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bfrye/Desktop/"/>
    </mc:Choice>
  </mc:AlternateContent>
  <xr:revisionPtr revIDLastSave="0" documentId="8_{E328C7CE-F74C-BC4C-B9D4-E291FC82FBEF}" xr6:coauthVersionLast="45" xr6:coauthVersionMax="45" xr10:uidLastSave="{00000000-0000-0000-0000-000000000000}"/>
  <bookViews>
    <workbookView xWindow="8400" yWindow="5640" windowWidth="32300" windowHeight="14120" tabRatio="920" activeTab="1" xr2:uid="{00000000-000D-0000-FFFF-FFFF00000000}"/>
  </bookViews>
  <sheets>
    <sheet name="Stats" sheetId="59" r:id="rId1"/>
    <sheet name="101_SVI" sheetId="60" r:id="rId2"/>
    <sheet name="102_SVI" sheetId="1" r:id="rId3"/>
    <sheet name="103_SVI" sheetId="2" r:id="rId4"/>
    <sheet name="104_SVI" sheetId="3" r:id="rId5"/>
    <sheet name="105_SVI" sheetId="4" r:id="rId6"/>
    <sheet name="106_SVI" sheetId="5" r:id="rId7"/>
    <sheet name="107_SVI" sheetId="6" r:id="rId8"/>
    <sheet name="108_SVI" sheetId="7" r:id="rId9"/>
    <sheet name="109_SVI" sheetId="8" r:id="rId10"/>
    <sheet name="110_SVI" sheetId="9" r:id="rId11"/>
    <sheet name="111_SVI" sheetId="10" r:id="rId12"/>
    <sheet name="112_SVI" sheetId="11" r:id="rId13"/>
    <sheet name="201_SVI" sheetId="12" r:id="rId14"/>
    <sheet name="202_SVI" sheetId="13" r:id="rId15"/>
    <sheet name="203_SVI" sheetId="14" r:id="rId16"/>
    <sheet name="204_SVI" sheetId="15" r:id="rId17"/>
    <sheet name="205_SVI" sheetId="16" r:id="rId18"/>
    <sheet name="206_SVI" sheetId="17" r:id="rId19"/>
    <sheet name="207_SVI" sheetId="18" r:id="rId20"/>
    <sheet name="208_SVI" sheetId="19" r:id="rId21"/>
    <sheet name="209_SVI" sheetId="20" r:id="rId22"/>
    <sheet name="210_SVI" sheetId="21" r:id="rId23"/>
    <sheet name="211_SVI" sheetId="22" r:id="rId24"/>
    <sheet name="212_SVI" sheetId="23" r:id="rId25"/>
    <sheet name="301_SVI" sheetId="26" r:id="rId26"/>
    <sheet name="302_SVI" sheetId="27" r:id="rId27"/>
    <sheet name="303_SVI" sheetId="28" r:id="rId28"/>
    <sheet name="304_SVI" sheetId="29" r:id="rId29"/>
    <sheet name="305_SVI" sheetId="30" r:id="rId30"/>
    <sheet name="306_SVI" sheetId="31" r:id="rId31"/>
    <sheet name="307_SVI" sheetId="32" r:id="rId32"/>
    <sheet name="308_SVI" sheetId="33" r:id="rId33"/>
    <sheet name="309_SVI" sheetId="34" r:id="rId34"/>
    <sheet name="310_SVI" sheetId="35" r:id="rId35"/>
    <sheet name="311_SVI" sheetId="36" r:id="rId36"/>
    <sheet name="312_SVI" sheetId="37" r:id="rId37"/>
    <sheet name="313_SVI" sheetId="38" r:id="rId38"/>
    <sheet name="314_SVI" sheetId="39" r:id="rId39"/>
    <sheet name="315_SVI" sheetId="40" r:id="rId40"/>
    <sheet name="316_SVI" sheetId="41" r:id="rId41"/>
    <sheet name="317_SVI" sheetId="42" r:id="rId42"/>
    <sheet name="318_SVI" sheetId="43" r:id="rId43"/>
    <sheet name="401_SVI" sheetId="44" r:id="rId44"/>
    <sheet name="402_SVI" sheetId="45" r:id="rId45"/>
    <sheet name="403_SVI" sheetId="46" r:id="rId46"/>
    <sheet name="404_SVI" sheetId="47" r:id="rId47"/>
    <sheet name="405_SVI" sheetId="48" r:id="rId48"/>
    <sheet name="406_SVI" sheetId="49" r:id="rId49"/>
    <sheet name="407_SVI" sheetId="50" r:id="rId50"/>
    <sheet name="408_SVI" sheetId="51" r:id="rId51"/>
    <sheet name="409_SVI" sheetId="52" r:id="rId52"/>
    <sheet name="410_SVI" sheetId="62" r:id="rId53"/>
    <sheet name="411_SVI" sheetId="53" r:id="rId54"/>
    <sheet name="412_SVI" sheetId="54" r:id="rId55"/>
    <sheet name="413_SVI" sheetId="55" r:id="rId56"/>
    <sheet name="414_SVI" sheetId="61" r:id="rId57"/>
    <sheet name="501_SVI" sheetId="56" r:id="rId58"/>
    <sheet name="502_SVI" sheetId="57" r:id="rId59"/>
    <sheet name="503_SVI" sheetId="58" r:id="rId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9" i="59" l="1"/>
  <c r="B33" i="59"/>
  <c r="B9" i="59" l="1"/>
  <c r="B2" i="59" l="1"/>
  <c r="B12" i="59"/>
  <c r="B22" i="59"/>
  <c r="B13" i="59"/>
  <c r="B28" i="59"/>
  <c r="B10" i="59"/>
  <c r="B30" i="59"/>
  <c r="B24" i="59"/>
  <c r="B21" i="59"/>
  <c r="B14" i="59"/>
  <c r="B16" i="59"/>
  <c r="B43" i="59"/>
  <c r="B44" i="59"/>
  <c r="B19" i="59"/>
  <c r="B18" i="59"/>
  <c r="B17" i="59"/>
  <c r="B38" i="59"/>
  <c r="B52" i="59"/>
  <c r="B26" i="59"/>
  <c r="B37" i="59"/>
  <c r="B40" i="59"/>
  <c r="B39" i="59"/>
  <c r="B36" i="59"/>
  <c r="B23" i="59"/>
  <c r="B45" i="59"/>
  <c r="B27" i="59"/>
  <c r="B32" i="59"/>
  <c r="B6" i="59"/>
  <c r="B50" i="59"/>
  <c r="B49" i="59"/>
  <c r="B41" i="59"/>
  <c r="B15" i="59"/>
  <c r="B20" i="59"/>
  <c r="B46" i="59"/>
  <c r="B48" i="59"/>
  <c r="B31" i="59"/>
  <c r="B53" i="59"/>
  <c r="B35" i="59"/>
  <c r="B54" i="59"/>
  <c r="B59" i="59"/>
  <c r="B60" i="59"/>
  <c r="B57" i="59"/>
  <c r="B58" i="59"/>
  <c r="B55" i="59"/>
  <c r="B56" i="59"/>
  <c r="B51" i="59"/>
  <c r="B42" i="59"/>
  <c r="B47" i="59"/>
  <c r="B34" i="59"/>
  <c r="B3" i="59"/>
  <c r="B11" i="59"/>
  <c r="B4" i="59"/>
  <c r="B5" i="59"/>
  <c r="B8" i="59"/>
  <c r="B25" i="59"/>
  <c r="B7" i="59"/>
</calcChain>
</file>

<file path=xl/sharedStrings.xml><?xml version="1.0" encoding="utf-8"?>
<sst xmlns="http://schemas.openxmlformats.org/spreadsheetml/2006/main" count="19240" uniqueCount="2282">
  <si>
    <t>OBJECTID</t>
  </si>
  <si>
    <t>ST</t>
  </si>
  <si>
    <t>STATE</t>
  </si>
  <si>
    <t>ST_ABBR</t>
  </si>
  <si>
    <t>STCNTY</t>
  </si>
  <si>
    <t>COUNTY</t>
  </si>
  <si>
    <t>FIPS</t>
  </si>
  <si>
    <t>LOCATION</t>
  </si>
  <si>
    <t>AREA_SQMI</t>
  </si>
  <si>
    <t>E_TOTPOP</t>
  </si>
  <si>
    <t>M_TOTPOP</t>
  </si>
  <si>
    <t>E_HU</t>
  </si>
  <si>
    <t>M_HU</t>
  </si>
  <si>
    <t>E_HH</t>
  </si>
  <si>
    <t>M_HH</t>
  </si>
  <si>
    <t>E_POV</t>
  </si>
  <si>
    <t>M_POV</t>
  </si>
  <si>
    <t>E_UNEMP</t>
  </si>
  <si>
    <t>M_UNEMP</t>
  </si>
  <si>
    <t>E_PCI</t>
  </si>
  <si>
    <t>M_PCI</t>
  </si>
  <si>
    <t>E_NOHSDP</t>
  </si>
  <si>
    <t>M_NOHSDP</t>
  </si>
  <si>
    <t>E_AGE65</t>
  </si>
  <si>
    <t>M_AGE65</t>
  </si>
  <si>
    <t>E_AGE17</t>
  </si>
  <si>
    <t>M_AGE17</t>
  </si>
  <si>
    <t>E_DISABL</t>
  </si>
  <si>
    <t>M_DISABL</t>
  </si>
  <si>
    <t>E_SNGPNT</t>
  </si>
  <si>
    <t>M_SNGPNT</t>
  </si>
  <si>
    <t>E_MINRTY</t>
  </si>
  <si>
    <t>M_MINRTY</t>
  </si>
  <si>
    <t>E_LIMENG</t>
  </si>
  <si>
    <t>M_LIMENG</t>
  </si>
  <si>
    <t>E_MUNIT</t>
  </si>
  <si>
    <t>M_MUNIT</t>
  </si>
  <si>
    <t>E_MOBILE</t>
  </si>
  <si>
    <t>M_MOBILE</t>
  </si>
  <si>
    <t>E_CROWD</t>
  </si>
  <si>
    <t>M_CROWD</t>
  </si>
  <si>
    <t>E_NOVEH</t>
  </si>
  <si>
    <t>M_NOVEH</t>
  </si>
  <si>
    <t>E_GROUPQ</t>
  </si>
  <si>
    <t>M_GROUPQ</t>
  </si>
  <si>
    <t>EP_POV</t>
  </si>
  <si>
    <t>MP_POV</t>
  </si>
  <si>
    <t>EP_UNEMP</t>
  </si>
  <si>
    <t>MP_UNEMP</t>
  </si>
  <si>
    <t>EP_PCI</t>
  </si>
  <si>
    <t>MP_PCI</t>
  </si>
  <si>
    <t>EP_NOHSDP</t>
  </si>
  <si>
    <t>MP_NOHSDP</t>
  </si>
  <si>
    <t>EP_AGE65</t>
  </si>
  <si>
    <t>MP_AGE65</t>
  </si>
  <si>
    <t>EP_AGE17</t>
  </si>
  <si>
    <t>MP_AGE17</t>
  </si>
  <si>
    <t>EP_DISABL</t>
  </si>
  <si>
    <t>MP_DISABL</t>
  </si>
  <si>
    <t>EP_SNGPNT</t>
  </si>
  <si>
    <t>MP_SNGPNT</t>
  </si>
  <si>
    <t>EP_MINRTY</t>
  </si>
  <si>
    <t>MP_MINRTY</t>
  </si>
  <si>
    <t>EP_LIMENG</t>
  </si>
  <si>
    <t>MP_LIMENG</t>
  </si>
  <si>
    <t>EP_MUNIT</t>
  </si>
  <si>
    <t>MP_MUNIT</t>
  </si>
  <si>
    <t>EP_MOBILE</t>
  </si>
  <si>
    <t>MP_MOBILE</t>
  </si>
  <si>
    <t>EP_CROWD</t>
  </si>
  <si>
    <t>MP_CROWD</t>
  </si>
  <si>
    <t>EP_NOVEH</t>
  </si>
  <si>
    <t>MP_NOVEH</t>
  </si>
  <si>
    <t>EP_GROUPQ</t>
  </si>
  <si>
    <t>MP_GROUPQ</t>
  </si>
  <si>
    <t>EPL_POV</t>
  </si>
  <si>
    <t>EPL_UNEMP</t>
  </si>
  <si>
    <t>EPL_PCI</t>
  </si>
  <si>
    <t>EPL_NOHSDP</t>
  </si>
  <si>
    <t>SPL_THEME1</t>
  </si>
  <si>
    <t>RPL_THEME1</t>
  </si>
  <si>
    <t>EPL_AGE65</t>
  </si>
  <si>
    <t>EPL_AGE17</t>
  </si>
  <si>
    <t>EPL_DISABL</t>
  </si>
  <si>
    <t>EPL_SNGPNT</t>
  </si>
  <si>
    <t>SPL_THEME2</t>
  </si>
  <si>
    <t>RPL_THEME2</t>
  </si>
  <si>
    <t>EPL_MINRTY</t>
  </si>
  <si>
    <t>EPL_LIMENG</t>
  </si>
  <si>
    <t>SPL_THEME3</t>
  </si>
  <si>
    <t>RPL_THEME3</t>
  </si>
  <si>
    <t>EPL_MUNIT</t>
  </si>
  <si>
    <t>EPL_MOBILE</t>
  </si>
  <si>
    <t>EPL_CROWD</t>
  </si>
  <si>
    <t>EPL_NOVEH</t>
  </si>
  <si>
    <t>EPL_GROUPQ</t>
  </si>
  <si>
    <t>SPL_THEME4</t>
  </si>
  <si>
    <t>RPL_THEME4</t>
  </si>
  <si>
    <t>SPL_THEMES</t>
  </si>
  <si>
    <t>RPL_THEMES</t>
  </si>
  <si>
    <t>F_POV</t>
  </si>
  <si>
    <t>F_UNEMP</t>
  </si>
  <si>
    <t>F_PCI</t>
  </si>
  <si>
    <t>F_NOHSDP</t>
  </si>
  <si>
    <t>F_THEME1</t>
  </si>
  <si>
    <t>F_AGE65</t>
  </si>
  <si>
    <t>F_AGE17</t>
  </si>
  <si>
    <t>F_DISABL</t>
  </si>
  <si>
    <t>F_SNGPNT</t>
  </si>
  <si>
    <t>F_THEME2</t>
  </si>
  <si>
    <t>F_MINRTY</t>
  </si>
  <si>
    <t>F_LIMENG</t>
  </si>
  <si>
    <t>F_THEME3</t>
  </si>
  <si>
    <t>F_MUNIT</t>
  </si>
  <si>
    <t>F_MOBILE</t>
  </si>
  <si>
    <t>F_CROWD</t>
  </si>
  <si>
    <t>F_NOVEH</t>
  </si>
  <si>
    <t>F_GROUPQ</t>
  </si>
  <si>
    <t>F_THEME4</t>
  </si>
  <si>
    <t>F_TOTAL</t>
  </si>
  <si>
    <t>E_UNINSUR</t>
  </si>
  <si>
    <t>M_UNINSUR</t>
  </si>
  <si>
    <t>EP_UNINSUR</t>
  </si>
  <si>
    <t>MP_UNINSUR</t>
  </si>
  <si>
    <t>E_DAYPOP</t>
  </si>
  <si>
    <t>Shape_Length</t>
  </si>
  <si>
    <t>Shape_Area</t>
  </si>
  <si>
    <t>NEW YORK</t>
  </si>
  <si>
    <t>NY</t>
  </si>
  <si>
    <t>New York</t>
  </si>
  <si>
    <t>Census Tract 16, New York County, New York</t>
  </si>
  <si>
    <t>Census Tract 33, New York County, New York</t>
  </si>
  <si>
    <t>Census Tract 36.01, New York County, New York</t>
  </si>
  <si>
    <t>Census Tract 37, New York County, New York</t>
  </si>
  <si>
    <t>Census Tract 38, New York County, New York</t>
  </si>
  <si>
    <t>Census Tract 39, New York County, New York</t>
  </si>
  <si>
    <t>Census Tract 41, New York County, New York</t>
  </si>
  <si>
    <t>Census Tract 43, New York County, New York</t>
  </si>
  <si>
    <t>Census Tract 45, New York County, New York</t>
  </si>
  <si>
    <t>Census Tract 47, New York County, New York</t>
  </si>
  <si>
    <t>Census Tract 49, New York County, New York</t>
  </si>
  <si>
    <t>Census Tract 50, New York County, New York</t>
  </si>
  <si>
    <t>Census Tract 57, New York County, New York</t>
  </si>
  <si>
    <t>Census Tract 63, New York County, New York</t>
  </si>
  <si>
    <t>Census Tract 67, New York County, New York</t>
  </si>
  <si>
    <t>Census Tract 73, New York County, New York</t>
  </si>
  <si>
    <t>Census Tract 75, New York County, New York</t>
  </si>
  <si>
    <t>Census Tract 77, New York County, New York</t>
  </si>
  <si>
    <t>Census Tract 79, New York County, New York</t>
  </si>
  <si>
    <t>Census Tract 81, New York County, New York</t>
  </si>
  <si>
    <t>Census Tract 83, New York County, New York</t>
  </si>
  <si>
    <t>Census Tract 18, New York County, New York</t>
  </si>
  <si>
    <t>Census Tract 29, New York County, New York</t>
  </si>
  <si>
    <t>Census Tract 31, New York County, New York</t>
  </si>
  <si>
    <t>Census Tract 36.02, New York County, New York</t>
  </si>
  <si>
    <t>Census Tract 42, New York County, New York</t>
  </si>
  <si>
    <t>Census Tract 52, New York County, New York</t>
  </si>
  <si>
    <t>Census Tract 55.01, New York County, New York</t>
  </si>
  <si>
    <t>Census Tract 55.02, New York County, New York</t>
  </si>
  <si>
    <t>Census Tract 59, New York County, New York</t>
  </si>
  <si>
    <t>Census Tract 61, New York County, New York</t>
  </si>
  <si>
    <t>Census Tract 65, New York County, New York</t>
  </si>
  <si>
    <t>Census Tract 69, New York County, New York</t>
  </si>
  <si>
    <t>Census Tract 71, New York County, New York</t>
  </si>
  <si>
    <t>Census Tract 48, New York County, New York</t>
  </si>
  <si>
    <t>Census Tract 40, New York County, New York</t>
  </si>
  <si>
    <t>Census Tract 26.01, New York County, New York</t>
  </si>
  <si>
    <t>Census Tract 15.01, New York County, New York</t>
  </si>
  <si>
    <t>Census Tract 10.02, New York County, New York</t>
  </si>
  <si>
    <t>Census Tract 44, New York County, New York</t>
  </si>
  <si>
    <t>Census Tract 34, New York County, New York</t>
  </si>
  <si>
    <t>Census Tract 32, New York County, New York</t>
  </si>
  <si>
    <t>Census Tract 30.02, New York County, New York</t>
  </si>
  <si>
    <t>Census Tract 30.01, New York County, New York</t>
  </si>
  <si>
    <t>Census Tract 28, New York County, New York</t>
  </si>
  <si>
    <t>Census Tract 27, New York County, New York</t>
  </si>
  <si>
    <t>Census Tract 26.02, New York County, New York</t>
  </si>
  <si>
    <t>Census Tract 25, New York County, New York</t>
  </si>
  <si>
    <t>Census Tract 24, New York County, New York</t>
  </si>
  <si>
    <t>Census Tract 22.02, New York County, New York</t>
  </si>
  <si>
    <t>Census Tract 22.01, New York County, New York</t>
  </si>
  <si>
    <t>Census Tract 20, New York County, New York</t>
  </si>
  <si>
    <t>Census Tract 14.02, New York County, New York</t>
  </si>
  <si>
    <t>Census Tract 14.01, New York County, New York</t>
  </si>
  <si>
    <t>Census Tract 12, New York County, New York</t>
  </si>
  <si>
    <t>Census Tract 10.01, New York County, New York</t>
  </si>
  <si>
    <t>Census Tract 8, New York County, New York</t>
  </si>
  <si>
    <t>Census Tract 6, New York County, New York</t>
  </si>
  <si>
    <t>Census Tract 2.02, New York County, New York</t>
  </si>
  <si>
    <t>Census Tract 2.01, New York County, New York</t>
  </si>
  <si>
    <t>Census Tract 145, New York County, New York</t>
  </si>
  <si>
    <t>Census Tract 115, New York County, New York</t>
  </si>
  <si>
    <t>Census Tract 113, New York County, New York</t>
  </si>
  <si>
    <t>Census Tract 101, New York County, New York</t>
  </si>
  <si>
    <t>Census Tract 95, New York County, New York</t>
  </si>
  <si>
    <t>Census Tract 151, New York County, New York</t>
  </si>
  <si>
    <t>Census Tract 147, New York County, New York</t>
  </si>
  <si>
    <t>Census Tract 139, New York County, New York</t>
  </si>
  <si>
    <t>Census Tract 137, New York County, New York</t>
  </si>
  <si>
    <t>Census Tract 135, New York County, New York</t>
  </si>
  <si>
    <t>Census Tract 133, New York County, New York</t>
  </si>
  <si>
    <t>Census Tract 131, New York County, New York</t>
  </si>
  <si>
    <t>Census Tract 129, New York County, New York</t>
  </si>
  <si>
    <t>Census Tract 127, New York County, New York</t>
  </si>
  <si>
    <t>Census Tract 125, New York County, New York</t>
  </si>
  <si>
    <t>Census Tract 121, New York County, New York</t>
  </si>
  <si>
    <t>Census Tract 119, New York County, New York</t>
  </si>
  <si>
    <t>Census Tract 117, New York County, New York</t>
  </si>
  <si>
    <t>Census Tract 111, New York County, New York</t>
  </si>
  <si>
    <t>Census Tract 109, New York County, New York</t>
  </si>
  <si>
    <t>Census Tract 103, New York County, New York</t>
  </si>
  <si>
    <t>Census Tract 99, New York County, New York</t>
  </si>
  <si>
    <t>Census Tract 97, New York County, New York</t>
  </si>
  <si>
    <t>Census Tract 93, New York County, New York</t>
  </si>
  <si>
    <t>Census Tract 91, New York County, New York</t>
  </si>
  <si>
    <t>Census Tract 89, New York County, New York</t>
  </si>
  <si>
    <t>Census Tract 87, New York County, New York</t>
  </si>
  <si>
    <t>Census Tract 58, New York County, New York</t>
  </si>
  <si>
    <t>Census Tract 54, New York County, New York</t>
  </si>
  <si>
    <t>Census Tract 102, New York County, New York</t>
  </si>
  <si>
    <t>Census Tract 74, New York County, New York</t>
  </si>
  <si>
    <t>Census Tract 68, New York County, New York</t>
  </si>
  <si>
    <t>Census Tract 114.02, New York County, New York</t>
  </si>
  <si>
    <t>Census Tract 114.01, New York County, New York</t>
  </si>
  <si>
    <t>Census Tract 112.03, New York County, New York</t>
  </si>
  <si>
    <t>Census Tract 112.02, New York County, New York</t>
  </si>
  <si>
    <t>Census Tract 112.01, New York County, New York</t>
  </si>
  <si>
    <t>Census Tract 104, New York County, New York</t>
  </si>
  <si>
    <t>Census Tract 100, New York County, New York</t>
  </si>
  <si>
    <t>Census Tract 96, New York County, New York</t>
  </si>
  <si>
    <t>Census Tract 94, New York County, New York</t>
  </si>
  <si>
    <t>Census Tract 92, New York County, New York</t>
  </si>
  <si>
    <t>Census Tract 84, New York County, New York</t>
  </si>
  <si>
    <t>Census Tract 82, New York County, New York</t>
  </si>
  <si>
    <t>Census Tract 80, New York County, New York</t>
  </si>
  <si>
    <t>Census Tract 76, New York County, New York</t>
  </si>
  <si>
    <t>Census Tract 72, New York County, New York</t>
  </si>
  <si>
    <t>Census Tract 56, New York County, New York</t>
  </si>
  <si>
    <t>Census Tract 62, New York County, New York</t>
  </si>
  <si>
    <t>Census Tract 110, New York County, New York</t>
  </si>
  <si>
    <t>Census Tract 108, New York County, New York</t>
  </si>
  <si>
    <t>Census Tract 106.02, New York County, New York</t>
  </si>
  <si>
    <t>Census Tract 106.01, New York County, New York</t>
  </si>
  <si>
    <t>Census Tract 98, New York County, New York</t>
  </si>
  <si>
    <t>Census Tract 90, New York County, New York</t>
  </si>
  <si>
    <t>Census Tract 88, New York County, New York</t>
  </si>
  <si>
    <t>Census Tract 86.03, New York County, New York</t>
  </si>
  <si>
    <t>Census Tract 86.01, New York County, New York</t>
  </si>
  <si>
    <t>Census Tract 78, New York County, New York</t>
  </si>
  <si>
    <t>Census Tract 70, New York County, New York</t>
  </si>
  <si>
    <t>Census Tract 66, New York County, New York</t>
  </si>
  <si>
    <t>Census Tract 64, New York County, New York</t>
  </si>
  <si>
    <t>Census Tract 60, New York County, New York</t>
  </si>
  <si>
    <t>Census Tract 565, Kings County, New York</t>
  </si>
  <si>
    <t>Kings</t>
  </si>
  <si>
    <t>Census Tract 149, New York County, New York</t>
  </si>
  <si>
    <t>Census Tract 216, New York County, New York</t>
  </si>
  <si>
    <t>Census Tract 197.02, New York County, New York</t>
  </si>
  <si>
    <t>Census Tract 197.01, New York County, New York</t>
  </si>
  <si>
    <t>Census Tract 195, New York County, New York</t>
  </si>
  <si>
    <t>Census Tract 193, New York County, New York</t>
  </si>
  <si>
    <t>Census Tract 191, New York County, New York</t>
  </si>
  <si>
    <t>Census Tract 189, New York County, New York</t>
  </si>
  <si>
    <t>Census Tract 187, New York County, New York</t>
  </si>
  <si>
    <t>Census Tract 185, New York County, New York</t>
  </si>
  <si>
    <t>Census Tract 183, New York County, New York</t>
  </si>
  <si>
    <t>Census Tract 181, New York County, New York</t>
  </si>
  <si>
    <t>Census Tract 179, New York County, New York</t>
  </si>
  <si>
    <t>Census Tract 177, New York County, New York</t>
  </si>
  <si>
    <t>Census Tract 175, New York County, New York</t>
  </si>
  <si>
    <t>Census Tract 173, New York County, New York</t>
  </si>
  <si>
    <t>Census Tract 171, New York County, New York</t>
  </si>
  <si>
    <t>Census Tract 169, New York County, New York</t>
  </si>
  <si>
    <t>Census Tract 167, New York County, New York</t>
  </si>
  <si>
    <t>Census Tract 165, New York County, New York</t>
  </si>
  <si>
    <t>Census Tract 163, New York County, New York</t>
  </si>
  <si>
    <t>Census Tract 161, New York County, New York</t>
  </si>
  <si>
    <t>Census Tract 159, New York County, New York</t>
  </si>
  <si>
    <t>Census Tract 157, New York County, New York</t>
  </si>
  <si>
    <t>Census Tract 155, New York County, New York</t>
  </si>
  <si>
    <t>Census Tract 153, New York County, New York</t>
  </si>
  <si>
    <t>Census Tract 238.02, New York County, New York</t>
  </si>
  <si>
    <t>Census Tract 160.02, New York County, New York</t>
  </si>
  <si>
    <t>Census Tract 238.01, New York County, New York</t>
  </si>
  <si>
    <t>Census Tract 162, New York County, New York</t>
  </si>
  <si>
    <t>Census Tract 160.01, New York County, New York</t>
  </si>
  <si>
    <t>Census Tract 158.01, New York County, New York</t>
  </si>
  <si>
    <t>Census Tract 156.02, New York County, New York</t>
  </si>
  <si>
    <t>Census Tract 156.01, New York County, New York</t>
  </si>
  <si>
    <t>Census Tract 154, New York County, New York</t>
  </si>
  <si>
    <t>Census Tract 152, New York County, New York</t>
  </si>
  <si>
    <t>Census Tract 150.02, New York County, New York</t>
  </si>
  <si>
    <t>Census Tract 150.01, New York County, New York</t>
  </si>
  <si>
    <t>Census Tract 148.02, New York County, New York</t>
  </si>
  <si>
    <t>Census Tract 148.01, New York County, New York</t>
  </si>
  <si>
    <t>Census Tract 146.02, New York County, New York</t>
  </si>
  <si>
    <t>Census Tract 146.01, New York County, New York</t>
  </si>
  <si>
    <t>Census Tract 144.02, New York County, New York</t>
  </si>
  <si>
    <t>Census Tract 144.01, New York County, New York</t>
  </si>
  <si>
    <t>Census Tract 142, New York County, New York</t>
  </si>
  <si>
    <t>Census Tract 140, New York County, New York</t>
  </si>
  <si>
    <t>Census Tract 138, New York County, New York</t>
  </si>
  <si>
    <t>Census Tract 136, New York County, New York</t>
  </si>
  <si>
    <t>Census Tract 134, New York County, New York</t>
  </si>
  <si>
    <t>Census Tract 132, New York County, New York</t>
  </si>
  <si>
    <t>Census Tract 130, New York County, New York</t>
  </si>
  <si>
    <t>Census Tract 128, New York County, New York</t>
  </si>
  <si>
    <t>Census Tract 126, New York County, New York</t>
  </si>
  <si>
    <t>Census Tract 124, New York County, New York</t>
  </si>
  <si>
    <t>Census Tract 122, New York County, New York</t>
  </si>
  <si>
    <t>Census Tract 120, New York County, New York</t>
  </si>
  <si>
    <t>Census Tract 118, New York County, New York</t>
  </si>
  <si>
    <t>Census Tract 116, New York County, New York</t>
  </si>
  <si>
    <t>Census Tract 211, New York County, New York</t>
  </si>
  <si>
    <t>Census Tract 207.01, New York County, New York</t>
  </si>
  <si>
    <t>Census Tract 205, New York County, New York</t>
  </si>
  <si>
    <t>Census Tract 203, New York County, New York</t>
  </si>
  <si>
    <t>Census Tract 201.01, New York County, New York</t>
  </si>
  <si>
    <t>Census Tract 199, New York County, New York</t>
  </si>
  <si>
    <t>Census Tract 259, New York County, New York</t>
  </si>
  <si>
    <t>Census Tract 257, New York County, New York</t>
  </si>
  <si>
    <t>Census Tract 243.02, New York County, New York</t>
  </si>
  <si>
    <t>Census Tract 241, New York County, New York</t>
  </si>
  <si>
    <t>Census Tract 239, New York County, New York</t>
  </si>
  <si>
    <t>Census Tract 237, New York County, New York</t>
  </si>
  <si>
    <t>Census Tract 235.01, New York County, New York</t>
  </si>
  <si>
    <t>Census Tract 233, New York County, New York</t>
  </si>
  <si>
    <t>Census Tract 231, New York County, New York</t>
  </si>
  <si>
    <t>Census Tract 229, New York County, New York</t>
  </si>
  <si>
    <t>Census Tract 227, New York County, New York</t>
  </si>
  <si>
    <t>Census Tract 225, New York County, New York</t>
  </si>
  <si>
    <t>Census Tract 223.02, New York County, New York</t>
  </si>
  <si>
    <t>Census Tract 223.01, New York County, New York</t>
  </si>
  <si>
    <t>Census Tract 221.02, New York County, New York</t>
  </si>
  <si>
    <t>Census Tract 219, New York County, New York</t>
  </si>
  <si>
    <t>Census Tract 215, New York County, New York</t>
  </si>
  <si>
    <t>Census Tract 213.03, New York County, New York</t>
  </si>
  <si>
    <t>Census Tract 209.01, New York County, New York</t>
  </si>
  <si>
    <t>Census Tract 201.02, New York County, New York</t>
  </si>
  <si>
    <t>Census Tract 206, New York County, New York</t>
  </si>
  <si>
    <t>Census Tract 186, New York County, New York</t>
  </si>
  <si>
    <t>Census Tract 236, New York County, New York</t>
  </si>
  <si>
    <t>Census Tract 235.02, New York County, New York</t>
  </si>
  <si>
    <t>Census Tract 234, New York County, New York</t>
  </si>
  <si>
    <t>Census Tract 232, New York County, New York</t>
  </si>
  <si>
    <t>Census Tract 230, New York County, New York</t>
  </si>
  <si>
    <t>Census Tract 228, New York County, New York</t>
  </si>
  <si>
    <t>Census Tract 226, New York County, New York</t>
  </si>
  <si>
    <t>Census Tract 224, New York County, New York</t>
  </si>
  <si>
    <t>Census Tract 222, New York County, New York</t>
  </si>
  <si>
    <t>Census Tract 220, New York County, New York</t>
  </si>
  <si>
    <t>Census Tract 218, New York County, New York</t>
  </si>
  <si>
    <t>Census Tract 214, New York County, New York</t>
  </si>
  <si>
    <t>Census Tract 212, New York County, New York</t>
  </si>
  <si>
    <t>Census Tract 210, New York County, New York</t>
  </si>
  <si>
    <t>Census Tract 208, New York County, New York</t>
  </si>
  <si>
    <t>Census Tract 200, New York County, New York</t>
  </si>
  <si>
    <t>Census Tract 198, New York County, New York</t>
  </si>
  <si>
    <t>Census Tract 190, New York County, New York</t>
  </si>
  <si>
    <t>Census Tract 184, New York County, New York</t>
  </si>
  <si>
    <t>Census Tract 174.02, New York County, New York</t>
  </si>
  <si>
    <t>Census Tract 174.01, New York County, New York</t>
  </si>
  <si>
    <t>Census Tract 196, New York County, New York</t>
  </si>
  <si>
    <t>Census Tract 168, New York County, New York</t>
  </si>
  <si>
    <t>Census Tract 166, New York County, New York</t>
  </si>
  <si>
    <t>Census Tract 158.02, New York County, New York</t>
  </si>
  <si>
    <t>Census Tract 242, New York County, New York</t>
  </si>
  <si>
    <t>Census Tract 194, New York County, New York</t>
  </si>
  <si>
    <t>Census Tract 192, New York County, New York</t>
  </si>
  <si>
    <t>Census Tract 188, New York County, New York</t>
  </si>
  <si>
    <t>Census Tract 182, New York County, New York</t>
  </si>
  <si>
    <t>Census Tract 180, New York County, New York</t>
  </si>
  <si>
    <t>Census Tract 178, New York County, New York</t>
  </si>
  <si>
    <t>Census Tract 172, New York County, New York</t>
  </si>
  <si>
    <t>Census Tract 170, New York County, New York</t>
  </si>
  <si>
    <t>Census Tract 164, New York County, New York</t>
  </si>
  <si>
    <t>Census Tract 281, New York County, New York</t>
  </si>
  <si>
    <t>Census Tract 277, New York County, New York</t>
  </si>
  <si>
    <t>Census Tract 267, New York County, New York</t>
  </si>
  <si>
    <t>Census Tract 255, New York County, New York</t>
  </si>
  <si>
    <t>Census Tract 251, New York County, New York</t>
  </si>
  <si>
    <t>Census Tract 307, New York County, New York</t>
  </si>
  <si>
    <t>Census Tract 303, New York County, New York</t>
  </si>
  <si>
    <t>Census Tract 299, New York County, New York</t>
  </si>
  <si>
    <t>Census Tract 295, New York County, New York</t>
  </si>
  <si>
    <t>Census Tract 293, New York County, New York</t>
  </si>
  <si>
    <t>Census Tract 291, New York County, New York</t>
  </si>
  <si>
    <t>Census Tract 287, New York County, New York</t>
  </si>
  <si>
    <t>Census Tract 285, New York County, New York</t>
  </si>
  <si>
    <t>Census Tract 283, New York County, New York</t>
  </si>
  <si>
    <t>Census Tract 279, New York County, New York</t>
  </si>
  <si>
    <t>Census Tract 275, New York County, New York</t>
  </si>
  <si>
    <t>Census Tract 273, New York County, New York</t>
  </si>
  <si>
    <t>Census Tract 271, New York County, New York</t>
  </si>
  <si>
    <t>Census Tract 269, New York County, New York</t>
  </si>
  <si>
    <t>Census Tract 265, New York County, New York</t>
  </si>
  <si>
    <t>Census Tract 263, New York County, New York</t>
  </si>
  <si>
    <t>Census Tract 261, New York County, New York</t>
  </si>
  <si>
    <t>Census Tract 253, New York County, New York</t>
  </si>
  <si>
    <t>Census Tract 249, New York County, New York</t>
  </si>
  <si>
    <t>Census Tract 247, New York County, New York</t>
  </si>
  <si>
    <t>Census Tract 245, New York County, New York</t>
  </si>
  <si>
    <t>Census Tract 243.01, New York County, New York</t>
  </si>
  <si>
    <t>Census Tract 185, Bronx County, New York</t>
  </si>
  <si>
    <t>Bronx</t>
  </si>
  <si>
    <t>Census Tract 93, Bronx County, New York</t>
  </si>
  <si>
    <t>Census Tract 85, Bronx County, New York</t>
  </si>
  <si>
    <t>Census Tract 19, Bronx County, New York</t>
  </si>
  <si>
    <t>Census Tract 173, Bronx County, New York</t>
  </si>
  <si>
    <t>Census Tract 141, Bronx County, New York</t>
  </si>
  <si>
    <t>Census Tract 133, Bronx County, New York</t>
  </si>
  <si>
    <t>Census Tract 129.01, Bronx County, New York</t>
  </si>
  <si>
    <t>Census Tract 87, Bronx County, New York</t>
  </si>
  <si>
    <t>Census Tract 83, Bronx County, New York</t>
  </si>
  <si>
    <t>Census Tract 79, Bronx County, New York</t>
  </si>
  <si>
    <t>Census Tract 77, Bronx County, New York</t>
  </si>
  <si>
    <t>Census Tract 75, Bronx County, New York</t>
  </si>
  <si>
    <t>Census Tract 73, Bronx County, New York</t>
  </si>
  <si>
    <t>Census Tract 71, Bronx County, New York</t>
  </si>
  <si>
    <t>Census Tract 69, Bronx County, New York</t>
  </si>
  <si>
    <t>Census Tract 67, Bronx County, New York</t>
  </si>
  <si>
    <t>Census Tract 65, Bronx County, New York</t>
  </si>
  <si>
    <t>Census Tract 63, Bronx County, New York</t>
  </si>
  <si>
    <t>Census Tract 61, Bronx County, New York</t>
  </si>
  <si>
    <t>Census Tract 51, Bronx County, New York</t>
  </si>
  <si>
    <t>Census Tract 43, Bronx County, New York</t>
  </si>
  <si>
    <t>Census Tract 41, Bronx County, New York</t>
  </si>
  <si>
    <t>Census Tract 39, Bronx County, New York</t>
  </si>
  <si>
    <t>Census Tract 37, Bronx County, New York</t>
  </si>
  <si>
    <t>Census Tract 35, Bronx County, New York</t>
  </si>
  <si>
    <t>Census Tract 33, Bronx County, New York</t>
  </si>
  <si>
    <t>Census Tract 31, Bronx County, New York</t>
  </si>
  <si>
    <t>Census Tract 27.02, Bronx County, New York</t>
  </si>
  <si>
    <t>Census Tract 27.01, Bronx County, New York</t>
  </si>
  <si>
    <t>Census Tract 25, Bronx County, New York</t>
  </si>
  <si>
    <t>Census Tract 23, Bronx County, New York</t>
  </si>
  <si>
    <t>Census Tract 115.02, Bronx County, New York</t>
  </si>
  <si>
    <t>Census Tract 159, Bronx County, New York</t>
  </si>
  <si>
    <t>Census Tract 151, Bronx County, New York</t>
  </si>
  <si>
    <t>Census Tract 131, Bronx County, New York</t>
  </si>
  <si>
    <t>Census Tract 127.01, Bronx County, New York</t>
  </si>
  <si>
    <t>Census Tract 125, Bronx County, New York</t>
  </si>
  <si>
    <t>Census Tract 123, Bronx County, New York</t>
  </si>
  <si>
    <t>Census Tract 121.02, Bronx County, New York</t>
  </si>
  <si>
    <t>Census Tract 121.01, Bronx County, New York</t>
  </si>
  <si>
    <t>Census Tract 119, Bronx County, New York</t>
  </si>
  <si>
    <t>Census Tract 117, Bronx County, New York</t>
  </si>
  <si>
    <t>Census Tract 89, Bronx County, New York</t>
  </si>
  <si>
    <t>Census Tract 54, Bronx County, New York</t>
  </si>
  <si>
    <t>Census Tract 52, Bronx County, New York</t>
  </si>
  <si>
    <t>Census Tract 28, Bronx County, New York</t>
  </si>
  <si>
    <t>Census Tract 367, Bronx County, New York</t>
  </si>
  <si>
    <t>Census Tract 231, Bronx County, New York</t>
  </si>
  <si>
    <t>Census Tract 177.01, Bronx County, New York</t>
  </si>
  <si>
    <t>Census Tract 169, Bronx County, New York</t>
  </si>
  <si>
    <t>Census Tract 369.02, Bronx County, New York</t>
  </si>
  <si>
    <t>Census Tract 359, Bronx County, New York</t>
  </si>
  <si>
    <t>Census Tract 177.02, Bronx County, New York</t>
  </si>
  <si>
    <t>Census Tract 167, Bronx County, New York</t>
  </si>
  <si>
    <t>Census Tract 165, Bronx County, New York</t>
  </si>
  <si>
    <t>Census Tract 161, Bronx County, New York</t>
  </si>
  <si>
    <t>Census Tract 157, Bronx County, New York</t>
  </si>
  <si>
    <t>Census Tract 155, Bronx County, New York</t>
  </si>
  <si>
    <t>Census Tract 153, Bronx County, New York</t>
  </si>
  <si>
    <t>Census Tract 149, Bronx County, New York</t>
  </si>
  <si>
    <t>Census Tract 147.02, Bronx County, New York</t>
  </si>
  <si>
    <t>Census Tract 147.01, Bronx County, New York</t>
  </si>
  <si>
    <t>Census Tract 145, Bronx County, New York</t>
  </si>
  <si>
    <t>Census Tract 143, Bronx County, New York</t>
  </si>
  <si>
    <t>Census Tract 135, Bronx County, New York</t>
  </si>
  <si>
    <t>Census Tract 60, Bronx County, New York</t>
  </si>
  <si>
    <t>Census Tract 225, Bronx County, New York</t>
  </si>
  <si>
    <t>Census Tract 217, Bronx County, New York</t>
  </si>
  <si>
    <t>Census Tract 229.02, Bronx County, New York</t>
  </si>
  <si>
    <t>Census Tract 229.01, Bronx County, New York</t>
  </si>
  <si>
    <t>Census Tract 227.03, Bronx County, New York</t>
  </si>
  <si>
    <t>Census Tract 227.02, Bronx County, New York</t>
  </si>
  <si>
    <t>Census Tract 227.01, Bronx County, New York</t>
  </si>
  <si>
    <t>Census Tract 223, Bronx County, New York</t>
  </si>
  <si>
    <t>Census Tract 221.02, Bronx County, New York</t>
  </si>
  <si>
    <t>Census Tract 221.01, Bronx County, New York</t>
  </si>
  <si>
    <t>Census Tract 219, Bronx County, New York</t>
  </si>
  <si>
    <t>Census Tract 213.02, Bronx County, New York</t>
  </si>
  <si>
    <t>Census Tract 213.01, Bronx County, New York</t>
  </si>
  <si>
    <t>Census Tract 211, Bronx County, New York</t>
  </si>
  <si>
    <t>Census Tract 209, Bronx County, New York</t>
  </si>
  <si>
    <t>Census Tract 205.01, Bronx County, New York</t>
  </si>
  <si>
    <t>Census Tract 201, Bronx County, New York</t>
  </si>
  <si>
    <t>Census Tract 199, Bronx County, New York</t>
  </si>
  <si>
    <t>Census Tract 197, Bronx County, New York</t>
  </si>
  <si>
    <t>Census Tract 195, Bronx County, New York</t>
  </si>
  <si>
    <t>Census Tract 193, Bronx County, New York</t>
  </si>
  <si>
    <t>Census Tract 189, Bronx County, New York</t>
  </si>
  <si>
    <t>Census Tract 183.02, Bronx County, New York</t>
  </si>
  <si>
    <t>Census Tract 183.01, Bronx County, New York</t>
  </si>
  <si>
    <t>Census Tract 181.02, Bronx County, New York</t>
  </si>
  <si>
    <t>Census Tract 181.01, Bronx County, New York</t>
  </si>
  <si>
    <t>Census Tract 179.02, Bronx County, New York</t>
  </si>
  <si>
    <t>Census Tract 179.01, Bronx County, New York</t>
  </si>
  <si>
    <t>Census Tract 175, Bronx County, New York</t>
  </si>
  <si>
    <t>Census Tract 59.02, Bronx County, New York</t>
  </si>
  <si>
    <t>Census Tract 397, Bronx County, New York</t>
  </si>
  <si>
    <t>Census Tract 379, Bronx County, New York</t>
  </si>
  <si>
    <t>Census Tract 401, Bronx County, New York</t>
  </si>
  <si>
    <t>Census Tract 399.02, Bronx County, New York</t>
  </si>
  <si>
    <t>Census Tract 399.01, Bronx County, New York</t>
  </si>
  <si>
    <t>Census Tract 383.02, Bronx County, New York</t>
  </si>
  <si>
    <t>Census Tract 383.01, Bronx County, New York</t>
  </si>
  <si>
    <t>Census Tract 381, Bronx County, New York</t>
  </si>
  <si>
    <t>Census Tract 257, Bronx County, New York</t>
  </si>
  <si>
    <t>Census Tract 255, Bronx County, New York</t>
  </si>
  <si>
    <t>Census Tract 253, Bronx County, New York</t>
  </si>
  <si>
    <t>Census Tract 251, Bronx County, New York</t>
  </si>
  <si>
    <t>Census Tract 247, Bronx County, New York</t>
  </si>
  <si>
    <t>Census Tract 245.02, Bronx County, New York</t>
  </si>
  <si>
    <t>Census Tract 245.01, Bronx County, New York</t>
  </si>
  <si>
    <t>Census Tract 243, Bronx County, New York</t>
  </si>
  <si>
    <t>Census Tract 241, Bronx County, New York</t>
  </si>
  <si>
    <t>Census Tract 239, Bronx County, New York</t>
  </si>
  <si>
    <t>Census Tract 237.04, Bronx County, New York</t>
  </si>
  <si>
    <t>Census Tract 237.03, Bronx County, New York</t>
  </si>
  <si>
    <t>Census Tract 237.02, Bronx County, New York</t>
  </si>
  <si>
    <t>Census Tract 235.02, Bronx County, New York</t>
  </si>
  <si>
    <t>Census Tract 235.01, Bronx County, New York</t>
  </si>
  <si>
    <t>Census Tract 233.02, Bronx County, New York</t>
  </si>
  <si>
    <t>Census Tract 233.01, Bronx County, New York</t>
  </si>
  <si>
    <t>Census Tract 215.02, Bronx County, New York</t>
  </si>
  <si>
    <t>Census Tract 215.01, Bronx County, New York</t>
  </si>
  <si>
    <t>Census Tract 205.02, Bronx County, New York</t>
  </si>
  <si>
    <t>Census Tract 53, Bronx County, New York</t>
  </si>
  <si>
    <t>Census Tract 220, Bronx County, New York</t>
  </si>
  <si>
    <t>Census Tract 395, Bronx County, New York</t>
  </si>
  <si>
    <t>Census Tract 393, Bronx County, New York</t>
  </si>
  <si>
    <t>Census Tract 391, Bronx County, New York</t>
  </si>
  <si>
    <t>Census Tract 389, Bronx County, New York</t>
  </si>
  <si>
    <t>Census Tract 387, Bronx County, New York</t>
  </si>
  <si>
    <t>Census Tract 385, Bronx County, New York</t>
  </si>
  <si>
    <t>Census Tract 375.04, Bronx County, New York</t>
  </si>
  <si>
    <t>Census Tract 373, Bronx County, New York</t>
  </si>
  <si>
    <t>Census Tract 371, Bronx County, New York</t>
  </si>
  <si>
    <t>Census Tract 369.01, Bronx County, New York</t>
  </si>
  <si>
    <t>Census Tract 365.02, Bronx County, New York</t>
  </si>
  <si>
    <t>Census Tract 365.01, Bronx County, New York</t>
  </si>
  <si>
    <t>Census Tract 363, Bronx County, New York</t>
  </si>
  <si>
    <t>Census Tract 361, Bronx County, New York</t>
  </si>
  <si>
    <t>Census Tract 334, Bronx County, New York</t>
  </si>
  <si>
    <t>Census Tract 240, Bronx County, New York</t>
  </si>
  <si>
    <t>Census Tract 218, Bronx County, New York</t>
  </si>
  <si>
    <t>Census Tract 281, Bronx County, New York</t>
  </si>
  <si>
    <t>Census Tract 263, Bronx County, New York</t>
  </si>
  <si>
    <t>Census Tract 309, New York County, New York</t>
  </si>
  <si>
    <t>Census Tract 435, Bronx County, New York</t>
  </si>
  <si>
    <t>Census Tract 431, Bronx County, New York</t>
  </si>
  <si>
    <t>Census Tract 429.02, Bronx County, New York</t>
  </si>
  <si>
    <t>Census Tract 429.01, Bronx County, New York</t>
  </si>
  <si>
    <t>Census Tract 425, Bronx County, New York</t>
  </si>
  <si>
    <t>Census Tract 423, Bronx County, New York</t>
  </si>
  <si>
    <t>Census Tract 421, Bronx County, New York</t>
  </si>
  <si>
    <t>Census Tract 419, Bronx County, New York</t>
  </si>
  <si>
    <t>Census Tract 415, Bronx County, New York</t>
  </si>
  <si>
    <t>Census Tract 413, Bronx County, New York</t>
  </si>
  <si>
    <t>Census Tract 411, Bronx County, New York</t>
  </si>
  <si>
    <t>Census Tract 409, Bronx County, New York</t>
  </si>
  <si>
    <t>Census Tract 407.02, Bronx County, New York</t>
  </si>
  <si>
    <t>Census Tract 407.01, Bronx County, New York</t>
  </si>
  <si>
    <t>Census Tract 405.02, Bronx County, New York</t>
  </si>
  <si>
    <t>Census Tract 405.01, Bronx County, New York</t>
  </si>
  <si>
    <t>Census Tract 403.04, Bronx County, New York</t>
  </si>
  <si>
    <t>Census Tract 403.03, Bronx County, New York</t>
  </si>
  <si>
    <t>Census Tract 403.02, Bronx County, New York</t>
  </si>
  <si>
    <t>Census Tract 283, Bronx County, New York</t>
  </si>
  <si>
    <t>Census Tract 273, Bronx County, New York</t>
  </si>
  <si>
    <t>Census Tract 269, Bronx County, New York</t>
  </si>
  <si>
    <t>Census Tract 267.02, Bronx County, New York</t>
  </si>
  <si>
    <t>Census Tract 267.01, Bronx County, New York</t>
  </si>
  <si>
    <t>Census Tract 265, Bronx County, New York</t>
  </si>
  <si>
    <t>Census Tract 261, Bronx County, New York</t>
  </si>
  <si>
    <t>Census Tract 351, Bronx County, New York</t>
  </si>
  <si>
    <t>Census Tract 343, Bronx County, New York</t>
  </si>
  <si>
    <t>Census Tract 335, Bronx County, New York</t>
  </si>
  <si>
    <t>Census Tract 309, Bronx County, New York</t>
  </si>
  <si>
    <t>Census Tract 301, Bronx County, New York</t>
  </si>
  <si>
    <t>Census Tract 293.01, Bronx County, New York</t>
  </si>
  <si>
    <t>Census Tract 279, Bronx County, New York</t>
  </si>
  <si>
    <t>Census Tract 13.03, Westchester County, New York</t>
  </si>
  <si>
    <t>Westchester</t>
  </si>
  <si>
    <t>Census Tract 2.03, Westchester County, New York</t>
  </si>
  <si>
    <t>Census Tract 345, Bronx County, New York</t>
  </si>
  <si>
    <t>Census Tract 337, Bronx County, New York</t>
  </si>
  <si>
    <t>Census Tract 323, Bronx County, New York</t>
  </si>
  <si>
    <t>Census Tract 307.01, Bronx County, New York</t>
  </si>
  <si>
    <t>Census Tract 297, Bronx County, New York</t>
  </si>
  <si>
    <t>Census Tract 295, Bronx County, New York</t>
  </si>
  <si>
    <t>Census Tract 293.02, Bronx County, New York</t>
  </si>
  <si>
    <t>Census Tract 289, Bronx County, New York</t>
  </si>
  <si>
    <t>Census Tract 287, Bronx County, New York</t>
  </si>
  <si>
    <t>Census Tract 285, Bronx County, New York</t>
  </si>
  <si>
    <t>Census Tract 277, Bronx County, New York</t>
  </si>
  <si>
    <t>Census Tract 96, Bronx County, New York</t>
  </si>
  <si>
    <t>Census Tract 50.01, Bronx County, New York</t>
  </si>
  <si>
    <t>Census Tract 256, Bronx County, New York</t>
  </si>
  <si>
    <t>Census Tract 238, Bronx County, New York</t>
  </si>
  <si>
    <t>Census Tract 222, Bronx County, New York</t>
  </si>
  <si>
    <t>Census Tract 216.02, Bronx County, New York</t>
  </si>
  <si>
    <t>Census Tract 216.01, Bronx County, New York</t>
  </si>
  <si>
    <t>Census Tract 212, Bronx County, New York</t>
  </si>
  <si>
    <t>Census Tract 210.02, Bronx County, New York</t>
  </si>
  <si>
    <t>Census Tract 210.01, Bronx County, New York</t>
  </si>
  <si>
    <t>Census Tract 206.01, Bronx County, New York</t>
  </si>
  <si>
    <t>Census Tract 204, Bronx County, New York</t>
  </si>
  <si>
    <t>Census Tract 98, Bronx County, New York</t>
  </si>
  <si>
    <t>Census Tract 92, Bronx County, New York</t>
  </si>
  <si>
    <t>Census Tract 90, Bronx County, New York</t>
  </si>
  <si>
    <t>Census Tract 86, Bronx County, New York</t>
  </si>
  <si>
    <t>Census Tract 84, Bronx County, New York</t>
  </si>
  <si>
    <t>Census Tract 78, Bronx County, New York</t>
  </si>
  <si>
    <t>Census Tract 76, Bronx County, New York</t>
  </si>
  <si>
    <t>Census Tract 74, Bronx County, New York</t>
  </si>
  <si>
    <t>Census Tract 72, Bronx County, New York</t>
  </si>
  <si>
    <t>Census Tract 70, Bronx County, New York</t>
  </si>
  <si>
    <t>Census Tract 68, Bronx County, New York</t>
  </si>
  <si>
    <t>Census Tract 64, Bronx County, New York</t>
  </si>
  <si>
    <t>Census Tract 62, Bronx County, New York</t>
  </si>
  <si>
    <t>Census Tract 56, Bronx County, New York</t>
  </si>
  <si>
    <t>Census Tract 50.02, Bronx County, New York</t>
  </si>
  <si>
    <t>Census Tract 48, Bronx County, New York</t>
  </si>
  <si>
    <t>Census Tract 46, Bronx County, New York</t>
  </si>
  <si>
    <t>Census Tract 44, Bronx County, New York</t>
  </si>
  <si>
    <t>Census Tract 42, Bronx County, New York</t>
  </si>
  <si>
    <t>Census Tract 40.01, Bronx County, New York</t>
  </si>
  <si>
    <t>Census Tract 38, Bronx County, New York</t>
  </si>
  <si>
    <t>Census Tract 24, Bronx County, New York</t>
  </si>
  <si>
    <t>Census Tract 20, Bronx County, New York</t>
  </si>
  <si>
    <t>Census Tract 16, Bronx County, New York</t>
  </si>
  <si>
    <t>Census Tract 4, Bronx County, New York</t>
  </si>
  <si>
    <t>Census Tract 2, Bronx County, New York</t>
  </si>
  <si>
    <t>Census Tract 462.02, Bronx County, New York</t>
  </si>
  <si>
    <t>Census Tract 284, Bronx County, New York</t>
  </si>
  <si>
    <t>Census Tract 274.02, Bronx County, New York</t>
  </si>
  <si>
    <t>Census Tract 162, Bronx County, New York</t>
  </si>
  <si>
    <t>Census Tract 118, Bronx County, New York</t>
  </si>
  <si>
    <t>Census Tract 516, Bronx County, New York</t>
  </si>
  <si>
    <t>Census Tract 504, Bronx County, New York</t>
  </si>
  <si>
    <t>Census Tract 462.01, Bronx County, New York</t>
  </si>
  <si>
    <t>Census Tract 456, Bronx County, New York</t>
  </si>
  <si>
    <t>Census Tract 302, Bronx County, New York</t>
  </si>
  <si>
    <t>Census Tract 300, Bronx County, New York</t>
  </si>
  <si>
    <t>Census Tract 276, Bronx County, New York</t>
  </si>
  <si>
    <t>Census Tract 274.01, Bronx County, New York</t>
  </si>
  <si>
    <t>Census Tract 266.02, Bronx County, New York</t>
  </si>
  <si>
    <t>Census Tract 266.01, Bronx County, New York</t>
  </si>
  <si>
    <t>Census Tract 264, Bronx County, New York</t>
  </si>
  <si>
    <t>Census Tract 202, Bronx County, New York</t>
  </si>
  <si>
    <t>Census Tract 200, Bronx County, New York</t>
  </si>
  <si>
    <t>Census Tract 194, Bronx County, New York</t>
  </si>
  <si>
    <t>Census Tract 184, Bronx County, New York</t>
  </si>
  <si>
    <t>Census Tract 166, Bronx County, New York</t>
  </si>
  <si>
    <t>Census Tract 164, Bronx County, New York</t>
  </si>
  <si>
    <t>Census Tract 160, Bronx County, New York</t>
  </si>
  <si>
    <t>Census Tract 158, Bronx County, New York</t>
  </si>
  <si>
    <t>Census Tract 152, Bronx County, New York</t>
  </si>
  <si>
    <t>Census Tract 144, Bronx County, New York</t>
  </si>
  <si>
    <t>Census Tract 138, Bronx County, New York</t>
  </si>
  <si>
    <t>Census Tract 132, Bronx County, New York</t>
  </si>
  <si>
    <t>Census Tract 130, Bronx County, New York</t>
  </si>
  <si>
    <t>Census Tract 110, Bronx County, New York</t>
  </si>
  <si>
    <t>Census Tract 360, Bronx County, New York</t>
  </si>
  <si>
    <t>Census Tract 332.02, Bronx County, New York</t>
  </si>
  <si>
    <t>Census Tract 318, Bronx County, New York</t>
  </si>
  <si>
    <t>Census Tract 314, Bronx County, New York</t>
  </si>
  <si>
    <t>Census Tract 310, Bronx County, New York</t>
  </si>
  <si>
    <t>Census Tract 296, Bronx County, New York</t>
  </si>
  <si>
    <t>Census Tract 248, Bronx County, New York</t>
  </si>
  <si>
    <t>Census Tract 364, Bronx County, New York</t>
  </si>
  <si>
    <t>Census Tract 356, Bronx County, New York</t>
  </si>
  <si>
    <t>Census Tract 350, Bronx County, New York</t>
  </si>
  <si>
    <t>Census Tract 348, Bronx County, New York</t>
  </si>
  <si>
    <t>Census Tract 344, Bronx County, New York</t>
  </si>
  <si>
    <t>Census Tract 342, Bronx County, New York</t>
  </si>
  <si>
    <t>Census Tract 340, Bronx County, New York</t>
  </si>
  <si>
    <t>Census Tract 338, Bronx County, New York</t>
  </si>
  <si>
    <t>Census Tract 336, Bronx County, New York</t>
  </si>
  <si>
    <t>Census Tract 332.01, Bronx County, New York</t>
  </si>
  <si>
    <t>Census Tract 330, Bronx County, New York</t>
  </si>
  <si>
    <t>Census Tract 328, Bronx County, New York</t>
  </si>
  <si>
    <t>Census Tract 326, Bronx County, New York</t>
  </si>
  <si>
    <t>Census Tract 324, Bronx County, New York</t>
  </si>
  <si>
    <t>Census Tract 316, Bronx County, New York</t>
  </si>
  <si>
    <t>Census Tract 312, Bronx County, New York</t>
  </si>
  <si>
    <t>Census Tract 288, Bronx County, New York</t>
  </si>
  <si>
    <t>Census Tract 286, Bronx County, New York</t>
  </si>
  <si>
    <t>Census Tract 254, Bronx County, New York</t>
  </si>
  <si>
    <t>Census Tract 252, Bronx County, New York</t>
  </si>
  <si>
    <t>Census Tract 250, Bronx County, New York</t>
  </si>
  <si>
    <t>Census Tract 246, Bronx County, New York</t>
  </si>
  <si>
    <t>Census Tract 244, Bronx County, New York</t>
  </si>
  <si>
    <t>Census Tract 236, Bronx County, New York</t>
  </si>
  <si>
    <t>Census Tract 232, Bronx County, New York</t>
  </si>
  <si>
    <t>Census Tract 230, Bronx County, New York</t>
  </si>
  <si>
    <t>Census Tract 228, Bronx County, New York</t>
  </si>
  <si>
    <t>Census Tract 224.04, Bronx County, New York</t>
  </si>
  <si>
    <t>Census Tract 224.03, Bronx County, New York</t>
  </si>
  <si>
    <t>Census Tract 224.01, Bronx County, New York</t>
  </si>
  <si>
    <t>Census Tract 460, Bronx County, New York</t>
  </si>
  <si>
    <t>Census Tract 424, Bronx County, New York</t>
  </si>
  <si>
    <t>Census Tract 368, Bronx County, New York</t>
  </si>
  <si>
    <t>Census Tract 55, Westchester County, New York</t>
  </si>
  <si>
    <t>Census Tract 35, Westchester County, New York</t>
  </si>
  <si>
    <t>Census Tract 30, Westchester County, New York</t>
  </si>
  <si>
    <t>Census Tract 29, Westchester County, New York</t>
  </si>
  <si>
    <t>Census Tract 28, Westchester County, New York</t>
  </si>
  <si>
    <t>Census Tract 26, Westchester County, New York</t>
  </si>
  <si>
    <t>Census Tract 15.05, Westchester County, New York</t>
  </si>
  <si>
    <t>Census Tract 15.03, Westchester County, New York</t>
  </si>
  <si>
    <t>Census Tract 15.02, Westchester County, New York</t>
  </si>
  <si>
    <t>Census Tract 484, Bronx County, New York</t>
  </si>
  <si>
    <t>Census Tract 458, Bronx County, New York</t>
  </si>
  <si>
    <t>Census Tract 451.02, Bronx County, New York</t>
  </si>
  <si>
    <t>Census Tract 451.01, Bronx County, New York</t>
  </si>
  <si>
    <t>Census Tract 449.02, Bronx County, New York</t>
  </si>
  <si>
    <t>Census Tract 449.01, Bronx County, New York</t>
  </si>
  <si>
    <t>Census Tract 448, Bronx County, New York</t>
  </si>
  <si>
    <t>Census Tract 444, Bronx County, New York</t>
  </si>
  <si>
    <t>Census Tract 442, Bronx County, New York</t>
  </si>
  <si>
    <t>Census Tract 436, Bronx County, New York</t>
  </si>
  <si>
    <t>Census Tract 434, Bronx County, New York</t>
  </si>
  <si>
    <t>Census Tract 430, Bronx County, New York</t>
  </si>
  <si>
    <t>Census Tract 428, Bronx County, New York</t>
  </si>
  <si>
    <t>Census Tract 426, Bronx County, New York</t>
  </si>
  <si>
    <t>Census Tract 422, Bronx County, New York</t>
  </si>
  <si>
    <t>Census Tract 420, Bronx County, New York</t>
  </si>
  <si>
    <t>Census Tract 418, Bronx County, New York</t>
  </si>
  <si>
    <t>Census Tract 414, Bronx County, New York</t>
  </si>
  <si>
    <t>Census Tract 408, Bronx County, New York</t>
  </si>
  <si>
    <t>Census Tract 406, Bronx County, New York</t>
  </si>
  <si>
    <t>Census Tract 404, Bronx County, New York</t>
  </si>
  <si>
    <t>Census Tract 398, Bronx County, New York</t>
  </si>
  <si>
    <t>Census Tract 396, Bronx County, New York</t>
  </si>
  <si>
    <t>Census Tract 394, Bronx County, New York</t>
  </si>
  <si>
    <t>Census Tract 392, Bronx County, New York</t>
  </si>
  <si>
    <t>Census Tract 390, Bronx County, New York</t>
  </si>
  <si>
    <t>Census Tract 388, Bronx County, New York</t>
  </si>
  <si>
    <t>Census Tract 386, Bronx County, New York</t>
  </si>
  <si>
    <t>Census Tract 382, Bronx County, New York</t>
  </si>
  <si>
    <t>Census Tract 380, Bronx County, New York</t>
  </si>
  <si>
    <t>Census Tract 378, Bronx County, New York</t>
  </si>
  <si>
    <t>Census Tract 376, Bronx County, New York</t>
  </si>
  <si>
    <t>Census Tract 374, Bronx County, New York</t>
  </si>
  <si>
    <t>Census Tract 372, Bronx County, New York</t>
  </si>
  <si>
    <t>Census Tract 370, Bronx County, New York</t>
  </si>
  <si>
    <t>Census Tract 358, Bronx County, New York</t>
  </si>
  <si>
    <t>Census Tract 453, Kings County, New York</t>
  </si>
  <si>
    <t>Census Tract 447, Kings County, New York</t>
  </si>
  <si>
    <t>Census Tract 285.01, Kings County, New York</t>
  </si>
  <si>
    <t>Census Tract 257, Kings County, New York</t>
  </si>
  <si>
    <t>Census Tract 539, Queens County, New York</t>
  </si>
  <si>
    <t>Queens</t>
  </si>
  <si>
    <t>Census Tract 535, Queens County, New York</t>
  </si>
  <si>
    <t>Census Tract 1237, Kings County, New York</t>
  </si>
  <si>
    <t>Census Tract 593, Kings County, New York</t>
  </si>
  <si>
    <t>Census Tract 591, Kings County, New York</t>
  </si>
  <si>
    <t>Census Tract 589, Kings County, New York</t>
  </si>
  <si>
    <t>Census Tract 579, Kings County, New York</t>
  </si>
  <si>
    <t>Census Tract 575, Kings County, New York</t>
  </si>
  <si>
    <t>Census Tract 573, Kings County, New York</t>
  </si>
  <si>
    <t>Census Tract 571, Kings County, New York</t>
  </si>
  <si>
    <t>Census Tract 569, Kings County, New York</t>
  </si>
  <si>
    <t>Census Tract 563, Kings County, New York</t>
  </si>
  <si>
    <t>Census Tract 561, Kings County, New York</t>
  </si>
  <si>
    <t>Census Tract 557, Kings County, New York</t>
  </si>
  <si>
    <t>Census Tract 555, Kings County, New York</t>
  </si>
  <si>
    <t>Census Tract 553, Kings County, New York</t>
  </si>
  <si>
    <t>Census Tract 551, Kings County, New York</t>
  </si>
  <si>
    <t>Census Tract 549, Kings County, New York</t>
  </si>
  <si>
    <t>Census Tract 547, Kings County, New York</t>
  </si>
  <si>
    <t>Census Tract 545, Kings County, New York</t>
  </si>
  <si>
    <t>Census Tract 543, Kings County, New York</t>
  </si>
  <si>
    <t>Census Tract 539, Kings County, New York</t>
  </si>
  <si>
    <t>Census Tract 537, Kings County, New York</t>
  </si>
  <si>
    <t>Census Tract 535, Kings County, New York</t>
  </si>
  <si>
    <t>Census Tract 533, Kings County, New York</t>
  </si>
  <si>
    <t>Census Tract 531, Kings County, New York</t>
  </si>
  <si>
    <t>Census Tract 529, Kings County, New York</t>
  </si>
  <si>
    <t>Census Tract 527, Kings County, New York</t>
  </si>
  <si>
    <t>Census Tract 525, Kings County, New York</t>
  </si>
  <si>
    <t>Census Tract 523, Kings County, New York</t>
  </si>
  <si>
    <t>Census Tract 519, Kings County, New York</t>
  </si>
  <si>
    <t>Census Tract 517, Kings County, New York</t>
  </si>
  <si>
    <t>Census Tract 515, Kings County, New York</t>
  </si>
  <si>
    <t>Census Tract 513, Kings County, New York</t>
  </si>
  <si>
    <t>Census Tract 511, Kings County, New York</t>
  </si>
  <si>
    <t>Census Tract 509, Kings County, New York</t>
  </si>
  <si>
    <t>Census Tract 507, Kings County, New York</t>
  </si>
  <si>
    <t>Census Tract 505, Kings County, New York</t>
  </si>
  <si>
    <t>Census Tract 503, Kings County, New York</t>
  </si>
  <si>
    <t>Census Tract 501, Kings County, New York</t>
  </si>
  <si>
    <t>Census Tract 499, Kings County, New York</t>
  </si>
  <si>
    <t>Census Tract 497, Kings County, New York</t>
  </si>
  <si>
    <t>Census Tract 495, Kings County, New York</t>
  </si>
  <si>
    <t>Census Tract 493, Kings County, New York</t>
  </si>
  <si>
    <t>Census Tract 491, Kings County, New York</t>
  </si>
  <si>
    <t>Census Tract 489, Kings County, New York</t>
  </si>
  <si>
    <t>Census Tract 485, Kings County, New York</t>
  </si>
  <si>
    <t>Census Tract 481, Kings County, New York</t>
  </si>
  <si>
    <t>Census Tract 477, Kings County, New York</t>
  </si>
  <si>
    <t>Census Tract 449, Kings County, New York</t>
  </si>
  <si>
    <t>Census Tract 427, Kings County, New York</t>
  </si>
  <si>
    <t>Census Tract 425, Kings County, New York</t>
  </si>
  <si>
    <t>Census Tract 391, Kings County, New York</t>
  </si>
  <si>
    <t>Census Tract 389, Kings County, New York</t>
  </si>
  <si>
    <t>Census Tract 255, Kings County, New York</t>
  </si>
  <si>
    <t>Census Tract 191, Kings County, New York</t>
  </si>
  <si>
    <t>Census Tract 15.02, New York County, New York</t>
  </si>
  <si>
    <t>Census Tract 193, Kings County, New York</t>
  </si>
  <si>
    <t>Census Tract 179, Kings County, New York</t>
  </si>
  <si>
    <t>Census Tract 49, Kings County, New York</t>
  </si>
  <si>
    <t>Census Tract 41, Kings County, New York</t>
  </si>
  <si>
    <t>Census Tract 37, Kings County, New York</t>
  </si>
  <si>
    <t>Census Tract 31, Kings County, New York</t>
  </si>
  <si>
    <t>Census Tract 29.01, Kings County, New York</t>
  </si>
  <si>
    <t>Census Tract 13, Kings County, New York</t>
  </si>
  <si>
    <t>Census Tract 9, Kings County, New York</t>
  </si>
  <si>
    <t>Census Tract 5.01, Kings County, New York</t>
  </si>
  <si>
    <t>Census Tract 3.01, Kings County, New York</t>
  </si>
  <si>
    <t>Census Tract 1, Kings County, New York</t>
  </si>
  <si>
    <t>Census Tract 9, New York County, New York</t>
  </si>
  <si>
    <t>Census Tract 7, New York County, New York</t>
  </si>
  <si>
    <t>Census Tract 233, Kings County, New York</t>
  </si>
  <si>
    <t>Census Tract 231, Kings County, New York</t>
  </si>
  <si>
    <t>Census Tract 229, Kings County, New York</t>
  </si>
  <si>
    <t>Census Tract 227, Kings County, New York</t>
  </si>
  <si>
    <t>Census Tract 211, Kings County, New York</t>
  </si>
  <si>
    <t>Census Tract 203, Kings County, New York</t>
  </si>
  <si>
    <t>Census Tract 201, Kings County, New York</t>
  </si>
  <si>
    <t>Census Tract 199, Kings County, New York</t>
  </si>
  <si>
    <t>Census Tract 197, Kings County, New York</t>
  </si>
  <si>
    <t>Census Tract 195, Kings County, New York</t>
  </si>
  <si>
    <t>Census Tract 187, Kings County, New York</t>
  </si>
  <si>
    <t>Census Tract 185.01, Kings County, New York</t>
  </si>
  <si>
    <t>Census Tract 183, Kings County, New York</t>
  </si>
  <si>
    <t>Census Tract 181, Kings County, New York</t>
  </si>
  <si>
    <t>Census Tract 163, Kings County, New York</t>
  </si>
  <si>
    <t>Census Tract 161, Kings County, New York</t>
  </si>
  <si>
    <t>Census Tract 129.02, Kings County, New York</t>
  </si>
  <si>
    <t>Census Tract 129.01, Kings County, New York</t>
  </si>
  <si>
    <t>Census Tract 127, Kings County, New York</t>
  </si>
  <si>
    <t>Census Tract 71, Kings County, New York</t>
  </si>
  <si>
    <t>Census Tract 69, Kings County, New York</t>
  </si>
  <si>
    <t>Census Tract 47, Kings County, New York</t>
  </si>
  <si>
    <t>Census Tract 45, Kings County, New York</t>
  </si>
  <si>
    <t>Census Tract 43, Kings County, New York</t>
  </si>
  <si>
    <t>Census Tract 39, Kings County, New York</t>
  </si>
  <si>
    <t>Census Tract 35, Kings County, New York</t>
  </si>
  <si>
    <t>Census Tract 33, Kings County, New York</t>
  </si>
  <si>
    <t>Census Tract 23, Kings County, New York</t>
  </si>
  <si>
    <t>Census Tract 21, Kings County, New York</t>
  </si>
  <si>
    <t>Census Tract 15, Kings County, New York</t>
  </si>
  <si>
    <t>Census Tract 11, Kings County, New York</t>
  </si>
  <si>
    <t>Census Tract 7, Kings County, New York</t>
  </si>
  <si>
    <t>Census Tract 5.02, Kings County, New York</t>
  </si>
  <si>
    <t>Census Tract 299, Kings County, New York</t>
  </si>
  <si>
    <t>Census Tract 241, Kings County, New York</t>
  </si>
  <si>
    <t>Census Tract 221, Kings County, New York</t>
  </si>
  <si>
    <t>Census Tract 397, Kings County, New York</t>
  </si>
  <si>
    <t>Census Tract 395, Kings County, New York</t>
  </si>
  <si>
    <t>Census Tract 393, Kings County, New York</t>
  </si>
  <si>
    <t>Census Tract 387, Kings County, New York</t>
  </si>
  <si>
    <t>Census Tract 385, Kings County, New York</t>
  </si>
  <si>
    <t>Census Tract 383, Kings County, New York</t>
  </si>
  <si>
    <t>Census Tract 381, Kings County, New York</t>
  </si>
  <si>
    <t>Census Tract 379, Kings County, New York</t>
  </si>
  <si>
    <t>Census Tract 377, Kings County, New York</t>
  </si>
  <si>
    <t>Census Tract 375, Kings County, New York</t>
  </si>
  <si>
    <t>Census Tract 373, Kings County, New York</t>
  </si>
  <si>
    <t>Census Tract 371, Kings County, New York</t>
  </si>
  <si>
    <t>Census Tract 315, Kings County, New York</t>
  </si>
  <si>
    <t>Census Tract 313, Kings County, New York</t>
  </si>
  <si>
    <t>Census Tract 311, Kings County, New York</t>
  </si>
  <si>
    <t>Census Tract 309, Kings County, New York</t>
  </si>
  <si>
    <t>Census Tract 307, Kings County, New York</t>
  </si>
  <si>
    <t>Census Tract 305, Kings County, New York</t>
  </si>
  <si>
    <t>Census Tract 303, Kings County, New York</t>
  </si>
  <si>
    <t>Census Tract 301, Kings County, New York</t>
  </si>
  <si>
    <t>Census Tract 297, Kings County, New York</t>
  </si>
  <si>
    <t>Census Tract 295, Kings County, New York</t>
  </si>
  <si>
    <t>Census Tract 293, Kings County, New York</t>
  </si>
  <si>
    <t>Census Tract 291, Kings County, New York</t>
  </si>
  <si>
    <t>Census Tract 289, Kings County, New York</t>
  </si>
  <si>
    <t>Census Tract 287, Kings County, New York</t>
  </si>
  <si>
    <t>Census Tract 285.02, Kings County, New York</t>
  </si>
  <si>
    <t>Census Tract 283, Kings County, New York</t>
  </si>
  <si>
    <t>Census Tract 281, Kings County, New York</t>
  </si>
  <si>
    <t>Census Tract 279, Kings County, New York</t>
  </si>
  <si>
    <t>Census Tract 277, Kings County, New York</t>
  </si>
  <si>
    <t>Census Tract 275, Kings County, New York</t>
  </si>
  <si>
    <t>Census Tract 273, Kings County, New York</t>
  </si>
  <si>
    <t>Census Tract 271, Kings County, New York</t>
  </si>
  <si>
    <t>Census Tract 269, Kings County, New York</t>
  </si>
  <si>
    <t>Census Tract 267, Kings County, New York</t>
  </si>
  <si>
    <t>Census Tract 265, Kings County, New York</t>
  </si>
  <si>
    <t>Census Tract 263, Kings County, New York</t>
  </si>
  <si>
    <t>Census Tract 261, Kings County, New York</t>
  </si>
  <si>
    <t>Census Tract 259.02, Kings County, New York</t>
  </si>
  <si>
    <t>Census Tract 259.01, Kings County, New York</t>
  </si>
  <si>
    <t>Census Tract 253, Kings County, New York</t>
  </si>
  <si>
    <t>Census Tract 251, Kings County, New York</t>
  </si>
  <si>
    <t>Census Tract 249, Kings County, New York</t>
  </si>
  <si>
    <t>Census Tract 247, Kings County, New York</t>
  </si>
  <si>
    <t>Census Tract 245, Kings County, New York</t>
  </si>
  <si>
    <t>Census Tract 243, Kings County, New York</t>
  </si>
  <si>
    <t>Census Tract 235, Kings County, New York</t>
  </si>
  <si>
    <t>Census Tract 401, Kings County, New York</t>
  </si>
  <si>
    <t>Census Tract 561, Queens County, New York</t>
  </si>
  <si>
    <t>Census Tract 559, Queens County, New York</t>
  </si>
  <si>
    <t>Census Tract 555, Queens County, New York</t>
  </si>
  <si>
    <t>Census Tract 553, Queens County, New York</t>
  </si>
  <si>
    <t>Census Tract 549, Queens County, New York</t>
  </si>
  <si>
    <t>Census Tract 547, Queens County, New York</t>
  </si>
  <si>
    <t>Census Tract 545, Queens County, New York</t>
  </si>
  <si>
    <t>Census Tract 1142.01, Kings County, New York</t>
  </si>
  <si>
    <t>Census Tract 445, Kings County, New York</t>
  </si>
  <si>
    <t>Census Tract 443, Kings County, New York</t>
  </si>
  <si>
    <t>Census Tract 441, Kings County, New York</t>
  </si>
  <si>
    <t>Census Tract 439, Kings County, New York</t>
  </si>
  <si>
    <t>Census Tract 437, Kings County, New York</t>
  </si>
  <si>
    <t>Census Tract 435, Kings County, New York</t>
  </si>
  <si>
    <t>Census Tract 433, Kings County, New York</t>
  </si>
  <si>
    <t>Census Tract 431, Kings County, New York</t>
  </si>
  <si>
    <t>Census Tract 429, Kings County, New York</t>
  </si>
  <si>
    <t>Census Tract 423, Kings County, New York</t>
  </si>
  <si>
    <t>Census Tract 421, Kings County, New York</t>
  </si>
  <si>
    <t>Census Tract 419, Kings County, New York</t>
  </si>
  <si>
    <t>Census Tract 417, Kings County, New York</t>
  </si>
  <si>
    <t>Census Tract 415, Kings County, New York</t>
  </si>
  <si>
    <t>Census Tract 413, Kings County, New York</t>
  </si>
  <si>
    <t>Census Tract 411, Kings County, New York</t>
  </si>
  <si>
    <t>Census Tract 409, Kings County, New York</t>
  </si>
  <si>
    <t>Census Tract 405, Kings County, New York</t>
  </si>
  <si>
    <t>Census Tract 403, Kings County, New York</t>
  </si>
  <si>
    <t>Census Tract 399, Kings County, New York</t>
  </si>
  <si>
    <t>Census Tract 369, Kings County, New York</t>
  </si>
  <si>
    <t>Census Tract 1200, Kings County, New York</t>
  </si>
  <si>
    <t>Census Tract 1198, Kings County, New York</t>
  </si>
  <si>
    <t>Census Tract 1144, Kings County, New York</t>
  </si>
  <si>
    <t>Census Tract 1134, Kings County, New York</t>
  </si>
  <si>
    <t>Census Tract 1116, Kings County, New York</t>
  </si>
  <si>
    <t>Census Tract 1098, Kings County, New York</t>
  </si>
  <si>
    <t>Census Tract 908, Kings County, New York</t>
  </si>
  <si>
    <t>Census Tract 365.02, Kings County, New York</t>
  </si>
  <si>
    <t>Census Tract 641.02, Queens County, New York</t>
  </si>
  <si>
    <t>Census Tract 62.02, Queens County, New York</t>
  </si>
  <si>
    <t>Census Tract 44.01, Queens County, New York</t>
  </si>
  <si>
    <t>Census Tract 42, Queens County, New York</t>
  </si>
  <si>
    <t>Census Tract 36, Queens County, New York</t>
  </si>
  <si>
    <t>Census Tract 34, Queens County, New York</t>
  </si>
  <si>
    <t>Census Tract 6, Queens County, New York</t>
  </si>
  <si>
    <t>Census Tract 4, Queens County, New York</t>
  </si>
  <si>
    <t>Census Tract 2, Queens County, New York</t>
  </si>
  <si>
    <t>Census Tract 1220, Kings County, New York</t>
  </si>
  <si>
    <t>Census Tract 1214, Kings County, New York</t>
  </si>
  <si>
    <t>Census Tract 1210, Kings County, New York</t>
  </si>
  <si>
    <t>Census Tract 1208, Kings County, New York</t>
  </si>
  <si>
    <t>Census Tract 1202, Kings County, New York</t>
  </si>
  <si>
    <t>Census Tract 1196, Kings County, New York</t>
  </si>
  <si>
    <t>Census Tract 1194, Kings County, New York</t>
  </si>
  <si>
    <t>Census Tract 1192, Kings County, New York</t>
  </si>
  <si>
    <t>Census Tract 1190, Kings County, New York</t>
  </si>
  <si>
    <t>Census Tract 1188, Kings County, New York</t>
  </si>
  <si>
    <t>Census Tract 1186, Kings County, New York</t>
  </si>
  <si>
    <t>Census Tract 1184, Kings County, New York</t>
  </si>
  <si>
    <t>Census Tract 1182.02, Kings County, New York</t>
  </si>
  <si>
    <t>Census Tract 1182.01, Kings County, New York</t>
  </si>
  <si>
    <t>Census Tract 1178, Kings County, New York</t>
  </si>
  <si>
    <t>Census Tract 1176.02, Kings County, New York</t>
  </si>
  <si>
    <t>Census Tract 1176.01, Kings County, New York</t>
  </si>
  <si>
    <t>Census Tract 1174, Kings County, New York</t>
  </si>
  <si>
    <t>Census Tract 1172.02, Kings County, New York</t>
  </si>
  <si>
    <t>Census Tract 1172.01, Kings County, New York</t>
  </si>
  <si>
    <t>Census Tract 1170, Kings County, New York</t>
  </si>
  <si>
    <t>Census Tract 1168, Kings County, New York</t>
  </si>
  <si>
    <t>Census Tract 1166, Kings County, New York</t>
  </si>
  <si>
    <t>Census Tract 1164, Kings County, New York</t>
  </si>
  <si>
    <t>Census Tract 1162, Kings County, New York</t>
  </si>
  <si>
    <t>Census Tract 1160, Kings County, New York</t>
  </si>
  <si>
    <t>Census Tract 1158, Kings County, New York</t>
  </si>
  <si>
    <t>Census Tract 1156, Kings County, New York</t>
  </si>
  <si>
    <t>Census Tract 1152, Kings County, New York</t>
  </si>
  <si>
    <t>Census Tract 1150, Kings County, New York</t>
  </si>
  <si>
    <t>Census Tract 1146, Kings County, New York</t>
  </si>
  <si>
    <t>Census Tract 1142.02, Kings County, New York</t>
  </si>
  <si>
    <t>Census Tract 1132, Kings County, New York</t>
  </si>
  <si>
    <t>Census Tract 1130, Kings County, New York</t>
  </si>
  <si>
    <t>Census Tract 1128, Kings County, New York</t>
  </si>
  <si>
    <t>Census Tract 1126, Kings County, New York</t>
  </si>
  <si>
    <t>Census Tract 1124, Kings County, New York</t>
  </si>
  <si>
    <t>Census Tract 1122, Kings County, New York</t>
  </si>
  <si>
    <t>Census Tract 1120, Kings County, New York</t>
  </si>
  <si>
    <t>Census Tract 1118, Kings County, New York</t>
  </si>
  <si>
    <t>Census Tract 1110, Kings County, New York</t>
  </si>
  <si>
    <t>Census Tract 1106, Kings County, New York</t>
  </si>
  <si>
    <t>Census Tract 1104, Kings County, New York</t>
  </si>
  <si>
    <t>Census Tract 1078, Kings County, New York</t>
  </si>
  <si>
    <t>Census Tract 1070, Kings County, New York</t>
  </si>
  <si>
    <t>Census Tract 1058.04, Kings County, New York</t>
  </si>
  <si>
    <t>Census Tract 1058.01, Kings County, New York</t>
  </si>
  <si>
    <t>Census Tract 982, Kings County, New York</t>
  </si>
  <si>
    <t>Census Tract 920, Kings County, New York</t>
  </si>
  <si>
    <t>Census Tract 910, Kings County, New York</t>
  </si>
  <si>
    <t>Census Tract 367, Kings County, New York</t>
  </si>
  <si>
    <t>Census Tract 169, Kings County, New York</t>
  </si>
  <si>
    <t>Census Tract 167, Kings County, New York</t>
  </si>
  <si>
    <t>Census Tract 165, Kings County, New York</t>
  </si>
  <si>
    <t>Census Tract 159, Kings County, New York</t>
  </si>
  <si>
    <t>Census Tract 157, Kings County, New York</t>
  </si>
  <si>
    <t>Census Tract 155, Kings County, New York</t>
  </si>
  <si>
    <t>Census Tract 153, Kings County, New York</t>
  </si>
  <si>
    <t>Census Tract 151, Kings County, New York</t>
  </si>
  <si>
    <t>Census Tract 149, Kings County, New York</t>
  </si>
  <si>
    <t>Census Tract 141, Kings County, New York</t>
  </si>
  <si>
    <t>Census Tract 139, Kings County, New York</t>
  </si>
  <si>
    <t>Census Tract 137, Kings County, New York</t>
  </si>
  <si>
    <t>Census Tract 135, Kings County, New York</t>
  </si>
  <si>
    <t>Census Tract 133, Kings County, New York</t>
  </si>
  <si>
    <t>Census Tract 131, Kings County, New York</t>
  </si>
  <si>
    <t>Census Tract 121, Kings County, New York</t>
  </si>
  <si>
    <t>Census Tract 119, Kings County, New York</t>
  </si>
  <si>
    <t>Census Tract 117, Kings County, New York</t>
  </si>
  <si>
    <t>Census Tract 85, Kings County, New York</t>
  </si>
  <si>
    <t>Census Tract 77, Kings County, New York</t>
  </si>
  <si>
    <t>Census Tract 75, Kings County, New York</t>
  </si>
  <si>
    <t>Census Tract 67, Kings County, New York</t>
  </si>
  <si>
    <t>Census Tract 65, Kings County, New York</t>
  </si>
  <si>
    <t>Census Tract 63, Kings County, New York</t>
  </si>
  <si>
    <t>Census Tract 59, Kings County, New York</t>
  </si>
  <si>
    <t>Census Tract 53, Kings County, New York</t>
  </si>
  <si>
    <t>Census Tract 51, Kings County, New York</t>
  </si>
  <si>
    <t>Census Tract 1502, Kings County, New York</t>
  </si>
  <si>
    <t>Census Tract 506, Kings County, New York</t>
  </si>
  <si>
    <t>Census Tract 504, Kings County, New York</t>
  </si>
  <si>
    <t>Census Tract 502.02, Kings County, New York</t>
  </si>
  <si>
    <t>Census Tract 500, Kings County, New York</t>
  </si>
  <si>
    <t>Census Tract 498, Kings County, New York</t>
  </si>
  <si>
    <t>Census Tract 171, Kings County, New York</t>
  </si>
  <si>
    <t>Census Tract 147, Kings County, New York</t>
  </si>
  <si>
    <t>Census Tract 145, Kings County, New York</t>
  </si>
  <si>
    <t>Census Tract 143, Kings County, New York</t>
  </si>
  <si>
    <t>Census Tract 126, Kings County, New York</t>
  </si>
  <si>
    <t>Census Tract 122, Kings County, New York</t>
  </si>
  <si>
    <t>Census Tract 118, Kings County, New York</t>
  </si>
  <si>
    <t>Census Tract 108, Kings County, New York</t>
  </si>
  <si>
    <t>Census Tract 106, Kings County, New York</t>
  </si>
  <si>
    <t>Census Tract 104, Kings County, New York</t>
  </si>
  <si>
    <t>Census Tract 102, Kings County, New York</t>
  </si>
  <si>
    <t>Census Tract 101, Kings County, New York</t>
  </si>
  <si>
    <t>Census Tract 100, Kings County, New York</t>
  </si>
  <si>
    <t>Census Tract 98, Kings County, New York</t>
  </si>
  <si>
    <t>Census Tract 96, Kings County, New York</t>
  </si>
  <si>
    <t>Census Tract 94, Kings County, New York</t>
  </si>
  <si>
    <t>Census Tract 92, Kings County, New York</t>
  </si>
  <si>
    <t>Census Tract 90, Kings County, New York</t>
  </si>
  <si>
    <t>Census Tract 88, Kings County, New York</t>
  </si>
  <si>
    <t>Census Tract 84, Kings County, New York</t>
  </si>
  <si>
    <t>Census Tract 82, Kings County, New York</t>
  </si>
  <si>
    <t>Census Tract 80, Kings County, New York</t>
  </si>
  <si>
    <t>Census Tract 78, Kings County, New York</t>
  </si>
  <si>
    <t>Census Tract 76, Kings County, New York</t>
  </si>
  <si>
    <t>Census Tract 74, Kings County, New York</t>
  </si>
  <si>
    <t>Census Tract 72, Kings County, New York</t>
  </si>
  <si>
    <t>Census Tract 70, Kings County, New York</t>
  </si>
  <si>
    <t>Census Tract 22, Kings County, New York</t>
  </si>
  <si>
    <t>Census Tract 20, Kings County, New York</t>
  </si>
  <si>
    <t>Census Tract 2, Kings County, New York</t>
  </si>
  <si>
    <t>Census Tract 361, Kings County, New York</t>
  </si>
  <si>
    <t>Census Tract 359, Kings County, New York</t>
  </si>
  <si>
    <t>Census Tract 341, Kings County, New York</t>
  </si>
  <si>
    <t>Census Tract 900, Kings County, New York</t>
  </si>
  <si>
    <t>Census Tract 892, Kings County, New York</t>
  </si>
  <si>
    <t>Census Tract 884, Kings County, New York</t>
  </si>
  <si>
    <t>Census Tract 882, Kings County, New York</t>
  </si>
  <si>
    <t>Census Tract 363, Kings County, New York</t>
  </si>
  <si>
    <t>Census Tract 357, Kings County, New York</t>
  </si>
  <si>
    <t>Census Tract 355, Kings County, New York</t>
  </si>
  <si>
    <t>Census Tract 353, Kings County, New York</t>
  </si>
  <si>
    <t>Census Tract 351, Kings County, New York</t>
  </si>
  <si>
    <t>Census Tract 349, Kings County, New York</t>
  </si>
  <si>
    <t>Census Tract 347, Kings County, New York</t>
  </si>
  <si>
    <t>Census Tract 345, Kings County, New York</t>
  </si>
  <si>
    <t>Census Tract 343, Kings County, New York</t>
  </si>
  <si>
    <t>Census Tract 339, Kings County, New York</t>
  </si>
  <si>
    <t>Census Tract 337, Kings County, New York</t>
  </si>
  <si>
    <t>Census Tract 325, Kings County, New York</t>
  </si>
  <si>
    <t>Census Tract 323, Kings County, New York</t>
  </si>
  <si>
    <t>Census Tract 317.02, Kings County, New York</t>
  </si>
  <si>
    <t>Census Tract 317.01, Kings County, New York</t>
  </si>
  <si>
    <t>Census Tract 219, Kings County, New York</t>
  </si>
  <si>
    <t>Census Tract 217, Kings County, New York</t>
  </si>
  <si>
    <t>Census Tract 215, Kings County, New York</t>
  </si>
  <si>
    <t>Census Tract 207, Kings County, New York</t>
  </si>
  <si>
    <t>Census Tract 205, Kings County, New York</t>
  </si>
  <si>
    <t>Census Tract 878, Kings County, New York</t>
  </si>
  <si>
    <t>Census Tract 808, Kings County, New York</t>
  </si>
  <si>
    <t>Census Tract 335, Kings County, New York</t>
  </si>
  <si>
    <t>Census Tract 880, Kings County, New York</t>
  </si>
  <si>
    <t>Census Tract 876, Kings County, New York</t>
  </si>
  <si>
    <t>Census Tract 874.01, Kings County, New York</t>
  </si>
  <si>
    <t>Census Tract 872, Kings County, New York</t>
  </si>
  <si>
    <t>Census Tract 870, Kings County, New York</t>
  </si>
  <si>
    <t>Census Tract 822, Kings County, New York</t>
  </si>
  <si>
    <t>Census Tract 820, Kings County, New York</t>
  </si>
  <si>
    <t>Census Tract 818, Kings County, New York</t>
  </si>
  <si>
    <t>Census Tract 816, Kings County, New York</t>
  </si>
  <si>
    <t>Census Tract 814, Kings County, New York</t>
  </si>
  <si>
    <t>Census Tract 810, Kings County, New York</t>
  </si>
  <si>
    <t>Census Tract 806, Kings County, New York</t>
  </si>
  <si>
    <t>Census Tract 804, Kings County, New York</t>
  </si>
  <si>
    <t>Census Tract 802, Kings County, New York</t>
  </si>
  <si>
    <t>Census Tract 800, Kings County, New York</t>
  </si>
  <si>
    <t>Census Tract 798.02, Kings County, New York</t>
  </si>
  <si>
    <t>Census Tract 798.01, Kings County, New York</t>
  </si>
  <si>
    <t>Census Tract 796.02, Kings County, New York</t>
  </si>
  <si>
    <t>Census Tract 796.01, Kings County, New York</t>
  </si>
  <si>
    <t>Census Tract 508.03, Kings County, New York</t>
  </si>
  <si>
    <t>Census Tract 333, Kings County, New York</t>
  </si>
  <si>
    <t>Census Tract 331, Kings County, New York</t>
  </si>
  <si>
    <t>Census Tract 329, Kings County, New York</t>
  </si>
  <si>
    <t>Census Tract 327, Kings County, New York</t>
  </si>
  <si>
    <t>Census Tract 321, Kings County, New York</t>
  </si>
  <si>
    <t>Census Tract 319, Kings County, New York</t>
  </si>
  <si>
    <t>Census Tract 213, Kings County, New York</t>
  </si>
  <si>
    <t>Census Tract 214, Kings County, New York</t>
  </si>
  <si>
    <t>Census Tract 212, Kings County, New York</t>
  </si>
  <si>
    <t>Census Tract 210, Kings County, New York</t>
  </si>
  <si>
    <t>Census Tract 208, Kings County, New York</t>
  </si>
  <si>
    <t>Census Tract 206, Kings County, New York</t>
  </si>
  <si>
    <t>Census Tract 204, Kings County, New York</t>
  </si>
  <si>
    <t>Census Tract 202, Kings County, New York</t>
  </si>
  <si>
    <t>Census Tract 200, Kings County, New York</t>
  </si>
  <si>
    <t>Census Tract 198, Kings County, New York</t>
  </si>
  <si>
    <t>Census Tract 196, Kings County, New York</t>
  </si>
  <si>
    <t>Census Tract 194, Kings County, New York</t>
  </si>
  <si>
    <t>Census Tract 192, Kings County, New York</t>
  </si>
  <si>
    <t>Census Tract 190, Kings County, New York</t>
  </si>
  <si>
    <t>Census Tract 188, Kings County, New York</t>
  </si>
  <si>
    <t>Census Tract 186, Kings County, New York</t>
  </si>
  <si>
    <t>Census Tract 184, Kings County, New York</t>
  </si>
  <si>
    <t>Census Tract 170, Kings County, New York</t>
  </si>
  <si>
    <t>Census Tract 168, Kings County, New York</t>
  </si>
  <si>
    <t>Census Tract 166, Kings County, New York</t>
  </si>
  <si>
    <t>Census Tract 164, Kings County, New York</t>
  </si>
  <si>
    <t>Census Tract 162, Kings County, New York</t>
  </si>
  <si>
    <t>Census Tract 160, Kings County, New York</t>
  </si>
  <si>
    <t>Census Tract 152, Kings County, New York</t>
  </si>
  <si>
    <t>Census Tract 150, Kings County, New York</t>
  </si>
  <si>
    <t>Census Tract 148, Kings County, New York</t>
  </si>
  <si>
    <t>Census Tract 142, Kings County, New York</t>
  </si>
  <si>
    <t>Census Tract 140, Kings County, New York</t>
  </si>
  <si>
    <t>Census Tract 138, Kings County, New York</t>
  </si>
  <si>
    <t>Census Tract 136, Kings County, New York</t>
  </si>
  <si>
    <t>Census Tract 134, Kings County, New York</t>
  </si>
  <si>
    <t>Census Tract 132, Kings County, New York</t>
  </si>
  <si>
    <t>Census Tract 130, Kings County, New York</t>
  </si>
  <si>
    <t>Census Tract 128.01, Kings County, New York</t>
  </si>
  <si>
    <t>Census Tract 120, Kings County, New York</t>
  </si>
  <si>
    <t>Census Tract 68, Kings County, New York</t>
  </si>
  <si>
    <t>Census Tract 66, Kings County, New York</t>
  </si>
  <si>
    <t>Census Tract 64, Kings County, New York</t>
  </si>
  <si>
    <t>Census Tract 62, Kings County, New York</t>
  </si>
  <si>
    <t>Census Tract 60, Kings County, New York</t>
  </si>
  <si>
    <t>Census Tract 58, Kings County, New York</t>
  </si>
  <si>
    <t>Census Tract 56.02, Kings County, New York</t>
  </si>
  <si>
    <t>Census Tract 56.01, Kings County, New York</t>
  </si>
  <si>
    <t>Census Tract 54, Kings County, New York</t>
  </si>
  <si>
    <t>Census Tract 52.02, Kings County, New York</t>
  </si>
  <si>
    <t>Census Tract 52.01, Kings County, New York</t>
  </si>
  <si>
    <t>Census Tract 50, Kings County, New York</t>
  </si>
  <si>
    <t>Census Tract 46, Kings County, New York</t>
  </si>
  <si>
    <t>Census Tract 44, Kings County, New York</t>
  </si>
  <si>
    <t>Census Tract 38, Kings County, New York</t>
  </si>
  <si>
    <t>Census Tract 36, Kings County, New York</t>
  </si>
  <si>
    <t>Census Tract 34, Kings County, New York</t>
  </si>
  <si>
    <t>Census Tract 30, Kings County, New York</t>
  </si>
  <si>
    <t>Census Tract 294, Kings County, New York</t>
  </si>
  <si>
    <t>Census Tract 178, Kings County, New York</t>
  </si>
  <si>
    <t>Census Tract 446, Kings County, New York</t>
  </si>
  <si>
    <t>Census Tract 440, Kings County, New York</t>
  </si>
  <si>
    <t>Census Tract 438, Kings County, New York</t>
  </si>
  <si>
    <t>Census Tract 436, Kings County, New York</t>
  </si>
  <si>
    <t>Census Tract 434, Kings County, New York</t>
  </si>
  <si>
    <t>Census Tract 432, Kings County, New York</t>
  </si>
  <si>
    <t>Census Tract 430, Kings County, New York</t>
  </si>
  <si>
    <t>Census Tract 428, Kings County, New York</t>
  </si>
  <si>
    <t>Census Tract 426, Kings County, New York</t>
  </si>
  <si>
    <t>Census Tract 424, Kings County, New York</t>
  </si>
  <si>
    <t>Census Tract 422, Kings County, New York</t>
  </si>
  <si>
    <t>Census Tract 414.01, Kings County, New York</t>
  </si>
  <si>
    <t>Census Tract 412, Kings County, New York</t>
  </si>
  <si>
    <t>Census Tract 410, Kings County, New York</t>
  </si>
  <si>
    <t>Census Tract 408, Kings County, New York</t>
  </si>
  <si>
    <t>Census Tract 406, Kings County, New York</t>
  </si>
  <si>
    <t>Census Tract 404, Kings County, New York</t>
  </si>
  <si>
    <t>Census Tract 402, Kings County, New York</t>
  </si>
  <si>
    <t>Census Tract 400, Kings County, New York</t>
  </si>
  <si>
    <t>Census Tract 398, Kings County, New York</t>
  </si>
  <si>
    <t>Census Tract 314, Kings County, New York</t>
  </si>
  <si>
    <t>Census Tract 304, Kings County, New York</t>
  </si>
  <si>
    <t>Census Tract 302, Kings County, New York</t>
  </si>
  <si>
    <t>Census Tract 300, Kings County, New York</t>
  </si>
  <si>
    <t>Census Tract 298, Kings County, New York</t>
  </si>
  <si>
    <t>Census Tract 296, Kings County, New York</t>
  </si>
  <si>
    <t>Census Tract 292, Kings County, New York</t>
  </si>
  <si>
    <t>Census Tract 290, Kings County, New York</t>
  </si>
  <si>
    <t>Census Tract 288, Kings County, New York</t>
  </si>
  <si>
    <t>Census Tract 286, Kings County, New York</t>
  </si>
  <si>
    <t>Census Tract 284, Kings County, New York</t>
  </si>
  <si>
    <t>Census Tract 282, Kings County, New York</t>
  </si>
  <si>
    <t>Census Tract 280, Kings County, New York</t>
  </si>
  <si>
    <t>Census Tract 278, Kings County, New York</t>
  </si>
  <si>
    <t>Census Tract 276, Kings County, New York</t>
  </si>
  <si>
    <t>Census Tract 274, Kings County, New York</t>
  </si>
  <si>
    <t>Census Tract 272, Kings County, New York</t>
  </si>
  <si>
    <t>Census Tract 270, Kings County, New York</t>
  </si>
  <si>
    <t>Census Tract 268, Kings County, New York</t>
  </si>
  <si>
    <t>Census Tract 266, Kings County, New York</t>
  </si>
  <si>
    <t>Census Tract 264, Kings County, New York</t>
  </si>
  <si>
    <t>Census Tract 262, Kings County, New York</t>
  </si>
  <si>
    <t>Census Tract 260, Kings County, New York</t>
  </si>
  <si>
    <t>Census Tract 258, Kings County, New York</t>
  </si>
  <si>
    <t>Census Tract 256, Kings County, New York</t>
  </si>
  <si>
    <t>Census Tract 254, Kings County, New York</t>
  </si>
  <si>
    <t>Census Tract 252, Kings County, New York</t>
  </si>
  <si>
    <t>Census Tract 250, Kings County, New York</t>
  </si>
  <si>
    <t>Census Tract 248, Kings County, New York</t>
  </si>
  <si>
    <t>Census Tract 246, Kings County, New York</t>
  </si>
  <si>
    <t>Census Tract 244, Kings County, New York</t>
  </si>
  <si>
    <t>Census Tract 242, Kings County, New York</t>
  </si>
  <si>
    <t>Census Tract 182, Kings County, New York</t>
  </si>
  <si>
    <t>Census Tract 180, Kings County, New York</t>
  </si>
  <si>
    <t>Census Tract 176, Kings County, New York</t>
  </si>
  <si>
    <t>Census Tract 174, Kings County, New York</t>
  </si>
  <si>
    <t>Census Tract 172, Kings County, New York</t>
  </si>
  <si>
    <t>Census Tract 114, Kings County, New York</t>
  </si>
  <si>
    <t>Census Tract 1522, Kings County, New York</t>
  </si>
  <si>
    <t>Census Tract 768, Kings County, New York</t>
  </si>
  <si>
    <t>Census Tract 542, Kings County, New York</t>
  </si>
  <si>
    <t>Census Tract 534, Kings County, New York</t>
  </si>
  <si>
    <t>Census Tract 530, Kings County, New York</t>
  </si>
  <si>
    <t>Census Tract 526, Kings County, New York</t>
  </si>
  <si>
    <t>Census Tract 496, Kings County, New York</t>
  </si>
  <si>
    <t>Census Tract 494, Kings County, New York</t>
  </si>
  <si>
    <t>Census Tract 492, Kings County, New York</t>
  </si>
  <si>
    <t>Census Tract 490, Kings County, New York</t>
  </si>
  <si>
    <t>Census Tract 488, Kings County, New York</t>
  </si>
  <si>
    <t>Census Tract 486, Kings County, New York</t>
  </si>
  <si>
    <t>Census Tract 484, Kings County, New York</t>
  </si>
  <si>
    <t>Census Tract 482, Kings County, New York</t>
  </si>
  <si>
    <t>Census Tract 480, Kings County, New York</t>
  </si>
  <si>
    <t>Census Tract 478, Kings County, New York</t>
  </si>
  <si>
    <t>Census Tract 476, Kings County, New York</t>
  </si>
  <si>
    <t>Census Tract 474, Kings County, New York</t>
  </si>
  <si>
    <t>Census Tract 472, Kings County, New York</t>
  </si>
  <si>
    <t>Census Tract 470, Kings County, New York</t>
  </si>
  <si>
    <t>Census Tract 468, Kings County, New York</t>
  </si>
  <si>
    <t>Census Tract 464, Kings County, New York</t>
  </si>
  <si>
    <t>Census Tract 462.02, Kings County, New York</t>
  </si>
  <si>
    <t>Census Tract 462.01, Kings County, New York</t>
  </si>
  <si>
    <t>Census Tract 458, Kings County, New York</t>
  </si>
  <si>
    <t>Census Tract 456, Kings County, New York</t>
  </si>
  <si>
    <t>Census Tract 454, Kings County, New York</t>
  </si>
  <si>
    <t>Census Tract 452, Kings County, New York</t>
  </si>
  <si>
    <t>Census Tract 450, Kings County, New York</t>
  </si>
  <si>
    <t>Census Tract 448, Kings County, New York</t>
  </si>
  <si>
    <t>Census Tract 444, Kings County, New York</t>
  </si>
  <si>
    <t>Census Tract 442, Kings County, New York</t>
  </si>
  <si>
    <t>Census Tract 420, Kings County, New York</t>
  </si>
  <si>
    <t>Census Tract 240, Kings County, New York</t>
  </si>
  <si>
    <t>Census Tract 238, Kings County, New York</t>
  </si>
  <si>
    <t>Census Tract 236, Kings County, New York</t>
  </si>
  <si>
    <t>Census Tract 234, Kings County, New York</t>
  </si>
  <si>
    <t>Census Tract 232, Kings County, New York</t>
  </si>
  <si>
    <t>Census Tract 230, Kings County, New York</t>
  </si>
  <si>
    <t>Census Tract 228, Kings County, New York</t>
  </si>
  <si>
    <t>Census Tract 226, Kings County, New York</t>
  </si>
  <si>
    <t>Census Tract 224, Kings County, New York</t>
  </si>
  <si>
    <t>Census Tract 222, Kings County, New York</t>
  </si>
  <si>
    <t>Census Tract 220, Kings County, New York</t>
  </si>
  <si>
    <t>Census Tract 218, Kings County, New York</t>
  </si>
  <si>
    <t>Census Tract 216, Kings County, New York</t>
  </si>
  <si>
    <t>Census Tract 116, Kings County, New York</t>
  </si>
  <si>
    <t>Census Tract 112, Kings County, New York</t>
  </si>
  <si>
    <t>Census Tract 110, Kings County, New York</t>
  </si>
  <si>
    <t>Census Tract 352, Kings County, New York</t>
  </si>
  <si>
    <t>Census Tract 340, Kings County, New York</t>
  </si>
  <si>
    <t>Census Tract 610.04, Kings County, New York</t>
  </si>
  <si>
    <t>Census Tract 610.03, Kings County, New York</t>
  </si>
  <si>
    <t>Census Tract 610.02, Kings County, New York</t>
  </si>
  <si>
    <t>Census Tract 608, Kings County, New York</t>
  </si>
  <si>
    <t>Census Tract 606, Kings County, New York</t>
  </si>
  <si>
    <t>Census Tract 588, Kings County, New York</t>
  </si>
  <si>
    <t>Census Tract 386, Kings County, New York</t>
  </si>
  <si>
    <t>Census Tract 382, Kings County, New York</t>
  </si>
  <si>
    <t>Census Tract 374.02, Kings County, New York</t>
  </si>
  <si>
    <t>Census Tract 374.01, Kings County, New York</t>
  </si>
  <si>
    <t>Census Tract 370, Kings County, New York</t>
  </si>
  <si>
    <t>Census Tract 366, Kings County, New York</t>
  </si>
  <si>
    <t>Census Tract 364, Kings County, New York</t>
  </si>
  <si>
    <t>Census Tract 362, Kings County, New York</t>
  </si>
  <si>
    <t>Census Tract 360.02, Kings County, New York</t>
  </si>
  <si>
    <t>Census Tract 360.01, Kings County, New York</t>
  </si>
  <si>
    <t>Census Tract 356.02, Kings County, New York</t>
  </si>
  <si>
    <t>Census Tract 356.01, Kings County, New York</t>
  </si>
  <si>
    <t>Census Tract 354, Kings County, New York</t>
  </si>
  <si>
    <t>Census Tract 350, Kings County, New York</t>
  </si>
  <si>
    <t>Census Tract 348, Kings County, New York</t>
  </si>
  <si>
    <t>Census Tract 342, Kings County, New York</t>
  </si>
  <si>
    <t>Census Tract 336, Kings County, New York</t>
  </si>
  <si>
    <t>Census Tract 330, Kings County, New York</t>
  </si>
  <si>
    <t>Census Tract 328, Kings County, New York</t>
  </si>
  <si>
    <t>Census Tract 326, Kings County, New York</t>
  </si>
  <si>
    <t>Census Tract 308, Kings County, New York</t>
  </si>
  <si>
    <t>Census Tract 306, Kings County, New York</t>
  </si>
  <si>
    <t>Census Tract 792, Kings County, New York</t>
  </si>
  <si>
    <t>Census Tract 830, Kings County, New York</t>
  </si>
  <si>
    <t>Census Tract 828, Kings County, New York</t>
  </si>
  <si>
    <t>Census Tract 794, Kings County, New York</t>
  </si>
  <si>
    <t>Census Tract 790, Kings County, New York</t>
  </si>
  <si>
    <t>Census Tract 788, Kings County, New York</t>
  </si>
  <si>
    <t>Census Tract 786, Kings County, New York</t>
  </si>
  <si>
    <t>Census Tract 776, Kings County, New York</t>
  </si>
  <si>
    <t>Census Tract 774, Kings County, New York</t>
  </si>
  <si>
    <t>Census Tract 772, Kings County, New York</t>
  </si>
  <si>
    <t>Census Tract 770, Kings County, New York</t>
  </si>
  <si>
    <t>Census Tract 766, Kings County, New York</t>
  </si>
  <si>
    <t>Census Tract 764, Kings County, New York</t>
  </si>
  <si>
    <t>Census Tract 762, Kings County, New York</t>
  </si>
  <si>
    <t>Census Tract 760, Kings County, New York</t>
  </si>
  <si>
    <t>Census Tract 758, Kings County, New York</t>
  </si>
  <si>
    <t>Census Tract 756, Kings County, New York</t>
  </si>
  <si>
    <t>Census Tract 754, Kings County, New York</t>
  </si>
  <si>
    <t>Census Tract 752, Kings County, New York</t>
  </si>
  <si>
    <t>Census Tract 750, Kings County, New York</t>
  </si>
  <si>
    <t>Census Tract 748, Kings County, New York</t>
  </si>
  <si>
    <t>Census Tract 746, Kings County, New York</t>
  </si>
  <si>
    <t>Census Tract 742, Kings County, New York</t>
  </si>
  <si>
    <t>Census Tract 642, Kings County, New York</t>
  </si>
  <si>
    <t>Census Tract 554, Kings County, New York</t>
  </si>
  <si>
    <t>Census Tract 552, Kings County, New York</t>
  </si>
  <si>
    <t>Census Tract 548, Kings County, New York</t>
  </si>
  <si>
    <t>Census Tract 546, Kings County, New York</t>
  </si>
  <si>
    <t>Census Tract 544, Kings County, New York</t>
  </si>
  <si>
    <t>Census Tract 538, Kings County, New York</t>
  </si>
  <si>
    <t>Census Tract 532, Kings County, New York</t>
  </si>
  <si>
    <t>Census Tract 528, Kings County, New York</t>
  </si>
  <si>
    <t>Census Tract 520, Kings County, New York</t>
  </si>
  <si>
    <t>Census Tract 518, Kings County, New York</t>
  </si>
  <si>
    <t>Census Tract 516.02, Kings County, New York</t>
  </si>
  <si>
    <t>Census Tract 516.01, Kings County, New York</t>
  </si>
  <si>
    <t>Census Tract 514, Kings County, New York</t>
  </si>
  <si>
    <t>Census Tract 512, Kings County, New York</t>
  </si>
  <si>
    <t>Census Tract 510.02, Kings County, New York</t>
  </si>
  <si>
    <t>Census Tract 510.01, Kings County, New York</t>
  </si>
  <si>
    <t>Census Tract 508.04, Kings County, New York</t>
  </si>
  <si>
    <t>Census Tract 508.01, Kings County, New York</t>
  </si>
  <si>
    <t>Census Tract 460, Kings County, New York</t>
  </si>
  <si>
    <t>Census Tract 622, Kings County, New York</t>
  </si>
  <si>
    <t>Census Tract 616, Kings County, New York</t>
  </si>
  <si>
    <t>Census Tract 644, Kings County, New York</t>
  </si>
  <si>
    <t>Census Tract 640, Kings County, New York</t>
  </si>
  <si>
    <t>Census Tract 638, Kings County, New York</t>
  </si>
  <si>
    <t>Census Tract 632, Kings County, New York</t>
  </si>
  <si>
    <t>Census Tract 628, Kings County, New York</t>
  </si>
  <si>
    <t>Census Tract 626, Kings County, New York</t>
  </si>
  <si>
    <t>Census Tract 620, Kings County, New York</t>
  </si>
  <si>
    <t>Census Tract 612, Kings County, New York</t>
  </si>
  <si>
    <t>Census Tract 600, Kings County, New York</t>
  </si>
  <si>
    <t>Census Tract 598, Kings County, New York</t>
  </si>
  <si>
    <t>Census Tract 596, Kings County, New York</t>
  </si>
  <si>
    <t>Census Tract 594.02, Kings County, New York</t>
  </si>
  <si>
    <t>Census Tract 594.01, Kings County, New York</t>
  </si>
  <si>
    <t>Census Tract 592, Kings County, New York</t>
  </si>
  <si>
    <t>Census Tract 590, Kings County, New York</t>
  </si>
  <si>
    <t>Census Tract 586, Kings County, New York</t>
  </si>
  <si>
    <t>Census Tract 584, Kings County, New York</t>
  </si>
  <si>
    <t>Census Tract 582, Kings County, New York</t>
  </si>
  <si>
    <t>Census Tract 580, Kings County, New York</t>
  </si>
  <si>
    <t>Census Tract 578, Kings County, New York</t>
  </si>
  <si>
    <t>Census Tract 576, Kings County, New York</t>
  </si>
  <si>
    <t>Census Tract 574, Kings County, New York</t>
  </si>
  <si>
    <t>Census Tract 572, Kings County, New York</t>
  </si>
  <si>
    <t>Census Tract 570, Kings County, New York</t>
  </si>
  <si>
    <t>Census Tract 568, Kings County, New York</t>
  </si>
  <si>
    <t>Census Tract 566, Kings County, New York</t>
  </si>
  <si>
    <t>Census Tract 564, Kings County, New York</t>
  </si>
  <si>
    <t>Census Tract 562, Kings County, New York</t>
  </si>
  <si>
    <t>Census Tract 560, Kings County, New York</t>
  </si>
  <si>
    <t>Census Tract 558, Kings County, New York</t>
  </si>
  <si>
    <t>Census Tract 556, Kings County, New York</t>
  </si>
  <si>
    <t>Census Tract 550, Kings County, New York</t>
  </si>
  <si>
    <t>Census Tract 418, Kings County, New York</t>
  </si>
  <si>
    <t>Census Tract 416, Kings County, New York</t>
  </si>
  <si>
    <t>Census Tract 414.02, Kings County, New York</t>
  </si>
  <si>
    <t>Census Tract 396, Kings County, New York</t>
  </si>
  <si>
    <t>Census Tract 394, Kings County, New York</t>
  </si>
  <si>
    <t>Census Tract 392, Kings County, New York</t>
  </si>
  <si>
    <t>Census Tract 390, Kings County, New York</t>
  </si>
  <si>
    <t>Census Tract 388, Kings County, New York</t>
  </si>
  <si>
    <t>Census Tract 902, Kings County, New York</t>
  </si>
  <si>
    <t>Census Tract 890, Kings County, New York</t>
  </si>
  <si>
    <t>Census Tract 928, Kings County, New York</t>
  </si>
  <si>
    <t>Census Tract 924, Kings County, New York</t>
  </si>
  <si>
    <t>Census Tract 922, Kings County, New York</t>
  </si>
  <si>
    <t>Census Tract 918, Kings County, New York</t>
  </si>
  <si>
    <t>Census Tract 916, Kings County, New York</t>
  </si>
  <si>
    <t>Census Tract 912, Kings County, New York</t>
  </si>
  <si>
    <t>Census Tract 906, Kings County, New York</t>
  </si>
  <si>
    <t>Census Tract 898, Kings County, New York</t>
  </si>
  <si>
    <t>Census Tract 896, Kings County, New York</t>
  </si>
  <si>
    <t>Census Tract 894, Kings County, New York</t>
  </si>
  <si>
    <t>Census Tract 365.01, Kings County, New York</t>
  </si>
  <si>
    <t>Census Tract 946, Kings County, New York</t>
  </si>
  <si>
    <t>Census Tract 944.01, Kings County, New York</t>
  </si>
  <si>
    <t>Census Tract 938, Kings County, New York</t>
  </si>
  <si>
    <t>Census Tract 936, Kings County, New York</t>
  </si>
  <si>
    <t>Census Tract 934, Kings County, New York</t>
  </si>
  <si>
    <t>Census Tract 932, Kings County, New York</t>
  </si>
  <si>
    <t>Census Tract 930, Kings County, New York</t>
  </si>
  <si>
    <t>Census Tract 888, Kings County, New York</t>
  </si>
  <si>
    <t>Census Tract 886, Kings County, New York</t>
  </si>
  <si>
    <t>Census Tract 868, Kings County, New York</t>
  </si>
  <si>
    <t>Census Tract 866, Kings County, New York</t>
  </si>
  <si>
    <t>Census Tract 864, Kings County, New York</t>
  </si>
  <si>
    <t>Census Tract 862, Kings County, New York</t>
  </si>
  <si>
    <t>Census Tract 860, Kings County, New York</t>
  </si>
  <si>
    <t>Census Tract 858, Kings County, New York</t>
  </si>
  <si>
    <t>Census Tract 856, Kings County, New York</t>
  </si>
  <si>
    <t>Census Tract 854, Kings County, New York</t>
  </si>
  <si>
    <t>Census Tract 850, Kings County, New York</t>
  </si>
  <si>
    <t>Census Tract 848, Kings County, New York</t>
  </si>
  <si>
    <t>Census Tract 846, Kings County, New York</t>
  </si>
  <si>
    <t>Census Tract 840, Kings County, New York</t>
  </si>
  <si>
    <t>Census Tract 838, Kings County, New York</t>
  </si>
  <si>
    <t>Census Tract 836, Kings County, New York</t>
  </si>
  <si>
    <t>Census Tract 834, Kings County, New York</t>
  </si>
  <si>
    <t>Census Tract 832, Kings County, New York</t>
  </si>
  <si>
    <t>Census Tract 826, Kings County, New York</t>
  </si>
  <si>
    <t>Census Tract 824, Kings County, New York</t>
  </si>
  <si>
    <t>Census Tract 784, Kings County, New York</t>
  </si>
  <si>
    <t>Census Tract 782, Kings County, New York</t>
  </si>
  <si>
    <t>Census Tract 780, Kings County, New York</t>
  </si>
  <si>
    <t>Census Tract 726, Kings County, New York</t>
  </si>
  <si>
    <t>Census Tract 988, Kings County, New York</t>
  </si>
  <si>
    <t>Census Tract 974, Kings County, New York</t>
  </si>
  <si>
    <t>Census Tract 1034, Kings County, New York</t>
  </si>
  <si>
    <t>Census Tract 1028, Kings County, New York</t>
  </si>
  <si>
    <t>Census Tract 1026, Kings County, New York</t>
  </si>
  <si>
    <t>Census Tract 1024, Kings County, New York</t>
  </si>
  <si>
    <t>Census Tract 1022, Kings County, New York</t>
  </si>
  <si>
    <t>Census Tract 1020, Kings County, New York</t>
  </si>
  <si>
    <t>Census Tract 1018, Kings County, New York</t>
  </si>
  <si>
    <t>Census Tract 1016, Kings County, New York</t>
  </si>
  <si>
    <t>Census Tract 1014, Kings County, New York</t>
  </si>
  <si>
    <t>Census Tract 1012, Kings County, New York</t>
  </si>
  <si>
    <t>Census Tract 1010, Kings County, New York</t>
  </si>
  <si>
    <t>Census Tract 1008, Kings County, New York</t>
  </si>
  <si>
    <t>Census Tract 1006, Kings County, New York</t>
  </si>
  <si>
    <t>Census Tract 1004, Kings County, New York</t>
  </si>
  <si>
    <t>Census Tract 998, Kings County, New York</t>
  </si>
  <si>
    <t>Census Tract 996, Kings County, New York</t>
  </si>
  <si>
    <t>Census Tract 994, Kings County, New York</t>
  </si>
  <si>
    <t>Census Tract 992, Kings County, New York</t>
  </si>
  <si>
    <t>Census Tract 990, Kings County, New York</t>
  </si>
  <si>
    <t>Census Tract 986, Kings County, New York</t>
  </si>
  <si>
    <t>Census Tract 984, Kings County, New York</t>
  </si>
  <si>
    <t>Census Tract 970, Kings County, New York</t>
  </si>
  <si>
    <t>Census Tract 968, Kings County, New York</t>
  </si>
  <si>
    <t>Census Tract 966, Kings County, New York</t>
  </si>
  <si>
    <t>Census Tract 964, Kings County, New York</t>
  </si>
  <si>
    <t>Census Tract 962, Kings County, New York</t>
  </si>
  <si>
    <t>Census Tract 958, Kings County, New York</t>
  </si>
  <si>
    <t>Census Tract 956, Kings County, New York</t>
  </si>
  <si>
    <t>Census Tract 954, Kings County, New York</t>
  </si>
  <si>
    <t>Census Tract 950, Kings County, New York</t>
  </si>
  <si>
    <t>Census Tract 944.02, Kings County, New York</t>
  </si>
  <si>
    <t>Census Tract 744, Kings County, New York</t>
  </si>
  <si>
    <t>Census Tract 740, Kings County, New York</t>
  </si>
  <si>
    <t>Census Tract 738, Kings County, New York</t>
  </si>
  <si>
    <t>Census Tract 736, Kings County, New York</t>
  </si>
  <si>
    <t>Census Tract 734, Kings County, New York</t>
  </si>
  <si>
    <t>Census Tract 732, Kings County, New York</t>
  </si>
  <si>
    <t>Census Tract 730, Kings County, New York</t>
  </si>
  <si>
    <t>Census Tract 728, Kings County, New York</t>
  </si>
  <si>
    <t>Census Tract 724, Kings County, New York</t>
  </si>
  <si>
    <t>Census Tract 722, Kings County, New York</t>
  </si>
  <si>
    <t>Census Tract 720, Kings County, New York</t>
  </si>
  <si>
    <t>Census Tract 706, Kings County, New York</t>
  </si>
  <si>
    <t>Census Tract 702.02, Kings County, New York</t>
  </si>
  <si>
    <t>Census Tract 702.01, Kings County, New York</t>
  </si>
  <si>
    <t>Census Tract 700, Kings County, New York</t>
  </si>
  <si>
    <t>Census Tract 698, Kings County, New York</t>
  </si>
  <si>
    <t>Census Tract 696.02, Kings County, New York</t>
  </si>
  <si>
    <t>Census Tract 696.01, Kings County, New York</t>
  </si>
  <si>
    <t>Census Tract 692, Kings County, New York</t>
  </si>
  <si>
    <t>Census Tract 690, Kings County, New York</t>
  </si>
  <si>
    <t>Census Tract 688, Kings County, New York</t>
  </si>
  <si>
    <t>Census Tract 686, Kings County, New York</t>
  </si>
  <si>
    <t>Census Tract 682, Kings County, New York</t>
  </si>
  <si>
    <t>Census Tract 680, Kings County, New York</t>
  </si>
  <si>
    <t>Census Tract 678, Kings County, New York</t>
  </si>
  <si>
    <t>Census Tract 676, Kings County, New York</t>
  </si>
  <si>
    <t>Census Tract 674, Kings County, New York</t>
  </si>
  <si>
    <t>Census Tract 672, Kings County, New York</t>
  </si>
  <si>
    <t>Census Tract 670, Kings County, New York</t>
  </si>
  <si>
    <t>Census Tract 662, Kings County, New York</t>
  </si>
  <si>
    <t>Census Tract 660, Kings County, New York</t>
  </si>
  <si>
    <t>Census Tract 658, Kings County, New York</t>
  </si>
  <si>
    <t>Census Tract 656, Kings County, New York</t>
  </si>
  <si>
    <t>Census Tract 654, Kings County, New York</t>
  </si>
  <si>
    <t>Census Tract 652, Kings County, New York</t>
  </si>
  <si>
    <t>Census Tract 650, Kings County, New York</t>
  </si>
  <si>
    <t>Census Tract 648, Kings County, New York</t>
  </si>
  <si>
    <t>Census Tract 646, Kings County, New York</t>
  </si>
  <si>
    <t>Census Tract 636, Kings County, New York</t>
  </si>
  <si>
    <t>Census Tract 69, Queens County, New York</t>
  </si>
  <si>
    <t>Census Tract 39, Queens County, New York</t>
  </si>
  <si>
    <t>Census Tract 929, Queens County, New York</t>
  </si>
  <si>
    <t>Census Tract 347, Queens County, New York</t>
  </si>
  <si>
    <t>Census Tract 317, Queens County, New York</t>
  </si>
  <si>
    <t>Census Tract 309.04, Queens County, New York</t>
  </si>
  <si>
    <t>Census Tract 309.02, Queens County, New York</t>
  </si>
  <si>
    <t>Census Tract 297, Queens County, New York</t>
  </si>
  <si>
    <t>Census Tract 295, Queens County, New York</t>
  </si>
  <si>
    <t>Census Tract 293, Queens County, New York</t>
  </si>
  <si>
    <t>Census Tract 291, Queens County, New York</t>
  </si>
  <si>
    <t>Census Tract 257, Queens County, New York</t>
  </si>
  <si>
    <t>Census Tract 255, Queens County, New York</t>
  </si>
  <si>
    <t>Census Tract 163, Queens County, New York</t>
  </si>
  <si>
    <t>Census Tract 161, Queens County, New York</t>
  </si>
  <si>
    <t>Census Tract 159, Queens County, New York</t>
  </si>
  <si>
    <t>Census Tract 157, Queens County, New York</t>
  </si>
  <si>
    <t>Census Tract 155, Queens County, New York</t>
  </si>
  <si>
    <t>Census Tract 153, Queens County, New York</t>
  </si>
  <si>
    <t>Census Tract 151, Queens County, New York</t>
  </si>
  <si>
    <t>Census Tract 149, Queens County, New York</t>
  </si>
  <si>
    <t>Census Tract 147, Queens County, New York</t>
  </si>
  <si>
    <t>Census Tract 145, Queens County, New York</t>
  </si>
  <si>
    <t>Census Tract 143, Queens County, New York</t>
  </si>
  <si>
    <t>Census Tract 141, Queens County, New York</t>
  </si>
  <si>
    <t>Census Tract 137, Queens County, New York</t>
  </si>
  <si>
    <t>Census Tract 135, Queens County, New York</t>
  </si>
  <si>
    <t>Census Tract 125, Queens County, New York</t>
  </si>
  <si>
    <t>Census Tract 123.01, Queens County, New York</t>
  </si>
  <si>
    <t>Census Tract 121, Queens County, New York</t>
  </si>
  <si>
    <t>Census Tract 119, Queens County, New York</t>
  </si>
  <si>
    <t>Census Tract 117, Queens County, New York</t>
  </si>
  <si>
    <t>Census Tract 115, Queens County, New York</t>
  </si>
  <si>
    <t>Census Tract 113, Queens County, New York</t>
  </si>
  <si>
    <t>Census Tract 111, Queens County, New York</t>
  </si>
  <si>
    <t>Census Tract 105, Queens County, New York</t>
  </si>
  <si>
    <t>Census Tract 103, Queens County, New York</t>
  </si>
  <si>
    <t>Census Tract 101, Queens County, New York</t>
  </si>
  <si>
    <t>Census Tract 97, Queens County, New York</t>
  </si>
  <si>
    <t>Census Tract 95, Queens County, New York</t>
  </si>
  <si>
    <t>Census Tract 91, Queens County, New York</t>
  </si>
  <si>
    <t>Census Tract 87, Queens County, New York</t>
  </si>
  <si>
    <t>Census Tract 85, Queens County, New York</t>
  </si>
  <si>
    <t>Census Tract 83, Queens County, New York</t>
  </si>
  <si>
    <t>Census Tract 81, Queens County, New York</t>
  </si>
  <si>
    <t>Census Tract 79, Queens County, New York</t>
  </si>
  <si>
    <t>Census Tract 77, Queens County, New York</t>
  </si>
  <si>
    <t>Census Tract 75, Queens County, New York</t>
  </si>
  <si>
    <t>Census Tract 73, Queens County, New York</t>
  </si>
  <si>
    <t>Census Tract 71, Queens County, New York</t>
  </si>
  <si>
    <t>Census Tract 65.02, Queens County, New York</t>
  </si>
  <si>
    <t>Census Tract 65.01, Queens County, New York</t>
  </si>
  <si>
    <t>Census Tract 63, Queens County, New York</t>
  </si>
  <si>
    <t>Census Tract 61, Queens County, New York</t>
  </si>
  <si>
    <t>Census Tract 59, Queens County, New York</t>
  </si>
  <si>
    <t>Census Tract 57, Queens County, New York</t>
  </si>
  <si>
    <t>Census Tract 55, Queens County, New York</t>
  </si>
  <si>
    <t>Census Tract 53, Queens County, New York</t>
  </si>
  <si>
    <t>Census Tract 51, Queens County, New York</t>
  </si>
  <si>
    <t>Census Tract 47, Queens County, New York</t>
  </si>
  <si>
    <t>Census Tract 45, Queens County, New York</t>
  </si>
  <si>
    <t>Census Tract 43, Queens County, New York</t>
  </si>
  <si>
    <t>Census Tract 33, Queens County, New York</t>
  </si>
  <si>
    <t>Census Tract 31, Queens County, New York</t>
  </si>
  <si>
    <t>Census Tract 25, Queens County, New York</t>
  </si>
  <si>
    <t>Census Tract 19, Queens County, New York</t>
  </si>
  <si>
    <t>Census Tract 199, Queens County, New York</t>
  </si>
  <si>
    <t>Census Tract 531, Queens County, New York</t>
  </si>
  <si>
    <t>Census Tract 517, Queens County, New York</t>
  </si>
  <si>
    <t>Census Tract 515, Queens County, New York</t>
  </si>
  <si>
    <t>Census Tract 513, Queens County, New York</t>
  </si>
  <si>
    <t>Census Tract 511, Queens County, New York</t>
  </si>
  <si>
    <t>Census Tract 499, Queens County, New York</t>
  </si>
  <si>
    <t>Census Tract 497, Queens County, New York</t>
  </si>
  <si>
    <t>Census Tract 493.01, Queens County, New York</t>
  </si>
  <si>
    <t>Census Tract 489, Queens County, New York</t>
  </si>
  <si>
    <t>Census Tract 485, Queens County, New York</t>
  </si>
  <si>
    <t>Census Tract 483, Queens County, New York</t>
  </si>
  <si>
    <t>Census Tract 479, Queens County, New York</t>
  </si>
  <si>
    <t>Census Tract 265, Queens County, New York</t>
  </si>
  <si>
    <t>Census Tract 263, Queens County, New York</t>
  </si>
  <si>
    <t>Census Tract 261, Queens County, New York</t>
  </si>
  <si>
    <t>Census Tract 259, Queens County, New York</t>
  </si>
  <si>
    <t>Census Tract 253.02, Queens County, New York</t>
  </si>
  <si>
    <t>Census Tract 253.01, Queens County, New York</t>
  </si>
  <si>
    <t>Census Tract 251, Queens County, New York</t>
  </si>
  <si>
    <t>Census Tract 249, Queens County, New York</t>
  </si>
  <si>
    <t>Census Tract 247, Queens County, New York</t>
  </si>
  <si>
    <t>Census Tract 245, Queens County, New York</t>
  </si>
  <si>
    <t>Census Tract 243, Queens County, New York</t>
  </si>
  <si>
    <t>Census Tract 235, Queens County, New York</t>
  </si>
  <si>
    <t>Census Tract 205, Queens County, New York</t>
  </si>
  <si>
    <t>Census Tract 189, Queens County, New York</t>
  </si>
  <si>
    <t>Census Tract 187, Queens County, New York</t>
  </si>
  <si>
    <t>Census Tract 185.02, Queens County, New York</t>
  </si>
  <si>
    <t>Census Tract 185.01, Queens County, New York</t>
  </si>
  <si>
    <t>Census Tract 183, Queens County, New York</t>
  </si>
  <si>
    <t>Census Tract 181.02, Queens County, New York</t>
  </si>
  <si>
    <t>Census Tract 181.01, Queens County, New York</t>
  </si>
  <si>
    <t>Census Tract 179, Queens County, New York</t>
  </si>
  <si>
    <t>Census Tract 169, Queens County, New York</t>
  </si>
  <si>
    <t>Census Tract 7, Queens County, New York</t>
  </si>
  <si>
    <t>Census Tract 1, Queens County, New York</t>
  </si>
  <si>
    <t>Census Tract 357, Queens County, New York</t>
  </si>
  <si>
    <t>Census Tract 469, Queens County, New York</t>
  </si>
  <si>
    <t>Census Tract 467, Queens County, New York</t>
  </si>
  <si>
    <t>Census Tract 465, Queens County, New York</t>
  </si>
  <si>
    <t>Census Tract 409, Queens County, New York</t>
  </si>
  <si>
    <t>Census Tract 407, Queens County, New York</t>
  </si>
  <si>
    <t>Census Tract 405, Queens County, New York</t>
  </si>
  <si>
    <t>Census Tract 403, Queens County, New York</t>
  </si>
  <si>
    <t>Census Tract 401, Queens County, New York</t>
  </si>
  <si>
    <t>Census Tract 399, Queens County, New York</t>
  </si>
  <si>
    <t>Census Tract 381, Queens County, New York</t>
  </si>
  <si>
    <t>Census Tract 379, Queens County, New York</t>
  </si>
  <si>
    <t>Census Tract 377, Queens County, New York</t>
  </si>
  <si>
    <t>Census Tract 375, Queens County, New York</t>
  </si>
  <si>
    <t>Census Tract 373, Queens County, New York</t>
  </si>
  <si>
    <t>Census Tract 371, Queens County, New York</t>
  </si>
  <si>
    <t>Census Tract 367, Queens County, New York</t>
  </si>
  <si>
    <t>Census Tract 365, Queens County, New York</t>
  </si>
  <si>
    <t>Census Tract 363, Queens County, New York</t>
  </si>
  <si>
    <t>Census Tract 361, Queens County, New York</t>
  </si>
  <si>
    <t>Census Tract 353, Queens County, New York</t>
  </si>
  <si>
    <t>Census Tract 351, Queens County, New York</t>
  </si>
  <si>
    <t>Census Tract 339, Queens County, New York</t>
  </si>
  <si>
    <t>Census Tract 337, Queens County, New York</t>
  </si>
  <si>
    <t>Census Tract 329, Queens County, New York</t>
  </si>
  <si>
    <t>Census Tract 327, Queens County, New York</t>
  </si>
  <si>
    <t>Census Tract 309.03, Queens County, New York</t>
  </si>
  <si>
    <t>Census Tract 289, Queens County, New York</t>
  </si>
  <si>
    <t>Census Tract 287, Queens County, New York</t>
  </si>
  <si>
    <t>Census Tract 285, Queens County, New York</t>
  </si>
  <si>
    <t>Census Tract 283, Queens County, New York</t>
  </si>
  <si>
    <t>Census Tract 281, Queens County, New York</t>
  </si>
  <si>
    <t>Census Tract 279, Queens County, New York</t>
  </si>
  <si>
    <t>Census Tract 277, Queens County, New York</t>
  </si>
  <si>
    <t>Census Tract 275, Queens County, New York</t>
  </si>
  <si>
    <t>Census Tract 273, Queens County, New York</t>
  </si>
  <si>
    <t>Census Tract 271, Queens County, New York</t>
  </si>
  <si>
    <t>Census Tract 269.01, Queens County, New York</t>
  </si>
  <si>
    <t>Census Tract 267, Queens County, New York</t>
  </si>
  <si>
    <t>Census Tract 437.01, Queens County, New York</t>
  </si>
  <si>
    <t>Census Tract 745, Queens County, New York</t>
  </si>
  <si>
    <t>Census Tract 719, Queens County, New York</t>
  </si>
  <si>
    <t>Census Tract 717.02, Queens County, New York</t>
  </si>
  <si>
    <t>Census Tract 687, Queens County, New York</t>
  </si>
  <si>
    <t>Census Tract 683, Queens County, New York</t>
  </si>
  <si>
    <t>Census Tract 507, Queens County, New York</t>
  </si>
  <si>
    <t>Census Tract 505, Queens County, New York</t>
  </si>
  <si>
    <t>Census Tract 481, Queens County, New York</t>
  </si>
  <si>
    <t>Census Tract 475, Queens County, New York</t>
  </si>
  <si>
    <t>Census Tract 473, Queens County, New York</t>
  </si>
  <si>
    <t>Census Tract 471, Queens County, New York</t>
  </si>
  <si>
    <t>Census Tract 463, Queens County, New York</t>
  </si>
  <si>
    <t>Census Tract 461, Queens County, New York</t>
  </si>
  <si>
    <t>Census Tract 459, Queens County, New York</t>
  </si>
  <si>
    <t>Census Tract 457, Queens County, New York</t>
  </si>
  <si>
    <t>Census Tract 455, Queens County, New York</t>
  </si>
  <si>
    <t>Census Tract 443.02, Queens County, New York</t>
  </si>
  <si>
    <t>Census Tract 443.01, Queens County, New York</t>
  </si>
  <si>
    <t>Census Tract 439, Queens County, New York</t>
  </si>
  <si>
    <t>Census Tract 437.02, Queens County, New York</t>
  </si>
  <si>
    <t>Census Tract 427, Queens County, New York</t>
  </si>
  <si>
    <t>Census Tract 415, Queens County, New York</t>
  </si>
  <si>
    <t>Census Tract 413, Queens County, New York</t>
  </si>
  <si>
    <t>Census Tract 411, Queens County, New York</t>
  </si>
  <si>
    <t>Census Tract 269.02, Queens County, New York</t>
  </si>
  <si>
    <t>Census Tract 679, Queens County, New York</t>
  </si>
  <si>
    <t>Census Tract 493.02, Queens County, New York</t>
  </si>
  <si>
    <t>Census Tract 703, Queens County, New York</t>
  </si>
  <si>
    <t>Census Tract 697.02, Queens County, New York</t>
  </si>
  <si>
    <t>Census Tract 695, Queens County, New York</t>
  </si>
  <si>
    <t>Census Tract 677, Queens County, New York</t>
  </si>
  <si>
    <t>Census Tract 671, Queens County, New York</t>
  </si>
  <si>
    <t>Census Tract 669, Queens County, New York</t>
  </si>
  <si>
    <t>Census Tract 667.01, Queens County, New York</t>
  </si>
  <si>
    <t>Census Tract 665.01, Queens County, New York</t>
  </si>
  <si>
    <t>Census Tract 663, Queens County, New York</t>
  </si>
  <si>
    <t>Census Tract 661, Queens County, New York</t>
  </si>
  <si>
    <t>Census Tract 659, Queens County, New York</t>
  </si>
  <si>
    <t>Census Tract 657.03, Queens County, New York</t>
  </si>
  <si>
    <t>Census Tract 657.02, Queens County, New York</t>
  </si>
  <si>
    <t>Census Tract 639, Queens County, New York</t>
  </si>
  <si>
    <t>Census Tract 637, Queens County, New York</t>
  </si>
  <si>
    <t>Census Tract 635, Queens County, New York</t>
  </si>
  <si>
    <t>Census Tract 633.02, Queens County, New York</t>
  </si>
  <si>
    <t>Census Tract 633.01, Queens County, New York</t>
  </si>
  <si>
    <t>Census Tract 629, Queens County, New York</t>
  </si>
  <si>
    <t>Census Tract 627, Queens County, New York</t>
  </si>
  <si>
    <t>Census Tract 625, Queens County, New York</t>
  </si>
  <si>
    <t>Census Tract 623, Queens County, New York</t>
  </si>
  <si>
    <t>Census Tract 621, Queens County, New York</t>
  </si>
  <si>
    <t>Census Tract 619, Queens County, New York</t>
  </si>
  <si>
    <t>Census Tract 613.02, Queens County, New York</t>
  </si>
  <si>
    <t>Census Tract 613.01, Queens County, New York</t>
  </si>
  <si>
    <t>Census Tract 603, Queens County, New York</t>
  </si>
  <si>
    <t>Census Tract 601, Queens County, New York</t>
  </si>
  <si>
    <t>Census Tract 599, Queens County, New York</t>
  </si>
  <si>
    <t>Census Tract 595, Queens County, New York</t>
  </si>
  <si>
    <t>Census Tract 593, Queens County, New York</t>
  </si>
  <si>
    <t>Census Tract 591, Queens County, New York</t>
  </si>
  <si>
    <t>Census Tract 589, Queens County, New York</t>
  </si>
  <si>
    <t>Census Tract 587, Queens County, New York</t>
  </si>
  <si>
    <t>Census Tract 585, Queens County, New York</t>
  </si>
  <si>
    <t>Census Tract 583, Queens County, New York</t>
  </si>
  <si>
    <t>Census Tract 581, Queens County, New York</t>
  </si>
  <si>
    <t>Census Tract 579, Queens County, New York</t>
  </si>
  <si>
    <t>Census Tract 577, Queens County, New York</t>
  </si>
  <si>
    <t>Census Tract 567, Queens County, New York</t>
  </si>
  <si>
    <t>Census Tract 565, Queens County, New York</t>
  </si>
  <si>
    <t>Census Tract 557, Queens County, New York</t>
  </si>
  <si>
    <t>Census Tract 551, Queens County, New York</t>
  </si>
  <si>
    <t>Census Tract 525, Queens County, New York</t>
  </si>
  <si>
    <t>Census Tract 521, Queens County, New York</t>
  </si>
  <si>
    <t>Census Tract 495, Queens County, New York</t>
  </si>
  <si>
    <t>Census Tract 773, Queens County, New York</t>
  </si>
  <si>
    <t>Census Tract 769.02, Queens County, New York</t>
  </si>
  <si>
    <t>Census Tract 769.01, Queens County, New York</t>
  </si>
  <si>
    <t>Census Tract 757.02, Queens County, New York</t>
  </si>
  <si>
    <t>Census Tract 757.01, Queens County, New York</t>
  </si>
  <si>
    <t>Census Tract 749, Queens County, New York</t>
  </si>
  <si>
    <t>Census Tract 747, Queens County, New York</t>
  </si>
  <si>
    <t>Census Tract 743, Queens County, New York</t>
  </si>
  <si>
    <t>Census Tract 741, Queens County, New York</t>
  </si>
  <si>
    <t>Census Tract 739, Queens County, New York</t>
  </si>
  <si>
    <t>Census Tract 737, Queens County, New York</t>
  </si>
  <si>
    <t>Census Tract 731, Queens County, New York</t>
  </si>
  <si>
    <t>Census Tract 729, Queens County, New York</t>
  </si>
  <si>
    <t>Census Tract 723, Queens County, New York</t>
  </si>
  <si>
    <t>Census Tract 721, Queens County, New York</t>
  </si>
  <si>
    <t>Census Tract 717.01, Queens County, New York</t>
  </si>
  <si>
    <t>Census Tract 713.06, Queens County, New York</t>
  </si>
  <si>
    <t>Census Tract 713.05, Queens County, New York</t>
  </si>
  <si>
    <t>Census Tract 713.04, Queens County, New York</t>
  </si>
  <si>
    <t>Census Tract 713.03, Queens County, New York</t>
  </si>
  <si>
    <t>Census Tract 711, Queens County, New York</t>
  </si>
  <si>
    <t>Census Tract 709, Queens County, New York</t>
  </si>
  <si>
    <t>Census Tract 707, Queens County, New York</t>
  </si>
  <si>
    <t>Census Tract 697.01, Queens County, New York</t>
  </si>
  <si>
    <t>Census Tract 693, Queens County, New York</t>
  </si>
  <si>
    <t>Census Tract 645, Queens County, New York</t>
  </si>
  <si>
    <t>Census Tract 216, Queens County, New York</t>
  </si>
  <si>
    <t>Census Tract 1163, Queens County, New York</t>
  </si>
  <si>
    <t>Census Tract 1161, Queens County, New York</t>
  </si>
  <si>
    <t>Census Tract 919, Queens County, New York</t>
  </si>
  <si>
    <t>Census Tract 809, Queens County, New York</t>
  </si>
  <si>
    <t>Census Tract 1459, Queens County, New York</t>
  </si>
  <si>
    <t>Census Tract 1417, Queens County, New York</t>
  </si>
  <si>
    <t>Census Tract 1227.02, Queens County, New York</t>
  </si>
  <si>
    <t>Census Tract 1227.01, Queens County, New York</t>
  </si>
  <si>
    <t>Census Tract 1223, Queens County, New York</t>
  </si>
  <si>
    <t>Census Tract 1215, Queens County, New York</t>
  </si>
  <si>
    <t>Census Tract 1207, Queens County, New York</t>
  </si>
  <si>
    <t>Census Tract 1205, Queens County, New York</t>
  </si>
  <si>
    <t>Census Tract 1203, Queens County, New York</t>
  </si>
  <si>
    <t>Census Tract 1201, Queens County, New York</t>
  </si>
  <si>
    <t>Census Tract 1199, Queens County, New York</t>
  </si>
  <si>
    <t>Census Tract 1195, Queens County, New York</t>
  </si>
  <si>
    <t>Census Tract 1193, Queens County, New York</t>
  </si>
  <si>
    <t>Census Tract 1191, Queens County, New York</t>
  </si>
  <si>
    <t>Census Tract 1189, Queens County, New York</t>
  </si>
  <si>
    <t>Census Tract 1187, Queens County, New York</t>
  </si>
  <si>
    <t>Census Tract 1185, Queens County, New York</t>
  </si>
  <si>
    <t>Census Tract 1175, Queens County, New York</t>
  </si>
  <si>
    <t>Census Tract 1171, Queens County, New York</t>
  </si>
  <si>
    <t>Census Tract 1167, Queens County, New York</t>
  </si>
  <si>
    <t>Census Tract 1159, Queens County, New York</t>
  </si>
  <si>
    <t>Census Tract 1157, Queens County, New York</t>
  </si>
  <si>
    <t>Census Tract 1155, Queens County, New York</t>
  </si>
  <si>
    <t>Census Tract 1151, Queens County, New York</t>
  </si>
  <si>
    <t>Census Tract 1147, Queens County, New York</t>
  </si>
  <si>
    <t>Census Tract 1141, Queens County, New York</t>
  </si>
  <si>
    <t>Census Tract 1139, Queens County, New York</t>
  </si>
  <si>
    <t>Census Tract 1093, Queens County, New York</t>
  </si>
  <si>
    <t>Census Tract 1085, Queens County, New York</t>
  </si>
  <si>
    <t>Census Tract 1059, Queens County, New York</t>
  </si>
  <si>
    <t>Census Tract 1047, Queens County, New York</t>
  </si>
  <si>
    <t>Census Tract 1039, Queens County, New York</t>
  </si>
  <si>
    <t>Census Tract 1033, Queens County, New York</t>
  </si>
  <si>
    <t>Census Tract 1029, Queens County, New York</t>
  </si>
  <si>
    <t>Census Tract 1017, Queens County, New York</t>
  </si>
  <si>
    <t>Census Tract 997.05, Queens County, New York</t>
  </si>
  <si>
    <t>Census Tract 997.04, Queens County, New York</t>
  </si>
  <si>
    <t>Census Tract 997.03, Queens County, New York</t>
  </si>
  <si>
    <t>Census Tract 997.01, Queens County, New York</t>
  </si>
  <si>
    <t>Census Tract 991, Queens County, New York</t>
  </si>
  <si>
    <t>Census Tract 987, Queens County, New York</t>
  </si>
  <si>
    <t>Census Tract 981, Queens County, New York</t>
  </si>
  <si>
    <t>Census Tract 973, Queens County, New York</t>
  </si>
  <si>
    <t>Census Tract 947, Queens County, New York</t>
  </si>
  <si>
    <t>Census Tract 945, Queens County, New York</t>
  </si>
  <si>
    <t>Census Tract 939, Queens County, New York</t>
  </si>
  <si>
    <t>Census Tract 925, Queens County, New York</t>
  </si>
  <si>
    <t>Census Tract 907, Queens County, New York</t>
  </si>
  <si>
    <t>Census Tract 889.01, Queens County, New York</t>
  </si>
  <si>
    <t>Census Tract 871, Queens County, New York</t>
  </si>
  <si>
    <t>Census Tract 869, Queens County, New York</t>
  </si>
  <si>
    <t>Census Tract 865, Queens County, New York</t>
  </si>
  <si>
    <t>Census Tract 863, Queens County, New York</t>
  </si>
  <si>
    <t>Census Tract 861, Queens County, New York</t>
  </si>
  <si>
    <t>Census Tract 859, Queens County, New York</t>
  </si>
  <si>
    <t>Census Tract 857, Queens County, New York</t>
  </si>
  <si>
    <t>Census Tract 855, Queens County, New York</t>
  </si>
  <si>
    <t>Census Tract 853, Queens County, New York</t>
  </si>
  <si>
    <t>Census Tract 849, Queens County, New York</t>
  </si>
  <si>
    <t>Census Tract 845, Queens County, New York</t>
  </si>
  <si>
    <t>Census Tract 837, Queens County, New York</t>
  </si>
  <si>
    <t>Census Tract 803.02, Queens County, New York</t>
  </si>
  <si>
    <t>Census Tract 803.01, Queens County, New York</t>
  </si>
  <si>
    <t>Census Tract 799, Queens County, New York</t>
  </si>
  <si>
    <t>Census Tract 797.02, Queens County, New York</t>
  </si>
  <si>
    <t>Census Tract 797.01, Queens County, New York</t>
  </si>
  <si>
    <t>Census Tract 1267, Queens County, New York</t>
  </si>
  <si>
    <t>Census Tract 472, Queens County, New York</t>
  </si>
  <si>
    <t>Census Tract 464, Queens County, New York</t>
  </si>
  <si>
    <t>Census Tract 452, Queens County, New York</t>
  </si>
  <si>
    <t>Census Tract 446.02, Queens County, New York</t>
  </si>
  <si>
    <t>Census Tract 232, Queens County, New York</t>
  </si>
  <si>
    <t>Census Tract 1403, Queens County, New York</t>
  </si>
  <si>
    <t>Census Tract 1367, Queens County, New York</t>
  </si>
  <si>
    <t>Census Tract 1347, Queens County, New York</t>
  </si>
  <si>
    <t>Census Tract 1341, Queens County, New York</t>
  </si>
  <si>
    <t>Census Tract 1339, Queens County, New York</t>
  </si>
  <si>
    <t>Census Tract 1333, Queens County, New York</t>
  </si>
  <si>
    <t>Census Tract 1291.03, Queens County, New York</t>
  </si>
  <si>
    <t>Census Tract 1291.02, Queens County, New York</t>
  </si>
  <si>
    <t>Census Tract 1283, Queens County, New York</t>
  </si>
  <si>
    <t>Census Tract 1277, Queens County, New York</t>
  </si>
  <si>
    <t>Census Tract 1265, Queens County, New York</t>
  </si>
  <si>
    <t>Census Tract 1257, Queens County, New York</t>
  </si>
  <si>
    <t>Census Tract 1247, Queens County, New York</t>
  </si>
  <si>
    <t>Census Tract 1241, Queens County, New York</t>
  </si>
  <si>
    <t>Census Tract 779.08, Queens County, New York</t>
  </si>
  <si>
    <t>Census Tract 779.07, Queens County, New York</t>
  </si>
  <si>
    <t>Census Tract 779.06, Queens County, New York</t>
  </si>
  <si>
    <t>Census Tract 779.05, Queens County, New York</t>
  </si>
  <si>
    <t>Census Tract 779.04, Queens County, New York</t>
  </si>
  <si>
    <t>Census Tract 779.03, Queens County, New York</t>
  </si>
  <si>
    <t>Census Tract 779.02, Queens County, New York</t>
  </si>
  <si>
    <t>Census Tract 552, Queens County, New York</t>
  </si>
  <si>
    <t>Census Tract 548, Queens County, New York</t>
  </si>
  <si>
    <t>Census Tract 492, Queens County, New York</t>
  </si>
  <si>
    <t>Census Tract 482, Queens County, New York</t>
  </si>
  <si>
    <t>Census Tract 480, Queens County, New York</t>
  </si>
  <si>
    <t>Census Tract 478, Queens County, New York</t>
  </si>
  <si>
    <t>Census Tract 476, Queens County, New York</t>
  </si>
  <si>
    <t>Census Tract 470, Queens County, New York</t>
  </si>
  <si>
    <t>Census Tract 468, Queens County, New York</t>
  </si>
  <si>
    <t>Census Tract 466, Queens County, New York</t>
  </si>
  <si>
    <t>Census Tract 462, Queens County, New York</t>
  </si>
  <si>
    <t>Census Tract 460, Queens County, New York</t>
  </si>
  <si>
    <t>Census Tract 458, Queens County, New York</t>
  </si>
  <si>
    <t>Census Tract 456, Queens County, New York</t>
  </si>
  <si>
    <t>Census Tract 454, Queens County, New York</t>
  </si>
  <si>
    <t>Census Tract 450, Queens County, New York</t>
  </si>
  <si>
    <t>Census Tract 448, Queens County, New York</t>
  </si>
  <si>
    <t>Census Tract 238, Queens County, New York</t>
  </si>
  <si>
    <t>Census Tract 236, Queens County, New York</t>
  </si>
  <si>
    <t>Census Tract 230, Queens County, New York</t>
  </si>
  <si>
    <t>Census Tract 220.02, Queens County, New York</t>
  </si>
  <si>
    <t>Census Tract 220.01, Queens County, New York</t>
  </si>
  <si>
    <t>Census Tract 214, Queens County, New York</t>
  </si>
  <si>
    <t>Census Tract 212, Queens County, New York</t>
  </si>
  <si>
    <t>Census Tract 142.02, Queens County, New York</t>
  </si>
  <si>
    <t>Census Tract 775, Queens County, New York</t>
  </si>
  <si>
    <t>Census Tract 641.01, Queens County, New York</t>
  </si>
  <si>
    <t>Census Tract 208, Queens County, New York</t>
  </si>
  <si>
    <t>Census Tract 206, Queens County, New York</t>
  </si>
  <si>
    <t>Census Tract 202, Queens County, New York</t>
  </si>
  <si>
    <t>Census Tract 158.01, Queens County, New York</t>
  </si>
  <si>
    <t>Census Tract 156, Queens County, New York</t>
  </si>
  <si>
    <t>Census Tract 154, Queens County, New York</t>
  </si>
  <si>
    <t>Census Tract 152, Queens County, New York</t>
  </si>
  <si>
    <t>Census Tract 150, Queens County, New York</t>
  </si>
  <si>
    <t>Census Tract 148, Queens County, New York</t>
  </si>
  <si>
    <t>Census Tract 144, Queens County, New York</t>
  </si>
  <si>
    <t>Census Tract 142.01, Queens County, New York</t>
  </si>
  <si>
    <t>Census Tract 140, Queens County, New York</t>
  </si>
  <si>
    <t>Census Tract 138, Queens County, New York</t>
  </si>
  <si>
    <t>Census Tract 136, Queens County, New York</t>
  </si>
  <si>
    <t>Census Tract 134, Queens County, New York</t>
  </si>
  <si>
    <t>Census Tract 132, Queens County, New York</t>
  </si>
  <si>
    <t>Census Tract 130, Queens County, New York</t>
  </si>
  <si>
    <t>Census Tract 128, Queens County, New York</t>
  </si>
  <si>
    <t>Census Tract 126.02, Queens County, New York</t>
  </si>
  <si>
    <t>Census Tract 126.01, Queens County, New York</t>
  </si>
  <si>
    <t>Census Tract 124, Queens County, New York</t>
  </si>
  <si>
    <t>Census Tract 122, Queens County, New York</t>
  </si>
  <si>
    <t>Census Tract 120, Queens County, New York</t>
  </si>
  <si>
    <t>Census Tract 118, Queens County, New York</t>
  </si>
  <si>
    <t>Census Tract 116, Queens County, New York</t>
  </si>
  <si>
    <t>Census Tract 114, Queens County, New York</t>
  </si>
  <si>
    <t>Census Tract 112, Queens County, New York</t>
  </si>
  <si>
    <t>Census Tract 110, Queens County, New York</t>
  </si>
  <si>
    <t>Census Tract 108, Queens County, New York</t>
  </si>
  <si>
    <t>Census Tract 106, Queens County, New York</t>
  </si>
  <si>
    <t>Census Tract 98, Queens County, New York</t>
  </si>
  <si>
    <t>Census Tract 94, Queens County, New York</t>
  </si>
  <si>
    <t>Census Tract 54, Queens County, New York</t>
  </si>
  <si>
    <t>Census Tract 52, Queens County, New York</t>
  </si>
  <si>
    <t>Census Tract 40.02, Queens County, New York</t>
  </si>
  <si>
    <t>Census Tract 40.01, Queens County, New York</t>
  </si>
  <si>
    <t>Census Tract 38, Queens County, New York</t>
  </si>
  <si>
    <t>Census Tract 32, Queens County, New York</t>
  </si>
  <si>
    <t>Census Tract 30, Queens County, New York</t>
  </si>
  <si>
    <t>Census Tract 28, Queens County, New York</t>
  </si>
  <si>
    <t>Census Tract 26, Queens County, New York</t>
  </si>
  <si>
    <t>Census Tract 24, Queens County, New York</t>
  </si>
  <si>
    <t>Census Tract 22, Queens County, New York</t>
  </si>
  <si>
    <t>Census Tract 20, Queens County, New York</t>
  </si>
  <si>
    <t>Census Tract 18, Queens County, New York</t>
  </si>
  <si>
    <t>Census Tract 16, Queens County, New York</t>
  </si>
  <si>
    <t>Census Tract 14, Queens County, New York</t>
  </si>
  <si>
    <t>Census Tract 12, Queens County, New York</t>
  </si>
  <si>
    <t>Census Tract 10, Queens County, New York</t>
  </si>
  <si>
    <t>Census Tract 8, Queens County, New York</t>
  </si>
  <si>
    <t>Census Tract 1567, Queens County, New York</t>
  </si>
  <si>
    <t>Census Tract 1463, Queens County, New York</t>
  </si>
  <si>
    <t>Census Tract 3009, Nassau County, New York</t>
  </si>
  <si>
    <t>Nassau</t>
  </si>
  <si>
    <t>Census Tract 1529.02, Queens County, New York</t>
  </si>
  <si>
    <t>Census Tract 1529.01, Queens County, New York</t>
  </si>
  <si>
    <t>Census Tract 1507.02, Queens County, New York</t>
  </si>
  <si>
    <t>Census Tract 1507.01, Queens County, New York</t>
  </si>
  <si>
    <t>Census Tract 1483, Queens County, New York</t>
  </si>
  <si>
    <t>Census Tract 1479, Queens County, New York</t>
  </si>
  <si>
    <t>Census Tract 1471, Queens County, New York</t>
  </si>
  <si>
    <t>Census Tract 1467, Queens County, New York</t>
  </si>
  <si>
    <t>Census Tract 1451.02, Queens County, New York</t>
  </si>
  <si>
    <t>Census Tract 1451.01, Queens County, New York</t>
  </si>
  <si>
    <t>Census Tract 1447, Queens County, New York</t>
  </si>
  <si>
    <t>Census Tract 1441, Queens County, New York</t>
  </si>
  <si>
    <t>Census Tract 1435, Queens County, New York</t>
  </si>
  <si>
    <t>Census Tract 1429, Queens County, New York</t>
  </si>
  <si>
    <t>Census Tract 1409.02, Queens County, New York</t>
  </si>
  <si>
    <t>Census Tract 1409.01, Queens County, New York</t>
  </si>
  <si>
    <t>Census Tract 1399, Queens County, New York</t>
  </si>
  <si>
    <t>Census Tract 1385.01, Queens County, New York</t>
  </si>
  <si>
    <t>Census Tract 1377, Queens County, New York</t>
  </si>
  <si>
    <t>Census Tract 1301, Queens County, New York</t>
  </si>
  <si>
    <t>Census Tract 1291.04, Queens County, New York</t>
  </si>
  <si>
    <t>Census Tract 1181, Queens County, New York</t>
  </si>
  <si>
    <t>Census Tract 1133, Queens County, New York</t>
  </si>
  <si>
    <t>Census Tract 1129, Queens County, New York</t>
  </si>
  <si>
    <t>Census Tract 1123, Queens County, New York</t>
  </si>
  <si>
    <t>Census Tract 1113, Queens County, New York</t>
  </si>
  <si>
    <t>Census Tract 1099, Queens County, New York</t>
  </si>
  <si>
    <t>Census Tract 1097, Queens County, New York</t>
  </si>
  <si>
    <t>Census Tract 3008, Nassau County, New York</t>
  </si>
  <si>
    <t>Census Tract 3005, Nassau County, New York</t>
  </si>
  <si>
    <t>Census Tract 500, Queens County, New York</t>
  </si>
  <si>
    <t>Census Tract 320, Queens County, New York</t>
  </si>
  <si>
    <t>Census Tract 294, Queens County, New York</t>
  </si>
  <si>
    <t>Census Tract 184.02, Queens County, New York</t>
  </si>
  <si>
    <t>Census Tract 792, Queens County, New York</t>
  </si>
  <si>
    <t>Census Tract 790, Queens County, New York</t>
  </si>
  <si>
    <t>Census Tract 788, Queens County, New York</t>
  </si>
  <si>
    <t>Census Tract 626, Queens County, New York</t>
  </si>
  <si>
    <t>Census Tract 610, Queens County, New York</t>
  </si>
  <si>
    <t>Census Tract 608, Queens County, New York</t>
  </si>
  <si>
    <t>Census Tract 534.01, Queens County, New York</t>
  </si>
  <si>
    <t>Census Tract 532, Queens County, New York</t>
  </si>
  <si>
    <t>Census Tract 530, Queens County, New York</t>
  </si>
  <si>
    <t>Census Tract 528, Queens County, New York</t>
  </si>
  <si>
    <t>Census Tract 526, Queens County, New York</t>
  </si>
  <si>
    <t>Census Tract 524, Queens County, New York</t>
  </si>
  <si>
    <t>Census Tract 522, Queens County, New York</t>
  </si>
  <si>
    <t>Census Tract 520, Queens County, New York</t>
  </si>
  <si>
    <t>Census Tract 518, Queens County, New York</t>
  </si>
  <si>
    <t>Census Tract 516, Queens County, New York</t>
  </si>
  <si>
    <t>Census Tract 512, Queens County, New York</t>
  </si>
  <si>
    <t>Census Tract 510, Queens County, New York</t>
  </si>
  <si>
    <t>Census Tract 508, Queens County, New York</t>
  </si>
  <si>
    <t>Census Tract 506, Queens County, New York</t>
  </si>
  <si>
    <t>Census Tract 504, Queens County, New York</t>
  </si>
  <si>
    <t>Census Tract 502.02, Queens County, New York</t>
  </si>
  <si>
    <t>Census Tract 502.01, Queens County, New York</t>
  </si>
  <si>
    <t>Census Tract 496, Queens County, New York</t>
  </si>
  <si>
    <t>Census Tract 484, Queens County, New York</t>
  </si>
  <si>
    <t>Census Tract 446.01, Queens County, New York</t>
  </si>
  <si>
    <t>Census Tract 444, Queens County, New York</t>
  </si>
  <si>
    <t>Census Tract 440, Queens County, New York</t>
  </si>
  <si>
    <t>Census Tract 434, Queens County, New York</t>
  </si>
  <si>
    <t>Census Tract 432, Queens County, New York</t>
  </si>
  <si>
    <t>Census Tract 424, Queens County, New York</t>
  </si>
  <si>
    <t>Census Tract 414, Queens County, New York</t>
  </si>
  <si>
    <t>Census Tract 404, Queens County, New York</t>
  </si>
  <si>
    <t>Census Tract 402, Queens County, New York</t>
  </si>
  <si>
    <t>Census Tract 400, Queens County, New York</t>
  </si>
  <si>
    <t>Census Tract 398, Queens County, New York</t>
  </si>
  <si>
    <t>Census Tract 394, Queens County, New York</t>
  </si>
  <si>
    <t>Census Tract 384, Queens County, New York</t>
  </si>
  <si>
    <t>Census Tract 376, Queens County, New York</t>
  </si>
  <si>
    <t>Census Tract 368, Queens County, New York</t>
  </si>
  <si>
    <t>Census Tract 366, Queens County, New York</t>
  </si>
  <si>
    <t>Census Tract 358, Queens County, New York</t>
  </si>
  <si>
    <t>Census Tract 352, Queens County, New York</t>
  </si>
  <si>
    <t>Census Tract 334.02, Queens County, New York</t>
  </si>
  <si>
    <t>Census Tract 334.01, Queens County, New York</t>
  </si>
  <si>
    <t>Census Tract 330, Queens County, New York</t>
  </si>
  <si>
    <t>Census Tract 328, Queens County, New York</t>
  </si>
  <si>
    <t>Census Tract 306, Queens County, New York</t>
  </si>
  <si>
    <t>Census Tract 288, Queens County, New York</t>
  </si>
  <si>
    <t>Census Tract 284, Queens County, New York</t>
  </si>
  <si>
    <t>Census Tract 282, Queens County, New York</t>
  </si>
  <si>
    <t>Census Tract 280, Queens County, New York</t>
  </si>
  <si>
    <t>Census Tract 278, Queens County, New York</t>
  </si>
  <si>
    <t>Census Tract 276, Queens County, New York</t>
  </si>
  <si>
    <t>Census Tract 274, Queens County, New York</t>
  </si>
  <si>
    <t>Census Tract 272, Queens County, New York</t>
  </si>
  <si>
    <t>Census Tract 270, Queens County, New York</t>
  </si>
  <si>
    <t>Census Tract 266, Queens County, New York</t>
  </si>
  <si>
    <t>Census Tract 264, Queens County, New York</t>
  </si>
  <si>
    <t>Census Tract 262, Queens County, New York</t>
  </si>
  <si>
    <t>Census Tract 260, Queens County, New York</t>
  </si>
  <si>
    <t>Census Tract 258, Queens County, New York</t>
  </si>
  <si>
    <t>Census Tract 254, Queens County, New York</t>
  </si>
  <si>
    <t>Census Tract 240, Queens County, New York</t>
  </si>
  <si>
    <t>Census Tract 204, Queens County, New York</t>
  </si>
  <si>
    <t>Census Tract 198, Queens County, New York</t>
  </si>
  <si>
    <t>Census Tract 196, Queens County, New York</t>
  </si>
  <si>
    <t>Census Tract 194, Queens County, New York</t>
  </si>
  <si>
    <t>Census Tract 192, Queens County, New York</t>
  </si>
  <si>
    <t>Census Tract 190, Queens County, New York</t>
  </si>
  <si>
    <t>Census Tract 188, Queens County, New York</t>
  </si>
  <si>
    <t>Census Tract 186, Queens County, New York</t>
  </si>
  <si>
    <t>Census Tract 184.01, Queens County, New York</t>
  </si>
  <si>
    <t>Census Tract 182, Queens County, New York</t>
  </si>
  <si>
    <t>Census Tract 1551.02, Queens County, New York</t>
  </si>
  <si>
    <t>Census Tract 1621, Queens County, New York</t>
  </si>
  <si>
    <t>Census Tract 1617, Queens County, New York</t>
  </si>
  <si>
    <t>Census Tract 1579.03, Queens County, New York</t>
  </si>
  <si>
    <t>Census Tract 1579.02, Queens County, New York</t>
  </si>
  <si>
    <t>Census Tract 1579.01, Queens County, New York</t>
  </si>
  <si>
    <t>Census Tract 1571.02, Queens County, New York</t>
  </si>
  <si>
    <t>Census Tract 1571.01, Queens County, New York</t>
  </si>
  <si>
    <t>Census Tract 1551.01, Queens County, New York</t>
  </si>
  <si>
    <t>Census Tract 694, Queens County, New York</t>
  </si>
  <si>
    <t>Census Tract 690, Queens County, New York</t>
  </si>
  <si>
    <t>Census Tract 682, Queens County, New York</t>
  </si>
  <si>
    <t>Census Tract 680, Queens County, New York</t>
  </si>
  <si>
    <t>Census Tract 664, Queens County, New York</t>
  </si>
  <si>
    <t>Census Tract 660, Queens County, New York</t>
  </si>
  <si>
    <t>Census Tract 656, Queens County, New York</t>
  </si>
  <si>
    <t>Census Tract 654, Queens County, New York</t>
  </si>
  <si>
    <t>Census Tract 650, Queens County, New York</t>
  </si>
  <si>
    <t>Census Tract 646, Queens County, New York</t>
  </si>
  <si>
    <t>Census Tract 638, Queens County, New York</t>
  </si>
  <si>
    <t>Census Tract 632, Queens County, New York</t>
  </si>
  <si>
    <t>Census Tract 630, Queens County, New York</t>
  </si>
  <si>
    <t>Census Tract 622, Queens County, New York</t>
  </si>
  <si>
    <t>Census Tract 620, Queens County, New York</t>
  </si>
  <si>
    <t>Census Tract 618, Queens County, New York</t>
  </si>
  <si>
    <t>Census Tract 616.02, Queens County, New York</t>
  </si>
  <si>
    <t>Census Tract 616.01, Queens County, New York</t>
  </si>
  <si>
    <t>Census Tract 614, Queens County, New York</t>
  </si>
  <si>
    <t>Census Tract 612, Queens County, New York</t>
  </si>
  <si>
    <t>Census Tract 606, Queens County, New York</t>
  </si>
  <si>
    <t>Census Tract 600, Queens County, New York</t>
  </si>
  <si>
    <t>Census Tract 598, Queens County, New York</t>
  </si>
  <si>
    <t>Census Tract 596, Queens County, New York</t>
  </si>
  <si>
    <t>Census Tract 594, Queens County, New York</t>
  </si>
  <si>
    <t>Census Tract 592, Queens County, New York</t>
  </si>
  <si>
    <t>Census Tract 590, Queens County, New York</t>
  </si>
  <si>
    <t>Census Tract 582, Queens County, New York</t>
  </si>
  <si>
    <t>Census Tract 580, Queens County, New York</t>
  </si>
  <si>
    <t>Census Tract 568, Queens County, New York</t>
  </si>
  <si>
    <t>Census Tract 566, Queens County, New York</t>
  </si>
  <si>
    <t>Census Tract 564, Queens County, New York</t>
  </si>
  <si>
    <t>Census Tract 562, Queens County, New York</t>
  </si>
  <si>
    <t>Census Tract 560, Queens County, New York</t>
  </si>
  <si>
    <t>Census Tract 558, Queens County, New York</t>
  </si>
  <si>
    <t>Census Tract 556, Queens County, New York</t>
  </si>
  <si>
    <t>Census Tract 554, Queens County, New York</t>
  </si>
  <si>
    <t>Census Tract 542, Queens County, New York</t>
  </si>
  <si>
    <t>Census Tract 540, Queens County, New York</t>
  </si>
  <si>
    <t>Census Tract 538, Queens County, New York</t>
  </si>
  <si>
    <t>Census Tract 536.01, Queens County, New York</t>
  </si>
  <si>
    <t>Census Tract 4113.01, Nassau County, New York</t>
  </si>
  <si>
    <t>Census Tract 4109, Nassau County, New York</t>
  </si>
  <si>
    <t>Census Tract 4104, Nassau County, New York</t>
  </si>
  <si>
    <t>Census Tract 4103, Nassau County, New York</t>
  </si>
  <si>
    <t>Census Tract 4099, Nassau County, New York</t>
  </si>
  <si>
    <t>Census Tract 4098, Nassau County, New York</t>
  </si>
  <si>
    <t>Census Tract 4049.01, Nassau County, New York</t>
  </si>
  <si>
    <t>Census Tract 4048, Nassau County, New York</t>
  </si>
  <si>
    <t>Census Tract 4043, Nassau County, New York</t>
  </si>
  <si>
    <t>Census Tract 3027, Nassau County, New York</t>
  </si>
  <si>
    <t>Census Tract 3026, Nassau County, New York</t>
  </si>
  <si>
    <t>Census Tract 187.02, Richmond County, New York</t>
  </si>
  <si>
    <t>Richmond</t>
  </si>
  <si>
    <t>Census Tract 81, Richmond County, New York</t>
  </si>
  <si>
    <t>Census Tract 75, Richmond County, New York</t>
  </si>
  <si>
    <t>Census Tract 47, Richmond County, New York</t>
  </si>
  <si>
    <t>Census Tract 39, Richmond County, New York</t>
  </si>
  <si>
    <t>Census Tract 27, Richmond County, New York</t>
  </si>
  <si>
    <t>Census Tract 18, Richmond County, New York</t>
  </si>
  <si>
    <t>Census Tract 3, Richmond County, New York</t>
  </si>
  <si>
    <t>Census Tract 323, Richmond County, New York</t>
  </si>
  <si>
    <t>Census Tract 319.02, Richmond County, New York</t>
  </si>
  <si>
    <t>Census Tract 319.01, Richmond County, New York</t>
  </si>
  <si>
    <t>Census Tract 303.02, Richmond County, New York</t>
  </si>
  <si>
    <t>Census Tract 303.01, Richmond County, New York</t>
  </si>
  <si>
    <t>Census Tract 291.04, Richmond County, New York</t>
  </si>
  <si>
    <t>Census Tract 291.02, Richmond County, New York</t>
  </si>
  <si>
    <t>Census Tract 273.01, Richmond County, New York</t>
  </si>
  <si>
    <t>Census Tract 251, Richmond County, New York</t>
  </si>
  <si>
    <t>Census Tract 247, Richmond County, New York</t>
  </si>
  <si>
    <t>Census Tract 239, Richmond County, New York</t>
  </si>
  <si>
    <t>Census Tract 231, Richmond County, New York</t>
  </si>
  <si>
    <t>Census Tract 223, Richmond County, New York</t>
  </si>
  <si>
    <t>Census Tract 213, Richmond County, New York</t>
  </si>
  <si>
    <t>Census Tract 207, Richmond County, New York</t>
  </si>
  <si>
    <t>Census Tract 201, Richmond County, New York</t>
  </si>
  <si>
    <t>Census Tract 197, Richmond County, New York</t>
  </si>
  <si>
    <t>Census Tract 189.02, Richmond County, New York</t>
  </si>
  <si>
    <t>Census Tract 189.01, Richmond County, New York</t>
  </si>
  <si>
    <t>Census Tract 187.01, Richmond County, New York</t>
  </si>
  <si>
    <t>Census Tract 169.01, Richmond County, New York</t>
  </si>
  <si>
    <t>Census Tract 151, Richmond County, New York</t>
  </si>
  <si>
    <t>Census Tract 147, Richmond County, New York</t>
  </si>
  <si>
    <t>Census Tract 141, Richmond County, New York</t>
  </si>
  <si>
    <t>Census Tract 133.02, Richmond County, New York</t>
  </si>
  <si>
    <t>Census Tract 133.01, Richmond County, New York</t>
  </si>
  <si>
    <t>Census Tract 125, Richmond County, New York</t>
  </si>
  <si>
    <t>Census Tract 121, Richmond County, New York</t>
  </si>
  <si>
    <t>Census Tract 105, Richmond County, New York</t>
  </si>
  <si>
    <t>Census Tract 97, Richmond County, New York</t>
  </si>
  <si>
    <t>Census Tract 77, Richmond County, New York</t>
  </si>
  <si>
    <t>Census Tract 67, Richmond County, New York</t>
  </si>
  <si>
    <t>Census Tract 59, Richmond County, New York</t>
  </si>
  <si>
    <t>Census Tract 40, Richmond County, New York</t>
  </si>
  <si>
    <t>Census Tract 36, Richmond County, New York</t>
  </si>
  <si>
    <t>Census Tract 33, Richmond County, New York</t>
  </si>
  <si>
    <t>Census Tract 29, Richmond County, New York</t>
  </si>
  <si>
    <t>Census Tract 21, Richmond County, New York</t>
  </si>
  <si>
    <t>Census Tract 20.02, Richmond County, New York</t>
  </si>
  <si>
    <t>Census Tract 20.01, Richmond County, New York</t>
  </si>
  <si>
    <t>Census Tract 17, Richmond County, New York</t>
  </si>
  <si>
    <t>Census Tract 11, Richmond County, New York</t>
  </si>
  <si>
    <t>Census Tract 9, Richmond County, New York</t>
  </si>
  <si>
    <t>Census Tract 8, Richmond County, New York</t>
  </si>
  <si>
    <t>Census Tract 7, Richmond County, New York</t>
  </si>
  <si>
    <t>Census Tract 6, Richmond County, New York</t>
  </si>
  <si>
    <t>Census Tract 279, Richmond County, New York</t>
  </si>
  <si>
    <t>Census Tract 181, Richmond County, New York</t>
  </si>
  <si>
    <t>Census Tract 96.01, Richmond County, New York</t>
  </si>
  <si>
    <t>Census Tract 70, Richmond County, New York</t>
  </si>
  <si>
    <t>Census Tract 291.03, Richmond County, New York</t>
  </si>
  <si>
    <t>Census Tract 277.06, Richmond County, New York</t>
  </si>
  <si>
    <t>Census Tract 277.05, Richmond County, New York</t>
  </si>
  <si>
    <t>Census Tract 277.04, Richmond County, New York</t>
  </si>
  <si>
    <t>Census Tract 277.02, Richmond County, New York</t>
  </si>
  <si>
    <t>Census Tract 273.02, Richmond County, New York</t>
  </si>
  <si>
    <t>Census Tract 228, Richmond County, New York</t>
  </si>
  <si>
    <t>Census Tract 177, Richmond County, New York</t>
  </si>
  <si>
    <t>Census Tract 173, Richmond County, New York</t>
  </si>
  <si>
    <t>Census Tract 170.12, Richmond County, New York</t>
  </si>
  <si>
    <t>Census Tract 170.08, Richmond County, New York</t>
  </si>
  <si>
    <t>Census Tract 146.07, Richmond County, New York</t>
  </si>
  <si>
    <t>Census Tract 138, Richmond County, New York</t>
  </si>
  <si>
    <t>Census Tract 134, Richmond County, New York</t>
  </si>
  <si>
    <t>Census Tract 132.01, Richmond County, New York</t>
  </si>
  <si>
    <t>Census Tract 128.06, Richmond County, New York</t>
  </si>
  <si>
    <t>Census Tract 128.04, Richmond County, New York</t>
  </si>
  <si>
    <t>Census Tract 122, Richmond County, New York</t>
  </si>
  <si>
    <t>Census Tract 114.02, Richmond County, New York</t>
  </si>
  <si>
    <t>Census Tract 114.01, Richmond County, New York</t>
  </si>
  <si>
    <t>Census Tract 112.02, Richmond County, New York</t>
  </si>
  <si>
    <t>Census Tract 112.01, Richmond County, New York</t>
  </si>
  <si>
    <t>Census Tract 96.02, Richmond County, New York</t>
  </si>
  <si>
    <t>Census Tract 74, Richmond County, New York</t>
  </si>
  <si>
    <t>Census Tract 64, Richmond County, New York</t>
  </si>
  <si>
    <t>Census Tract 50, Richmond County, New York</t>
  </si>
  <si>
    <t>Census Tract 248, Richmond County, New York</t>
  </si>
  <si>
    <t>Census Tract 244.02, Richmond County, New York</t>
  </si>
  <si>
    <t>Census Tract 244.01, Richmond County, New York</t>
  </si>
  <si>
    <t>Census Tract 226, Richmond County, New York</t>
  </si>
  <si>
    <t>Census Tract 208.04, Richmond County, New York</t>
  </si>
  <si>
    <t>Census Tract 208.03, Richmond County, New York</t>
  </si>
  <si>
    <t>Census Tract 208.01, Richmond County, New York</t>
  </si>
  <si>
    <t>Census Tract 198, Richmond County, New York</t>
  </si>
  <si>
    <t>Census Tract 176, Richmond County, New York</t>
  </si>
  <si>
    <t>Census Tract 170.11, Richmond County, New York</t>
  </si>
  <si>
    <t>Census Tract 170.10, Richmond County, New York</t>
  </si>
  <si>
    <t>Census Tract 170.09, Richmond County, New York</t>
  </si>
  <si>
    <t>Census Tract 170.07, Richmond County, New York</t>
  </si>
  <si>
    <t>Census Tract 170.05, Richmond County, New York</t>
  </si>
  <si>
    <t>Census Tract 156.03, Richmond County, New York</t>
  </si>
  <si>
    <t>Census Tract 156.02, Richmond County, New York</t>
  </si>
  <si>
    <t>Census Tract 156.01, Richmond County, New York</t>
  </si>
  <si>
    <t>Census Tract 146.08, Richmond County, New York</t>
  </si>
  <si>
    <t>Census Tract 146.06, Richmond County, New York</t>
  </si>
  <si>
    <t>Census Tract 146.05, Richmond County, New York</t>
  </si>
  <si>
    <t>Census Tract 146.04, Richmond County, New York</t>
  </si>
  <si>
    <t>Census Tract 132.04, Richmond County, New York</t>
  </si>
  <si>
    <t>Census Tract 132.03, Richmond County, New York</t>
  </si>
  <si>
    <t>Census Tract 128.05, Richmond County, New York</t>
  </si>
  <si>
    <t>CB Code</t>
  </si>
  <si>
    <t>Average SVI</t>
  </si>
  <si>
    <t>Census Tract 317.04, New York County, New York</t>
  </si>
  <si>
    <t>Census Tract 317.03, New York County, New York</t>
  </si>
  <si>
    <t>Census Tract 21, New York County, New York</t>
  </si>
  <si>
    <t>Census Tract 13, New York County, New York</t>
  </si>
  <si>
    <t>Census Tract 1010.01, Queens County, New York</t>
  </si>
  <si>
    <t>Census Tract 972.04, Queens County, New York</t>
  </si>
  <si>
    <t>Census Tract 964, Queens County, New York</t>
  </si>
  <si>
    <t>Census Tract 942.01, Queens County, New York</t>
  </si>
  <si>
    <t>Census Tract 938, Queens County, New York</t>
  </si>
  <si>
    <t>Census Tract 934.01, Queens County, New York</t>
  </si>
  <si>
    <t>Census Tract 1072.01, Queens County, New York</t>
  </si>
  <si>
    <t>Census Tract 1032.02, Queens County, New York</t>
  </si>
  <si>
    <t>Census Tract 1032.01, Queens County, New York</t>
  </si>
  <si>
    <t>Census Tract 1010.02, Queens County, New York</t>
  </si>
  <si>
    <t>Census Tract 1008.02, Queens County, New York</t>
  </si>
  <si>
    <t>Census Tract 1008.01, Queens County, New York</t>
  </si>
  <si>
    <t>Census Tract 998.02, Queens County, New York</t>
  </si>
  <si>
    <t>Census Tract 998.01, Queens County, New York</t>
  </si>
  <si>
    <t>Census Tract 992, Queens County, New York</t>
  </si>
  <si>
    <t>Census Tract 972.03, Queens County, New York</t>
  </si>
  <si>
    <t>Census Tract 972.02, Queens County, New York</t>
  </si>
  <si>
    <t>Census Tract 954, Queens County, New York</t>
  </si>
  <si>
    <t>Census Tract 942.03, Queens County, New York</t>
  </si>
  <si>
    <t>Census Tract 942.02, Queens County, New York</t>
  </si>
  <si>
    <t>Census Tract 934.02, Queens County, New York</t>
  </si>
  <si>
    <t>Census Tract 928, Queens County, New York</t>
  </si>
  <si>
    <t>Census Tract 922, Queens County, New York</t>
  </si>
  <si>
    <t>Census Tract 916.01, Queens County, New York</t>
  </si>
  <si>
    <t>Census Tract 4116, Nassau County, New York</t>
  </si>
  <si>
    <t>Census Tract 4111, Nassau County, New York</t>
  </si>
  <si>
    <t>Census Tract 4110, Nassau County, New York</t>
  </si>
  <si>
    <t>Census Tract 846.02, Queens County, New York</t>
  </si>
  <si>
    <t>Census Tract 892, Queens County, New York</t>
  </si>
  <si>
    <t>Census Tract 884, Queens County, New York</t>
  </si>
  <si>
    <t>Census Tract 864, Queens County, New York</t>
  </si>
  <si>
    <t>Census Tract 846.01, Queens County, New York</t>
  </si>
  <si>
    <t>Census Tract 840, Queens County, New York</t>
  </si>
  <si>
    <t>Census Tract 838, Queens County, New York</t>
  </si>
  <si>
    <t>Census Tract 818, Queens County, New York</t>
  </si>
  <si>
    <t>Census Tract 814, Queens County, New York</t>
  </si>
  <si>
    <t>Census Tract 180, Queens County, New York</t>
  </si>
  <si>
    <t>Census Tract 178, Queens County, New York</t>
  </si>
  <si>
    <t>Census Tract 176, Queens County, New York</t>
  </si>
  <si>
    <t>Census Tract 174, Queens County, New York</t>
  </si>
  <si>
    <t>Census Tract 172, Queens County, New York</t>
  </si>
  <si>
    <t>Census Tract 170, Queens County, New York</t>
  </si>
  <si>
    <t>Census Tract 168, Queens County, New York</t>
  </si>
  <si>
    <t>Census Tract 166, Queens County, New York</t>
  </si>
  <si>
    <t>Census Tract 164, Queens County, New York</t>
  </si>
  <si>
    <t>Census Tract 158.02, Queens County, New York</t>
  </si>
  <si>
    <t>Census Tract 104, Queens County, New York</t>
  </si>
  <si>
    <t>Census Tract 102, Queens County, New York</t>
  </si>
  <si>
    <t>Census Tract 100, Queens County, New York</t>
  </si>
  <si>
    <t>Census Tract 96, Queens County, New York</t>
  </si>
  <si>
    <t>Census Tract 88, Queens County, New York</t>
  </si>
  <si>
    <t>Census Tract 86, Queens County, New York</t>
  </si>
  <si>
    <t>Census Tract 62.01, Queens County, New York</t>
  </si>
  <si>
    <t>Census Tract 58, Queens County, New York</t>
  </si>
  <si>
    <t>Census Tract 50, Queens County, New York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</si>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</sst>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00000000}" name="SocialVulnerability" displayName="SocialVulnerability" ref="A1:C60" totalsRowShown="0">
  <autoFilter ref="A1:C60" xr:uid="{00000000-0009-0000-0100-00003B000000}"/>
  <sortState xmlns:xlrd2="http://schemas.microsoft.com/office/spreadsheetml/2017/richdata2" ref="A2:B60">
    <sortCondition ref="B1:B60"/>
  </sortState>
  <tableColumns count="3">
    <tableColumn id="1" xr3:uid="{00000000-0010-0000-0000-000001000000}" name="CB Code"/>
    <tableColumn id="2" xr3:uid="{00000000-0010-0000-0000-000002000000}" name="Average SVI"/>
    <tableColumn id="3" xr3:uid="{BFC87150-1B98-874C-95B6-EBC2759FDD88}" name="Column1" dataDxfId="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01000000}" name="CB_101" displayName="CB_101" ref="A1:DW19" totalsRowShown="0">
  <autoFilter ref="A1:DW19" xr:uid="{00000000-0009-0000-0100-00003C000000}"/>
  <tableColumns count="127">
    <tableColumn id="1" xr3:uid="{00000000-0010-0000-0100-000001000000}" name="OBJECTID"/>
    <tableColumn id="2" xr3:uid="{00000000-0010-0000-0100-000002000000}" name="ST"/>
    <tableColumn id="3" xr3:uid="{00000000-0010-0000-0100-000003000000}" name="STATE"/>
    <tableColumn id="4" xr3:uid="{00000000-0010-0000-0100-000004000000}" name="ST_ABBR"/>
    <tableColumn id="5" xr3:uid="{00000000-0010-0000-0100-000005000000}" name="STCNTY"/>
    <tableColumn id="6" xr3:uid="{00000000-0010-0000-0100-000006000000}" name="COUNTY"/>
    <tableColumn id="7" xr3:uid="{00000000-0010-0000-0100-000007000000}" name="FIPS"/>
    <tableColumn id="8" xr3:uid="{00000000-0010-0000-0100-000008000000}" name="LOCATION"/>
    <tableColumn id="9" xr3:uid="{00000000-0010-0000-0100-000009000000}" name="AREA_SQMI"/>
    <tableColumn id="10" xr3:uid="{00000000-0010-0000-0100-00000A000000}" name="E_TOTPOP"/>
    <tableColumn id="11" xr3:uid="{00000000-0010-0000-0100-00000B000000}" name="M_TOTPOP"/>
    <tableColumn id="12" xr3:uid="{00000000-0010-0000-0100-00000C000000}" name="E_HU"/>
    <tableColumn id="13" xr3:uid="{00000000-0010-0000-0100-00000D000000}" name="M_HU"/>
    <tableColumn id="14" xr3:uid="{00000000-0010-0000-0100-00000E000000}" name="E_HH"/>
    <tableColumn id="15" xr3:uid="{00000000-0010-0000-0100-00000F000000}" name="M_HH"/>
    <tableColumn id="16" xr3:uid="{00000000-0010-0000-0100-000010000000}" name="E_POV"/>
    <tableColumn id="17" xr3:uid="{00000000-0010-0000-0100-000011000000}" name="M_POV"/>
    <tableColumn id="18" xr3:uid="{00000000-0010-0000-0100-000012000000}" name="E_UNEMP"/>
    <tableColumn id="19" xr3:uid="{00000000-0010-0000-0100-000013000000}" name="M_UNEMP"/>
    <tableColumn id="20" xr3:uid="{00000000-0010-0000-0100-000014000000}" name="E_PCI"/>
    <tableColumn id="21" xr3:uid="{00000000-0010-0000-0100-000015000000}" name="M_PCI"/>
    <tableColumn id="22" xr3:uid="{00000000-0010-0000-0100-000016000000}" name="E_NOHSDP"/>
    <tableColumn id="23" xr3:uid="{00000000-0010-0000-0100-000017000000}" name="M_NOHSDP"/>
    <tableColumn id="24" xr3:uid="{00000000-0010-0000-0100-000018000000}" name="E_AGE65"/>
    <tableColumn id="25" xr3:uid="{00000000-0010-0000-0100-000019000000}" name="M_AGE65"/>
    <tableColumn id="26" xr3:uid="{00000000-0010-0000-0100-00001A000000}" name="E_AGE17"/>
    <tableColumn id="27" xr3:uid="{00000000-0010-0000-0100-00001B000000}" name="M_AGE17"/>
    <tableColumn id="28" xr3:uid="{00000000-0010-0000-0100-00001C000000}" name="E_DISABL"/>
    <tableColumn id="29" xr3:uid="{00000000-0010-0000-0100-00001D000000}" name="M_DISABL"/>
    <tableColumn id="30" xr3:uid="{00000000-0010-0000-0100-00001E000000}" name="E_SNGPNT"/>
    <tableColumn id="31" xr3:uid="{00000000-0010-0000-0100-00001F000000}" name="M_SNGPNT"/>
    <tableColumn id="32" xr3:uid="{00000000-0010-0000-0100-000020000000}" name="E_MINRTY"/>
    <tableColumn id="33" xr3:uid="{00000000-0010-0000-0100-000021000000}" name="M_MINRTY"/>
    <tableColumn id="34" xr3:uid="{00000000-0010-0000-0100-000022000000}" name="E_LIMENG"/>
    <tableColumn id="35" xr3:uid="{00000000-0010-0000-0100-000023000000}" name="M_LIMENG"/>
    <tableColumn id="36" xr3:uid="{00000000-0010-0000-0100-000024000000}" name="E_MUNIT"/>
    <tableColumn id="37" xr3:uid="{00000000-0010-0000-0100-000025000000}" name="M_MUNIT"/>
    <tableColumn id="38" xr3:uid="{00000000-0010-0000-0100-000026000000}" name="E_MOBILE"/>
    <tableColumn id="39" xr3:uid="{00000000-0010-0000-0100-000027000000}" name="M_MOBILE"/>
    <tableColumn id="40" xr3:uid="{00000000-0010-0000-0100-000028000000}" name="E_CROWD"/>
    <tableColumn id="41" xr3:uid="{00000000-0010-0000-0100-000029000000}" name="M_CROWD"/>
    <tableColumn id="42" xr3:uid="{00000000-0010-0000-0100-00002A000000}" name="E_NOVEH"/>
    <tableColumn id="43" xr3:uid="{00000000-0010-0000-0100-00002B000000}" name="M_NOVEH"/>
    <tableColumn id="44" xr3:uid="{00000000-0010-0000-0100-00002C000000}" name="E_GROUPQ"/>
    <tableColumn id="45" xr3:uid="{00000000-0010-0000-0100-00002D000000}" name="M_GROUPQ"/>
    <tableColumn id="46" xr3:uid="{00000000-0010-0000-0100-00002E000000}" name="EP_POV"/>
    <tableColumn id="47" xr3:uid="{00000000-0010-0000-0100-00002F000000}" name="MP_POV"/>
    <tableColumn id="48" xr3:uid="{00000000-0010-0000-0100-000030000000}" name="EP_UNEMP"/>
    <tableColumn id="49" xr3:uid="{00000000-0010-0000-0100-000031000000}" name="MP_UNEMP"/>
    <tableColumn id="50" xr3:uid="{00000000-0010-0000-0100-000032000000}" name="EP_PCI"/>
    <tableColumn id="51" xr3:uid="{00000000-0010-0000-0100-000033000000}" name="MP_PCI"/>
    <tableColumn id="52" xr3:uid="{00000000-0010-0000-0100-000034000000}" name="EP_NOHSDP"/>
    <tableColumn id="53" xr3:uid="{00000000-0010-0000-0100-000035000000}" name="MP_NOHSDP"/>
    <tableColumn id="54" xr3:uid="{00000000-0010-0000-0100-000036000000}" name="EP_AGE65"/>
    <tableColumn id="55" xr3:uid="{00000000-0010-0000-0100-000037000000}" name="MP_AGE65"/>
    <tableColumn id="56" xr3:uid="{00000000-0010-0000-0100-000038000000}" name="EP_AGE17"/>
    <tableColumn id="57" xr3:uid="{00000000-0010-0000-0100-000039000000}" name="MP_AGE17"/>
    <tableColumn id="58" xr3:uid="{00000000-0010-0000-0100-00003A000000}" name="EP_DISABL"/>
    <tableColumn id="59" xr3:uid="{00000000-0010-0000-0100-00003B000000}" name="MP_DISABL"/>
    <tableColumn id="60" xr3:uid="{00000000-0010-0000-0100-00003C000000}" name="EP_SNGPNT"/>
    <tableColumn id="61" xr3:uid="{00000000-0010-0000-0100-00003D000000}" name="MP_SNGPNT"/>
    <tableColumn id="62" xr3:uid="{00000000-0010-0000-0100-00003E000000}" name="EP_MINRTY"/>
    <tableColumn id="63" xr3:uid="{00000000-0010-0000-0100-00003F000000}" name="MP_MINRTY"/>
    <tableColumn id="64" xr3:uid="{00000000-0010-0000-0100-000040000000}" name="EP_LIMENG"/>
    <tableColumn id="65" xr3:uid="{00000000-0010-0000-0100-000041000000}" name="MP_LIMENG"/>
    <tableColumn id="66" xr3:uid="{00000000-0010-0000-0100-000042000000}" name="EP_MUNIT"/>
    <tableColumn id="67" xr3:uid="{00000000-0010-0000-0100-000043000000}" name="MP_MUNIT"/>
    <tableColumn id="68" xr3:uid="{00000000-0010-0000-0100-000044000000}" name="EP_MOBILE"/>
    <tableColumn id="69" xr3:uid="{00000000-0010-0000-0100-000045000000}" name="MP_MOBILE"/>
    <tableColumn id="70" xr3:uid="{00000000-0010-0000-0100-000046000000}" name="EP_CROWD"/>
    <tableColumn id="71" xr3:uid="{00000000-0010-0000-0100-000047000000}" name="MP_CROWD"/>
    <tableColumn id="72" xr3:uid="{00000000-0010-0000-0100-000048000000}" name="EP_NOVEH"/>
    <tableColumn id="73" xr3:uid="{00000000-0010-0000-0100-000049000000}" name="MP_NOVEH"/>
    <tableColumn id="74" xr3:uid="{00000000-0010-0000-0100-00004A000000}" name="EP_GROUPQ"/>
    <tableColumn id="75" xr3:uid="{00000000-0010-0000-0100-00004B000000}" name="MP_GROUPQ"/>
    <tableColumn id="76" xr3:uid="{00000000-0010-0000-0100-00004C000000}" name="EPL_POV"/>
    <tableColumn id="77" xr3:uid="{00000000-0010-0000-0100-00004D000000}" name="EPL_UNEMP"/>
    <tableColumn id="78" xr3:uid="{00000000-0010-0000-0100-00004E000000}" name="EPL_PCI"/>
    <tableColumn id="79" xr3:uid="{00000000-0010-0000-0100-00004F000000}" name="EPL_NOHSDP"/>
    <tableColumn id="80" xr3:uid="{00000000-0010-0000-0100-000050000000}" name="SPL_THEME1"/>
    <tableColumn id="81" xr3:uid="{00000000-0010-0000-0100-000051000000}" name="RPL_THEME1"/>
    <tableColumn id="82" xr3:uid="{00000000-0010-0000-0100-000052000000}" name="EPL_AGE65"/>
    <tableColumn id="83" xr3:uid="{00000000-0010-0000-0100-000053000000}" name="EPL_AGE17"/>
    <tableColumn id="84" xr3:uid="{00000000-0010-0000-0100-000054000000}" name="EPL_DISABL"/>
    <tableColumn id="85" xr3:uid="{00000000-0010-0000-0100-000055000000}" name="EPL_SNGPNT"/>
    <tableColumn id="86" xr3:uid="{00000000-0010-0000-0100-000056000000}" name="SPL_THEME2"/>
    <tableColumn id="87" xr3:uid="{00000000-0010-0000-0100-000057000000}" name="RPL_THEME2"/>
    <tableColumn id="88" xr3:uid="{00000000-0010-0000-0100-000058000000}" name="EPL_MINRTY"/>
    <tableColumn id="89" xr3:uid="{00000000-0010-0000-0100-000059000000}" name="EPL_LIMENG"/>
    <tableColumn id="90" xr3:uid="{00000000-0010-0000-0100-00005A000000}" name="SPL_THEME3"/>
    <tableColumn id="91" xr3:uid="{00000000-0010-0000-0100-00005B000000}" name="RPL_THEME3"/>
    <tableColumn id="92" xr3:uid="{00000000-0010-0000-0100-00005C000000}" name="EPL_MUNIT"/>
    <tableColumn id="93" xr3:uid="{00000000-0010-0000-0100-00005D000000}" name="EPL_MOBILE"/>
    <tableColumn id="94" xr3:uid="{00000000-0010-0000-0100-00005E000000}" name="EPL_CROWD"/>
    <tableColumn id="95" xr3:uid="{00000000-0010-0000-0100-00005F000000}" name="EPL_NOVEH"/>
    <tableColumn id="96" xr3:uid="{00000000-0010-0000-0100-000060000000}" name="EPL_GROUPQ"/>
    <tableColumn id="97" xr3:uid="{00000000-0010-0000-0100-000061000000}" name="SPL_THEME4"/>
    <tableColumn id="98" xr3:uid="{00000000-0010-0000-0100-000062000000}" name="RPL_THEME4"/>
    <tableColumn id="99" xr3:uid="{00000000-0010-0000-0100-000063000000}" name="SPL_THEMES"/>
    <tableColumn id="100" xr3:uid="{00000000-0010-0000-0100-000064000000}" name="RPL_THEMES"/>
    <tableColumn id="101" xr3:uid="{00000000-0010-0000-0100-000065000000}" name="F_POV"/>
    <tableColumn id="102" xr3:uid="{00000000-0010-0000-0100-000066000000}" name="F_UNEMP"/>
    <tableColumn id="103" xr3:uid="{00000000-0010-0000-0100-000067000000}" name="F_PCI"/>
    <tableColumn id="104" xr3:uid="{00000000-0010-0000-0100-000068000000}" name="F_NOHSDP"/>
    <tableColumn id="105" xr3:uid="{00000000-0010-0000-0100-000069000000}" name="F_THEME1"/>
    <tableColumn id="106" xr3:uid="{00000000-0010-0000-0100-00006A000000}" name="F_AGE65"/>
    <tableColumn id="107" xr3:uid="{00000000-0010-0000-0100-00006B000000}" name="F_AGE17"/>
    <tableColumn id="108" xr3:uid="{00000000-0010-0000-0100-00006C000000}" name="F_DISABL"/>
    <tableColumn id="109" xr3:uid="{00000000-0010-0000-0100-00006D000000}" name="F_SNGPNT"/>
    <tableColumn id="110" xr3:uid="{00000000-0010-0000-0100-00006E000000}" name="F_THEME2"/>
    <tableColumn id="111" xr3:uid="{00000000-0010-0000-0100-00006F000000}" name="F_MINRTY"/>
    <tableColumn id="112" xr3:uid="{00000000-0010-0000-0100-000070000000}" name="F_LIMENG"/>
    <tableColumn id="113" xr3:uid="{00000000-0010-0000-0100-000071000000}" name="F_THEME3"/>
    <tableColumn id="114" xr3:uid="{00000000-0010-0000-0100-000072000000}" name="F_MUNIT"/>
    <tableColumn id="115" xr3:uid="{00000000-0010-0000-0100-000073000000}" name="F_MOBILE"/>
    <tableColumn id="116" xr3:uid="{00000000-0010-0000-0100-000074000000}" name="F_CROWD"/>
    <tableColumn id="117" xr3:uid="{00000000-0010-0000-0100-000075000000}" name="F_NOVEH"/>
    <tableColumn id="118" xr3:uid="{00000000-0010-0000-0100-000076000000}" name="F_GROUPQ"/>
    <tableColumn id="119" xr3:uid="{00000000-0010-0000-0100-000077000000}" name="F_THEME4"/>
    <tableColumn id="120" xr3:uid="{00000000-0010-0000-0100-000078000000}" name="F_TOTAL"/>
    <tableColumn id="121" xr3:uid="{00000000-0010-0000-0100-000079000000}" name="E_UNINSUR"/>
    <tableColumn id="122" xr3:uid="{00000000-0010-0000-0100-00007A000000}" name="M_UNINSUR"/>
    <tableColumn id="123" xr3:uid="{00000000-0010-0000-0100-00007B000000}" name="EP_UNINSUR"/>
    <tableColumn id="124" xr3:uid="{00000000-0010-0000-0100-00007C000000}" name="MP_UNINSUR"/>
    <tableColumn id="125" xr3:uid="{00000000-0010-0000-0100-00007D000000}" name="E_DAYPOP"/>
    <tableColumn id="126" xr3:uid="{00000000-0010-0000-0100-00007E000000}" name="Shape_Length"/>
    <tableColumn id="127" xr3:uid="{00000000-0010-0000-0100-00007F000000}" name="Shape_Area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CB_102" displayName="CB_102" ref="A1:DW35" totalsRowShown="0">
  <autoFilter ref="A1:DW35" xr:uid="{00000000-0009-0000-0100-000001000000}"/>
  <tableColumns count="127">
    <tableColumn id="1" xr3:uid="{00000000-0010-0000-0200-000001000000}" name="OBJECTID"/>
    <tableColumn id="2" xr3:uid="{00000000-0010-0000-0200-000002000000}" name="ST"/>
    <tableColumn id="3" xr3:uid="{00000000-0010-0000-0200-000003000000}" name="STATE"/>
    <tableColumn id="4" xr3:uid="{00000000-0010-0000-0200-000004000000}" name="ST_ABBR"/>
    <tableColumn id="5" xr3:uid="{00000000-0010-0000-0200-000005000000}" name="STCNTY"/>
    <tableColumn id="6" xr3:uid="{00000000-0010-0000-0200-000006000000}" name="COUNTY"/>
    <tableColumn id="7" xr3:uid="{00000000-0010-0000-0200-000007000000}" name="FIPS"/>
    <tableColumn id="8" xr3:uid="{00000000-0010-0000-0200-000008000000}" name="LOCATION"/>
    <tableColumn id="9" xr3:uid="{00000000-0010-0000-0200-000009000000}" name="AREA_SQMI"/>
    <tableColumn id="10" xr3:uid="{00000000-0010-0000-0200-00000A000000}" name="E_TOTPOP"/>
    <tableColumn id="11" xr3:uid="{00000000-0010-0000-0200-00000B000000}" name="M_TOTPOP"/>
    <tableColumn id="12" xr3:uid="{00000000-0010-0000-0200-00000C000000}" name="E_HU"/>
    <tableColumn id="13" xr3:uid="{00000000-0010-0000-0200-00000D000000}" name="M_HU"/>
    <tableColumn id="14" xr3:uid="{00000000-0010-0000-0200-00000E000000}" name="E_HH"/>
    <tableColumn id="15" xr3:uid="{00000000-0010-0000-0200-00000F000000}" name="M_HH"/>
    <tableColumn id="16" xr3:uid="{00000000-0010-0000-0200-000010000000}" name="E_POV"/>
    <tableColumn id="17" xr3:uid="{00000000-0010-0000-0200-000011000000}" name="M_POV"/>
    <tableColumn id="18" xr3:uid="{00000000-0010-0000-0200-000012000000}" name="E_UNEMP"/>
    <tableColumn id="19" xr3:uid="{00000000-0010-0000-0200-000013000000}" name="M_UNEMP"/>
    <tableColumn id="20" xr3:uid="{00000000-0010-0000-0200-000014000000}" name="E_PCI"/>
    <tableColumn id="21" xr3:uid="{00000000-0010-0000-0200-000015000000}" name="M_PCI"/>
    <tableColumn id="22" xr3:uid="{00000000-0010-0000-0200-000016000000}" name="E_NOHSDP"/>
    <tableColumn id="23" xr3:uid="{00000000-0010-0000-0200-000017000000}" name="M_NOHSDP"/>
    <tableColumn id="24" xr3:uid="{00000000-0010-0000-0200-000018000000}" name="E_AGE65"/>
    <tableColumn id="25" xr3:uid="{00000000-0010-0000-0200-000019000000}" name="M_AGE65"/>
    <tableColumn id="26" xr3:uid="{00000000-0010-0000-0200-00001A000000}" name="E_AGE17"/>
    <tableColumn id="27" xr3:uid="{00000000-0010-0000-0200-00001B000000}" name="M_AGE17"/>
    <tableColumn id="28" xr3:uid="{00000000-0010-0000-0200-00001C000000}" name="E_DISABL"/>
    <tableColumn id="29" xr3:uid="{00000000-0010-0000-0200-00001D000000}" name="M_DISABL"/>
    <tableColumn id="30" xr3:uid="{00000000-0010-0000-0200-00001E000000}" name="E_SNGPNT"/>
    <tableColumn id="31" xr3:uid="{00000000-0010-0000-0200-00001F000000}" name="M_SNGPNT"/>
    <tableColumn id="32" xr3:uid="{00000000-0010-0000-0200-000020000000}" name="E_MINRTY"/>
    <tableColumn id="33" xr3:uid="{00000000-0010-0000-0200-000021000000}" name="M_MINRTY"/>
    <tableColumn id="34" xr3:uid="{00000000-0010-0000-0200-000022000000}" name="E_LIMENG"/>
    <tableColumn id="35" xr3:uid="{00000000-0010-0000-0200-000023000000}" name="M_LIMENG"/>
    <tableColumn id="36" xr3:uid="{00000000-0010-0000-0200-000024000000}" name="E_MUNIT"/>
    <tableColumn id="37" xr3:uid="{00000000-0010-0000-0200-000025000000}" name="M_MUNIT"/>
    <tableColumn id="38" xr3:uid="{00000000-0010-0000-0200-000026000000}" name="E_MOBILE"/>
    <tableColumn id="39" xr3:uid="{00000000-0010-0000-0200-000027000000}" name="M_MOBILE"/>
    <tableColumn id="40" xr3:uid="{00000000-0010-0000-0200-000028000000}" name="E_CROWD"/>
    <tableColumn id="41" xr3:uid="{00000000-0010-0000-0200-000029000000}" name="M_CROWD"/>
    <tableColumn id="42" xr3:uid="{00000000-0010-0000-0200-00002A000000}" name="E_NOVEH"/>
    <tableColumn id="43" xr3:uid="{00000000-0010-0000-0200-00002B000000}" name="M_NOVEH"/>
    <tableColumn id="44" xr3:uid="{00000000-0010-0000-0200-00002C000000}" name="E_GROUPQ"/>
    <tableColumn id="45" xr3:uid="{00000000-0010-0000-0200-00002D000000}" name="M_GROUPQ"/>
    <tableColumn id="46" xr3:uid="{00000000-0010-0000-0200-00002E000000}" name="EP_POV"/>
    <tableColumn id="47" xr3:uid="{00000000-0010-0000-0200-00002F000000}" name="MP_POV"/>
    <tableColumn id="48" xr3:uid="{00000000-0010-0000-0200-000030000000}" name="EP_UNEMP"/>
    <tableColumn id="49" xr3:uid="{00000000-0010-0000-0200-000031000000}" name="MP_UNEMP"/>
    <tableColumn id="50" xr3:uid="{00000000-0010-0000-0200-000032000000}" name="EP_PCI"/>
    <tableColumn id="51" xr3:uid="{00000000-0010-0000-0200-000033000000}" name="MP_PCI"/>
    <tableColumn id="52" xr3:uid="{00000000-0010-0000-0200-000034000000}" name="EP_NOHSDP"/>
    <tableColumn id="53" xr3:uid="{00000000-0010-0000-0200-000035000000}" name="MP_NOHSDP"/>
    <tableColumn id="54" xr3:uid="{00000000-0010-0000-0200-000036000000}" name="EP_AGE65"/>
    <tableColumn id="55" xr3:uid="{00000000-0010-0000-0200-000037000000}" name="MP_AGE65"/>
    <tableColumn id="56" xr3:uid="{00000000-0010-0000-0200-000038000000}" name="EP_AGE17"/>
    <tableColumn id="57" xr3:uid="{00000000-0010-0000-0200-000039000000}" name="MP_AGE17"/>
    <tableColumn id="58" xr3:uid="{00000000-0010-0000-0200-00003A000000}" name="EP_DISABL"/>
    <tableColumn id="59" xr3:uid="{00000000-0010-0000-0200-00003B000000}" name="MP_DISABL"/>
    <tableColumn id="60" xr3:uid="{00000000-0010-0000-0200-00003C000000}" name="EP_SNGPNT"/>
    <tableColumn id="61" xr3:uid="{00000000-0010-0000-0200-00003D000000}" name="MP_SNGPNT"/>
    <tableColumn id="62" xr3:uid="{00000000-0010-0000-0200-00003E000000}" name="EP_MINRTY"/>
    <tableColumn id="63" xr3:uid="{00000000-0010-0000-0200-00003F000000}" name="MP_MINRTY"/>
    <tableColumn id="64" xr3:uid="{00000000-0010-0000-0200-000040000000}" name="EP_LIMENG"/>
    <tableColumn id="65" xr3:uid="{00000000-0010-0000-0200-000041000000}" name="MP_LIMENG"/>
    <tableColumn id="66" xr3:uid="{00000000-0010-0000-0200-000042000000}" name="EP_MUNIT"/>
    <tableColumn id="67" xr3:uid="{00000000-0010-0000-0200-000043000000}" name="MP_MUNIT"/>
    <tableColumn id="68" xr3:uid="{00000000-0010-0000-0200-000044000000}" name="EP_MOBILE"/>
    <tableColumn id="69" xr3:uid="{00000000-0010-0000-0200-000045000000}" name="MP_MOBILE"/>
    <tableColumn id="70" xr3:uid="{00000000-0010-0000-0200-000046000000}" name="EP_CROWD"/>
    <tableColumn id="71" xr3:uid="{00000000-0010-0000-0200-000047000000}" name="MP_CROWD"/>
    <tableColumn id="72" xr3:uid="{00000000-0010-0000-0200-000048000000}" name="EP_NOVEH"/>
    <tableColumn id="73" xr3:uid="{00000000-0010-0000-0200-000049000000}" name="MP_NOVEH"/>
    <tableColumn id="74" xr3:uid="{00000000-0010-0000-0200-00004A000000}" name="EP_GROUPQ"/>
    <tableColumn id="75" xr3:uid="{00000000-0010-0000-0200-00004B000000}" name="MP_GROUPQ"/>
    <tableColumn id="76" xr3:uid="{00000000-0010-0000-0200-00004C000000}" name="EPL_POV"/>
    <tableColumn id="77" xr3:uid="{00000000-0010-0000-0200-00004D000000}" name="EPL_UNEMP"/>
    <tableColumn id="78" xr3:uid="{00000000-0010-0000-0200-00004E000000}" name="EPL_PCI"/>
    <tableColumn id="79" xr3:uid="{00000000-0010-0000-0200-00004F000000}" name="EPL_NOHSDP"/>
    <tableColumn id="80" xr3:uid="{00000000-0010-0000-0200-000050000000}" name="SPL_THEME1"/>
    <tableColumn id="81" xr3:uid="{00000000-0010-0000-0200-000051000000}" name="RPL_THEME1"/>
    <tableColumn id="82" xr3:uid="{00000000-0010-0000-0200-000052000000}" name="EPL_AGE65"/>
    <tableColumn id="83" xr3:uid="{00000000-0010-0000-0200-000053000000}" name="EPL_AGE17"/>
    <tableColumn id="84" xr3:uid="{00000000-0010-0000-0200-000054000000}" name="EPL_DISABL"/>
    <tableColumn id="85" xr3:uid="{00000000-0010-0000-0200-000055000000}" name="EPL_SNGPNT"/>
    <tableColumn id="86" xr3:uid="{00000000-0010-0000-0200-000056000000}" name="SPL_THEME2"/>
    <tableColumn id="87" xr3:uid="{00000000-0010-0000-0200-000057000000}" name="RPL_THEME2"/>
    <tableColumn id="88" xr3:uid="{00000000-0010-0000-0200-000058000000}" name="EPL_MINRTY"/>
    <tableColumn id="89" xr3:uid="{00000000-0010-0000-0200-000059000000}" name="EPL_LIMENG"/>
    <tableColumn id="90" xr3:uid="{00000000-0010-0000-0200-00005A000000}" name="SPL_THEME3"/>
    <tableColumn id="91" xr3:uid="{00000000-0010-0000-0200-00005B000000}" name="RPL_THEME3"/>
    <tableColumn id="92" xr3:uid="{00000000-0010-0000-0200-00005C000000}" name="EPL_MUNIT"/>
    <tableColumn id="93" xr3:uid="{00000000-0010-0000-0200-00005D000000}" name="EPL_MOBILE"/>
    <tableColumn id="94" xr3:uid="{00000000-0010-0000-0200-00005E000000}" name="EPL_CROWD"/>
    <tableColumn id="95" xr3:uid="{00000000-0010-0000-0200-00005F000000}" name="EPL_NOVEH"/>
    <tableColumn id="96" xr3:uid="{00000000-0010-0000-0200-000060000000}" name="EPL_GROUPQ"/>
    <tableColumn id="97" xr3:uid="{00000000-0010-0000-0200-000061000000}" name="SPL_THEME4"/>
    <tableColumn id="98" xr3:uid="{00000000-0010-0000-0200-000062000000}" name="RPL_THEME4"/>
    <tableColumn id="99" xr3:uid="{00000000-0010-0000-0200-000063000000}" name="SPL_THEMES"/>
    <tableColumn id="100" xr3:uid="{00000000-0010-0000-0200-000064000000}" name="RPL_THEMES"/>
    <tableColumn id="101" xr3:uid="{00000000-0010-0000-0200-000065000000}" name="F_POV"/>
    <tableColumn id="102" xr3:uid="{00000000-0010-0000-0200-000066000000}" name="F_UNEMP"/>
    <tableColumn id="103" xr3:uid="{00000000-0010-0000-0200-000067000000}" name="F_PCI"/>
    <tableColumn id="104" xr3:uid="{00000000-0010-0000-0200-000068000000}" name="F_NOHSDP"/>
    <tableColumn id="105" xr3:uid="{00000000-0010-0000-0200-000069000000}" name="F_THEME1"/>
    <tableColumn id="106" xr3:uid="{00000000-0010-0000-0200-00006A000000}" name="F_AGE65"/>
    <tableColumn id="107" xr3:uid="{00000000-0010-0000-0200-00006B000000}" name="F_AGE17"/>
    <tableColumn id="108" xr3:uid="{00000000-0010-0000-0200-00006C000000}" name="F_DISABL"/>
    <tableColumn id="109" xr3:uid="{00000000-0010-0000-0200-00006D000000}" name="F_SNGPNT"/>
    <tableColumn id="110" xr3:uid="{00000000-0010-0000-0200-00006E000000}" name="F_THEME2"/>
    <tableColumn id="111" xr3:uid="{00000000-0010-0000-0200-00006F000000}" name="F_MINRTY"/>
    <tableColumn id="112" xr3:uid="{00000000-0010-0000-0200-000070000000}" name="F_LIMENG"/>
    <tableColumn id="113" xr3:uid="{00000000-0010-0000-0200-000071000000}" name="F_THEME3"/>
    <tableColumn id="114" xr3:uid="{00000000-0010-0000-0200-000072000000}" name="F_MUNIT"/>
    <tableColumn id="115" xr3:uid="{00000000-0010-0000-0200-000073000000}" name="F_MOBILE"/>
    <tableColumn id="116" xr3:uid="{00000000-0010-0000-0200-000074000000}" name="F_CROWD"/>
    <tableColumn id="117" xr3:uid="{00000000-0010-0000-0200-000075000000}" name="F_NOVEH"/>
    <tableColumn id="118" xr3:uid="{00000000-0010-0000-0200-000076000000}" name="F_GROUPQ"/>
    <tableColumn id="119" xr3:uid="{00000000-0010-0000-0200-000077000000}" name="F_THEME4"/>
    <tableColumn id="120" xr3:uid="{00000000-0010-0000-0200-000078000000}" name="F_TOTAL"/>
    <tableColumn id="121" xr3:uid="{00000000-0010-0000-0200-000079000000}" name="E_UNINSUR"/>
    <tableColumn id="122" xr3:uid="{00000000-0010-0000-0200-00007A000000}" name="M_UNINSUR"/>
    <tableColumn id="123" xr3:uid="{00000000-0010-0000-0200-00007B000000}" name="EP_UNINSUR"/>
    <tableColumn id="124" xr3:uid="{00000000-0010-0000-0200-00007C000000}" name="MP_UNINSUR"/>
    <tableColumn id="125" xr3:uid="{00000000-0010-0000-0200-00007D000000}" name="E_DAYPOP"/>
    <tableColumn id="126" xr3:uid="{00000000-0010-0000-0200-00007E000000}" name="Shape_Length"/>
    <tableColumn id="127" xr3:uid="{00000000-0010-0000-0200-00007F000000}" name="Shape_Area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CB_103" displayName="CB_103" ref="A1:DW39" totalsRowShown="0">
  <autoFilter ref="A1:DW39" xr:uid="{00000000-0009-0000-0100-000002000000}"/>
  <tableColumns count="127">
    <tableColumn id="1" xr3:uid="{00000000-0010-0000-0300-000001000000}" name="OBJECTID"/>
    <tableColumn id="2" xr3:uid="{00000000-0010-0000-0300-000002000000}" name="ST"/>
    <tableColumn id="3" xr3:uid="{00000000-0010-0000-0300-000003000000}" name="STATE"/>
    <tableColumn id="4" xr3:uid="{00000000-0010-0000-0300-000004000000}" name="ST_ABBR"/>
    <tableColumn id="5" xr3:uid="{00000000-0010-0000-0300-000005000000}" name="STCNTY"/>
    <tableColumn id="6" xr3:uid="{00000000-0010-0000-0300-000006000000}" name="COUNTY"/>
    <tableColumn id="7" xr3:uid="{00000000-0010-0000-0300-000007000000}" name="FIPS"/>
    <tableColumn id="8" xr3:uid="{00000000-0010-0000-0300-000008000000}" name="LOCATION"/>
    <tableColumn id="9" xr3:uid="{00000000-0010-0000-0300-000009000000}" name="AREA_SQMI"/>
    <tableColumn id="10" xr3:uid="{00000000-0010-0000-0300-00000A000000}" name="E_TOTPOP"/>
    <tableColumn id="11" xr3:uid="{00000000-0010-0000-0300-00000B000000}" name="M_TOTPOP"/>
    <tableColumn id="12" xr3:uid="{00000000-0010-0000-0300-00000C000000}" name="E_HU"/>
    <tableColumn id="13" xr3:uid="{00000000-0010-0000-0300-00000D000000}" name="M_HU"/>
    <tableColumn id="14" xr3:uid="{00000000-0010-0000-0300-00000E000000}" name="E_HH"/>
    <tableColumn id="15" xr3:uid="{00000000-0010-0000-0300-00000F000000}" name="M_HH"/>
    <tableColumn id="16" xr3:uid="{00000000-0010-0000-0300-000010000000}" name="E_POV"/>
    <tableColumn id="17" xr3:uid="{00000000-0010-0000-0300-000011000000}" name="M_POV"/>
    <tableColumn id="18" xr3:uid="{00000000-0010-0000-0300-000012000000}" name="E_UNEMP"/>
    <tableColumn id="19" xr3:uid="{00000000-0010-0000-0300-000013000000}" name="M_UNEMP"/>
    <tableColumn id="20" xr3:uid="{00000000-0010-0000-0300-000014000000}" name="E_PCI"/>
    <tableColumn id="21" xr3:uid="{00000000-0010-0000-0300-000015000000}" name="M_PCI"/>
    <tableColumn id="22" xr3:uid="{00000000-0010-0000-0300-000016000000}" name="E_NOHSDP"/>
    <tableColumn id="23" xr3:uid="{00000000-0010-0000-0300-000017000000}" name="M_NOHSDP"/>
    <tableColumn id="24" xr3:uid="{00000000-0010-0000-0300-000018000000}" name="E_AGE65"/>
    <tableColumn id="25" xr3:uid="{00000000-0010-0000-0300-000019000000}" name="M_AGE65"/>
    <tableColumn id="26" xr3:uid="{00000000-0010-0000-0300-00001A000000}" name="E_AGE17"/>
    <tableColumn id="27" xr3:uid="{00000000-0010-0000-0300-00001B000000}" name="M_AGE17"/>
    <tableColumn id="28" xr3:uid="{00000000-0010-0000-0300-00001C000000}" name="E_DISABL"/>
    <tableColumn id="29" xr3:uid="{00000000-0010-0000-0300-00001D000000}" name="M_DISABL"/>
    <tableColumn id="30" xr3:uid="{00000000-0010-0000-0300-00001E000000}" name="E_SNGPNT"/>
    <tableColumn id="31" xr3:uid="{00000000-0010-0000-0300-00001F000000}" name="M_SNGPNT"/>
    <tableColumn id="32" xr3:uid="{00000000-0010-0000-0300-000020000000}" name="E_MINRTY"/>
    <tableColumn id="33" xr3:uid="{00000000-0010-0000-0300-000021000000}" name="M_MINRTY"/>
    <tableColumn id="34" xr3:uid="{00000000-0010-0000-0300-000022000000}" name="E_LIMENG"/>
    <tableColumn id="35" xr3:uid="{00000000-0010-0000-0300-000023000000}" name="M_LIMENG"/>
    <tableColumn id="36" xr3:uid="{00000000-0010-0000-0300-000024000000}" name="E_MUNIT"/>
    <tableColumn id="37" xr3:uid="{00000000-0010-0000-0300-000025000000}" name="M_MUNIT"/>
    <tableColumn id="38" xr3:uid="{00000000-0010-0000-0300-000026000000}" name="E_MOBILE"/>
    <tableColumn id="39" xr3:uid="{00000000-0010-0000-0300-000027000000}" name="M_MOBILE"/>
    <tableColumn id="40" xr3:uid="{00000000-0010-0000-0300-000028000000}" name="E_CROWD"/>
    <tableColumn id="41" xr3:uid="{00000000-0010-0000-0300-000029000000}" name="M_CROWD"/>
    <tableColumn id="42" xr3:uid="{00000000-0010-0000-0300-00002A000000}" name="E_NOVEH"/>
    <tableColumn id="43" xr3:uid="{00000000-0010-0000-0300-00002B000000}" name="M_NOVEH"/>
    <tableColumn id="44" xr3:uid="{00000000-0010-0000-0300-00002C000000}" name="E_GROUPQ"/>
    <tableColumn id="45" xr3:uid="{00000000-0010-0000-0300-00002D000000}" name="M_GROUPQ"/>
    <tableColumn id="46" xr3:uid="{00000000-0010-0000-0300-00002E000000}" name="EP_POV"/>
    <tableColumn id="47" xr3:uid="{00000000-0010-0000-0300-00002F000000}" name="MP_POV"/>
    <tableColumn id="48" xr3:uid="{00000000-0010-0000-0300-000030000000}" name="EP_UNEMP"/>
    <tableColumn id="49" xr3:uid="{00000000-0010-0000-0300-000031000000}" name="MP_UNEMP"/>
    <tableColumn id="50" xr3:uid="{00000000-0010-0000-0300-000032000000}" name="EP_PCI"/>
    <tableColumn id="51" xr3:uid="{00000000-0010-0000-0300-000033000000}" name="MP_PCI"/>
    <tableColumn id="52" xr3:uid="{00000000-0010-0000-0300-000034000000}" name="EP_NOHSDP"/>
    <tableColumn id="53" xr3:uid="{00000000-0010-0000-0300-000035000000}" name="MP_NOHSDP"/>
    <tableColumn id="54" xr3:uid="{00000000-0010-0000-0300-000036000000}" name="EP_AGE65"/>
    <tableColumn id="55" xr3:uid="{00000000-0010-0000-0300-000037000000}" name="MP_AGE65"/>
    <tableColumn id="56" xr3:uid="{00000000-0010-0000-0300-000038000000}" name="EP_AGE17"/>
    <tableColumn id="57" xr3:uid="{00000000-0010-0000-0300-000039000000}" name="MP_AGE17"/>
    <tableColumn id="58" xr3:uid="{00000000-0010-0000-0300-00003A000000}" name="EP_DISABL"/>
    <tableColumn id="59" xr3:uid="{00000000-0010-0000-0300-00003B000000}" name="MP_DISABL"/>
    <tableColumn id="60" xr3:uid="{00000000-0010-0000-0300-00003C000000}" name="EP_SNGPNT"/>
    <tableColumn id="61" xr3:uid="{00000000-0010-0000-0300-00003D000000}" name="MP_SNGPNT"/>
    <tableColumn id="62" xr3:uid="{00000000-0010-0000-0300-00003E000000}" name="EP_MINRTY"/>
    <tableColumn id="63" xr3:uid="{00000000-0010-0000-0300-00003F000000}" name="MP_MINRTY"/>
    <tableColumn id="64" xr3:uid="{00000000-0010-0000-0300-000040000000}" name="EP_LIMENG"/>
    <tableColumn id="65" xr3:uid="{00000000-0010-0000-0300-000041000000}" name="MP_LIMENG"/>
    <tableColumn id="66" xr3:uid="{00000000-0010-0000-0300-000042000000}" name="EP_MUNIT"/>
    <tableColumn id="67" xr3:uid="{00000000-0010-0000-0300-000043000000}" name="MP_MUNIT"/>
    <tableColumn id="68" xr3:uid="{00000000-0010-0000-0300-000044000000}" name="EP_MOBILE"/>
    <tableColumn id="69" xr3:uid="{00000000-0010-0000-0300-000045000000}" name="MP_MOBILE"/>
    <tableColumn id="70" xr3:uid="{00000000-0010-0000-0300-000046000000}" name="EP_CROWD"/>
    <tableColumn id="71" xr3:uid="{00000000-0010-0000-0300-000047000000}" name="MP_CROWD"/>
    <tableColumn id="72" xr3:uid="{00000000-0010-0000-0300-000048000000}" name="EP_NOVEH"/>
    <tableColumn id="73" xr3:uid="{00000000-0010-0000-0300-000049000000}" name="MP_NOVEH"/>
    <tableColumn id="74" xr3:uid="{00000000-0010-0000-0300-00004A000000}" name="EP_GROUPQ"/>
    <tableColumn id="75" xr3:uid="{00000000-0010-0000-0300-00004B000000}" name="MP_GROUPQ"/>
    <tableColumn id="76" xr3:uid="{00000000-0010-0000-0300-00004C000000}" name="EPL_POV"/>
    <tableColumn id="77" xr3:uid="{00000000-0010-0000-0300-00004D000000}" name="EPL_UNEMP"/>
    <tableColumn id="78" xr3:uid="{00000000-0010-0000-0300-00004E000000}" name="EPL_PCI"/>
    <tableColumn id="79" xr3:uid="{00000000-0010-0000-0300-00004F000000}" name="EPL_NOHSDP"/>
    <tableColumn id="80" xr3:uid="{00000000-0010-0000-0300-000050000000}" name="SPL_THEME1"/>
    <tableColumn id="81" xr3:uid="{00000000-0010-0000-0300-000051000000}" name="RPL_THEME1"/>
    <tableColumn id="82" xr3:uid="{00000000-0010-0000-0300-000052000000}" name="EPL_AGE65"/>
    <tableColumn id="83" xr3:uid="{00000000-0010-0000-0300-000053000000}" name="EPL_AGE17"/>
    <tableColumn id="84" xr3:uid="{00000000-0010-0000-0300-000054000000}" name="EPL_DISABL"/>
    <tableColumn id="85" xr3:uid="{00000000-0010-0000-0300-000055000000}" name="EPL_SNGPNT"/>
    <tableColumn id="86" xr3:uid="{00000000-0010-0000-0300-000056000000}" name="SPL_THEME2"/>
    <tableColumn id="87" xr3:uid="{00000000-0010-0000-0300-000057000000}" name="RPL_THEME2"/>
    <tableColumn id="88" xr3:uid="{00000000-0010-0000-0300-000058000000}" name="EPL_MINRTY"/>
    <tableColumn id="89" xr3:uid="{00000000-0010-0000-0300-000059000000}" name="EPL_LIMENG"/>
    <tableColumn id="90" xr3:uid="{00000000-0010-0000-0300-00005A000000}" name="SPL_THEME3"/>
    <tableColumn id="91" xr3:uid="{00000000-0010-0000-0300-00005B000000}" name="RPL_THEME3"/>
    <tableColumn id="92" xr3:uid="{00000000-0010-0000-0300-00005C000000}" name="EPL_MUNIT"/>
    <tableColumn id="93" xr3:uid="{00000000-0010-0000-0300-00005D000000}" name="EPL_MOBILE"/>
    <tableColumn id="94" xr3:uid="{00000000-0010-0000-0300-00005E000000}" name="EPL_CROWD"/>
    <tableColumn id="95" xr3:uid="{00000000-0010-0000-0300-00005F000000}" name="EPL_NOVEH"/>
    <tableColumn id="96" xr3:uid="{00000000-0010-0000-0300-000060000000}" name="EPL_GROUPQ"/>
    <tableColumn id="97" xr3:uid="{00000000-0010-0000-0300-000061000000}" name="SPL_THEME4"/>
    <tableColumn id="98" xr3:uid="{00000000-0010-0000-0300-000062000000}" name="RPL_THEME4"/>
    <tableColumn id="99" xr3:uid="{00000000-0010-0000-0300-000063000000}" name="SPL_THEMES"/>
    <tableColumn id="100" xr3:uid="{00000000-0010-0000-0300-000064000000}" name="RPL_THEMES"/>
    <tableColumn id="101" xr3:uid="{00000000-0010-0000-0300-000065000000}" name="F_POV"/>
    <tableColumn id="102" xr3:uid="{00000000-0010-0000-0300-000066000000}" name="F_UNEMP"/>
    <tableColumn id="103" xr3:uid="{00000000-0010-0000-0300-000067000000}" name="F_PCI"/>
    <tableColumn id="104" xr3:uid="{00000000-0010-0000-0300-000068000000}" name="F_NOHSDP"/>
    <tableColumn id="105" xr3:uid="{00000000-0010-0000-0300-000069000000}" name="F_THEME1"/>
    <tableColumn id="106" xr3:uid="{00000000-0010-0000-0300-00006A000000}" name="F_AGE65"/>
    <tableColumn id="107" xr3:uid="{00000000-0010-0000-0300-00006B000000}" name="F_AGE17"/>
    <tableColumn id="108" xr3:uid="{00000000-0010-0000-0300-00006C000000}" name="F_DISABL"/>
    <tableColumn id="109" xr3:uid="{00000000-0010-0000-0300-00006D000000}" name="F_SNGPNT"/>
    <tableColumn id="110" xr3:uid="{00000000-0010-0000-0300-00006E000000}" name="F_THEME2"/>
    <tableColumn id="111" xr3:uid="{00000000-0010-0000-0300-00006F000000}" name="F_MINRTY"/>
    <tableColumn id="112" xr3:uid="{00000000-0010-0000-0300-000070000000}" name="F_LIMENG"/>
    <tableColumn id="113" xr3:uid="{00000000-0010-0000-0300-000071000000}" name="F_THEME3"/>
    <tableColumn id="114" xr3:uid="{00000000-0010-0000-0300-000072000000}" name="F_MUNIT"/>
    <tableColumn id="115" xr3:uid="{00000000-0010-0000-0300-000073000000}" name="F_MOBILE"/>
    <tableColumn id="116" xr3:uid="{00000000-0010-0000-0300-000074000000}" name="F_CROWD"/>
    <tableColumn id="117" xr3:uid="{00000000-0010-0000-0300-000075000000}" name="F_NOVEH"/>
    <tableColumn id="118" xr3:uid="{00000000-0010-0000-0300-000076000000}" name="F_GROUPQ"/>
    <tableColumn id="119" xr3:uid="{00000000-0010-0000-0300-000077000000}" name="F_THEME4"/>
    <tableColumn id="120" xr3:uid="{00000000-0010-0000-0300-000078000000}" name="F_TOTAL"/>
    <tableColumn id="121" xr3:uid="{00000000-0010-0000-0300-000079000000}" name="E_UNINSUR"/>
    <tableColumn id="122" xr3:uid="{00000000-0010-0000-0300-00007A000000}" name="M_UNINSUR"/>
    <tableColumn id="123" xr3:uid="{00000000-0010-0000-0300-00007B000000}" name="EP_UNINSUR"/>
    <tableColumn id="124" xr3:uid="{00000000-0010-0000-0300-00007C000000}" name="MP_UNINSUR"/>
    <tableColumn id="125" xr3:uid="{00000000-0010-0000-0300-00007D000000}" name="E_DAYPOP"/>
    <tableColumn id="126" xr3:uid="{00000000-0010-0000-0300-00007E000000}" name="Shape_Length"/>
    <tableColumn id="127" xr3:uid="{00000000-0010-0000-0300-00007F000000}" name="Shape_Area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CB_104" displayName="CB_104" ref="A1:DW36" totalsRowShown="0">
  <autoFilter ref="A1:DW36" xr:uid="{00000000-0009-0000-0100-000003000000}"/>
  <tableColumns count="127">
    <tableColumn id="1" xr3:uid="{00000000-0010-0000-0400-000001000000}" name="OBJECTID"/>
    <tableColumn id="2" xr3:uid="{00000000-0010-0000-0400-000002000000}" name="ST"/>
    <tableColumn id="3" xr3:uid="{00000000-0010-0000-0400-000003000000}" name="STATE"/>
    <tableColumn id="4" xr3:uid="{00000000-0010-0000-0400-000004000000}" name="ST_ABBR"/>
    <tableColumn id="5" xr3:uid="{00000000-0010-0000-0400-000005000000}" name="STCNTY"/>
    <tableColumn id="6" xr3:uid="{00000000-0010-0000-0400-000006000000}" name="COUNTY"/>
    <tableColumn id="7" xr3:uid="{00000000-0010-0000-0400-000007000000}" name="FIPS"/>
    <tableColumn id="8" xr3:uid="{00000000-0010-0000-0400-000008000000}" name="LOCATION"/>
    <tableColumn id="9" xr3:uid="{00000000-0010-0000-0400-000009000000}" name="AREA_SQMI"/>
    <tableColumn id="10" xr3:uid="{00000000-0010-0000-0400-00000A000000}" name="E_TOTPOP"/>
    <tableColumn id="11" xr3:uid="{00000000-0010-0000-0400-00000B000000}" name="M_TOTPOP"/>
    <tableColumn id="12" xr3:uid="{00000000-0010-0000-0400-00000C000000}" name="E_HU"/>
    <tableColumn id="13" xr3:uid="{00000000-0010-0000-0400-00000D000000}" name="M_HU"/>
    <tableColumn id="14" xr3:uid="{00000000-0010-0000-0400-00000E000000}" name="E_HH"/>
    <tableColumn id="15" xr3:uid="{00000000-0010-0000-0400-00000F000000}" name="M_HH"/>
    <tableColumn id="16" xr3:uid="{00000000-0010-0000-0400-000010000000}" name="E_POV"/>
    <tableColumn id="17" xr3:uid="{00000000-0010-0000-0400-000011000000}" name="M_POV"/>
    <tableColumn id="18" xr3:uid="{00000000-0010-0000-0400-000012000000}" name="E_UNEMP"/>
    <tableColumn id="19" xr3:uid="{00000000-0010-0000-0400-000013000000}" name="M_UNEMP"/>
    <tableColumn id="20" xr3:uid="{00000000-0010-0000-0400-000014000000}" name="E_PCI"/>
    <tableColumn id="21" xr3:uid="{00000000-0010-0000-0400-000015000000}" name="M_PCI"/>
    <tableColumn id="22" xr3:uid="{00000000-0010-0000-0400-000016000000}" name="E_NOHSDP"/>
    <tableColumn id="23" xr3:uid="{00000000-0010-0000-0400-000017000000}" name="M_NOHSDP"/>
    <tableColumn id="24" xr3:uid="{00000000-0010-0000-0400-000018000000}" name="E_AGE65"/>
    <tableColumn id="25" xr3:uid="{00000000-0010-0000-0400-000019000000}" name="M_AGE65"/>
    <tableColumn id="26" xr3:uid="{00000000-0010-0000-0400-00001A000000}" name="E_AGE17"/>
    <tableColumn id="27" xr3:uid="{00000000-0010-0000-0400-00001B000000}" name="M_AGE17"/>
    <tableColumn id="28" xr3:uid="{00000000-0010-0000-0400-00001C000000}" name="E_DISABL"/>
    <tableColumn id="29" xr3:uid="{00000000-0010-0000-0400-00001D000000}" name="M_DISABL"/>
    <tableColumn id="30" xr3:uid="{00000000-0010-0000-0400-00001E000000}" name="E_SNGPNT"/>
    <tableColumn id="31" xr3:uid="{00000000-0010-0000-0400-00001F000000}" name="M_SNGPNT"/>
    <tableColumn id="32" xr3:uid="{00000000-0010-0000-0400-000020000000}" name="E_MINRTY"/>
    <tableColumn id="33" xr3:uid="{00000000-0010-0000-0400-000021000000}" name="M_MINRTY"/>
    <tableColumn id="34" xr3:uid="{00000000-0010-0000-0400-000022000000}" name="E_LIMENG"/>
    <tableColumn id="35" xr3:uid="{00000000-0010-0000-0400-000023000000}" name="M_LIMENG"/>
    <tableColumn id="36" xr3:uid="{00000000-0010-0000-0400-000024000000}" name="E_MUNIT"/>
    <tableColumn id="37" xr3:uid="{00000000-0010-0000-0400-000025000000}" name="M_MUNIT"/>
    <tableColumn id="38" xr3:uid="{00000000-0010-0000-0400-000026000000}" name="E_MOBILE"/>
    <tableColumn id="39" xr3:uid="{00000000-0010-0000-0400-000027000000}" name="M_MOBILE"/>
    <tableColumn id="40" xr3:uid="{00000000-0010-0000-0400-000028000000}" name="E_CROWD"/>
    <tableColumn id="41" xr3:uid="{00000000-0010-0000-0400-000029000000}" name="M_CROWD"/>
    <tableColumn id="42" xr3:uid="{00000000-0010-0000-0400-00002A000000}" name="E_NOVEH"/>
    <tableColumn id="43" xr3:uid="{00000000-0010-0000-0400-00002B000000}" name="M_NOVEH"/>
    <tableColumn id="44" xr3:uid="{00000000-0010-0000-0400-00002C000000}" name="E_GROUPQ"/>
    <tableColumn id="45" xr3:uid="{00000000-0010-0000-0400-00002D000000}" name="M_GROUPQ"/>
    <tableColumn id="46" xr3:uid="{00000000-0010-0000-0400-00002E000000}" name="EP_POV"/>
    <tableColumn id="47" xr3:uid="{00000000-0010-0000-0400-00002F000000}" name="MP_POV"/>
    <tableColumn id="48" xr3:uid="{00000000-0010-0000-0400-000030000000}" name="EP_UNEMP"/>
    <tableColumn id="49" xr3:uid="{00000000-0010-0000-0400-000031000000}" name="MP_UNEMP"/>
    <tableColumn id="50" xr3:uid="{00000000-0010-0000-0400-000032000000}" name="EP_PCI"/>
    <tableColumn id="51" xr3:uid="{00000000-0010-0000-0400-000033000000}" name="MP_PCI"/>
    <tableColumn id="52" xr3:uid="{00000000-0010-0000-0400-000034000000}" name="EP_NOHSDP"/>
    <tableColumn id="53" xr3:uid="{00000000-0010-0000-0400-000035000000}" name="MP_NOHSDP"/>
    <tableColumn id="54" xr3:uid="{00000000-0010-0000-0400-000036000000}" name="EP_AGE65"/>
    <tableColumn id="55" xr3:uid="{00000000-0010-0000-0400-000037000000}" name="MP_AGE65"/>
    <tableColumn id="56" xr3:uid="{00000000-0010-0000-0400-000038000000}" name="EP_AGE17"/>
    <tableColumn id="57" xr3:uid="{00000000-0010-0000-0400-000039000000}" name="MP_AGE17"/>
    <tableColumn id="58" xr3:uid="{00000000-0010-0000-0400-00003A000000}" name="EP_DISABL"/>
    <tableColumn id="59" xr3:uid="{00000000-0010-0000-0400-00003B000000}" name="MP_DISABL"/>
    <tableColumn id="60" xr3:uid="{00000000-0010-0000-0400-00003C000000}" name="EP_SNGPNT"/>
    <tableColumn id="61" xr3:uid="{00000000-0010-0000-0400-00003D000000}" name="MP_SNGPNT"/>
    <tableColumn id="62" xr3:uid="{00000000-0010-0000-0400-00003E000000}" name="EP_MINRTY"/>
    <tableColumn id="63" xr3:uid="{00000000-0010-0000-0400-00003F000000}" name="MP_MINRTY"/>
    <tableColumn id="64" xr3:uid="{00000000-0010-0000-0400-000040000000}" name="EP_LIMENG"/>
    <tableColumn id="65" xr3:uid="{00000000-0010-0000-0400-000041000000}" name="MP_LIMENG"/>
    <tableColumn id="66" xr3:uid="{00000000-0010-0000-0400-000042000000}" name="EP_MUNIT"/>
    <tableColumn id="67" xr3:uid="{00000000-0010-0000-0400-000043000000}" name="MP_MUNIT"/>
    <tableColumn id="68" xr3:uid="{00000000-0010-0000-0400-000044000000}" name="EP_MOBILE"/>
    <tableColumn id="69" xr3:uid="{00000000-0010-0000-0400-000045000000}" name="MP_MOBILE"/>
    <tableColumn id="70" xr3:uid="{00000000-0010-0000-0400-000046000000}" name="EP_CROWD"/>
    <tableColumn id="71" xr3:uid="{00000000-0010-0000-0400-000047000000}" name="MP_CROWD"/>
    <tableColumn id="72" xr3:uid="{00000000-0010-0000-0400-000048000000}" name="EP_NOVEH"/>
    <tableColumn id="73" xr3:uid="{00000000-0010-0000-0400-000049000000}" name="MP_NOVEH"/>
    <tableColumn id="74" xr3:uid="{00000000-0010-0000-0400-00004A000000}" name="EP_GROUPQ"/>
    <tableColumn id="75" xr3:uid="{00000000-0010-0000-0400-00004B000000}" name="MP_GROUPQ"/>
    <tableColumn id="76" xr3:uid="{00000000-0010-0000-0400-00004C000000}" name="EPL_POV"/>
    <tableColumn id="77" xr3:uid="{00000000-0010-0000-0400-00004D000000}" name="EPL_UNEMP"/>
    <tableColumn id="78" xr3:uid="{00000000-0010-0000-0400-00004E000000}" name="EPL_PCI"/>
    <tableColumn id="79" xr3:uid="{00000000-0010-0000-0400-00004F000000}" name="EPL_NOHSDP"/>
    <tableColumn id="80" xr3:uid="{00000000-0010-0000-0400-000050000000}" name="SPL_THEME1"/>
    <tableColumn id="81" xr3:uid="{00000000-0010-0000-0400-000051000000}" name="RPL_THEME1"/>
    <tableColumn id="82" xr3:uid="{00000000-0010-0000-0400-000052000000}" name="EPL_AGE65"/>
    <tableColumn id="83" xr3:uid="{00000000-0010-0000-0400-000053000000}" name="EPL_AGE17"/>
    <tableColumn id="84" xr3:uid="{00000000-0010-0000-0400-000054000000}" name="EPL_DISABL"/>
    <tableColumn id="85" xr3:uid="{00000000-0010-0000-0400-000055000000}" name="EPL_SNGPNT"/>
    <tableColumn id="86" xr3:uid="{00000000-0010-0000-0400-000056000000}" name="SPL_THEME2"/>
    <tableColumn id="87" xr3:uid="{00000000-0010-0000-0400-000057000000}" name="RPL_THEME2"/>
    <tableColumn id="88" xr3:uid="{00000000-0010-0000-0400-000058000000}" name="EPL_MINRTY"/>
    <tableColumn id="89" xr3:uid="{00000000-0010-0000-0400-000059000000}" name="EPL_LIMENG"/>
    <tableColumn id="90" xr3:uid="{00000000-0010-0000-0400-00005A000000}" name="SPL_THEME3"/>
    <tableColumn id="91" xr3:uid="{00000000-0010-0000-0400-00005B000000}" name="RPL_THEME3"/>
    <tableColumn id="92" xr3:uid="{00000000-0010-0000-0400-00005C000000}" name="EPL_MUNIT"/>
    <tableColumn id="93" xr3:uid="{00000000-0010-0000-0400-00005D000000}" name="EPL_MOBILE"/>
    <tableColumn id="94" xr3:uid="{00000000-0010-0000-0400-00005E000000}" name="EPL_CROWD"/>
    <tableColumn id="95" xr3:uid="{00000000-0010-0000-0400-00005F000000}" name="EPL_NOVEH"/>
    <tableColumn id="96" xr3:uid="{00000000-0010-0000-0400-000060000000}" name="EPL_GROUPQ"/>
    <tableColumn id="97" xr3:uid="{00000000-0010-0000-0400-000061000000}" name="SPL_THEME4"/>
    <tableColumn id="98" xr3:uid="{00000000-0010-0000-0400-000062000000}" name="RPL_THEME4"/>
    <tableColumn id="99" xr3:uid="{00000000-0010-0000-0400-000063000000}" name="SPL_THEMES"/>
    <tableColumn id="100" xr3:uid="{00000000-0010-0000-0400-000064000000}" name="RPL_THEMES"/>
    <tableColumn id="101" xr3:uid="{00000000-0010-0000-0400-000065000000}" name="F_POV"/>
    <tableColumn id="102" xr3:uid="{00000000-0010-0000-0400-000066000000}" name="F_UNEMP"/>
    <tableColumn id="103" xr3:uid="{00000000-0010-0000-0400-000067000000}" name="F_PCI"/>
    <tableColumn id="104" xr3:uid="{00000000-0010-0000-0400-000068000000}" name="F_NOHSDP"/>
    <tableColumn id="105" xr3:uid="{00000000-0010-0000-0400-000069000000}" name="F_THEME1"/>
    <tableColumn id="106" xr3:uid="{00000000-0010-0000-0400-00006A000000}" name="F_AGE65"/>
    <tableColumn id="107" xr3:uid="{00000000-0010-0000-0400-00006B000000}" name="F_AGE17"/>
    <tableColumn id="108" xr3:uid="{00000000-0010-0000-0400-00006C000000}" name="F_DISABL"/>
    <tableColumn id="109" xr3:uid="{00000000-0010-0000-0400-00006D000000}" name="F_SNGPNT"/>
    <tableColumn id="110" xr3:uid="{00000000-0010-0000-0400-00006E000000}" name="F_THEME2"/>
    <tableColumn id="111" xr3:uid="{00000000-0010-0000-0400-00006F000000}" name="F_MINRTY"/>
    <tableColumn id="112" xr3:uid="{00000000-0010-0000-0400-000070000000}" name="F_LIMENG"/>
    <tableColumn id="113" xr3:uid="{00000000-0010-0000-0400-000071000000}" name="F_THEME3"/>
    <tableColumn id="114" xr3:uid="{00000000-0010-0000-0400-000072000000}" name="F_MUNIT"/>
    <tableColumn id="115" xr3:uid="{00000000-0010-0000-0400-000073000000}" name="F_MOBILE"/>
    <tableColumn id="116" xr3:uid="{00000000-0010-0000-0400-000074000000}" name="F_CROWD"/>
    <tableColumn id="117" xr3:uid="{00000000-0010-0000-0400-000075000000}" name="F_NOVEH"/>
    <tableColumn id="118" xr3:uid="{00000000-0010-0000-0400-000076000000}" name="F_GROUPQ"/>
    <tableColumn id="119" xr3:uid="{00000000-0010-0000-0400-000077000000}" name="F_THEME4"/>
    <tableColumn id="120" xr3:uid="{00000000-0010-0000-0400-000078000000}" name="F_TOTAL"/>
    <tableColumn id="121" xr3:uid="{00000000-0010-0000-0400-000079000000}" name="E_UNINSUR"/>
    <tableColumn id="122" xr3:uid="{00000000-0010-0000-0400-00007A000000}" name="M_UNINSUR"/>
    <tableColumn id="123" xr3:uid="{00000000-0010-0000-0400-00007B000000}" name="EP_UNINSUR"/>
    <tableColumn id="124" xr3:uid="{00000000-0010-0000-0400-00007C000000}" name="MP_UNINSUR"/>
    <tableColumn id="125" xr3:uid="{00000000-0010-0000-0400-00007D000000}" name="E_DAYPOP"/>
    <tableColumn id="126" xr3:uid="{00000000-0010-0000-0400-00007E000000}" name="Shape_Length"/>
    <tableColumn id="127" xr3:uid="{00000000-0010-0000-0400-00007F000000}" name="Shape_Area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CB_105" displayName="CB_105" ref="A1:DW46" totalsRowShown="0">
  <autoFilter ref="A1:DW46" xr:uid="{00000000-0009-0000-0100-000004000000}"/>
  <tableColumns count="127">
    <tableColumn id="1" xr3:uid="{00000000-0010-0000-0500-000001000000}" name="OBJECTID"/>
    <tableColumn id="2" xr3:uid="{00000000-0010-0000-0500-000002000000}" name="ST"/>
    <tableColumn id="3" xr3:uid="{00000000-0010-0000-0500-000003000000}" name="STATE"/>
    <tableColumn id="4" xr3:uid="{00000000-0010-0000-0500-000004000000}" name="ST_ABBR"/>
    <tableColumn id="5" xr3:uid="{00000000-0010-0000-0500-000005000000}" name="STCNTY"/>
    <tableColumn id="6" xr3:uid="{00000000-0010-0000-0500-000006000000}" name="COUNTY"/>
    <tableColumn id="7" xr3:uid="{00000000-0010-0000-0500-000007000000}" name="FIPS"/>
    <tableColumn id="8" xr3:uid="{00000000-0010-0000-0500-000008000000}" name="LOCATION"/>
    <tableColumn id="9" xr3:uid="{00000000-0010-0000-0500-000009000000}" name="AREA_SQMI"/>
    <tableColumn id="10" xr3:uid="{00000000-0010-0000-0500-00000A000000}" name="E_TOTPOP"/>
    <tableColumn id="11" xr3:uid="{00000000-0010-0000-0500-00000B000000}" name="M_TOTPOP"/>
    <tableColumn id="12" xr3:uid="{00000000-0010-0000-0500-00000C000000}" name="E_HU"/>
    <tableColumn id="13" xr3:uid="{00000000-0010-0000-0500-00000D000000}" name="M_HU"/>
    <tableColumn id="14" xr3:uid="{00000000-0010-0000-0500-00000E000000}" name="E_HH"/>
    <tableColumn id="15" xr3:uid="{00000000-0010-0000-0500-00000F000000}" name="M_HH"/>
    <tableColumn id="16" xr3:uid="{00000000-0010-0000-0500-000010000000}" name="E_POV"/>
    <tableColumn id="17" xr3:uid="{00000000-0010-0000-0500-000011000000}" name="M_POV"/>
    <tableColumn id="18" xr3:uid="{00000000-0010-0000-0500-000012000000}" name="E_UNEMP"/>
    <tableColumn id="19" xr3:uid="{00000000-0010-0000-0500-000013000000}" name="M_UNEMP"/>
    <tableColumn id="20" xr3:uid="{00000000-0010-0000-0500-000014000000}" name="E_PCI"/>
    <tableColumn id="21" xr3:uid="{00000000-0010-0000-0500-000015000000}" name="M_PCI"/>
    <tableColumn id="22" xr3:uid="{00000000-0010-0000-0500-000016000000}" name="E_NOHSDP"/>
    <tableColumn id="23" xr3:uid="{00000000-0010-0000-0500-000017000000}" name="M_NOHSDP"/>
    <tableColumn id="24" xr3:uid="{00000000-0010-0000-0500-000018000000}" name="E_AGE65"/>
    <tableColumn id="25" xr3:uid="{00000000-0010-0000-0500-000019000000}" name="M_AGE65"/>
    <tableColumn id="26" xr3:uid="{00000000-0010-0000-0500-00001A000000}" name="E_AGE17"/>
    <tableColumn id="27" xr3:uid="{00000000-0010-0000-0500-00001B000000}" name="M_AGE17"/>
    <tableColumn id="28" xr3:uid="{00000000-0010-0000-0500-00001C000000}" name="E_DISABL"/>
    <tableColumn id="29" xr3:uid="{00000000-0010-0000-0500-00001D000000}" name="M_DISABL"/>
    <tableColumn id="30" xr3:uid="{00000000-0010-0000-0500-00001E000000}" name="E_SNGPNT"/>
    <tableColumn id="31" xr3:uid="{00000000-0010-0000-0500-00001F000000}" name="M_SNGPNT"/>
    <tableColumn id="32" xr3:uid="{00000000-0010-0000-0500-000020000000}" name="E_MINRTY"/>
    <tableColumn id="33" xr3:uid="{00000000-0010-0000-0500-000021000000}" name="M_MINRTY"/>
    <tableColumn id="34" xr3:uid="{00000000-0010-0000-0500-000022000000}" name="E_LIMENG"/>
    <tableColumn id="35" xr3:uid="{00000000-0010-0000-0500-000023000000}" name="M_LIMENG"/>
    <tableColumn id="36" xr3:uid="{00000000-0010-0000-0500-000024000000}" name="E_MUNIT"/>
    <tableColumn id="37" xr3:uid="{00000000-0010-0000-0500-000025000000}" name="M_MUNIT"/>
    <tableColumn id="38" xr3:uid="{00000000-0010-0000-0500-000026000000}" name="E_MOBILE"/>
    <tableColumn id="39" xr3:uid="{00000000-0010-0000-0500-000027000000}" name="M_MOBILE"/>
    <tableColumn id="40" xr3:uid="{00000000-0010-0000-0500-000028000000}" name="E_CROWD"/>
    <tableColumn id="41" xr3:uid="{00000000-0010-0000-0500-000029000000}" name="M_CROWD"/>
    <tableColumn id="42" xr3:uid="{00000000-0010-0000-0500-00002A000000}" name="E_NOVEH"/>
    <tableColumn id="43" xr3:uid="{00000000-0010-0000-0500-00002B000000}" name="M_NOVEH"/>
    <tableColumn id="44" xr3:uid="{00000000-0010-0000-0500-00002C000000}" name="E_GROUPQ"/>
    <tableColumn id="45" xr3:uid="{00000000-0010-0000-0500-00002D000000}" name="M_GROUPQ"/>
    <tableColumn id="46" xr3:uid="{00000000-0010-0000-0500-00002E000000}" name="EP_POV"/>
    <tableColumn id="47" xr3:uid="{00000000-0010-0000-0500-00002F000000}" name="MP_POV"/>
    <tableColumn id="48" xr3:uid="{00000000-0010-0000-0500-000030000000}" name="EP_UNEMP"/>
    <tableColumn id="49" xr3:uid="{00000000-0010-0000-0500-000031000000}" name="MP_UNEMP"/>
    <tableColumn id="50" xr3:uid="{00000000-0010-0000-0500-000032000000}" name="EP_PCI"/>
    <tableColumn id="51" xr3:uid="{00000000-0010-0000-0500-000033000000}" name="MP_PCI"/>
    <tableColumn id="52" xr3:uid="{00000000-0010-0000-0500-000034000000}" name="EP_NOHSDP"/>
    <tableColumn id="53" xr3:uid="{00000000-0010-0000-0500-000035000000}" name="MP_NOHSDP"/>
    <tableColumn id="54" xr3:uid="{00000000-0010-0000-0500-000036000000}" name="EP_AGE65"/>
    <tableColumn id="55" xr3:uid="{00000000-0010-0000-0500-000037000000}" name="MP_AGE65"/>
    <tableColumn id="56" xr3:uid="{00000000-0010-0000-0500-000038000000}" name="EP_AGE17"/>
    <tableColumn id="57" xr3:uid="{00000000-0010-0000-0500-000039000000}" name="MP_AGE17"/>
    <tableColumn id="58" xr3:uid="{00000000-0010-0000-0500-00003A000000}" name="EP_DISABL"/>
    <tableColumn id="59" xr3:uid="{00000000-0010-0000-0500-00003B000000}" name="MP_DISABL"/>
    <tableColumn id="60" xr3:uid="{00000000-0010-0000-0500-00003C000000}" name="EP_SNGPNT"/>
    <tableColumn id="61" xr3:uid="{00000000-0010-0000-0500-00003D000000}" name="MP_SNGPNT"/>
    <tableColumn id="62" xr3:uid="{00000000-0010-0000-0500-00003E000000}" name="EP_MINRTY"/>
    <tableColumn id="63" xr3:uid="{00000000-0010-0000-0500-00003F000000}" name="MP_MINRTY"/>
    <tableColumn id="64" xr3:uid="{00000000-0010-0000-0500-000040000000}" name="EP_LIMENG"/>
    <tableColumn id="65" xr3:uid="{00000000-0010-0000-0500-000041000000}" name="MP_LIMENG"/>
    <tableColumn id="66" xr3:uid="{00000000-0010-0000-0500-000042000000}" name="EP_MUNIT"/>
    <tableColumn id="67" xr3:uid="{00000000-0010-0000-0500-000043000000}" name="MP_MUNIT"/>
    <tableColumn id="68" xr3:uid="{00000000-0010-0000-0500-000044000000}" name="EP_MOBILE"/>
    <tableColumn id="69" xr3:uid="{00000000-0010-0000-0500-000045000000}" name="MP_MOBILE"/>
    <tableColumn id="70" xr3:uid="{00000000-0010-0000-0500-000046000000}" name="EP_CROWD"/>
    <tableColumn id="71" xr3:uid="{00000000-0010-0000-0500-000047000000}" name="MP_CROWD"/>
    <tableColumn id="72" xr3:uid="{00000000-0010-0000-0500-000048000000}" name="EP_NOVEH"/>
    <tableColumn id="73" xr3:uid="{00000000-0010-0000-0500-000049000000}" name="MP_NOVEH"/>
    <tableColumn id="74" xr3:uid="{00000000-0010-0000-0500-00004A000000}" name="EP_GROUPQ"/>
    <tableColumn id="75" xr3:uid="{00000000-0010-0000-0500-00004B000000}" name="MP_GROUPQ"/>
    <tableColumn id="76" xr3:uid="{00000000-0010-0000-0500-00004C000000}" name="EPL_POV"/>
    <tableColumn id="77" xr3:uid="{00000000-0010-0000-0500-00004D000000}" name="EPL_UNEMP"/>
    <tableColumn id="78" xr3:uid="{00000000-0010-0000-0500-00004E000000}" name="EPL_PCI"/>
    <tableColumn id="79" xr3:uid="{00000000-0010-0000-0500-00004F000000}" name="EPL_NOHSDP"/>
    <tableColumn id="80" xr3:uid="{00000000-0010-0000-0500-000050000000}" name="SPL_THEME1"/>
    <tableColumn id="81" xr3:uid="{00000000-0010-0000-0500-000051000000}" name="RPL_THEME1"/>
    <tableColumn id="82" xr3:uid="{00000000-0010-0000-0500-000052000000}" name="EPL_AGE65"/>
    <tableColumn id="83" xr3:uid="{00000000-0010-0000-0500-000053000000}" name="EPL_AGE17"/>
    <tableColumn id="84" xr3:uid="{00000000-0010-0000-0500-000054000000}" name="EPL_DISABL"/>
    <tableColumn id="85" xr3:uid="{00000000-0010-0000-0500-000055000000}" name="EPL_SNGPNT"/>
    <tableColumn id="86" xr3:uid="{00000000-0010-0000-0500-000056000000}" name="SPL_THEME2"/>
    <tableColumn id="87" xr3:uid="{00000000-0010-0000-0500-000057000000}" name="RPL_THEME2"/>
    <tableColumn id="88" xr3:uid="{00000000-0010-0000-0500-000058000000}" name="EPL_MINRTY"/>
    <tableColumn id="89" xr3:uid="{00000000-0010-0000-0500-000059000000}" name="EPL_LIMENG"/>
    <tableColumn id="90" xr3:uid="{00000000-0010-0000-0500-00005A000000}" name="SPL_THEME3"/>
    <tableColumn id="91" xr3:uid="{00000000-0010-0000-0500-00005B000000}" name="RPL_THEME3"/>
    <tableColumn id="92" xr3:uid="{00000000-0010-0000-0500-00005C000000}" name="EPL_MUNIT"/>
    <tableColumn id="93" xr3:uid="{00000000-0010-0000-0500-00005D000000}" name="EPL_MOBILE"/>
    <tableColumn id="94" xr3:uid="{00000000-0010-0000-0500-00005E000000}" name="EPL_CROWD"/>
    <tableColumn id="95" xr3:uid="{00000000-0010-0000-0500-00005F000000}" name="EPL_NOVEH"/>
    <tableColumn id="96" xr3:uid="{00000000-0010-0000-0500-000060000000}" name="EPL_GROUPQ"/>
    <tableColumn id="97" xr3:uid="{00000000-0010-0000-0500-000061000000}" name="SPL_THEME4"/>
    <tableColumn id="98" xr3:uid="{00000000-0010-0000-0500-000062000000}" name="RPL_THEME4"/>
    <tableColumn id="99" xr3:uid="{00000000-0010-0000-0500-000063000000}" name="SPL_THEMES"/>
    <tableColumn id="100" xr3:uid="{00000000-0010-0000-0500-000064000000}" name="RPL_THEMES"/>
    <tableColumn id="101" xr3:uid="{00000000-0010-0000-0500-000065000000}" name="F_POV"/>
    <tableColumn id="102" xr3:uid="{00000000-0010-0000-0500-000066000000}" name="F_UNEMP"/>
    <tableColumn id="103" xr3:uid="{00000000-0010-0000-0500-000067000000}" name="F_PCI"/>
    <tableColumn id="104" xr3:uid="{00000000-0010-0000-0500-000068000000}" name="F_NOHSDP"/>
    <tableColumn id="105" xr3:uid="{00000000-0010-0000-0500-000069000000}" name="F_THEME1"/>
    <tableColumn id="106" xr3:uid="{00000000-0010-0000-0500-00006A000000}" name="F_AGE65"/>
    <tableColumn id="107" xr3:uid="{00000000-0010-0000-0500-00006B000000}" name="F_AGE17"/>
    <tableColumn id="108" xr3:uid="{00000000-0010-0000-0500-00006C000000}" name="F_DISABL"/>
    <tableColumn id="109" xr3:uid="{00000000-0010-0000-0500-00006D000000}" name="F_SNGPNT"/>
    <tableColumn id="110" xr3:uid="{00000000-0010-0000-0500-00006E000000}" name="F_THEME2"/>
    <tableColumn id="111" xr3:uid="{00000000-0010-0000-0500-00006F000000}" name="F_MINRTY"/>
    <tableColumn id="112" xr3:uid="{00000000-0010-0000-0500-000070000000}" name="F_LIMENG"/>
    <tableColumn id="113" xr3:uid="{00000000-0010-0000-0500-000071000000}" name="F_THEME3"/>
    <tableColumn id="114" xr3:uid="{00000000-0010-0000-0500-000072000000}" name="F_MUNIT"/>
    <tableColumn id="115" xr3:uid="{00000000-0010-0000-0500-000073000000}" name="F_MOBILE"/>
    <tableColumn id="116" xr3:uid="{00000000-0010-0000-0500-000074000000}" name="F_CROWD"/>
    <tableColumn id="117" xr3:uid="{00000000-0010-0000-0500-000075000000}" name="F_NOVEH"/>
    <tableColumn id="118" xr3:uid="{00000000-0010-0000-0500-000076000000}" name="F_GROUPQ"/>
    <tableColumn id="119" xr3:uid="{00000000-0010-0000-0500-000077000000}" name="F_THEME4"/>
    <tableColumn id="120" xr3:uid="{00000000-0010-0000-0500-000078000000}" name="F_TOTAL"/>
    <tableColumn id="121" xr3:uid="{00000000-0010-0000-0500-000079000000}" name="E_UNINSUR"/>
    <tableColumn id="122" xr3:uid="{00000000-0010-0000-0500-00007A000000}" name="M_UNINSUR"/>
    <tableColumn id="123" xr3:uid="{00000000-0010-0000-0500-00007B000000}" name="EP_UNINSUR"/>
    <tableColumn id="124" xr3:uid="{00000000-0010-0000-0500-00007C000000}" name="MP_UNINSUR"/>
    <tableColumn id="125" xr3:uid="{00000000-0010-0000-0500-00007D000000}" name="E_DAYPOP"/>
    <tableColumn id="126" xr3:uid="{00000000-0010-0000-0500-00007E000000}" name="Shape_Length"/>
    <tableColumn id="127" xr3:uid="{00000000-0010-0000-0500-00007F000000}" name="Shape_Area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CB_106" displayName="CB_106" ref="A1:DW33" totalsRowShown="0">
  <autoFilter ref="A1:DW33" xr:uid="{00000000-0009-0000-0100-000005000000}"/>
  <tableColumns count="127">
    <tableColumn id="1" xr3:uid="{00000000-0010-0000-0600-000001000000}" name="OBJECTID"/>
    <tableColumn id="2" xr3:uid="{00000000-0010-0000-0600-000002000000}" name="ST"/>
    <tableColumn id="3" xr3:uid="{00000000-0010-0000-0600-000003000000}" name="STATE"/>
    <tableColumn id="4" xr3:uid="{00000000-0010-0000-0600-000004000000}" name="ST_ABBR"/>
    <tableColumn id="5" xr3:uid="{00000000-0010-0000-0600-000005000000}" name="STCNTY"/>
    <tableColumn id="6" xr3:uid="{00000000-0010-0000-0600-000006000000}" name="COUNTY"/>
    <tableColumn id="7" xr3:uid="{00000000-0010-0000-0600-000007000000}" name="FIPS"/>
    <tableColumn id="8" xr3:uid="{00000000-0010-0000-0600-000008000000}" name="LOCATION"/>
    <tableColumn id="9" xr3:uid="{00000000-0010-0000-0600-000009000000}" name="AREA_SQMI"/>
    <tableColumn id="10" xr3:uid="{00000000-0010-0000-0600-00000A000000}" name="E_TOTPOP"/>
    <tableColumn id="11" xr3:uid="{00000000-0010-0000-0600-00000B000000}" name="M_TOTPOP"/>
    <tableColumn id="12" xr3:uid="{00000000-0010-0000-0600-00000C000000}" name="E_HU"/>
    <tableColumn id="13" xr3:uid="{00000000-0010-0000-0600-00000D000000}" name="M_HU"/>
    <tableColumn id="14" xr3:uid="{00000000-0010-0000-0600-00000E000000}" name="E_HH"/>
    <tableColumn id="15" xr3:uid="{00000000-0010-0000-0600-00000F000000}" name="M_HH"/>
    <tableColumn id="16" xr3:uid="{00000000-0010-0000-0600-000010000000}" name="E_POV"/>
    <tableColumn id="17" xr3:uid="{00000000-0010-0000-0600-000011000000}" name="M_POV"/>
    <tableColumn id="18" xr3:uid="{00000000-0010-0000-0600-000012000000}" name="E_UNEMP"/>
    <tableColumn id="19" xr3:uid="{00000000-0010-0000-0600-000013000000}" name="M_UNEMP"/>
    <tableColumn id="20" xr3:uid="{00000000-0010-0000-0600-000014000000}" name="E_PCI"/>
    <tableColumn id="21" xr3:uid="{00000000-0010-0000-0600-000015000000}" name="M_PCI"/>
    <tableColumn id="22" xr3:uid="{00000000-0010-0000-0600-000016000000}" name="E_NOHSDP"/>
    <tableColumn id="23" xr3:uid="{00000000-0010-0000-0600-000017000000}" name="M_NOHSDP"/>
    <tableColumn id="24" xr3:uid="{00000000-0010-0000-0600-000018000000}" name="E_AGE65"/>
    <tableColumn id="25" xr3:uid="{00000000-0010-0000-0600-000019000000}" name="M_AGE65"/>
    <tableColumn id="26" xr3:uid="{00000000-0010-0000-0600-00001A000000}" name="E_AGE17"/>
    <tableColumn id="27" xr3:uid="{00000000-0010-0000-0600-00001B000000}" name="M_AGE17"/>
    <tableColumn id="28" xr3:uid="{00000000-0010-0000-0600-00001C000000}" name="E_DISABL"/>
    <tableColumn id="29" xr3:uid="{00000000-0010-0000-0600-00001D000000}" name="M_DISABL"/>
    <tableColumn id="30" xr3:uid="{00000000-0010-0000-0600-00001E000000}" name="E_SNGPNT"/>
    <tableColumn id="31" xr3:uid="{00000000-0010-0000-0600-00001F000000}" name="M_SNGPNT"/>
    <tableColumn id="32" xr3:uid="{00000000-0010-0000-0600-000020000000}" name="E_MINRTY"/>
    <tableColumn id="33" xr3:uid="{00000000-0010-0000-0600-000021000000}" name="M_MINRTY"/>
    <tableColumn id="34" xr3:uid="{00000000-0010-0000-0600-000022000000}" name="E_LIMENG"/>
    <tableColumn id="35" xr3:uid="{00000000-0010-0000-0600-000023000000}" name="M_LIMENG"/>
    <tableColumn id="36" xr3:uid="{00000000-0010-0000-0600-000024000000}" name="E_MUNIT"/>
    <tableColumn id="37" xr3:uid="{00000000-0010-0000-0600-000025000000}" name="M_MUNIT"/>
    <tableColumn id="38" xr3:uid="{00000000-0010-0000-0600-000026000000}" name="E_MOBILE"/>
    <tableColumn id="39" xr3:uid="{00000000-0010-0000-0600-000027000000}" name="M_MOBILE"/>
    <tableColumn id="40" xr3:uid="{00000000-0010-0000-0600-000028000000}" name="E_CROWD"/>
    <tableColumn id="41" xr3:uid="{00000000-0010-0000-0600-000029000000}" name="M_CROWD"/>
    <tableColumn id="42" xr3:uid="{00000000-0010-0000-0600-00002A000000}" name="E_NOVEH"/>
    <tableColumn id="43" xr3:uid="{00000000-0010-0000-0600-00002B000000}" name="M_NOVEH"/>
    <tableColumn id="44" xr3:uid="{00000000-0010-0000-0600-00002C000000}" name="E_GROUPQ"/>
    <tableColumn id="45" xr3:uid="{00000000-0010-0000-0600-00002D000000}" name="M_GROUPQ"/>
    <tableColumn id="46" xr3:uid="{00000000-0010-0000-0600-00002E000000}" name="EP_POV"/>
    <tableColumn id="47" xr3:uid="{00000000-0010-0000-0600-00002F000000}" name="MP_POV"/>
    <tableColumn id="48" xr3:uid="{00000000-0010-0000-0600-000030000000}" name="EP_UNEMP"/>
    <tableColumn id="49" xr3:uid="{00000000-0010-0000-0600-000031000000}" name="MP_UNEMP"/>
    <tableColumn id="50" xr3:uid="{00000000-0010-0000-0600-000032000000}" name="EP_PCI"/>
    <tableColumn id="51" xr3:uid="{00000000-0010-0000-0600-000033000000}" name="MP_PCI"/>
    <tableColumn id="52" xr3:uid="{00000000-0010-0000-0600-000034000000}" name="EP_NOHSDP"/>
    <tableColumn id="53" xr3:uid="{00000000-0010-0000-0600-000035000000}" name="MP_NOHSDP"/>
    <tableColumn id="54" xr3:uid="{00000000-0010-0000-0600-000036000000}" name="EP_AGE65"/>
    <tableColumn id="55" xr3:uid="{00000000-0010-0000-0600-000037000000}" name="MP_AGE65"/>
    <tableColumn id="56" xr3:uid="{00000000-0010-0000-0600-000038000000}" name="EP_AGE17"/>
    <tableColumn id="57" xr3:uid="{00000000-0010-0000-0600-000039000000}" name="MP_AGE17"/>
    <tableColumn id="58" xr3:uid="{00000000-0010-0000-0600-00003A000000}" name="EP_DISABL"/>
    <tableColumn id="59" xr3:uid="{00000000-0010-0000-0600-00003B000000}" name="MP_DISABL"/>
    <tableColumn id="60" xr3:uid="{00000000-0010-0000-0600-00003C000000}" name="EP_SNGPNT"/>
    <tableColumn id="61" xr3:uid="{00000000-0010-0000-0600-00003D000000}" name="MP_SNGPNT"/>
    <tableColumn id="62" xr3:uid="{00000000-0010-0000-0600-00003E000000}" name="EP_MINRTY"/>
    <tableColumn id="63" xr3:uid="{00000000-0010-0000-0600-00003F000000}" name="MP_MINRTY"/>
    <tableColumn id="64" xr3:uid="{00000000-0010-0000-0600-000040000000}" name="EP_LIMENG"/>
    <tableColumn id="65" xr3:uid="{00000000-0010-0000-0600-000041000000}" name="MP_LIMENG"/>
    <tableColumn id="66" xr3:uid="{00000000-0010-0000-0600-000042000000}" name="EP_MUNIT"/>
    <tableColumn id="67" xr3:uid="{00000000-0010-0000-0600-000043000000}" name="MP_MUNIT"/>
    <tableColumn id="68" xr3:uid="{00000000-0010-0000-0600-000044000000}" name="EP_MOBILE"/>
    <tableColumn id="69" xr3:uid="{00000000-0010-0000-0600-000045000000}" name="MP_MOBILE"/>
    <tableColumn id="70" xr3:uid="{00000000-0010-0000-0600-000046000000}" name="EP_CROWD"/>
    <tableColumn id="71" xr3:uid="{00000000-0010-0000-0600-000047000000}" name="MP_CROWD"/>
    <tableColumn id="72" xr3:uid="{00000000-0010-0000-0600-000048000000}" name="EP_NOVEH"/>
    <tableColumn id="73" xr3:uid="{00000000-0010-0000-0600-000049000000}" name="MP_NOVEH"/>
    <tableColumn id="74" xr3:uid="{00000000-0010-0000-0600-00004A000000}" name="EP_GROUPQ"/>
    <tableColumn id="75" xr3:uid="{00000000-0010-0000-0600-00004B000000}" name="MP_GROUPQ"/>
    <tableColumn id="76" xr3:uid="{00000000-0010-0000-0600-00004C000000}" name="EPL_POV"/>
    <tableColumn id="77" xr3:uid="{00000000-0010-0000-0600-00004D000000}" name="EPL_UNEMP"/>
    <tableColumn id="78" xr3:uid="{00000000-0010-0000-0600-00004E000000}" name="EPL_PCI"/>
    <tableColumn id="79" xr3:uid="{00000000-0010-0000-0600-00004F000000}" name="EPL_NOHSDP"/>
    <tableColumn id="80" xr3:uid="{00000000-0010-0000-0600-000050000000}" name="SPL_THEME1"/>
    <tableColumn id="81" xr3:uid="{00000000-0010-0000-0600-000051000000}" name="RPL_THEME1"/>
    <tableColumn id="82" xr3:uid="{00000000-0010-0000-0600-000052000000}" name="EPL_AGE65"/>
    <tableColumn id="83" xr3:uid="{00000000-0010-0000-0600-000053000000}" name="EPL_AGE17"/>
    <tableColumn id="84" xr3:uid="{00000000-0010-0000-0600-000054000000}" name="EPL_DISABL"/>
    <tableColumn id="85" xr3:uid="{00000000-0010-0000-0600-000055000000}" name="EPL_SNGPNT"/>
    <tableColumn id="86" xr3:uid="{00000000-0010-0000-0600-000056000000}" name="SPL_THEME2"/>
    <tableColumn id="87" xr3:uid="{00000000-0010-0000-0600-000057000000}" name="RPL_THEME2"/>
    <tableColumn id="88" xr3:uid="{00000000-0010-0000-0600-000058000000}" name="EPL_MINRTY"/>
    <tableColumn id="89" xr3:uid="{00000000-0010-0000-0600-000059000000}" name="EPL_LIMENG"/>
    <tableColumn id="90" xr3:uid="{00000000-0010-0000-0600-00005A000000}" name="SPL_THEME3"/>
    <tableColumn id="91" xr3:uid="{00000000-0010-0000-0600-00005B000000}" name="RPL_THEME3"/>
    <tableColumn id="92" xr3:uid="{00000000-0010-0000-0600-00005C000000}" name="EPL_MUNIT"/>
    <tableColumn id="93" xr3:uid="{00000000-0010-0000-0600-00005D000000}" name="EPL_MOBILE"/>
    <tableColumn id="94" xr3:uid="{00000000-0010-0000-0600-00005E000000}" name="EPL_CROWD"/>
    <tableColumn id="95" xr3:uid="{00000000-0010-0000-0600-00005F000000}" name="EPL_NOVEH"/>
    <tableColumn id="96" xr3:uid="{00000000-0010-0000-0600-000060000000}" name="EPL_GROUPQ"/>
    <tableColumn id="97" xr3:uid="{00000000-0010-0000-0600-000061000000}" name="SPL_THEME4"/>
    <tableColumn id="98" xr3:uid="{00000000-0010-0000-0600-000062000000}" name="RPL_THEME4"/>
    <tableColumn id="99" xr3:uid="{00000000-0010-0000-0600-000063000000}" name="SPL_THEMES"/>
    <tableColumn id="100" xr3:uid="{00000000-0010-0000-0600-000064000000}" name="RPL_THEMES"/>
    <tableColumn id="101" xr3:uid="{00000000-0010-0000-0600-000065000000}" name="F_POV"/>
    <tableColumn id="102" xr3:uid="{00000000-0010-0000-0600-000066000000}" name="F_UNEMP"/>
    <tableColumn id="103" xr3:uid="{00000000-0010-0000-0600-000067000000}" name="F_PCI"/>
    <tableColumn id="104" xr3:uid="{00000000-0010-0000-0600-000068000000}" name="F_NOHSDP"/>
    <tableColumn id="105" xr3:uid="{00000000-0010-0000-0600-000069000000}" name="F_THEME1"/>
    <tableColumn id="106" xr3:uid="{00000000-0010-0000-0600-00006A000000}" name="F_AGE65"/>
    <tableColumn id="107" xr3:uid="{00000000-0010-0000-0600-00006B000000}" name="F_AGE17"/>
    <tableColumn id="108" xr3:uid="{00000000-0010-0000-0600-00006C000000}" name="F_DISABL"/>
    <tableColumn id="109" xr3:uid="{00000000-0010-0000-0600-00006D000000}" name="F_SNGPNT"/>
    <tableColumn id="110" xr3:uid="{00000000-0010-0000-0600-00006E000000}" name="F_THEME2"/>
    <tableColumn id="111" xr3:uid="{00000000-0010-0000-0600-00006F000000}" name="F_MINRTY"/>
    <tableColumn id="112" xr3:uid="{00000000-0010-0000-0600-000070000000}" name="F_LIMENG"/>
    <tableColumn id="113" xr3:uid="{00000000-0010-0000-0600-000071000000}" name="F_THEME3"/>
    <tableColumn id="114" xr3:uid="{00000000-0010-0000-0600-000072000000}" name="F_MUNIT"/>
    <tableColumn id="115" xr3:uid="{00000000-0010-0000-0600-000073000000}" name="F_MOBILE"/>
    <tableColumn id="116" xr3:uid="{00000000-0010-0000-0600-000074000000}" name="F_CROWD"/>
    <tableColumn id="117" xr3:uid="{00000000-0010-0000-0600-000075000000}" name="F_NOVEH"/>
    <tableColumn id="118" xr3:uid="{00000000-0010-0000-0600-000076000000}" name="F_GROUPQ"/>
    <tableColumn id="119" xr3:uid="{00000000-0010-0000-0600-000077000000}" name="F_THEME4"/>
    <tableColumn id="120" xr3:uid="{00000000-0010-0000-0600-000078000000}" name="F_TOTAL"/>
    <tableColumn id="121" xr3:uid="{00000000-0010-0000-0600-000079000000}" name="E_UNINSUR"/>
    <tableColumn id="122" xr3:uid="{00000000-0010-0000-0600-00007A000000}" name="M_UNINSUR"/>
    <tableColumn id="123" xr3:uid="{00000000-0010-0000-0600-00007B000000}" name="EP_UNINSUR"/>
    <tableColumn id="124" xr3:uid="{00000000-0010-0000-0600-00007C000000}" name="MP_UNINSUR"/>
    <tableColumn id="125" xr3:uid="{00000000-0010-0000-0600-00007D000000}" name="E_DAYPOP"/>
    <tableColumn id="126" xr3:uid="{00000000-0010-0000-0600-00007E000000}" name="Shape_Length"/>
    <tableColumn id="127" xr3:uid="{00000000-0010-0000-0600-00007F000000}" name="Shape_Area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CB_107" displayName="CB_107" ref="A1:DW30" totalsRowShown="0">
  <autoFilter ref="A1:DW30" xr:uid="{00000000-0009-0000-0100-000006000000}"/>
  <tableColumns count="127">
    <tableColumn id="1" xr3:uid="{00000000-0010-0000-0700-000001000000}" name="OBJECTID"/>
    <tableColumn id="2" xr3:uid="{00000000-0010-0000-0700-000002000000}" name="ST"/>
    <tableColumn id="3" xr3:uid="{00000000-0010-0000-0700-000003000000}" name="STATE"/>
    <tableColumn id="4" xr3:uid="{00000000-0010-0000-0700-000004000000}" name="ST_ABBR"/>
    <tableColumn id="5" xr3:uid="{00000000-0010-0000-0700-000005000000}" name="STCNTY"/>
    <tableColumn id="6" xr3:uid="{00000000-0010-0000-0700-000006000000}" name="COUNTY"/>
    <tableColumn id="7" xr3:uid="{00000000-0010-0000-0700-000007000000}" name="FIPS"/>
    <tableColumn id="8" xr3:uid="{00000000-0010-0000-0700-000008000000}" name="LOCATION"/>
    <tableColumn id="9" xr3:uid="{00000000-0010-0000-0700-000009000000}" name="AREA_SQMI"/>
    <tableColumn id="10" xr3:uid="{00000000-0010-0000-0700-00000A000000}" name="E_TOTPOP"/>
    <tableColumn id="11" xr3:uid="{00000000-0010-0000-0700-00000B000000}" name="M_TOTPOP"/>
    <tableColumn id="12" xr3:uid="{00000000-0010-0000-0700-00000C000000}" name="E_HU"/>
    <tableColumn id="13" xr3:uid="{00000000-0010-0000-0700-00000D000000}" name="M_HU"/>
    <tableColumn id="14" xr3:uid="{00000000-0010-0000-0700-00000E000000}" name="E_HH"/>
    <tableColumn id="15" xr3:uid="{00000000-0010-0000-0700-00000F000000}" name="M_HH"/>
    <tableColumn id="16" xr3:uid="{00000000-0010-0000-0700-000010000000}" name="E_POV"/>
    <tableColumn id="17" xr3:uid="{00000000-0010-0000-0700-000011000000}" name="M_POV"/>
    <tableColumn id="18" xr3:uid="{00000000-0010-0000-0700-000012000000}" name="E_UNEMP"/>
    <tableColumn id="19" xr3:uid="{00000000-0010-0000-0700-000013000000}" name="M_UNEMP"/>
    <tableColumn id="20" xr3:uid="{00000000-0010-0000-0700-000014000000}" name="E_PCI"/>
    <tableColumn id="21" xr3:uid="{00000000-0010-0000-0700-000015000000}" name="M_PCI"/>
    <tableColumn id="22" xr3:uid="{00000000-0010-0000-0700-000016000000}" name="E_NOHSDP"/>
    <tableColumn id="23" xr3:uid="{00000000-0010-0000-0700-000017000000}" name="M_NOHSDP"/>
    <tableColumn id="24" xr3:uid="{00000000-0010-0000-0700-000018000000}" name="E_AGE65"/>
    <tableColumn id="25" xr3:uid="{00000000-0010-0000-0700-000019000000}" name="M_AGE65"/>
    <tableColumn id="26" xr3:uid="{00000000-0010-0000-0700-00001A000000}" name="E_AGE17"/>
    <tableColumn id="27" xr3:uid="{00000000-0010-0000-0700-00001B000000}" name="M_AGE17"/>
    <tableColumn id="28" xr3:uid="{00000000-0010-0000-0700-00001C000000}" name="E_DISABL"/>
    <tableColumn id="29" xr3:uid="{00000000-0010-0000-0700-00001D000000}" name="M_DISABL"/>
    <tableColumn id="30" xr3:uid="{00000000-0010-0000-0700-00001E000000}" name="E_SNGPNT"/>
    <tableColumn id="31" xr3:uid="{00000000-0010-0000-0700-00001F000000}" name="M_SNGPNT"/>
    <tableColumn id="32" xr3:uid="{00000000-0010-0000-0700-000020000000}" name="E_MINRTY"/>
    <tableColumn id="33" xr3:uid="{00000000-0010-0000-0700-000021000000}" name="M_MINRTY"/>
    <tableColumn id="34" xr3:uid="{00000000-0010-0000-0700-000022000000}" name="E_LIMENG"/>
    <tableColumn id="35" xr3:uid="{00000000-0010-0000-0700-000023000000}" name="M_LIMENG"/>
    <tableColumn id="36" xr3:uid="{00000000-0010-0000-0700-000024000000}" name="E_MUNIT"/>
    <tableColumn id="37" xr3:uid="{00000000-0010-0000-0700-000025000000}" name="M_MUNIT"/>
    <tableColumn id="38" xr3:uid="{00000000-0010-0000-0700-000026000000}" name="E_MOBILE"/>
    <tableColumn id="39" xr3:uid="{00000000-0010-0000-0700-000027000000}" name="M_MOBILE"/>
    <tableColumn id="40" xr3:uid="{00000000-0010-0000-0700-000028000000}" name="E_CROWD"/>
    <tableColumn id="41" xr3:uid="{00000000-0010-0000-0700-000029000000}" name="M_CROWD"/>
    <tableColumn id="42" xr3:uid="{00000000-0010-0000-0700-00002A000000}" name="E_NOVEH"/>
    <tableColumn id="43" xr3:uid="{00000000-0010-0000-0700-00002B000000}" name="M_NOVEH"/>
    <tableColumn id="44" xr3:uid="{00000000-0010-0000-0700-00002C000000}" name="E_GROUPQ"/>
    <tableColumn id="45" xr3:uid="{00000000-0010-0000-0700-00002D000000}" name="M_GROUPQ"/>
    <tableColumn id="46" xr3:uid="{00000000-0010-0000-0700-00002E000000}" name="EP_POV"/>
    <tableColumn id="47" xr3:uid="{00000000-0010-0000-0700-00002F000000}" name="MP_POV"/>
    <tableColumn id="48" xr3:uid="{00000000-0010-0000-0700-000030000000}" name="EP_UNEMP"/>
    <tableColumn id="49" xr3:uid="{00000000-0010-0000-0700-000031000000}" name="MP_UNEMP"/>
    <tableColumn id="50" xr3:uid="{00000000-0010-0000-0700-000032000000}" name="EP_PCI"/>
    <tableColumn id="51" xr3:uid="{00000000-0010-0000-0700-000033000000}" name="MP_PCI"/>
    <tableColumn id="52" xr3:uid="{00000000-0010-0000-0700-000034000000}" name="EP_NOHSDP"/>
    <tableColumn id="53" xr3:uid="{00000000-0010-0000-0700-000035000000}" name="MP_NOHSDP"/>
    <tableColumn id="54" xr3:uid="{00000000-0010-0000-0700-000036000000}" name="EP_AGE65"/>
    <tableColumn id="55" xr3:uid="{00000000-0010-0000-0700-000037000000}" name="MP_AGE65"/>
    <tableColumn id="56" xr3:uid="{00000000-0010-0000-0700-000038000000}" name="EP_AGE17"/>
    <tableColumn id="57" xr3:uid="{00000000-0010-0000-0700-000039000000}" name="MP_AGE17"/>
    <tableColumn id="58" xr3:uid="{00000000-0010-0000-0700-00003A000000}" name="EP_DISABL"/>
    <tableColumn id="59" xr3:uid="{00000000-0010-0000-0700-00003B000000}" name="MP_DISABL"/>
    <tableColumn id="60" xr3:uid="{00000000-0010-0000-0700-00003C000000}" name="EP_SNGPNT"/>
    <tableColumn id="61" xr3:uid="{00000000-0010-0000-0700-00003D000000}" name="MP_SNGPNT"/>
    <tableColumn id="62" xr3:uid="{00000000-0010-0000-0700-00003E000000}" name="EP_MINRTY"/>
    <tableColumn id="63" xr3:uid="{00000000-0010-0000-0700-00003F000000}" name="MP_MINRTY"/>
    <tableColumn id="64" xr3:uid="{00000000-0010-0000-0700-000040000000}" name="EP_LIMENG"/>
    <tableColumn id="65" xr3:uid="{00000000-0010-0000-0700-000041000000}" name="MP_LIMENG"/>
    <tableColumn id="66" xr3:uid="{00000000-0010-0000-0700-000042000000}" name="EP_MUNIT"/>
    <tableColumn id="67" xr3:uid="{00000000-0010-0000-0700-000043000000}" name="MP_MUNIT"/>
    <tableColumn id="68" xr3:uid="{00000000-0010-0000-0700-000044000000}" name="EP_MOBILE"/>
    <tableColumn id="69" xr3:uid="{00000000-0010-0000-0700-000045000000}" name="MP_MOBILE"/>
    <tableColumn id="70" xr3:uid="{00000000-0010-0000-0700-000046000000}" name="EP_CROWD"/>
    <tableColumn id="71" xr3:uid="{00000000-0010-0000-0700-000047000000}" name="MP_CROWD"/>
    <tableColumn id="72" xr3:uid="{00000000-0010-0000-0700-000048000000}" name="EP_NOVEH"/>
    <tableColumn id="73" xr3:uid="{00000000-0010-0000-0700-000049000000}" name="MP_NOVEH"/>
    <tableColumn id="74" xr3:uid="{00000000-0010-0000-0700-00004A000000}" name="EP_GROUPQ"/>
    <tableColumn id="75" xr3:uid="{00000000-0010-0000-0700-00004B000000}" name="MP_GROUPQ"/>
    <tableColumn id="76" xr3:uid="{00000000-0010-0000-0700-00004C000000}" name="EPL_POV"/>
    <tableColumn id="77" xr3:uid="{00000000-0010-0000-0700-00004D000000}" name="EPL_UNEMP"/>
    <tableColumn id="78" xr3:uid="{00000000-0010-0000-0700-00004E000000}" name="EPL_PCI"/>
    <tableColumn id="79" xr3:uid="{00000000-0010-0000-0700-00004F000000}" name="EPL_NOHSDP"/>
    <tableColumn id="80" xr3:uid="{00000000-0010-0000-0700-000050000000}" name="SPL_THEME1"/>
    <tableColumn id="81" xr3:uid="{00000000-0010-0000-0700-000051000000}" name="RPL_THEME1"/>
    <tableColumn id="82" xr3:uid="{00000000-0010-0000-0700-000052000000}" name="EPL_AGE65"/>
    <tableColumn id="83" xr3:uid="{00000000-0010-0000-0700-000053000000}" name="EPL_AGE17"/>
    <tableColumn id="84" xr3:uid="{00000000-0010-0000-0700-000054000000}" name="EPL_DISABL"/>
    <tableColumn id="85" xr3:uid="{00000000-0010-0000-0700-000055000000}" name="EPL_SNGPNT"/>
    <tableColumn id="86" xr3:uid="{00000000-0010-0000-0700-000056000000}" name="SPL_THEME2"/>
    <tableColumn id="87" xr3:uid="{00000000-0010-0000-0700-000057000000}" name="RPL_THEME2"/>
    <tableColumn id="88" xr3:uid="{00000000-0010-0000-0700-000058000000}" name="EPL_MINRTY"/>
    <tableColumn id="89" xr3:uid="{00000000-0010-0000-0700-000059000000}" name="EPL_LIMENG"/>
    <tableColumn id="90" xr3:uid="{00000000-0010-0000-0700-00005A000000}" name="SPL_THEME3"/>
    <tableColumn id="91" xr3:uid="{00000000-0010-0000-0700-00005B000000}" name="RPL_THEME3"/>
    <tableColumn id="92" xr3:uid="{00000000-0010-0000-0700-00005C000000}" name="EPL_MUNIT"/>
    <tableColumn id="93" xr3:uid="{00000000-0010-0000-0700-00005D000000}" name="EPL_MOBILE"/>
    <tableColumn id="94" xr3:uid="{00000000-0010-0000-0700-00005E000000}" name="EPL_CROWD"/>
    <tableColumn id="95" xr3:uid="{00000000-0010-0000-0700-00005F000000}" name="EPL_NOVEH"/>
    <tableColumn id="96" xr3:uid="{00000000-0010-0000-0700-000060000000}" name="EPL_GROUPQ"/>
    <tableColumn id="97" xr3:uid="{00000000-0010-0000-0700-000061000000}" name="SPL_THEME4"/>
    <tableColumn id="98" xr3:uid="{00000000-0010-0000-0700-000062000000}" name="RPL_THEME4"/>
    <tableColumn id="99" xr3:uid="{00000000-0010-0000-0700-000063000000}" name="SPL_THEMES"/>
    <tableColumn id="100" xr3:uid="{00000000-0010-0000-0700-000064000000}" name="RPL_THEMES"/>
    <tableColumn id="101" xr3:uid="{00000000-0010-0000-0700-000065000000}" name="F_POV"/>
    <tableColumn id="102" xr3:uid="{00000000-0010-0000-0700-000066000000}" name="F_UNEMP"/>
    <tableColumn id="103" xr3:uid="{00000000-0010-0000-0700-000067000000}" name="F_PCI"/>
    <tableColumn id="104" xr3:uid="{00000000-0010-0000-0700-000068000000}" name="F_NOHSDP"/>
    <tableColumn id="105" xr3:uid="{00000000-0010-0000-0700-000069000000}" name="F_THEME1"/>
    <tableColumn id="106" xr3:uid="{00000000-0010-0000-0700-00006A000000}" name="F_AGE65"/>
    <tableColumn id="107" xr3:uid="{00000000-0010-0000-0700-00006B000000}" name="F_AGE17"/>
    <tableColumn id="108" xr3:uid="{00000000-0010-0000-0700-00006C000000}" name="F_DISABL"/>
    <tableColumn id="109" xr3:uid="{00000000-0010-0000-0700-00006D000000}" name="F_SNGPNT"/>
    <tableColumn id="110" xr3:uid="{00000000-0010-0000-0700-00006E000000}" name="F_THEME2"/>
    <tableColumn id="111" xr3:uid="{00000000-0010-0000-0700-00006F000000}" name="F_MINRTY"/>
    <tableColumn id="112" xr3:uid="{00000000-0010-0000-0700-000070000000}" name="F_LIMENG"/>
    <tableColumn id="113" xr3:uid="{00000000-0010-0000-0700-000071000000}" name="F_THEME3"/>
    <tableColumn id="114" xr3:uid="{00000000-0010-0000-0700-000072000000}" name="F_MUNIT"/>
    <tableColumn id="115" xr3:uid="{00000000-0010-0000-0700-000073000000}" name="F_MOBILE"/>
    <tableColumn id="116" xr3:uid="{00000000-0010-0000-0700-000074000000}" name="F_CROWD"/>
    <tableColumn id="117" xr3:uid="{00000000-0010-0000-0700-000075000000}" name="F_NOVEH"/>
    <tableColumn id="118" xr3:uid="{00000000-0010-0000-0700-000076000000}" name="F_GROUPQ"/>
    <tableColumn id="119" xr3:uid="{00000000-0010-0000-0700-000077000000}" name="F_THEME4"/>
    <tableColumn id="120" xr3:uid="{00000000-0010-0000-0700-000078000000}" name="F_TOTAL"/>
    <tableColumn id="121" xr3:uid="{00000000-0010-0000-0700-000079000000}" name="E_UNINSUR"/>
    <tableColumn id="122" xr3:uid="{00000000-0010-0000-0700-00007A000000}" name="M_UNINSUR"/>
    <tableColumn id="123" xr3:uid="{00000000-0010-0000-0700-00007B000000}" name="EP_UNINSUR"/>
    <tableColumn id="124" xr3:uid="{00000000-0010-0000-0700-00007C000000}" name="MP_UNINSUR"/>
    <tableColumn id="125" xr3:uid="{00000000-0010-0000-0700-00007D000000}" name="E_DAYPOP"/>
    <tableColumn id="126" xr3:uid="{00000000-0010-0000-0700-00007E000000}" name="Shape_Length"/>
    <tableColumn id="127" xr3:uid="{00000000-0010-0000-0700-00007F000000}" name="Shape_Area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CB_108" displayName="CB_108" ref="A1:DW42" totalsRowShown="0">
  <autoFilter ref="A1:DW42" xr:uid="{00000000-0009-0000-0100-000007000000}"/>
  <tableColumns count="127">
    <tableColumn id="1" xr3:uid="{00000000-0010-0000-0800-000001000000}" name="OBJECTID"/>
    <tableColumn id="2" xr3:uid="{00000000-0010-0000-0800-000002000000}" name="ST"/>
    <tableColumn id="3" xr3:uid="{00000000-0010-0000-0800-000003000000}" name="STATE"/>
    <tableColumn id="4" xr3:uid="{00000000-0010-0000-0800-000004000000}" name="ST_ABBR"/>
    <tableColumn id="5" xr3:uid="{00000000-0010-0000-0800-000005000000}" name="STCNTY"/>
    <tableColumn id="6" xr3:uid="{00000000-0010-0000-0800-000006000000}" name="COUNTY"/>
    <tableColumn id="7" xr3:uid="{00000000-0010-0000-0800-000007000000}" name="FIPS"/>
    <tableColumn id="8" xr3:uid="{00000000-0010-0000-0800-000008000000}" name="LOCATION"/>
    <tableColumn id="9" xr3:uid="{00000000-0010-0000-0800-000009000000}" name="AREA_SQMI"/>
    <tableColumn id="10" xr3:uid="{00000000-0010-0000-0800-00000A000000}" name="E_TOTPOP"/>
    <tableColumn id="11" xr3:uid="{00000000-0010-0000-0800-00000B000000}" name="M_TOTPOP"/>
    <tableColumn id="12" xr3:uid="{00000000-0010-0000-0800-00000C000000}" name="E_HU"/>
    <tableColumn id="13" xr3:uid="{00000000-0010-0000-0800-00000D000000}" name="M_HU"/>
    <tableColumn id="14" xr3:uid="{00000000-0010-0000-0800-00000E000000}" name="E_HH"/>
    <tableColumn id="15" xr3:uid="{00000000-0010-0000-0800-00000F000000}" name="M_HH"/>
    <tableColumn id="16" xr3:uid="{00000000-0010-0000-0800-000010000000}" name="E_POV"/>
    <tableColumn id="17" xr3:uid="{00000000-0010-0000-0800-000011000000}" name="M_POV"/>
    <tableColumn id="18" xr3:uid="{00000000-0010-0000-0800-000012000000}" name="E_UNEMP"/>
    <tableColumn id="19" xr3:uid="{00000000-0010-0000-0800-000013000000}" name="M_UNEMP"/>
    <tableColumn id="20" xr3:uid="{00000000-0010-0000-0800-000014000000}" name="E_PCI"/>
    <tableColumn id="21" xr3:uid="{00000000-0010-0000-0800-000015000000}" name="M_PCI"/>
    <tableColumn id="22" xr3:uid="{00000000-0010-0000-0800-000016000000}" name="E_NOHSDP"/>
    <tableColumn id="23" xr3:uid="{00000000-0010-0000-0800-000017000000}" name="M_NOHSDP"/>
    <tableColumn id="24" xr3:uid="{00000000-0010-0000-0800-000018000000}" name="E_AGE65"/>
    <tableColumn id="25" xr3:uid="{00000000-0010-0000-0800-000019000000}" name="M_AGE65"/>
    <tableColumn id="26" xr3:uid="{00000000-0010-0000-0800-00001A000000}" name="E_AGE17"/>
    <tableColumn id="27" xr3:uid="{00000000-0010-0000-0800-00001B000000}" name="M_AGE17"/>
    <tableColumn id="28" xr3:uid="{00000000-0010-0000-0800-00001C000000}" name="E_DISABL"/>
    <tableColumn id="29" xr3:uid="{00000000-0010-0000-0800-00001D000000}" name="M_DISABL"/>
    <tableColumn id="30" xr3:uid="{00000000-0010-0000-0800-00001E000000}" name="E_SNGPNT"/>
    <tableColumn id="31" xr3:uid="{00000000-0010-0000-0800-00001F000000}" name="M_SNGPNT"/>
    <tableColumn id="32" xr3:uid="{00000000-0010-0000-0800-000020000000}" name="E_MINRTY"/>
    <tableColumn id="33" xr3:uid="{00000000-0010-0000-0800-000021000000}" name="M_MINRTY"/>
    <tableColumn id="34" xr3:uid="{00000000-0010-0000-0800-000022000000}" name="E_LIMENG"/>
    <tableColumn id="35" xr3:uid="{00000000-0010-0000-0800-000023000000}" name="M_LIMENG"/>
    <tableColumn id="36" xr3:uid="{00000000-0010-0000-0800-000024000000}" name="E_MUNIT"/>
    <tableColumn id="37" xr3:uid="{00000000-0010-0000-0800-000025000000}" name="M_MUNIT"/>
    <tableColumn id="38" xr3:uid="{00000000-0010-0000-0800-000026000000}" name="E_MOBILE"/>
    <tableColumn id="39" xr3:uid="{00000000-0010-0000-0800-000027000000}" name="M_MOBILE"/>
    <tableColumn id="40" xr3:uid="{00000000-0010-0000-0800-000028000000}" name="E_CROWD"/>
    <tableColumn id="41" xr3:uid="{00000000-0010-0000-0800-000029000000}" name="M_CROWD"/>
    <tableColumn id="42" xr3:uid="{00000000-0010-0000-0800-00002A000000}" name="E_NOVEH"/>
    <tableColumn id="43" xr3:uid="{00000000-0010-0000-0800-00002B000000}" name="M_NOVEH"/>
    <tableColumn id="44" xr3:uid="{00000000-0010-0000-0800-00002C000000}" name="E_GROUPQ"/>
    <tableColumn id="45" xr3:uid="{00000000-0010-0000-0800-00002D000000}" name="M_GROUPQ"/>
    <tableColumn id="46" xr3:uid="{00000000-0010-0000-0800-00002E000000}" name="EP_POV"/>
    <tableColumn id="47" xr3:uid="{00000000-0010-0000-0800-00002F000000}" name="MP_POV"/>
    <tableColumn id="48" xr3:uid="{00000000-0010-0000-0800-000030000000}" name="EP_UNEMP"/>
    <tableColumn id="49" xr3:uid="{00000000-0010-0000-0800-000031000000}" name="MP_UNEMP"/>
    <tableColumn id="50" xr3:uid="{00000000-0010-0000-0800-000032000000}" name="EP_PCI"/>
    <tableColumn id="51" xr3:uid="{00000000-0010-0000-0800-000033000000}" name="MP_PCI"/>
    <tableColumn id="52" xr3:uid="{00000000-0010-0000-0800-000034000000}" name="EP_NOHSDP"/>
    <tableColumn id="53" xr3:uid="{00000000-0010-0000-0800-000035000000}" name="MP_NOHSDP"/>
    <tableColumn id="54" xr3:uid="{00000000-0010-0000-0800-000036000000}" name="EP_AGE65"/>
    <tableColumn id="55" xr3:uid="{00000000-0010-0000-0800-000037000000}" name="MP_AGE65"/>
    <tableColumn id="56" xr3:uid="{00000000-0010-0000-0800-000038000000}" name="EP_AGE17"/>
    <tableColumn id="57" xr3:uid="{00000000-0010-0000-0800-000039000000}" name="MP_AGE17"/>
    <tableColumn id="58" xr3:uid="{00000000-0010-0000-0800-00003A000000}" name="EP_DISABL"/>
    <tableColumn id="59" xr3:uid="{00000000-0010-0000-0800-00003B000000}" name="MP_DISABL"/>
    <tableColumn id="60" xr3:uid="{00000000-0010-0000-0800-00003C000000}" name="EP_SNGPNT"/>
    <tableColumn id="61" xr3:uid="{00000000-0010-0000-0800-00003D000000}" name="MP_SNGPNT"/>
    <tableColumn id="62" xr3:uid="{00000000-0010-0000-0800-00003E000000}" name="EP_MINRTY"/>
    <tableColumn id="63" xr3:uid="{00000000-0010-0000-0800-00003F000000}" name="MP_MINRTY"/>
    <tableColumn id="64" xr3:uid="{00000000-0010-0000-0800-000040000000}" name="EP_LIMENG"/>
    <tableColumn id="65" xr3:uid="{00000000-0010-0000-0800-000041000000}" name="MP_LIMENG"/>
    <tableColumn id="66" xr3:uid="{00000000-0010-0000-0800-000042000000}" name="EP_MUNIT"/>
    <tableColumn id="67" xr3:uid="{00000000-0010-0000-0800-000043000000}" name="MP_MUNIT"/>
    <tableColumn id="68" xr3:uid="{00000000-0010-0000-0800-000044000000}" name="EP_MOBILE"/>
    <tableColumn id="69" xr3:uid="{00000000-0010-0000-0800-000045000000}" name="MP_MOBILE"/>
    <tableColumn id="70" xr3:uid="{00000000-0010-0000-0800-000046000000}" name="EP_CROWD"/>
    <tableColumn id="71" xr3:uid="{00000000-0010-0000-0800-000047000000}" name="MP_CROWD"/>
    <tableColumn id="72" xr3:uid="{00000000-0010-0000-0800-000048000000}" name="EP_NOVEH"/>
    <tableColumn id="73" xr3:uid="{00000000-0010-0000-0800-000049000000}" name="MP_NOVEH"/>
    <tableColumn id="74" xr3:uid="{00000000-0010-0000-0800-00004A000000}" name="EP_GROUPQ"/>
    <tableColumn id="75" xr3:uid="{00000000-0010-0000-0800-00004B000000}" name="MP_GROUPQ"/>
    <tableColumn id="76" xr3:uid="{00000000-0010-0000-0800-00004C000000}" name="EPL_POV"/>
    <tableColumn id="77" xr3:uid="{00000000-0010-0000-0800-00004D000000}" name="EPL_UNEMP"/>
    <tableColumn id="78" xr3:uid="{00000000-0010-0000-0800-00004E000000}" name="EPL_PCI"/>
    <tableColumn id="79" xr3:uid="{00000000-0010-0000-0800-00004F000000}" name="EPL_NOHSDP"/>
    <tableColumn id="80" xr3:uid="{00000000-0010-0000-0800-000050000000}" name="SPL_THEME1"/>
    <tableColumn id="81" xr3:uid="{00000000-0010-0000-0800-000051000000}" name="RPL_THEME1"/>
    <tableColumn id="82" xr3:uid="{00000000-0010-0000-0800-000052000000}" name="EPL_AGE65"/>
    <tableColumn id="83" xr3:uid="{00000000-0010-0000-0800-000053000000}" name="EPL_AGE17"/>
    <tableColumn id="84" xr3:uid="{00000000-0010-0000-0800-000054000000}" name="EPL_DISABL"/>
    <tableColumn id="85" xr3:uid="{00000000-0010-0000-0800-000055000000}" name="EPL_SNGPNT"/>
    <tableColumn id="86" xr3:uid="{00000000-0010-0000-0800-000056000000}" name="SPL_THEME2"/>
    <tableColumn id="87" xr3:uid="{00000000-0010-0000-0800-000057000000}" name="RPL_THEME2"/>
    <tableColumn id="88" xr3:uid="{00000000-0010-0000-0800-000058000000}" name="EPL_MINRTY"/>
    <tableColumn id="89" xr3:uid="{00000000-0010-0000-0800-000059000000}" name="EPL_LIMENG"/>
    <tableColumn id="90" xr3:uid="{00000000-0010-0000-0800-00005A000000}" name="SPL_THEME3"/>
    <tableColumn id="91" xr3:uid="{00000000-0010-0000-0800-00005B000000}" name="RPL_THEME3"/>
    <tableColumn id="92" xr3:uid="{00000000-0010-0000-0800-00005C000000}" name="EPL_MUNIT"/>
    <tableColumn id="93" xr3:uid="{00000000-0010-0000-0800-00005D000000}" name="EPL_MOBILE"/>
    <tableColumn id="94" xr3:uid="{00000000-0010-0000-0800-00005E000000}" name="EPL_CROWD"/>
    <tableColumn id="95" xr3:uid="{00000000-0010-0000-0800-00005F000000}" name="EPL_NOVEH"/>
    <tableColumn id="96" xr3:uid="{00000000-0010-0000-0800-000060000000}" name="EPL_GROUPQ"/>
    <tableColumn id="97" xr3:uid="{00000000-0010-0000-0800-000061000000}" name="SPL_THEME4"/>
    <tableColumn id="98" xr3:uid="{00000000-0010-0000-0800-000062000000}" name="RPL_THEME4"/>
    <tableColumn id="99" xr3:uid="{00000000-0010-0000-0800-000063000000}" name="SPL_THEMES"/>
    <tableColumn id="100" xr3:uid="{00000000-0010-0000-0800-000064000000}" name="RPL_THEMES"/>
    <tableColumn id="101" xr3:uid="{00000000-0010-0000-0800-000065000000}" name="F_POV"/>
    <tableColumn id="102" xr3:uid="{00000000-0010-0000-0800-000066000000}" name="F_UNEMP"/>
    <tableColumn id="103" xr3:uid="{00000000-0010-0000-0800-000067000000}" name="F_PCI"/>
    <tableColumn id="104" xr3:uid="{00000000-0010-0000-0800-000068000000}" name="F_NOHSDP"/>
    <tableColumn id="105" xr3:uid="{00000000-0010-0000-0800-000069000000}" name="F_THEME1"/>
    <tableColumn id="106" xr3:uid="{00000000-0010-0000-0800-00006A000000}" name="F_AGE65"/>
    <tableColumn id="107" xr3:uid="{00000000-0010-0000-0800-00006B000000}" name="F_AGE17"/>
    <tableColumn id="108" xr3:uid="{00000000-0010-0000-0800-00006C000000}" name="F_DISABL"/>
    <tableColumn id="109" xr3:uid="{00000000-0010-0000-0800-00006D000000}" name="F_SNGPNT"/>
    <tableColumn id="110" xr3:uid="{00000000-0010-0000-0800-00006E000000}" name="F_THEME2"/>
    <tableColumn id="111" xr3:uid="{00000000-0010-0000-0800-00006F000000}" name="F_MINRTY"/>
    <tableColumn id="112" xr3:uid="{00000000-0010-0000-0800-000070000000}" name="F_LIMENG"/>
    <tableColumn id="113" xr3:uid="{00000000-0010-0000-0800-000071000000}" name="F_THEME3"/>
    <tableColumn id="114" xr3:uid="{00000000-0010-0000-0800-000072000000}" name="F_MUNIT"/>
    <tableColumn id="115" xr3:uid="{00000000-0010-0000-0800-000073000000}" name="F_MOBILE"/>
    <tableColumn id="116" xr3:uid="{00000000-0010-0000-0800-000074000000}" name="F_CROWD"/>
    <tableColumn id="117" xr3:uid="{00000000-0010-0000-0800-000075000000}" name="F_NOVEH"/>
    <tableColumn id="118" xr3:uid="{00000000-0010-0000-0800-000076000000}" name="F_GROUPQ"/>
    <tableColumn id="119" xr3:uid="{00000000-0010-0000-0800-000077000000}" name="F_THEME4"/>
    <tableColumn id="120" xr3:uid="{00000000-0010-0000-0800-000078000000}" name="F_TOTAL"/>
    <tableColumn id="121" xr3:uid="{00000000-0010-0000-0800-000079000000}" name="E_UNINSUR"/>
    <tableColumn id="122" xr3:uid="{00000000-0010-0000-0800-00007A000000}" name="M_UNINSUR"/>
    <tableColumn id="123" xr3:uid="{00000000-0010-0000-0800-00007B000000}" name="EP_UNINSUR"/>
    <tableColumn id="124" xr3:uid="{00000000-0010-0000-0800-00007C000000}" name="MP_UNINSUR"/>
    <tableColumn id="125" xr3:uid="{00000000-0010-0000-0800-00007D000000}" name="E_DAYPOP"/>
    <tableColumn id="126" xr3:uid="{00000000-0010-0000-0800-00007E000000}" name="Shape_Length"/>
    <tableColumn id="127" xr3:uid="{00000000-0010-0000-0800-00007F000000}" name="Shape_Area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9000000}" name="CB_109" displayName="CB_109" ref="A1:DW31" totalsRowShown="0">
  <autoFilter ref="A1:DW31" xr:uid="{00000000-0009-0000-0100-000008000000}"/>
  <tableColumns count="127">
    <tableColumn id="1" xr3:uid="{00000000-0010-0000-0900-000001000000}" name="OBJECTID"/>
    <tableColumn id="2" xr3:uid="{00000000-0010-0000-0900-000002000000}" name="ST"/>
    <tableColumn id="3" xr3:uid="{00000000-0010-0000-0900-000003000000}" name="STATE"/>
    <tableColumn id="4" xr3:uid="{00000000-0010-0000-0900-000004000000}" name="ST_ABBR"/>
    <tableColumn id="5" xr3:uid="{00000000-0010-0000-0900-000005000000}" name="STCNTY"/>
    <tableColumn id="6" xr3:uid="{00000000-0010-0000-0900-000006000000}" name="COUNTY"/>
    <tableColumn id="7" xr3:uid="{00000000-0010-0000-0900-000007000000}" name="FIPS"/>
    <tableColumn id="8" xr3:uid="{00000000-0010-0000-0900-000008000000}" name="LOCATION"/>
    <tableColumn id="9" xr3:uid="{00000000-0010-0000-0900-000009000000}" name="AREA_SQMI"/>
    <tableColumn id="10" xr3:uid="{00000000-0010-0000-0900-00000A000000}" name="E_TOTPOP"/>
    <tableColumn id="11" xr3:uid="{00000000-0010-0000-0900-00000B000000}" name="M_TOTPOP"/>
    <tableColumn id="12" xr3:uid="{00000000-0010-0000-0900-00000C000000}" name="E_HU"/>
    <tableColumn id="13" xr3:uid="{00000000-0010-0000-0900-00000D000000}" name="M_HU"/>
    <tableColumn id="14" xr3:uid="{00000000-0010-0000-0900-00000E000000}" name="E_HH"/>
    <tableColumn id="15" xr3:uid="{00000000-0010-0000-0900-00000F000000}" name="M_HH"/>
    <tableColumn id="16" xr3:uid="{00000000-0010-0000-0900-000010000000}" name="E_POV"/>
    <tableColumn id="17" xr3:uid="{00000000-0010-0000-0900-000011000000}" name="M_POV"/>
    <tableColumn id="18" xr3:uid="{00000000-0010-0000-0900-000012000000}" name="E_UNEMP"/>
    <tableColumn id="19" xr3:uid="{00000000-0010-0000-0900-000013000000}" name="M_UNEMP"/>
    <tableColumn id="20" xr3:uid="{00000000-0010-0000-0900-000014000000}" name="E_PCI"/>
    <tableColumn id="21" xr3:uid="{00000000-0010-0000-0900-000015000000}" name="M_PCI"/>
    <tableColumn id="22" xr3:uid="{00000000-0010-0000-0900-000016000000}" name="E_NOHSDP"/>
    <tableColumn id="23" xr3:uid="{00000000-0010-0000-0900-000017000000}" name="M_NOHSDP"/>
    <tableColumn id="24" xr3:uid="{00000000-0010-0000-0900-000018000000}" name="E_AGE65"/>
    <tableColumn id="25" xr3:uid="{00000000-0010-0000-0900-000019000000}" name="M_AGE65"/>
    <tableColumn id="26" xr3:uid="{00000000-0010-0000-0900-00001A000000}" name="E_AGE17"/>
    <tableColumn id="27" xr3:uid="{00000000-0010-0000-0900-00001B000000}" name="M_AGE17"/>
    <tableColumn id="28" xr3:uid="{00000000-0010-0000-0900-00001C000000}" name="E_DISABL"/>
    <tableColumn id="29" xr3:uid="{00000000-0010-0000-0900-00001D000000}" name="M_DISABL"/>
    <tableColumn id="30" xr3:uid="{00000000-0010-0000-0900-00001E000000}" name="E_SNGPNT"/>
    <tableColumn id="31" xr3:uid="{00000000-0010-0000-0900-00001F000000}" name="M_SNGPNT"/>
    <tableColumn id="32" xr3:uid="{00000000-0010-0000-0900-000020000000}" name="E_MINRTY"/>
    <tableColumn id="33" xr3:uid="{00000000-0010-0000-0900-000021000000}" name="M_MINRTY"/>
    <tableColumn id="34" xr3:uid="{00000000-0010-0000-0900-000022000000}" name="E_LIMENG"/>
    <tableColumn id="35" xr3:uid="{00000000-0010-0000-0900-000023000000}" name="M_LIMENG"/>
    <tableColumn id="36" xr3:uid="{00000000-0010-0000-0900-000024000000}" name="E_MUNIT"/>
    <tableColumn id="37" xr3:uid="{00000000-0010-0000-0900-000025000000}" name="M_MUNIT"/>
    <tableColumn id="38" xr3:uid="{00000000-0010-0000-0900-000026000000}" name="E_MOBILE"/>
    <tableColumn id="39" xr3:uid="{00000000-0010-0000-0900-000027000000}" name="M_MOBILE"/>
    <tableColumn id="40" xr3:uid="{00000000-0010-0000-0900-000028000000}" name="E_CROWD"/>
    <tableColumn id="41" xr3:uid="{00000000-0010-0000-0900-000029000000}" name="M_CROWD"/>
    <tableColumn id="42" xr3:uid="{00000000-0010-0000-0900-00002A000000}" name="E_NOVEH"/>
    <tableColumn id="43" xr3:uid="{00000000-0010-0000-0900-00002B000000}" name="M_NOVEH"/>
    <tableColumn id="44" xr3:uid="{00000000-0010-0000-0900-00002C000000}" name="E_GROUPQ"/>
    <tableColumn id="45" xr3:uid="{00000000-0010-0000-0900-00002D000000}" name="M_GROUPQ"/>
    <tableColumn id="46" xr3:uid="{00000000-0010-0000-0900-00002E000000}" name="EP_POV"/>
    <tableColumn id="47" xr3:uid="{00000000-0010-0000-0900-00002F000000}" name="MP_POV"/>
    <tableColumn id="48" xr3:uid="{00000000-0010-0000-0900-000030000000}" name="EP_UNEMP"/>
    <tableColumn id="49" xr3:uid="{00000000-0010-0000-0900-000031000000}" name="MP_UNEMP"/>
    <tableColumn id="50" xr3:uid="{00000000-0010-0000-0900-000032000000}" name="EP_PCI"/>
    <tableColumn id="51" xr3:uid="{00000000-0010-0000-0900-000033000000}" name="MP_PCI"/>
    <tableColumn id="52" xr3:uid="{00000000-0010-0000-0900-000034000000}" name="EP_NOHSDP"/>
    <tableColumn id="53" xr3:uid="{00000000-0010-0000-0900-000035000000}" name="MP_NOHSDP"/>
    <tableColumn id="54" xr3:uid="{00000000-0010-0000-0900-000036000000}" name="EP_AGE65"/>
    <tableColumn id="55" xr3:uid="{00000000-0010-0000-0900-000037000000}" name="MP_AGE65"/>
    <tableColumn id="56" xr3:uid="{00000000-0010-0000-0900-000038000000}" name="EP_AGE17"/>
    <tableColumn id="57" xr3:uid="{00000000-0010-0000-0900-000039000000}" name="MP_AGE17"/>
    <tableColumn id="58" xr3:uid="{00000000-0010-0000-0900-00003A000000}" name="EP_DISABL"/>
    <tableColumn id="59" xr3:uid="{00000000-0010-0000-0900-00003B000000}" name="MP_DISABL"/>
    <tableColumn id="60" xr3:uid="{00000000-0010-0000-0900-00003C000000}" name="EP_SNGPNT"/>
    <tableColumn id="61" xr3:uid="{00000000-0010-0000-0900-00003D000000}" name="MP_SNGPNT"/>
    <tableColumn id="62" xr3:uid="{00000000-0010-0000-0900-00003E000000}" name="EP_MINRTY"/>
    <tableColumn id="63" xr3:uid="{00000000-0010-0000-0900-00003F000000}" name="MP_MINRTY"/>
    <tableColumn id="64" xr3:uid="{00000000-0010-0000-0900-000040000000}" name="EP_LIMENG"/>
    <tableColumn id="65" xr3:uid="{00000000-0010-0000-0900-000041000000}" name="MP_LIMENG"/>
    <tableColumn id="66" xr3:uid="{00000000-0010-0000-0900-000042000000}" name="EP_MUNIT"/>
    <tableColumn id="67" xr3:uid="{00000000-0010-0000-0900-000043000000}" name="MP_MUNIT"/>
    <tableColumn id="68" xr3:uid="{00000000-0010-0000-0900-000044000000}" name="EP_MOBILE"/>
    <tableColumn id="69" xr3:uid="{00000000-0010-0000-0900-000045000000}" name="MP_MOBILE"/>
    <tableColumn id="70" xr3:uid="{00000000-0010-0000-0900-000046000000}" name="EP_CROWD"/>
    <tableColumn id="71" xr3:uid="{00000000-0010-0000-0900-000047000000}" name="MP_CROWD"/>
    <tableColumn id="72" xr3:uid="{00000000-0010-0000-0900-000048000000}" name="EP_NOVEH"/>
    <tableColumn id="73" xr3:uid="{00000000-0010-0000-0900-000049000000}" name="MP_NOVEH"/>
    <tableColumn id="74" xr3:uid="{00000000-0010-0000-0900-00004A000000}" name="EP_GROUPQ"/>
    <tableColumn id="75" xr3:uid="{00000000-0010-0000-0900-00004B000000}" name="MP_GROUPQ"/>
    <tableColumn id="76" xr3:uid="{00000000-0010-0000-0900-00004C000000}" name="EPL_POV"/>
    <tableColumn id="77" xr3:uid="{00000000-0010-0000-0900-00004D000000}" name="EPL_UNEMP"/>
    <tableColumn id="78" xr3:uid="{00000000-0010-0000-0900-00004E000000}" name="EPL_PCI"/>
    <tableColumn id="79" xr3:uid="{00000000-0010-0000-0900-00004F000000}" name="EPL_NOHSDP"/>
    <tableColumn id="80" xr3:uid="{00000000-0010-0000-0900-000050000000}" name="SPL_THEME1"/>
    <tableColumn id="81" xr3:uid="{00000000-0010-0000-0900-000051000000}" name="RPL_THEME1"/>
    <tableColumn id="82" xr3:uid="{00000000-0010-0000-0900-000052000000}" name="EPL_AGE65"/>
    <tableColumn id="83" xr3:uid="{00000000-0010-0000-0900-000053000000}" name="EPL_AGE17"/>
    <tableColumn id="84" xr3:uid="{00000000-0010-0000-0900-000054000000}" name="EPL_DISABL"/>
    <tableColumn id="85" xr3:uid="{00000000-0010-0000-0900-000055000000}" name="EPL_SNGPNT"/>
    <tableColumn id="86" xr3:uid="{00000000-0010-0000-0900-000056000000}" name="SPL_THEME2"/>
    <tableColumn id="87" xr3:uid="{00000000-0010-0000-0900-000057000000}" name="RPL_THEME2"/>
    <tableColumn id="88" xr3:uid="{00000000-0010-0000-0900-000058000000}" name="EPL_MINRTY"/>
    <tableColumn id="89" xr3:uid="{00000000-0010-0000-0900-000059000000}" name="EPL_LIMENG"/>
    <tableColumn id="90" xr3:uid="{00000000-0010-0000-0900-00005A000000}" name="SPL_THEME3"/>
    <tableColumn id="91" xr3:uid="{00000000-0010-0000-0900-00005B000000}" name="RPL_THEME3"/>
    <tableColumn id="92" xr3:uid="{00000000-0010-0000-0900-00005C000000}" name="EPL_MUNIT"/>
    <tableColumn id="93" xr3:uid="{00000000-0010-0000-0900-00005D000000}" name="EPL_MOBILE"/>
    <tableColumn id="94" xr3:uid="{00000000-0010-0000-0900-00005E000000}" name="EPL_CROWD"/>
    <tableColumn id="95" xr3:uid="{00000000-0010-0000-0900-00005F000000}" name="EPL_NOVEH"/>
    <tableColumn id="96" xr3:uid="{00000000-0010-0000-0900-000060000000}" name="EPL_GROUPQ"/>
    <tableColumn id="97" xr3:uid="{00000000-0010-0000-0900-000061000000}" name="SPL_THEME4"/>
    <tableColumn id="98" xr3:uid="{00000000-0010-0000-0900-000062000000}" name="RPL_THEME4"/>
    <tableColumn id="99" xr3:uid="{00000000-0010-0000-0900-000063000000}" name="SPL_THEMES"/>
    <tableColumn id="100" xr3:uid="{00000000-0010-0000-0900-000064000000}" name="RPL_THEMES"/>
    <tableColumn id="101" xr3:uid="{00000000-0010-0000-0900-000065000000}" name="F_POV"/>
    <tableColumn id="102" xr3:uid="{00000000-0010-0000-0900-000066000000}" name="F_UNEMP"/>
    <tableColumn id="103" xr3:uid="{00000000-0010-0000-0900-000067000000}" name="F_PCI"/>
    <tableColumn id="104" xr3:uid="{00000000-0010-0000-0900-000068000000}" name="F_NOHSDP"/>
    <tableColumn id="105" xr3:uid="{00000000-0010-0000-0900-000069000000}" name="F_THEME1"/>
    <tableColumn id="106" xr3:uid="{00000000-0010-0000-0900-00006A000000}" name="F_AGE65"/>
    <tableColumn id="107" xr3:uid="{00000000-0010-0000-0900-00006B000000}" name="F_AGE17"/>
    <tableColumn id="108" xr3:uid="{00000000-0010-0000-0900-00006C000000}" name="F_DISABL"/>
    <tableColumn id="109" xr3:uid="{00000000-0010-0000-0900-00006D000000}" name="F_SNGPNT"/>
    <tableColumn id="110" xr3:uid="{00000000-0010-0000-0900-00006E000000}" name="F_THEME2"/>
    <tableColumn id="111" xr3:uid="{00000000-0010-0000-0900-00006F000000}" name="F_MINRTY"/>
    <tableColumn id="112" xr3:uid="{00000000-0010-0000-0900-000070000000}" name="F_LIMENG"/>
    <tableColumn id="113" xr3:uid="{00000000-0010-0000-0900-000071000000}" name="F_THEME3"/>
    <tableColumn id="114" xr3:uid="{00000000-0010-0000-0900-000072000000}" name="F_MUNIT"/>
    <tableColumn id="115" xr3:uid="{00000000-0010-0000-0900-000073000000}" name="F_MOBILE"/>
    <tableColumn id="116" xr3:uid="{00000000-0010-0000-0900-000074000000}" name="F_CROWD"/>
    <tableColumn id="117" xr3:uid="{00000000-0010-0000-0900-000075000000}" name="F_NOVEH"/>
    <tableColumn id="118" xr3:uid="{00000000-0010-0000-0900-000076000000}" name="F_GROUPQ"/>
    <tableColumn id="119" xr3:uid="{00000000-0010-0000-0900-000077000000}" name="F_THEME4"/>
    <tableColumn id="120" xr3:uid="{00000000-0010-0000-0900-000078000000}" name="F_TOTAL"/>
    <tableColumn id="121" xr3:uid="{00000000-0010-0000-0900-000079000000}" name="E_UNINSUR"/>
    <tableColumn id="122" xr3:uid="{00000000-0010-0000-0900-00007A000000}" name="M_UNINSUR"/>
    <tableColumn id="123" xr3:uid="{00000000-0010-0000-0900-00007B000000}" name="EP_UNINSUR"/>
    <tableColumn id="124" xr3:uid="{00000000-0010-0000-0900-00007C000000}" name="MP_UNINSUR"/>
    <tableColumn id="125" xr3:uid="{00000000-0010-0000-0900-00007D000000}" name="E_DAYPOP"/>
    <tableColumn id="126" xr3:uid="{00000000-0010-0000-0900-00007E000000}" name="Shape_Length"/>
    <tableColumn id="127" xr3:uid="{00000000-0010-0000-0900-00007F000000}" name="Shape_Area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A000000}" name="CB_110" displayName="CB_110" ref="A1:DW39" totalsRowShown="0">
  <autoFilter ref="A1:DW39" xr:uid="{00000000-0009-0000-0100-000009000000}"/>
  <tableColumns count="127">
    <tableColumn id="1" xr3:uid="{00000000-0010-0000-0A00-000001000000}" name="OBJECTID"/>
    <tableColumn id="2" xr3:uid="{00000000-0010-0000-0A00-000002000000}" name="ST"/>
    <tableColumn id="3" xr3:uid="{00000000-0010-0000-0A00-000003000000}" name="STATE"/>
    <tableColumn id="4" xr3:uid="{00000000-0010-0000-0A00-000004000000}" name="ST_ABBR"/>
    <tableColumn id="5" xr3:uid="{00000000-0010-0000-0A00-000005000000}" name="STCNTY"/>
    <tableColumn id="6" xr3:uid="{00000000-0010-0000-0A00-000006000000}" name="COUNTY"/>
    <tableColumn id="7" xr3:uid="{00000000-0010-0000-0A00-000007000000}" name="FIPS"/>
    <tableColumn id="8" xr3:uid="{00000000-0010-0000-0A00-000008000000}" name="LOCATION"/>
    <tableColumn id="9" xr3:uid="{00000000-0010-0000-0A00-000009000000}" name="AREA_SQMI"/>
    <tableColumn id="10" xr3:uid="{00000000-0010-0000-0A00-00000A000000}" name="E_TOTPOP"/>
    <tableColumn id="11" xr3:uid="{00000000-0010-0000-0A00-00000B000000}" name="M_TOTPOP"/>
    <tableColumn id="12" xr3:uid="{00000000-0010-0000-0A00-00000C000000}" name="E_HU"/>
    <tableColumn id="13" xr3:uid="{00000000-0010-0000-0A00-00000D000000}" name="M_HU"/>
    <tableColumn id="14" xr3:uid="{00000000-0010-0000-0A00-00000E000000}" name="E_HH"/>
    <tableColumn id="15" xr3:uid="{00000000-0010-0000-0A00-00000F000000}" name="M_HH"/>
    <tableColumn id="16" xr3:uid="{00000000-0010-0000-0A00-000010000000}" name="E_POV"/>
    <tableColumn id="17" xr3:uid="{00000000-0010-0000-0A00-000011000000}" name="M_POV"/>
    <tableColumn id="18" xr3:uid="{00000000-0010-0000-0A00-000012000000}" name="E_UNEMP"/>
    <tableColumn id="19" xr3:uid="{00000000-0010-0000-0A00-000013000000}" name="M_UNEMP"/>
    <tableColumn id="20" xr3:uid="{00000000-0010-0000-0A00-000014000000}" name="E_PCI"/>
    <tableColumn id="21" xr3:uid="{00000000-0010-0000-0A00-000015000000}" name="M_PCI"/>
    <tableColumn id="22" xr3:uid="{00000000-0010-0000-0A00-000016000000}" name="E_NOHSDP"/>
    <tableColumn id="23" xr3:uid="{00000000-0010-0000-0A00-000017000000}" name="M_NOHSDP"/>
    <tableColumn id="24" xr3:uid="{00000000-0010-0000-0A00-000018000000}" name="E_AGE65"/>
    <tableColumn id="25" xr3:uid="{00000000-0010-0000-0A00-000019000000}" name="M_AGE65"/>
    <tableColumn id="26" xr3:uid="{00000000-0010-0000-0A00-00001A000000}" name="E_AGE17"/>
    <tableColumn id="27" xr3:uid="{00000000-0010-0000-0A00-00001B000000}" name="M_AGE17"/>
    <tableColumn id="28" xr3:uid="{00000000-0010-0000-0A00-00001C000000}" name="E_DISABL"/>
    <tableColumn id="29" xr3:uid="{00000000-0010-0000-0A00-00001D000000}" name="M_DISABL"/>
    <tableColumn id="30" xr3:uid="{00000000-0010-0000-0A00-00001E000000}" name="E_SNGPNT"/>
    <tableColumn id="31" xr3:uid="{00000000-0010-0000-0A00-00001F000000}" name="M_SNGPNT"/>
    <tableColumn id="32" xr3:uid="{00000000-0010-0000-0A00-000020000000}" name="E_MINRTY"/>
    <tableColumn id="33" xr3:uid="{00000000-0010-0000-0A00-000021000000}" name="M_MINRTY"/>
    <tableColumn id="34" xr3:uid="{00000000-0010-0000-0A00-000022000000}" name="E_LIMENG"/>
    <tableColumn id="35" xr3:uid="{00000000-0010-0000-0A00-000023000000}" name="M_LIMENG"/>
    <tableColumn id="36" xr3:uid="{00000000-0010-0000-0A00-000024000000}" name="E_MUNIT"/>
    <tableColumn id="37" xr3:uid="{00000000-0010-0000-0A00-000025000000}" name="M_MUNIT"/>
    <tableColumn id="38" xr3:uid="{00000000-0010-0000-0A00-000026000000}" name="E_MOBILE"/>
    <tableColumn id="39" xr3:uid="{00000000-0010-0000-0A00-000027000000}" name="M_MOBILE"/>
    <tableColumn id="40" xr3:uid="{00000000-0010-0000-0A00-000028000000}" name="E_CROWD"/>
    <tableColumn id="41" xr3:uid="{00000000-0010-0000-0A00-000029000000}" name="M_CROWD"/>
    <tableColumn id="42" xr3:uid="{00000000-0010-0000-0A00-00002A000000}" name="E_NOVEH"/>
    <tableColumn id="43" xr3:uid="{00000000-0010-0000-0A00-00002B000000}" name="M_NOVEH"/>
    <tableColumn id="44" xr3:uid="{00000000-0010-0000-0A00-00002C000000}" name="E_GROUPQ"/>
    <tableColumn id="45" xr3:uid="{00000000-0010-0000-0A00-00002D000000}" name="M_GROUPQ"/>
    <tableColumn id="46" xr3:uid="{00000000-0010-0000-0A00-00002E000000}" name="EP_POV"/>
    <tableColumn id="47" xr3:uid="{00000000-0010-0000-0A00-00002F000000}" name="MP_POV"/>
    <tableColumn id="48" xr3:uid="{00000000-0010-0000-0A00-000030000000}" name="EP_UNEMP"/>
    <tableColumn id="49" xr3:uid="{00000000-0010-0000-0A00-000031000000}" name="MP_UNEMP"/>
    <tableColumn id="50" xr3:uid="{00000000-0010-0000-0A00-000032000000}" name="EP_PCI"/>
    <tableColumn id="51" xr3:uid="{00000000-0010-0000-0A00-000033000000}" name="MP_PCI"/>
    <tableColumn id="52" xr3:uid="{00000000-0010-0000-0A00-000034000000}" name="EP_NOHSDP"/>
    <tableColumn id="53" xr3:uid="{00000000-0010-0000-0A00-000035000000}" name="MP_NOHSDP"/>
    <tableColumn id="54" xr3:uid="{00000000-0010-0000-0A00-000036000000}" name="EP_AGE65"/>
    <tableColumn id="55" xr3:uid="{00000000-0010-0000-0A00-000037000000}" name="MP_AGE65"/>
    <tableColumn id="56" xr3:uid="{00000000-0010-0000-0A00-000038000000}" name="EP_AGE17"/>
    <tableColumn id="57" xr3:uid="{00000000-0010-0000-0A00-000039000000}" name="MP_AGE17"/>
    <tableColumn id="58" xr3:uid="{00000000-0010-0000-0A00-00003A000000}" name="EP_DISABL"/>
    <tableColumn id="59" xr3:uid="{00000000-0010-0000-0A00-00003B000000}" name="MP_DISABL"/>
    <tableColumn id="60" xr3:uid="{00000000-0010-0000-0A00-00003C000000}" name="EP_SNGPNT"/>
    <tableColumn id="61" xr3:uid="{00000000-0010-0000-0A00-00003D000000}" name="MP_SNGPNT"/>
    <tableColumn id="62" xr3:uid="{00000000-0010-0000-0A00-00003E000000}" name="EP_MINRTY"/>
    <tableColumn id="63" xr3:uid="{00000000-0010-0000-0A00-00003F000000}" name="MP_MINRTY"/>
    <tableColumn id="64" xr3:uid="{00000000-0010-0000-0A00-000040000000}" name="EP_LIMENG"/>
    <tableColumn id="65" xr3:uid="{00000000-0010-0000-0A00-000041000000}" name="MP_LIMENG"/>
    <tableColumn id="66" xr3:uid="{00000000-0010-0000-0A00-000042000000}" name="EP_MUNIT"/>
    <tableColumn id="67" xr3:uid="{00000000-0010-0000-0A00-000043000000}" name="MP_MUNIT"/>
    <tableColumn id="68" xr3:uid="{00000000-0010-0000-0A00-000044000000}" name="EP_MOBILE"/>
    <tableColumn id="69" xr3:uid="{00000000-0010-0000-0A00-000045000000}" name="MP_MOBILE"/>
    <tableColumn id="70" xr3:uid="{00000000-0010-0000-0A00-000046000000}" name="EP_CROWD"/>
    <tableColumn id="71" xr3:uid="{00000000-0010-0000-0A00-000047000000}" name="MP_CROWD"/>
    <tableColumn id="72" xr3:uid="{00000000-0010-0000-0A00-000048000000}" name="EP_NOVEH"/>
    <tableColumn id="73" xr3:uid="{00000000-0010-0000-0A00-000049000000}" name="MP_NOVEH"/>
    <tableColumn id="74" xr3:uid="{00000000-0010-0000-0A00-00004A000000}" name="EP_GROUPQ"/>
    <tableColumn id="75" xr3:uid="{00000000-0010-0000-0A00-00004B000000}" name="MP_GROUPQ"/>
    <tableColumn id="76" xr3:uid="{00000000-0010-0000-0A00-00004C000000}" name="EPL_POV"/>
    <tableColumn id="77" xr3:uid="{00000000-0010-0000-0A00-00004D000000}" name="EPL_UNEMP"/>
    <tableColumn id="78" xr3:uid="{00000000-0010-0000-0A00-00004E000000}" name="EPL_PCI"/>
    <tableColumn id="79" xr3:uid="{00000000-0010-0000-0A00-00004F000000}" name="EPL_NOHSDP"/>
    <tableColumn id="80" xr3:uid="{00000000-0010-0000-0A00-000050000000}" name="SPL_THEME1"/>
    <tableColumn id="81" xr3:uid="{00000000-0010-0000-0A00-000051000000}" name="RPL_THEME1"/>
    <tableColumn id="82" xr3:uid="{00000000-0010-0000-0A00-000052000000}" name="EPL_AGE65"/>
    <tableColumn id="83" xr3:uid="{00000000-0010-0000-0A00-000053000000}" name="EPL_AGE17"/>
    <tableColumn id="84" xr3:uid="{00000000-0010-0000-0A00-000054000000}" name="EPL_DISABL"/>
    <tableColumn id="85" xr3:uid="{00000000-0010-0000-0A00-000055000000}" name="EPL_SNGPNT"/>
    <tableColumn id="86" xr3:uid="{00000000-0010-0000-0A00-000056000000}" name="SPL_THEME2"/>
    <tableColumn id="87" xr3:uid="{00000000-0010-0000-0A00-000057000000}" name="RPL_THEME2"/>
    <tableColumn id="88" xr3:uid="{00000000-0010-0000-0A00-000058000000}" name="EPL_MINRTY"/>
    <tableColumn id="89" xr3:uid="{00000000-0010-0000-0A00-000059000000}" name="EPL_LIMENG"/>
    <tableColumn id="90" xr3:uid="{00000000-0010-0000-0A00-00005A000000}" name="SPL_THEME3"/>
    <tableColumn id="91" xr3:uid="{00000000-0010-0000-0A00-00005B000000}" name="RPL_THEME3"/>
    <tableColumn id="92" xr3:uid="{00000000-0010-0000-0A00-00005C000000}" name="EPL_MUNIT"/>
    <tableColumn id="93" xr3:uid="{00000000-0010-0000-0A00-00005D000000}" name="EPL_MOBILE"/>
    <tableColumn id="94" xr3:uid="{00000000-0010-0000-0A00-00005E000000}" name="EPL_CROWD"/>
    <tableColumn id="95" xr3:uid="{00000000-0010-0000-0A00-00005F000000}" name="EPL_NOVEH"/>
    <tableColumn id="96" xr3:uid="{00000000-0010-0000-0A00-000060000000}" name="EPL_GROUPQ"/>
    <tableColumn id="97" xr3:uid="{00000000-0010-0000-0A00-000061000000}" name="SPL_THEME4"/>
    <tableColumn id="98" xr3:uid="{00000000-0010-0000-0A00-000062000000}" name="RPL_THEME4"/>
    <tableColumn id="99" xr3:uid="{00000000-0010-0000-0A00-000063000000}" name="SPL_THEMES"/>
    <tableColumn id="100" xr3:uid="{00000000-0010-0000-0A00-000064000000}" name="RPL_THEMES"/>
    <tableColumn id="101" xr3:uid="{00000000-0010-0000-0A00-000065000000}" name="F_POV"/>
    <tableColumn id="102" xr3:uid="{00000000-0010-0000-0A00-000066000000}" name="F_UNEMP"/>
    <tableColumn id="103" xr3:uid="{00000000-0010-0000-0A00-000067000000}" name="F_PCI"/>
    <tableColumn id="104" xr3:uid="{00000000-0010-0000-0A00-000068000000}" name="F_NOHSDP"/>
    <tableColumn id="105" xr3:uid="{00000000-0010-0000-0A00-000069000000}" name="F_THEME1"/>
    <tableColumn id="106" xr3:uid="{00000000-0010-0000-0A00-00006A000000}" name="F_AGE65"/>
    <tableColumn id="107" xr3:uid="{00000000-0010-0000-0A00-00006B000000}" name="F_AGE17"/>
    <tableColumn id="108" xr3:uid="{00000000-0010-0000-0A00-00006C000000}" name="F_DISABL"/>
    <tableColumn id="109" xr3:uid="{00000000-0010-0000-0A00-00006D000000}" name="F_SNGPNT"/>
    <tableColumn id="110" xr3:uid="{00000000-0010-0000-0A00-00006E000000}" name="F_THEME2"/>
    <tableColumn id="111" xr3:uid="{00000000-0010-0000-0A00-00006F000000}" name="F_MINRTY"/>
    <tableColumn id="112" xr3:uid="{00000000-0010-0000-0A00-000070000000}" name="F_LIMENG"/>
    <tableColumn id="113" xr3:uid="{00000000-0010-0000-0A00-000071000000}" name="F_THEME3"/>
    <tableColumn id="114" xr3:uid="{00000000-0010-0000-0A00-000072000000}" name="F_MUNIT"/>
    <tableColumn id="115" xr3:uid="{00000000-0010-0000-0A00-000073000000}" name="F_MOBILE"/>
    <tableColumn id="116" xr3:uid="{00000000-0010-0000-0A00-000074000000}" name="F_CROWD"/>
    <tableColumn id="117" xr3:uid="{00000000-0010-0000-0A00-000075000000}" name="F_NOVEH"/>
    <tableColumn id="118" xr3:uid="{00000000-0010-0000-0A00-000076000000}" name="F_GROUPQ"/>
    <tableColumn id="119" xr3:uid="{00000000-0010-0000-0A00-000077000000}" name="F_THEME4"/>
    <tableColumn id="120" xr3:uid="{00000000-0010-0000-0A00-000078000000}" name="F_TOTAL"/>
    <tableColumn id="121" xr3:uid="{00000000-0010-0000-0A00-000079000000}" name="E_UNINSUR"/>
    <tableColumn id="122" xr3:uid="{00000000-0010-0000-0A00-00007A000000}" name="M_UNINSUR"/>
    <tableColumn id="123" xr3:uid="{00000000-0010-0000-0A00-00007B000000}" name="EP_UNINSUR"/>
    <tableColumn id="124" xr3:uid="{00000000-0010-0000-0A00-00007C000000}" name="MP_UNINSUR"/>
    <tableColumn id="125" xr3:uid="{00000000-0010-0000-0A00-00007D000000}" name="E_DAYPOP"/>
    <tableColumn id="126" xr3:uid="{00000000-0010-0000-0A00-00007E000000}" name="Shape_Length"/>
    <tableColumn id="127" xr3:uid="{00000000-0010-0000-0A00-00007F000000}" name="Shape_Area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CB_111" displayName="CB_111" ref="A1:DW33" totalsRowShown="0">
  <autoFilter ref="A1:DW33" xr:uid="{00000000-0009-0000-0100-00000A000000}"/>
  <tableColumns count="127">
    <tableColumn id="1" xr3:uid="{00000000-0010-0000-0B00-000001000000}" name="OBJECTID"/>
    <tableColumn id="2" xr3:uid="{00000000-0010-0000-0B00-000002000000}" name="ST"/>
    <tableColumn id="3" xr3:uid="{00000000-0010-0000-0B00-000003000000}" name="STATE"/>
    <tableColumn id="4" xr3:uid="{00000000-0010-0000-0B00-000004000000}" name="ST_ABBR"/>
    <tableColumn id="5" xr3:uid="{00000000-0010-0000-0B00-000005000000}" name="STCNTY"/>
    <tableColumn id="6" xr3:uid="{00000000-0010-0000-0B00-000006000000}" name="COUNTY"/>
    <tableColumn id="7" xr3:uid="{00000000-0010-0000-0B00-000007000000}" name="FIPS"/>
    <tableColumn id="8" xr3:uid="{00000000-0010-0000-0B00-000008000000}" name="LOCATION"/>
    <tableColumn id="9" xr3:uid="{00000000-0010-0000-0B00-000009000000}" name="AREA_SQMI"/>
    <tableColumn id="10" xr3:uid="{00000000-0010-0000-0B00-00000A000000}" name="E_TOTPOP"/>
    <tableColumn id="11" xr3:uid="{00000000-0010-0000-0B00-00000B000000}" name="M_TOTPOP"/>
    <tableColumn id="12" xr3:uid="{00000000-0010-0000-0B00-00000C000000}" name="E_HU"/>
    <tableColumn id="13" xr3:uid="{00000000-0010-0000-0B00-00000D000000}" name="M_HU"/>
    <tableColumn id="14" xr3:uid="{00000000-0010-0000-0B00-00000E000000}" name="E_HH"/>
    <tableColumn id="15" xr3:uid="{00000000-0010-0000-0B00-00000F000000}" name="M_HH"/>
    <tableColumn id="16" xr3:uid="{00000000-0010-0000-0B00-000010000000}" name="E_POV"/>
    <tableColumn id="17" xr3:uid="{00000000-0010-0000-0B00-000011000000}" name="M_POV"/>
    <tableColumn id="18" xr3:uid="{00000000-0010-0000-0B00-000012000000}" name="E_UNEMP"/>
    <tableColumn id="19" xr3:uid="{00000000-0010-0000-0B00-000013000000}" name="M_UNEMP"/>
    <tableColumn id="20" xr3:uid="{00000000-0010-0000-0B00-000014000000}" name="E_PCI"/>
    <tableColumn id="21" xr3:uid="{00000000-0010-0000-0B00-000015000000}" name="M_PCI"/>
    <tableColumn id="22" xr3:uid="{00000000-0010-0000-0B00-000016000000}" name="E_NOHSDP"/>
    <tableColumn id="23" xr3:uid="{00000000-0010-0000-0B00-000017000000}" name="M_NOHSDP"/>
    <tableColumn id="24" xr3:uid="{00000000-0010-0000-0B00-000018000000}" name="E_AGE65"/>
    <tableColumn id="25" xr3:uid="{00000000-0010-0000-0B00-000019000000}" name="M_AGE65"/>
    <tableColumn id="26" xr3:uid="{00000000-0010-0000-0B00-00001A000000}" name="E_AGE17"/>
    <tableColumn id="27" xr3:uid="{00000000-0010-0000-0B00-00001B000000}" name="M_AGE17"/>
    <tableColumn id="28" xr3:uid="{00000000-0010-0000-0B00-00001C000000}" name="E_DISABL"/>
    <tableColumn id="29" xr3:uid="{00000000-0010-0000-0B00-00001D000000}" name="M_DISABL"/>
    <tableColumn id="30" xr3:uid="{00000000-0010-0000-0B00-00001E000000}" name="E_SNGPNT"/>
    <tableColumn id="31" xr3:uid="{00000000-0010-0000-0B00-00001F000000}" name="M_SNGPNT"/>
    <tableColumn id="32" xr3:uid="{00000000-0010-0000-0B00-000020000000}" name="E_MINRTY"/>
    <tableColumn id="33" xr3:uid="{00000000-0010-0000-0B00-000021000000}" name="M_MINRTY"/>
    <tableColumn id="34" xr3:uid="{00000000-0010-0000-0B00-000022000000}" name="E_LIMENG"/>
    <tableColumn id="35" xr3:uid="{00000000-0010-0000-0B00-000023000000}" name="M_LIMENG"/>
    <tableColumn id="36" xr3:uid="{00000000-0010-0000-0B00-000024000000}" name="E_MUNIT"/>
    <tableColumn id="37" xr3:uid="{00000000-0010-0000-0B00-000025000000}" name="M_MUNIT"/>
    <tableColumn id="38" xr3:uid="{00000000-0010-0000-0B00-000026000000}" name="E_MOBILE"/>
    <tableColumn id="39" xr3:uid="{00000000-0010-0000-0B00-000027000000}" name="M_MOBILE"/>
    <tableColumn id="40" xr3:uid="{00000000-0010-0000-0B00-000028000000}" name="E_CROWD"/>
    <tableColumn id="41" xr3:uid="{00000000-0010-0000-0B00-000029000000}" name="M_CROWD"/>
    <tableColumn id="42" xr3:uid="{00000000-0010-0000-0B00-00002A000000}" name="E_NOVEH"/>
    <tableColumn id="43" xr3:uid="{00000000-0010-0000-0B00-00002B000000}" name="M_NOVEH"/>
    <tableColumn id="44" xr3:uid="{00000000-0010-0000-0B00-00002C000000}" name="E_GROUPQ"/>
    <tableColumn id="45" xr3:uid="{00000000-0010-0000-0B00-00002D000000}" name="M_GROUPQ"/>
    <tableColumn id="46" xr3:uid="{00000000-0010-0000-0B00-00002E000000}" name="EP_POV"/>
    <tableColumn id="47" xr3:uid="{00000000-0010-0000-0B00-00002F000000}" name="MP_POV"/>
    <tableColumn id="48" xr3:uid="{00000000-0010-0000-0B00-000030000000}" name="EP_UNEMP"/>
    <tableColumn id="49" xr3:uid="{00000000-0010-0000-0B00-000031000000}" name="MP_UNEMP"/>
    <tableColumn id="50" xr3:uid="{00000000-0010-0000-0B00-000032000000}" name="EP_PCI"/>
    <tableColumn id="51" xr3:uid="{00000000-0010-0000-0B00-000033000000}" name="MP_PCI"/>
    <tableColumn id="52" xr3:uid="{00000000-0010-0000-0B00-000034000000}" name="EP_NOHSDP"/>
    <tableColumn id="53" xr3:uid="{00000000-0010-0000-0B00-000035000000}" name="MP_NOHSDP"/>
    <tableColumn id="54" xr3:uid="{00000000-0010-0000-0B00-000036000000}" name="EP_AGE65"/>
    <tableColumn id="55" xr3:uid="{00000000-0010-0000-0B00-000037000000}" name="MP_AGE65"/>
    <tableColumn id="56" xr3:uid="{00000000-0010-0000-0B00-000038000000}" name="EP_AGE17"/>
    <tableColumn id="57" xr3:uid="{00000000-0010-0000-0B00-000039000000}" name="MP_AGE17"/>
    <tableColumn id="58" xr3:uid="{00000000-0010-0000-0B00-00003A000000}" name="EP_DISABL"/>
    <tableColumn id="59" xr3:uid="{00000000-0010-0000-0B00-00003B000000}" name="MP_DISABL"/>
    <tableColumn id="60" xr3:uid="{00000000-0010-0000-0B00-00003C000000}" name="EP_SNGPNT"/>
    <tableColumn id="61" xr3:uid="{00000000-0010-0000-0B00-00003D000000}" name="MP_SNGPNT"/>
    <tableColumn id="62" xr3:uid="{00000000-0010-0000-0B00-00003E000000}" name="EP_MINRTY"/>
    <tableColumn id="63" xr3:uid="{00000000-0010-0000-0B00-00003F000000}" name="MP_MINRTY"/>
    <tableColumn id="64" xr3:uid="{00000000-0010-0000-0B00-000040000000}" name="EP_LIMENG"/>
    <tableColumn id="65" xr3:uid="{00000000-0010-0000-0B00-000041000000}" name="MP_LIMENG"/>
    <tableColumn id="66" xr3:uid="{00000000-0010-0000-0B00-000042000000}" name="EP_MUNIT"/>
    <tableColumn id="67" xr3:uid="{00000000-0010-0000-0B00-000043000000}" name="MP_MUNIT"/>
    <tableColumn id="68" xr3:uid="{00000000-0010-0000-0B00-000044000000}" name="EP_MOBILE"/>
    <tableColumn id="69" xr3:uid="{00000000-0010-0000-0B00-000045000000}" name="MP_MOBILE"/>
    <tableColumn id="70" xr3:uid="{00000000-0010-0000-0B00-000046000000}" name="EP_CROWD"/>
    <tableColumn id="71" xr3:uid="{00000000-0010-0000-0B00-000047000000}" name="MP_CROWD"/>
    <tableColumn id="72" xr3:uid="{00000000-0010-0000-0B00-000048000000}" name="EP_NOVEH"/>
    <tableColumn id="73" xr3:uid="{00000000-0010-0000-0B00-000049000000}" name="MP_NOVEH"/>
    <tableColumn id="74" xr3:uid="{00000000-0010-0000-0B00-00004A000000}" name="EP_GROUPQ"/>
    <tableColumn id="75" xr3:uid="{00000000-0010-0000-0B00-00004B000000}" name="MP_GROUPQ"/>
    <tableColumn id="76" xr3:uid="{00000000-0010-0000-0B00-00004C000000}" name="EPL_POV"/>
    <tableColumn id="77" xr3:uid="{00000000-0010-0000-0B00-00004D000000}" name="EPL_UNEMP"/>
    <tableColumn id="78" xr3:uid="{00000000-0010-0000-0B00-00004E000000}" name="EPL_PCI"/>
    <tableColumn id="79" xr3:uid="{00000000-0010-0000-0B00-00004F000000}" name="EPL_NOHSDP"/>
    <tableColumn id="80" xr3:uid="{00000000-0010-0000-0B00-000050000000}" name="SPL_THEME1"/>
    <tableColumn id="81" xr3:uid="{00000000-0010-0000-0B00-000051000000}" name="RPL_THEME1"/>
    <tableColumn id="82" xr3:uid="{00000000-0010-0000-0B00-000052000000}" name="EPL_AGE65"/>
    <tableColumn id="83" xr3:uid="{00000000-0010-0000-0B00-000053000000}" name="EPL_AGE17"/>
    <tableColumn id="84" xr3:uid="{00000000-0010-0000-0B00-000054000000}" name="EPL_DISABL"/>
    <tableColumn id="85" xr3:uid="{00000000-0010-0000-0B00-000055000000}" name="EPL_SNGPNT"/>
    <tableColumn id="86" xr3:uid="{00000000-0010-0000-0B00-000056000000}" name="SPL_THEME2"/>
    <tableColumn id="87" xr3:uid="{00000000-0010-0000-0B00-000057000000}" name="RPL_THEME2"/>
    <tableColumn id="88" xr3:uid="{00000000-0010-0000-0B00-000058000000}" name="EPL_MINRTY"/>
    <tableColumn id="89" xr3:uid="{00000000-0010-0000-0B00-000059000000}" name="EPL_LIMENG"/>
    <tableColumn id="90" xr3:uid="{00000000-0010-0000-0B00-00005A000000}" name="SPL_THEME3"/>
    <tableColumn id="91" xr3:uid="{00000000-0010-0000-0B00-00005B000000}" name="RPL_THEME3"/>
    <tableColumn id="92" xr3:uid="{00000000-0010-0000-0B00-00005C000000}" name="EPL_MUNIT"/>
    <tableColumn id="93" xr3:uid="{00000000-0010-0000-0B00-00005D000000}" name="EPL_MOBILE"/>
    <tableColumn id="94" xr3:uid="{00000000-0010-0000-0B00-00005E000000}" name="EPL_CROWD"/>
    <tableColumn id="95" xr3:uid="{00000000-0010-0000-0B00-00005F000000}" name="EPL_NOVEH"/>
    <tableColumn id="96" xr3:uid="{00000000-0010-0000-0B00-000060000000}" name="EPL_GROUPQ"/>
    <tableColumn id="97" xr3:uid="{00000000-0010-0000-0B00-000061000000}" name="SPL_THEME4"/>
    <tableColumn id="98" xr3:uid="{00000000-0010-0000-0B00-000062000000}" name="RPL_THEME4"/>
    <tableColumn id="99" xr3:uid="{00000000-0010-0000-0B00-000063000000}" name="SPL_THEMES"/>
    <tableColumn id="100" xr3:uid="{00000000-0010-0000-0B00-000064000000}" name="RPL_THEMES"/>
    <tableColumn id="101" xr3:uid="{00000000-0010-0000-0B00-000065000000}" name="F_POV"/>
    <tableColumn id="102" xr3:uid="{00000000-0010-0000-0B00-000066000000}" name="F_UNEMP"/>
    <tableColumn id="103" xr3:uid="{00000000-0010-0000-0B00-000067000000}" name="F_PCI"/>
    <tableColumn id="104" xr3:uid="{00000000-0010-0000-0B00-000068000000}" name="F_NOHSDP"/>
    <tableColumn id="105" xr3:uid="{00000000-0010-0000-0B00-000069000000}" name="F_THEME1"/>
    <tableColumn id="106" xr3:uid="{00000000-0010-0000-0B00-00006A000000}" name="F_AGE65"/>
    <tableColumn id="107" xr3:uid="{00000000-0010-0000-0B00-00006B000000}" name="F_AGE17"/>
    <tableColumn id="108" xr3:uid="{00000000-0010-0000-0B00-00006C000000}" name="F_DISABL"/>
    <tableColumn id="109" xr3:uid="{00000000-0010-0000-0B00-00006D000000}" name="F_SNGPNT"/>
    <tableColumn id="110" xr3:uid="{00000000-0010-0000-0B00-00006E000000}" name="F_THEME2"/>
    <tableColumn id="111" xr3:uid="{00000000-0010-0000-0B00-00006F000000}" name="F_MINRTY"/>
    <tableColumn id="112" xr3:uid="{00000000-0010-0000-0B00-000070000000}" name="F_LIMENG"/>
    <tableColumn id="113" xr3:uid="{00000000-0010-0000-0B00-000071000000}" name="F_THEME3"/>
    <tableColumn id="114" xr3:uid="{00000000-0010-0000-0B00-000072000000}" name="F_MUNIT"/>
    <tableColumn id="115" xr3:uid="{00000000-0010-0000-0B00-000073000000}" name="F_MOBILE"/>
    <tableColumn id="116" xr3:uid="{00000000-0010-0000-0B00-000074000000}" name="F_CROWD"/>
    <tableColumn id="117" xr3:uid="{00000000-0010-0000-0B00-000075000000}" name="F_NOVEH"/>
    <tableColumn id="118" xr3:uid="{00000000-0010-0000-0B00-000076000000}" name="F_GROUPQ"/>
    <tableColumn id="119" xr3:uid="{00000000-0010-0000-0B00-000077000000}" name="F_THEME4"/>
    <tableColumn id="120" xr3:uid="{00000000-0010-0000-0B00-000078000000}" name="F_TOTAL"/>
    <tableColumn id="121" xr3:uid="{00000000-0010-0000-0B00-000079000000}" name="E_UNINSUR"/>
    <tableColumn id="122" xr3:uid="{00000000-0010-0000-0B00-00007A000000}" name="M_UNINSUR"/>
    <tableColumn id="123" xr3:uid="{00000000-0010-0000-0B00-00007B000000}" name="EP_UNINSUR"/>
    <tableColumn id="124" xr3:uid="{00000000-0010-0000-0B00-00007C000000}" name="MP_UNINSUR"/>
    <tableColumn id="125" xr3:uid="{00000000-0010-0000-0B00-00007D000000}" name="E_DAYPOP"/>
    <tableColumn id="126" xr3:uid="{00000000-0010-0000-0B00-00007E000000}" name="Shape_Length"/>
    <tableColumn id="127" xr3:uid="{00000000-0010-0000-0B00-00007F000000}" name="Shape_Area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C000000}" name="CB_112" displayName="CB_112" ref="A1:DW33" totalsRowShown="0">
  <autoFilter ref="A1:DW33" xr:uid="{00000000-0009-0000-0100-00000B000000}"/>
  <tableColumns count="127">
    <tableColumn id="1" xr3:uid="{00000000-0010-0000-0C00-000001000000}" name="OBJECTID"/>
    <tableColumn id="2" xr3:uid="{00000000-0010-0000-0C00-000002000000}" name="ST"/>
    <tableColumn id="3" xr3:uid="{00000000-0010-0000-0C00-000003000000}" name="STATE"/>
    <tableColumn id="4" xr3:uid="{00000000-0010-0000-0C00-000004000000}" name="ST_ABBR"/>
    <tableColumn id="5" xr3:uid="{00000000-0010-0000-0C00-000005000000}" name="STCNTY"/>
    <tableColumn id="6" xr3:uid="{00000000-0010-0000-0C00-000006000000}" name="COUNTY"/>
    <tableColumn id="7" xr3:uid="{00000000-0010-0000-0C00-000007000000}" name="FIPS"/>
    <tableColumn id="8" xr3:uid="{00000000-0010-0000-0C00-000008000000}" name="LOCATION"/>
    <tableColumn id="9" xr3:uid="{00000000-0010-0000-0C00-000009000000}" name="AREA_SQMI"/>
    <tableColumn id="10" xr3:uid="{00000000-0010-0000-0C00-00000A000000}" name="E_TOTPOP"/>
    <tableColumn id="11" xr3:uid="{00000000-0010-0000-0C00-00000B000000}" name="M_TOTPOP"/>
    <tableColumn id="12" xr3:uid="{00000000-0010-0000-0C00-00000C000000}" name="E_HU"/>
    <tableColumn id="13" xr3:uid="{00000000-0010-0000-0C00-00000D000000}" name="M_HU"/>
    <tableColumn id="14" xr3:uid="{00000000-0010-0000-0C00-00000E000000}" name="E_HH"/>
    <tableColumn id="15" xr3:uid="{00000000-0010-0000-0C00-00000F000000}" name="M_HH"/>
    <tableColumn id="16" xr3:uid="{00000000-0010-0000-0C00-000010000000}" name="E_POV"/>
    <tableColumn id="17" xr3:uid="{00000000-0010-0000-0C00-000011000000}" name="M_POV"/>
    <tableColumn id="18" xr3:uid="{00000000-0010-0000-0C00-000012000000}" name="E_UNEMP"/>
    <tableColumn id="19" xr3:uid="{00000000-0010-0000-0C00-000013000000}" name="M_UNEMP"/>
    <tableColumn id="20" xr3:uid="{00000000-0010-0000-0C00-000014000000}" name="E_PCI"/>
    <tableColumn id="21" xr3:uid="{00000000-0010-0000-0C00-000015000000}" name="M_PCI"/>
    <tableColumn id="22" xr3:uid="{00000000-0010-0000-0C00-000016000000}" name="E_NOHSDP"/>
    <tableColumn id="23" xr3:uid="{00000000-0010-0000-0C00-000017000000}" name="M_NOHSDP"/>
    <tableColumn id="24" xr3:uid="{00000000-0010-0000-0C00-000018000000}" name="E_AGE65"/>
    <tableColumn id="25" xr3:uid="{00000000-0010-0000-0C00-000019000000}" name="M_AGE65"/>
    <tableColumn id="26" xr3:uid="{00000000-0010-0000-0C00-00001A000000}" name="E_AGE17"/>
    <tableColumn id="27" xr3:uid="{00000000-0010-0000-0C00-00001B000000}" name="M_AGE17"/>
    <tableColumn id="28" xr3:uid="{00000000-0010-0000-0C00-00001C000000}" name="E_DISABL"/>
    <tableColumn id="29" xr3:uid="{00000000-0010-0000-0C00-00001D000000}" name="M_DISABL"/>
    <tableColumn id="30" xr3:uid="{00000000-0010-0000-0C00-00001E000000}" name="E_SNGPNT"/>
    <tableColumn id="31" xr3:uid="{00000000-0010-0000-0C00-00001F000000}" name="M_SNGPNT"/>
    <tableColumn id="32" xr3:uid="{00000000-0010-0000-0C00-000020000000}" name="E_MINRTY"/>
    <tableColumn id="33" xr3:uid="{00000000-0010-0000-0C00-000021000000}" name="M_MINRTY"/>
    <tableColumn id="34" xr3:uid="{00000000-0010-0000-0C00-000022000000}" name="E_LIMENG"/>
    <tableColumn id="35" xr3:uid="{00000000-0010-0000-0C00-000023000000}" name="M_LIMENG"/>
    <tableColumn id="36" xr3:uid="{00000000-0010-0000-0C00-000024000000}" name="E_MUNIT"/>
    <tableColumn id="37" xr3:uid="{00000000-0010-0000-0C00-000025000000}" name="M_MUNIT"/>
    <tableColumn id="38" xr3:uid="{00000000-0010-0000-0C00-000026000000}" name="E_MOBILE"/>
    <tableColumn id="39" xr3:uid="{00000000-0010-0000-0C00-000027000000}" name="M_MOBILE"/>
    <tableColumn id="40" xr3:uid="{00000000-0010-0000-0C00-000028000000}" name="E_CROWD"/>
    <tableColumn id="41" xr3:uid="{00000000-0010-0000-0C00-000029000000}" name="M_CROWD"/>
    <tableColumn id="42" xr3:uid="{00000000-0010-0000-0C00-00002A000000}" name="E_NOVEH"/>
    <tableColumn id="43" xr3:uid="{00000000-0010-0000-0C00-00002B000000}" name="M_NOVEH"/>
    <tableColumn id="44" xr3:uid="{00000000-0010-0000-0C00-00002C000000}" name="E_GROUPQ"/>
    <tableColumn id="45" xr3:uid="{00000000-0010-0000-0C00-00002D000000}" name="M_GROUPQ"/>
    <tableColumn id="46" xr3:uid="{00000000-0010-0000-0C00-00002E000000}" name="EP_POV"/>
    <tableColumn id="47" xr3:uid="{00000000-0010-0000-0C00-00002F000000}" name="MP_POV"/>
    <tableColumn id="48" xr3:uid="{00000000-0010-0000-0C00-000030000000}" name="EP_UNEMP"/>
    <tableColumn id="49" xr3:uid="{00000000-0010-0000-0C00-000031000000}" name="MP_UNEMP"/>
    <tableColumn id="50" xr3:uid="{00000000-0010-0000-0C00-000032000000}" name="EP_PCI"/>
    <tableColumn id="51" xr3:uid="{00000000-0010-0000-0C00-000033000000}" name="MP_PCI"/>
    <tableColumn id="52" xr3:uid="{00000000-0010-0000-0C00-000034000000}" name="EP_NOHSDP"/>
    <tableColumn id="53" xr3:uid="{00000000-0010-0000-0C00-000035000000}" name="MP_NOHSDP"/>
    <tableColumn id="54" xr3:uid="{00000000-0010-0000-0C00-000036000000}" name="EP_AGE65"/>
    <tableColumn id="55" xr3:uid="{00000000-0010-0000-0C00-000037000000}" name="MP_AGE65"/>
    <tableColumn id="56" xr3:uid="{00000000-0010-0000-0C00-000038000000}" name="EP_AGE17"/>
    <tableColumn id="57" xr3:uid="{00000000-0010-0000-0C00-000039000000}" name="MP_AGE17"/>
    <tableColumn id="58" xr3:uid="{00000000-0010-0000-0C00-00003A000000}" name="EP_DISABL"/>
    <tableColumn id="59" xr3:uid="{00000000-0010-0000-0C00-00003B000000}" name="MP_DISABL"/>
    <tableColumn id="60" xr3:uid="{00000000-0010-0000-0C00-00003C000000}" name="EP_SNGPNT"/>
    <tableColumn id="61" xr3:uid="{00000000-0010-0000-0C00-00003D000000}" name="MP_SNGPNT"/>
    <tableColumn id="62" xr3:uid="{00000000-0010-0000-0C00-00003E000000}" name="EP_MINRTY"/>
    <tableColumn id="63" xr3:uid="{00000000-0010-0000-0C00-00003F000000}" name="MP_MINRTY"/>
    <tableColumn id="64" xr3:uid="{00000000-0010-0000-0C00-000040000000}" name="EP_LIMENG"/>
    <tableColumn id="65" xr3:uid="{00000000-0010-0000-0C00-000041000000}" name="MP_LIMENG"/>
    <tableColumn id="66" xr3:uid="{00000000-0010-0000-0C00-000042000000}" name="EP_MUNIT"/>
    <tableColumn id="67" xr3:uid="{00000000-0010-0000-0C00-000043000000}" name="MP_MUNIT"/>
    <tableColumn id="68" xr3:uid="{00000000-0010-0000-0C00-000044000000}" name="EP_MOBILE"/>
    <tableColumn id="69" xr3:uid="{00000000-0010-0000-0C00-000045000000}" name="MP_MOBILE"/>
    <tableColumn id="70" xr3:uid="{00000000-0010-0000-0C00-000046000000}" name="EP_CROWD"/>
    <tableColumn id="71" xr3:uid="{00000000-0010-0000-0C00-000047000000}" name="MP_CROWD"/>
    <tableColumn id="72" xr3:uid="{00000000-0010-0000-0C00-000048000000}" name="EP_NOVEH"/>
    <tableColumn id="73" xr3:uid="{00000000-0010-0000-0C00-000049000000}" name="MP_NOVEH"/>
    <tableColumn id="74" xr3:uid="{00000000-0010-0000-0C00-00004A000000}" name="EP_GROUPQ"/>
    <tableColumn id="75" xr3:uid="{00000000-0010-0000-0C00-00004B000000}" name="MP_GROUPQ"/>
    <tableColumn id="76" xr3:uid="{00000000-0010-0000-0C00-00004C000000}" name="EPL_POV"/>
    <tableColumn id="77" xr3:uid="{00000000-0010-0000-0C00-00004D000000}" name="EPL_UNEMP"/>
    <tableColumn id="78" xr3:uid="{00000000-0010-0000-0C00-00004E000000}" name="EPL_PCI"/>
    <tableColumn id="79" xr3:uid="{00000000-0010-0000-0C00-00004F000000}" name="EPL_NOHSDP"/>
    <tableColumn id="80" xr3:uid="{00000000-0010-0000-0C00-000050000000}" name="SPL_THEME1"/>
    <tableColumn id="81" xr3:uid="{00000000-0010-0000-0C00-000051000000}" name="RPL_THEME1"/>
    <tableColumn id="82" xr3:uid="{00000000-0010-0000-0C00-000052000000}" name="EPL_AGE65"/>
    <tableColumn id="83" xr3:uid="{00000000-0010-0000-0C00-000053000000}" name="EPL_AGE17"/>
    <tableColumn id="84" xr3:uid="{00000000-0010-0000-0C00-000054000000}" name="EPL_DISABL"/>
    <tableColumn id="85" xr3:uid="{00000000-0010-0000-0C00-000055000000}" name="EPL_SNGPNT"/>
    <tableColumn id="86" xr3:uid="{00000000-0010-0000-0C00-000056000000}" name="SPL_THEME2"/>
    <tableColumn id="87" xr3:uid="{00000000-0010-0000-0C00-000057000000}" name="RPL_THEME2"/>
    <tableColumn id="88" xr3:uid="{00000000-0010-0000-0C00-000058000000}" name="EPL_MINRTY"/>
    <tableColumn id="89" xr3:uid="{00000000-0010-0000-0C00-000059000000}" name="EPL_LIMENG"/>
    <tableColumn id="90" xr3:uid="{00000000-0010-0000-0C00-00005A000000}" name="SPL_THEME3"/>
    <tableColumn id="91" xr3:uid="{00000000-0010-0000-0C00-00005B000000}" name="RPL_THEME3"/>
    <tableColumn id="92" xr3:uid="{00000000-0010-0000-0C00-00005C000000}" name="EPL_MUNIT"/>
    <tableColumn id="93" xr3:uid="{00000000-0010-0000-0C00-00005D000000}" name="EPL_MOBILE"/>
    <tableColumn id="94" xr3:uid="{00000000-0010-0000-0C00-00005E000000}" name="EPL_CROWD"/>
    <tableColumn id="95" xr3:uid="{00000000-0010-0000-0C00-00005F000000}" name="EPL_NOVEH"/>
    <tableColumn id="96" xr3:uid="{00000000-0010-0000-0C00-000060000000}" name="EPL_GROUPQ"/>
    <tableColumn id="97" xr3:uid="{00000000-0010-0000-0C00-000061000000}" name="SPL_THEME4"/>
    <tableColumn id="98" xr3:uid="{00000000-0010-0000-0C00-000062000000}" name="RPL_THEME4"/>
    <tableColumn id="99" xr3:uid="{00000000-0010-0000-0C00-000063000000}" name="SPL_THEMES"/>
    <tableColumn id="100" xr3:uid="{00000000-0010-0000-0C00-000064000000}" name="RPL_THEMES"/>
    <tableColumn id="101" xr3:uid="{00000000-0010-0000-0C00-000065000000}" name="F_POV"/>
    <tableColumn id="102" xr3:uid="{00000000-0010-0000-0C00-000066000000}" name="F_UNEMP"/>
    <tableColumn id="103" xr3:uid="{00000000-0010-0000-0C00-000067000000}" name="F_PCI"/>
    <tableColumn id="104" xr3:uid="{00000000-0010-0000-0C00-000068000000}" name="F_NOHSDP"/>
    <tableColumn id="105" xr3:uid="{00000000-0010-0000-0C00-000069000000}" name="F_THEME1"/>
    <tableColumn id="106" xr3:uid="{00000000-0010-0000-0C00-00006A000000}" name="F_AGE65"/>
    <tableColumn id="107" xr3:uid="{00000000-0010-0000-0C00-00006B000000}" name="F_AGE17"/>
    <tableColumn id="108" xr3:uid="{00000000-0010-0000-0C00-00006C000000}" name="F_DISABL"/>
    <tableColumn id="109" xr3:uid="{00000000-0010-0000-0C00-00006D000000}" name="F_SNGPNT"/>
    <tableColumn id="110" xr3:uid="{00000000-0010-0000-0C00-00006E000000}" name="F_THEME2"/>
    <tableColumn id="111" xr3:uid="{00000000-0010-0000-0C00-00006F000000}" name="F_MINRTY"/>
    <tableColumn id="112" xr3:uid="{00000000-0010-0000-0C00-000070000000}" name="F_LIMENG"/>
    <tableColumn id="113" xr3:uid="{00000000-0010-0000-0C00-000071000000}" name="F_THEME3"/>
    <tableColumn id="114" xr3:uid="{00000000-0010-0000-0C00-000072000000}" name="F_MUNIT"/>
    <tableColumn id="115" xr3:uid="{00000000-0010-0000-0C00-000073000000}" name="F_MOBILE"/>
    <tableColumn id="116" xr3:uid="{00000000-0010-0000-0C00-000074000000}" name="F_CROWD"/>
    <tableColumn id="117" xr3:uid="{00000000-0010-0000-0C00-000075000000}" name="F_NOVEH"/>
    <tableColumn id="118" xr3:uid="{00000000-0010-0000-0C00-000076000000}" name="F_GROUPQ"/>
    <tableColumn id="119" xr3:uid="{00000000-0010-0000-0C00-000077000000}" name="F_THEME4"/>
    <tableColumn id="120" xr3:uid="{00000000-0010-0000-0C00-000078000000}" name="F_TOTAL"/>
    <tableColumn id="121" xr3:uid="{00000000-0010-0000-0C00-000079000000}" name="E_UNINSUR"/>
    <tableColumn id="122" xr3:uid="{00000000-0010-0000-0C00-00007A000000}" name="M_UNINSUR"/>
    <tableColumn id="123" xr3:uid="{00000000-0010-0000-0C00-00007B000000}" name="EP_UNINSUR"/>
    <tableColumn id="124" xr3:uid="{00000000-0010-0000-0C00-00007C000000}" name="MP_UNINSUR"/>
    <tableColumn id="125" xr3:uid="{00000000-0010-0000-0C00-00007D000000}" name="E_DAYPOP"/>
    <tableColumn id="126" xr3:uid="{00000000-0010-0000-0C00-00007E000000}" name="Shape_Length"/>
    <tableColumn id="127" xr3:uid="{00000000-0010-0000-0C00-00007F000000}" name="Shape_Area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D000000}" name="CB_201" displayName="CB_201" ref="A1:DW37" totalsRowShown="0">
  <autoFilter ref="A1:DW37" xr:uid="{00000000-0009-0000-0100-00000C000000}"/>
  <tableColumns count="127">
    <tableColumn id="1" xr3:uid="{00000000-0010-0000-0D00-000001000000}" name="OBJECTID"/>
    <tableColumn id="2" xr3:uid="{00000000-0010-0000-0D00-000002000000}" name="ST"/>
    <tableColumn id="3" xr3:uid="{00000000-0010-0000-0D00-000003000000}" name="STATE"/>
    <tableColumn id="4" xr3:uid="{00000000-0010-0000-0D00-000004000000}" name="ST_ABBR"/>
    <tableColumn id="5" xr3:uid="{00000000-0010-0000-0D00-000005000000}" name="STCNTY"/>
    <tableColumn id="6" xr3:uid="{00000000-0010-0000-0D00-000006000000}" name="COUNTY"/>
    <tableColumn id="7" xr3:uid="{00000000-0010-0000-0D00-000007000000}" name="FIPS"/>
    <tableColumn id="8" xr3:uid="{00000000-0010-0000-0D00-000008000000}" name="LOCATION"/>
    <tableColumn id="9" xr3:uid="{00000000-0010-0000-0D00-000009000000}" name="AREA_SQMI"/>
    <tableColumn id="10" xr3:uid="{00000000-0010-0000-0D00-00000A000000}" name="E_TOTPOP"/>
    <tableColumn id="11" xr3:uid="{00000000-0010-0000-0D00-00000B000000}" name="M_TOTPOP"/>
    <tableColumn id="12" xr3:uid="{00000000-0010-0000-0D00-00000C000000}" name="E_HU"/>
    <tableColumn id="13" xr3:uid="{00000000-0010-0000-0D00-00000D000000}" name="M_HU"/>
    <tableColumn id="14" xr3:uid="{00000000-0010-0000-0D00-00000E000000}" name="E_HH"/>
    <tableColumn id="15" xr3:uid="{00000000-0010-0000-0D00-00000F000000}" name="M_HH"/>
    <tableColumn id="16" xr3:uid="{00000000-0010-0000-0D00-000010000000}" name="E_POV"/>
    <tableColumn id="17" xr3:uid="{00000000-0010-0000-0D00-000011000000}" name="M_POV"/>
    <tableColumn id="18" xr3:uid="{00000000-0010-0000-0D00-000012000000}" name="E_UNEMP"/>
    <tableColumn id="19" xr3:uid="{00000000-0010-0000-0D00-000013000000}" name="M_UNEMP"/>
    <tableColumn id="20" xr3:uid="{00000000-0010-0000-0D00-000014000000}" name="E_PCI"/>
    <tableColumn id="21" xr3:uid="{00000000-0010-0000-0D00-000015000000}" name="M_PCI"/>
    <tableColumn id="22" xr3:uid="{00000000-0010-0000-0D00-000016000000}" name="E_NOHSDP"/>
    <tableColumn id="23" xr3:uid="{00000000-0010-0000-0D00-000017000000}" name="M_NOHSDP"/>
    <tableColumn id="24" xr3:uid="{00000000-0010-0000-0D00-000018000000}" name="E_AGE65"/>
    <tableColumn id="25" xr3:uid="{00000000-0010-0000-0D00-000019000000}" name="M_AGE65"/>
    <tableColumn id="26" xr3:uid="{00000000-0010-0000-0D00-00001A000000}" name="E_AGE17"/>
    <tableColumn id="27" xr3:uid="{00000000-0010-0000-0D00-00001B000000}" name="M_AGE17"/>
    <tableColumn id="28" xr3:uid="{00000000-0010-0000-0D00-00001C000000}" name="E_DISABL"/>
    <tableColumn id="29" xr3:uid="{00000000-0010-0000-0D00-00001D000000}" name="M_DISABL"/>
    <tableColumn id="30" xr3:uid="{00000000-0010-0000-0D00-00001E000000}" name="E_SNGPNT"/>
    <tableColumn id="31" xr3:uid="{00000000-0010-0000-0D00-00001F000000}" name="M_SNGPNT"/>
    <tableColumn id="32" xr3:uid="{00000000-0010-0000-0D00-000020000000}" name="E_MINRTY"/>
    <tableColumn id="33" xr3:uid="{00000000-0010-0000-0D00-000021000000}" name="M_MINRTY"/>
    <tableColumn id="34" xr3:uid="{00000000-0010-0000-0D00-000022000000}" name="E_LIMENG"/>
    <tableColumn id="35" xr3:uid="{00000000-0010-0000-0D00-000023000000}" name="M_LIMENG"/>
    <tableColumn id="36" xr3:uid="{00000000-0010-0000-0D00-000024000000}" name="E_MUNIT"/>
    <tableColumn id="37" xr3:uid="{00000000-0010-0000-0D00-000025000000}" name="M_MUNIT"/>
    <tableColumn id="38" xr3:uid="{00000000-0010-0000-0D00-000026000000}" name="E_MOBILE"/>
    <tableColumn id="39" xr3:uid="{00000000-0010-0000-0D00-000027000000}" name="M_MOBILE"/>
    <tableColumn id="40" xr3:uid="{00000000-0010-0000-0D00-000028000000}" name="E_CROWD"/>
    <tableColumn id="41" xr3:uid="{00000000-0010-0000-0D00-000029000000}" name="M_CROWD"/>
    <tableColumn id="42" xr3:uid="{00000000-0010-0000-0D00-00002A000000}" name="E_NOVEH"/>
    <tableColumn id="43" xr3:uid="{00000000-0010-0000-0D00-00002B000000}" name="M_NOVEH"/>
    <tableColumn id="44" xr3:uid="{00000000-0010-0000-0D00-00002C000000}" name="E_GROUPQ"/>
    <tableColumn id="45" xr3:uid="{00000000-0010-0000-0D00-00002D000000}" name="M_GROUPQ"/>
    <tableColumn id="46" xr3:uid="{00000000-0010-0000-0D00-00002E000000}" name="EP_POV"/>
    <tableColumn id="47" xr3:uid="{00000000-0010-0000-0D00-00002F000000}" name="MP_POV"/>
    <tableColumn id="48" xr3:uid="{00000000-0010-0000-0D00-000030000000}" name="EP_UNEMP"/>
    <tableColumn id="49" xr3:uid="{00000000-0010-0000-0D00-000031000000}" name="MP_UNEMP"/>
    <tableColumn id="50" xr3:uid="{00000000-0010-0000-0D00-000032000000}" name="EP_PCI"/>
    <tableColumn id="51" xr3:uid="{00000000-0010-0000-0D00-000033000000}" name="MP_PCI"/>
    <tableColumn id="52" xr3:uid="{00000000-0010-0000-0D00-000034000000}" name="EP_NOHSDP"/>
    <tableColumn id="53" xr3:uid="{00000000-0010-0000-0D00-000035000000}" name="MP_NOHSDP"/>
    <tableColumn id="54" xr3:uid="{00000000-0010-0000-0D00-000036000000}" name="EP_AGE65"/>
    <tableColumn id="55" xr3:uid="{00000000-0010-0000-0D00-000037000000}" name="MP_AGE65"/>
    <tableColumn id="56" xr3:uid="{00000000-0010-0000-0D00-000038000000}" name="EP_AGE17"/>
    <tableColumn id="57" xr3:uid="{00000000-0010-0000-0D00-000039000000}" name="MP_AGE17"/>
    <tableColumn id="58" xr3:uid="{00000000-0010-0000-0D00-00003A000000}" name="EP_DISABL"/>
    <tableColumn id="59" xr3:uid="{00000000-0010-0000-0D00-00003B000000}" name="MP_DISABL"/>
    <tableColumn id="60" xr3:uid="{00000000-0010-0000-0D00-00003C000000}" name="EP_SNGPNT"/>
    <tableColumn id="61" xr3:uid="{00000000-0010-0000-0D00-00003D000000}" name="MP_SNGPNT"/>
    <tableColumn id="62" xr3:uid="{00000000-0010-0000-0D00-00003E000000}" name="EP_MINRTY"/>
    <tableColumn id="63" xr3:uid="{00000000-0010-0000-0D00-00003F000000}" name="MP_MINRTY"/>
    <tableColumn id="64" xr3:uid="{00000000-0010-0000-0D00-000040000000}" name="EP_LIMENG"/>
    <tableColumn id="65" xr3:uid="{00000000-0010-0000-0D00-000041000000}" name="MP_LIMENG"/>
    <tableColumn id="66" xr3:uid="{00000000-0010-0000-0D00-000042000000}" name="EP_MUNIT"/>
    <tableColumn id="67" xr3:uid="{00000000-0010-0000-0D00-000043000000}" name="MP_MUNIT"/>
    <tableColumn id="68" xr3:uid="{00000000-0010-0000-0D00-000044000000}" name="EP_MOBILE"/>
    <tableColumn id="69" xr3:uid="{00000000-0010-0000-0D00-000045000000}" name="MP_MOBILE"/>
    <tableColumn id="70" xr3:uid="{00000000-0010-0000-0D00-000046000000}" name="EP_CROWD"/>
    <tableColumn id="71" xr3:uid="{00000000-0010-0000-0D00-000047000000}" name="MP_CROWD"/>
    <tableColumn id="72" xr3:uid="{00000000-0010-0000-0D00-000048000000}" name="EP_NOVEH"/>
    <tableColumn id="73" xr3:uid="{00000000-0010-0000-0D00-000049000000}" name="MP_NOVEH"/>
    <tableColumn id="74" xr3:uid="{00000000-0010-0000-0D00-00004A000000}" name="EP_GROUPQ"/>
    <tableColumn id="75" xr3:uid="{00000000-0010-0000-0D00-00004B000000}" name="MP_GROUPQ"/>
    <tableColumn id="76" xr3:uid="{00000000-0010-0000-0D00-00004C000000}" name="EPL_POV"/>
    <tableColumn id="77" xr3:uid="{00000000-0010-0000-0D00-00004D000000}" name="EPL_UNEMP"/>
    <tableColumn id="78" xr3:uid="{00000000-0010-0000-0D00-00004E000000}" name="EPL_PCI"/>
    <tableColumn id="79" xr3:uid="{00000000-0010-0000-0D00-00004F000000}" name="EPL_NOHSDP"/>
    <tableColumn id="80" xr3:uid="{00000000-0010-0000-0D00-000050000000}" name="SPL_THEME1"/>
    <tableColumn id="81" xr3:uid="{00000000-0010-0000-0D00-000051000000}" name="RPL_THEME1"/>
    <tableColumn id="82" xr3:uid="{00000000-0010-0000-0D00-000052000000}" name="EPL_AGE65"/>
    <tableColumn id="83" xr3:uid="{00000000-0010-0000-0D00-000053000000}" name="EPL_AGE17"/>
    <tableColumn id="84" xr3:uid="{00000000-0010-0000-0D00-000054000000}" name="EPL_DISABL"/>
    <tableColumn id="85" xr3:uid="{00000000-0010-0000-0D00-000055000000}" name="EPL_SNGPNT"/>
    <tableColumn id="86" xr3:uid="{00000000-0010-0000-0D00-000056000000}" name="SPL_THEME2"/>
    <tableColumn id="87" xr3:uid="{00000000-0010-0000-0D00-000057000000}" name="RPL_THEME2"/>
    <tableColumn id="88" xr3:uid="{00000000-0010-0000-0D00-000058000000}" name="EPL_MINRTY"/>
    <tableColumn id="89" xr3:uid="{00000000-0010-0000-0D00-000059000000}" name="EPL_LIMENG"/>
    <tableColumn id="90" xr3:uid="{00000000-0010-0000-0D00-00005A000000}" name="SPL_THEME3"/>
    <tableColumn id="91" xr3:uid="{00000000-0010-0000-0D00-00005B000000}" name="RPL_THEME3"/>
    <tableColumn id="92" xr3:uid="{00000000-0010-0000-0D00-00005C000000}" name="EPL_MUNIT"/>
    <tableColumn id="93" xr3:uid="{00000000-0010-0000-0D00-00005D000000}" name="EPL_MOBILE"/>
    <tableColumn id="94" xr3:uid="{00000000-0010-0000-0D00-00005E000000}" name="EPL_CROWD"/>
    <tableColumn id="95" xr3:uid="{00000000-0010-0000-0D00-00005F000000}" name="EPL_NOVEH"/>
    <tableColumn id="96" xr3:uid="{00000000-0010-0000-0D00-000060000000}" name="EPL_GROUPQ"/>
    <tableColumn id="97" xr3:uid="{00000000-0010-0000-0D00-000061000000}" name="SPL_THEME4"/>
    <tableColumn id="98" xr3:uid="{00000000-0010-0000-0D00-000062000000}" name="RPL_THEME4"/>
    <tableColumn id="99" xr3:uid="{00000000-0010-0000-0D00-000063000000}" name="SPL_THEMES"/>
    <tableColumn id="100" xr3:uid="{00000000-0010-0000-0D00-000064000000}" name="RPL_THEMES"/>
    <tableColumn id="101" xr3:uid="{00000000-0010-0000-0D00-000065000000}" name="F_POV"/>
    <tableColumn id="102" xr3:uid="{00000000-0010-0000-0D00-000066000000}" name="F_UNEMP"/>
    <tableColumn id="103" xr3:uid="{00000000-0010-0000-0D00-000067000000}" name="F_PCI"/>
    <tableColumn id="104" xr3:uid="{00000000-0010-0000-0D00-000068000000}" name="F_NOHSDP"/>
    <tableColumn id="105" xr3:uid="{00000000-0010-0000-0D00-000069000000}" name="F_THEME1"/>
    <tableColumn id="106" xr3:uid="{00000000-0010-0000-0D00-00006A000000}" name="F_AGE65"/>
    <tableColumn id="107" xr3:uid="{00000000-0010-0000-0D00-00006B000000}" name="F_AGE17"/>
    <tableColumn id="108" xr3:uid="{00000000-0010-0000-0D00-00006C000000}" name="F_DISABL"/>
    <tableColumn id="109" xr3:uid="{00000000-0010-0000-0D00-00006D000000}" name="F_SNGPNT"/>
    <tableColumn id="110" xr3:uid="{00000000-0010-0000-0D00-00006E000000}" name="F_THEME2"/>
    <tableColumn id="111" xr3:uid="{00000000-0010-0000-0D00-00006F000000}" name="F_MINRTY"/>
    <tableColumn id="112" xr3:uid="{00000000-0010-0000-0D00-000070000000}" name="F_LIMENG"/>
    <tableColumn id="113" xr3:uid="{00000000-0010-0000-0D00-000071000000}" name="F_THEME3"/>
    <tableColumn id="114" xr3:uid="{00000000-0010-0000-0D00-000072000000}" name="F_MUNIT"/>
    <tableColumn id="115" xr3:uid="{00000000-0010-0000-0D00-000073000000}" name="F_MOBILE"/>
    <tableColumn id="116" xr3:uid="{00000000-0010-0000-0D00-000074000000}" name="F_CROWD"/>
    <tableColumn id="117" xr3:uid="{00000000-0010-0000-0D00-000075000000}" name="F_NOVEH"/>
    <tableColumn id="118" xr3:uid="{00000000-0010-0000-0D00-000076000000}" name="F_GROUPQ"/>
    <tableColumn id="119" xr3:uid="{00000000-0010-0000-0D00-000077000000}" name="F_THEME4"/>
    <tableColumn id="120" xr3:uid="{00000000-0010-0000-0D00-000078000000}" name="F_TOTAL"/>
    <tableColumn id="121" xr3:uid="{00000000-0010-0000-0D00-000079000000}" name="E_UNINSUR"/>
    <tableColumn id="122" xr3:uid="{00000000-0010-0000-0D00-00007A000000}" name="M_UNINSUR"/>
    <tableColumn id="123" xr3:uid="{00000000-0010-0000-0D00-00007B000000}" name="EP_UNINSUR"/>
    <tableColumn id="124" xr3:uid="{00000000-0010-0000-0D00-00007C000000}" name="MP_UNINSUR"/>
    <tableColumn id="125" xr3:uid="{00000000-0010-0000-0D00-00007D000000}" name="E_DAYPOP"/>
    <tableColumn id="126" xr3:uid="{00000000-0010-0000-0D00-00007E000000}" name="Shape_Length"/>
    <tableColumn id="127" xr3:uid="{00000000-0010-0000-0D00-00007F000000}" name="Shape_Area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E000000}" name="CB_202" displayName="CB_202" ref="A1:DW26" totalsRowShown="0">
  <autoFilter ref="A1:DW26" xr:uid="{00000000-0009-0000-0100-00000D000000}"/>
  <tableColumns count="127">
    <tableColumn id="1" xr3:uid="{00000000-0010-0000-0E00-000001000000}" name="OBJECTID"/>
    <tableColumn id="2" xr3:uid="{00000000-0010-0000-0E00-000002000000}" name="ST"/>
    <tableColumn id="3" xr3:uid="{00000000-0010-0000-0E00-000003000000}" name="STATE"/>
    <tableColumn id="4" xr3:uid="{00000000-0010-0000-0E00-000004000000}" name="ST_ABBR"/>
    <tableColumn id="5" xr3:uid="{00000000-0010-0000-0E00-000005000000}" name="STCNTY"/>
    <tableColumn id="6" xr3:uid="{00000000-0010-0000-0E00-000006000000}" name="COUNTY"/>
    <tableColumn id="7" xr3:uid="{00000000-0010-0000-0E00-000007000000}" name="FIPS"/>
    <tableColumn id="8" xr3:uid="{00000000-0010-0000-0E00-000008000000}" name="LOCATION"/>
    <tableColumn id="9" xr3:uid="{00000000-0010-0000-0E00-000009000000}" name="AREA_SQMI"/>
    <tableColumn id="10" xr3:uid="{00000000-0010-0000-0E00-00000A000000}" name="E_TOTPOP"/>
    <tableColumn id="11" xr3:uid="{00000000-0010-0000-0E00-00000B000000}" name="M_TOTPOP"/>
    <tableColumn id="12" xr3:uid="{00000000-0010-0000-0E00-00000C000000}" name="E_HU"/>
    <tableColumn id="13" xr3:uid="{00000000-0010-0000-0E00-00000D000000}" name="M_HU"/>
    <tableColumn id="14" xr3:uid="{00000000-0010-0000-0E00-00000E000000}" name="E_HH"/>
    <tableColumn id="15" xr3:uid="{00000000-0010-0000-0E00-00000F000000}" name="M_HH"/>
    <tableColumn id="16" xr3:uid="{00000000-0010-0000-0E00-000010000000}" name="E_POV"/>
    <tableColumn id="17" xr3:uid="{00000000-0010-0000-0E00-000011000000}" name="M_POV"/>
    <tableColumn id="18" xr3:uid="{00000000-0010-0000-0E00-000012000000}" name="E_UNEMP"/>
    <tableColumn id="19" xr3:uid="{00000000-0010-0000-0E00-000013000000}" name="M_UNEMP"/>
    <tableColumn id="20" xr3:uid="{00000000-0010-0000-0E00-000014000000}" name="E_PCI"/>
    <tableColumn id="21" xr3:uid="{00000000-0010-0000-0E00-000015000000}" name="M_PCI"/>
    <tableColumn id="22" xr3:uid="{00000000-0010-0000-0E00-000016000000}" name="E_NOHSDP"/>
    <tableColumn id="23" xr3:uid="{00000000-0010-0000-0E00-000017000000}" name="M_NOHSDP"/>
    <tableColumn id="24" xr3:uid="{00000000-0010-0000-0E00-000018000000}" name="E_AGE65"/>
    <tableColumn id="25" xr3:uid="{00000000-0010-0000-0E00-000019000000}" name="M_AGE65"/>
    <tableColumn id="26" xr3:uid="{00000000-0010-0000-0E00-00001A000000}" name="E_AGE17"/>
    <tableColumn id="27" xr3:uid="{00000000-0010-0000-0E00-00001B000000}" name="M_AGE17"/>
    <tableColumn id="28" xr3:uid="{00000000-0010-0000-0E00-00001C000000}" name="E_DISABL"/>
    <tableColumn id="29" xr3:uid="{00000000-0010-0000-0E00-00001D000000}" name="M_DISABL"/>
    <tableColumn id="30" xr3:uid="{00000000-0010-0000-0E00-00001E000000}" name="E_SNGPNT"/>
    <tableColumn id="31" xr3:uid="{00000000-0010-0000-0E00-00001F000000}" name="M_SNGPNT"/>
    <tableColumn id="32" xr3:uid="{00000000-0010-0000-0E00-000020000000}" name="E_MINRTY"/>
    <tableColumn id="33" xr3:uid="{00000000-0010-0000-0E00-000021000000}" name="M_MINRTY"/>
    <tableColumn id="34" xr3:uid="{00000000-0010-0000-0E00-000022000000}" name="E_LIMENG"/>
    <tableColumn id="35" xr3:uid="{00000000-0010-0000-0E00-000023000000}" name="M_LIMENG"/>
    <tableColumn id="36" xr3:uid="{00000000-0010-0000-0E00-000024000000}" name="E_MUNIT"/>
    <tableColumn id="37" xr3:uid="{00000000-0010-0000-0E00-000025000000}" name="M_MUNIT"/>
    <tableColumn id="38" xr3:uid="{00000000-0010-0000-0E00-000026000000}" name="E_MOBILE"/>
    <tableColumn id="39" xr3:uid="{00000000-0010-0000-0E00-000027000000}" name="M_MOBILE"/>
    <tableColumn id="40" xr3:uid="{00000000-0010-0000-0E00-000028000000}" name="E_CROWD"/>
    <tableColumn id="41" xr3:uid="{00000000-0010-0000-0E00-000029000000}" name="M_CROWD"/>
    <tableColumn id="42" xr3:uid="{00000000-0010-0000-0E00-00002A000000}" name="E_NOVEH"/>
    <tableColumn id="43" xr3:uid="{00000000-0010-0000-0E00-00002B000000}" name="M_NOVEH"/>
    <tableColumn id="44" xr3:uid="{00000000-0010-0000-0E00-00002C000000}" name="E_GROUPQ"/>
    <tableColumn id="45" xr3:uid="{00000000-0010-0000-0E00-00002D000000}" name="M_GROUPQ"/>
    <tableColumn id="46" xr3:uid="{00000000-0010-0000-0E00-00002E000000}" name="EP_POV"/>
    <tableColumn id="47" xr3:uid="{00000000-0010-0000-0E00-00002F000000}" name="MP_POV"/>
    <tableColumn id="48" xr3:uid="{00000000-0010-0000-0E00-000030000000}" name="EP_UNEMP"/>
    <tableColumn id="49" xr3:uid="{00000000-0010-0000-0E00-000031000000}" name="MP_UNEMP"/>
    <tableColumn id="50" xr3:uid="{00000000-0010-0000-0E00-000032000000}" name="EP_PCI"/>
    <tableColumn id="51" xr3:uid="{00000000-0010-0000-0E00-000033000000}" name="MP_PCI"/>
    <tableColumn id="52" xr3:uid="{00000000-0010-0000-0E00-000034000000}" name="EP_NOHSDP"/>
    <tableColumn id="53" xr3:uid="{00000000-0010-0000-0E00-000035000000}" name="MP_NOHSDP"/>
    <tableColumn id="54" xr3:uid="{00000000-0010-0000-0E00-000036000000}" name="EP_AGE65"/>
    <tableColumn id="55" xr3:uid="{00000000-0010-0000-0E00-000037000000}" name="MP_AGE65"/>
    <tableColumn id="56" xr3:uid="{00000000-0010-0000-0E00-000038000000}" name="EP_AGE17"/>
    <tableColumn id="57" xr3:uid="{00000000-0010-0000-0E00-000039000000}" name="MP_AGE17"/>
    <tableColumn id="58" xr3:uid="{00000000-0010-0000-0E00-00003A000000}" name="EP_DISABL"/>
    <tableColumn id="59" xr3:uid="{00000000-0010-0000-0E00-00003B000000}" name="MP_DISABL"/>
    <tableColumn id="60" xr3:uid="{00000000-0010-0000-0E00-00003C000000}" name="EP_SNGPNT"/>
    <tableColumn id="61" xr3:uid="{00000000-0010-0000-0E00-00003D000000}" name="MP_SNGPNT"/>
    <tableColumn id="62" xr3:uid="{00000000-0010-0000-0E00-00003E000000}" name="EP_MINRTY"/>
    <tableColumn id="63" xr3:uid="{00000000-0010-0000-0E00-00003F000000}" name="MP_MINRTY"/>
    <tableColumn id="64" xr3:uid="{00000000-0010-0000-0E00-000040000000}" name="EP_LIMENG"/>
    <tableColumn id="65" xr3:uid="{00000000-0010-0000-0E00-000041000000}" name="MP_LIMENG"/>
    <tableColumn id="66" xr3:uid="{00000000-0010-0000-0E00-000042000000}" name="EP_MUNIT"/>
    <tableColumn id="67" xr3:uid="{00000000-0010-0000-0E00-000043000000}" name="MP_MUNIT"/>
    <tableColumn id="68" xr3:uid="{00000000-0010-0000-0E00-000044000000}" name="EP_MOBILE"/>
    <tableColumn id="69" xr3:uid="{00000000-0010-0000-0E00-000045000000}" name="MP_MOBILE"/>
    <tableColumn id="70" xr3:uid="{00000000-0010-0000-0E00-000046000000}" name="EP_CROWD"/>
    <tableColumn id="71" xr3:uid="{00000000-0010-0000-0E00-000047000000}" name="MP_CROWD"/>
    <tableColumn id="72" xr3:uid="{00000000-0010-0000-0E00-000048000000}" name="EP_NOVEH"/>
    <tableColumn id="73" xr3:uid="{00000000-0010-0000-0E00-000049000000}" name="MP_NOVEH"/>
    <tableColumn id="74" xr3:uid="{00000000-0010-0000-0E00-00004A000000}" name="EP_GROUPQ"/>
    <tableColumn id="75" xr3:uid="{00000000-0010-0000-0E00-00004B000000}" name="MP_GROUPQ"/>
    <tableColumn id="76" xr3:uid="{00000000-0010-0000-0E00-00004C000000}" name="EPL_POV"/>
    <tableColumn id="77" xr3:uid="{00000000-0010-0000-0E00-00004D000000}" name="EPL_UNEMP"/>
    <tableColumn id="78" xr3:uid="{00000000-0010-0000-0E00-00004E000000}" name="EPL_PCI"/>
    <tableColumn id="79" xr3:uid="{00000000-0010-0000-0E00-00004F000000}" name="EPL_NOHSDP"/>
    <tableColumn id="80" xr3:uid="{00000000-0010-0000-0E00-000050000000}" name="SPL_THEME1"/>
    <tableColumn id="81" xr3:uid="{00000000-0010-0000-0E00-000051000000}" name="RPL_THEME1"/>
    <tableColumn id="82" xr3:uid="{00000000-0010-0000-0E00-000052000000}" name="EPL_AGE65"/>
    <tableColumn id="83" xr3:uid="{00000000-0010-0000-0E00-000053000000}" name="EPL_AGE17"/>
    <tableColumn id="84" xr3:uid="{00000000-0010-0000-0E00-000054000000}" name="EPL_DISABL"/>
    <tableColumn id="85" xr3:uid="{00000000-0010-0000-0E00-000055000000}" name="EPL_SNGPNT"/>
    <tableColumn id="86" xr3:uid="{00000000-0010-0000-0E00-000056000000}" name="SPL_THEME2"/>
    <tableColumn id="87" xr3:uid="{00000000-0010-0000-0E00-000057000000}" name="RPL_THEME2"/>
    <tableColumn id="88" xr3:uid="{00000000-0010-0000-0E00-000058000000}" name="EPL_MINRTY"/>
    <tableColumn id="89" xr3:uid="{00000000-0010-0000-0E00-000059000000}" name="EPL_LIMENG"/>
    <tableColumn id="90" xr3:uid="{00000000-0010-0000-0E00-00005A000000}" name="SPL_THEME3"/>
    <tableColumn id="91" xr3:uid="{00000000-0010-0000-0E00-00005B000000}" name="RPL_THEME3"/>
    <tableColumn id="92" xr3:uid="{00000000-0010-0000-0E00-00005C000000}" name="EPL_MUNIT"/>
    <tableColumn id="93" xr3:uid="{00000000-0010-0000-0E00-00005D000000}" name="EPL_MOBILE"/>
    <tableColumn id="94" xr3:uid="{00000000-0010-0000-0E00-00005E000000}" name="EPL_CROWD"/>
    <tableColumn id="95" xr3:uid="{00000000-0010-0000-0E00-00005F000000}" name="EPL_NOVEH"/>
    <tableColumn id="96" xr3:uid="{00000000-0010-0000-0E00-000060000000}" name="EPL_GROUPQ"/>
    <tableColumn id="97" xr3:uid="{00000000-0010-0000-0E00-000061000000}" name="SPL_THEME4"/>
    <tableColumn id="98" xr3:uid="{00000000-0010-0000-0E00-000062000000}" name="RPL_THEME4"/>
    <tableColumn id="99" xr3:uid="{00000000-0010-0000-0E00-000063000000}" name="SPL_THEMES"/>
    <tableColumn id="100" xr3:uid="{00000000-0010-0000-0E00-000064000000}" name="RPL_THEMES"/>
    <tableColumn id="101" xr3:uid="{00000000-0010-0000-0E00-000065000000}" name="F_POV"/>
    <tableColumn id="102" xr3:uid="{00000000-0010-0000-0E00-000066000000}" name="F_UNEMP"/>
    <tableColumn id="103" xr3:uid="{00000000-0010-0000-0E00-000067000000}" name="F_PCI"/>
    <tableColumn id="104" xr3:uid="{00000000-0010-0000-0E00-000068000000}" name="F_NOHSDP"/>
    <tableColumn id="105" xr3:uid="{00000000-0010-0000-0E00-000069000000}" name="F_THEME1"/>
    <tableColumn id="106" xr3:uid="{00000000-0010-0000-0E00-00006A000000}" name="F_AGE65"/>
    <tableColumn id="107" xr3:uid="{00000000-0010-0000-0E00-00006B000000}" name="F_AGE17"/>
    <tableColumn id="108" xr3:uid="{00000000-0010-0000-0E00-00006C000000}" name="F_DISABL"/>
    <tableColumn id="109" xr3:uid="{00000000-0010-0000-0E00-00006D000000}" name="F_SNGPNT"/>
    <tableColumn id="110" xr3:uid="{00000000-0010-0000-0E00-00006E000000}" name="F_THEME2"/>
    <tableColumn id="111" xr3:uid="{00000000-0010-0000-0E00-00006F000000}" name="F_MINRTY"/>
    <tableColumn id="112" xr3:uid="{00000000-0010-0000-0E00-000070000000}" name="F_LIMENG"/>
    <tableColumn id="113" xr3:uid="{00000000-0010-0000-0E00-000071000000}" name="F_THEME3"/>
    <tableColumn id="114" xr3:uid="{00000000-0010-0000-0E00-000072000000}" name="F_MUNIT"/>
    <tableColumn id="115" xr3:uid="{00000000-0010-0000-0E00-000073000000}" name="F_MOBILE"/>
    <tableColumn id="116" xr3:uid="{00000000-0010-0000-0E00-000074000000}" name="F_CROWD"/>
    <tableColumn id="117" xr3:uid="{00000000-0010-0000-0E00-000075000000}" name="F_NOVEH"/>
    <tableColumn id="118" xr3:uid="{00000000-0010-0000-0E00-000076000000}" name="F_GROUPQ"/>
    <tableColumn id="119" xr3:uid="{00000000-0010-0000-0E00-000077000000}" name="F_THEME4"/>
    <tableColumn id="120" xr3:uid="{00000000-0010-0000-0E00-000078000000}" name="F_TOTAL"/>
    <tableColumn id="121" xr3:uid="{00000000-0010-0000-0E00-000079000000}" name="E_UNINSUR"/>
    <tableColumn id="122" xr3:uid="{00000000-0010-0000-0E00-00007A000000}" name="M_UNINSUR"/>
    <tableColumn id="123" xr3:uid="{00000000-0010-0000-0E00-00007B000000}" name="EP_UNINSUR"/>
    <tableColumn id="124" xr3:uid="{00000000-0010-0000-0E00-00007C000000}" name="MP_UNINSUR"/>
    <tableColumn id="125" xr3:uid="{00000000-0010-0000-0E00-00007D000000}" name="E_DAYPOP"/>
    <tableColumn id="126" xr3:uid="{00000000-0010-0000-0E00-00007E000000}" name="Shape_Length"/>
    <tableColumn id="127" xr3:uid="{00000000-0010-0000-0E00-00007F000000}" name="Shape_Area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F000000}" name="CB_203" displayName="CB_203" ref="A1:DW37" totalsRowShown="0">
  <autoFilter ref="A1:DW37" xr:uid="{00000000-0009-0000-0100-00000E000000}"/>
  <tableColumns count="127">
    <tableColumn id="1" xr3:uid="{00000000-0010-0000-0F00-000001000000}" name="OBJECTID"/>
    <tableColumn id="2" xr3:uid="{00000000-0010-0000-0F00-000002000000}" name="ST"/>
    <tableColumn id="3" xr3:uid="{00000000-0010-0000-0F00-000003000000}" name="STATE"/>
    <tableColumn id="4" xr3:uid="{00000000-0010-0000-0F00-000004000000}" name="ST_ABBR"/>
    <tableColumn id="5" xr3:uid="{00000000-0010-0000-0F00-000005000000}" name="STCNTY"/>
    <tableColumn id="6" xr3:uid="{00000000-0010-0000-0F00-000006000000}" name="COUNTY"/>
    <tableColumn id="7" xr3:uid="{00000000-0010-0000-0F00-000007000000}" name="FIPS"/>
    <tableColumn id="8" xr3:uid="{00000000-0010-0000-0F00-000008000000}" name="LOCATION"/>
    <tableColumn id="9" xr3:uid="{00000000-0010-0000-0F00-000009000000}" name="AREA_SQMI"/>
    <tableColumn id="10" xr3:uid="{00000000-0010-0000-0F00-00000A000000}" name="E_TOTPOP"/>
    <tableColumn id="11" xr3:uid="{00000000-0010-0000-0F00-00000B000000}" name="M_TOTPOP"/>
    <tableColumn id="12" xr3:uid="{00000000-0010-0000-0F00-00000C000000}" name="E_HU"/>
    <tableColumn id="13" xr3:uid="{00000000-0010-0000-0F00-00000D000000}" name="M_HU"/>
    <tableColumn id="14" xr3:uid="{00000000-0010-0000-0F00-00000E000000}" name="E_HH"/>
    <tableColumn id="15" xr3:uid="{00000000-0010-0000-0F00-00000F000000}" name="M_HH"/>
    <tableColumn id="16" xr3:uid="{00000000-0010-0000-0F00-000010000000}" name="E_POV"/>
    <tableColumn id="17" xr3:uid="{00000000-0010-0000-0F00-000011000000}" name="M_POV"/>
    <tableColumn id="18" xr3:uid="{00000000-0010-0000-0F00-000012000000}" name="E_UNEMP"/>
    <tableColumn id="19" xr3:uid="{00000000-0010-0000-0F00-000013000000}" name="M_UNEMP"/>
    <tableColumn id="20" xr3:uid="{00000000-0010-0000-0F00-000014000000}" name="E_PCI"/>
    <tableColumn id="21" xr3:uid="{00000000-0010-0000-0F00-000015000000}" name="M_PCI"/>
    <tableColumn id="22" xr3:uid="{00000000-0010-0000-0F00-000016000000}" name="E_NOHSDP"/>
    <tableColumn id="23" xr3:uid="{00000000-0010-0000-0F00-000017000000}" name="M_NOHSDP"/>
    <tableColumn id="24" xr3:uid="{00000000-0010-0000-0F00-000018000000}" name="E_AGE65"/>
    <tableColumn id="25" xr3:uid="{00000000-0010-0000-0F00-000019000000}" name="M_AGE65"/>
    <tableColumn id="26" xr3:uid="{00000000-0010-0000-0F00-00001A000000}" name="E_AGE17"/>
    <tableColumn id="27" xr3:uid="{00000000-0010-0000-0F00-00001B000000}" name="M_AGE17"/>
    <tableColumn id="28" xr3:uid="{00000000-0010-0000-0F00-00001C000000}" name="E_DISABL"/>
    <tableColumn id="29" xr3:uid="{00000000-0010-0000-0F00-00001D000000}" name="M_DISABL"/>
    <tableColumn id="30" xr3:uid="{00000000-0010-0000-0F00-00001E000000}" name="E_SNGPNT"/>
    <tableColumn id="31" xr3:uid="{00000000-0010-0000-0F00-00001F000000}" name="M_SNGPNT"/>
    <tableColumn id="32" xr3:uid="{00000000-0010-0000-0F00-000020000000}" name="E_MINRTY"/>
    <tableColumn id="33" xr3:uid="{00000000-0010-0000-0F00-000021000000}" name="M_MINRTY"/>
    <tableColumn id="34" xr3:uid="{00000000-0010-0000-0F00-000022000000}" name="E_LIMENG"/>
    <tableColumn id="35" xr3:uid="{00000000-0010-0000-0F00-000023000000}" name="M_LIMENG"/>
    <tableColumn id="36" xr3:uid="{00000000-0010-0000-0F00-000024000000}" name="E_MUNIT"/>
    <tableColumn id="37" xr3:uid="{00000000-0010-0000-0F00-000025000000}" name="M_MUNIT"/>
    <tableColumn id="38" xr3:uid="{00000000-0010-0000-0F00-000026000000}" name="E_MOBILE"/>
    <tableColumn id="39" xr3:uid="{00000000-0010-0000-0F00-000027000000}" name="M_MOBILE"/>
    <tableColumn id="40" xr3:uid="{00000000-0010-0000-0F00-000028000000}" name="E_CROWD"/>
    <tableColumn id="41" xr3:uid="{00000000-0010-0000-0F00-000029000000}" name="M_CROWD"/>
    <tableColumn id="42" xr3:uid="{00000000-0010-0000-0F00-00002A000000}" name="E_NOVEH"/>
    <tableColumn id="43" xr3:uid="{00000000-0010-0000-0F00-00002B000000}" name="M_NOVEH"/>
    <tableColumn id="44" xr3:uid="{00000000-0010-0000-0F00-00002C000000}" name="E_GROUPQ"/>
    <tableColumn id="45" xr3:uid="{00000000-0010-0000-0F00-00002D000000}" name="M_GROUPQ"/>
    <tableColumn id="46" xr3:uid="{00000000-0010-0000-0F00-00002E000000}" name="EP_POV"/>
    <tableColumn id="47" xr3:uid="{00000000-0010-0000-0F00-00002F000000}" name="MP_POV"/>
    <tableColumn id="48" xr3:uid="{00000000-0010-0000-0F00-000030000000}" name="EP_UNEMP"/>
    <tableColumn id="49" xr3:uid="{00000000-0010-0000-0F00-000031000000}" name="MP_UNEMP"/>
    <tableColumn id="50" xr3:uid="{00000000-0010-0000-0F00-000032000000}" name="EP_PCI"/>
    <tableColumn id="51" xr3:uid="{00000000-0010-0000-0F00-000033000000}" name="MP_PCI"/>
    <tableColumn id="52" xr3:uid="{00000000-0010-0000-0F00-000034000000}" name="EP_NOHSDP"/>
    <tableColumn id="53" xr3:uid="{00000000-0010-0000-0F00-000035000000}" name="MP_NOHSDP"/>
    <tableColumn id="54" xr3:uid="{00000000-0010-0000-0F00-000036000000}" name="EP_AGE65"/>
    <tableColumn id="55" xr3:uid="{00000000-0010-0000-0F00-000037000000}" name="MP_AGE65"/>
    <tableColumn id="56" xr3:uid="{00000000-0010-0000-0F00-000038000000}" name="EP_AGE17"/>
    <tableColumn id="57" xr3:uid="{00000000-0010-0000-0F00-000039000000}" name="MP_AGE17"/>
    <tableColumn id="58" xr3:uid="{00000000-0010-0000-0F00-00003A000000}" name="EP_DISABL"/>
    <tableColumn id="59" xr3:uid="{00000000-0010-0000-0F00-00003B000000}" name="MP_DISABL"/>
    <tableColumn id="60" xr3:uid="{00000000-0010-0000-0F00-00003C000000}" name="EP_SNGPNT"/>
    <tableColumn id="61" xr3:uid="{00000000-0010-0000-0F00-00003D000000}" name="MP_SNGPNT"/>
    <tableColumn id="62" xr3:uid="{00000000-0010-0000-0F00-00003E000000}" name="EP_MINRTY"/>
    <tableColumn id="63" xr3:uid="{00000000-0010-0000-0F00-00003F000000}" name="MP_MINRTY"/>
    <tableColumn id="64" xr3:uid="{00000000-0010-0000-0F00-000040000000}" name="EP_LIMENG"/>
    <tableColumn id="65" xr3:uid="{00000000-0010-0000-0F00-000041000000}" name="MP_LIMENG"/>
    <tableColumn id="66" xr3:uid="{00000000-0010-0000-0F00-000042000000}" name="EP_MUNIT"/>
    <tableColumn id="67" xr3:uid="{00000000-0010-0000-0F00-000043000000}" name="MP_MUNIT"/>
    <tableColumn id="68" xr3:uid="{00000000-0010-0000-0F00-000044000000}" name="EP_MOBILE"/>
    <tableColumn id="69" xr3:uid="{00000000-0010-0000-0F00-000045000000}" name="MP_MOBILE"/>
    <tableColumn id="70" xr3:uid="{00000000-0010-0000-0F00-000046000000}" name="EP_CROWD"/>
    <tableColumn id="71" xr3:uid="{00000000-0010-0000-0F00-000047000000}" name="MP_CROWD"/>
    <tableColumn id="72" xr3:uid="{00000000-0010-0000-0F00-000048000000}" name="EP_NOVEH"/>
    <tableColumn id="73" xr3:uid="{00000000-0010-0000-0F00-000049000000}" name="MP_NOVEH"/>
    <tableColumn id="74" xr3:uid="{00000000-0010-0000-0F00-00004A000000}" name="EP_GROUPQ"/>
    <tableColumn id="75" xr3:uid="{00000000-0010-0000-0F00-00004B000000}" name="MP_GROUPQ"/>
    <tableColumn id="76" xr3:uid="{00000000-0010-0000-0F00-00004C000000}" name="EPL_POV"/>
    <tableColumn id="77" xr3:uid="{00000000-0010-0000-0F00-00004D000000}" name="EPL_UNEMP"/>
    <tableColumn id="78" xr3:uid="{00000000-0010-0000-0F00-00004E000000}" name="EPL_PCI"/>
    <tableColumn id="79" xr3:uid="{00000000-0010-0000-0F00-00004F000000}" name="EPL_NOHSDP"/>
    <tableColumn id="80" xr3:uid="{00000000-0010-0000-0F00-000050000000}" name="SPL_THEME1"/>
    <tableColumn id="81" xr3:uid="{00000000-0010-0000-0F00-000051000000}" name="RPL_THEME1"/>
    <tableColumn id="82" xr3:uid="{00000000-0010-0000-0F00-000052000000}" name="EPL_AGE65"/>
    <tableColumn id="83" xr3:uid="{00000000-0010-0000-0F00-000053000000}" name="EPL_AGE17"/>
    <tableColumn id="84" xr3:uid="{00000000-0010-0000-0F00-000054000000}" name="EPL_DISABL"/>
    <tableColumn id="85" xr3:uid="{00000000-0010-0000-0F00-000055000000}" name="EPL_SNGPNT"/>
    <tableColumn id="86" xr3:uid="{00000000-0010-0000-0F00-000056000000}" name="SPL_THEME2"/>
    <tableColumn id="87" xr3:uid="{00000000-0010-0000-0F00-000057000000}" name="RPL_THEME2"/>
    <tableColumn id="88" xr3:uid="{00000000-0010-0000-0F00-000058000000}" name="EPL_MINRTY"/>
    <tableColumn id="89" xr3:uid="{00000000-0010-0000-0F00-000059000000}" name="EPL_LIMENG"/>
    <tableColumn id="90" xr3:uid="{00000000-0010-0000-0F00-00005A000000}" name="SPL_THEME3"/>
    <tableColumn id="91" xr3:uid="{00000000-0010-0000-0F00-00005B000000}" name="RPL_THEME3"/>
    <tableColumn id="92" xr3:uid="{00000000-0010-0000-0F00-00005C000000}" name="EPL_MUNIT"/>
    <tableColumn id="93" xr3:uid="{00000000-0010-0000-0F00-00005D000000}" name="EPL_MOBILE"/>
    <tableColumn id="94" xr3:uid="{00000000-0010-0000-0F00-00005E000000}" name="EPL_CROWD"/>
    <tableColumn id="95" xr3:uid="{00000000-0010-0000-0F00-00005F000000}" name="EPL_NOVEH"/>
    <tableColumn id="96" xr3:uid="{00000000-0010-0000-0F00-000060000000}" name="EPL_GROUPQ"/>
    <tableColumn id="97" xr3:uid="{00000000-0010-0000-0F00-000061000000}" name="SPL_THEME4"/>
    <tableColumn id="98" xr3:uid="{00000000-0010-0000-0F00-000062000000}" name="RPL_THEME4"/>
    <tableColumn id="99" xr3:uid="{00000000-0010-0000-0F00-000063000000}" name="SPL_THEMES"/>
    <tableColumn id="100" xr3:uid="{00000000-0010-0000-0F00-000064000000}" name="RPL_THEMES"/>
    <tableColumn id="101" xr3:uid="{00000000-0010-0000-0F00-000065000000}" name="F_POV"/>
    <tableColumn id="102" xr3:uid="{00000000-0010-0000-0F00-000066000000}" name="F_UNEMP"/>
    <tableColumn id="103" xr3:uid="{00000000-0010-0000-0F00-000067000000}" name="F_PCI"/>
    <tableColumn id="104" xr3:uid="{00000000-0010-0000-0F00-000068000000}" name="F_NOHSDP"/>
    <tableColumn id="105" xr3:uid="{00000000-0010-0000-0F00-000069000000}" name="F_THEME1"/>
    <tableColumn id="106" xr3:uid="{00000000-0010-0000-0F00-00006A000000}" name="F_AGE65"/>
    <tableColumn id="107" xr3:uid="{00000000-0010-0000-0F00-00006B000000}" name="F_AGE17"/>
    <tableColumn id="108" xr3:uid="{00000000-0010-0000-0F00-00006C000000}" name="F_DISABL"/>
    <tableColumn id="109" xr3:uid="{00000000-0010-0000-0F00-00006D000000}" name="F_SNGPNT"/>
    <tableColumn id="110" xr3:uid="{00000000-0010-0000-0F00-00006E000000}" name="F_THEME2"/>
    <tableColumn id="111" xr3:uid="{00000000-0010-0000-0F00-00006F000000}" name="F_MINRTY"/>
    <tableColumn id="112" xr3:uid="{00000000-0010-0000-0F00-000070000000}" name="F_LIMENG"/>
    <tableColumn id="113" xr3:uid="{00000000-0010-0000-0F00-000071000000}" name="F_THEME3"/>
    <tableColumn id="114" xr3:uid="{00000000-0010-0000-0F00-000072000000}" name="F_MUNIT"/>
    <tableColumn id="115" xr3:uid="{00000000-0010-0000-0F00-000073000000}" name="F_MOBILE"/>
    <tableColumn id="116" xr3:uid="{00000000-0010-0000-0F00-000074000000}" name="F_CROWD"/>
    <tableColumn id="117" xr3:uid="{00000000-0010-0000-0F00-000075000000}" name="F_NOVEH"/>
    <tableColumn id="118" xr3:uid="{00000000-0010-0000-0F00-000076000000}" name="F_GROUPQ"/>
    <tableColumn id="119" xr3:uid="{00000000-0010-0000-0F00-000077000000}" name="F_THEME4"/>
    <tableColumn id="120" xr3:uid="{00000000-0010-0000-0F00-000078000000}" name="F_TOTAL"/>
    <tableColumn id="121" xr3:uid="{00000000-0010-0000-0F00-000079000000}" name="E_UNINSUR"/>
    <tableColumn id="122" xr3:uid="{00000000-0010-0000-0F00-00007A000000}" name="M_UNINSUR"/>
    <tableColumn id="123" xr3:uid="{00000000-0010-0000-0F00-00007B000000}" name="EP_UNINSUR"/>
    <tableColumn id="124" xr3:uid="{00000000-0010-0000-0F00-00007C000000}" name="MP_UNINSUR"/>
    <tableColumn id="125" xr3:uid="{00000000-0010-0000-0F00-00007D000000}" name="E_DAYPOP"/>
    <tableColumn id="126" xr3:uid="{00000000-0010-0000-0F00-00007E000000}" name="Shape_Length"/>
    <tableColumn id="127" xr3:uid="{00000000-0010-0000-0F00-00007F000000}" name="Shape_Area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0000000}" name="CB_204" displayName="CB_204" ref="A1:DW47" totalsRowShown="0">
  <autoFilter ref="A1:DW47" xr:uid="{00000000-0009-0000-0100-00000F000000}"/>
  <tableColumns count="127">
    <tableColumn id="1" xr3:uid="{00000000-0010-0000-1000-000001000000}" name="OBJECTID"/>
    <tableColumn id="2" xr3:uid="{00000000-0010-0000-1000-000002000000}" name="ST"/>
    <tableColumn id="3" xr3:uid="{00000000-0010-0000-1000-000003000000}" name="STATE"/>
    <tableColumn id="4" xr3:uid="{00000000-0010-0000-1000-000004000000}" name="ST_ABBR"/>
    <tableColumn id="5" xr3:uid="{00000000-0010-0000-1000-000005000000}" name="STCNTY"/>
    <tableColumn id="6" xr3:uid="{00000000-0010-0000-1000-000006000000}" name="COUNTY"/>
    <tableColumn id="7" xr3:uid="{00000000-0010-0000-1000-000007000000}" name="FIPS"/>
    <tableColumn id="8" xr3:uid="{00000000-0010-0000-1000-000008000000}" name="LOCATION"/>
    <tableColumn id="9" xr3:uid="{00000000-0010-0000-1000-000009000000}" name="AREA_SQMI"/>
    <tableColumn id="10" xr3:uid="{00000000-0010-0000-1000-00000A000000}" name="E_TOTPOP"/>
    <tableColumn id="11" xr3:uid="{00000000-0010-0000-1000-00000B000000}" name="M_TOTPOP"/>
    <tableColumn id="12" xr3:uid="{00000000-0010-0000-1000-00000C000000}" name="E_HU"/>
    <tableColumn id="13" xr3:uid="{00000000-0010-0000-1000-00000D000000}" name="M_HU"/>
    <tableColumn id="14" xr3:uid="{00000000-0010-0000-1000-00000E000000}" name="E_HH"/>
    <tableColumn id="15" xr3:uid="{00000000-0010-0000-1000-00000F000000}" name="M_HH"/>
    <tableColumn id="16" xr3:uid="{00000000-0010-0000-1000-000010000000}" name="E_POV"/>
    <tableColumn id="17" xr3:uid="{00000000-0010-0000-1000-000011000000}" name="M_POV"/>
    <tableColumn id="18" xr3:uid="{00000000-0010-0000-1000-000012000000}" name="E_UNEMP"/>
    <tableColumn id="19" xr3:uid="{00000000-0010-0000-1000-000013000000}" name="M_UNEMP"/>
    <tableColumn id="20" xr3:uid="{00000000-0010-0000-1000-000014000000}" name="E_PCI"/>
    <tableColumn id="21" xr3:uid="{00000000-0010-0000-1000-000015000000}" name="M_PCI"/>
    <tableColumn id="22" xr3:uid="{00000000-0010-0000-1000-000016000000}" name="E_NOHSDP"/>
    <tableColumn id="23" xr3:uid="{00000000-0010-0000-1000-000017000000}" name="M_NOHSDP"/>
    <tableColumn id="24" xr3:uid="{00000000-0010-0000-1000-000018000000}" name="E_AGE65"/>
    <tableColumn id="25" xr3:uid="{00000000-0010-0000-1000-000019000000}" name="M_AGE65"/>
    <tableColumn id="26" xr3:uid="{00000000-0010-0000-1000-00001A000000}" name="E_AGE17"/>
    <tableColumn id="27" xr3:uid="{00000000-0010-0000-1000-00001B000000}" name="M_AGE17"/>
    <tableColumn id="28" xr3:uid="{00000000-0010-0000-1000-00001C000000}" name="E_DISABL"/>
    <tableColumn id="29" xr3:uid="{00000000-0010-0000-1000-00001D000000}" name="M_DISABL"/>
    <tableColumn id="30" xr3:uid="{00000000-0010-0000-1000-00001E000000}" name="E_SNGPNT"/>
    <tableColumn id="31" xr3:uid="{00000000-0010-0000-1000-00001F000000}" name="M_SNGPNT"/>
    <tableColumn id="32" xr3:uid="{00000000-0010-0000-1000-000020000000}" name="E_MINRTY"/>
    <tableColumn id="33" xr3:uid="{00000000-0010-0000-1000-000021000000}" name="M_MINRTY"/>
    <tableColumn id="34" xr3:uid="{00000000-0010-0000-1000-000022000000}" name="E_LIMENG"/>
    <tableColumn id="35" xr3:uid="{00000000-0010-0000-1000-000023000000}" name="M_LIMENG"/>
    <tableColumn id="36" xr3:uid="{00000000-0010-0000-1000-000024000000}" name="E_MUNIT"/>
    <tableColumn id="37" xr3:uid="{00000000-0010-0000-1000-000025000000}" name="M_MUNIT"/>
    <tableColumn id="38" xr3:uid="{00000000-0010-0000-1000-000026000000}" name="E_MOBILE"/>
    <tableColumn id="39" xr3:uid="{00000000-0010-0000-1000-000027000000}" name="M_MOBILE"/>
    <tableColumn id="40" xr3:uid="{00000000-0010-0000-1000-000028000000}" name="E_CROWD"/>
    <tableColumn id="41" xr3:uid="{00000000-0010-0000-1000-000029000000}" name="M_CROWD"/>
    <tableColumn id="42" xr3:uid="{00000000-0010-0000-1000-00002A000000}" name="E_NOVEH"/>
    <tableColumn id="43" xr3:uid="{00000000-0010-0000-1000-00002B000000}" name="M_NOVEH"/>
    <tableColumn id="44" xr3:uid="{00000000-0010-0000-1000-00002C000000}" name="E_GROUPQ"/>
    <tableColumn id="45" xr3:uid="{00000000-0010-0000-1000-00002D000000}" name="M_GROUPQ"/>
    <tableColumn id="46" xr3:uid="{00000000-0010-0000-1000-00002E000000}" name="EP_POV"/>
    <tableColumn id="47" xr3:uid="{00000000-0010-0000-1000-00002F000000}" name="MP_POV"/>
    <tableColumn id="48" xr3:uid="{00000000-0010-0000-1000-000030000000}" name="EP_UNEMP"/>
    <tableColumn id="49" xr3:uid="{00000000-0010-0000-1000-000031000000}" name="MP_UNEMP"/>
    <tableColumn id="50" xr3:uid="{00000000-0010-0000-1000-000032000000}" name="EP_PCI"/>
    <tableColumn id="51" xr3:uid="{00000000-0010-0000-1000-000033000000}" name="MP_PCI"/>
    <tableColumn id="52" xr3:uid="{00000000-0010-0000-1000-000034000000}" name="EP_NOHSDP"/>
    <tableColumn id="53" xr3:uid="{00000000-0010-0000-1000-000035000000}" name="MP_NOHSDP"/>
    <tableColumn id="54" xr3:uid="{00000000-0010-0000-1000-000036000000}" name="EP_AGE65"/>
    <tableColumn id="55" xr3:uid="{00000000-0010-0000-1000-000037000000}" name="MP_AGE65"/>
    <tableColumn id="56" xr3:uid="{00000000-0010-0000-1000-000038000000}" name="EP_AGE17"/>
    <tableColumn id="57" xr3:uid="{00000000-0010-0000-1000-000039000000}" name="MP_AGE17"/>
    <tableColumn id="58" xr3:uid="{00000000-0010-0000-1000-00003A000000}" name="EP_DISABL"/>
    <tableColumn id="59" xr3:uid="{00000000-0010-0000-1000-00003B000000}" name="MP_DISABL"/>
    <tableColumn id="60" xr3:uid="{00000000-0010-0000-1000-00003C000000}" name="EP_SNGPNT"/>
    <tableColumn id="61" xr3:uid="{00000000-0010-0000-1000-00003D000000}" name="MP_SNGPNT"/>
    <tableColumn id="62" xr3:uid="{00000000-0010-0000-1000-00003E000000}" name="EP_MINRTY"/>
    <tableColumn id="63" xr3:uid="{00000000-0010-0000-1000-00003F000000}" name="MP_MINRTY"/>
    <tableColumn id="64" xr3:uid="{00000000-0010-0000-1000-000040000000}" name="EP_LIMENG"/>
    <tableColumn id="65" xr3:uid="{00000000-0010-0000-1000-000041000000}" name="MP_LIMENG"/>
    <tableColumn id="66" xr3:uid="{00000000-0010-0000-1000-000042000000}" name="EP_MUNIT"/>
    <tableColumn id="67" xr3:uid="{00000000-0010-0000-1000-000043000000}" name="MP_MUNIT"/>
    <tableColumn id="68" xr3:uid="{00000000-0010-0000-1000-000044000000}" name="EP_MOBILE"/>
    <tableColumn id="69" xr3:uid="{00000000-0010-0000-1000-000045000000}" name="MP_MOBILE"/>
    <tableColumn id="70" xr3:uid="{00000000-0010-0000-1000-000046000000}" name="EP_CROWD"/>
    <tableColumn id="71" xr3:uid="{00000000-0010-0000-1000-000047000000}" name="MP_CROWD"/>
    <tableColumn id="72" xr3:uid="{00000000-0010-0000-1000-000048000000}" name="EP_NOVEH"/>
    <tableColumn id="73" xr3:uid="{00000000-0010-0000-1000-000049000000}" name="MP_NOVEH"/>
    <tableColumn id="74" xr3:uid="{00000000-0010-0000-1000-00004A000000}" name="EP_GROUPQ"/>
    <tableColumn id="75" xr3:uid="{00000000-0010-0000-1000-00004B000000}" name="MP_GROUPQ"/>
    <tableColumn id="76" xr3:uid="{00000000-0010-0000-1000-00004C000000}" name="EPL_POV"/>
    <tableColumn id="77" xr3:uid="{00000000-0010-0000-1000-00004D000000}" name="EPL_UNEMP"/>
    <tableColumn id="78" xr3:uid="{00000000-0010-0000-1000-00004E000000}" name="EPL_PCI"/>
    <tableColumn id="79" xr3:uid="{00000000-0010-0000-1000-00004F000000}" name="EPL_NOHSDP"/>
    <tableColumn id="80" xr3:uid="{00000000-0010-0000-1000-000050000000}" name="SPL_THEME1"/>
    <tableColumn id="81" xr3:uid="{00000000-0010-0000-1000-000051000000}" name="RPL_THEME1"/>
    <tableColumn id="82" xr3:uid="{00000000-0010-0000-1000-000052000000}" name="EPL_AGE65"/>
    <tableColumn id="83" xr3:uid="{00000000-0010-0000-1000-000053000000}" name="EPL_AGE17"/>
    <tableColumn id="84" xr3:uid="{00000000-0010-0000-1000-000054000000}" name="EPL_DISABL"/>
    <tableColumn id="85" xr3:uid="{00000000-0010-0000-1000-000055000000}" name="EPL_SNGPNT"/>
    <tableColumn id="86" xr3:uid="{00000000-0010-0000-1000-000056000000}" name="SPL_THEME2"/>
    <tableColumn id="87" xr3:uid="{00000000-0010-0000-1000-000057000000}" name="RPL_THEME2"/>
    <tableColumn id="88" xr3:uid="{00000000-0010-0000-1000-000058000000}" name="EPL_MINRTY"/>
    <tableColumn id="89" xr3:uid="{00000000-0010-0000-1000-000059000000}" name="EPL_LIMENG"/>
    <tableColumn id="90" xr3:uid="{00000000-0010-0000-1000-00005A000000}" name="SPL_THEME3"/>
    <tableColumn id="91" xr3:uid="{00000000-0010-0000-1000-00005B000000}" name="RPL_THEME3"/>
    <tableColumn id="92" xr3:uid="{00000000-0010-0000-1000-00005C000000}" name="EPL_MUNIT"/>
    <tableColumn id="93" xr3:uid="{00000000-0010-0000-1000-00005D000000}" name="EPL_MOBILE"/>
    <tableColumn id="94" xr3:uid="{00000000-0010-0000-1000-00005E000000}" name="EPL_CROWD"/>
    <tableColumn id="95" xr3:uid="{00000000-0010-0000-1000-00005F000000}" name="EPL_NOVEH"/>
    <tableColumn id="96" xr3:uid="{00000000-0010-0000-1000-000060000000}" name="EPL_GROUPQ"/>
    <tableColumn id="97" xr3:uid="{00000000-0010-0000-1000-000061000000}" name="SPL_THEME4"/>
    <tableColumn id="98" xr3:uid="{00000000-0010-0000-1000-000062000000}" name="RPL_THEME4"/>
    <tableColumn id="99" xr3:uid="{00000000-0010-0000-1000-000063000000}" name="SPL_THEMES"/>
    <tableColumn id="100" xr3:uid="{00000000-0010-0000-1000-000064000000}" name="RPL_THEMES"/>
    <tableColumn id="101" xr3:uid="{00000000-0010-0000-1000-000065000000}" name="F_POV"/>
    <tableColumn id="102" xr3:uid="{00000000-0010-0000-1000-000066000000}" name="F_UNEMP"/>
    <tableColumn id="103" xr3:uid="{00000000-0010-0000-1000-000067000000}" name="F_PCI"/>
    <tableColumn id="104" xr3:uid="{00000000-0010-0000-1000-000068000000}" name="F_NOHSDP"/>
    <tableColumn id="105" xr3:uid="{00000000-0010-0000-1000-000069000000}" name="F_THEME1"/>
    <tableColumn id="106" xr3:uid="{00000000-0010-0000-1000-00006A000000}" name="F_AGE65"/>
    <tableColumn id="107" xr3:uid="{00000000-0010-0000-1000-00006B000000}" name="F_AGE17"/>
    <tableColumn id="108" xr3:uid="{00000000-0010-0000-1000-00006C000000}" name="F_DISABL"/>
    <tableColumn id="109" xr3:uid="{00000000-0010-0000-1000-00006D000000}" name="F_SNGPNT"/>
    <tableColumn id="110" xr3:uid="{00000000-0010-0000-1000-00006E000000}" name="F_THEME2"/>
    <tableColumn id="111" xr3:uid="{00000000-0010-0000-1000-00006F000000}" name="F_MINRTY"/>
    <tableColumn id="112" xr3:uid="{00000000-0010-0000-1000-000070000000}" name="F_LIMENG"/>
    <tableColumn id="113" xr3:uid="{00000000-0010-0000-1000-000071000000}" name="F_THEME3"/>
    <tableColumn id="114" xr3:uid="{00000000-0010-0000-1000-000072000000}" name="F_MUNIT"/>
    <tableColumn id="115" xr3:uid="{00000000-0010-0000-1000-000073000000}" name="F_MOBILE"/>
    <tableColumn id="116" xr3:uid="{00000000-0010-0000-1000-000074000000}" name="F_CROWD"/>
    <tableColumn id="117" xr3:uid="{00000000-0010-0000-1000-000075000000}" name="F_NOVEH"/>
    <tableColumn id="118" xr3:uid="{00000000-0010-0000-1000-000076000000}" name="F_GROUPQ"/>
    <tableColumn id="119" xr3:uid="{00000000-0010-0000-1000-000077000000}" name="F_THEME4"/>
    <tableColumn id="120" xr3:uid="{00000000-0010-0000-1000-000078000000}" name="F_TOTAL"/>
    <tableColumn id="121" xr3:uid="{00000000-0010-0000-1000-000079000000}" name="E_UNINSUR"/>
    <tableColumn id="122" xr3:uid="{00000000-0010-0000-1000-00007A000000}" name="M_UNINSUR"/>
    <tableColumn id="123" xr3:uid="{00000000-0010-0000-1000-00007B000000}" name="EP_UNINSUR"/>
    <tableColumn id="124" xr3:uid="{00000000-0010-0000-1000-00007C000000}" name="MP_UNINSUR"/>
    <tableColumn id="125" xr3:uid="{00000000-0010-0000-1000-00007D000000}" name="E_DAYPOP"/>
    <tableColumn id="126" xr3:uid="{00000000-0010-0000-1000-00007E000000}" name="Shape_Length"/>
    <tableColumn id="127" xr3:uid="{00000000-0010-0000-1000-00007F000000}" name="Shape_Area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1000000}" name="CB_205" displayName="CB_205" ref="A1:DW39" totalsRowShown="0">
  <autoFilter ref="A1:DW39" xr:uid="{00000000-0009-0000-0100-000010000000}"/>
  <tableColumns count="127">
    <tableColumn id="1" xr3:uid="{00000000-0010-0000-1100-000001000000}" name="OBJECTID"/>
    <tableColumn id="2" xr3:uid="{00000000-0010-0000-1100-000002000000}" name="ST"/>
    <tableColumn id="3" xr3:uid="{00000000-0010-0000-1100-000003000000}" name="STATE"/>
    <tableColumn id="4" xr3:uid="{00000000-0010-0000-1100-000004000000}" name="ST_ABBR"/>
    <tableColumn id="5" xr3:uid="{00000000-0010-0000-1100-000005000000}" name="STCNTY"/>
    <tableColumn id="6" xr3:uid="{00000000-0010-0000-1100-000006000000}" name="COUNTY"/>
    <tableColumn id="7" xr3:uid="{00000000-0010-0000-1100-000007000000}" name="FIPS"/>
    <tableColumn id="8" xr3:uid="{00000000-0010-0000-1100-000008000000}" name="LOCATION"/>
    <tableColumn id="9" xr3:uid="{00000000-0010-0000-1100-000009000000}" name="AREA_SQMI"/>
    <tableColumn id="10" xr3:uid="{00000000-0010-0000-1100-00000A000000}" name="E_TOTPOP"/>
    <tableColumn id="11" xr3:uid="{00000000-0010-0000-1100-00000B000000}" name="M_TOTPOP"/>
    <tableColumn id="12" xr3:uid="{00000000-0010-0000-1100-00000C000000}" name="E_HU"/>
    <tableColumn id="13" xr3:uid="{00000000-0010-0000-1100-00000D000000}" name="M_HU"/>
    <tableColumn id="14" xr3:uid="{00000000-0010-0000-1100-00000E000000}" name="E_HH"/>
    <tableColumn id="15" xr3:uid="{00000000-0010-0000-1100-00000F000000}" name="M_HH"/>
    <tableColumn id="16" xr3:uid="{00000000-0010-0000-1100-000010000000}" name="E_POV"/>
    <tableColumn id="17" xr3:uid="{00000000-0010-0000-1100-000011000000}" name="M_POV"/>
    <tableColumn id="18" xr3:uid="{00000000-0010-0000-1100-000012000000}" name="E_UNEMP"/>
    <tableColumn id="19" xr3:uid="{00000000-0010-0000-1100-000013000000}" name="M_UNEMP"/>
    <tableColumn id="20" xr3:uid="{00000000-0010-0000-1100-000014000000}" name="E_PCI"/>
    <tableColumn id="21" xr3:uid="{00000000-0010-0000-1100-000015000000}" name="M_PCI"/>
    <tableColumn id="22" xr3:uid="{00000000-0010-0000-1100-000016000000}" name="E_NOHSDP"/>
    <tableColumn id="23" xr3:uid="{00000000-0010-0000-1100-000017000000}" name="M_NOHSDP"/>
    <tableColumn id="24" xr3:uid="{00000000-0010-0000-1100-000018000000}" name="E_AGE65"/>
    <tableColumn id="25" xr3:uid="{00000000-0010-0000-1100-000019000000}" name="M_AGE65"/>
    <tableColumn id="26" xr3:uid="{00000000-0010-0000-1100-00001A000000}" name="E_AGE17"/>
    <tableColumn id="27" xr3:uid="{00000000-0010-0000-1100-00001B000000}" name="M_AGE17"/>
    <tableColumn id="28" xr3:uid="{00000000-0010-0000-1100-00001C000000}" name="E_DISABL"/>
    <tableColumn id="29" xr3:uid="{00000000-0010-0000-1100-00001D000000}" name="M_DISABL"/>
    <tableColumn id="30" xr3:uid="{00000000-0010-0000-1100-00001E000000}" name="E_SNGPNT"/>
    <tableColumn id="31" xr3:uid="{00000000-0010-0000-1100-00001F000000}" name="M_SNGPNT"/>
    <tableColumn id="32" xr3:uid="{00000000-0010-0000-1100-000020000000}" name="E_MINRTY"/>
    <tableColumn id="33" xr3:uid="{00000000-0010-0000-1100-000021000000}" name="M_MINRTY"/>
    <tableColumn id="34" xr3:uid="{00000000-0010-0000-1100-000022000000}" name="E_LIMENG"/>
    <tableColumn id="35" xr3:uid="{00000000-0010-0000-1100-000023000000}" name="M_LIMENG"/>
    <tableColumn id="36" xr3:uid="{00000000-0010-0000-1100-000024000000}" name="E_MUNIT"/>
    <tableColumn id="37" xr3:uid="{00000000-0010-0000-1100-000025000000}" name="M_MUNIT"/>
    <tableColumn id="38" xr3:uid="{00000000-0010-0000-1100-000026000000}" name="E_MOBILE"/>
    <tableColumn id="39" xr3:uid="{00000000-0010-0000-1100-000027000000}" name="M_MOBILE"/>
    <tableColumn id="40" xr3:uid="{00000000-0010-0000-1100-000028000000}" name="E_CROWD"/>
    <tableColumn id="41" xr3:uid="{00000000-0010-0000-1100-000029000000}" name="M_CROWD"/>
    <tableColumn id="42" xr3:uid="{00000000-0010-0000-1100-00002A000000}" name="E_NOVEH"/>
    <tableColumn id="43" xr3:uid="{00000000-0010-0000-1100-00002B000000}" name="M_NOVEH"/>
    <tableColumn id="44" xr3:uid="{00000000-0010-0000-1100-00002C000000}" name="E_GROUPQ"/>
    <tableColumn id="45" xr3:uid="{00000000-0010-0000-1100-00002D000000}" name="M_GROUPQ"/>
    <tableColumn id="46" xr3:uid="{00000000-0010-0000-1100-00002E000000}" name="EP_POV"/>
    <tableColumn id="47" xr3:uid="{00000000-0010-0000-1100-00002F000000}" name="MP_POV"/>
    <tableColumn id="48" xr3:uid="{00000000-0010-0000-1100-000030000000}" name="EP_UNEMP"/>
    <tableColumn id="49" xr3:uid="{00000000-0010-0000-1100-000031000000}" name="MP_UNEMP"/>
    <tableColumn id="50" xr3:uid="{00000000-0010-0000-1100-000032000000}" name="EP_PCI"/>
    <tableColumn id="51" xr3:uid="{00000000-0010-0000-1100-000033000000}" name="MP_PCI"/>
    <tableColumn id="52" xr3:uid="{00000000-0010-0000-1100-000034000000}" name="EP_NOHSDP"/>
    <tableColumn id="53" xr3:uid="{00000000-0010-0000-1100-000035000000}" name="MP_NOHSDP"/>
    <tableColumn id="54" xr3:uid="{00000000-0010-0000-1100-000036000000}" name="EP_AGE65"/>
    <tableColumn id="55" xr3:uid="{00000000-0010-0000-1100-000037000000}" name="MP_AGE65"/>
    <tableColumn id="56" xr3:uid="{00000000-0010-0000-1100-000038000000}" name="EP_AGE17"/>
    <tableColumn id="57" xr3:uid="{00000000-0010-0000-1100-000039000000}" name="MP_AGE17"/>
    <tableColumn id="58" xr3:uid="{00000000-0010-0000-1100-00003A000000}" name="EP_DISABL"/>
    <tableColumn id="59" xr3:uid="{00000000-0010-0000-1100-00003B000000}" name="MP_DISABL"/>
    <tableColumn id="60" xr3:uid="{00000000-0010-0000-1100-00003C000000}" name="EP_SNGPNT"/>
    <tableColumn id="61" xr3:uid="{00000000-0010-0000-1100-00003D000000}" name="MP_SNGPNT"/>
    <tableColumn id="62" xr3:uid="{00000000-0010-0000-1100-00003E000000}" name="EP_MINRTY"/>
    <tableColumn id="63" xr3:uid="{00000000-0010-0000-1100-00003F000000}" name="MP_MINRTY"/>
    <tableColumn id="64" xr3:uid="{00000000-0010-0000-1100-000040000000}" name="EP_LIMENG"/>
    <tableColumn id="65" xr3:uid="{00000000-0010-0000-1100-000041000000}" name="MP_LIMENG"/>
    <tableColumn id="66" xr3:uid="{00000000-0010-0000-1100-000042000000}" name="EP_MUNIT"/>
    <tableColumn id="67" xr3:uid="{00000000-0010-0000-1100-000043000000}" name="MP_MUNIT"/>
    <tableColumn id="68" xr3:uid="{00000000-0010-0000-1100-000044000000}" name="EP_MOBILE"/>
    <tableColumn id="69" xr3:uid="{00000000-0010-0000-1100-000045000000}" name="MP_MOBILE"/>
    <tableColumn id="70" xr3:uid="{00000000-0010-0000-1100-000046000000}" name="EP_CROWD"/>
    <tableColumn id="71" xr3:uid="{00000000-0010-0000-1100-000047000000}" name="MP_CROWD"/>
    <tableColumn id="72" xr3:uid="{00000000-0010-0000-1100-000048000000}" name="EP_NOVEH"/>
    <tableColumn id="73" xr3:uid="{00000000-0010-0000-1100-000049000000}" name="MP_NOVEH"/>
    <tableColumn id="74" xr3:uid="{00000000-0010-0000-1100-00004A000000}" name="EP_GROUPQ"/>
    <tableColumn id="75" xr3:uid="{00000000-0010-0000-1100-00004B000000}" name="MP_GROUPQ"/>
    <tableColumn id="76" xr3:uid="{00000000-0010-0000-1100-00004C000000}" name="EPL_POV"/>
    <tableColumn id="77" xr3:uid="{00000000-0010-0000-1100-00004D000000}" name="EPL_UNEMP"/>
    <tableColumn id="78" xr3:uid="{00000000-0010-0000-1100-00004E000000}" name="EPL_PCI"/>
    <tableColumn id="79" xr3:uid="{00000000-0010-0000-1100-00004F000000}" name="EPL_NOHSDP"/>
    <tableColumn id="80" xr3:uid="{00000000-0010-0000-1100-000050000000}" name="SPL_THEME1"/>
    <tableColumn id="81" xr3:uid="{00000000-0010-0000-1100-000051000000}" name="RPL_THEME1"/>
    <tableColumn id="82" xr3:uid="{00000000-0010-0000-1100-000052000000}" name="EPL_AGE65"/>
    <tableColumn id="83" xr3:uid="{00000000-0010-0000-1100-000053000000}" name="EPL_AGE17"/>
    <tableColumn id="84" xr3:uid="{00000000-0010-0000-1100-000054000000}" name="EPL_DISABL"/>
    <tableColumn id="85" xr3:uid="{00000000-0010-0000-1100-000055000000}" name="EPL_SNGPNT"/>
    <tableColumn id="86" xr3:uid="{00000000-0010-0000-1100-000056000000}" name="SPL_THEME2"/>
    <tableColumn id="87" xr3:uid="{00000000-0010-0000-1100-000057000000}" name="RPL_THEME2"/>
    <tableColumn id="88" xr3:uid="{00000000-0010-0000-1100-000058000000}" name="EPL_MINRTY"/>
    <tableColumn id="89" xr3:uid="{00000000-0010-0000-1100-000059000000}" name="EPL_LIMENG"/>
    <tableColumn id="90" xr3:uid="{00000000-0010-0000-1100-00005A000000}" name="SPL_THEME3"/>
    <tableColumn id="91" xr3:uid="{00000000-0010-0000-1100-00005B000000}" name="RPL_THEME3"/>
    <tableColumn id="92" xr3:uid="{00000000-0010-0000-1100-00005C000000}" name="EPL_MUNIT"/>
    <tableColumn id="93" xr3:uid="{00000000-0010-0000-1100-00005D000000}" name="EPL_MOBILE"/>
    <tableColumn id="94" xr3:uid="{00000000-0010-0000-1100-00005E000000}" name="EPL_CROWD"/>
    <tableColumn id="95" xr3:uid="{00000000-0010-0000-1100-00005F000000}" name="EPL_NOVEH"/>
    <tableColumn id="96" xr3:uid="{00000000-0010-0000-1100-000060000000}" name="EPL_GROUPQ"/>
    <tableColumn id="97" xr3:uid="{00000000-0010-0000-1100-000061000000}" name="SPL_THEME4"/>
    <tableColumn id="98" xr3:uid="{00000000-0010-0000-1100-000062000000}" name="RPL_THEME4"/>
    <tableColumn id="99" xr3:uid="{00000000-0010-0000-1100-000063000000}" name="SPL_THEMES"/>
    <tableColumn id="100" xr3:uid="{00000000-0010-0000-1100-000064000000}" name="RPL_THEMES"/>
    <tableColumn id="101" xr3:uid="{00000000-0010-0000-1100-000065000000}" name="F_POV"/>
    <tableColumn id="102" xr3:uid="{00000000-0010-0000-1100-000066000000}" name="F_UNEMP"/>
    <tableColumn id="103" xr3:uid="{00000000-0010-0000-1100-000067000000}" name="F_PCI"/>
    <tableColumn id="104" xr3:uid="{00000000-0010-0000-1100-000068000000}" name="F_NOHSDP"/>
    <tableColumn id="105" xr3:uid="{00000000-0010-0000-1100-000069000000}" name="F_THEME1"/>
    <tableColumn id="106" xr3:uid="{00000000-0010-0000-1100-00006A000000}" name="F_AGE65"/>
    <tableColumn id="107" xr3:uid="{00000000-0010-0000-1100-00006B000000}" name="F_AGE17"/>
    <tableColumn id="108" xr3:uid="{00000000-0010-0000-1100-00006C000000}" name="F_DISABL"/>
    <tableColumn id="109" xr3:uid="{00000000-0010-0000-1100-00006D000000}" name="F_SNGPNT"/>
    <tableColumn id="110" xr3:uid="{00000000-0010-0000-1100-00006E000000}" name="F_THEME2"/>
    <tableColumn id="111" xr3:uid="{00000000-0010-0000-1100-00006F000000}" name="F_MINRTY"/>
    <tableColumn id="112" xr3:uid="{00000000-0010-0000-1100-000070000000}" name="F_LIMENG"/>
    <tableColumn id="113" xr3:uid="{00000000-0010-0000-1100-000071000000}" name="F_THEME3"/>
    <tableColumn id="114" xr3:uid="{00000000-0010-0000-1100-000072000000}" name="F_MUNIT"/>
    <tableColumn id="115" xr3:uid="{00000000-0010-0000-1100-000073000000}" name="F_MOBILE"/>
    <tableColumn id="116" xr3:uid="{00000000-0010-0000-1100-000074000000}" name="F_CROWD"/>
    <tableColumn id="117" xr3:uid="{00000000-0010-0000-1100-000075000000}" name="F_NOVEH"/>
    <tableColumn id="118" xr3:uid="{00000000-0010-0000-1100-000076000000}" name="F_GROUPQ"/>
    <tableColumn id="119" xr3:uid="{00000000-0010-0000-1100-000077000000}" name="F_THEME4"/>
    <tableColumn id="120" xr3:uid="{00000000-0010-0000-1100-000078000000}" name="F_TOTAL"/>
    <tableColumn id="121" xr3:uid="{00000000-0010-0000-1100-000079000000}" name="E_UNINSUR"/>
    <tableColumn id="122" xr3:uid="{00000000-0010-0000-1100-00007A000000}" name="M_UNINSUR"/>
    <tableColumn id="123" xr3:uid="{00000000-0010-0000-1100-00007B000000}" name="EP_UNINSUR"/>
    <tableColumn id="124" xr3:uid="{00000000-0010-0000-1100-00007C000000}" name="MP_UNINSUR"/>
    <tableColumn id="125" xr3:uid="{00000000-0010-0000-1100-00007D000000}" name="E_DAYPOP"/>
    <tableColumn id="126" xr3:uid="{00000000-0010-0000-1100-00007E000000}" name="Shape_Length"/>
    <tableColumn id="127" xr3:uid="{00000000-0010-0000-1100-00007F000000}" name="Shape_Area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2000000}" name="CB_206" displayName="CB_206" ref="A1:DW30" totalsRowShown="0">
  <autoFilter ref="A1:DW30" xr:uid="{00000000-0009-0000-0100-000011000000}"/>
  <tableColumns count="127">
    <tableColumn id="1" xr3:uid="{00000000-0010-0000-1200-000001000000}" name="OBJECTID"/>
    <tableColumn id="2" xr3:uid="{00000000-0010-0000-1200-000002000000}" name="ST"/>
    <tableColumn id="3" xr3:uid="{00000000-0010-0000-1200-000003000000}" name="STATE"/>
    <tableColumn id="4" xr3:uid="{00000000-0010-0000-1200-000004000000}" name="ST_ABBR"/>
    <tableColumn id="5" xr3:uid="{00000000-0010-0000-1200-000005000000}" name="STCNTY"/>
    <tableColumn id="6" xr3:uid="{00000000-0010-0000-1200-000006000000}" name="COUNTY"/>
    <tableColumn id="7" xr3:uid="{00000000-0010-0000-1200-000007000000}" name="FIPS"/>
    <tableColumn id="8" xr3:uid="{00000000-0010-0000-1200-000008000000}" name="LOCATION"/>
    <tableColumn id="9" xr3:uid="{00000000-0010-0000-1200-000009000000}" name="AREA_SQMI"/>
    <tableColumn id="10" xr3:uid="{00000000-0010-0000-1200-00000A000000}" name="E_TOTPOP"/>
    <tableColumn id="11" xr3:uid="{00000000-0010-0000-1200-00000B000000}" name="M_TOTPOP"/>
    <tableColumn id="12" xr3:uid="{00000000-0010-0000-1200-00000C000000}" name="E_HU"/>
    <tableColumn id="13" xr3:uid="{00000000-0010-0000-1200-00000D000000}" name="M_HU"/>
    <tableColumn id="14" xr3:uid="{00000000-0010-0000-1200-00000E000000}" name="E_HH"/>
    <tableColumn id="15" xr3:uid="{00000000-0010-0000-1200-00000F000000}" name="M_HH"/>
    <tableColumn id="16" xr3:uid="{00000000-0010-0000-1200-000010000000}" name="E_POV"/>
    <tableColumn id="17" xr3:uid="{00000000-0010-0000-1200-000011000000}" name="M_POV"/>
    <tableColumn id="18" xr3:uid="{00000000-0010-0000-1200-000012000000}" name="E_UNEMP"/>
    <tableColumn id="19" xr3:uid="{00000000-0010-0000-1200-000013000000}" name="M_UNEMP"/>
    <tableColumn id="20" xr3:uid="{00000000-0010-0000-1200-000014000000}" name="E_PCI"/>
    <tableColumn id="21" xr3:uid="{00000000-0010-0000-1200-000015000000}" name="M_PCI"/>
    <tableColumn id="22" xr3:uid="{00000000-0010-0000-1200-000016000000}" name="E_NOHSDP"/>
    <tableColumn id="23" xr3:uid="{00000000-0010-0000-1200-000017000000}" name="M_NOHSDP"/>
    <tableColumn id="24" xr3:uid="{00000000-0010-0000-1200-000018000000}" name="E_AGE65"/>
    <tableColumn id="25" xr3:uid="{00000000-0010-0000-1200-000019000000}" name="M_AGE65"/>
    <tableColumn id="26" xr3:uid="{00000000-0010-0000-1200-00001A000000}" name="E_AGE17"/>
    <tableColumn id="27" xr3:uid="{00000000-0010-0000-1200-00001B000000}" name="M_AGE17"/>
    <tableColumn id="28" xr3:uid="{00000000-0010-0000-1200-00001C000000}" name="E_DISABL"/>
    <tableColumn id="29" xr3:uid="{00000000-0010-0000-1200-00001D000000}" name="M_DISABL"/>
    <tableColumn id="30" xr3:uid="{00000000-0010-0000-1200-00001E000000}" name="E_SNGPNT"/>
    <tableColumn id="31" xr3:uid="{00000000-0010-0000-1200-00001F000000}" name="M_SNGPNT"/>
    <tableColumn id="32" xr3:uid="{00000000-0010-0000-1200-000020000000}" name="E_MINRTY"/>
    <tableColumn id="33" xr3:uid="{00000000-0010-0000-1200-000021000000}" name="M_MINRTY"/>
    <tableColumn id="34" xr3:uid="{00000000-0010-0000-1200-000022000000}" name="E_LIMENG"/>
    <tableColumn id="35" xr3:uid="{00000000-0010-0000-1200-000023000000}" name="M_LIMENG"/>
    <tableColumn id="36" xr3:uid="{00000000-0010-0000-1200-000024000000}" name="E_MUNIT"/>
    <tableColumn id="37" xr3:uid="{00000000-0010-0000-1200-000025000000}" name="M_MUNIT"/>
    <tableColumn id="38" xr3:uid="{00000000-0010-0000-1200-000026000000}" name="E_MOBILE"/>
    <tableColumn id="39" xr3:uid="{00000000-0010-0000-1200-000027000000}" name="M_MOBILE"/>
    <tableColumn id="40" xr3:uid="{00000000-0010-0000-1200-000028000000}" name="E_CROWD"/>
    <tableColumn id="41" xr3:uid="{00000000-0010-0000-1200-000029000000}" name="M_CROWD"/>
    <tableColumn id="42" xr3:uid="{00000000-0010-0000-1200-00002A000000}" name="E_NOVEH"/>
    <tableColumn id="43" xr3:uid="{00000000-0010-0000-1200-00002B000000}" name="M_NOVEH"/>
    <tableColumn id="44" xr3:uid="{00000000-0010-0000-1200-00002C000000}" name="E_GROUPQ"/>
    <tableColumn id="45" xr3:uid="{00000000-0010-0000-1200-00002D000000}" name="M_GROUPQ"/>
    <tableColumn id="46" xr3:uid="{00000000-0010-0000-1200-00002E000000}" name="EP_POV"/>
    <tableColumn id="47" xr3:uid="{00000000-0010-0000-1200-00002F000000}" name="MP_POV"/>
    <tableColumn id="48" xr3:uid="{00000000-0010-0000-1200-000030000000}" name="EP_UNEMP"/>
    <tableColumn id="49" xr3:uid="{00000000-0010-0000-1200-000031000000}" name="MP_UNEMP"/>
    <tableColumn id="50" xr3:uid="{00000000-0010-0000-1200-000032000000}" name="EP_PCI"/>
    <tableColumn id="51" xr3:uid="{00000000-0010-0000-1200-000033000000}" name="MP_PCI"/>
    <tableColumn id="52" xr3:uid="{00000000-0010-0000-1200-000034000000}" name="EP_NOHSDP"/>
    <tableColumn id="53" xr3:uid="{00000000-0010-0000-1200-000035000000}" name="MP_NOHSDP"/>
    <tableColumn id="54" xr3:uid="{00000000-0010-0000-1200-000036000000}" name="EP_AGE65"/>
    <tableColumn id="55" xr3:uid="{00000000-0010-0000-1200-000037000000}" name="MP_AGE65"/>
    <tableColumn id="56" xr3:uid="{00000000-0010-0000-1200-000038000000}" name="EP_AGE17"/>
    <tableColumn id="57" xr3:uid="{00000000-0010-0000-1200-000039000000}" name="MP_AGE17"/>
    <tableColumn id="58" xr3:uid="{00000000-0010-0000-1200-00003A000000}" name="EP_DISABL"/>
    <tableColumn id="59" xr3:uid="{00000000-0010-0000-1200-00003B000000}" name="MP_DISABL"/>
    <tableColumn id="60" xr3:uid="{00000000-0010-0000-1200-00003C000000}" name="EP_SNGPNT"/>
    <tableColumn id="61" xr3:uid="{00000000-0010-0000-1200-00003D000000}" name="MP_SNGPNT"/>
    <tableColumn id="62" xr3:uid="{00000000-0010-0000-1200-00003E000000}" name="EP_MINRTY"/>
    <tableColumn id="63" xr3:uid="{00000000-0010-0000-1200-00003F000000}" name="MP_MINRTY"/>
    <tableColumn id="64" xr3:uid="{00000000-0010-0000-1200-000040000000}" name="EP_LIMENG"/>
    <tableColumn id="65" xr3:uid="{00000000-0010-0000-1200-000041000000}" name="MP_LIMENG"/>
    <tableColumn id="66" xr3:uid="{00000000-0010-0000-1200-000042000000}" name="EP_MUNIT"/>
    <tableColumn id="67" xr3:uid="{00000000-0010-0000-1200-000043000000}" name="MP_MUNIT"/>
    <tableColumn id="68" xr3:uid="{00000000-0010-0000-1200-000044000000}" name="EP_MOBILE"/>
    <tableColumn id="69" xr3:uid="{00000000-0010-0000-1200-000045000000}" name="MP_MOBILE"/>
    <tableColumn id="70" xr3:uid="{00000000-0010-0000-1200-000046000000}" name="EP_CROWD"/>
    <tableColumn id="71" xr3:uid="{00000000-0010-0000-1200-000047000000}" name="MP_CROWD"/>
    <tableColumn id="72" xr3:uid="{00000000-0010-0000-1200-000048000000}" name="EP_NOVEH"/>
    <tableColumn id="73" xr3:uid="{00000000-0010-0000-1200-000049000000}" name="MP_NOVEH"/>
    <tableColumn id="74" xr3:uid="{00000000-0010-0000-1200-00004A000000}" name="EP_GROUPQ"/>
    <tableColumn id="75" xr3:uid="{00000000-0010-0000-1200-00004B000000}" name="MP_GROUPQ"/>
    <tableColumn id="76" xr3:uid="{00000000-0010-0000-1200-00004C000000}" name="EPL_POV"/>
    <tableColumn id="77" xr3:uid="{00000000-0010-0000-1200-00004D000000}" name="EPL_UNEMP"/>
    <tableColumn id="78" xr3:uid="{00000000-0010-0000-1200-00004E000000}" name="EPL_PCI"/>
    <tableColumn id="79" xr3:uid="{00000000-0010-0000-1200-00004F000000}" name="EPL_NOHSDP"/>
    <tableColumn id="80" xr3:uid="{00000000-0010-0000-1200-000050000000}" name="SPL_THEME1"/>
    <tableColumn id="81" xr3:uid="{00000000-0010-0000-1200-000051000000}" name="RPL_THEME1"/>
    <tableColumn id="82" xr3:uid="{00000000-0010-0000-1200-000052000000}" name="EPL_AGE65"/>
    <tableColumn id="83" xr3:uid="{00000000-0010-0000-1200-000053000000}" name="EPL_AGE17"/>
    <tableColumn id="84" xr3:uid="{00000000-0010-0000-1200-000054000000}" name="EPL_DISABL"/>
    <tableColumn id="85" xr3:uid="{00000000-0010-0000-1200-000055000000}" name="EPL_SNGPNT"/>
    <tableColumn id="86" xr3:uid="{00000000-0010-0000-1200-000056000000}" name="SPL_THEME2"/>
    <tableColumn id="87" xr3:uid="{00000000-0010-0000-1200-000057000000}" name="RPL_THEME2"/>
    <tableColumn id="88" xr3:uid="{00000000-0010-0000-1200-000058000000}" name="EPL_MINRTY"/>
    <tableColumn id="89" xr3:uid="{00000000-0010-0000-1200-000059000000}" name="EPL_LIMENG"/>
    <tableColumn id="90" xr3:uid="{00000000-0010-0000-1200-00005A000000}" name="SPL_THEME3"/>
    <tableColumn id="91" xr3:uid="{00000000-0010-0000-1200-00005B000000}" name="RPL_THEME3"/>
    <tableColumn id="92" xr3:uid="{00000000-0010-0000-1200-00005C000000}" name="EPL_MUNIT"/>
    <tableColumn id="93" xr3:uid="{00000000-0010-0000-1200-00005D000000}" name="EPL_MOBILE"/>
    <tableColumn id="94" xr3:uid="{00000000-0010-0000-1200-00005E000000}" name="EPL_CROWD"/>
    <tableColumn id="95" xr3:uid="{00000000-0010-0000-1200-00005F000000}" name="EPL_NOVEH"/>
    <tableColumn id="96" xr3:uid="{00000000-0010-0000-1200-000060000000}" name="EPL_GROUPQ"/>
    <tableColumn id="97" xr3:uid="{00000000-0010-0000-1200-000061000000}" name="SPL_THEME4"/>
    <tableColumn id="98" xr3:uid="{00000000-0010-0000-1200-000062000000}" name="RPL_THEME4"/>
    <tableColumn id="99" xr3:uid="{00000000-0010-0000-1200-000063000000}" name="SPL_THEMES"/>
    <tableColumn id="100" xr3:uid="{00000000-0010-0000-1200-000064000000}" name="RPL_THEMES"/>
    <tableColumn id="101" xr3:uid="{00000000-0010-0000-1200-000065000000}" name="F_POV"/>
    <tableColumn id="102" xr3:uid="{00000000-0010-0000-1200-000066000000}" name="F_UNEMP"/>
    <tableColumn id="103" xr3:uid="{00000000-0010-0000-1200-000067000000}" name="F_PCI"/>
    <tableColumn id="104" xr3:uid="{00000000-0010-0000-1200-000068000000}" name="F_NOHSDP"/>
    <tableColumn id="105" xr3:uid="{00000000-0010-0000-1200-000069000000}" name="F_THEME1"/>
    <tableColumn id="106" xr3:uid="{00000000-0010-0000-1200-00006A000000}" name="F_AGE65"/>
    <tableColumn id="107" xr3:uid="{00000000-0010-0000-1200-00006B000000}" name="F_AGE17"/>
    <tableColumn id="108" xr3:uid="{00000000-0010-0000-1200-00006C000000}" name="F_DISABL"/>
    <tableColumn id="109" xr3:uid="{00000000-0010-0000-1200-00006D000000}" name="F_SNGPNT"/>
    <tableColumn id="110" xr3:uid="{00000000-0010-0000-1200-00006E000000}" name="F_THEME2"/>
    <tableColumn id="111" xr3:uid="{00000000-0010-0000-1200-00006F000000}" name="F_MINRTY"/>
    <tableColumn id="112" xr3:uid="{00000000-0010-0000-1200-000070000000}" name="F_LIMENG"/>
    <tableColumn id="113" xr3:uid="{00000000-0010-0000-1200-000071000000}" name="F_THEME3"/>
    <tableColumn id="114" xr3:uid="{00000000-0010-0000-1200-000072000000}" name="F_MUNIT"/>
    <tableColumn id="115" xr3:uid="{00000000-0010-0000-1200-000073000000}" name="F_MOBILE"/>
    <tableColumn id="116" xr3:uid="{00000000-0010-0000-1200-000074000000}" name="F_CROWD"/>
    <tableColumn id="117" xr3:uid="{00000000-0010-0000-1200-000075000000}" name="F_NOVEH"/>
    <tableColumn id="118" xr3:uid="{00000000-0010-0000-1200-000076000000}" name="F_GROUPQ"/>
    <tableColumn id="119" xr3:uid="{00000000-0010-0000-1200-000077000000}" name="F_THEME4"/>
    <tableColumn id="120" xr3:uid="{00000000-0010-0000-1200-000078000000}" name="F_TOTAL"/>
    <tableColumn id="121" xr3:uid="{00000000-0010-0000-1200-000079000000}" name="E_UNINSUR"/>
    <tableColumn id="122" xr3:uid="{00000000-0010-0000-1200-00007A000000}" name="M_UNINSUR"/>
    <tableColumn id="123" xr3:uid="{00000000-0010-0000-1200-00007B000000}" name="EP_UNINSUR"/>
    <tableColumn id="124" xr3:uid="{00000000-0010-0000-1200-00007C000000}" name="MP_UNINSUR"/>
    <tableColumn id="125" xr3:uid="{00000000-0010-0000-1200-00007D000000}" name="E_DAYPOP"/>
    <tableColumn id="126" xr3:uid="{00000000-0010-0000-1200-00007E000000}" name="Shape_Length"/>
    <tableColumn id="127" xr3:uid="{00000000-0010-0000-1200-00007F000000}" name="Shape_Area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3000000}" name="CB_207" displayName="CB_207" ref="A1:DW43" totalsRowShown="0">
  <autoFilter ref="A1:DW43" xr:uid="{00000000-0009-0000-0100-000012000000}"/>
  <tableColumns count="127">
    <tableColumn id="1" xr3:uid="{00000000-0010-0000-1300-000001000000}" name="OBJECTID"/>
    <tableColumn id="2" xr3:uid="{00000000-0010-0000-1300-000002000000}" name="ST"/>
    <tableColumn id="3" xr3:uid="{00000000-0010-0000-1300-000003000000}" name="STATE"/>
    <tableColumn id="4" xr3:uid="{00000000-0010-0000-1300-000004000000}" name="ST_ABBR"/>
    <tableColumn id="5" xr3:uid="{00000000-0010-0000-1300-000005000000}" name="STCNTY"/>
    <tableColumn id="6" xr3:uid="{00000000-0010-0000-1300-000006000000}" name="COUNTY"/>
    <tableColumn id="7" xr3:uid="{00000000-0010-0000-1300-000007000000}" name="FIPS"/>
    <tableColumn id="8" xr3:uid="{00000000-0010-0000-1300-000008000000}" name="LOCATION"/>
    <tableColumn id="9" xr3:uid="{00000000-0010-0000-1300-000009000000}" name="AREA_SQMI"/>
    <tableColumn id="10" xr3:uid="{00000000-0010-0000-1300-00000A000000}" name="E_TOTPOP"/>
    <tableColumn id="11" xr3:uid="{00000000-0010-0000-1300-00000B000000}" name="M_TOTPOP"/>
    <tableColumn id="12" xr3:uid="{00000000-0010-0000-1300-00000C000000}" name="E_HU"/>
    <tableColumn id="13" xr3:uid="{00000000-0010-0000-1300-00000D000000}" name="M_HU"/>
    <tableColumn id="14" xr3:uid="{00000000-0010-0000-1300-00000E000000}" name="E_HH"/>
    <tableColumn id="15" xr3:uid="{00000000-0010-0000-1300-00000F000000}" name="M_HH"/>
    <tableColumn id="16" xr3:uid="{00000000-0010-0000-1300-000010000000}" name="E_POV"/>
    <tableColumn id="17" xr3:uid="{00000000-0010-0000-1300-000011000000}" name="M_POV"/>
    <tableColumn id="18" xr3:uid="{00000000-0010-0000-1300-000012000000}" name="E_UNEMP"/>
    <tableColumn id="19" xr3:uid="{00000000-0010-0000-1300-000013000000}" name="M_UNEMP"/>
    <tableColumn id="20" xr3:uid="{00000000-0010-0000-1300-000014000000}" name="E_PCI"/>
    <tableColumn id="21" xr3:uid="{00000000-0010-0000-1300-000015000000}" name="M_PCI"/>
    <tableColumn id="22" xr3:uid="{00000000-0010-0000-1300-000016000000}" name="E_NOHSDP"/>
    <tableColumn id="23" xr3:uid="{00000000-0010-0000-1300-000017000000}" name="M_NOHSDP"/>
    <tableColumn id="24" xr3:uid="{00000000-0010-0000-1300-000018000000}" name="E_AGE65"/>
    <tableColumn id="25" xr3:uid="{00000000-0010-0000-1300-000019000000}" name="M_AGE65"/>
    <tableColumn id="26" xr3:uid="{00000000-0010-0000-1300-00001A000000}" name="E_AGE17"/>
    <tableColumn id="27" xr3:uid="{00000000-0010-0000-1300-00001B000000}" name="M_AGE17"/>
    <tableColumn id="28" xr3:uid="{00000000-0010-0000-1300-00001C000000}" name="E_DISABL"/>
    <tableColumn id="29" xr3:uid="{00000000-0010-0000-1300-00001D000000}" name="M_DISABL"/>
    <tableColumn id="30" xr3:uid="{00000000-0010-0000-1300-00001E000000}" name="E_SNGPNT"/>
    <tableColumn id="31" xr3:uid="{00000000-0010-0000-1300-00001F000000}" name="M_SNGPNT"/>
    <tableColumn id="32" xr3:uid="{00000000-0010-0000-1300-000020000000}" name="E_MINRTY"/>
    <tableColumn id="33" xr3:uid="{00000000-0010-0000-1300-000021000000}" name="M_MINRTY"/>
    <tableColumn id="34" xr3:uid="{00000000-0010-0000-1300-000022000000}" name="E_LIMENG"/>
    <tableColumn id="35" xr3:uid="{00000000-0010-0000-1300-000023000000}" name="M_LIMENG"/>
    <tableColumn id="36" xr3:uid="{00000000-0010-0000-1300-000024000000}" name="E_MUNIT"/>
    <tableColumn id="37" xr3:uid="{00000000-0010-0000-1300-000025000000}" name="M_MUNIT"/>
    <tableColumn id="38" xr3:uid="{00000000-0010-0000-1300-000026000000}" name="E_MOBILE"/>
    <tableColumn id="39" xr3:uid="{00000000-0010-0000-1300-000027000000}" name="M_MOBILE"/>
    <tableColumn id="40" xr3:uid="{00000000-0010-0000-1300-000028000000}" name="E_CROWD"/>
    <tableColumn id="41" xr3:uid="{00000000-0010-0000-1300-000029000000}" name="M_CROWD"/>
    <tableColumn id="42" xr3:uid="{00000000-0010-0000-1300-00002A000000}" name="E_NOVEH"/>
    <tableColumn id="43" xr3:uid="{00000000-0010-0000-1300-00002B000000}" name="M_NOVEH"/>
    <tableColumn id="44" xr3:uid="{00000000-0010-0000-1300-00002C000000}" name="E_GROUPQ"/>
    <tableColumn id="45" xr3:uid="{00000000-0010-0000-1300-00002D000000}" name="M_GROUPQ"/>
    <tableColumn id="46" xr3:uid="{00000000-0010-0000-1300-00002E000000}" name="EP_POV"/>
    <tableColumn id="47" xr3:uid="{00000000-0010-0000-1300-00002F000000}" name="MP_POV"/>
    <tableColumn id="48" xr3:uid="{00000000-0010-0000-1300-000030000000}" name="EP_UNEMP"/>
    <tableColumn id="49" xr3:uid="{00000000-0010-0000-1300-000031000000}" name="MP_UNEMP"/>
    <tableColumn id="50" xr3:uid="{00000000-0010-0000-1300-000032000000}" name="EP_PCI"/>
    <tableColumn id="51" xr3:uid="{00000000-0010-0000-1300-000033000000}" name="MP_PCI"/>
    <tableColumn id="52" xr3:uid="{00000000-0010-0000-1300-000034000000}" name="EP_NOHSDP"/>
    <tableColumn id="53" xr3:uid="{00000000-0010-0000-1300-000035000000}" name="MP_NOHSDP"/>
    <tableColumn id="54" xr3:uid="{00000000-0010-0000-1300-000036000000}" name="EP_AGE65"/>
    <tableColumn id="55" xr3:uid="{00000000-0010-0000-1300-000037000000}" name="MP_AGE65"/>
    <tableColumn id="56" xr3:uid="{00000000-0010-0000-1300-000038000000}" name="EP_AGE17"/>
    <tableColumn id="57" xr3:uid="{00000000-0010-0000-1300-000039000000}" name="MP_AGE17"/>
    <tableColumn id="58" xr3:uid="{00000000-0010-0000-1300-00003A000000}" name="EP_DISABL"/>
    <tableColumn id="59" xr3:uid="{00000000-0010-0000-1300-00003B000000}" name="MP_DISABL"/>
    <tableColumn id="60" xr3:uid="{00000000-0010-0000-1300-00003C000000}" name="EP_SNGPNT"/>
    <tableColumn id="61" xr3:uid="{00000000-0010-0000-1300-00003D000000}" name="MP_SNGPNT"/>
    <tableColumn id="62" xr3:uid="{00000000-0010-0000-1300-00003E000000}" name="EP_MINRTY"/>
    <tableColumn id="63" xr3:uid="{00000000-0010-0000-1300-00003F000000}" name="MP_MINRTY"/>
    <tableColumn id="64" xr3:uid="{00000000-0010-0000-1300-000040000000}" name="EP_LIMENG"/>
    <tableColumn id="65" xr3:uid="{00000000-0010-0000-1300-000041000000}" name="MP_LIMENG"/>
    <tableColumn id="66" xr3:uid="{00000000-0010-0000-1300-000042000000}" name="EP_MUNIT"/>
    <tableColumn id="67" xr3:uid="{00000000-0010-0000-1300-000043000000}" name="MP_MUNIT"/>
    <tableColumn id="68" xr3:uid="{00000000-0010-0000-1300-000044000000}" name="EP_MOBILE"/>
    <tableColumn id="69" xr3:uid="{00000000-0010-0000-1300-000045000000}" name="MP_MOBILE"/>
    <tableColumn id="70" xr3:uid="{00000000-0010-0000-1300-000046000000}" name="EP_CROWD"/>
    <tableColumn id="71" xr3:uid="{00000000-0010-0000-1300-000047000000}" name="MP_CROWD"/>
    <tableColumn id="72" xr3:uid="{00000000-0010-0000-1300-000048000000}" name="EP_NOVEH"/>
    <tableColumn id="73" xr3:uid="{00000000-0010-0000-1300-000049000000}" name="MP_NOVEH"/>
    <tableColumn id="74" xr3:uid="{00000000-0010-0000-1300-00004A000000}" name="EP_GROUPQ"/>
    <tableColumn id="75" xr3:uid="{00000000-0010-0000-1300-00004B000000}" name="MP_GROUPQ"/>
    <tableColumn id="76" xr3:uid="{00000000-0010-0000-1300-00004C000000}" name="EPL_POV"/>
    <tableColumn id="77" xr3:uid="{00000000-0010-0000-1300-00004D000000}" name="EPL_UNEMP"/>
    <tableColumn id="78" xr3:uid="{00000000-0010-0000-1300-00004E000000}" name="EPL_PCI"/>
    <tableColumn id="79" xr3:uid="{00000000-0010-0000-1300-00004F000000}" name="EPL_NOHSDP"/>
    <tableColumn id="80" xr3:uid="{00000000-0010-0000-1300-000050000000}" name="SPL_THEME1"/>
    <tableColumn id="81" xr3:uid="{00000000-0010-0000-1300-000051000000}" name="RPL_THEME1"/>
    <tableColumn id="82" xr3:uid="{00000000-0010-0000-1300-000052000000}" name="EPL_AGE65"/>
    <tableColumn id="83" xr3:uid="{00000000-0010-0000-1300-000053000000}" name="EPL_AGE17"/>
    <tableColumn id="84" xr3:uid="{00000000-0010-0000-1300-000054000000}" name="EPL_DISABL"/>
    <tableColumn id="85" xr3:uid="{00000000-0010-0000-1300-000055000000}" name="EPL_SNGPNT"/>
    <tableColumn id="86" xr3:uid="{00000000-0010-0000-1300-000056000000}" name="SPL_THEME2"/>
    <tableColumn id="87" xr3:uid="{00000000-0010-0000-1300-000057000000}" name="RPL_THEME2"/>
    <tableColumn id="88" xr3:uid="{00000000-0010-0000-1300-000058000000}" name="EPL_MINRTY"/>
    <tableColumn id="89" xr3:uid="{00000000-0010-0000-1300-000059000000}" name="EPL_LIMENG"/>
    <tableColumn id="90" xr3:uid="{00000000-0010-0000-1300-00005A000000}" name="SPL_THEME3"/>
    <tableColumn id="91" xr3:uid="{00000000-0010-0000-1300-00005B000000}" name="RPL_THEME3"/>
    <tableColumn id="92" xr3:uid="{00000000-0010-0000-1300-00005C000000}" name="EPL_MUNIT"/>
    <tableColumn id="93" xr3:uid="{00000000-0010-0000-1300-00005D000000}" name="EPL_MOBILE"/>
    <tableColumn id="94" xr3:uid="{00000000-0010-0000-1300-00005E000000}" name="EPL_CROWD"/>
    <tableColumn id="95" xr3:uid="{00000000-0010-0000-1300-00005F000000}" name="EPL_NOVEH"/>
    <tableColumn id="96" xr3:uid="{00000000-0010-0000-1300-000060000000}" name="EPL_GROUPQ"/>
    <tableColumn id="97" xr3:uid="{00000000-0010-0000-1300-000061000000}" name="SPL_THEME4"/>
    <tableColumn id="98" xr3:uid="{00000000-0010-0000-1300-000062000000}" name="RPL_THEME4"/>
    <tableColumn id="99" xr3:uid="{00000000-0010-0000-1300-000063000000}" name="SPL_THEMES"/>
    <tableColumn id="100" xr3:uid="{00000000-0010-0000-1300-000064000000}" name="RPL_THEMES"/>
    <tableColumn id="101" xr3:uid="{00000000-0010-0000-1300-000065000000}" name="F_POV"/>
    <tableColumn id="102" xr3:uid="{00000000-0010-0000-1300-000066000000}" name="F_UNEMP"/>
    <tableColumn id="103" xr3:uid="{00000000-0010-0000-1300-000067000000}" name="F_PCI"/>
    <tableColumn id="104" xr3:uid="{00000000-0010-0000-1300-000068000000}" name="F_NOHSDP"/>
    <tableColumn id="105" xr3:uid="{00000000-0010-0000-1300-000069000000}" name="F_THEME1"/>
    <tableColumn id="106" xr3:uid="{00000000-0010-0000-1300-00006A000000}" name="F_AGE65"/>
    <tableColumn id="107" xr3:uid="{00000000-0010-0000-1300-00006B000000}" name="F_AGE17"/>
    <tableColumn id="108" xr3:uid="{00000000-0010-0000-1300-00006C000000}" name="F_DISABL"/>
    <tableColumn id="109" xr3:uid="{00000000-0010-0000-1300-00006D000000}" name="F_SNGPNT"/>
    <tableColumn id="110" xr3:uid="{00000000-0010-0000-1300-00006E000000}" name="F_THEME2"/>
    <tableColumn id="111" xr3:uid="{00000000-0010-0000-1300-00006F000000}" name="F_MINRTY"/>
    <tableColumn id="112" xr3:uid="{00000000-0010-0000-1300-000070000000}" name="F_LIMENG"/>
    <tableColumn id="113" xr3:uid="{00000000-0010-0000-1300-000071000000}" name="F_THEME3"/>
    <tableColumn id="114" xr3:uid="{00000000-0010-0000-1300-000072000000}" name="F_MUNIT"/>
    <tableColumn id="115" xr3:uid="{00000000-0010-0000-1300-000073000000}" name="F_MOBILE"/>
    <tableColumn id="116" xr3:uid="{00000000-0010-0000-1300-000074000000}" name="F_CROWD"/>
    <tableColumn id="117" xr3:uid="{00000000-0010-0000-1300-000075000000}" name="F_NOVEH"/>
    <tableColumn id="118" xr3:uid="{00000000-0010-0000-1300-000076000000}" name="F_GROUPQ"/>
    <tableColumn id="119" xr3:uid="{00000000-0010-0000-1300-000077000000}" name="F_THEME4"/>
    <tableColumn id="120" xr3:uid="{00000000-0010-0000-1300-000078000000}" name="F_TOTAL"/>
    <tableColumn id="121" xr3:uid="{00000000-0010-0000-1300-000079000000}" name="E_UNINSUR"/>
    <tableColumn id="122" xr3:uid="{00000000-0010-0000-1300-00007A000000}" name="M_UNINSUR"/>
    <tableColumn id="123" xr3:uid="{00000000-0010-0000-1300-00007B000000}" name="EP_UNINSUR"/>
    <tableColumn id="124" xr3:uid="{00000000-0010-0000-1300-00007C000000}" name="MP_UNINSUR"/>
    <tableColumn id="125" xr3:uid="{00000000-0010-0000-1300-00007D000000}" name="E_DAYPOP"/>
    <tableColumn id="126" xr3:uid="{00000000-0010-0000-1300-00007E000000}" name="Shape_Length"/>
    <tableColumn id="127" xr3:uid="{00000000-0010-0000-1300-00007F000000}" name="Shape_Area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4000000}" name="CB_208" displayName="CB_208" ref="A1:DW32" totalsRowShown="0">
  <autoFilter ref="A1:DW32" xr:uid="{00000000-0009-0000-0100-000013000000}"/>
  <tableColumns count="127">
    <tableColumn id="1" xr3:uid="{00000000-0010-0000-1400-000001000000}" name="OBJECTID"/>
    <tableColumn id="2" xr3:uid="{00000000-0010-0000-1400-000002000000}" name="ST"/>
    <tableColumn id="3" xr3:uid="{00000000-0010-0000-1400-000003000000}" name="STATE"/>
    <tableColumn id="4" xr3:uid="{00000000-0010-0000-1400-000004000000}" name="ST_ABBR"/>
    <tableColumn id="5" xr3:uid="{00000000-0010-0000-1400-000005000000}" name="STCNTY"/>
    <tableColumn id="6" xr3:uid="{00000000-0010-0000-1400-000006000000}" name="COUNTY"/>
    <tableColumn id="7" xr3:uid="{00000000-0010-0000-1400-000007000000}" name="FIPS"/>
    <tableColumn id="8" xr3:uid="{00000000-0010-0000-1400-000008000000}" name="LOCATION"/>
    <tableColumn id="9" xr3:uid="{00000000-0010-0000-1400-000009000000}" name="AREA_SQMI"/>
    <tableColumn id="10" xr3:uid="{00000000-0010-0000-1400-00000A000000}" name="E_TOTPOP"/>
    <tableColumn id="11" xr3:uid="{00000000-0010-0000-1400-00000B000000}" name="M_TOTPOP"/>
    <tableColumn id="12" xr3:uid="{00000000-0010-0000-1400-00000C000000}" name="E_HU"/>
    <tableColumn id="13" xr3:uid="{00000000-0010-0000-1400-00000D000000}" name="M_HU"/>
    <tableColumn id="14" xr3:uid="{00000000-0010-0000-1400-00000E000000}" name="E_HH"/>
    <tableColumn id="15" xr3:uid="{00000000-0010-0000-1400-00000F000000}" name="M_HH"/>
    <tableColumn id="16" xr3:uid="{00000000-0010-0000-1400-000010000000}" name="E_POV"/>
    <tableColumn id="17" xr3:uid="{00000000-0010-0000-1400-000011000000}" name="M_POV"/>
    <tableColumn id="18" xr3:uid="{00000000-0010-0000-1400-000012000000}" name="E_UNEMP"/>
    <tableColumn id="19" xr3:uid="{00000000-0010-0000-1400-000013000000}" name="M_UNEMP"/>
    <tableColumn id="20" xr3:uid="{00000000-0010-0000-1400-000014000000}" name="E_PCI"/>
    <tableColumn id="21" xr3:uid="{00000000-0010-0000-1400-000015000000}" name="M_PCI"/>
    <tableColumn id="22" xr3:uid="{00000000-0010-0000-1400-000016000000}" name="E_NOHSDP"/>
    <tableColumn id="23" xr3:uid="{00000000-0010-0000-1400-000017000000}" name="M_NOHSDP"/>
    <tableColumn id="24" xr3:uid="{00000000-0010-0000-1400-000018000000}" name="E_AGE65"/>
    <tableColumn id="25" xr3:uid="{00000000-0010-0000-1400-000019000000}" name="M_AGE65"/>
    <tableColumn id="26" xr3:uid="{00000000-0010-0000-1400-00001A000000}" name="E_AGE17"/>
    <tableColumn id="27" xr3:uid="{00000000-0010-0000-1400-00001B000000}" name="M_AGE17"/>
    <tableColumn id="28" xr3:uid="{00000000-0010-0000-1400-00001C000000}" name="E_DISABL"/>
    <tableColumn id="29" xr3:uid="{00000000-0010-0000-1400-00001D000000}" name="M_DISABL"/>
    <tableColumn id="30" xr3:uid="{00000000-0010-0000-1400-00001E000000}" name="E_SNGPNT"/>
    <tableColumn id="31" xr3:uid="{00000000-0010-0000-1400-00001F000000}" name="M_SNGPNT"/>
    <tableColumn id="32" xr3:uid="{00000000-0010-0000-1400-000020000000}" name="E_MINRTY"/>
    <tableColumn id="33" xr3:uid="{00000000-0010-0000-1400-000021000000}" name="M_MINRTY"/>
    <tableColumn id="34" xr3:uid="{00000000-0010-0000-1400-000022000000}" name="E_LIMENG"/>
    <tableColumn id="35" xr3:uid="{00000000-0010-0000-1400-000023000000}" name="M_LIMENG"/>
    <tableColumn id="36" xr3:uid="{00000000-0010-0000-1400-000024000000}" name="E_MUNIT"/>
    <tableColumn id="37" xr3:uid="{00000000-0010-0000-1400-000025000000}" name="M_MUNIT"/>
    <tableColumn id="38" xr3:uid="{00000000-0010-0000-1400-000026000000}" name="E_MOBILE"/>
    <tableColumn id="39" xr3:uid="{00000000-0010-0000-1400-000027000000}" name="M_MOBILE"/>
    <tableColumn id="40" xr3:uid="{00000000-0010-0000-1400-000028000000}" name="E_CROWD"/>
    <tableColumn id="41" xr3:uid="{00000000-0010-0000-1400-000029000000}" name="M_CROWD"/>
    <tableColumn id="42" xr3:uid="{00000000-0010-0000-1400-00002A000000}" name="E_NOVEH"/>
    <tableColumn id="43" xr3:uid="{00000000-0010-0000-1400-00002B000000}" name="M_NOVEH"/>
    <tableColumn id="44" xr3:uid="{00000000-0010-0000-1400-00002C000000}" name="E_GROUPQ"/>
    <tableColumn id="45" xr3:uid="{00000000-0010-0000-1400-00002D000000}" name="M_GROUPQ"/>
    <tableColumn id="46" xr3:uid="{00000000-0010-0000-1400-00002E000000}" name="EP_POV"/>
    <tableColumn id="47" xr3:uid="{00000000-0010-0000-1400-00002F000000}" name="MP_POV"/>
    <tableColumn id="48" xr3:uid="{00000000-0010-0000-1400-000030000000}" name="EP_UNEMP"/>
    <tableColumn id="49" xr3:uid="{00000000-0010-0000-1400-000031000000}" name="MP_UNEMP"/>
    <tableColumn id="50" xr3:uid="{00000000-0010-0000-1400-000032000000}" name="EP_PCI"/>
    <tableColumn id="51" xr3:uid="{00000000-0010-0000-1400-000033000000}" name="MP_PCI"/>
    <tableColumn id="52" xr3:uid="{00000000-0010-0000-1400-000034000000}" name="EP_NOHSDP"/>
    <tableColumn id="53" xr3:uid="{00000000-0010-0000-1400-000035000000}" name="MP_NOHSDP"/>
    <tableColumn id="54" xr3:uid="{00000000-0010-0000-1400-000036000000}" name="EP_AGE65"/>
    <tableColumn id="55" xr3:uid="{00000000-0010-0000-1400-000037000000}" name="MP_AGE65"/>
    <tableColumn id="56" xr3:uid="{00000000-0010-0000-1400-000038000000}" name="EP_AGE17"/>
    <tableColumn id="57" xr3:uid="{00000000-0010-0000-1400-000039000000}" name="MP_AGE17"/>
    <tableColumn id="58" xr3:uid="{00000000-0010-0000-1400-00003A000000}" name="EP_DISABL"/>
    <tableColumn id="59" xr3:uid="{00000000-0010-0000-1400-00003B000000}" name="MP_DISABL"/>
    <tableColumn id="60" xr3:uid="{00000000-0010-0000-1400-00003C000000}" name="EP_SNGPNT"/>
    <tableColumn id="61" xr3:uid="{00000000-0010-0000-1400-00003D000000}" name="MP_SNGPNT"/>
    <tableColumn id="62" xr3:uid="{00000000-0010-0000-1400-00003E000000}" name="EP_MINRTY"/>
    <tableColumn id="63" xr3:uid="{00000000-0010-0000-1400-00003F000000}" name="MP_MINRTY"/>
    <tableColumn id="64" xr3:uid="{00000000-0010-0000-1400-000040000000}" name="EP_LIMENG"/>
    <tableColumn id="65" xr3:uid="{00000000-0010-0000-1400-000041000000}" name="MP_LIMENG"/>
    <tableColumn id="66" xr3:uid="{00000000-0010-0000-1400-000042000000}" name="EP_MUNIT"/>
    <tableColumn id="67" xr3:uid="{00000000-0010-0000-1400-000043000000}" name="MP_MUNIT"/>
    <tableColumn id="68" xr3:uid="{00000000-0010-0000-1400-000044000000}" name="EP_MOBILE"/>
    <tableColumn id="69" xr3:uid="{00000000-0010-0000-1400-000045000000}" name="MP_MOBILE"/>
    <tableColumn id="70" xr3:uid="{00000000-0010-0000-1400-000046000000}" name="EP_CROWD"/>
    <tableColumn id="71" xr3:uid="{00000000-0010-0000-1400-000047000000}" name="MP_CROWD"/>
    <tableColumn id="72" xr3:uid="{00000000-0010-0000-1400-000048000000}" name="EP_NOVEH"/>
    <tableColumn id="73" xr3:uid="{00000000-0010-0000-1400-000049000000}" name="MP_NOVEH"/>
    <tableColumn id="74" xr3:uid="{00000000-0010-0000-1400-00004A000000}" name="EP_GROUPQ"/>
    <tableColumn id="75" xr3:uid="{00000000-0010-0000-1400-00004B000000}" name="MP_GROUPQ"/>
    <tableColumn id="76" xr3:uid="{00000000-0010-0000-1400-00004C000000}" name="EPL_POV"/>
    <tableColumn id="77" xr3:uid="{00000000-0010-0000-1400-00004D000000}" name="EPL_UNEMP"/>
    <tableColumn id="78" xr3:uid="{00000000-0010-0000-1400-00004E000000}" name="EPL_PCI"/>
    <tableColumn id="79" xr3:uid="{00000000-0010-0000-1400-00004F000000}" name="EPL_NOHSDP"/>
    <tableColumn id="80" xr3:uid="{00000000-0010-0000-1400-000050000000}" name="SPL_THEME1"/>
    <tableColumn id="81" xr3:uid="{00000000-0010-0000-1400-000051000000}" name="RPL_THEME1"/>
    <tableColumn id="82" xr3:uid="{00000000-0010-0000-1400-000052000000}" name="EPL_AGE65"/>
    <tableColumn id="83" xr3:uid="{00000000-0010-0000-1400-000053000000}" name="EPL_AGE17"/>
    <tableColumn id="84" xr3:uid="{00000000-0010-0000-1400-000054000000}" name="EPL_DISABL"/>
    <tableColumn id="85" xr3:uid="{00000000-0010-0000-1400-000055000000}" name="EPL_SNGPNT"/>
    <tableColumn id="86" xr3:uid="{00000000-0010-0000-1400-000056000000}" name="SPL_THEME2"/>
    <tableColumn id="87" xr3:uid="{00000000-0010-0000-1400-000057000000}" name="RPL_THEME2"/>
    <tableColumn id="88" xr3:uid="{00000000-0010-0000-1400-000058000000}" name="EPL_MINRTY"/>
    <tableColumn id="89" xr3:uid="{00000000-0010-0000-1400-000059000000}" name="EPL_LIMENG"/>
    <tableColumn id="90" xr3:uid="{00000000-0010-0000-1400-00005A000000}" name="SPL_THEME3"/>
    <tableColumn id="91" xr3:uid="{00000000-0010-0000-1400-00005B000000}" name="RPL_THEME3"/>
    <tableColumn id="92" xr3:uid="{00000000-0010-0000-1400-00005C000000}" name="EPL_MUNIT"/>
    <tableColumn id="93" xr3:uid="{00000000-0010-0000-1400-00005D000000}" name="EPL_MOBILE"/>
    <tableColumn id="94" xr3:uid="{00000000-0010-0000-1400-00005E000000}" name="EPL_CROWD"/>
    <tableColumn id="95" xr3:uid="{00000000-0010-0000-1400-00005F000000}" name="EPL_NOVEH"/>
    <tableColumn id="96" xr3:uid="{00000000-0010-0000-1400-000060000000}" name="EPL_GROUPQ"/>
    <tableColumn id="97" xr3:uid="{00000000-0010-0000-1400-000061000000}" name="SPL_THEME4"/>
    <tableColumn id="98" xr3:uid="{00000000-0010-0000-1400-000062000000}" name="RPL_THEME4"/>
    <tableColumn id="99" xr3:uid="{00000000-0010-0000-1400-000063000000}" name="SPL_THEMES"/>
    <tableColumn id="100" xr3:uid="{00000000-0010-0000-1400-000064000000}" name="RPL_THEMES"/>
    <tableColumn id="101" xr3:uid="{00000000-0010-0000-1400-000065000000}" name="F_POV"/>
    <tableColumn id="102" xr3:uid="{00000000-0010-0000-1400-000066000000}" name="F_UNEMP"/>
    <tableColumn id="103" xr3:uid="{00000000-0010-0000-1400-000067000000}" name="F_PCI"/>
    <tableColumn id="104" xr3:uid="{00000000-0010-0000-1400-000068000000}" name="F_NOHSDP"/>
    <tableColumn id="105" xr3:uid="{00000000-0010-0000-1400-000069000000}" name="F_THEME1"/>
    <tableColumn id="106" xr3:uid="{00000000-0010-0000-1400-00006A000000}" name="F_AGE65"/>
    <tableColumn id="107" xr3:uid="{00000000-0010-0000-1400-00006B000000}" name="F_AGE17"/>
    <tableColumn id="108" xr3:uid="{00000000-0010-0000-1400-00006C000000}" name="F_DISABL"/>
    <tableColumn id="109" xr3:uid="{00000000-0010-0000-1400-00006D000000}" name="F_SNGPNT"/>
    <tableColumn id="110" xr3:uid="{00000000-0010-0000-1400-00006E000000}" name="F_THEME2"/>
    <tableColumn id="111" xr3:uid="{00000000-0010-0000-1400-00006F000000}" name="F_MINRTY"/>
    <tableColumn id="112" xr3:uid="{00000000-0010-0000-1400-000070000000}" name="F_LIMENG"/>
    <tableColumn id="113" xr3:uid="{00000000-0010-0000-1400-000071000000}" name="F_THEME3"/>
    <tableColumn id="114" xr3:uid="{00000000-0010-0000-1400-000072000000}" name="F_MUNIT"/>
    <tableColumn id="115" xr3:uid="{00000000-0010-0000-1400-000073000000}" name="F_MOBILE"/>
    <tableColumn id="116" xr3:uid="{00000000-0010-0000-1400-000074000000}" name="F_CROWD"/>
    <tableColumn id="117" xr3:uid="{00000000-0010-0000-1400-000075000000}" name="F_NOVEH"/>
    <tableColumn id="118" xr3:uid="{00000000-0010-0000-1400-000076000000}" name="F_GROUPQ"/>
    <tableColumn id="119" xr3:uid="{00000000-0010-0000-1400-000077000000}" name="F_THEME4"/>
    <tableColumn id="120" xr3:uid="{00000000-0010-0000-1400-000078000000}" name="F_TOTAL"/>
    <tableColumn id="121" xr3:uid="{00000000-0010-0000-1400-000079000000}" name="E_UNINSUR"/>
    <tableColumn id="122" xr3:uid="{00000000-0010-0000-1400-00007A000000}" name="M_UNINSUR"/>
    <tableColumn id="123" xr3:uid="{00000000-0010-0000-1400-00007B000000}" name="EP_UNINSUR"/>
    <tableColumn id="124" xr3:uid="{00000000-0010-0000-1400-00007C000000}" name="MP_UNINSUR"/>
    <tableColumn id="125" xr3:uid="{00000000-0010-0000-1400-00007D000000}" name="E_DAYPOP"/>
    <tableColumn id="126" xr3:uid="{00000000-0010-0000-1400-00007E000000}" name="Shape_Length"/>
    <tableColumn id="127" xr3:uid="{00000000-0010-0000-1400-00007F000000}" name="Shape_Area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5000000}" name="CB_209" displayName="CB_209" ref="A1:DW49" totalsRowShown="0">
  <autoFilter ref="A1:DW49" xr:uid="{00000000-0009-0000-0100-000014000000}"/>
  <tableColumns count="127">
    <tableColumn id="1" xr3:uid="{00000000-0010-0000-1500-000001000000}" name="OBJECTID"/>
    <tableColumn id="2" xr3:uid="{00000000-0010-0000-1500-000002000000}" name="ST"/>
    <tableColumn id="3" xr3:uid="{00000000-0010-0000-1500-000003000000}" name="STATE"/>
    <tableColumn id="4" xr3:uid="{00000000-0010-0000-1500-000004000000}" name="ST_ABBR"/>
    <tableColumn id="5" xr3:uid="{00000000-0010-0000-1500-000005000000}" name="STCNTY"/>
    <tableColumn id="6" xr3:uid="{00000000-0010-0000-1500-000006000000}" name="COUNTY"/>
    <tableColumn id="7" xr3:uid="{00000000-0010-0000-1500-000007000000}" name="FIPS"/>
    <tableColumn id="8" xr3:uid="{00000000-0010-0000-1500-000008000000}" name="LOCATION"/>
    <tableColumn id="9" xr3:uid="{00000000-0010-0000-1500-000009000000}" name="AREA_SQMI"/>
    <tableColumn id="10" xr3:uid="{00000000-0010-0000-1500-00000A000000}" name="E_TOTPOP"/>
    <tableColumn id="11" xr3:uid="{00000000-0010-0000-1500-00000B000000}" name="M_TOTPOP"/>
    <tableColumn id="12" xr3:uid="{00000000-0010-0000-1500-00000C000000}" name="E_HU"/>
    <tableColumn id="13" xr3:uid="{00000000-0010-0000-1500-00000D000000}" name="M_HU"/>
    <tableColumn id="14" xr3:uid="{00000000-0010-0000-1500-00000E000000}" name="E_HH"/>
    <tableColumn id="15" xr3:uid="{00000000-0010-0000-1500-00000F000000}" name="M_HH"/>
    <tableColumn id="16" xr3:uid="{00000000-0010-0000-1500-000010000000}" name="E_POV"/>
    <tableColumn id="17" xr3:uid="{00000000-0010-0000-1500-000011000000}" name="M_POV"/>
    <tableColumn id="18" xr3:uid="{00000000-0010-0000-1500-000012000000}" name="E_UNEMP"/>
    <tableColumn id="19" xr3:uid="{00000000-0010-0000-1500-000013000000}" name="M_UNEMP"/>
    <tableColumn id="20" xr3:uid="{00000000-0010-0000-1500-000014000000}" name="E_PCI"/>
    <tableColumn id="21" xr3:uid="{00000000-0010-0000-1500-000015000000}" name="M_PCI"/>
    <tableColumn id="22" xr3:uid="{00000000-0010-0000-1500-000016000000}" name="E_NOHSDP"/>
    <tableColumn id="23" xr3:uid="{00000000-0010-0000-1500-000017000000}" name="M_NOHSDP"/>
    <tableColumn id="24" xr3:uid="{00000000-0010-0000-1500-000018000000}" name="E_AGE65"/>
    <tableColumn id="25" xr3:uid="{00000000-0010-0000-1500-000019000000}" name="M_AGE65"/>
    <tableColumn id="26" xr3:uid="{00000000-0010-0000-1500-00001A000000}" name="E_AGE17"/>
    <tableColumn id="27" xr3:uid="{00000000-0010-0000-1500-00001B000000}" name="M_AGE17"/>
    <tableColumn id="28" xr3:uid="{00000000-0010-0000-1500-00001C000000}" name="E_DISABL"/>
    <tableColumn id="29" xr3:uid="{00000000-0010-0000-1500-00001D000000}" name="M_DISABL"/>
    <tableColumn id="30" xr3:uid="{00000000-0010-0000-1500-00001E000000}" name="E_SNGPNT"/>
    <tableColumn id="31" xr3:uid="{00000000-0010-0000-1500-00001F000000}" name="M_SNGPNT"/>
    <tableColumn id="32" xr3:uid="{00000000-0010-0000-1500-000020000000}" name="E_MINRTY"/>
    <tableColumn id="33" xr3:uid="{00000000-0010-0000-1500-000021000000}" name="M_MINRTY"/>
    <tableColumn id="34" xr3:uid="{00000000-0010-0000-1500-000022000000}" name="E_LIMENG"/>
    <tableColumn id="35" xr3:uid="{00000000-0010-0000-1500-000023000000}" name="M_LIMENG"/>
    <tableColumn id="36" xr3:uid="{00000000-0010-0000-1500-000024000000}" name="E_MUNIT"/>
    <tableColumn id="37" xr3:uid="{00000000-0010-0000-1500-000025000000}" name="M_MUNIT"/>
    <tableColumn id="38" xr3:uid="{00000000-0010-0000-1500-000026000000}" name="E_MOBILE"/>
    <tableColumn id="39" xr3:uid="{00000000-0010-0000-1500-000027000000}" name="M_MOBILE"/>
    <tableColumn id="40" xr3:uid="{00000000-0010-0000-1500-000028000000}" name="E_CROWD"/>
    <tableColumn id="41" xr3:uid="{00000000-0010-0000-1500-000029000000}" name="M_CROWD"/>
    <tableColumn id="42" xr3:uid="{00000000-0010-0000-1500-00002A000000}" name="E_NOVEH"/>
    <tableColumn id="43" xr3:uid="{00000000-0010-0000-1500-00002B000000}" name="M_NOVEH"/>
    <tableColumn id="44" xr3:uid="{00000000-0010-0000-1500-00002C000000}" name="E_GROUPQ"/>
    <tableColumn id="45" xr3:uid="{00000000-0010-0000-1500-00002D000000}" name="M_GROUPQ"/>
    <tableColumn id="46" xr3:uid="{00000000-0010-0000-1500-00002E000000}" name="EP_POV"/>
    <tableColumn id="47" xr3:uid="{00000000-0010-0000-1500-00002F000000}" name="MP_POV"/>
    <tableColumn id="48" xr3:uid="{00000000-0010-0000-1500-000030000000}" name="EP_UNEMP"/>
    <tableColumn id="49" xr3:uid="{00000000-0010-0000-1500-000031000000}" name="MP_UNEMP"/>
    <tableColumn id="50" xr3:uid="{00000000-0010-0000-1500-000032000000}" name="EP_PCI"/>
    <tableColumn id="51" xr3:uid="{00000000-0010-0000-1500-000033000000}" name="MP_PCI"/>
    <tableColumn id="52" xr3:uid="{00000000-0010-0000-1500-000034000000}" name="EP_NOHSDP"/>
    <tableColumn id="53" xr3:uid="{00000000-0010-0000-1500-000035000000}" name="MP_NOHSDP"/>
    <tableColumn id="54" xr3:uid="{00000000-0010-0000-1500-000036000000}" name="EP_AGE65"/>
    <tableColumn id="55" xr3:uid="{00000000-0010-0000-1500-000037000000}" name="MP_AGE65"/>
    <tableColumn id="56" xr3:uid="{00000000-0010-0000-1500-000038000000}" name="EP_AGE17"/>
    <tableColumn id="57" xr3:uid="{00000000-0010-0000-1500-000039000000}" name="MP_AGE17"/>
    <tableColumn id="58" xr3:uid="{00000000-0010-0000-1500-00003A000000}" name="EP_DISABL"/>
    <tableColumn id="59" xr3:uid="{00000000-0010-0000-1500-00003B000000}" name="MP_DISABL"/>
    <tableColumn id="60" xr3:uid="{00000000-0010-0000-1500-00003C000000}" name="EP_SNGPNT"/>
    <tableColumn id="61" xr3:uid="{00000000-0010-0000-1500-00003D000000}" name="MP_SNGPNT"/>
    <tableColumn id="62" xr3:uid="{00000000-0010-0000-1500-00003E000000}" name="EP_MINRTY"/>
    <tableColumn id="63" xr3:uid="{00000000-0010-0000-1500-00003F000000}" name="MP_MINRTY"/>
    <tableColumn id="64" xr3:uid="{00000000-0010-0000-1500-000040000000}" name="EP_LIMENG"/>
    <tableColumn id="65" xr3:uid="{00000000-0010-0000-1500-000041000000}" name="MP_LIMENG"/>
    <tableColumn id="66" xr3:uid="{00000000-0010-0000-1500-000042000000}" name="EP_MUNIT"/>
    <tableColumn id="67" xr3:uid="{00000000-0010-0000-1500-000043000000}" name="MP_MUNIT"/>
    <tableColumn id="68" xr3:uid="{00000000-0010-0000-1500-000044000000}" name="EP_MOBILE"/>
    <tableColumn id="69" xr3:uid="{00000000-0010-0000-1500-000045000000}" name="MP_MOBILE"/>
    <tableColumn id="70" xr3:uid="{00000000-0010-0000-1500-000046000000}" name="EP_CROWD"/>
    <tableColumn id="71" xr3:uid="{00000000-0010-0000-1500-000047000000}" name="MP_CROWD"/>
    <tableColumn id="72" xr3:uid="{00000000-0010-0000-1500-000048000000}" name="EP_NOVEH"/>
    <tableColumn id="73" xr3:uid="{00000000-0010-0000-1500-000049000000}" name="MP_NOVEH"/>
    <tableColumn id="74" xr3:uid="{00000000-0010-0000-1500-00004A000000}" name="EP_GROUPQ"/>
    <tableColumn id="75" xr3:uid="{00000000-0010-0000-1500-00004B000000}" name="MP_GROUPQ"/>
    <tableColumn id="76" xr3:uid="{00000000-0010-0000-1500-00004C000000}" name="EPL_POV"/>
    <tableColumn id="77" xr3:uid="{00000000-0010-0000-1500-00004D000000}" name="EPL_UNEMP"/>
    <tableColumn id="78" xr3:uid="{00000000-0010-0000-1500-00004E000000}" name="EPL_PCI"/>
    <tableColumn id="79" xr3:uid="{00000000-0010-0000-1500-00004F000000}" name="EPL_NOHSDP"/>
    <tableColumn id="80" xr3:uid="{00000000-0010-0000-1500-000050000000}" name="SPL_THEME1"/>
    <tableColumn id="81" xr3:uid="{00000000-0010-0000-1500-000051000000}" name="RPL_THEME1"/>
    <tableColumn id="82" xr3:uid="{00000000-0010-0000-1500-000052000000}" name="EPL_AGE65"/>
    <tableColumn id="83" xr3:uid="{00000000-0010-0000-1500-000053000000}" name="EPL_AGE17"/>
    <tableColumn id="84" xr3:uid="{00000000-0010-0000-1500-000054000000}" name="EPL_DISABL"/>
    <tableColumn id="85" xr3:uid="{00000000-0010-0000-1500-000055000000}" name="EPL_SNGPNT"/>
    <tableColumn id="86" xr3:uid="{00000000-0010-0000-1500-000056000000}" name="SPL_THEME2"/>
    <tableColumn id="87" xr3:uid="{00000000-0010-0000-1500-000057000000}" name="RPL_THEME2"/>
    <tableColumn id="88" xr3:uid="{00000000-0010-0000-1500-000058000000}" name="EPL_MINRTY"/>
    <tableColumn id="89" xr3:uid="{00000000-0010-0000-1500-000059000000}" name="EPL_LIMENG"/>
    <tableColumn id="90" xr3:uid="{00000000-0010-0000-1500-00005A000000}" name="SPL_THEME3"/>
    <tableColumn id="91" xr3:uid="{00000000-0010-0000-1500-00005B000000}" name="RPL_THEME3"/>
    <tableColumn id="92" xr3:uid="{00000000-0010-0000-1500-00005C000000}" name="EPL_MUNIT"/>
    <tableColumn id="93" xr3:uid="{00000000-0010-0000-1500-00005D000000}" name="EPL_MOBILE"/>
    <tableColumn id="94" xr3:uid="{00000000-0010-0000-1500-00005E000000}" name="EPL_CROWD"/>
    <tableColumn id="95" xr3:uid="{00000000-0010-0000-1500-00005F000000}" name="EPL_NOVEH"/>
    <tableColumn id="96" xr3:uid="{00000000-0010-0000-1500-000060000000}" name="EPL_GROUPQ"/>
    <tableColumn id="97" xr3:uid="{00000000-0010-0000-1500-000061000000}" name="SPL_THEME4"/>
    <tableColumn id="98" xr3:uid="{00000000-0010-0000-1500-000062000000}" name="RPL_THEME4"/>
    <tableColumn id="99" xr3:uid="{00000000-0010-0000-1500-000063000000}" name="SPL_THEMES"/>
    <tableColumn id="100" xr3:uid="{00000000-0010-0000-1500-000064000000}" name="RPL_THEMES"/>
    <tableColumn id="101" xr3:uid="{00000000-0010-0000-1500-000065000000}" name="F_POV"/>
    <tableColumn id="102" xr3:uid="{00000000-0010-0000-1500-000066000000}" name="F_UNEMP"/>
    <tableColumn id="103" xr3:uid="{00000000-0010-0000-1500-000067000000}" name="F_PCI"/>
    <tableColumn id="104" xr3:uid="{00000000-0010-0000-1500-000068000000}" name="F_NOHSDP"/>
    <tableColumn id="105" xr3:uid="{00000000-0010-0000-1500-000069000000}" name="F_THEME1"/>
    <tableColumn id="106" xr3:uid="{00000000-0010-0000-1500-00006A000000}" name="F_AGE65"/>
    <tableColumn id="107" xr3:uid="{00000000-0010-0000-1500-00006B000000}" name="F_AGE17"/>
    <tableColumn id="108" xr3:uid="{00000000-0010-0000-1500-00006C000000}" name="F_DISABL"/>
    <tableColumn id="109" xr3:uid="{00000000-0010-0000-1500-00006D000000}" name="F_SNGPNT"/>
    <tableColumn id="110" xr3:uid="{00000000-0010-0000-1500-00006E000000}" name="F_THEME2"/>
    <tableColumn id="111" xr3:uid="{00000000-0010-0000-1500-00006F000000}" name="F_MINRTY"/>
    <tableColumn id="112" xr3:uid="{00000000-0010-0000-1500-000070000000}" name="F_LIMENG"/>
    <tableColumn id="113" xr3:uid="{00000000-0010-0000-1500-000071000000}" name="F_THEME3"/>
    <tableColumn id="114" xr3:uid="{00000000-0010-0000-1500-000072000000}" name="F_MUNIT"/>
    <tableColumn id="115" xr3:uid="{00000000-0010-0000-1500-000073000000}" name="F_MOBILE"/>
    <tableColumn id="116" xr3:uid="{00000000-0010-0000-1500-000074000000}" name="F_CROWD"/>
    <tableColumn id="117" xr3:uid="{00000000-0010-0000-1500-000075000000}" name="F_NOVEH"/>
    <tableColumn id="118" xr3:uid="{00000000-0010-0000-1500-000076000000}" name="F_GROUPQ"/>
    <tableColumn id="119" xr3:uid="{00000000-0010-0000-1500-000077000000}" name="F_THEME4"/>
    <tableColumn id="120" xr3:uid="{00000000-0010-0000-1500-000078000000}" name="F_TOTAL"/>
    <tableColumn id="121" xr3:uid="{00000000-0010-0000-1500-000079000000}" name="E_UNINSUR"/>
    <tableColumn id="122" xr3:uid="{00000000-0010-0000-1500-00007A000000}" name="M_UNINSUR"/>
    <tableColumn id="123" xr3:uid="{00000000-0010-0000-1500-00007B000000}" name="EP_UNINSUR"/>
    <tableColumn id="124" xr3:uid="{00000000-0010-0000-1500-00007C000000}" name="MP_UNINSUR"/>
    <tableColumn id="125" xr3:uid="{00000000-0010-0000-1500-00007D000000}" name="E_DAYPOP"/>
    <tableColumn id="126" xr3:uid="{00000000-0010-0000-1500-00007E000000}" name="Shape_Length"/>
    <tableColumn id="127" xr3:uid="{00000000-0010-0000-1500-00007F000000}" name="Shape_Area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6000000}" name="CB_210" displayName="CB_210" ref="A1:DW40" totalsRowShown="0">
  <autoFilter ref="A1:DW40" xr:uid="{00000000-0009-0000-0100-000015000000}"/>
  <tableColumns count="127">
    <tableColumn id="1" xr3:uid="{00000000-0010-0000-1600-000001000000}" name="OBJECTID"/>
    <tableColumn id="2" xr3:uid="{00000000-0010-0000-1600-000002000000}" name="ST"/>
    <tableColumn id="3" xr3:uid="{00000000-0010-0000-1600-000003000000}" name="STATE"/>
    <tableColumn id="4" xr3:uid="{00000000-0010-0000-1600-000004000000}" name="ST_ABBR"/>
    <tableColumn id="5" xr3:uid="{00000000-0010-0000-1600-000005000000}" name="STCNTY"/>
    <tableColumn id="6" xr3:uid="{00000000-0010-0000-1600-000006000000}" name="COUNTY"/>
    <tableColumn id="7" xr3:uid="{00000000-0010-0000-1600-000007000000}" name="FIPS"/>
    <tableColumn id="8" xr3:uid="{00000000-0010-0000-1600-000008000000}" name="LOCATION"/>
    <tableColumn id="9" xr3:uid="{00000000-0010-0000-1600-000009000000}" name="AREA_SQMI"/>
    <tableColumn id="10" xr3:uid="{00000000-0010-0000-1600-00000A000000}" name="E_TOTPOP"/>
    <tableColumn id="11" xr3:uid="{00000000-0010-0000-1600-00000B000000}" name="M_TOTPOP"/>
    <tableColumn id="12" xr3:uid="{00000000-0010-0000-1600-00000C000000}" name="E_HU"/>
    <tableColumn id="13" xr3:uid="{00000000-0010-0000-1600-00000D000000}" name="M_HU"/>
    <tableColumn id="14" xr3:uid="{00000000-0010-0000-1600-00000E000000}" name="E_HH"/>
    <tableColumn id="15" xr3:uid="{00000000-0010-0000-1600-00000F000000}" name="M_HH"/>
    <tableColumn id="16" xr3:uid="{00000000-0010-0000-1600-000010000000}" name="E_POV"/>
    <tableColumn id="17" xr3:uid="{00000000-0010-0000-1600-000011000000}" name="M_POV"/>
    <tableColumn id="18" xr3:uid="{00000000-0010-0000-1600-000012000000}" name="E_UNEMP"/>
    <tableColumn id="19" xr3:uid="{00000000-0010-0000-1600-000013000000}" name="M_UNEMP"/>
    <tableColumn id="20" xr3:uid="{00000000-0010-0000-1600-000014000000}" name="E_PCI"/>
    <tableColumn id="21" xr3:uid="{00000000-0010-0000-1600-000015000000}" name="M_PCI"/>
    <tableColumn id="22" xr3:uid="{00000000-0010-0000-1600-000016000000}" name="E_NOHSDP"/>
    <tableColumn id="23" xr3:uid="{00000000-0010-0000-1600-000017000000}" name="M_NOHSDP"/>
    <tableColumn id="24" xr3:uid="{00000000-0010-0000-1600-000018000000}" name="E_AGE65"/>
    <tableColumn id="25" xr3:uid="{00000000-0010-0000-1600-000019000000}" name="M_AGE65"/>
    <tableColumn id="26" xr3:uid="{00000000-0010-0000-1600-00001A000000}" name="E_AGE17"/>
    <tableColumn id="27" xr3:uid="{00000000-0010-0000-1600-00001B000000}" name="M_AGE17"/>
    <tableColumn id="28" xr3:uid="{00000000-0010-0000-1600-00001C000000}" name="E_DISABL"/>
    <tableColumn id="29" xr3:uid="{00000000-0010-0000-1600-00001D000000}" name="M_DISABL"/>
    <tableColumn id="30" xr3:uid="{00000000-0010-0000-1600-00001E000000}" name="E_SNGPNT"/>
    <tableColumn id="31" xr3:uid="{00000000-0010-0000-1600-00001F000000}" name="M_SNGPNT"/>
    <tableColumn id="32" xr3:uid="{00000000-0010-0000-1600-000020000000}" name="E_MINRTY"/>
    <tableColumn id="33" xr3:uid="{00000000-0010-0000-1600-000021000000}" name="M_MINRTY"/>
    <tableColumn id="34" xr3:uid="{00000000-0010-0000-1600-000022000000}" name="E_LIMENG"/>
    <tableColumn id="35" xr3:uid="{00000000-0010-0000-1600-000023000000}" name="M_LIMENG"/>
    <tableColumn id="36" xr3:uid="{00000000-0010-0000-1600-000024000000}" name="E_MUNIT"/>
    <tableColumn id="37" xr3:uid="{00000000-0010-0000-1600-000025000000}" name="M_MUNIT"/>
    <tableColumn id="38" xr3:uid="{00000000-0010-0000-1600-000026000000}" name="E_MOBILE"/>
    <tableColumn id="39" xr3:uid="{00000000-0010-0000-1600-000027000000}" name="M_MOBILE"/>
    <tableColumn id="40" xr3:uid="{00000000-0010-0000-1600-000028000000}" name="E_CROWD"/>
    <tableColumn id="41" xr3:uid="{00000000-0010-0000-1600-000029000000}" name="M_CROWD"/>
    <tableColumn id="42" xr3:uid="{00000000-0010-0000-1600-00002A000000}" name="E_NOVEH"/>
    <tableColumn id="43" xr3:uid="{00000000-0010-0000-1600-00002B000000}" name="M_NOVEH"/>
    <tableColumn id="44" xr3:uid="{00000000-0010-0000-1600-00002C000000}" name="E_GROUPQ"/>
    <tableColumn id="45" xr3:uid="{00000000-0010-0000-1600-00002D000000}" name="M_GROUPQ"/>
    <tableColumn id="46" xr3:uid="{00000000-0010-0000-1600-00002E000000}" name="EP_POV"/>
    <tableColumn id="47" xr3:uid="{00000000-0010-0000-1600-00002F000000}" name="MP_POV"/>
    <tableColumn id="48" xr3:uid="{00000000-0010-0000-1600-000030000000}" name="EP_UNEMP"/>
    <tableColumn id="49" xr3:uid="{00000000-0010-0000-1600-000031000000}" name="MP_UNEMP"/>
    <tableColumn id="50" xr3:uid="{00000000-0010-0000-1600-000032000000}" name="EP_PCI"/>
    <tableColumn id="51" xr3:uid="{00000000-0010-0000-1600-000033000000}" name="MP_PCI"/>
    <tableColumn id="52" xr3:uid="{00000000-0010-0000-1600-000034000000}" name="EP_NOHSDP"/>
    <tableColumn id="53" xr3:uid="{00000000-0010-0000-1600-000035000000}" name="MP_NOHSDP"/>
    <tableColumn id="54" xr3:uid="{00000000-0010-0000-1600-000036000000}" name="EP_AGE65"/>
    <tableColumn id="55" xr3:uid="{00000000-0010-0000-1600-000037000000}" name="MP_AGE65"/>
    <tableColumn id="56" xr3:uid="{00000000-0010-0000-1600-000038000000}" name="EP_AGE17"/>
    <tableColumn id="57" xr3:uid="{00000000-0010-0000-1600-000039000000}" name="MP_AGE17"/>
    <tableColumn id="58" xr3:uid="{00000000-0010-0000-1600-00003A000000}" name="EP_DISABL"/>
    <tableColumn id="59" xr3:uid="{00000000-0010-0000-1600-00003B000000}" name="MP_DISABL"/>
    <tableColumn id="60" xr3:uid="{00000000-0010-0000-1600-00003C000000}" name="EP_SNGPNT"/>
    <tableColumn id="61" xr3:uid="{00000000-0010-0000-1600-00003D000000}" name="MP_SNGPNT"/>
    <tableColumn id="62" xr3:uid="{00000000-0010-0000-1600-00003E000000}" name="EP_MINRTY"/>
    <tableColumn id="63" xr3:uid="{00000000-0010-0000-1600-00003F000000}" name="MP_MINRTY"/>
    <tableColumn id="64" xr3:uid="{00000000-0010-0000-1600-000040000000}" name="EP_LIMENG"/>
    <tableColumn id="65" xr3:uid="{00000000-0010-0000-1600-000041000000}" name="MP_LIMENG"/>
    <tableColumn id="66" xr3:uid="{00000000-0010-0000-1600-000042000000}" name="EP_MUNIT"/>
    <tableColumn id="67" xr3:uid="{00000000-0010-0000-1600-000043000000}" name="MP_MUNIT"/>
    <tableColumn id="68" xr3:uid="{00000000-0010-0000-1600-000044000000}" name="EP_MOBILE"/>
    <tableColumn id="69" xr3:uid="{00000000-0010-0000-1600-000045000000}" name="MP_MOBILE"/>
    <tableColumn id="70" xr3:uid="{00000000-0010-0000-1600-000046000000}" name="EP_CROWD"/>
    <tableColumn id="71" xr3:uid="{00000000-0010-0000-1600-000047000000}" name="MP_CROWD"/>
    <tableColumn id="72" xr3:uid="{00000000-0010-0000-1600-000048000000}" name="EP_NOVEH"/>
    <tableColumn id="73" xr3:uid="{00000000-0010-0000-1600-000049000000}" name="MP_NOVEH"/>
    <tableColumn id="74" xr3:uid="{00000000-0010-0000-1600-00004A000000}" name="EP_GROUPQ"/>
    <tableColumn id="75" xr3:uid="{00000000-0010-0000-1600-00004B000000}" name="MP_GROUPQ"/>
    <tableColumn id="76" xr3:uid="{00000000-0010-0000-1600-00004C000000}" name="EPL_POV"/>
    <tableColumn id="77" xr3:uid="{00000000-0010-0000-1600-00004D000000}" name="EPL_UNEMP"/>
    <tableColumn id="78" xr3:uid="{00000000-0010-0000-1600-00004E000000}" name="EPL_PCI"/>
    <tableColumn id="79" xr3:uid="{00000000-0010-0000-1600-00004F000000}" name="EPL_NOHSDP"/>
    <tableColumn id="80" xr3:uid="{00000000-0010-0000-1600-000050000000}" name="SPL_THEME1"/>
    <tableColumn id="81" xr3:uid="{00000000-0010-0000-1600-000051000000}" name="RPL_THEME1"/>
    <tableColumn id="82" xr3:uid="{00000000-0010-0000-1600-000052000000}" name="EPL_AGE65"/>
    <tableColumn id="83" xr3:uid="{00000000-0010-0000-1600-000053000000}" name="EPL_AGE17"/>
    <tableColumn id="84" xr3:uid="{00000000-0010-0000-1600-000054000000}" name="EPL_DISABL"/>
    <tableColumn id="85" xr3:uid="{00000000-0010-0000-1600-000055000000}" name="EPL_SNGPNT"/>
    <tableColumn id="86" xr3:uid="{00000000-0010-0000-1600-000056000000}" name="SPL_THEME2"/>
    <tableColumn id="87" xr3:uid="{00000000-0010-0000-1600-000057000000}" name="RPL_THEME2"/>
    <tableColumn id="88" xr3:uid="{00000000-0010-0000-1600-000058000000}" name="EPL_MINRTY"/>
    <tableColumn id="89" xr3:uid="{00000000-0010-0000-1600-000059000000}" name="EPL_LIMENG"/>
    <tableColumn id="90" xr3:uid="{00000000-0010-0000-1600-00005A000000}" name="SPL_THEME3"/>
    <tableColumn id="91" xr3:uid="{00000000-0010-0000-1600-00005B000000}" name="RPL_THEME3"/>
    <tableColumn id="92" xr3:uid="{00000000-0010-0000-1600-00005C000000}" name="EPL_MUNIT"/>
    <tableColumn id="93" xr3:uid="{00000000-0010-0000-1600-00005D000000}" name="EPL_MOBILE"/>
    <tableColumn id="94" xr3:uid="{00000000-0010-0000-1600-00005E000000}" name="EPL_CROWD"/>
    <tableColumn id="95" xr3:uid="{00000000-0010-0000-1600-00005F000000}" name="EPL_NOVEH"/>
    <tableColumn id="96" xr3:uid="{00000000-0010-0000-1600-000060000000}" name="EPL_GROUPQ"/>
    <tableColumn id="97" xr3:uid="{00000000-0010-0000-1600-000061000000}" name="SPL_THEME4"/>
    <tableColumn id="98" xr3:uid="{00000000-0010-0000-1600-000062000000}" name="RPL_THEME4"/>
    <tableColumn id="99" xr3:uid="{00000000-0010-0000-1600-000063000000}" name="SPL_THEMES"/>
    <tableColumn id="100" xr3:uid="{00000000-0010-0000-1600-000064000000}" name="RPL_THEMES"/>
    <tableColumn id="101" xr3:uid="{00000000-0010-0000-1600-000065000000}" name="F_POV"/>
    <tableColumn id="102" xr3:uid="{00000000-0010-0000-1600-000066000000}" name="F_UNEMP"/>
    <tableColumn id="103" xr3:uid="{00000000-0010-0000-1600-000067000000}" name="F_PCI"/>
    <tableColumn id="104" xr3:uid="{00000000-0010-0000-1600-000068000000}" name="F_NOHSDP"/>
    <tableColumn id="105" xr3:uid="{00000000-0010-0000-1600-000069000000}" name="F_THEME1"/>
    <tableColumn id="106" xr3:uid="{00000000-0010-0000-1600-00006A000000}" name="F_AGE65"/>
    <tableColumn id="107" xr3:uid="{00000000-0010-0000-1600-00006B000000}" name="F_AGE17"/>
    <tableColumn id="108" xr3:uid="{00000000-0010-0000-1600-00006C000000}" name="F_DISABL"/>
    <tableColumn id="109" xr3:uid="{00000000-0010-0000-1600-00006D000000}" name="F_SNGPNT"/>
    <tableColumn id="110" xr3:uid="{00000000-0010-0000-1600-00006E000000}" name="F_THEME2"/>
    <tableColumn id="111" xr3:uid="{00000000-0010-0000-1600-00006F000000}" name="F_MINRTY"/>
    <tableColumn id="112" xr3:uid="{00000000-0010-0000-1600-000070000000}" name="F_LIMENG"/>
    <tableColumn id="113" xr3:uid="{00000000-0010-0000-1600-000071000000}" name="F_THEME3"/>
    <tableColumn id="114" xr3:uid="{00000000-0010-0000-1600-000072000000}" name="F_MUNIT"/>
    <tableColumn id="115" xr3:uid="{00000000-0010-0000-1600-000073000000}" name="F_MOBILE"/>
    <tableColumn id="116" xr3:uid="{00000000-0010-0000-1600-000074000000}" name="F_CROWD"/>
    <tableColumn id="117" xr3:uid="{00000000-0010-0000-1600-000075000000}" name="F_NOVEH"/>
    <tableColumn id="118" xr3:uid="{00000000-0010-0000-1600-000076000000}" name="F_GROUPQ"/>
    <tableColumn id="119" xr3:uid="{00000000-0010-0000-1600-000077000000}" name="F_THEME4"/>
    <tableColumn id="120" xr3:uid="{00000000-0010-0000-1600-000078000000}" name="F_TOTAL"/>
    <tableColumn id="121" xr3:uid="{00000000-0010-0000-1600-000079000000}" name="E_UNINSUR"/>
    <tableColumn id="122" xr3:uid="{00000000-0010-0000-1600-00007A000000}" name="M_UNINSUR"/>
    <tableColumn id="123" xr3:uid="{00000000-0010-0000-1600-00007B000000}" name="EP_UNINSUR"/>
    <tableColumn id="124" xr3:uid="{00000000-0010-0000-1600-00007C000000}" name="MP_UNINSUR"/>
    <tableColumn id="125" xr3:uid="{00000000-0010-0000-1600-00007D000000}" name="E_DAYPOP"/>
    <tableColumn id="126" xr3:uid="{00000000-0010-0000-1600-00007E000000}" name="Shape_Length"/>
    <tableColumn id="127" xr3:uid="{00000000-0010-0000-1600-00007F000000}" name="Shape_Area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7000000}" name="CB_211" displayName="CB_211" ref="A1:DW52" totalsRowShown="0">
  <autoFilter ref="A1:DW52" xr:uid="{00000000-0009-0000-0100-000016000000}"/>
  <tableColumns count="127">
    <tableColumn id="1" xr3:uid="{00000000-0010-0000-1700-000001000000}" name="OBJECTID"/>
    <tableColumn id="2" xr3:uid="{00000000-0010-0000-1700-000002000000}" name="ST"/>
    <tableColumn id="3" xr3:uid="{00000000-0010-0000-1700-000003000000}" name="STATE"/>
    <tableColumn id="4" xr3:uid="{00000000-0010-0000-1700-000004000000}" name="ST_ABBR"/>
    <tableColumn id="5" xr3:uid="{00000000-0010-0000-1700-000005000000}" name="STCNTY"/>
    <tableColumn id="6" xr3:uid="{00000000-0010-0000-1700-000006000000}" name="COUNTY"/>
    <tableColumn id="7" xr3:uid="{00000000-0010-0000-1700-000007000000}" name="FIPS"/>
    <tableColumn id="8" xr3:uid="{00000000-0010-0000-1700-000008000000}" name="LOCATION"/>
    <tableColumn id="9" xr3:uid="{00000000-0010-0000-1700-000009000000}" name="AREA_SQMI"/>
    <tableColumn id="10" xr3:uid="{00000000-0010-0000-1700-00000A000000}" name="E_TOTPOP"/>
    <tableColumn id="11" xr3:uid="{00000000-0010-0000-1700-00000B000000}" name="M_TOTPOP"/>
    <tableColumn id="12" xr3:uid="{00000000-0010-0000-1700-00000C000000}" name="E_HU"/>
    <tableColumn id="13" xr3:uid="{00000000-0010-0000-1700-00000D000000}" name="M_HU"/>
    <tableColumn id="14" xr3:uid="{00000000-0010-0000-1700-00000E000000}" name="E_HH"/>
    <tableColumn id="15" xr3:uid="{00000000-0010-0000-1700-00000F000000}" name="M_HH"/>
    <tableColumn id="16" xr3:uid="{00000000-0010-0000-1700-000010000000}" name="E_POV"/>
    <tableColumn id="17" xr3:uid="{00000000-0010-0000-1700-000011000000}" name="M_POV"/>
    <tableColumn id="18" xr3:uid="{00000000-0010-0000-1700-000012000000}" name="E_UNEMP"/>
    <tableColumn id="19" xr3:uid="{00000000-0010-0000-1700-000013000000}" name="M_UNEMP"/>
    <tableColumn id="20" xr3:uid="{00000000-0010-0000-1700-000014000000}" name="E_PCI"/>
    <tableColumn id="21" xr3:uid="{00000000-0010-0000-1700-000015000000}" name="M_PCI"/>
    <tableColumn id="22" xr3:uid="{00000000-0010-0000-1700-000016000000}" name="E_NOHSDP"/>
    <tableColumn id="23" xr3:uid="{00000000-0010-0000-1700-000017000000}" name="M_NOHSDP"/>
    <tableColumn id="24" xr3:uid="{00000000-0010-0000-1700-000018000000}" name="E_AGE65"/>
    <tableColumn id="25" xr3:uid="{00000000-0010-0000-1700-000019000000}" name="M_AGE65"/>
    <tableColumn id="26" xr3:uid="{00000000-0010-0000-1700-00001A000000}" name="E_AGE17"/>
    <tableColumn id="27" xr3:uid="{00000000-0010-0000-1700-00001B000000}" name="M_AGE17"/>
    <tableColumn id="28" xr3:uid="{00000000-0010-0000-1700-00001C000000}" name="E_DISABL"/>
    <tableColumn id="29" xr3:uid="{00000000-0010-0000-1700-00001D000000}" name="M_DISABL"/>
    <tableColumn id="30" xr3:uid="{00000000-0010-0000-1700-00001E000000}" name="E_SNGPNT"/>
    <tableColumn id="31" xr3:uid="{00000000-0010-0000-1700-00001F000000}" name="M_SNGPNT"/>
    <tableColumn id="32" xr3:uid="{00000000-0010-0000-1700-000020000000}" name="E_MINRTY"/>
    <tableColumn id="33" xr3:uid="{00000000-0010-0000-1700-000021000000}" name="M_MINRTY"/>
    <tableColumn id="34" xr3:uid="{00000000-0010-0000-1700-000022000000}" name="E_LIMENG"/>
    <tableColumn id="35" xr3:uid="{00000000-0010-0000-1700-000023000000}" name="M_LIMENG"/>
    <tableColumn id="36" xr3:uid="{00000000-0010-0000-1700-000024000000}" name="E_MUNIT"/>
    <tableColumn id="37" xr3:uid="{00000000-0010-0000-1700-000025000000}" name="M_MUNIT"/>
    <tableColumn id="38" xr3:uid="{00000000-0010-0000-1700-000026000000}" name="E_MOBILE"/>
    <tableColumn id="39" xr3:uid="{00000000-0010-0000-1700-000027000000}" name="M_MOBILE"/>
    <tableColumn id="40" xr3:uid="{00000000-0010-0000-1700-000028000000}" name="E_CROWD"/>
    <tableColumn id="41" xr3:uid="{00000000-0010-0000-1700-000029000000}" name="M_CROWD"/>
    <tableColumn id="42" xr3:uid="{00000000-0010-0000-1700-00002A000000}" name="E_NOVEH"/>
    <tableColumn id="43" xr3:uid="{00000000-0010-0000-1700-00002B000000}" name="M_NOVEH"/>
    <tableColumn id="44" xr3:uid="{00000000-0010-0000-1700-00002C000000}" name="E_GROUPQ"/>
    <tableColumn id="45" xr3:uid="{00000000-0010-0000-1700-00002D000000}" name="M_GROUPQ"/>
    <tableColumn id="46" xr3:uid="{00000000-0010-0000-1700-00002E000000}" name="EP_POV"/>
    <tableColumn id="47" xr3:uid="{00000000-0010-0000-1700-00002F000000}" name="MP_POV"/>
    <tableColumn id="48" xr3:uid="{00000000-0010-0000-1700-000030000000}" name="EP_UNEMP"/>
    <tableColumn id="49" xr3:uid="{00000000-0010-0000-1700-000031000000}" name="MP_UNEMP"/>
    <tableColumn id="50" xr3:uid="{00000000-0010-0000-1700-000032000000}" name="EP_PCI"/>
    <tableColumn id="51" xr3:uid="{00000000-0010-0000-1700-000033000000}" name="MP_PCI"/>
    <tableColumn id="52" xr3:uid="{00000000-0010-0000-1700-000034000000}" name="EP_NOHSDP"/>
    <tableColumn id="53" xr3:uid="{00000000-0010-0000-1700-000035000000}" name="MP_NOHSDP"/>
    <tableColumn id="54" xr3:uid="{00000000-0010-0000-1700-000036000000}" name="EP_AGE65"/>
    <tableColumn id="55" xr3:uid="{00000000-0010-0000-1700-000037000000}" name="MP_AGE65"/>
    <tableColumn id="56" xr3:uid="{00000000-0010-0000-1700-000038000000}" name="EP_AGE17"/>
    <tableColumn id="57" xr3:uid="{00000000-0010-0000-1700-000039000000}" name="MP_AGE17"/>
    <tableColumn id="58" xr3:uid="{00000000-0010-0000-1700-00003A000000}" name="EP_DISABL"/>
    <tableColumn id="59" xr3:uid="{00000000-0010-0000-1700-00003B000000}" name="MP_DISABL"/>
    <tableColumn id="60" xr3:uid="{00000000-0010-0000-1700-00003C000000}" name="EP_SNGPNT"/>
    <tableColumn id="61" xr3:uid="{00000000-0010-0000-1700-00003D000000}" name="MP_SNGPNT"/>
    <tableColumn id="62" xr3:uid="{00000000-0010-0000-1700-00003E000000}" name="EP_MINRTY"/>
    <tableColumn id="63" xr3:uid="{00000000-0010-0000-1700-00003F000000}" name="MP_MINRTY"/>
    <tableColumn id="64" xr3:uid="{00000000-0010-0000-1700-000040000000}" name="EP_LIMENG"/>
    <tableColumn id="65" xr3:uid="{00000000-0010-0000-1700-000041000000}" name="MP_LIMENG"/>
    <tableColumn id="66" xr3:uid="{00000000-0010-0000-1700-000042000000}" name="EP_MUNIT"/>
    <tableColumn id="67" xr3:uid="{00000000-0010-0000-1700-000043000000}" name="MP_MUNIT"/>
    <tableColumn id="68" xr3:uid="{00000000-0010-0000-1700-000044000000}" name="EP_MOBILE"/>
    <tableColumn id="69" xr3:uid="{00000000-0010-0000-1700-000045000000}" name="MP_MOBILE"/>
    <tableColumn id="70" xr3:uid="{00000000-0010-0000-1700-000046000000}" name="EP_CROWD"/>
    <tableColumn id="71" xr3:uid="{00000000-0010-0000-1700-000047000000}" name="MP_CROWD"/>
    <tableColumn id="72" xr3:uid="{00000000-0010-0000-1700-000048000000}" name="EP_NOVEH"/>
    <tableColumn id="73" xr3:uid="{00000000-0010-0000-1700-000049000000}" name="MP_NOVEH"/>
    <tableColumn id="74" xr3:uid="{00000000-0010-0000-1700-00004A000000}" name="EP_GROUPQ"/>
    <tableColumn id="75" xr3:uid="{00000000-0010-0000-1700-00004B000000}" name="MP_GROUPQ"/>
    <tableColumn id="76" xr3:uid="{00000000-0010-0000-1700-00004C000000}" name="EPL_POV"/>
    <tableColumn id="77" xr3:uid="{00000000-0010-0000-1700-00004D000000}" name="EPL_UNEMP"/>
    <tableColumn id="78" xr3:uid="{00000000-0010-0000-1700-00004E000000}" name="EPL_PCI"/>
    <tableColumn id="79" xr3:uid="{00000000-0010-0000-1700-00004F000000}" name="EPL_NOHSDP"/>
    <tableColumn id="80" xr3:uid="{00000000-0010-0000-1700-000050000000}" name="SPL_THEME1"/>
    <tableColumn id="81" xr3:uid="{00000000-0010-0000-1700-000051000000}" name="RPL_THEME1"/>
    <tableColumn id="82" xr3:uid="{00000000-0010-0000-1700-000052000000}" name="EPL_AGE65"/>
    <tableColumn id="83" xr3:uid="{00000000-0010-0000-1700-000053000000}" name="EPL_AGE17"/>
    <tableColumn id="84" xr3:uid="{00000000-0010-0000-1700-000054000000}" name="EPL_DISABL"/>
    <tableColumn id="85" xr3:uid="{00000000-0010-0000-1700-000055000000}" name="EPL_SNGPNT"/>
    <tableColumn id="86" xr3:uid="{00000000-0010-0000-1700-000056000000}" name="SPL_THEME2"/>
    <tableColumn id="87" xr3:uid="{00000000-0010-0000-1700-000057000000}" name="RPL_THEME2"/>
    <tableColumn id="88" xr3:uid="{00000000-0010-0000-1700-000058000000}" name="EPL_MINRTY"/>
    <tableColumn id="89" xr3:uid="{00000000-0010-0000-1700-000059000000}" name="EPL_LIMENG"/>
    <tableColumn id="90" xr3:uid="{00000000-0010-0000-1700-00005A000000}" name="SPL_THEME3"/>
    <tableColumn id="91" xr3:uid="{00000000-0010-0000-1700-00005B000000}" name="RPL_THEME3"/>
    <tableColumn id="92" xr3:uid="{00000000-0010-0000-1700-00005C000000}" name="EPL_MUNIT"/>
    <tableColumn id="93" xr3:uid="{00000000-0010-0000-1700-00005D000000}" name="EPL_MOBILE"/>
    <tableColumn id="94" xr3:uid="{00000000-0010-0000-1700-00005E000000}" name="EPL_CROWD"/>
    <tableColumn id="95" xr3:uid="{00000000-0010-0000-1700-00005F000000}" name="EPL_NOVEH"/>
    <tableColumn id="96" xr3:uid="{00000000-0010-0000-1700-000060000000}" name="EPL_GROUPQ"/>
    <tableColumn id="97" xr3:uid="{00000000-0010-0000-1700-000061000000}" name="SPL_THEME4"/>
    <tableColumn id="98" xr3:uid="{00000000-0010-0000-1700-000062000000}" name="RPL_THEME4"/>
    <tableColumn id="99" xr3:uid="{00000000-0010-0000-1700-000063000000}" name="SPL_THEMES"/>
    <tableColumn id="100" xr3:uid="{00000000-0010-0000-1700-000064000000}" name="RPL_THEMES"/>
    <tableColumn id="101" xr3:uid="{00000000-0010-0000-1700-000065000000}" name="F_POV"/>
    <tableColumn id="102" xr3:uid="{00000000-0010-0000-1700-000066000000}" name="F_UNEMP"/>
    <tableColumn id="103" xr3:uid="{00000000-0010-0000-1700-000067000000}" name="F_PCI"/>
    <tableColumn id="104" xr3:uid="{00000000-0010-0000-1700-000068000000}" name="F_NOHSDP"/>
    <tableColumn id="105" xr3:uid="{00000000-0010-0000-1700-000069000000}" name="F_THEME1"/>
    <tableColumn id="106" xr3:uid="{00000000-0010-0000-1700-00006A000000}" name="F_AGE65"/>
    <tableColumn id="107" xr3:uid="{00000000-0010-0000-1700-00006B000000}" name="F_AGE17"/>
    <tableColumn id="108" xr3:uid="{00000000-0010-0000-1700-00006C000000}" name="F_DISABL"/>
    <tableColumn id="109" xr3:uid="{00000000-0010-0000-1700-00006D000000}" name="F_SNGPNT"/>
    <tableColumn id="110" xr3:uid="{00000000-0010-0000-1700-00006E000000}" name="F_THEME2"/>
    <tableColumn id="111" xr3:uid="{00000000-0010-0000-1700-00006F000000}" name="F_MINRTY"/>
    <tableColumn id="112" xr3:uid="{00000000-0010-0000-1700-000070000000}" name="F_LIMENG"/>
    <tableColumn id="113" xr3:uid="{00000000-0010-0000-1700-000071000000}" name="F_THEME3"/>
    <tableColumn id="114" xr3:uid="{00000000-0010-0000-1700-000072000000}" name="F_MUNIT"/>
    <tableColumn id="115" xr3:uid="{00000000-0010-0000-1700-000073000000}" name="F_MOBILE"/>
    <tableColumn id="116" xr3:uid="{00000000-0010-0000-1700-000074000000}" name="F_CROWD"/>
    <tableColumn id="117" xr3:uid="{00000000-0010-0000-1700-000075000000}" name="F_NOVEH"/>
    <tableColumn id="118" xr3:uid="{00000000-0010-0000-1700-000076000000}" name="F_GROUPQ"/>
    <tableColumn id="119" xr3:uid="{00000000-0010-0000-1700-000077000000}" name="F_THEME4"/>
    <tableColumn id="120" xr3:uid="{00000000-0010-0000-1700-000078000000}" name="F_TOTAL"/>
    <tableColumn id="121" xr3:uid="{00000000-0010-0000-1700-000079000000}" name="E_UNINSUR"/>
    <tableColumn id="122" xr3:uid="{00000000-0010-0000-1700-00007A000000}" name="M_UNINSUR"/>
    <tableColumn id="123" xr3:uid="{00000000-0010-0000-1700-00007B000000}" name="EP_UNINSUR"/>
    <tableColumn id="124" xr3:uid="{00000000-0010-0000-1700-00007C000000}" name="MP_UNINSUR"/>
    <tableColumn id="125" xr3:uid="{00000000-0010-0000-1700-00007D000000}" name="E_DAYPOP"/>
    <tableColumn id="126" xr3:uid="{00000000-0010-0000-1700-00007E000000}" name="Shape_Length"/>
    <tableColumn id="127" xr3:uid="{00000000-0010-0000-1700-00007F000000}" name="Shape_Area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8000000}" name="CB_212" displayName="CB_212" ref="A1:DW72" totalsRowShown="0">
  <autoFilter ref="A1:DW72" xr:uid="{00000000-0009-0000-0100-000017000000}"/>
  <tableColumns count="127">
    <tableColumn id="1" xr3:uid="{00000000-0010-0000-1800-000001000000}" name="OBJECTID"/>
    <tableColumn id="2" xr3:uid="{00000000-0010-0000-1800-000002000000}" name="ST"/>
    <tableColumn id="3" xr3:uid="{00000000-0010-0000-1800-000003000000}" name="STATE"/>
    <tableColumn id="4" xr3:uid="{00000000-0010-0000-1800-000004000000}" name="ST_ABBR"/>
    <tableColumn id="5" xr3:uid="{00000000-0010-0000-1800-000005000000}" name="STCNTY"/>
    <tableColumn id="6" xr3:uid="{00000000-0010-0000-1800-000006000000}" name="COUNTY"/>
    <tableColumn id="7" xr3:uid="{00000000-0010-0000-1800-000007000000}" name="FIPS"/>
    <tableColumn id="8" xr3:uid="{00000000-0010-0000-1800-000008000000}" name="LOCATION"/>
    <tableColumn id="9" xr3:uid="{00000000-0010-0000-1800-000009000000}" name="AREA_SQMI"/>
    <tableColumn id="10" xr3:uid="{00000000-0010-0000-1800-00000A000000}" name="E_TOTPOP"/>
    <tableColumn id="11" xr3:uid="{00000000-0010-0000-1800-00000B000000}" name="M_TOTPOP"/>
    <tableColumn id="12" xr3:uid="{00000000-0010-0000-1800-00000C000000}" name="E_HU"/>
    <tableColumn id="13" xr3:uid="{00000000-0010-0000-1800-00000D000000}" name="M_HU"/>
    <tableColumn id="14" xr3:uid="{00000000-0010-0000-1800-00000E000000}" name="E_HH"/>
    <tableColumn id="15" xr3:uid="{00000000-0010-0000-1800-00000F000000}" name="M_HH"/>
    <tableColumn id="16" xr3:uid="{00000000-0010-0000-1800-000010000000}" name="E_POV"/>
    <tableColumn id="17" xr3:uid="{00000000-0010-0000-1800-000011000000}" name="M_POV"/>
    <tableColumn id="18" xr3:uid="{00000000-0010-0000-1800-000012000000}" name="E_UNEMP"/>
    <tableColumn id="19" xr3:uid="{00000000-0010-0000-1800-000013000000}" name="M_UNEMP"/>
    <tableColumn id="20" xr3:uid="{00000000-0010-0000-1800-000014000000}" name="E_PCI"/>
    <tableColumn id="21" xr3:uid="{00000000-0010-0000-1800-000015000000}" name="M_PCI"/>
    <tableColumn id="22" xr3:uid="{00000000-0010-0000-1800-000016000000}" name="E_NOHSDP"/>
    <tableColumn id="23" xr3:uid="{00000000-0010-0000-1800-000017000000}" name="M_NOHSDP"/>
    <tableColumn id="24" xr3:uid="{00000000-0010-0000-1800-000018000000}" name="E_AGE65"/>
    <tableColumn id="25" xr3:uid="{00000000-0010-0000-1800-000019000000}" name="M_AGE65"/>
    <tableColumn id="26" xr3:uid="{00000000-0010-0000-1800-00001A000000}" name="E_AGE17"/>
    <tableColumn id="27" xr3:uid="{00000000-0010-0000-1800-00001B000000}" name="M_AGE17"/>
    <tableColumn id="28" xr3:uid="{00000000-0010-0000-1800-00001C000000}" name="E_DISABL"/>
    <tableColumn id="29" xr3:uid="{00000000-0010-0000-1800-00001D000000}" name="M_DISABL"/>
    <tableColumn id="30" xr3:uid="{00000000-0010-0000-1800-00001E000000}" name="E_SNGPNT"/>
    <tableColumn id="31" xr3:uid="{00000000-0010-0000-1800-00001F000000}" name="M_SNGPNT"/>
    <tableColumn id="32" xr3:uid="{00000000-0010-0000-1800-000020000000}" name="E_MINRTY"/>
    <tableColumn id="33" xr3:uid="{00000000-0010-0000-1800-000021000000}" name="M_MINRTY"/>
    <tableColumn id="34" xr3:uid="{00000000-0010-0000-1800-000022000000}" name="E_LIMENG"/>
    <tableColumn id="35" xr3:uid="{00000000-0010-0000-1800-000023000000}" name="M_LIMENG"/>
    <tableColumn id="36" xr3:uid="{00000000-0010-0000-1800-000024000000}" name="E_MUNIT"/>
    <tableColumn id="37" xr3:uid="{00000000-0010-0000-1800-000025000000}" name="M_MUNIT"/>
    <tableColumn id="38" xr3:uid="{00000000-0010-0000-1800-000026000000}" name="E_MOBILE"/>
    <tableColumn id="39" xr3:uid="{00000000-0010-0000-1800-000027000000}" name="M_MOBILE"/>
    <tableColumn id="40" xr3:uid="{00000000-0010-0000-1800-000028000000}" name="E_CROWD"/>
    <tableColumn id="41" xr3:uid="{00000000-0010-0000-1800-000029000000}" name="M_CROWD"/>
    <tableColumn id="42" xr3:uid="{00000000-0010-0000-1800-00002A000000}" name="E_NOVEH"/>
    <tableColumn id="43" xr3:uid="{00000000-0010-0000-1800-00002B000000}" name="M_NOVEH"/>
    <tableColumn id="44" xr3:uid="{00000000-0010-0000-1800-00002C000000}" name="E_GROUPQ"/>
    <tableColumn id="45" xr3:uid="{00000000-0010-0000-1800-00002D000000}" name="M_GROUPQ"/>
    <tableColumn id="46" xr3:uid="{00000000-0010-0000-1800-00002E000000}" name="EP_POV"/>
    <tableColumn id="47" xr3:uid="{00000000-0010-0000-1800-00002F000000}" name="MP_POV"/>
    <tableColumn id="48" xr3:uid="{00000000-0010-0000-1800-000030000000}" name="EP_UNEMP"/>
    <tableColumn id="49" xr3:uid="{00000000-0010-0000-1800-000031000000}" name="MP_UNEMP"/>
    <tableColumn id="50" xr3:uid="{00000000-0010-0000-1800-000032000000}" name="EP_PCI"/>
    <tableColumn id="51" xr3:uid="{00000000-0010-0000-1800-000033000000}" name="MP_PCI"/>
    <tableColumn id="52" xr3:uid="{00000000-0010-0000-1800-000034000000}" name="EP_NOHSDP"/>
    <tableColumn id="53" xr3:uid="{00000000-0010-0000-1800-000035000000}" name="MP_NOHSDP"/>
    <tableColumn id="54" xr3:uid="{00000000-0010-0000-1800-000036000000}" name="EP_AGE65"/>
    <tableColumn id="55" xr3:uid="{00000000-0010-0000-1800-000037000000}" name="MP_AGE65"/>
    <tableColumn id="56" xr3:uid="{00000000-0010-0000-1800-000038000000}" name="EP_AGE17"/>
    <tableColumn id="57" xr3:uid="{00000000-0010-0000-1800-000039000000}" name="MP_AGE17"/>
    <tableColumn id="58" xr3:uid="{00000000-0010-0000-1800-00003A000000}" name="EP_DISABL"/>
    <tableColumn id="59" xr3:uid="{00000000-0010-0000-1800-00003B000000}" name="MP_DISABL"/>
    <tableColumn id="60" xr3:uid="{00000000-0010-0000-1800-00003C000000}" name="EP_SNGPNT"/>
    <tableColumn id="61" xr3:uid="{00000000-0010-0000-1800-00003D000000}" name="MP_SNGPNT"/>
    <tableColumn id="62" xr3:uid="{00000000-0010-0000-1800-00003E000000}" name="EP_MINRTY"/>
    <tableColumn id="63" xr3:uid="{00000000-0010-0000-1800-00003F000000}" name="MP_MINRTY"/>
    <tableColumn id="64" xr3:uid="{00000000-0010-0000-1800-000040000000}" name="EP_LIMENG"/>
    <tableColumn id="65" xr3:uid="{00000000-0010-0000-1800-000041000000}" name="MP_LIMENG"/>
    <tableColumn id="66" xr3:uid="{00000000-0010-0000-1800-000042000000}" name="EP_MUNIT"/>
    <tableColumn id="67" xr3:uid="{00000000-0010-0000-1800-000043000000}" name="MP_MUNIT"/>
    <tableColumn id="68" xr3:uid="{00000000-0010-0000-1800-000044000000}" name="EP_MOBILE"/>
    <tableColumn id="69" xr3:uid="{00000000-0010-0000-1800-000045000000}" name="MP_MOBILE"/>
    <tableColumn id="70" xr3:uid="{00000000-0010-0000-1800-000046000000}" name="EP_CROWD"/>
    <tableColumn id="71" xr3:uid="{00000000-0010-0000-1800-000047000000}" name="MP_CROWD"/>
    <tableColumn id="72" xr3:uid="{00000000-0010-0000-1800-000048000000}" name="EP_NOVEH"/>
    <tableColumn id="73" xr3:uid="{00000000-0010-0000-1800-000049000000}" name="MP_NOVEH"/>
    <tableColumn id="74" xr3:uid="{00000000-0010-0000-1800-00004A000000}" name="EP_GROUPQ"/>
    <tableColumn id="75" xr3:uid="{00000000-0010-0000-1800-00004B000000}" name="MP_GROUPQ"/>
    <tableColumn id="76" xr3:uid="{00000000-0010-0000-1800-00004C000000}" name="EPL_POV"/>
    <tableColumn id="77" xr3:uid="{00000000-0010-0000-1800-00004D000000}" name="EPL_UNEMP"/>
    <tableColumn id="78" xr3:uid="{00000000-0010-0000-1800-00004E000000}" name="EPL_PCI"/>
    <tableColumn id="79" xr3:uid="{00000000-0010-0000-1800-00004F000000}" name="EPL_NOHSDP"/>
    <tableColumn id="80" xr3:uid="{00000000-0010-0000-1800-000050000000}" name="SPL_THEME1"/>
    <tableColumn id="81" xr3:uid="{00000000-0010-0000-1800-000051000000}" name="RPL_THEME1"/>
    <tableColumn id="82" xr3:uid="{00000000-0010-0000-1800-000052000000}" name="EPL_AGE65"/>
    <tableColumn id="83" xr3:uid="{00000000-0010-0000-1800-000053000000}" name="EPL_AGE17"/>
    <tableColumn id="84" xr3:uid="{00000000-0010-0000-1800-000054000000}" name="EPL_DISABL"/>
    <tableColumn id="85" xr3:uid="{00000000-0010-0000-1800-000055000000}" name="EPL_SNGPNT"/>
    <tableColumn id="86" xr3:uid="{00000000-0010-0000-1800-000056000000}" name="SPL_THEME2"/>
    <tableColumn id="87" xr3:uid="{00000000-0010-0000-1800-000057000000}" name="RPL_THEME2"/>
    <tableColumn id="88" xr3:uid="{00000000-0010-0000-1800-000058000000}" name="EPL_MINRTY"/>
    <tableColumn id="89" xr3:uid="{00000000-0010-0000-1800-000059000000}" name="EPL_LIMENG"/>
    <tableColumn id="90" xr3:uid="{00000000-0010-0000-1800-00005A000000}" name="SPL_THEME3"/>
    <tableColumn id="91" xr3:uid="{00000000-0010-0000-1800-00005B000000}" name="RPL_THEME3"/>
    <tableColumn id="92" xr3:uid="{00000000-0010-0000-1800-00005C000000}" name="EPL_MUNIT"/>
    <tableColumn id="93" xr3:uid="{00000000-0010-0000-1800-00005D000000}" name="EPL_MOBILE"/>
    <tableColumn id="94" xr3:uid="{00000000-0010-0000-1800-00005E000000}" name="EPL_CROWD"/>
    <tableColumn id="95" xr3:uid="{00000000-0010-0000-1800-00005F000000}" name="EPL_NOVEH"/>
    <tableColumn id="96" xr3:uid="{00000000-0010-0000-1800-000060000000}" name="EPL_GROUPQ"/>
    <tableColumn id="97" xr3:uid="{00000000-0010-0000-1800-000061000000}" name="SPL_THEME4"/>
    <tableColumn id="98" xr3:uid="{00000000-0010-0000-1800-000062000000}" name="RPL_THEME4"/>
    <tableColumn id="99" xr3:uid="{00000000-0010-0000-1800-000063000000}" name="SPL_THEMES"/>
    <tableColumn id="100" xr3:uid="{00000000-0010-0000-1800-000064000000}" name="RPL_THEMES"/>
    <tableColumn id="101" xr3:uid="{00000000-0010-0000-1800-000065000000}" name="F_POV"/>
    <tableColumn id="102" xr3:uid="{00000000-0010-0000-1800-000066000000}" name="F_UNEMP"/>
    <tableColumn id="103" xr3:uid="{00000000-0010-0000-1800-000067000000}" name="F_PCI"/>
    <tableColumn id="104" xr3:uid="{00000000-0010-0000-1800-000068000000}" name="F_NOHSDP"/>
    <tableColumn id="105" xr3:uid="{00000000-0010-0000-1800-000069000000}" name="F_THEME1"/>
    <tableColumn id="106" xr3:uid="{00000000-0010-0000-1800-00006A000000}" name="F_AGE65"/>
    <tableColumn id="107" xr3:uid="{00000000-0010-0000-1800-00006B000000}" name="F_AGE17"/>
    <tableColumn id="108" xr3:uid="{00000000-0010-0000-1800-00006C000000}" name="F_DISABL"/>
    <tableColumn id="109" xr3:uid="{00000000-0010-0000-1800-00006D000000}" name="F_SNGPNT"/>
    <tableColumn id="110" xr3:uid="{00000000-0010-0000-1800-00006E000000}" name="F_THEME2"/>
    <tableColumn id="111" xr3:uid="{00000000-0010-0000-1800-00006F000000}" name="F_MINRTY"/>
    <tableColumn id="112" xr3:uid="{00000000-0010-0000-1800-000070000000}" name="F_LIMENG"/>
    <tableColumn id="113" xr3:uid="{00000000-0010-0000-1800-000071000000}" name="F_THEME3"/>
    <tableColumn id="114" xr3:uid="{00000000-0010-0000-1800-000072000000}" name="F_MUNIT"/>
    <tableColumn id="115" xr3:uid="{00000000-0010-0000-1800-000073000000}" name="F_MOBILE"/>
    <tableColumn id="116" xr3:uid="{00000000-0010-0000-1800-000074000000}" name="F_CROWD"/>
    <tableColumn id="117" xr3:uid="{00000000-0010-0000-1800-000075000000}" name="F_NOVEH"/>
    <tableColumn id="118" xr3:uid="{00000000-0010-0000-1800-000076000000}" name="F_GROUPQ"/>
    <tableColumn id="119" xr3:uid="{00000000-0010-0000-1800-000077000000}" name="F_THEME4"/>
    <tableColumn id="120" xr3:uid="{00000000-0010-0000-1800-000078000000}" name="F_TOTAL"/>
    <tableColumn id="121" xr3:uid="{00000000-0010-0000-1800-000079000000}" name="E_UNINSUR"/>
    <tableColumn id="122" xr3:uid="{00000000-0010-0000-1800-00007A000000}" name="M_UNINSUR"/>
    <tableColumn id="123" xr3:uid="{00000000-0010-0000-1800-00007B000000}" name="EP_UNINSUR"/>
    <tableColumn id="124" xr3:uid="{00000000-0010-0000-1800-00007C000000}" name="MP_UNINSUR"/>
    <tableColumn id="125" xr3:uid="{00000000-0010-0000-1800-00007D000000}" name="E_DAYPOP"/>
    <tableColumn id="126" xr3:uid="{00000000-0010-0000-1800-00007E000000}" name="Shape_Length"/>
    <tableColumn id="127" xr3:uid="{00000000-0010-0000-1800-00007F000000}" name="Shape_Area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CB_301" displayName="CB_301" ref="A1:DW68" totalsRowShown="0">
  <autoFilter ref="A1:DW68" xr:uid="{00000000-0009-0000-0100-00001A000000}"/>
  <tableColumns count="127">
    <tableColumn id="1" xr3:uid="{00000000-0010-0000-1900-000001000000}" name="OBJECTID"/>
    <tableColumn id="2" xr3:uid="{00000000-0010-0000-1900-000002000000}" name="ST"/>
    <tableColumn id="3" xr3:uid="{00000000-0010-0000-1900-000003000000}" name="STATE"/>
    <tableColumn id="4" xr3:uid="{00000000-0010-0000-1900-000004000000}" name="ST_ABBR"/>
    <tableColumn id="5" xr3:uid="{00000000-0010-0000-1900-000005000000}" name="STCNTY"/>
    <tableColumn id="6" xr3:uid="{00000000-0010-0000-1900-000006000000}" name="COUNTY"/>
    <tableColumn id="7" xr3:uid="{00000000-0010-0000-1900-000007000000}" name="FIPS"/>
    <tableColumn id="8" xr3:uid="{00000000-0010-0000-1900-000008000000}" name="LOCATION"/>
    <tableColumn id="9" xr3:uid="{00000000-0010-0000-1900-000009000000}" name="AREA_SQMI"/>
    <tableColumn id="10" xr3:uid="{00000000-0010-0000-1900-00000A000000}" name="E_TOTPOP"/>
    <tableColumn id="11" xr3:uid="{00000000-0010-0000-1900-00000B000000}" name="M_TOTPOP"/>
    <tableColumn id="12" xr3:uid="{00000000-0010-0000-1900-00000C000000}" name="E_HU"/>
    <tableColumn id="13" xr3:uid="{00000000-0010-0000-1900-00000D000000}" name="M_HU"/>
    <tableColumn id="14" xr3:uid="{00000000-0010-0000-1900-00000E000000}" name="E_HH"/>
    <tableColumn id="15" xr3:uid="{00000000-0010-0000-1900-00000F000000}" name="M_HH"/>
    <tableColumn id="16" xr3:uid="{00000000-0010-0000-1900-000010000000}" name="E_POV"/>
    <tableColumn id="17" xr3:uid="{00000000-0010-0000-1900-000011000000}" name="M_POV"/>
    <tableColumn id="18" xr3:uid="{00000000-0010-0000-1900-000012000000}" name="E_UNEMP"/>
    <tableColumn id="19" xr3:uid="{00000000-0010-0000-1900-000013000000}" name="M_UNEMP"/>
    <tableColumn id="20" xr3:uid="{00000000-0010-0000-1900-000014000000}" name="E_PCI"/>
    <tableColumn id="21" xr3:uid="{00000000-0010-0000-1900-000015000000}" name="M_PCI"/>
    <tableColumn id="22" xr3:uid="{00000000-0010-0000-1900-000016000000}" name="E_NOHSDP"/>
    <tableColumn id="23" xr3:uid="{00000000-0010-0000-1900-000017000000}" name="M_NOHSDP"/>
    <tableColumn id="24" xr3:uid="{00000000-0010-0000-1900-000018000000}" name="E_AGE65"/>
    <tableColumn id="25" xr3:uid="{00000000-0010-0000-1900-000019000000}" name="M_AGE65"/>
    <tableColumn id="26" xr3:uid="{00000000-0010-0000-1900-00001A000000}" name="E_AGE17"/>
    <tableColumn id="27" xr3:uid="{00000000-0010-0000-1900-00001B000000}" name="M_AGE17"/>
    <tableColumn id="28" xr3:uid="{00000000-0010-0000-1900-00001C000000}" name="E_DISABL"/>
    <tableColumn id="29" xr3:uid="{00000000-0010-0000-1900-00001D000000}" name="M_DISABL"/>
    <tableColumn id="30" xr3:uid="{00000000-0010-0000-1900-00001E000000}" name="E_SNGPNT"/>
    <tableColumn id="31" xr3:uid="{00000000-0010-0000-1900-00001F000000}" name="M_SNGPNT"/>
    <tableColumn id="32" xr3:uid="{00000000-0010-0000-1900-000020000000}" name="E_MINRTY"/>
    <tableColumn id="33" xr3:uid="{00000000-0010-0000-1900-000021000000}" name="M_MINRTY"/>
    <tableColumn id="34" xr3:uid="{00000000-0010-0000-1900-000022000000}" name="E_LIMENG"/>
    <tableColumn id="35" xr3:uid="{00000000-0010-0000-1900-000023000000}" name="M_LIMENG"/>
    <tableColumn id="36" xr3:uid="{00000000-0010-0000-1900-000024000000}" name="E_MUNIT"/>
    <tableColumn id="37" xr3:uid="{00000000-0010-0000-1900-000025000000}" name="M_MUNIT"/>
    <tableColumn id="38" xr3:uid="{00000000-0010-0000-1900-000026000000}" name="E_MOBILE"/>
    <tableColumn id="39" xr3:uid="{00000000-0010-0000-1900-000027000000}" name="M_MOBILE"/>
    <tableColumn id="40" xr3:uid="{00000000-0010-0000-1900-000028000000}" name="E_CROWD"/>
    <tableColumn id="41" xr3:uid="{00000000-0010-0000-1900-000029000000}" name="M_CROWD"/>
    <tableColumn id="42" xr3:uid="{00000000-0010-0000-1900-00002A000000}" name="E_NOVEH"/>
    <tableColumn id="43" xr3:uid="{00000000-0010-0000-1900-00002B000000}" name="M_NOVEH"/>
    <tableColumn id="44" xr3:uid="{00000000-0010-0000-1900-00002C000000}" name="E_GROUPQ"/>
    <tableColumn id="45" xr3:uid="{00000000-0010-0000-1900-00002D000000}" name="M_GROUPQ"/>
    <tableColumn id="46" xr3:uid="{00000000-0010-0000-1900-00002E000000}" name="EP_POV"/>
    <tableColumn id="47" xr3:uid="{00000000-0010-0000-1900-00002F000000}" name="MP_POV"/>
    <tableColumn id="48" xr3:uid="{00000000-0010-0000-1900-000030000000}" name="EP_UNEMP"/>
    <tableColumn id="49" xr3:uid="{00000000-0010-0000-1900-000031000000}" name="MP_UNEMP"/>
    <tableColumn id="50" xr3:uid="{00000000-0010-0000-1900-000032000000}" name="EP_PCI"/>
    <tableColumn id="51" xr3:uid="{00000000-0010-0000-1900-000033000000}" name="MP_PCI"/>
    <tableColumn id="52" xr3:uid="{00000000-0010-0000-1900-000034000000}" name="EP_NOHSDP"/>
    <tableColumn id="53" xr3:uid="{00000000-0010-0000-1900-000035000000}" name="MP_NOHSDP"/>
    <tableColumn id="54" xr3:uid="{00000000-0010-0000-1900-000036000000}" name="EP_AGE65"/>
    <tableColumn id="55" xr3:uid="{00000000-0010-0000-1900-000037000000}" name="MP_AGE65"/>
    <tableColumn id="56" xr3:uid="{00000000-0010-0000-1900-000038000000}" name="EP_AGE17"/>
    <tableColumn id="57" xr3:uid="{00000000-0010-0000-1900-000039000000}" name="MP_AGE17"/>
    <tableColumn id="58" xr3:uid="{00000000-0010-0000-1900-00003A000000}" name="EP_DISABL"/>
    <tableColumn id="59" xr3:uid="{00000000-0010-0000-1900-00003B000000}" name="MP_DISABL"/>
    <tableColumn id="60" xr3:uid="{00000000-0010-0000-1900-00003C000000}" name="EP_SNGPNT"/>
    <tableColumn id="61" xr3:uid="{00000000-0010-0000-1900-00003D000000}" name="MP_SNGPNT"/>
    <tableColumn id="62" xr3:uid="{00000000-0010-0000-1900-00003E000000}" name="EP_MINRTY"/>
    <tableColumn id="63" xr3:uid="{00000000-0010-0000-1900-00003F000000}" name="MP_MINRTY"/>
    <tableColumn id="64" xr3:uid="{00000000-0010-0000-1900-000040000000}" name="EP_LIMENG"/>
    <tableColumn id="65" xr3:uid="{00000000-0010-0000-1900-000041000000}" name="MP_LIMENG"/>
    <tableColumn id="66" xr3:uid="{00000000-0010-0000-1900-000042000000}" name="EP_MUNIT"/>
    <tableColumn id="67" xr3:uid="{00000000-0010-0000-1900-000043000000}" name="MP_MUNIT"/>
    <tableColumn id="68" xr3:uid="{00000000-0010-0000-1900-000044000000}" name="EP_MOBILE"/>
    <tableColumn id="69" xr3:uid="{00000000-0010-0000-1900-000045000000}" name="MP_MOBILE"/>
    <tableColumn id="70" xr3:uid="{00000000-0010-0000-1900-000046000000}" name="EP_CROWD"/>
    <tableColumn id="71" xr3:uid="{00000000-0010-0000-1900-000047000000}" name="MP_CROWD"/>
    <tableColumn id="72" xr3:uid="{00000000-0010-0000-1900-000048000000}" name="EP_NOVEH"/>
    <tableColumn id="73" xr3:uid="{00000000-0010-0000-1900-000049000000}" name="MP_NOVEH"/>
    <tableColumn id="74" xr3:uid="{00000000-0010-0000-1900-00004A000000}" name="EP_GROUPQ"/>
    <tableColumn id="75" xr3:uid="{00000000-0010-0000-1900-00004B000000}" name="MP_GROUPQ"/>
    <tableColumn id="76" xr3:uid="{00000000-0010-0000-1900-00004C000000}" name="EPL_POV"/>
    <tableColumn id="77" xr3:uid="{00000000-0010-0000-1900-00004D000000}" name="EPL_UNEMP"/>
    <tableColumn id="78" xr3:uid="{00000000-0010-0000-1900-00004E000000}" name="EPL_PCI"/>
    <tableColumn id="79" xr3:uid="{00000000-0010-0000-1900-00004F000000}" name="EPL_NOHSDP"/>
    <tableColumn id="80" xr3:uid="{00000000-0010-0000-1900-000050000000}" name="SPL_THEME1"/>
    <tableColumn id="81" xr3:uid="{00000000-0010-0000-1900-000051000000}" name="RPL_THEME1"/>
    <tableColumn id="82" xr3:uid="{00000000-0010-0000-1900-000052000000}" name="EPL_AGE65"/>
    <tableColumn id="83" xr3:uid="{00000000-0010-0000-1900-000053000000}" name="EPL_AGE17"/>
    <tableColumn id="84" xr3:uid="{00000000-0010-0000-1900-000054000000}" name="EPL_DISABL"/>
    <tableColumn id="85" xr3:uid="{00000000-0010-0000-1900-000055000000}" name="EPL_SNGPNT"/>
    <tableColumn id="86" xr3:uid="{00000000-0010-0000-1900-000056000000}" name="SPL_THEME2"/>
    <tableColumn id="87" xr3:uid="{00000000-0010-0000-1900-000057000000}" name="RPL_THEME2"/>
    <tableColumn id="88" xr3:uid="{00000000-0010-0000-1900-000058000000}" name="EPL_MINRTY"/>
    <tableColumn id="89" xr3:uid="{00000000-0010-0000-1900-000059000000}" name="EPL_LIMENG"/>
    <tableColumn id="90" xr3:uid="{00000000-0010-0000-1900-00005A000000}" name="SPL_THEME3"/>
    <tableColumn id="91" xr3:uid="{00000000-0010-0000-1900-00005B000000}" name="RPL_THEME3"/>
    <tableColumn id="92" xr3:uid="{00000000-0010-0000-1900-00005C000000}" name="EPL_MUNIT"/>
    <tableColumn id="93" xr3:uid="{00000000-0010-0000-1900-00005D000000}" name="EPL_MOBILE"/>
    <tableColumn id="94" xr3:uid="{00000000-0010-0000-1900-00005E000000}" name="EPL_CROWD"/>
    <tableColumn id="95" xr3:uid="{00000000-0010-0000-1900-00005F000000}" name="EPL_NOVEH"/>
    <tableColumn id="96" xr3:uid="{00000000-0010-0000-1900-000060000000}" name="EPL_GROUPQ"/>
    <tableColumn id="97" xr3:uid="{00000000-0010-0000-1900-000061000000}" name="SPL_THEME4"/>
    <tableColumn id="98" xr3:uid="{00000000-0010-0000-1900-000062000000}" name="RPL_THEME4"/>
    <tableColumn id="99" xr3:uid="{00000000-0010-0000-1900-000063000000}" name="SPL_THEMES"/>
    <tableColumn id="100" xr3:uid="{00000000-0010-0000-1900-000064000000}" name="RPL_THEMES"/>
    <tableColumn id="101" xr3:uid="{00000000-0010-0000-1900-000065000000}" name="F_POV"/>
    <tableColumn id="102" xr3:uid="{00000000-0010-0000-1900-000066000000}" name="F_UNEMP"/>
    <tableColumn id="103" xr3:uid="{00000000-0010-0000-1900-000067000000}" name="F_PCI"/>
    <tableColumn id="104" xr3:uid="{00000000-0010-0000-1900-000068000000}" name="F_NOHSDP"/>
    <tableColumn id="105" xr3:uid="{00000000-0010-0000-1900-000069000000}" name="F_THEME1"/>
    <tableColumn id="106" xr3:uid="{00000000-0010-0000-1900-00006A000000}" name="F_AGE65"/>
    <tableColumn id="107" xr3:uid="{00000000-0010-0000-1900-00006B000000}" name="F_AGE17"/>
    <tableColumn id="108" xr3:uid="{00000000-0010-0000-1900-00006C000000}" name="F_DISABL"/>
    <tableColumn id="109" xr3:uid="{00000000-0010-0000-1900-00006D000000}" name="F_SNGPNT"/>
    <tableColumn id="110" xr3:uid="{00000000-0010-0000-1900-00006E000000}" name="F_THEME2"/>
    <tableColumn id="111" xr3:uid="{00000000-0010-0000-1900-00006F000000}" name="F_MINRTY"/>
    <tableColumn id="112" xr3:uid="{00000000-0010-0000-1900-000070000000}" name="F_LIMENG"/>
    <tableColumn id="113" xr3:uid="{00000000-0010-0000-1900-000071000000}" name="F_THEME3"/>
    <tableColumn id="114" xr3:uid="{00000000-0010-0000-1900-000072000000}" name="F_MUNIT"/>
    <tableColumn id="115" xr3:uid="{00000000-0010-0000-1900-000073000000}" name="F_MOBILE"/>
    <tableColumn id="116" xr3:uid="{00000000-0010-0000-1900-000074000000}" name="F_CROWD"/>
    <tableColumn id="117" xr3:uid="{00000000-0010-0000-1900-000075000000}" name="F_NOVEH"/>
    <tableColumn id="118" xr3:uid="{00000000-0010-0000-1900-000076000000}" name="F_GROUPQ"/>
    <tableColumn id="119" xr3:uid="{00000000-0010-0000-1900-000077000000}" name="F_THEME4"/>
    <tableColumn id="120" xr3:uid="{00000000-0010-0000-1900-000078000000}" name="F_TOTAL"/>
    <tableColumn id="121" xr3:uid="{00000000-0010-0000-1900-000079000000}" name="E_UNINSUR"/>
    <tableColumn id="122" xr3:uid="{00000000-0010-0000-1900-00007A000000}" name="M_UNINSUR"/>
    <tableColumn id="123" xr3:uid="{00000000-0010-0000-1900-00007B000000}" name="EP_UNINSUR"/>
    <tableColumn id="124" xr3:uid="{00000000-0010-0000-1900-00007C000000}" name="MP_UNINSUR"/>
    <tableColumn id="125" xr3:uid="{00000000-0010-0000-1900-00007D000000}" name="E_DAYPOP"/>
    <tableColumn id="126" xr3:uid="{00000000-0010-0000-1900-00007E000000}" name="Shape_Length"/>
    <tableColumn id="127" xr3:uid="{00000000-0010-0000-1900-00007F000000}" name="Shape_Area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CB_302" displayName="CB_302" ref="A1:DW59" totalsRowShown="0">
  <autoFilter ref="A1:DW59" xr:uid="{00000000-0009-0000-0100-00001B000000}"/>
  <tableColumns count="127">
    <tableColumn id="1" xr3:uid="{00000000-0010-0000-1A00-000001000000}" name="OBJECTID"/>
    <tableColumn id="2" xr3:uid="{00000000-0010-0000-1A00-000002000000}" name="ST"/>
    <tableColumn id="3" xr3:uid="{00000000-0010-0000-1A00-000003000000}" name="STATE"/>
    <tableColumn id="4" xr3:uid="{00000000-0010-0000-1A00-000004000000}" name="ST_ABBR"/>
    <tableColumn id="5" xr3:uid="{00000000-0010-0000-1A00-000005000000}" name="STCNTY"/>
    <tableColumn id="6" xr3:uid="{00000000-0010-0000-1A00-000006000000}" name="COUNTY"/>
    <tableColumn id="7" xr3:uid="{00000000-0010-0000-1A00-000007000000}" name="FIPS"/>
    <tableColumn id="8" xr3:uid="{00000000-0010-0000-1A00-000008000000}" name="LOCATION"/>
    <tableColumn id="9" xr3:uid="{00000000-0010-0000-1A00-000009000000}" name="AREA_SQMI"/>
    <tableColumn id="10" xr3:uid="{00000000-0010-0000-1A00-00000A000000}" name="E_TOTPOP"/>
    <tableColumn id="11" xr3:uid="{00000000-0010-0000-1A00-00000B000000}" name="M_TOTPOP"/>
    <tableColumn id="12" xr3:uid="{00000000-0010-0000-1A00-00000C000000}" name="E_HU"/>
    <tableColumn id="13" xr3:uid="{00000000-0010-0000-1A00-00000D000000}" name="M_HU"/>
    <tableColumn id="14" xr3:uid="{00000000-0010-0000-1A00-00000E000000}" name="E_HH"/>
    <tableColumn id="15" xr3:uid="{00000000-0010-0000-1A00-00000F000000}" name="M_HH"/>
    <tableColumn id="16" xr3:uid="{00000000-0010-0000-1A00-000010000000}" name="E_POV"/>
    <tableColumn id="17" xr3:uid="{00000000-0010-0000-1A00-000011000000}" name="M_POV"/>
    <tableColumn id="18" xr3:uid="{00000000-0010-0000-1A00-000012000000}" name="E_UNEMP"/>
    <tableColumn id="19" xr3:uid="{00000000-0010-0000-1A00-000013000000}" name="M_UNEMP"/>
    <tableColumn id="20" xr3:uid="{00000000-0010-0000-1A00-000014000000}" name="E_PCI"/>
    <tableColumn id="21" xr3:uid="{00000000-0010-0000-1A00-000015000000}" name="M_PCI"/>
    <tableColumn id="22" xr3:uid="{00000000-0010-0000-1A00-000016000000}" name="E_NOHSDP"/>
    <tableColumn id="23" xr3:uid="{00000000-0010-0000-1A00-000017000000}" name="M_NOHSDP"/>
    <tableColumn id="24" xr3:uid="{00000000-0010-0000-1A00-000018000000}" name="E_AGE65"/>
    <tableColumn id="25" xr3:uid="{00000000-0010-0000-1A00-000019000000}" name="M_AGE65"/>
    <tableColumn id="26" xr3:uid="{00000000-0010-0000-1A00-00001A000000}" name="E_AGE17"/>
    <tableColumn id="27" xr3:uid="{00000000-0010-0000-1A00-00001B000000}" name="M_AGE17"/>
    <tableColumn id="28" xr3:uid="{00000000-0010-0000-1A00-00001C000000}" name="E_DISABL"/>
    <tableColumn id="29" xr3:uid="{00000000-0010-0000-1A00-00001D000000}" name="M_DISABL"/>
    <tableColumn id="30" xr3:uid="{00000000-0010-0000-1A00-00001E000000}" name="E_SNGPNT"/>
    <tableColumn id="31" xr3:uid="{00000000-0010-0000-1A00-00001F000000}" name="M_SNGPNT"/>
    <tableColumn id="32" xr3:uid="{00000000-0010-0000-1A00-000020000000}" name="E_MINRTY"/>
    <tableColumn id="33" xr3:uid="{00000000-0010-0000-1A00-000021000000}" name="M_MINRTY"/>
    <tableColumn id="34" xr3:uid="{00000000-0010-0000-1A00-000022000000}" name="E_LIMENG"/>
    <tableColumn id="35" xr3:uid="{00000000-0010-0000-1A00-000023000000}" name="M_LIMENG"/>
    <tableColumn id="36" xr3:uid="{00000000-0010-0000-1A00-000024000000}" name="E_MUNIT"/>
    <tableColumn id="37" xr3:uid="{00000000-0010-0000-1A00-000025000000}" name="M_MUNIT"/>
    <tableColumn id="38" xr3:uid="{00000000-0010-0000-1A00-000026000000}" name="E_MOBILE"/>
    <tableColumn id="39" xr3:uid="{00000000-0010-0000-1A00-000027000000}" name="M_MOBILE"/>
    <tableColumn id="40" xr3:uid="{00000000-0010-0000-1A00-000028000000}" name="E_CROWD"/>
    <tableColumn id="41" xr3:uid="{00000000-0010-0000-1A00-000029000000}" name="M_CROWD"/>
    <tableColumn id="42" xr3:uid="{00000000-0010-0000-1A00-00002A000000}" name="E_NOVEH"/>
    <tableColumn id="43" xr3:uid="{00000000-0010-0000-1A00-00002B000000}" name="M_NOVEH"/>
    <tableColumn id="44" xr3:uid="{00000000-0010-0000-1A00-00002C000000}" name="E_GROUPQ"/>
    <tableColumn id="45" xr3:uid="{00000000-0010-0000-1A00-00002D000000}" name="M_GROUPQ"/>
    <tableColumn id="46" xr3:uid="{00000000-0010-0000-1A00-00002E000000}" name="EP_POV"/>
    <tableColumn id="47" xr3:uid="{00000000-0010-0000-1A00-00002F000000}" name="MP_POV"/>
    <tableColumn id="48" xr3:uid="{00000000-0010-0000-1A00-000030000000}" name="EP_UNEMP"/>
    <tableColumn id="49" xr3:uid="{00000000-0010-0000-1A00-000031000000}" name="MP_UNEMP"/>
    <tableColumn id="50" xr3:uid="{00000000-0010-0000-1A00-000032000000}" name="EP_PCI"/>
    <tableColumn id="51" xr3:uid="{00000000-0010-0000-1A00-000033000000}" name="MP_PCI"/>
    <tableColumn id="52" xr3:uid="{00000000-0010-0000-1A00-000034000000}" name="EP_NOHSDP"/>
    <tableColumn id="53" xr3:uid="{00000000-0010-0000-1A00-000035000000}" name="MP_NOHSDP"/>
    <tableColumn id="54" xr3:uid="{00000000-0010-0000-1A00-000036000000}" name="EP_AGE65"/>
    <tableColumn id="55" xr3:uid="{00000000-0010-0000-1A00-000037000000}" name="MP_AGE65"/>
    <tableColumn id="56" xr3:uid="{00000000-0010-0000-1A00-000038000000}" name="EP_AGE17"/>
    <tableColumn id="57" xr3:uid="{00000000-0010-0000-1A00-000039000000}" name="MP_AGE17"/>
    <tableColumn id="58" xr3:uid="{00000000-0010-0000-1A00-00003A000000}" name="EP_DISABL"/>
    <tableColumn id="59" xr3:uid="{00000000-0010-0000-1A00-00003B000000}" name="MP_DISABL"/>
    <tableColumn id="60" xr3:uid="{00000000-0010-0000-1A00-00003C000000}" name="EP_SNGPNT"/>
    <tableColumn id="61" xr3:uid="{00000000-0010-0000-1A00-00003D000000}" name="MP_SNGPNT"/>
    <tableColumn id="62" xr3:uid="{00000000-0010-0000-1A00-00003E000000}" name="EP_MINRTY"/>
    <tableColumn id="63" xr3:uid="{00000000-0010-0000-1A00-00003F000000}" name="MP_MINRTY"/>
    <tableColumn id="64" xr3:uid="{00000000-0010-0000-1A00-000040000000}" name="EP_LIMENG"/>
    <tableColumn id="65" xr3:uid="{00000000-0010-0000-1A00-000041000000}" name="MP_LIMENG"/>
    <tableColumn id="66" xr3:uid="{00000000-0010-0000-1A00-000042000000}" name="EP_MUNIT"/>
    <tableColumn id="67" xr3:uid="{00000000-0010-0000-1A00-000043000000}" name="MP_MUNIT"/>
    <tableColumn id="68" xr3:uid="{00000000-0010-0000-1A00-000044000000}" name="EP_MOBILE"/>
    <tableColumn id="69" xr3:uid="{00000000-0010-0000-1A00-000045000000}" name="MP_MOBILE"/>
    <tableColumn id="70" xr3:uid="{00000000-0010-0000-1A00-000046000000}" name="EP_CROWD"/>
    <tableColumn id="71" xr3:uid="{00000000-0010-0000-1A00-000047000000}" name="MP_CROWD"/>
    <tableColumn id="72" xr3:uid="{00000000-0010-0000-1A00-000048000000}" name="EP_NOVEH"/>
    <tableColumn id="73" xr3:uid="{00000000-0010-0000-1A00-000049000000}" name="MP_NOVEH"/>
    <tableColumn id="74" xr3:uid="{00000000-0010-0000-1A00-00004A000000}" name="EP_GROUPQ"/>
    <tableColumn id="75" xr3:uid="{00000000-0010-0000-1A00-00004B000000}" name="MP_GROUPQ"/>
    <tableColumn id="76" xr3:uid="{00000000-0010-0000-1A00-00004C000000}" name="EPL_POV"/>
    <tableColumn id="77" xr3:uid="{00000000-0010-0000-1A00-00004D000000}" name="EPL_UNEMP"/>
    <tableColumn id="78" xr3:uid="{00000000-0010-0000-1A00-00004E000000}" name="EPL_PCI"/>
    <tableColumn id="79" xr3:uid="{00000000-0010-0000-1A00-00004F000000}" name="EPL_NOHSDP"/>
    <tableColumn id="80" xr3:uid="{00000000-0010-0000-1A00-000050000000}" name="SPL_THEME1"/>
    <tableColumn id="81" xr3:uid="{00000000-0010-0000-1A00-000051000000}" name="RPL_THEME1"/>
    <tableColumn id="82" xr3:uid="{00000000-0010-0000-1A00-000052000000}" name="EPL_AGE65"/>
    <tableColumn id="83" xr3:uid="{00000000-0010-0000-1A00-000053000000}" name="EPL_AGE17"/>
    <tableColumn id="84" xr3:uid="{00000000-0010-0000-1A00-000054000000}" name="EPL_DISABL"/>
    <tableColumn id="85" xr3:uid="{00000000-0010-0000-1A00-000055000000}" name="EPL_SNGPNT"/>
    <tableColumn id="86" xr3:uid="{00000000-0010-0000-1A00-000056000000}" name="SPL_THEME2"/>
    <tableColumn id="87" xr3:uid="{00000000-0010-0000-1A00-000057000000}" name="RPL_THEME2"/>
    <tableColumn id="88" xr3:uid="{00000000-0010-0000-1A00-000058000000}" name="EPL_MINRTY"/>
    <tableColumn id="89" xr3:uid="{00000000-0010-0000-1A00-000059000000}" name="EPL_LIMENG"/>
    <tableColumn id="90" xr3:uid="{00000000-0010-0000-1A00-00005A000000}" name="SPL_THEME3"/>
    <tableColumn id="91" xr3:uid="{00000000-0010-0000-1A00-00005B000000}" name="RPL_THEME3"/>
    <tableColumn id="92" xr3:uid="{00000000-0010-0000-1A00-00005C000000}" name="EPL_MUNIT"/>
    <tableColumn id="93" xr3:uid="{00000000-0010-0000-1A00-00005D000000}" name="EPL_MOBILE"/>
    <tableColumn id="94" xr3:uid="{00000000-0010-0000-1A00-00005E000000}" name="EPL_CROWD"/>
    <tableColumn id="95" xr3:uid="{00000000-0010-0000-1A00-00005F000000}" name="EPL_NOVEH"/>
    <tableColumn id="96" xr3:uid="{00000000-0010-0000-1A00-000060000000}" name="EPL_GROUPQ"/>
    <tableColumn id="97" xr3:uid="{00000000-0010-0000-1A00-000061000000}" name="SPL_THEME4"/>
    <tableColumn id="98" xr3:uid="{00000000-0010-0000-1A00-000062000000}" name="RPL_THEME4"/>
    <tableColumn id="99" xr3:uid="{00000000-0010-0000-1A00-000063000000}" name="SPL_THEMES"/>
    <tableColumn id="100" xr3:uid="{00000000-0010-0000-1A00-000064000000}" name="RPL_THEMES"/>
    <tableColumn id="101" xr3:uid="{00000000-0010-0000-1A00-000065000000}" name="F_POV"/>
    <tableColumn id="102" xr3:uid="{00000000-0010-0000-1A00-000066000000}" name="F_UNEMP"/>
    <tableColumn id="103" xr3:uid="{00000000-0010-0000-1A00-000067000000}" name="F_PCI"/>
    <tableColumn id="104" xr3:uid="{00000000-0010-0000-1A00-000068000000}" name="F_NOHSDP"/>
    <tableColumn id="105" xr3:uid="{00000000-0010-0000-1A00-000069000000}" name="F_THEME1"/>
    <tableColumn id="106" xr3:uid="{00000000-0010-0000-1A00-00006A000000}" name="F_AGE65"/>
    <tableColumn id="107" xr3:uid="{00000000-0010-0000-1A00-00006B000000}" name="F_AGE17"/>
    <tableColumn id="108" xr3:uid="{00000000-0010-0000-1A00-00006C000000}" name="F_DISABL"/>
    <tableColumn id="109" xr3:uid="{00000000-0010-0000-1A00-00006D000000}" name="F_SNGPNT"/>
    <tableColumn id="110" xr3:uid="{00000000-0010-0000-1A00-00006E000000}" name="F_THEME2"/>
    <tableColumn id="111" xr3:uid="{00000000-0010-0000-1A00-00006F000000}" name="F_MINRTY"/>
    <tableColumn id="112" xr3:uid="{00000000-0010-0000-1A00-000070000000}" name="F_LIMENG"/>
    <tableColumn id="113" xr3:uid="{00000000-0010-0000-1A00-000071000000}" name="F_THEME3"/>
    <tableColumn id="114" xr3:uid="{00000000-0010-0000-1A00-000072000000}" name="F_MUNIT"/>
    <tableColumn id="115" xr3:uid="{00000000-0010-0000-1A00-000073000000}" name="F_MOBILE"/>
    <tableColumn id="116" xr3:uid="{00000000-0010-0000-1A00-000074000000}" name="F_CROWD"/>
    <tableColumn id="117" xr3:uid="{00000000-0010-0000-1A00-000075000000}" name="F_NOVEH"/>
    <tableColumn id="118" xr3:uid="{00000000-0010-0000-1A00-000076000000}" name="F_GROUPQ"/>
    <tableColumn id="119" xr3:uid="{00000000-0010-0000-1A00-000077000000}" name="F_THEME4"/>
    <tableColumn id="120" xr3:uid="{00000000-0010-0000-1A00-000078000000}" name="F_TOTAL"/>
    <tableColumn id="121" xr3:uid="{00000000-0010-0000-1A00-000079000000}" name="E_UNINSUR"/>
    <tableColumn id="122" xr3:uid="{00000000-0010-0000-1A00-00007A000000}" name="M_UNINSUR"/>
    <tableColumn id="123" xr3:uid="{00000000-0010-0000-1A00-00007B000000}" name="EP_UNINSUR"/>
    <tableColumn id="124" xr3:uid="{00000000-0010-0000-1A00-00007C000000}" name="MP_UNINSUR"/>
    <tableColumn id="125" xr3:uid="{00000000-0010-0000-1A00-00007D000000}" name="E_DAYPOP"/>
    <tableColumn id="126" xr3:uid="{00000000-0010-0000-1A00-00007E000000}" name="Shape_Length"/>
    <tableColumn id="127" xr3:uid="{00000000-0010-0000-1A00-00007F000000}" name="Shape_Area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CB_303" displayName="CB_303" ref="A1:DW66" totalsRowShown="0">
  <autoFilter ref="A1:DW66" xr:uid="{00000000-0009-0000-0100-00001C000000}"/>
  <tableColumns count="127">
    <tableColumn id="1" xr3:uid="{00000000-0010-0000-1B00-000001000000}" name="OBJECTID"/>
    <tableColumn id="2" xr3:uid="{00000000-0010-0000-1B00-000002000000}" name="ST"/>
    <tableColumn id="3" xr3:uid="{00000000-0010-0000-1B00-000003000000}" name="STATE"/>
    <tableColumn id="4" xr3:uid="{00000000-0010-0000-1B00-000004000000}" name="ST_ABBR"/>
    <tableColumn id="5" xr3:uid="{00000000-0010-0000-1B00-000005000000}" name="STCNTY"/>
    <tableColumn id="6" xr3:uid="{00000000-0010-0000-1B00-000006000000}" name="COUNTY"/>
    <tableColumn id="7" xr3:uid="{00000000-0010-0000-1B00-000007000000}" name="FIPS"/>
    <tableColumn id="8" xr3:uid="{00000000-0010-0000-1B00-000008000000}" name="LOCATION"/>
    <tableColumn id="9" xr3:uid="{00000000-0010-0000-1B00-000009000000}" name="AREA_SQMI"/>
    <tableColumn id="10" xr3:uid="{00000000-0010-0000-1B00-00000A000000}" name="E_TOTPOP"/>
    <tableColumn id="11" xr3:uid="{00000000-0010-0000-1B00-00000B000000}" name="M_TOTPOP"/>
    <tableColumn id="12" xr3:uid="{00000000-0010-0000-1B00-00000C000000}" name="E_HU"/>
    <tableColumn id="13" xr3:uid="{00000000-0010-0000-1B00-00000D000000}" name="M_HU"/>
    <tableColumn id="14" xr3:uid="{00000000-0010-0000-1B00-00000E000000}" name="E_HH"/>
    <tableColumn id="15" xr3:uid="{00000000-0010-0000-1B00-00000F000000}" name="M_HH"/>
    <tableColumn id="16" xr3:uid="{00000000-0010-0000-1B00-000010000000}" name="E_POV"/>
    <tableColumn id="17" xr3:uid="{00000000-0010-0000-1B00-000011000000}" name="M_POV"/>
    <tableColumn id="18" xr3:uid="{00000000-0010-0000-1B00-000012000000}" name="E_UNEMP"/>
    <tableColumn id="19" xr3:uid="{00000000-0010-0000-1B00-000013000000}" name="M_UNEMP"/>
    <tableColumn id="20" xr3:uid="{00000000-0010-0000-1B00-000014000000}" name="E_PCI"/>
    <tableColumn id="21" xr3:uid="{00000000-0010-0000-1B00-000015000000}" name="M_PCI"/>
    <tableColumn id="22" xr3:uid="{00000000-0010-0000-1B00-000016000000}" name="E_NOHSDP"/>
    <tableColumn id="23" xr3:uid="{00000000-0010-0000-1B00-000017000000}" name="M_NOHSDP"/>
    <tableColumn id="24" xr3:uid="{00000000-0010-0000-1B00-000018000000}" name="E_AGE65"/>
    <tableColumn id="25" xr3:uid="{00000000-0010-0000-1B00-000019000000}" name="M_AGE65"/>
    <tableColumn id="26" xr3:uid="{00000000-0010-0000-1B00-00001A000000}" name="E_AGE17"/>
    <tableColumn id="27" xr3:uid="{00000000-0010-0000-1B00-00001B000000}" name="M_AGE17"/>
    <tableColumn id="28" xr3:uid="{00000000-0010-0000-1B00-00001C000000}" name="E_DISABL"/>
    <tableColumn id="29" xr3:uid="{00000000-0010-0000-1B00-00001D000000}" name="M_DISABL"/>
    <tableColumn id="30" xr3:uid="{00000000-0010-0000-1B00-00001E000000}" name="E_SNGPNT"/>
    <tableColumn id="31" xr3:uid="{00000000-0010-0000-1B00-00001F000000}" name="M_SNGPNT"/>
    <tableColumn id="32" xr3:uid="{00000000-0010-0000-1B00-000020000000}" name="E_MINRTY"/>
    <tableColumn id="33" xr3:uid="{00000000-0010-0000-1B00-000021000000}" name="M_MINRTY"/>
    <tableColumn id="34" xr3:uid="{00000000-0010-0000-1B00-000022000000}" name="E_LIMENG"/>
    <tableColumn id="35" xr3:uid="{00000000-0010-0000-1B00-000023000000}" name="M_LIMENG"/>
    <tableColumn id="36" xr3:uid="{00000000-0010-0000-1B00-000024000000}" name="E_MUNIT"/>
    <tableColumn id="37" xr3:uid="{00000000-0010-0000-1B00-000025000000}" name="M_MUNIT"/>
    <tableColumn id="38" xr3:uid="{00000000-0010-0000-1B00-000026000000}" name="E_MOBILE"/>
    <tableColumn id="39" xr3:uid="{00000000-0010-0000-1B00-000027000000}" name="M_MOBILE"/>
    <tableColumn id="40" xr3:uid="{00000000-0010-0000-1B00-000028000000}" name="E_CROWD"/>
    <tableColumn id="41" xr3:uid="{00000000-0010-0000-1B00-000029000000}" name="M_CROWD"/>
    <tableColumn id="42" xr3:uid="{00000000-0010-0000-1B00-00002A000000}" name="E_NOVEH"/>
    <tableColumn id="43" xr3:uid="{00000000-0010-0000-1B00-00002B000000}" name="M_NOVEH"/>
    <tableColumn id="44" xr3:uid="{00000000-0010-0000-1B00-00002C000000}" name="E_GROUPQ"/>
    <tableColumn id="45" xr3:uid="{00000000-0010-0000-1B00-00002D000000}" name="M_GROUPQ"/>
    <tableColumn id="46" xr3:uid="{00000000-0010-0000-1B00-00002E000000}" name="EP_POV"/>
    <tableColumn id="47" xr3:uid="{00000000-0010-0000-1B00-00002F000000}" name="MP_POV"/>
    <tableColumn id="48" xr3:uid="{00000000-0010-0000-1B00-000030000000}" name="EP_UNEMP"/>
    <tableColumn id="49" xr3:uid="{00000000-0010-0000-1B00-000031000000}" name="MP_UNEMP"/>
    <tableColumn id="50" xr3:uid="{00000000-0010-0000-1B00-000032000000}" name="EP_PCI"/>
    <tableColumn id="51" xr3:uid="{00000000-0010-0000-1B00-000033000000}" name="MP_PCI"/>
    <tableColumn id="52" xr3:uid="{00000000-0010-0000-1B00-000034000000}" name="EP_NOHSDP"/>
    <tableColumn id="53" xr3:uid="{00000000-0010-0000-1B00-000035000000}" name="MP_NOHSDP"/>
    <tableColumn id="54" xr3:uid="{00000000-0010-0000-1B00-000036000000}" name="EP_AGE65"/>
    <tableColumn id="55" xr3:uid="{00000000-0010-0000-1B00-000037000000}" name="MP_AGE65"/>
    <tableColumn id="56" xr3:uid="{00000000-0010-0000-1B00-000038000000}" name="EP_AGE17"/>
    <tableColumn id="57" xr3:uid="{00000000-0010-0000-1B00-000039000000}" name="MP_AGE17"/>
    <tableColumn id="58" xr3:uid="{00000000-0010-0000-1B00-00003A000000}" name="EP_DISABL"/>
    <tableColumn id="59" xr3:uid="{00000000-0010-0000-1B00-00003B000000}" name="MP_DISABL"/>
    <tableColumn id="60" xr3:uid="{00000000-0010-0000-1B00-00003C000000}" name="EP_SNGPNT"/>
    <tableColumn id="61" xr3:uid="{00000000-0010-0000-1B00-00003D000000}" name="MP_SNGPNT"/>
    <tableColumn id="62" xr3:uid="{00000000-0010-0000-1B00-00003E000000}" name="EP_MINRTY"/>
    <tableColumn id="63" xr3:uid="{00000000-0010-0000-1B00-00003F000000}" name="MP_MINRTY"/>
    <tableColumn id="64" xr3:uid="{00000000-0010-0000-1B00-000040000000}" name="EP_LIMENG"/>
    <tableColumn id="65" xr3:uid="{00000000-0010-0000-1B00-000041000000}" name="MP_LIMENG"/>
    <tableColumn id="66" xr3:uid="{00000000-0010-0000-1B00-000042000000}" name="EP_MUNIT"/>
    <tableColumn id="67" xr3:uid="{00000000-0010-0000-1B00-000043000000}" name="MP_MUNIT"/>
    <tableColumn id="68" xr3:uid="{00000000-0010-0000-1B00-000044000000}" name="EP_MOBILE"/>
    <tableColumn id="69" xr3:uid="{00000000-0010-0000-1B00-000045000000}" name="MP_MOBILE"/>
    <tableColumn id="70" xr3:uid="{00000000-0010-0000-1B00-000046000000}" name="EP_CROWD"/>
    <tableColumn id="71" xr3:uid="{00000000-0010-0000-1B00-000047000000}" name="MP_CROWD"/>
    <tableColumn id="72" xr3:uid="{00000000-0010-0000-1B00-000048000000}" name="EP_NOVEH"/>
    <tableColumn id="73" xr3:uid="{00000000-0010-0000-1B00-000049000000}" name="MP_NOVEH"/>
    <tableColumn id="74" xr3:uid="{00000000-0010-0000-1B00-00004A000000}" name="EP_GROUPQ"/>
    <tableColumn id="75" xr3:uid="{00000000-0010-0000-1B00-00004B000000}" name="MP_GROUPQ"/>
    <tableColumn id="76" xr3:uid="{00000000-0010-0000-1B00-00004C000000}" name="EPL_POV"/>
    <tableColumn id="77" xr3:uid="{00000000-0010-0000-1B00-00004D000000}" name="EPL_UNEMP"/>
    <tableColumn id="78" xr3:uid="{00000000-0010-0000-1B00-00004E000000}" name="EPL_PCI"/>
    <tableColumn id="79" xr3:uid="{00000000-0010-0000-1B00-00004F000000}" name="EPL_NOHSDP"/>
    <tableColumn id="80" xr3:uid="{00000000-0010-0000-1B00-000050000000}" name="SPL_THEME1"/>
    <tableColumn id="81" xr3:uid="{00000000-0010-0000-1B00-000051000000}" name="RPL_THEME1"/>
    <tableColumn id="82" xr3:uid="{00000000-0010-0000-1B00-000052000000}" name="EPL_AGE65"/>
    <tableColumn id="83" xr3:uid="{00000000-0010-0000-1B00-000053000000}" name="EPL_AGE17"/>
    <tableColumn id="84" xr3:uid="{00000000-0010-0000-1B00-000054000000}" name="EPL_DISABL"/>
    <tableColumn id="85" xr3:uid="{00000000-0010-0000-1B00-000055000000}" name="EPL_SNGPNT"/>
    <tableColumn id="86" xr3:uid="{00000000-0010-0000-1B00-000056000000}" name="SPL_THEME2"/>
    <tableColumn id="87" xr3:uid="{00000000-0010-0000-1B00-000057000000}" name="RPL_THEME2"/>
    <tableColumn id="88" xr3:uid="{00000000-0010-0000-1B00-000058000000}" name="EPL_MINRTY"/>
    <tableColumn id="89" xr3:uid="{00000000-0010-0000-1B00-000059000000}" name="EPL_LIMENG"/>
    <tableColumn id="90" xr3:uid="{00000000-0010-0000-1B00-00005A000000}" name="SPL_THEME3"/>
    <tableColumn id="91" xr3:uid="{00000000-0010-0000-1B00-00005B000000}" name="RPL_THEME3"/>
    <tableColumn id="92" xr3:uid="{00000000-0010-0000-1B00-00005C000000}" name="EPL_MUNIT"/>
    <tableColumn id="93" xr3:uid="{00000000-0010-0000-1B00-00005D000000}" name="EPL_MOBILE"/>
    <tableColumn id="94" xr3:uid="{00000000-0010-0000-1B00-00005E000000}" name="EPL_CROWD"/>
    <tableColumn id="95" xr3:uid="{00000000-0010-0000-1B00-00005F000000}" name="EPL_NOVEH"/>
    <tableColumn id="96" xr3:uid="{00000000-0010-0000-1B00-000060000000}" name="EPL_GROUPQ"/>
    <tableColumn id="97" xr3:uid="{00000000-0010-0000-1B00-000061000000}" name="SPL_THEME4"/>
    <tableColumn id="98" xr3:uid="{00000000-0010-0000-1B00-000062000000}" name="RPL_THEME4"/>
    <tableColumn id="99" xr3:uid="{00000000-0010-0000-1B00-000063000000}" name="SPL_THEMES"/>
    <tableColumn id="100" xr3:uid="{00000000-0010-0000-1B00-000064000000}" name="RPL_THEMES"/>
    <tableColumn id="101" xr3:uid="{00000000-0010-0000-1B00-000065000000}" name="F_POV"/>
    <tableColumn id="102" xr3:uid="{00000000-0010-0000-1B00-000066000000}" name="F_UNEMP"/>
    <tableColumn id="103" xr3:uid="{00000000-0010-0000-1B00-000067000000}" name="F_PCI"/>
    <tableColumn id="104" xr3:uid="{00000000-0010-0000-1B00-000068000000}" name="F_NOHSDP"/>
    <tableColumn id="105" xr3:uid="{00000000-0010-0000-1B00-000069000000}" name="F_THEME1"/>
    <tableColumn id="106" xr3:uid="{00000000-0010-0000-1B00-00006A000000}" name="F_AGE65"/>
    <tableColumn id="107" xr3:uid="{00000000-0010-0000-1B00-00006B000000}" name="F_AGE17"/>
    <tableColumn id="108" xr3:uid="{00000000-0010-0000-1B00-00006C000000}" name="F_DISABL"/>
    <tableColumn id="109" xr3:uid="{00000000-0010-0000-1B00-00006D000000}" name="F_SNGPNT"/>
    <tableColumn id="110" xr3:uid="{00000000-0010-0000-1B00-00006E000000}" name="F_THEME2"/>
    <tableColumn id="111" xr3:uid="{00000000-0010-0000-1B00-00006F000000}" name="F_MINRTY"/>
    <tableColumn id="112" xr3:uid="{00000000-0010-0000-1B00-000070000000}" name="F_LIMENG"/>
    <tableColumn id="113" xr3:uid="{00000000-0010-0000-1B00-000071000000}" name="F_THEME3"/>
    <tableColumn id="114" xr3:uid="{00000000-0010-0000-1B00-000072000000}" name="F_MUNIT"/>
    <tableColumn id="115" xr3:uid="{00000000-0010-0000-1B00-000073000000}" name="F_MOBILE"/>
    <tableColumn id="116" xr3:uid="{00000000-0010-0000-1B00-000074000000}" name="F_CROWD"/>
    <tableColumn id="117" xr3:uid="{00000000-0010-0000-1B00-000075000000}" name="F_NOVEH"/>
    <tableColumn id="118" xr3:uid="{00000000-0010-0000-1B00-000076000000}" name="F_GROUPQ"/>
    <tableColumn id="119" xr3:uid="{00000000-0010-0000-1B00-000077000000}" name="F_THEME4"/>
    <tableColumn id="120" xr3:uid="{00000000-0010-0000-1B00-000078000000}" name="F_TOTAL"/>
    <tableColumn id="121" xr3:uid="{00000000-0010-0000-1B00-000079000000}" name="E_UNINSUR"/>
    <tableColumn id="122" xr3:uid="{00000000-0010-0000-1B00-00007A000000}" name="M_UNINSUR"/>
    <tableColumn id="123" xr3:uid="{00000000-0010-0000-1B00-00007B000000}" name="EP_UNINSUR"/>
    <tableColumn id="124" xr3:uid="{00000000-0010-0000-1B00-00007C000000}" name="MP_UNINSUR"/>
    <tableColumn id="125" xr3:uid="{00000000-0010-0000-1B00-00007D000000}" name="E_DAYPOP"/>
    <tableColumn id="126" xr3:uid="{00000000-0010-0000-1B00-00007E000000}" name="Shape_Length"/>
    <tableColumn id="127" xr3:uid="{00000000-0010-0000-1B00-00007F000000}" name="Shape_Area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CB_304" displayName="CB_304" ref="A1:DW50" totalsRowShown="0">
  <autoFilter ref="A1:DW50" xr:uid="{00000000-0009-0000-0100-00001D000000}"/>
  <tableColumns count="127">
    <tableColumn id="1" xr3:uid="{00000000-0010-0000-1C00-000001000000}" name="OBJECTID"/>
    <tableColumn id="2" xr3:uid="{00000000-0010-0000-1C00-000002000000}" name="ST"/>
    <tableColumn id="3" xr3:uid="{00000000-0010-0000-1C00-000003000000}" name="STATE"/>
    <tableColumn id="4" xr3:uid="{00000000-0010-0000-1C00-000004000000}" name="ST_ABBR"/>
    <tableColumn id="5" xr3:uid="{00000000-0010-0000-1C00-000005000000}" name="STCNTY"/>
    <tableColumn id="6" xr3:uid="{00000000-0010-0000-1C00-000006000000}" name="COUNTY"/>
    <tableColumn id="7" xr3:uid="{00000000-0010-0000-1C00-000007000000}" name="FIPS"/>
    <tableColumn id="8" xr3:uid="{00000000-0010-0000-1C00-000008000000}" name="LOCATION"/>
    <tableColumn id="9" xr3:uid="{00000000-0010-0000-1C00-000009000000}" name="AREA_SQMI"/>
    <tableColumn id="10" xr3:uid="{00000000-0010-0000-1C00-00000A000000}" name="E_TOTPOP"/>
    <tableColumn id="11" xr3:uid="{00000000-0010-0000-1C00-00000B000000}" name="M_TOTPOP"/>
    <tableColumn id="12" xr3:uid="{00000000-0010-0000-1C00-00000C000000}" name="E_HU"/>
    <tableColumn id="13" xr3:uid="{00000000-0010-0000-1C00-00000D000000}" name="M_HU"/>
    <tableColumn id="14" xr3:uid="{00000000-0010-0000-1C00-00000E000000}" name="E_HH"/>
    <tableColumn id="15" xr3:uid="{00000000-0010-0000-1C00-00000F000000}" name="M_HH"/>
    <tableColumn id="16" xr3:uid="{00000000-0010-0000-1C00-000010000000}" name="E_POV"/>
    <tableColumn id="17" xr3:uid="{00000000-0010-0000-1C00-000011000000}" name="M_POV"/>
    <tableColumn id="18" xr3:uid="{00000000-0010-0000-1C00-000012000000}" name="E_UNEMP"/>
    <tableColumn id="19" xr3:uid="{00000000-0010-0000-1C00-000013000000}" name="M_UNEMP"/>
    <tableColumn id="20" xr3:uid="{00000000-0010-0000-1C00-000014000000}" name="E_PCI"/>
    <tableColumn id="21" xr3:uid="{00000000-0010-0000-1C00-000015000000}" name="M_PCI"/>
    <tableColumn id="22" xr3:uid="{00000000-0010-0000-1C00-000016000000}" name="E_NOHSDP"/>
    <tableColumn id="23" xr3:uid="{00000000-0010-0000-1C00-000017000000}" name="M_NOHSDP"/>
    <tableColumn id="24" xr3:uid="{00000000-0010-0000-1C00-000018000000}" name="E_AGE65"/>
    <tableColumn id="25" xr3:uid="{00000000-0010-0000-1C00-000019000000}" name="M_AGE65"/>
    <tableColumn id="26" xr3:uid="{00000000-0010-0000-1C00-00001A000000}" name="E_AGE17"/>
    <tableColumn id="27" xr3:uid="{00000000-0010-0000-1C00-00001B000000}" name="M_AGE17"/>
    <tableColumn id="28" xr3:uid="{00000000-0010-0000-1C00-00001C000000}" name="E_DISABL"/>
    <tableColumn id="29" xr3:uid="{00000000-0010-0000-1C00-00001D000000}" name="M_DISABL"/>
    <tableColumn id="30" xr3:uid="{00000000-0010-0000-1C00-00001E000000}" name="E_SNGPNT"/>
    <tableColumn id="31" xr3:uid="{00000000-0010-0000-1C00-00001F000000}" name="M_SNGPNT"/>
    <tableColumn id="32" xr3:uid="{00000000-0010-0000-1C00-000020000000}" name="E_MINRTY"/>
    <tableColumn id="33" xr3:uid="{00000000-0010-0000-1C00-000021000000}" name="M_MINRTY"/>
    <tableColumn id="34" xr3:uid="{00000000-0010-0000-1C00-000022000000}" name="E_LIMENG"/>
    <tableColumn id="35" xr3:uid="{00000000-0010-0000-1C00-000023000000}" name="M_LIMENG"/>
    <tableColumn id="36" xr3:uid="{00000000-0010-0000-1C00-000024000000}" name="E_MUNIT"/>
    <tableColumn id="37" xr3:uid="{00000000-0010-0000-1C00-000025000000}" name="M_MUNIT"/>
    <tableColumn id="38" xr3:uid="{00000000-0010-0000-1C00-000026000000}" name="E_MOBILE"/>
    <tableColumn id="39" xr3:uid="{00000000-0010-0000-1C00-000027000000}" name="M_MOBILE"/>
    <tableColumn id="40" xr3:uid="{00000000-0010-0000-1C00-000028000000}" name="E_CROWD"/>
    <tableColumn id="41" xr3:uid="{00000000-0010-0000-1C00-000029000000}" name="M_CROWD"/>
    <tableColumn id="42" xr3:uid="{00000000-0010-0000-1C00-00002A000000}" name="E_NOVEH"/>
    <tableColumn id="43" xr3:uid="{00000000-0010-0000-1C00-00002B000000}" name="M_NOVEH"/>
    <tableColumn id="44" xr3:uid="{00000000-0010-0000-1C00-00002C000000}" name="E_GROUPQ"/>
    <tableColumn id="45" xr3:uid="{00000000-0010-0000-1C00-00002D000000}" name="M_GROUPQ"/>
    <tableColumn id="46" xr3:uid="{00000000-0010-0000-1C00-00002E000000}" name="EP_POV"/>
    <tableColumn id="47" xr3:uid="{00000000-0010-0000-1C00-00002F000000}" name="MP_POV"/>
    <tableColumn id="48" xr3:uid="{00000000-0010-0000-1C00-000030000000}" name="EP_UNEMP"/>
    <tableColumn id="49" xr3:uid="{00000000-0010-0000-1C00-000031000000}" name="MP_UNEMP"/>
    <tableColumn id="50" xr3:uid="{00000000-0010-0000-1C00-000032000000}" name="EP_PCI"/>
    <tableColumn id="51" xr3:uid="{00000000-0010-0000-1C00-000033000000}" name="MP_PCI"/>
    <tableColumn id="52" xr3:uid="{00000000-0010-0000-1C00-000034000000}" name="EP_NOHSDP"/>
    <tableColumn id="53" xr3:uid="{00000000-0010-0000-1C00-000035000000}" name="MP_NOHSDP"/>
    <tableColumn id="54" xr3:uid="{00000000-0010-0000-1C00-000036000000}" name="EP_AGE65"/>
    <tableColumn id="55" xr3:uid="{00000000-0010-0000-1C00-000037000000}" name="MP_AGE65"/>
    <tableColumn id="56" xr3:uid="{00000000-0010-0000-1C00-000038000000}" name="EP_AGE17"/>
    <tableColumn id="57" xr3:uid="{00000000-0010-0000-1C00-000039000000}" name="MP_AGE17"/>
    <tableColumn id="58" xr3:uid="{00000000-0010-0000-1C00-00003A000000}" name="EP_DISABL"/>
    <tableColumn id="59" xr3:uid="{00000000-0010-0000-1C00-00003B000000}" name="MP_DISABL"/>
    <tableColumn id="60" xr3:uid="{00000000-0010-0000-1C00-00003C000000}" name="EP_SNGPNT"/>
    <tableColumn id="61" xr3:uid="{00000000-0010-0000-1C00-00003D000000}" name="MP_SNGPNT"/>
    <tableColumn id="62" xr3:uid="{00000000-0010-0000-1C00-00003E000000}" name="EP_MINRTY"/>
    <tableColumn id="63" xr3:uid="{00000000-0010-0000-1C00-00003F000000}" name="MP_MINRTY"/>
    <tableColumn id="64" xr3:uid="{00000000-0010-0000-1C00-000040000000}" name="EP_LIMENG"/>
    <tableColumn id="65" xr3:uid="{00000000-0010-0000-1C00-000041000000}" name="MP_LIMENG"/>
    <tableColumn id="66" xr3:uid="{00000000-0010-0000-1C00-000042000000}" name="EP_MUNIT"/>
    <tableColumn id="67" xr3:uid="{00000000-0010-0000-1C00-000043000000}" name="MP_MUNIT"/>
    <tableColumn id="68" xr3:uid="{00000000-0010-0000-1C00-000044000000}" name="EP_MOBILE"/>
    <tableColumn id="69" xr3:uid="{00000000-0010-0000-1C00-000045000000}" name="MP_MOBILE"/>
    <tableColumn id="70" xr3:uid="{00000000-0010-0000-1C00-000046000000}" name="EP_CROWD"/>
    <tableColumn id="71" xr3:uid="{00000000-0010-0000-1C00-000047000000}" name="MP_CROWD"/>
    <tableColumn id="72" xr3:uid="{00000000-0010-0000-1C00-000048000000}" name="EP_NOVEH"/>
    <tableColumn id="73" xr3:uid="{00000000-0010-0000-1C00-000049000000}" name="MP_NOVEH"/>
    <tableColumn id="74" xr3:uid="{00000000-0010-0000-1C00-00004A000000}" name="EP_GROUPQ"/>
    <tableColumn id="75" xr3:uid="{00000000-0010-0000-1C00-00004B000000}" name="MP_GROUPQ"/>
    <tableColumn id="76" xr3:uid="{00000000-0010-0000-1C00-00004C000000}" name="EPL_POV"/>
    <tableColumn id="77" xr3:uid="{00000000-0010-0000-1C00-00004D000000}" name="EPL_UNEMP"/>
    <tableColumn id="78" xr3:uid="{00000000-0010-0000-1C00-00004E000000}" name="EPL_PCI"/>
    <tableColumn id="79" xr3:uid="{00000000-0010-0000-1C00-00004F000000}" name="EPL_NOHSDP"/>
    <tableColumn id="80" xr3:uid="{00000000-0010-0000-1C00-000050000000}" name="SPL_THEME1"/>
    <tableColumn id="81" xr3:uid="{00000000-0010-0000-1C00-000051000000}" name="RPL_THEME1"/>
    <tableColumn id="82" xr3:uid="{00000000-0010-0000-1C00-000052000000}" name="EPL_AGE65"/>
    <tableColumn id="83" xr3:uid="{00000000-0010-0000-1C00-000053000000}" name="EPL_AGE17"/>
    <tableColumn id="84" xr3:uid="{00000000-0010-0000-1C00-000054000000}" name="EPL_DISABL"/>
    <tableColumn id="85" xr3:uid="{00000000-0010-0000-1C00-000055000000}" name="EPL_SNGPNT"/>
    <tableColumn id="86" xr3:uid="{00000000-0010-0000-1C00-000056000000}" name="SPL_THEME2"/>
    <tableColumn id="87" xr3:uid="{00000000-0010-0000-1C00-000057000000}" name="RPL_THEME2"/>
    <tableColumn id="88" xr3:uid="{00000000-0010-0000-1C00-000058000000}" name="EPL_MINRTY"/>
    <tableColumn id="89" xr3:uid="{00000000-0010-0000-1C00-000059000000}" name="EPL_LIMENG"/>
    <tableColumn id="90" xr3:uid="{00000000-0010-0000-1C00-00005A000000}" name="SPL_THEME3"/>
    <tableColumn id="91" xr3:uid="{00000000-0010-0000-1C00-00005B000000}" name="RPL_THEME3"/>
    <tableColumn id="92" xr3:uid="{00000000-0010-0000-1C00-00005C000000}" name="EPL_MUNIT"/>
    <tableColumn id="93" xr3:uid="{00000000-0010-0000-1C00-00005D000000}" name="EPL_MOBILE"/>
    <tableColumn id="94" xr3:uid="{00000000-0010-0000-1C00-00005E000000}" name="EPL_CROWD"/>
    <tableColumn id="95" xr3:uid="{00000000-0010-0000-1C00-00005F000000}" name="EPL_NOVEH"/>
    <tableColumn id="96" xr3:uid="{00000000-0010-0000-1C00-000060000000}" name="EPL_GROUPQ"/>
    <tableColumn id="97" xr3:uid="{00000000-0010-0000-1C00-000061000000}" name="SPL_THEME4"/>
    <tableColumn id="98" xr3:uid="{00000000-0010-0000-1C00-000062000000}" name="RPL_THEME4"/>
    <tableColumn id="99" xr3:uid="{00000000-0010-0000-1C00-000063000000}" name="SPL_THEMES"/>
    <tableColumn id="100" xr3:uid="{00000000-0010-0000-1C00-000064000000}" name="RPL_THEMES"/>
    <tableColumn id="101" xr3:uid="{00000000-0010-0000-1C00-000065000000}" name="F_POV"/>
    <tableColumn id="102" xr3:uid="{00000000-0010-0000-1C00-000066000000}" name="F_UNEMP"/>
    <tableColumn id="103" xr3:uid="{00000000-0010-0000-1C00-000067000000}" name="F_PCI"/>
    <tableColumn id="104" xr3:uid="{00000000-0010-0000-1C00-000068000000}" name="F_NOHSDP"/>
    <tableColumn id="105" xr3:uid="{00000000-0010-0000-1C00-000069000000}" name="F_THEME1"/>
    <tableColumn id="106" xr3:uid="{00000000-0010-0000-1C00-00006A000000}" name="F_AGE65"/>
    <tableColumn id="107" xr3:uid="{00000000-0010-0000-1C00-00006B000000}" name="F_AGE17"/>
    <tableColumn id="108" xr3:uid="{00000000-0010-0000-1C00-00006C000000}" name="F_DISABL"/>
    <tableColumn id="109" xr3:uid="{00000000-0010-0000-1C00-00006D000000}" name="F_SNGPNT"/>
    <tableColumn id="110" xr3:uid="{00000000-0010-0000-1C00-00006E000000}" name="F_THEME2"/>
    <tableColumn id="111" xr3:uid="{00000000-0010-0000-1C00-00006F000000}" name="F_MINRTY"/>
    <tableColumn id="112" xr3:uid="{00000000-0010-0000-1C00-000070000000}" name="F_LIMENG"/>
    <tableColumn id="113" xr3:uid="{00000000-0010-0000-1C00-000071000000}" name="F_THEME3"/>
    <tableColumn id="114" xr3:uid="{00000000-0010-0000-1C00-000072000000}" name="F_MUNIT"/>
    <tableColumn id="115" xr3:uid="{00000000-0010-0000-1C00-000073000000}" name="F_MOBILE"/>
    <tableColumn id="116" xr3:uid="{00000000-0010-0000-1C00-000074000000}" name="F_CROWD"/>
    <tableColumn id="117" xr3:uid="{00000000-0010-0000-1C00-000075000000}" name="F_NOVEH"/>
    <tableColumn id="118" xr3:uid="{00000000-0010-0000-1C00-000076000000}" name="F_GROUPQ"/>
    <tableColumn id="119" xr3:uid="{00000000-0010-0000-1C00-000077000000}" name="F_THEME4"/>
    <tableColumn id="120" xr3:uid="{00000000-0010-0000-1C00-000078000000}" name="F_TOTAL"/>
    <tableColumn id="121" xr3:uid="{00000000-0010-0000-1C00-000079000000}" name="E_UNINSUR"/>
    <tableColumn id="122" xr3:uid="{00000000-0010-0000-1C00-00007A000000}" name="M_UNINSUR"/>
    <tableColumn id="123" xr3:uid="{00000000-0010-0000-1C00-00007B000000}" name="EP_UNINSUR"/>
    <tableColumn id="124" xr3:uid="{00000000-0010-0000-1C00-00007C000000}" name="MP_UNINSUR"/>
    <tableColumn id="125" xr3:uid="{00000000-0010-0000-1C00-00007D000000}" name="E_DAYPOP"/>
    <tableColumn id="126" xr3:uid="{00000000-0010-0000-1C00-00007E000000}" name="Shape_Length"/>
    <tableColumn id="127" xr3:uid="{00000000-0010-0000-1C00-00007F000000}" name="Shape_Area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CB_305" displayName="CB_305" ref="A1:DW72" totalsRowShown="0">
  <autoFilter ref="A1:DW72" xr:uid="{00000000-0009-0000-0100-00001E000000}"/>
  <tableColumns count="127">
    <tableColumn id="1" xr3:uid="{00000000-0010-0000-1D00-000001000000}" name="OBJECTID"/>
    <tableColumn id="2" xr3:uid="{00000000-0010-0000-1D00-000002000000}" name="ST"/>
    <tableColumn id="3" xr3:uid="{00000000-0010-0000-1D00-000003000000}" name="STATE"/>
    <tableColumn id="4" xr3:uid="{00000000-0010-0000-1D00-000004000000}" name="ST_ABBR"/>
    <tableColumn id="5" xr3:uid="{00000000-0010-0000-1D00-000005000000}" name="STCNTY"/>
    <tableColumn id="6" xr3:uid="{00000000-0010-0000-1D00-000006000000}" name="COUNTY"/>
    <tableColumn id="7" xr3:uid="{00000000-0010-0000-1D00-000007000000}" name="FIPS"/>
    <tableColumn id="8" xr3:uid="{00000000-0010-0000-1D00-000008000000}" name="LOCATION"/>
    <tableColumn id="9" xr3:uid="{00000000-0010-0000-1D00-000009000000}" name="AREA_SQMI"/>
    <tableColumn id="10" xr3:uid="{00000000-0010-0000-1D00-00000A000000}" name="E_TOTPOP"/>
    <tableColumn id="11" xr3:uid="{00000000-0010-0000-1D00-00000B000000}" name="M_TOTPOP"/>
    <tableColumn id="12" xr3:uid="{00000000-0010-0000-1D00-00000C000000}" name="E_HU"/>
    <tableColumn id="13" xr3:uid="{00000000-0010-0000-1D00-00000D000000}" name="M_HU"/>
    <tableColumn id="14" xr3:uid="{00000000-0010-0000-1D00-00000E000000}" name="E_HH"/>
    <tableColumn id="15" xr3:uid="{00000000-0010-0000-1D00-00000F000000}" name="M_HH"/>
    <tableColumn id="16" xr3:uid="{00000000-0010-0000-1D00-000010000000}" name="E_POV"/>
    <tableColumn id="17" xr3:uid="{00000000-0010-0000-1D00-000011000000}" name="M_POV"/>
    <tableColumn id="18" xr3:uid="{00000000-0010-0000-1D00-000012000000}" name="E_UNEMP"/>
    <tableColumn id="19" xr3:uid="{00000000-0010-0000-1D00-000013000000}" name="M_UNEMP"/>
    <tableColumn id="20" xr3:uid="{00000000-0010-0000-1D00-000014000000}" name="E_PCI"/>
    <tableColumn id="21" xr3:uid="{00000000-0010-0000-1D00-000015000000}" name="M_PCI"/>
    <tableColumn id="22" xr3:uid="{00000000-0010-0000-1D00-000016000000}" name="E_NOHSDP"/>
    <tableColumn id="23" xr3:uid="{00000000-0010-0000-1D00-000017000000}" name="M_NOHSDP"/>
    <tableColumn id="24" xr3:uid="{00000000-0010-0000-1D00-000018000000}" name="E_AGE65"/>
    <tableColumn id="25" xr3:uid="{00000000-0010-0000-1D00-000019000000}" name="M_AGE65"/>
    <tableColumn id="26" xr3:uid="{00000000-0010-0000-1D00-00001A000000}" name="E_AGE17"/>
    <tableColumn id="27" xr3:uid="{00000000-0010-0000-1D00-00001B000000}" name="M_AGE17"/>
    <tableColumn id="28" xr3:uid="{00000000-0010-0000-1D00-00001C000000}" name="E_DISABL"/>
    <tableColumn id="29" xr3:uid="{00000000-0010-0000-1D00-00001D000000}" name="M_DISABL"/>
    <tableColumn id="30" xr3:uid="{00000000-0010-0000-1D00-00001E000000}" name="E_SNGPNT"/>
    <tableColumn id="31" xr3:uid="{00000000-0010-0000-1D00-00001F000000}" name="M_SNGPNT"/>
    <tableColumn id="32" xr3:uid="{00000000-0010-0000-1D00-000020000000}" name="E_MINRTY"/>
    <tableColumn id="33" xr3:uid="{00000000-0010-0000-1D00-000021000000}" name="M_MINRTY"/>
    <tableColumn id="34" xr3:uid="{00000000-0010-0000-1D00-000022000000}" name="E_LIMENG"/>
    <tableColumn id="35" xr3:uid="{00000000-0010-0000-1D00-000023000000}" name="M_LIMENG"/>
    <tableColumn id="36" xr3:uid="{00000000-0010-0000-1D00-000024000000}" name="E_MUNIT"/>
    <tableColumn id="37" xr3:uid="{00000000-0010-0000-1D00-000025000000}" name="M_MUNIT"/>
    <tableColumn id="38" xr3:uid="{00000000-0010-0000-1D00-000026000000}" name="E_MOBILE"/>
    <tableColumn id="39" xr3:uid="{00000000-0010-0000-1D00-000027000000}" name="M_MOBILE"/>
    <tableColumn id="40" xr3:uid="{00000000-0010-0000-1D00-000028000000}" name="E_CROWD"/>
    <tableColumn id="41" xr3:uid="{00000000-0010-0000-1D00-000029000000}" name="M_CROWD"/>
    <tableColumn id="42" xr3:uid="{00000000-0010-0000-1D00-00002A000000}" name="E_NOVEH"/>
    <tableColumn id="43" xr3:uid="{00000000-0010-0000-1D00-00002B000000}" name="M_NOVEH"/>
    <tableColumn id="44" xr3:uid="{00000000-0010-0000-1D00-00002C000000}" name="E_GROUPQ"/>
    <tableColumn id="45" xr3:uid="{00000000-0010-0000-1D00-00002D000000}" name="M_GROUPQ"/>
    <tableColumn id="46" xr3:uid="{00000000-0010-0000-1D00-00002E000000}" name="EP_POV"/>
    <tableColumn id="47" xr3:uid="{00000000-0010-0000-1D00-00002F000000}" name="MP_POV"/>
    <tableColumn id="48" xr3:uid="{00000000-0010-0000-1D00-000030000000}" name="EP_UNEMP"/>
    <tableColumn id="49" xr3:uid="{00000000-0010-0000-1D00-000031000000}" name="MP_UNEMP"/>
    <tableColumn id="50" xr3:uid="{00000000-0010-0000-1D00-000032000000}" name="EP_PCI"/>
    <tableColumn id="51" xr3:uid="{00000000-0010-0000-1D00-000033000000}" name="MP_PCI"/>
    <tableColumn id="52" xr3:uid="{00000000-0010-0000-1D00-000034000000}" name="EP_NOHSDP"/>
    <tableColumn id="53" xr3:uid="{00000000-0010-0000-1D00-000035000000}" name="MP_NOHSDP"/>
    <tableColumn id="54" xr3:uid="{00000000-0010-0000-1D00-000036000000}" name="EP_AGE65"/>
    <tableColumn id="55" xr3:uid="{00000000-0010-0000-1D00-000037000000}" name="MP_AGE65"/>
    <tableColumn id="56" xr3:uid="{00000000-0010-0000-1D00-000038000000}" name="EP_AGE17"/>
    <tableColumn id="57" xr3:uid="{00000000-0010-0000-1D00-000039000000}" name="MP_AGE17"/>
    <tableColumn id="58" xr3:uid="{00000000-0010-0000-1D00-00003A000000}" name="EP_DISABL"/>
    <tableColumn id="59" xr3:uid="{00000000-0010-0000-1D00-00003B000000}" name="MP_DISABL"/>
    <tableColumn id="60" xr3:uid="{00000000-0010-0000-1D00-00003C000000}" name="EP_SNGPNT"/>
    <tableColumn id="61" xr3:uid="{00000000-0010-0000-1D00-00003D000000}" name="MP_SNGPNT"/>
    <tableColumn id="62" xr3:uid="{00000000-0010-0000-1D00-00003E000000}" name="EP_MINRTY"/>
    <tableColumn id="63" xr3:uid="{00000000-0010-0000-1D00-00003F000000}" name="MP_MINRTY"/>
    <tableColumn id="64" xr3:uid="{00000000-0010-0000-1D00-000040000000}" name="EP_LIMENG"/>
    <tableColumn id="65" xr3:uid="{00000000-0010-0000-1D00-000041000000}" name="MP_LIMENG"/>
    <tableColumn id="66" xr3:uid="{00000000-0010-0000-1D00-000042000000}" name="EP_MUNIT"/>
    <tableColumn id="67" xr3:uid="{00000000-0010-0000-1D00-000043000000}" name="MP_MUNIT"/>
    <tableColumn id="68" xr3:uid="{00000000-0010-0000-1D00-000044000000}" name="EP_MOBILE"/>
    <tableColumn id="69" xr3:uid="{00000000-0010-0000-1D00-000045000000}" name="MP_MOBILE"/>
    <tableColumn id="70" xr3:uid="{00000000-0010-0000-1D00-000046000000}" name="EP_CROWD"/>
    <tableColumn id="71" xr3:uid="{00000000-0010-0000-1D00-000047000000}" name="MP_CROWD"/>
    <tableColumn id="72" xr3:uid="{00000000-0010-0000-1D00-000048000000}" name="EP_NOVEH"/>
    <tableColumn id="73" xr3:uid="{00000000-0010-0000-1D00-000049000000}" name="MP_NOVEH"/>
    <tableColumn id="74" xr3:uid="{00000000-0010-0000-1D00-00004A000000}" name="EP_GROUPQ"/>
    <tableColumn id="75" xr3:uid="{00000000-0010-0000-1D00-00004B000000}" name="MP_GROUPQ"/>
    <tableColumn id="76" xr3:uid="{00000000-0010-0000-1D00-00004C000000}" name="EPL_POV"/>
    <tableColumn id="77" xr3:uid="{00000000-0010-0000-1D00-00004D000000}" name="EPL_UNEMP"/>
    <tableColumn id="78" xr3:uid="{00000000-0010-0000-1D00-00004E000000}" name="EPL_PCI"/>
    <tableColumn id="79" xr3:uid="{00000000-0010-0000-1D00-00004F000000}" name="EPL_NOHSDP"/>
    <tableColumn id="80" xr3:uid="{00000000-0010-0000-1D00-000050000000}" name="SPL_THEME1"/>
    <tableColumn id="81" xr3:uid="{00000000-0010-0000-1D00-000051000000}" name="RPL_THEME1"/>
    <tableColumn id="82" xr3:uid="{00000000-0010-0000-1D00-000052000000}" name="EPL_AGE65"/>
    <tableColumn id="83" xr3:uid="{00000000-0010-0000-1D00-000053000000}" name="EPL_AGE17"/>
    <tableColumn id="84" xr3:uid="{00000000-0010-0000-1D00-000054000000}" name="EPL_DISABL"/>
    <tableColumn id="85" xr3:uid="{00000000-0010-0000-1D00-000055000000}" name="EPL_SNGPNT"/>
    <tableColumn id="86" xr3:uid="{00000000-0010-0000-1D00-000056000000}" name="SPL_THEME2"/>
    <tableColumn id="87" xr3:uid="{00000000-0010-0000-1D00-000057000000}" name="RPL_THEME2"/>
    <tableColumn id="88" xr3:uid="{00000000-0010-0000-1D00-000058000000}" name="EPL_MINRTY"/>
    <tableColumn id="89" xr3:uid="{00000000-0010-0000-1D00-000059000000}" name="EPL_LIMENG"/>
    <tableColumn id="90" xr3:uid="{00000000-0010-0000-1D00-00005A000000}" name="SPL_THEME3"/>
    <tableColumn id="91" xr3:uid="{00000000-0010-0000-1D00-00005B000000}" name="RPL_THEME3"/>
    <tableColumn id="92" xr3:uid="{00000000-0010-0000-1D00-00005C000000}" name="EPL_MUNIT"/>
    <tableColumn id="93" xr3:uid="{00000000-0010-0000-1D00-00005D000000}" name="EPL_MOBILE"/>
    <tableColumn id="94" xr3:uid="{00000000-0010-0000-1D00-00005E000000}" name="EPL_CROWD"/>
    <tableColumn id="95" xr3:uid="{00000000-0010-0000-1D00-00005F000000}" name="EPL_NOVEH"/>
    <tableColumn id="96" xr3:uid="{00000000-0010-0000-1D00-000060000000}" name="EPL_GROUPQ"/>
    <tableColumn id="97" xr3:uid="{00000000-0010-0000-1D00-000061000000}" name="SPL_THEME4"/>
    <tableColumn id="98" xr3:uid="{00000000-0010-0000-1D00-000062000000}" name="RPL_THEME4"/>
    <tableColumn id="99" xr3:uid="{00000000-0010-0000-1D00-000063000000}" name="SPL_THEMES"/>
    <tableColumn id="100" xr3:uid="{00000000-0010-0000-1D00-000064000000}" name="RPL_THEMES"/>
    <tableColumn id="101" xr3:uid="{00000000-0010-0000-1D00-000065000000}" name="F_POV"/>
    <tableColumn id="102" xr3:uid="{00000000-0010-0000-1D00-000066000000}" name="F_UNEMP"/>
    <tableColumn id="103" xr3:uid="{00000000-0010-0000-1D00-000067000000}" name="F_PCI"/>
    <tableColumn id="104" xr3:uid="{00000000-0010-0000-1D00-000068000000}" name="F_NOHSDP"/>
    <tableColumn id="105" xr3:uid="{00000000-0010-0000-1D00-000069000000}" name="F_THEME1"/>
    <tableColumn id="106" xr3:uid="{00000000-0010-0000-1D00-00006A000000}" name="F_AGE65"/>
    <tableColumn id="107" xr3:uid="{00000000-0010-0000-1D00-00006B000000}" name="F_AGE17"/>
    <tableColumn id="108" xr3:uid="{00000000-0010-0000-1D00-00006C000000}" name="F_DISABL"/>
    <tableColumn id="109" xr3:uid="{00000000-0010-0000-1D00-00006D000000}" name="F_SNGPNT"/>
    <tableColumn id="110" xr3:uid="{00000000-0010-0000-1D00-00006E000000}" name="F_THEME2"/>
    <tableColumn id="111" xr3:uid="{00000000-0010-0000-1D00-00006F000000}" name="F_MINRTY"/>
    <tableColumn id="112" xr3:uid="{00000000-0010-0000-1D00-000070000000}" name="F_LIMENG"/>
    <tableColumn id="113" xr3:uid="{00000000-0010-0000-1D00-000071000000}" name="F_THEME3"/>
    <tableColumn id="114" xr3:uid="{00000000-0010-0000-1D00-000072000000}" name="F_MUNIT"/>
    <tableColumn id="115" xr3:uid="{00000000-0010-0000-1D00-000073000000}" name="F_MOBILE"/>
    <tableColumn id="116" xr3:uid="{00000000-0010-0000-1D00-000074000000}" name="F_CROWD"/>
    <tableColumn id="117" xr3:uid="{00000000-0010-0000-1D00-000075000000}" name="F_NOVEH"/>
    <tableColumn id="118" xr3:uid="{00000000-0010-0000-1D00-000076000000}" name="F_GROUPQ"/>
    <tableColumn id="119" xr3:uid="{00000000-0010-0000-1D00-000077000000}" name="F_THEME4"/>
    <tableColumn id="120" xr3:uid="{00000000-0010-0000-1D00-000078000000}" name="F_TOTAL"/>
    <tableColumn id="121" xr3:uid="{00000000-0010-0000-1D00-000079000000}" name="E_UNINSUR"/>
    <tableColumn id="122" xr3:uid="{00000000-0010-0000-1D00-00007A000000}" name="M_UNINSUR"/>
    <tableColumn id="123" xr3:uid="{00000000-0010-0000-1D00-00007B000000}" name="EP_UNINSUR"/>
    <tableColumn id="124" xr3:uid="{00000000-0010-0000-1D00-00007C000000}" name="MP_UNINSUR"/>
    <tableColumn id="125" xr3:uid="{00000000-0010-0000-1D00-00007D000000}" name="E_DAYPOP"/>
    <tableColumn id="126" xr3:uid="{00000000-0010-0000-1D00-00007E000000}" name="Shape_Length"/>
    <tableColumn id="127" xr3:uid="{00000000-0010-0000-1D00-00007F000000}" name="Shape_Area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CB_306" displayName="CB_306" ref="A1:DW42" totalsRowShown="0">
  <autoFilter ref="A1:DW42" xr:uid="{00000000-0009-0000-0100-00001F000000}"/>
  <tableColumns count="127">
    <tableColumn id="1" xr3:uid="{00000000-0010-0000-1E00-000001000000}" name="OBJECTID"/>
    <tableColumn id="2" xr3:uid="{00000000-0010-0000-1E00-000002000000}" name="ST"/>
    <tableColumn id="3" xr3:uid="{00000000-0010-0000-1E00-000003000000}" name="STATE"/>
    <tableColumn id="4" xr3:uid="{00000000-0010-0000-1E00-000004000000}" name="ST_ABBR"/>
    <tableColumn id="5" xr3:uid="{00000000-0010-0000-1E00-000005000000}" name="STCNTY"/>
    <tableColumn id="6" xr3:uid="{00000000-0010-0000-1E00-000006000000}" name="COUNTY"/>
    <tableColumn id="7" xr3:uid="{00000000-0010-0000-1E00-000007000000}" name="FIPS"/>
    <tableColumn id="8" xr3:uid="{00000000-0010-0000-1E00-000008000000}" name="LOCATION"/>
    <tableColumn id="9" xr3:uid="{00000000-0010-0000-1E00-000009000000}" name="AREA_SQMI"/>
    <tableColumn id="10" xr3:uid="{00000000-0010-0000-1E00-00000A000000}" name="E_TOTPOP"/>
    <tableColumn id="11" xr3:uid="{00000000-0010-0000-1E00-00000B000000}" name="M_TOTPOP"/>
    <tableColumn id="12" xr3:uid="{00000000-0010-0000-1E00-00000C000000}" name="E_HU"/>
    <tableColumn id="13" xr3:uid="{00000000-0010-0000-1E00-00000D000000}" name="M_HU"/>
    <tableColumn id="14" xr3:uid="{00000000-0010-0000-1E00-00000E000000}" name="E_HH"/>
    <tableColumn id="15" xr3:uid="{00000000-0010-0000-1E00-00000F000000}" name="M_HH"/>
    <tableColumn id="16" xr3:uid="{00000000-0010-0000-1E00-000010000000}" name="E_POV"/>
    <tableColumn id="17" xr3:uid="{00000000-0010-0000-1E00-000011000000}" name="M_POV"/>
    <tableColumn id="18" xr3:uid="{00000000-0010-0000-1E00-000012000000}" name="E_UNEMP"/>
    <tableColumn id="19" xr3:uid="{00000000-0010-0000-1E00-000013000000}" name="M_UNEMP"/>
    <tableColumn id="20" xr3:uid="{00000000-0010-0000-1E00-000014000000}" name="E_PCI"/>
    <tableColumn id="21" xr3:uid="{00000000-0010-0000-1E00-000015000000}" name="M_PCI"/>
    <tableColumn id="22" xr3:uid="{00000000-0010-0000-1E00-000016000000}" name="E_NOHSDP"/>
    <tableColumn id="23" xr3:uid="{00000000-0010-0000-1E00-000017000000}" name="M_NOHSDP"/>
    <tableColumn id="24" xr3:uid="{00000000-0010-0000-1E00-000018000000}" name="E_AGE65"/>
    <tableColumn id="25" xr3:uid="{00000000-0010-0000-1E00-000019000000}" name="M_AGE65"/>
    <tableColumn id="26" xr3:uid="{00000000-0010-0000-1E00-00001A000000}" name="E_AGE17"/>
    <tableColumn id="27" xr3:uid="{00000000-0010-0000-1E00-00001B000000}" name="M_AGE17"/>
    <tableColumn id="28" xr3:uid="{00000000-0010-0000-1E00-00001C000000}" name="E_DISABL"/>
    <tableColumn id="29" xr3:uid="{00000000-0010-0000-1E00-00001D000000}" name="M_DISABL"/>
    <tableColumn id="30" xr3:uid="{00000000-0010-0000-1E00-00001E000000}" name="E_SNGPNT"/>
    <tableColumn id="31" xr3:uid="{00000000-0010-0000-1E00-00001F000000}" name="M_SNGPNT"/>
    <tableColumn id="32" xr3:uid="{00000000-0010-0000-1E00-000020000000}" name="E_MINRTY"/>
    <tableColumn id="33" xr3:uid="{00000000-0010-0000-1E00-000021000000}" name="M_MINRTY"/>
    <tableColumn id="34" xr3:uid="{00000000-0010-0000-1E00-000022000000}" name="E_LIMENG"/>
    <tableColumn id="35" xr3:uid="{00000000-0010-0000-1E00-000023000000}" name="M_LIMENG"/>
    <tableColumn id="36" xr3:uid="{00000000-0010-0000-1E00-000024000000}" name="E_MUNIT"/>
    <tableColumn id="37" xr3:uid="{00000000-0010-0000-1E00-000025000000}" name="M_MUNIT"/>
    <tableColumn id="38" xr3:uid="{00000000-0010-0000-1E00-000026000000}" name="E_MOBILE"/>
    <tableColumn id="39" xr3:uid="{00000000-0010-0000-1E00-000027000000}" name="M_MOBILE"/>
    <tableColumn id="40" xr3:uid="{00000000-0010-0000-1E00-000028000000}" name="E_CROWD"/>
    <tableColumn id="41" xr3:uid="{00000000-0010-0000-1E00-000029000000}" name="M_CROWD"/>
    <tableColumn id="42" xr3:uid="{00000000-0010-0000-1E00-00002A000000}" name="E_NOVEH"/>
    <tableColumn id="43" xr3:uid="{00000000-0010-0000-1E00-00002B000000}" name="M_NOVEH"/>
    <tableColumn id="44" xr3:uid="{00000000-0010-0000-1E00-00002C000000}" name="E_GROUPQ"/>
    <tableColumn id="45" xr3:uid="{00000000-0010-0000-1E00-00002D000000}" name="M_GROUPQ"/>
    <tableColumn id="46" xr3:uid="{00000000-0010-0000-1E00-00002E000000}" name="EP_POV"/>
    <tableColumn id="47" xr3:uid="{00000000-0010-0000-1E00-00002F000000}" name="MP_POV"/>
    <tableColumn id="48" xr3:uid="{00000000-0010-0000-1E00-000030000000}" name="EP_UNEMP"/>
    <tableColumn id="49" xr3:uid="{00000000-0010-0000-1E00-000031000000}" name="MP_UNEMP"/>
    <tableColumn id="50" xr3:uid="{00000000-0010-0000-1E00-000032000000}" name="EP_PCI"/>
    <tableColumn id="51" xr3:uid="{00000000-0010-0000-1E00-000033000000}" name="MP_PCI"/>
    <tableColumn id="52" xr3:uid="{00000000-0010-0000-1E00-000034000000}" name="EP_NOHSDP"/>
    <tableColumn id="53" xr3:uid="{00000000-0010-0000-1E00-000035000000}" name="MP_NOHSDP"/>
    <tableColumn id="54" xr3:uid="{00000000-0010-0000-1E00-000036000000}" name="EP_AGE65"/>
    <tableColumn id="55" xr3:uid="{00000000-0010-0000-1E00-000037000000}" name="MP_AGE65"/>
    <tableColumn id="56" xr3:uid="{00000000-0010-0000-1E00-000038000000}" name="EP_AGE17"/>
    <tableColumn id="57" xr3:uid="{00000000-0010-0000-1E00-000039000000}" name="MP_AGE17"/>
    <tableColumn id="58" xr3:uid="{00000000-0010-0000-1E00-00003A000000}" name="EP_DISABL"/>
    <tableColumn id="59" xr3:uid="{00000000-0010-0000-1E00-00003B000000}" name="MP_DISABL"/>
    <tableColumn id="60" xr3:uid="{00000000-0010-0000-1E00-00003C000000}" name="EP_SNGPNT"/>
    <tableColumn id="61" xr3:uid="{00000000-0010-0000-1E00-00003D000000}" name="MP_SNGPNT"/>
    <tableColumn id="62" xr3:uid="{00000000-0010-0000-1E00-00003E000000}" name="EP_MINRTY"/>
    <tableColumn id="63" xr3:uid="{00000000-0010-0000-1E00-00003F000000}" name="MP_MINRTY"/>
    <tableColumn id="64" xr3:uid="{00000000-0010-0000-1E00-000040000000}" name="EP_LIMENG"/>
    <tableColumn id="65" xr3:uid="{00000000-0010-0000-1E00-000041000000}" name="MP_LIMENG"/>
    <tableColumn id="66" xr3:uid="{00000000-0010-0000-1E00-000042000000}" name="EP_MUNIT"/>
    <tableColumn id="67" xr3:uid="{00000000-0010-0000-1E00-000043000000}" name="MP_MUNIT"/>
    <tableColumn id="68" xr3:uid="{00000000-0010-0000-1E00-000044000000}" name="EP_MOBILE"/>
    <tableColumn id="69" xr3:uid="{00000000-0010-0000-1E00-000045000000}" name="MP_MOBILE"/>
    <tableColumn id="70" xr3:uid="{00000000-0010-0000-1E00-000046000000}" name="EP_CROWD"/>
    <tableColumn id="71" xr3:uid="{00000000-0010-0000-1E00-000047000000}" name="MP_CROWD"/>
    <tableColumn id="72" xr3:uid="{00000000-0010-0000-1E00-000048000000}" name="EP_NOVEH"/>
    <tableColumn id="73" xr3:uid="{00000000-0010-0000-1E00-000049000000}" name="MP_NOVEH"/>
    <tableColumn id="74" xr3:uid="{00000000-0010-0000-1E00-00004A000000}" name="EP_GROUPQ"/>
    <tableColumn id="75" xr3:uid="{00000000-0010-0000-1E00-00004B000000}" name="MP_GROUPQ"/>
    <tableColumn id="76" xr3:uid="{00000000-0010-0000-1E00-00004C000000}" name="EPL_POV"/>
    <tableColumn id="77" xr3:uid="{00000000-0010-0000-1E00-00004D000000}" name="EPL_UNEMP"/>
    <tableColumn id="78" xr3:uid="{00000000-0010-0000-1E00-00004E000000}" name="EPL_PCI"/>
    <tableColumn id="79" xr3:uid="{00000000-0010-0000-1E00-00004F000000}" name="EPL_NOHSDP"/>
    <tableColumn id="80" xr3:uid="{00000000-0010-0000-1E00-000050000000}" name="SPL_THEME1"/>
    <tableColumn id="81" xr3:uid="{00000000-0010-0000-1E00-000051000000}" name="RPL_THEME1"/>
    <tableColumn id="82" xr3:uid="{00000000-0010-0000-1E00-000052000000}" name="EPL_AGE65"/>
    <tableColumn id="83" xr3:uid="{00000000-0010-0000-1E00-000053000000}" name="EPL_AGE17"/>
    <tableColumn id="84" xr3:uid="{00000000-0010-0000-1E00-000054000000}" name="EPL_DISABL"/>
    <tableColumn id="85" xr3:uid="{00000000-0010-0000-1E00-000055000000}" name="EPL_SNGPNT"/>
    <tableColumn id="86" xr3:uid="{00000000-0010-0000-1E00-000056000000}" name="SPL_THEME2"/>
    <tableColumn id="87" xr3:uid="{00000000-0010-0000-1E00-000057000000}" name="RPL_THEME2"/>
    <tableColumn id="88" xr3:uid="{00000000-0010-0000-1E00-000058000000}" name="EPL_MINRTY"/>
    <tableColumn id="89" xr3:uid="{00000000-0010-0000-1E00-000059000000}" name="EPL_LIMENG"/>
    <tableColumn id="90" xr3:uid="{00000000-0010-0000-1E00-00005A000000}" name="SPL_THEME3"/>
    <tableColumn id="91" xr3:uid="{00000000-0010-0000-1E00-00005B000000}" name="RPL_THEME3"/>
    <tableColumn id="92" xr3:uid="{00000000-0010-0000-1E00-00005C000000}" name="EPL_MUNIT"/>
    <tableColumn id="93" xr3:uid="{00000000-0010-0000-1E00-00005D000000}" name="EPL_MOBILE"/>
    <tableColumn id="94" xr3:uid="{00000000-0010-0000-1E00-00005E000000}" name="EPL_CROWD"/>
    <tableColumn id="95" xr3:uid="{00000000-0010-0000-1E00-00005F000000}" name="EPL_NOVEH"/>
    <tableColumn id="96" xr3:uid="{00000000-0010-0000-1E00-000060000000}" name="EPL_GROUPQ"/>
    <tableColumn id="97" xr3:uid="{00000000-0010-0000-1E00-000061000000}" name="SPL_THEME4"/>
    <tableColumn id="98" xr3:uid="{00000000-0010-0000-1E00-000062000000}" name="RPL_THEME4"/>
    <tableColumn id="99" xr3:uid="{00000000-0010-0000-1E00-000063000000}" name="SPL_THEMES"/>
    <tableColumn id="100" xr3:uid="{00000000-0010-0000-1E00-000064000000}" name="RPL_THEMES"/>
    <tableColumn id="101" xr3:uid="{00000000-0010-0000-1E00-000065000000}" name="F_POV"/>
    <tableColumn id="102" xr3:uid="{00000000-0010-0000-1E00-000066000000}" name="F_UNEMP"/>
    <tableColumn id="103" xr3:uid="{00000000-0010-0000-1E00-000067000000}" name="F_PCI"/>
    <tableColumn id="104" xr3:uid="{00000000-0010-0000-1E00-000068000000}" name="F_NOHSDP"/>
    <tableColumn id="105" xr3:uid="{00000000-0010-0000-1E00-000069000000}" name="F_THEME1"/>
    <tableColumn id="106" xr3:uid="{00000000-0010-0000-1E00-00006A000000}" name="F_AGE65"/>
    <tableColumn id="107" xr3:uid="{00000000-0010-0000-1E00-00006B000000}" name="F_AGE17"/>
    <tableColumn id="108" xr3:uid="{00000000-0010-0000-1E00-00006C000000}" name="F_DISABL"/>
    <tableColumn id="109" xr3:uid="{00000000-0010-0000-1E00-00006D000000}" name="F_SNGPNT"/>
    <tableColumn id="110" xr3:uid="{00000000-0010-0000-1E00-00006E000000}" name="F_THEME2"/>
    <tableColumn id="111" xr3:uid="{00000000-0010-0000-1E00-00006F000000}" name="F_MINRTY"/>
    <tableColumn id="112" xr3:uid="{00000000-0010-0000-1E00-000070000000}" name="F_LIMENG"/>
    <tableColumn id="113" xr3:uid="{00000000-0010-0000-1E00-000071000000}" name="F_THEME3"/>
    <tableColumn id="114" xr3:uid="{00000000-0010-0000-1E00-000072000000}" name="F_MUNIT"/>
    <tableColumn id="115" xr3:uid="{00000000-0010-0000-1E00-000073000000}" name="F_MOBILE"/>
    <tableColumn id="116" xr3:uid="{00000000-0010-0000-1E00-000074000000}" name="F_CROWD"/>
    <tableColumn id="117" xr3:uid="{00000000-0010-0000-1E00-000075000000}" name="F_NOVEH"/>
    <tableColumn id="118" xr3:uid="{00000000-0010-0000-1E00-000076000000}" name="F_GROUPQ"/>
    <tableColumn id="119" xr3:uid="{00000000-0010-0000-1E00-000077000000}" name="F_THEME4"/>
    <tableColumn id="120" xr3:uid="{00000000-0010-0000-1E00-000078000000}" name="F_TOTAL"/>
    <tableColumn id="121" xr3:uid="{00000000-0010-0000-1E00-000079000000}" name="E_UNINSUR"/>
    <tableColumn id="122" xr3:uid="{00000000-0010-0000-1E00-00007A000000}" name="M_UNINSUR"/>
    <tableColumn id="123" xr3:uid="{00000000-0010-0000-1E00-00007B000000}" name="EP_UNINSUR"/>
    <tableColumn id="124" xr3:uid="{00000000-0010-0000-1E00-00007C000000}" name="MP_UNINSUR"/>
    <tableColumn id="125" xr3:uid="{00000000-0010-0000-1E00-00007D000000}" name="E_DAYPOP"/>
    <tableColumn id="126" xr3:uid="{00000000-0010-0000-1E00-00007E000000}" name="Shape_Length"/>
    <tableColumn id="127" xr3:uid="{00000000-0010-0000-1E00-00007F000000}" name="Shape_Area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CB_307" displayName="CB_307" ref="A1:DW42" totalsRowShown="0">
  <autoFilter ref="A1:DW42" xr:uid="{00000000-0009-0000-0100-000020000000}"/>
  <tableColumns count="127">
    <tableColumn id="1" xr3:uid="{00000000-0010-0000-1F00-000001000000}" name="OBJECTID"/>
    <tableColumn id="2" xr3:uid="{00000000-0010-0000-1F00-000002000000}" name="ST"/>
    <tableColumn id="3" xr3:uid="{00000000-0010-0000-1F00-000003000000}" name="STATE"/>
    <tableColumn id="4" xr3:uid="{00000000-0010-0000-1F00-000004000000}" name="ST_ABBR"/>
    <tableColumn id="5" xr3:uid="{00000000-0010-0000-1F00-000005000000}" name="STCNTY"/>
    <tableColumn id="6" xr3:uid="{00000000-0010-0000-1F00-000006000000}" name="COUNTY"/>
    <tableColumn id="7" xr3:uid="{00000000-0010-0000-1F00-000007000000}" name="FIPS"/>
    <tableColumn id="8" xr3:uid="{00000000-0010-0000-1F00-000008000000}" name="LOCATION"/>
    <tableColumn id="9" xr3:uid="{00000000-0010-0000-1F00-000009000000}" name="AREA_SQMI"/>
    <tableColumn id="10" xr3:uid="{00000000-0010-0000-1F00-00000A000000}" name="E_TOTPOP"/>
    <tableColumn id="11" xr3:uid="{00000000-0010-0000-1F00-00000B000000}" name="M_TOTPOP"/>
    <tableColumn id="12" xr3:uid="{00000000-0010-0000-1F00-00000C000000}" name="E_HU"/>
    <tableColumn id="13" xr3:uid="{00000000-0010-0000-1F00-00000D000000}" name="M_HU"/>
    <tableColumn id="14" xr3:uid="{00000000-0010-0000-1F00-00000E000000}" name="E_HH"/>
    <tableColumn id="15" xr3:uid="{00000000-0010-0000-1F00-00000F000000}" name="M_HH"/>
    <tableColumn id="16" xr3:uid="{00000000-0010-0000-1F00-000010000000}" name="E_POV"/>
    <tableColumn id="17" xr3:uid="{00000000-0010-0000-1F00-000011000000}" name="M_POV"/>
    <tableColumn id="18" xr3:uid="{00000000-0010-0000-1F00-000012000000}" name="E_UNEMP"/>
    <tableColumn id="19" xr3:uid="{00000000-0010-0000-1F00-000013000000}" name="M_UNEMP"/>
    <tableColumn id="20" xr3:uid="{00000000-0010-0000-1F00-000014000000}" name="E_PCI"/>
    <tableColumn id="21" xr3:uid="{00000000-0010-0000-1F00-000015000000}" name="M_PCI"/>
    <tableColumn id="22" xr3:uid="{00000000-0010-0000-1F00-000016000000}" name="E_NOHSDP"/>
    <tableColumn id="23" xr3:uid="{00000000-0010-0000-1F00-000017000000}" name="M_NOHSDP"/>
    <tableColumn id="24" xr3:uid="{00000000-0010-0000-1F00-000018000000}" name="E_AGE65"/>
    <tableColumn id="25" xr3:uid="{00000000-0010-0000-1F00-000019000000}" name="M_AGE65"/>
    <tableColumn id="26" xr3:uid="{00000000-0010-0000-1F00-00001A000000}" name="E_AGE17"/>
    <tableColumn id="27" xr3:uid="{00000000-0010-0000-1F00-00001B000000}" name="M_AGE17"/>
    <tableColumn id="28" xr3:uid="{00000000-0010-0000-1F00-00001C000000}" name="E_DISABL"/>
    <tableColumn id="29" xr3:uid="{00000000-0010-0000-1F00-00001D000000}" name="M_DISABL"/>
    <tableColumn id="30" xr3:uid="{00000000-0010-0000-1F00-00001E000000}" name="E_SNGPNT"/>
    <tableColumn id="31" xr3:uid="{00000000-0010-0000-1F00-00001F000000}" name="M_SNGPNT"/>
    <tableColumn id="32" xr3:uid="{00000000-0010-0000-1F00-000020000000}" name="E_MINRTY"/>
    <tableColumn id="33" xr3:uid="{00000000-0010-0000-1F00-000021000000}" name="M_MINRTY"/>
    <tableColumn id="34" xr3:uid="{00000000-0010-0000-1F00-000022000000}" name="E_LIMENG"/>
    <tableColumn id="35" xr3:uid="{00000000-0010-0000-1F00-000023000000}" name="M_LIMENG"/>
    <tableColumn id="36" xr3:uid="{00000000-0010-0000-1F00-000024000000}" name="E_MUNIT"/>
    <tableColumn id="37" xr3:uid="{00000000-0010-0000-1F00-000025000000}" name="M_MUNIT"/>
    <tableColumn id="38" xr3:uid="{00000000-0010-0000-1F00-000026000000}" name="E_MOBILE"/>
    <tableColumn id="39" xr3:uid="{00000000-0010-0000-1F00-000027000000}" name="M_MOBILE"/>
    <tableColumn id="40" xr3:uid="{00000000-0010-0000-1F00-000028000000}" name="E_CROWD"/>
    <tableColumn id="41" xr3:uid="{00000000-0010-0000-1F00-000029000000}" name="M_CROWD"/>
    <tableColumn id="42" xr3:uid="{00000000-0010-0000-1F00-00002A000000}" name="E_NOVEH"/>
    <tableColumn id="43" xr3:uid="{00000000-0010-0000-1F00-00002B000000}" name="M_NOVEH"/>
    <tableColumn id="44" xr3:uid="{00000000-0010-0000-1F00-00002C000000}" name="E_GROUPQ"/>
    <tableColumn id="45" xr3:uid="{00000000-0010-0000-1F00-00002D000000}" name="M_GROUPQ"/>
    <tableColumn id="46" xr3:uid="{00000000-0010-0000-1F00-00002E000000}" name="EP_POV"/>
    <tableColumn id="47" xr3:uid="{00000000-0010-0000-1F00-00002F000000}" name="MP_POV"/>
    <tableColumn id="48" xr3:uid="{00000000-0010-0000-1F00-000030000000}" name="EP_UNEMP"/>
    <tableColumn id="49" xr3:uid="{00000000-0010-0000-1F00-000031000000}" name="MP_UNEMP"/>
    <tableColumn id="50" xr3:uid="{00000000-0010-0000-1F00-000032000000}" name="EP_PCI"/>
    <tableColumn id="51" xr3:uid="{00000000-0010-0000-1F00-000033000000}" name="MP_PCI"/>
    <tableColumn id="52" xr3:uid="{00000000-0010-0000-1F00-000034000000}" name="EP_NOHSDP"/>
    <tableColumn id="53" xr3:uid="{00000000-0010-0000-1F00-000035000000}" name="MP_NOHSDP"/>
    <tableColumn id="54" xr3:uid="{00000000-0010-0000-1F00-000036000000}" name="EP_AGE65"/>
    <tableColumn id="55" xr3:uid="{00000000-0010-0000-1F00-000037000000}" name="MP_AGE65"/>
    <tableColumn id="56" xr3:uid="{00000000-0010-0000-1F00-000038000000}" name="EP_AGE17"/>
    <tableColumn id="57" xr3:uid="{00000000-0010-0000-1F00-000039000000}" name="MP_AGE17"/>
    <tableColumn id="58" xr3:uid="{00000000-0010-0000-1F00-00003A000000}" name="EP_DISABL"/>
    <tableColumn id="59" xr3:uid="{00000000-0010-0000-1F00-00003B000000}" name="MP_DISABL"/>
    <tableColumn id="60" xr3:uid="{00000000-0010-0000-1F00-00003C000000}" name="EP_SNGPNT"/>
    <tableColumn id="61" xr3:uid="{00000000-0010-0000-1F00-00003D000000}" name="MP_SNGPNT"/>
    <tableColumn id="62" xr3:uid="{00000000-0010-0000-1F00-00003E000000}" name="EP_MINRTY"/>
    <tableColumn id="63" xr3:uid="{00000000-0010-0000-1F00-00003F000000}" name="MP_MINRTY"/>
    <tableColumn id="64" xr3:uid="{00000000-0010-0000-1F00-000040000000}" name="EP_LIMENG"/>
    <tableColumn id="65" xr3:uid="{00000000-0010-0000-1F00-000041000000}" name="MP_LIMENG"/>
    <tableColumn id="66" xr3:uid="{00000000-0010-0000-1F00-000042000000}" name="EP_MUNIT"/>
    <tableColumn id="67" xr3:uid="{00000000-0010-0000-1F00-000043000000}" name="MP_MUNIT"/>
    <tableColumn id="68" xr3:uid="{00000000-0010-0000-1F00-000044000000}" name="EP_MOBILE"/>
    <tableColumn id="69" xr3:uid="{00000000-0010-0000-1F00-000045000000}" name="MP_MOBILE"/>
    <tableColumn id="70" xr3:uid="{00000000-0010-0000-1F00-000046000000}" name="EP_CROWD"/>
    <tableColumn id="71" xr3:uid="{00000000-0010-0000-1F00-000047000000}" name="MP_CROWD"/>
    <tableColumn id="72" xr3:uid="{00000000-0010-0000-1F00-000048000000}" name="EP_NOVEH"/>
    <tableColumn id="73" xr3:uid="{00000000-0010-0000-1F00-000049000000}" name="MP_NOVEH"/>
    <tableColumn id="74" xr3:uid="{00000000-0010-0000-1F00-00004A000000}" name="EP_GROUPQ"/>
    <tableColumn id="75" xr3:uid="{00000000-0010-0000-1F00-00004B000000}" name="MP_GROUPQ"/>
    <tableColumn id="76" xr3:uid="{00000000-0010-0000-1F00-00004C000000}" name="EPL_POV"/>
    <tableColumn id="77" xr3:uid="{00000000-0010-0000-1F00-00004D000000}" name="EPL_UNEMP"/>
    <tableColumn id="78" xr3:uid="{00000000-0010-0000-1F00-00004E000000}" name="EPL_PCI"/>
    <tableColumn id="79" xr3:uid="{00000000-0010-0000-1F00-00004F000000}" name="EPL_NOHSDP"/>
    <tableColumn id="80" xr3:uid="{00000000-0010-0000-1F00-000050000000}" name="SPL_THEME1"/>
    <tableColumn id="81" xr3:uid="{00000000-0010-0000-1F00-000051000000}" name="RPL_THEME1"/>
    <tableColumn id="82" xr3:uid="{00000000-0010-0000-1F00-000052000000}" name="EPL_AGE65"/>
    <tableColumn id="83" xr3:uid="{00000000-0010-0000-1F00-000053000000}" name="EPL_AGE17"/>
    <tableColumn id="84" xr3:uid="{00000000-0010-0000-1F00-000054000000}" name="EPL_DISABL"/>
    <tableColumn id="85" xr3:uid="{00000000-0010-0000-1F00-000055000000}" name="EPL_SNGPNT"/>
    <tableColumn id="86" xr3:uid="{00000000-0010-0000-1F00-000056000000}" name="SPL_THEME2"/>
    <tableColumn id="87" xr3:uid="{00000000-0010-0000-1F00-000057000000}" name="RPL_THEME2"/>
    <tableColumn id="88" xr3:uid="{00000000-0010-0000-1F00-000058000000}" name="EPL_MINRTY"/>
    <tableColumn id="89" xr3:uid="{00000000-0010-0000-1F00-000059000000}" name="EPL_LIMENG"/>
    <tableColumn id="90" xr3:uid="{00000000-0010-0000-1F00-00005A000000}" name="SPL_THEME3"/>
    <tableColumn id="91" xr3:uid="{00000000-0010-0000-1F00-00005B000000}" name="RPL_THEME3"/>
    <tableColumn id="92" xr3:uid="{00000000-0010-0000-1F00-00005C000000}" name="EPL_MUNIT"/>
    <tableColumn id="93" xr3:uid="{00000000-0010-0000-1F00-00005D000000}" name="EPL_MOBILE"/>
    <tableColumn id="94" xr3:uid="{00000000-0010-0000-1F00-00005E000000}" name="EPL_CROWD"/>
    <tableColumn id="95" xr3:uid="{00000000-0010-0000-1F00-00005F000000}" name="EPL_NOVEH"/>
    <tableColumn id="96" xr3:uid="{00000000-0010-0000-1F00-000060000000}" name="EPL_GROUPQ"/>
    <tableColumn id="97" xr3:uid="{00000000-0010-0000-1F00-000061000000}" name="SPL_THEME4"/>
    <tableColumn id="98" xr3:uid="{00000000-0010-0000-1F00-000062000000}" name="RPL_THEME4"/>
    <tableColumn id="99" xr3:uid="{00000000-0010-0000-1F00-000063000000}" name="SPL_THEMES"/>
    <tableColumn id="100" xr3:uid="{00000000-0010-0000-1F00-000064000000}" name="RPL_THEMES"/>
    <tableColumn id="101" xr3:uid="{00000000-0010-0000-1F00-000065000000}" name="F_POV"/>
    <tableColumn id="102" xr3:uid="{00000000-0010-0000-1F00-000066000000}" name="F_UNEMP"/>
    <tableColumn id="103" xr3:uid="{00000000-0010-0000-1F00-000067000000}" name="F_PCI"/>
    <tableColumn id="104" xr3:uid="{00000000-0010-0000-1F00-000068000000}" name="F_NOHSDP"/>
    <tableColumn id="105" xr3:uid="{00000000-0010-0000-1F00-000069000000}" name="F_THEME1"/>
    <tableColumn id="106" xr3:uid="{00000000-0010-0000-1F00-00006A000000}" name="F_AGE65"/>
    <tableColumn id="107" xr3:uid="{00000000-0010-0000-1F00-00006B000000}" name="F_AGE17"/>
    <tableColumn id="108" xr3:uid="{00000000-0010-0000-1F00-00006C000000}" name="F_DISABL"/>
    <tableColumn id="109" xr3:uid="{00000000-0010-0000-1F00-00006D000000}" name="F_SNGPNT"/>
    <tableColumn id="110" xr3:uid="{00000000-0010-0000-1F00-00006E000000}" name="F_THEME2"/>
    <tableColumn id="111" xr3:uid="{00000000-0010-0000-1F00-00006F000000}" name="F_MINRTY"/>
    <tableColumn id="112" xr3:uid="{00000000-0010-0000-1F00-000070000000}" name="F_LIMENG"/>
    <tableColumn id="113" xr3:uid="{00000000-0010-0000-1F00-000071000000}" name="F_THEME3"/>
    <tableColumn id="114" xr3:uid="{00000000-0010-0000-1F00-000072000000}" name="F_MUNIT"/>
    <tableColumn id="115" xr3:uid="{00000000-0010-0000-1F00-000073000000}" name="F_MOBILE"/>
    <tableColumn id="116" xr3:uid="{00000000-0010-0000-1F00-000074000000}" name="F_CROWD"/>
    <tableColumn id="117" xr3:uid="{00000000-0010-0000-1F00-000075000000}" name="F_NOVEH"/>
    <tableColumn id="118" xr3:uid="{00000000-0010-0000-1F00-000076000000}" name="F_GROUPQ"/>
    <tableColumn id="119" xr3:uid="{00000000-0010-0000-1F00-000077000000}" name="F_THEME4"/>
    <tableColumn id="120" xr3:uid="{00000000-0010-0000-1F00-000078000000}" name="F_TOTAL"/>
    <tableColumn id="121" xr3:uid="{00000000-0010-0000-1F00-000079000000}" name="E_UNINSUR"/>
    <tableColumn id="122" xr3:uid="{00000000-0010-0000-1F00-00007A000000}" name="M_UNINSUR"/>
    <tableColumn id="123" xr3:uid="{00000000-0010-0000-1F00-00007B000000}" name="EP_UNINSUR"/>
    <tableColumn id="124" xr3:uid="{00000000-0010-0000-1F00-00007C000000}" name="MP_UNINSUR"/>
    <tableColumn id="125" xr3:uid="{00000000-0010-0000-1F00-00007D000000}" name="E_DAYPOP"/>
    <tableColumn id="126" xr3:uid="{00000000-0010-0000-1F00-00007E000000}" name="Shape_Length"/>
    <tableColumn id="127" xr3:uid="{00000000-0010-0000-1F00-00007F000000}" name="Shape_Area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CB_308" displayName="CB_308" ref="A1:DW44" totalsRowShown="0">
  <autoFilter ref="A1:DW44" xr:uid="{00000000-0009-0000-0100-000021000000}"/>
  <tableColumns count="127">
    <tableColumn id="1" xr3:uid="{00000000-0010-0000-2000-000001000000}" name="OBJECTID"/>
    <tableColumn id="2" xr3:uid="{00000000-0010-0000-2000-000002000000}" name="ST"/>
    <tableColumn id="3" xr3:uid="{00000000-0010-0000-2000-000003000000}" name="STATE"/>
    <tableColumn id="4" xr3:uid="{00000000-0010-0000-2000-000004000000}" name="ST_ABBR"/>
    <tableColumn id="5" xr3:uid="{00000000-0010-0000-2000-000005000000}" name="STCNTY"/>
    <tableColumn id="6" xr3:uid="{00000000-0010-0000-2000-000006000000}" name="COUNTY"/>
    <tableColumn id="7" xr3:uid="{00000000-0010-0000-2000-000007000000}" name="FIPS"/>
    <tableColumn id="8" xr3:uid="{00000000-0010-0000-2000-000008000000}" name="LOCATION"/>
    <tableColumn id="9" xr3:uid="{00000000-0010-0000-2000-000009000000}" name="AREA_SQMI"/>
    <tableColumn id="10" xr3:uid="{00000000-0010-0000-2000-00000A000000}" name="E_TOTPOP"/>
    <tableColumn id="11" xr3:uid="{00000000-0010-0000-2000-00000B000000}" name="M_TOTPOP"/>
    <tableColumn id="12" xr3:uid="{00000000-0010-0000-2000-00000C000000}" name="E_HU"/>
    <tableColumn id="13" xr3:uid="{00000000-0010-0000-2000-00000D000000}" name="M_HU"/>
    <tableColumn id="14" xr3:uid="{00000000-0010-0000-2000-00000E000000}" name="E_HH"/>
    <tableColumn id="15" xr3:uid="{00000000-0010-0000-2000-00000F000000}" name="M_HH"/>
    <tableColumn id="16" xr3:uid="{00000000-0010-0000-2000-000010000000}" name="E_POV"/>
    <tableColumn id="17" xr3:uid="{00000000-0010-0000-2000-000011000000}" name="M_POV"/>
    <tableColumn id="18" xr3:uid="{00000000-0010-0000-2000-000012000000}" name="E_UNEMP"/>
    <tableColumn id="19" xr3:uid="{00000000-0010-0000-2000-000013000000}" name="M_UNEMP"/>
    <tableColumn id="20" xr3:uid="{00000000-0010-0000-2000-000014000000}" name="E_PCI"/>
    <tableColumn id="21" xr3:uid="{00000000-0010-0000-2000-000015000000}" name="M_PCI"/>
    <tableColumn id="22" xr3:uid="{00000000-0010-0000-2000-000016000000}" name="E_NOHSDP"/>
    <tableColumn id="23" xr3:uid="{00000000-0010-0000-2000-000017000000}" name="M_NOHSDP"/>
    <tableColumn id="24" xr3:uid="{00000000-0010-0000-2000-000018000000}" name="E_AGE65"/>
    <tableColumn id="25" xr3:uid="{00000000-0010-0000-2000-000019000000}" name="M_AGE65"/>
    <tableColumn id="26" xr3:uid="{00000000-0010-0000-2000-00001A000000}" name="E_AGE17"/>
    <tableColumn id="27" xr3:uid="{00000000-0010-0000-2000-00001B000000}" name="M_AGE17"/>
    <tableColumn id="28" xr3:uid="{00000000-0010-0000-2000-00001C000000}" name="E_DISABL"/>
    <tableColumn id="29" xr3:uid="{00000000-0010-0000-2000-00001D000000}" name="M_DISABL"/>
    <tableColumn id="30" xr3:uid="{00000000-0010-0000-2000-00001E000000}" name="E_SNGPNT"/>
    <tableColumn id="31" xr3:uid="{00000000-0010-0000-2000-00001F000000}" name="M_SNGPNT"/>
    <tableColumn id="32" xr3:uid="{00000000-0010-0000-2000-000020000000}" name="E_MINRTY"/>
    <tableColumn id="33" xr3:uid="{00000000-0010-0000-2000-000021000000}" name="M_MINRTY"/>
    <tableColumn id="34" xr3:uid="{00000000-0010-0000-2000-000022000000}" name="E_LIMENG"/>
    <tableColumn id="35" xr3:uid="{00000000-0010-0000-2000-000023000000}" name="M_LIMENG"/>
    <tableColumn id="36" xr3:uid="{00000000-0010-0000-2000-000024000000}" name="E_MUNIT"/>
    <tableColumn id="37" xr3:uid="{00000000-0010-0000-2000-000025000000}" name="M_MUNIT"/>
    <tableColumn id="38" xr3:uid="{00000000-0010-0000-2000-000026000000}" name="E_MOBILE"/>
    <tableColumn id="39" xr3:uid="{00000000-0010-0000-2000-000027000000}" name="M_MOBILE"/>
    <tableColumn id="40" xr3:uid="{00000000-0010-0000-2000-000028000000}" name="E_CROWD"/>
    <tableColumn id="41" xr3:uid="{00000000-0010-0000-2000-000029000000}" name="M_CROWD"/>
    <tableColumn id="42" xr3:uid="{00000000-0010-0000-2000-00002A000000}" name="E_NOVEH"/>
    <tableColumn id="43" xr3:uid="{00000000-0010-0000-2000-00002B000000}" name="M_NOVEH"/>
    <tableColumn id="44" xr3:uid="{00000000-0010-0000-2000-00002C000000}" name="E_GROUPQ"/>
    <tableColumn id="45" xr3:uid="{00000000-0010-0000-2000-00002D000000}" name="M_GROUPQ"/>
    <tableColumn id="46" xr3:uid="{00000000-0010-0000-2000-00002E000000}" name="EP_POV"/>
    <tableColumn id="47" xr3:uid="{00000000-0010-0000-2000-00002F000000}" name="MP_POV"/>
    <tableColumn id="48" xr3:uid="{00000000-0010-0000-2000-000030000000}" name="EP_UNEMP"/>
    <tableColumn id="49" xr3:uid="{00000000-0010-0000-2000-000031000000}" name="MP_UNEMP"/>
    <tableColumn id="50" xr3:uid="{00000000-0010-0000-2000-000032000000}" name="EP_PCI"/>
    <tableColumn id="51" xr3:uid="{00000000-0010-0000-2000-000033000000}" name="MP_PCI"/>
    <tableColumn id="52" xr3:uid="{00000000-0010-0000-2000-000034000000}" name="EP_NOHSDP"/>
    <tableColumn id="53" xr3:uid="{00000000-0010-0000-2000-000035000000}" name="MP_NOHSDP"/>
    <tableColumn id="54" xr3:uid="{00000000-0010-0000-2000-000036000000}" name="EP_AGE65"/>
    <tableColumn id="55" xr3:uid="{00000000-0010-0000-2000-000037000000}" name="MP_AGE65"/>
    <tableColumn id="56" xr3:uid="{00000000-0010-0000-2000-000038000000}" name="EP_AGE17"/>
    <tableColumn id="57" xr3:uid="{00000000-0010-0000-2000-000039000000}" name="MP_AGE17"/>
    <tableColumn id="58" xr3:uid="{00000000-0010-0000-2000-00003A000000}" name="EP_DISABL"/>
    <tableColumn id="59" xr3:uid="{00000000-0010-0000-2000-00003B000000}" name="MP_DISABL"/>
    <tableColumn id="60" xr3:uid="{00000000-0010-0000-2000-00003C000000}" name="EP_SNGPNT"/>
    <tableColumn id="61" xr3:uid="{00000000-0010-0000-2000-00003D000000}" name="MP_SNGPNT"/>
    <tableColumn id="62" xr3:uid="{00000000-0010-0000-2000-00003E000000}" name="EP_MINRTY"/>
    <tableColumn id="63" xr3:uid="{00000000-0010-0000-2000-00003F000000}" name="MP_MINRTY"/>
    <tableColumn id="64" xr3:uid="{00000000-0010-0000-2000-000040000000}" name="EP_LIMENG"/>
    <tableColumn id="65" xr3:uid="{00000000-0010-0000-2000-000041000000}" name="MP_LIMENG"/>
    <tableColumn id="66" xr3:uid="{00000000-0010-0000-2000-000042000000}" name="EP_MUNIT"/>
    <tableColumn id="67" xr3:uid="{00000000-0010-0000-2000-000043000000}" name="MP_MUNIT"/>
    <tableColumn id="68" xr3:uid="{00000000-0010-0000-2000-000044000000}" name="EP_MOBILE"/>
    <tableColumn id="69" xr3:uid="{00000000-0010-0000-2000-000045000000}" name="MP_MOBILE"/>
    <tableColumn id="70" xr3:uid="{00000000-0010-0000-2000-000046000000}" name="EP_CROWD"/>
    <tableColumn id="71" xr3:uid="{00000000-0010-0000-2000-000047000000}" name="MP_CROWD"/>
    <tableColumn id="72" xr3:uid="{00000000-0010-0000-2000-000048000000}" name="EP_NOVEH"/>
    <tableColumn id="73" xr3:uid="{00000000-0010-0000-2000-000049000000}" name="MP_NOVEH"/>
    <tableColumn id="74" xr3:uid="{00000000-0010-0000-2000-00004A000000}" name="EP_GROUPQ"/>
    <tableColumn id="75" xr3:uid="{00000000-0010-0000-2000-00004B000000}" name="MP_GROUPQ"/>
    <tableColumn id="76" xr3:uid="{00000000-0010-0000-2000-00004C000000}" name="EPL_POV"/>
    <tableColumn id="77" xr3:uid="{00000000-0010-0000-2000-00004D000000}" name="EPL_UNEMP"/>
    <tableColumn id="78" xr3:uid="{00000000-0010-0000-2000-00004E000000}" name="EPL_PCI"/>
    <tableColumn id="79" xr3:uid="{00000000-0010-0000-2000-00004F000000}" name="EPL_NOHSDP"/>
    <tableColumn id="80" xr3:uid="{00000000-0010-0000-2000-000050000000}" name="SPL_THEME1"/>
    <tableColumn id="81" xr3:uid="{00000000-0010-0000-2000-000051000000}" name="RPL_THEME1"/>
    <tableColumn id="82" xr3:uid="{00000000-0010-0000-2000-000052000000}" name="EPL_AGE65"/>
    <tableColumn id="83" xr3:uid="{00000000-0010-0000-2000-000053000000}" name="EPL_AGE17"/>
    <tableColumn id="84" xr3:uid="{00000000-0010-0000-2000-000054000000}" name="EPL_DISABL"/>
    <tableColumn id="85" xr3:uid="{00000000-0010-0000-2000-000055000000}" name="EPL_SNGPNT"/>
    <tableColumn id="86" xr3:uid="{00000000-0010-0000-2000-000056000000}" name="SPL_THEME2"/>
    <tableColumn id="87" xr3:uid="{00000000-0010-0000-2000-000057000000}" name="RPL_THEME2"/>
    <tableColumn id="88" xr3:uid="{00000000-0010-0000-2000-000058000000}" name="EPL_MINRTY"/>
    <tableColumn id="89" xr3:uid="{00000000-0010-0000-2000-000059000000}" name="EPL_LIMENG"/>
    <tableColumn id="90" xr3:uid="{00000000-0010-0000-2000-00005A000000}" name="SPL_THEME3"/>
    <tableColumn id="91" xr3:uid="{00000000-0010-0000-2000-00005B000000}" name="RPL_THEME3"/>
    <tableColumn id="92" xr3:uid="{00000000-0010-0000-2000-00005C000000}" name="EPL_MUNIT"/>
    <tableColumn id="93" xr3:uid="{00000000-0010-0000-2000-00005D000000}" name="EPL_MOBILE"/>
    <tableColumn id="94" xr3:uid="{00000000-0010-0000-2000-00005E000000}" name="EPL_CROWD"/>
    <tableColumn id="95" xr3:uid="{00000000-0010-0000-2000-00005F000000}" name="EPL_NOVEH"/>
    <tableColumn id="96" xr3:uid="{00000000-0010-0000-2000-000060000000}" name="EPL_GROUPQ"/>
    <tableColumn id="97" xr3:uid="{00000000-0010-0000-2000-000061000000}" name="SPL_THEME4"/>
    <tableColumn id="98" xr3:uid="{00000000-0010-0000-2000-000062000000}" name="RPL_THEME4"/>
    <tableColumn id="99" xr3:uid="{00000000-0010-0000-2000-000063000000}" name="SPL_THEMES"/>
    <tableColumn id="100" xr3:uid="{00000000-0010-0000-2000-000064000000}" name="RPL_THEMES"/>
    <tableColumn id="101" xr3:uid="{00000000-0010-0000-2000-000065000000}" name="F_POV"/>
    <tableColumn id="102" xr3:uid="{00000000-0010-0000-2000-000066000000}" name="F_UNEMP"/>
    <tableColumn id="103" xr3:uid="{00000000-0010-0000-2000-000067000000}" name="F_PCI"/>
    <tableColumn id="104" xr3:uid="{00000000-0010-0000-2000-000068000000}" name="F_NOHSDP"/>
    <tableColumn id="105" xr3:uid="{00000000-0010-0000-2000-000069000000}" name="F_THEME1"/>
    <tableColumn id="106" xr3:uid="{00000000-0010-0000-2000-00006A000000}" name="F_AGE65"/>
    <tableColumn id="107" xr3:uid="{00000000-0010-0000-2000-00006B000000}" name="F_AGE17"/>
    <tableColumn id="108" xr3:uid="{00000000-0010-0000-2000-00006C000000}" name="F_DISABL"/>
    <tableColumn id="109" xr3:uid="{00000000-0010-0000-2000-00006D000000}" name="F_SNGPNT"/>
    <tableColumn id="110" xr3:uid="{00000000-0010-0000-2000-00006E000000}" name="F_THEME2"/>
    <tableColumn id="111" xr3:uid="{00000000-0010-0000-2000-00006F000000}" name="F_MINRTY"/>
    <tableColumn id="112" xr3:uid="{00000000-0010-0000-2000-000070000000}" name="F_LIMENG"/>
    <tableColumn id="113" xr3:uid="{00000000-0010-0000-2000-000071000000}" name="F_THEME3"/>
    <tableColumn id="114" xr3:uid="{00000000-0010-0000-2000-000072000000}" name="F_MUNIT"/>
    <tableColumn id="115" xr3:uid="{00000000-0010-0000-2000-000073000000}" name="F_MOBILE"/>
    <tableColumn id="116" xr3:uid="{00000000-0010-0000-2000-000074000000}" name="F_CROWD"/>
    <tableColumn id="117" xr3:uid="{00000000-0010-0000-2000-000075000000}" name="F_NOVEH"/>
    <tableColumn id="118" xr3:uid="{00000000-0010-0000-2000-000076000000}" name="F_GROUPQ"/>
    <tableColumn id="119" xr3:uid="{00000000-0010-0000-2000-000077000000}" name="F_THEME4"/>
    <tableColumn id="120" xr3:uid="{00000000-0010-0000-2000-000078000000}" name="F_TOTAL"/>
    <tableColumn id="121" xr3:uid="{00000000-0010-0000-2000-000079000000}" name="E_UNINSUR"/>
    <tableColumn id="122" xr3:uid="{00000000-0010-0000-2000-00007A000000}" name="M_UNINSUR"/>
    <tableColumn id="123" xr3:uid="{00000000-0010-0000-2000-00007B000000}" name="EP_UNINSUR"/>
    <tableColumn id="124" xr3:uid="{00000000-0010-0000-2000-00007C000000}" name="MP_UNINSUR"/>
    <tableColumn id="125" xr3:uid="{00000000-0010-0000-2000-00007D000000}" name="E_DAYPOP"/>
    <tableColumn id="126" xr3:uid="{00000000-0010-0000-2000-00007E000000}" name="Shape_Length"/>
    <tableColumn id="127" xr3:uid="{00000000-0010-0000-2000-00007F000000}" name="Shape_Area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CB_309" displayName="CB_309" ref="A1:DW44" totalsRowShown="0">
  <autoFilter ref="A1:DW44" xr:uid="{00000000-0009-0000-0100-000022000000}"/>
  <tableColumns count="127">
    <tableColumn id="1" xr3:uid="{00000000-0010-0000-2100-000001000000}" name="OBJECTID"/>
    <tableColumn id="2" xr3:uid="{00000000-0010-0000-2100-000002000000}" name="ST"/>
    <tableColumn id="3" xr3:uid="{00000000-0010-0000-2100-000003000000}" name="STATE"/>
    <tableColumn id="4" xr3:uid="{00000000-0010-0000-2100-000004000000}" name="ST_ABBR"/>
    <tableColumn id="5" xr3:uid="{00000000-0010-0000-2100-000005000000}" name="STCNTY"/>
    <tableColumn id="6" xr3:uid="{00000000-0010-0000-2100-000006000000}" name="COUNTY"/>
    <tableColumn id="7" xr3:uid="{00000000-0010-0000-2100-000007000000}" name="FIPS"/>
    <tableColumn id="8" xr3:uid="{00000000-0010-0000-2100-000008000000}" name="LOCATION"/>
    <tableColumn id="9" xr3:uid="{00000000-0010-0000-2100-000009000000}" name="AREA_SQMI"/>
    <tableColumn id="10" xr3:uid="{00000000-0010-0000-2100-00000A000000}" name="E_TOTPOP"/>
    <tableColumn id="11" xr3:uid="{00000000-0010-0000-2100-00000B000000}" name="M_TOTPOP"/>
    <tableColumn id="12" xr3:uid="{00000000-0010-0000-2100-00000C000000}" name="E_HU"/>
    <tableColumn id="13" xr3:uid="{00000000-0010-0000-2100-00000D000000}" name="M_HU"/>
    <tableColumn id="14" xr3:uid="{00000000-0010-0000-2100-00000E000000}" name="E_HH"/>
    <tableColumn id="15" xr3:uid="{00000000-0010-0000-2100-00000F000000}" name="M_HH"/>
    <tableColumn id="16" xr3:uid="{00000000-0010-0000-2100-000010000000}" name="E_POV"/>
    <tableColumn id="17" xr3:uid="{00000000-0010-0000-2100-000011000000}" name="M_POV"/>
    <tableColumn id="18" xr3:uid="{00000000-0010-0000-2100-000012000000}" name="E_UNEMP"/>
    <tableColumn id="19" xr3:uid="{00000000-0010-0000-2100-000013000000}" name="M_UNEMP"/>
    <tableColumn id="20" xr3:uid="{00000000-0010-0000-2100-000014000000}" name="E_PCI"/>
    <tableColumn id="21" xr3:uid="{00000000-0010-0000-2100-000015000000}" name="M_PCI"/>
    <tableColumn id="22" xr3:uid="{00000000-0010-0000-2100-000016000000}" name="E_NOHSDP"/>
    <tableColumn id="23" xr3:uid="{00000000-0010-0000-2100-000017000000}" name="M_NOHSDP"/>
    <tableColumn id="24" xr3:uid="{00000000-0010-0000-2100-000018000000}" name="E_AGE65"/>
    <tableColumn id="25" xr3:uid="{00000000-0010-0000-2100-000019000000}" name="M_AGE65"/>
    <tableColumn id="26" xr3:uid="{00000000-0010-0000-2100-00001A000000}" name="E_AGE17"/>
    <tableColumn id="27" xr3:uid="{00000000-0010-0000-2100-00001B000000}" name="M_AGE17"/>
    <tableColumn id="28" xr3:uid="{00000000-0010-0000-2100-00001C000000}" name="E_DISABL"/>
    <tableColumn id="29" xr3:uid="{00000000-0010-0000-2100-00001D000000}" name="M_DISABL"/>
    <tableColumn id="30" xr3:uid="{00000000-0010-0000-2100-00001E000000}" name="E_SNGPNT"/>
    <tableColumn id="31" xr3:uid="{00000000-0010-0000-2100-00001F000000}" name="M_SNGPNT"/>
    <tableColumn id="32" xr3:uid="{00000000-0010-0000-2100-000020000000}" name="E_MINRTY"/>
    <tableColumn id="33" xr3:uid="{00000000-0010-0000-2100-000021000000}" name="M_MINRTY"/>
    <tableColumn id="34" xr3:uid="{00000000-0010-0000-2100-000022000000}" name="E_LIMENG"/>
    <tableColumn id="35" xr3:uid="{00000000-0010-0000-2100-000023000000}" name="M_LIMENG"/>
    <tableColumn id="36" xr3:uid="{00000000-0010-0000-2100-000024000000}" name="E_MUNIT"/>
    <tableColumn id="37" xr3:uid="{00000000-0010-0000-2100-000025000000}" name="M_MUNIT"/>
    <tableColumn id="38" xr3:uid="{00000000-0010-0000-2100-000026000000}" name="E_MOBILE"/>
    <tableColumn id="39" xr3:uid="{00000000-0010-0000-2100-000027000000}" name="M_MOBILE"/>
    <tableColumn id="40" xr3:uid="{00000000-0010-0000-2100-000028000000}" name="E_CROWD"/>
    <tableColumn id="41" xr3:uid="{00000000-0010-0000-2100-000029000000}" name="M_CROWD"/>
    <tableColumn id="42" xr3:uid="{00000000-0010-0000-2100-00002A000000}" name="E_NOVEH"/>
    <tableColumn id="43" xr3:uid="{00000000-0010-0000-2100-00002B000000}" name="M_NOVEH"/>
    <tableColumn id="44" xr3:uid="{00000000-0010-0000-2100-00002C000000}" name="E_GROUPQ"/>
    <tableColumn id="45" xr3:uid="{00000000-0010-0000-2100-00002D000000}" name="M_GROUPQ"/>
    <tableColumn id="46" xr3:uid="{00000000-0010-0000-2100-00002E000000}" name="EP_POV"/>
    <tableColumn id="47" xr3:uid="{00000000-0010-0000-2100-00002F000000}" name="MP_POV"/>
    <tableColumn id="48" xr3:uid="{00000000-0010-0000-2100-000030000000}" name="EP_UNEMP"/>
    <tableColumn id="49" xr3:uid="{00000000-0010-0000-2100-000031000000}" name="MP_UNEMP"/>
    <tableColumn id="50" xr3:uid="{00000000-0010-0000-2100-000032000000}" name="EP_PCI"/>
    <tableColumn id="51" xr3:uid="{00000000-0010-0000-2100-000033000000}" name="MP_PCI"/>
    <tableColumn id="52" xr3:uid="{00000000-0010-0000-2100-000034000000}" name="EP_NOHSDP"/>
    <tableColumn id="53" xr3:uid="{00000000-0010-0000-2100-000035000000}" name="MP_NOHSDP"/>
    <tableColumn id="54" xr3:uid="{00000000-0010-0000-2100-000036000000}" name="EP_AGE65"/>
    <tableColumn id="55" xr3:uid="{00000000-0010-0000-2100-000037000000}" name="MP_AGE65"/>
    <tableColumn id="56" xr3:uid="{00000000-0010-0000-2100-000038000000}" name="EP_AGE17"/>
    <tableColumn id="57" xr3:uid="{00000000-0010-0000-2100-000039000000}" name="MP_AGE17"/>
    <tableColumn id="58" xr3:uid="{00000000-0010-0000-2100-00003A000000}" name="EP_DISABL"/>
    <tableColumn id="59" xr3:uid="{00000000-0010-0000-2100-00003B000000}" name="MP_DISABL"/>
    <tableColumn id="60" xr3:uid="{00000000-0010-0000-2100-00003C000000}" name="EP_SNGPNT"/>
    <tableColumn id="61" xr3:uid="{00000000-0010-0000-2100-00003D000000}" name="MP_SNGPNT"/>
    <tableColumn id="62" xr3:uid="{00000000-0010-0000-2100-00003E000000}" name="EP_MINRTY"/>
    <tableColumn id="63" xr3:uid="{00000000-0010-0000-2100-00003F000000}" name="MP_MINRTY"/>
    <tableColumn id="64" xr3:uid="{00000000-0010-0000-2100-000040000000}" name="EP_LIMENG"/>
    <tableColumn id="65" xr3:uid="{00000000-0010-0000-2100-000041000000}" name="MP_LIMENG"/>
    <tableColumn id="66" xr3:uid="{00000000-0010-0000-2100-000042000000}" name="EP_MUNIT"/>
    <tableColumn id="67" xr3:uid="{00000000-0010-0000-2100-000043000000}" name="MP_MUNIT"/>
    <tableColumn id="68" xr3:uid="{00000000-0010-0000-2100-000044000000}" name="EP_MOBILE"/>
    <tableColumn id="69" xr3:uid="{00000000-0010-0000-2100-000045000000}" name="MP_MOBILE"/>
    <tableColumn id="70" xr3:uid="{00000000-0010-0000-2100-000046000000}" name="EP_CROWD"/>
    <tableColumn id="71" xr3:uid="{00000000-0010-0000-2100-000047000000}" name="MP_CROWD"/>
    <tableColumn id="72" xr3:uid="{00000000-0010-0000-2100-000048000000}" name="EP_NOVEH"/>
    <tableColumn id="73" xr3:uid="{00000000-0010-0000-2100-000049000000}" name="MP_NOVEH"/>
    <tableColumn id="74" xr3:uid="{00000000-0010-0000-2100-00004A000000}" name="EP_GROUPQ"/>
    <tableColumn id="75" xr3:uid="{00000000-0010-0000-2100-00004B000000}" name="MP_GROUPQ"/>
    <tableColumn id="76" xr3:uid="{00000000-0010-0000-2100-00004C000000}" name="EPL_POV"/>
    <tableColumn id="77" xr3:uid="{00000000-0010-0000-2100-00004D000000}" name="EPL_UNEMP"/>
    <tableColumn id="78" xr3:uid="{00000000-0010-0000-2100-00004E000000}" name="EPL_PCI"/>
    <tableColumn id="79" xr3:uid="{00000000-0010-0000-2100-00004F000000}" name="EPL_NOHSDP"/>
    <tableColumn id="80" xr3:uid="{00000000-0010-0000-2100-000050000000}" name="SPL_THEME1"/>
    <tableColumn id="81" xr3:uid="{00000000-0010-0000-2100-000051000000}" name="RPL_THEME1"/>
    <tableColumn id="82" xr3:uid="{00000000-0010-0000-2100-000052000000}" name="EPL_AGE65"/>
    <tableColumn id="83" xr3:uid="{00000000-0010-0000-2100-000053000000}" name="EPL_AGE17"/>
    <tableColumn id="84" xr3:uid="{00000000-0010-0000-2100-000054000000}" name="EPL_DISABL"/>
    <tableColumn id="85" xr3:uid="{00000000-0010-0000-2100-000055000000}" name="EPL_SNGPNT"/>
    <tableColumn id="86" xr3:uid="{00000000-0010-0000-2100-000056000000}" name="SPL_THEME2"/>
    <tableColumn id="87" xr3:uid="{00000000-0010-0000-2100-000057000000}" name="RPL_THEME2"/>
    <tableColumn id="88" xr3:uid="{00000000-0010-0000-2100-000058000000}" name="EPL_MINRTY"/>
    <tableColumn id="89" xr3:uid="{00000000-0010-0000-2100-000059000000}" name="EPL_LIMENG"/>
    <tableColumn id="90" xr3:uid="{00000000-0010-0000-2100-00005A000000}" name="SPL_THEME3"/>
    <tableColumn id="91" xr3:uid="{00000000-0010-0000-2100-00005B000000}" name="RPL_THEME3"/>
    <tableColumn id="92" xr3:uid="{00000000-0010-0000-2100-00005C000000}" name="EPL_MUNIT"/>
    <tableColumn id="93" xr3:uid="{00000000-0010-0000-2100-00005D000000}" name="EPL_MOBILE"/>
    <tableColumn id="94" xr3:uid="{00000000-0010-0000-2100-00005E000000}" name="EPL_CROWD"/>
    <tableColumn id="95" xr3:uid="{00000000-0010-0000-2100-00005F000000}" name="EPL_NOVEH"/>
    <tableColumn id="96" xr3:uid="{00000000-0010-0000-2100-000060000000}" name="EPL_GROUPQ"/>
    <tableColumn id="97" xr3:uid="{00000000-0010-0000-2100-000061000000}" name="SPL_THEME4"/>
    <tableColumn id="98" xr3:uid="{00000000-0010-0000-2100-000062000000}" name="RPL_THEME4"/>
    <tableColumn id="99" xr3:uid="{00000000-0010-0000-2100-000063000000}" name="SPL_THEMES"/>
    <tableColumn id="100" xr3:uid="{00000000-0010-0000-2100-000064000000}" name="RPL_THEMES"/>
    <tableColumn id="101" xr3:uid="{00000000-0010-0000-2100-000065000000}" name="F_POV"/>
    <tableColumn id="102" xr3:uid="{00000000-0010-0000-2100-000066000000}" name="F_UNEMP"/>
    <tableColumn id="103" xr3:uid="{00000000-0010-0000-2100-000067000000}" name="F_PCI"/>
    <tableColumn id="104" xr3:uid="{00000000-0010-0000-2100-000068000000}" name="F_NOHSDP"/>
    <tableColumn id="105" xr3:uid="{00000000-0010-0000-2100-000069000000}" name="F_THEME1"/>
    <tableColumn id="106" xr3:uid="{00000000-0010-0000-2100-00006A000000}" name="F_AGE65"/>
    <tableColumn id="107" xr3:uid="{00000000-0010-0000-2100-00006B000000}" name="F_AGE17"/>
    <tableColumn id="108" xr3:uid="{00000000-0010-0000-2100-00006C000000}" name="F_DISABL"/>
    <tableColumn id="109" xr3:uid="{00000000-0010-0000-2100-00006D000000}" name="F_SNGPNT"/>
    <tableColumn id="110" xr3:uid="{00000000-0010-0000-2100-00006E000000}" name="F_THEME2"/>
    <tableColumn id="111" xr3:uid="{00000000-0010-0000-2100-00006F000000}" name="F_MINRTY"/>
    <tableColumn id="112" xr3:uid="{00000000-0010-0000-2100-000070000000}" name="F_LIMENG"/>
    <tableColumn id="113" xr3:uid="{00000000-0010-0000-2100-000071000000}" name="F_THEME3"/>
    <tableColumn id="114" xr3:uid="{00000000-0010-0000-2100-000072000000}" name="F_MUNIT"/>
    <tableColumn id="115" xr3:uid="{00000000-0010-0000-2100-000073000000}" name="F_MOBILE"/>
    <tableColumn id="116" xr3:uid="{00000000-0010-0000-2100-000074000000}" name="F_CROWD"/>
    <tableColumn id="117" xr3:uid="{00000000-0010-0000-2100-000075000000}" name="F_NOVEH"/>
    <tableColumn id="118" xr3:uid="{00000000-0010-0000-2100-000076000000}" name="F_GROUPQ"/>
    <tableColumn id="119" xr3:uid="{00000000-0010-0000-2100-000077000000}" name="F_THEME4"/>
    <tableColumn id="120" xr3:uid="{00000000-0010-0000-2100-000078000000}" name="F_TOTAL"/>
    <tableColumn id="121" xr3:uid="{00000000-0010-0000-2100-000079000000}" name="E_UNINSUR"/>
    <tableColumn id="122" xr3:uid="{00000000-0010-0000-2100-00007A000000}" name="M_UNINSUR"/>
    <tableColumn id="123" xr3:uid="{00000000-0010-0000-2100-00007B000000}" name="EP_UNINSUR"/>
    <tableColumn id="124" xr3:uid="{00000000-0010-0000-2100-00007C000000}" name="MP_UNINSUR"/>
    <tableColumn id="125" xr3:uid="{00000000-0010-0000-2100-00007D000000}" name="E_DAYPOP"/>
    <tableColumn id="126" xr3:uid="{00000000-0010-0000-2100-00007E000000}" name="Shape_Length"/>
    <tableColumn id="127" xr3:uid="{00000000-0010-0000-2100-00007F000000}" name="Shape_Area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CB_310" displayName="CB_310" ref="A1:DW58" totalsRowShown="0">
  <autoFilter ref="A1:DW58" xr:uid="{00000000-0009-0000-0100-000023000000}"/>
  <tableColumns count="127">
    <tableColumn id="1" xr3:uid="{00000000-0010-0000-2200-000001000000}" name="OBJECTID"/>
    <tableColumn id="2" xr3:uid="{00000000-0010-0000-2200-000002000000}" name="ST"/>
    <tableColumn id="3" xr3:uid="{00000000-0010-0000-2200-000003000000}" name="STATE"/>
    <tableColumn id="4" xr3:uid="{00000000-0010-0000-2200-000004000000}" name="ST_ABBR"/>
    <tableColumn id="5" xr3:uid="{00000000-0010-0000-2200-000005000000}" name="STCNTY"/>
    <tableColumn id="6" xr3:uid="{00000000-0010-0000-2200-000006000000}" name="COUNTY"/>
    <tableColumn id="7" xr3:uid="{00000000-0010-0000-2200-000007000000}" name="FIPS"/>
    <tableColumn id="8" xr3:uid="{00000000-0010-0000-2200-000008000000}" name="LOCATION"/>
    <tableColumn id="9" xr3:uid="{00000000-0010-0000-2200-000009000000}" name="AREA_SQMI"/>
    <tableColumn id="10" xr3:uid="{00000000-0010-0000-2200-00000A000000}" name="E_TOTPOP"/>
    <tableColumn id="11" xr3:uid="{00000000-0010-0000-2200-00000B000000}" name="M_TOTPOP"/>
    <tableColumn id="12" xr3:uid="{00000000-0010-0000-2200-00000C000000}" name="E_HU"/>
    <tableColumn id="13" xr3:uid="{00000000-0010-0000-2200-00000D000000}" name="M_HU"/>
    <tableColumn id="14" xr3:uid="{00000000-0010-0000-2200-00000E000000}" name="E_HH"/>
    <tableColumn id="15" xr3:uid="{00000000-0010-0000-2200-00000F000000}" name="M_HH"/>
    <tableColumn id="16" xr3:uid="{00000000-0010-0000-2200-000010000000}" name="E_POV"/>
    <tableColumn id="17" xr3:uid="{00000000-0010-0000-2200-000011000000}" name="M_POV"/>
    <tableColumn id="18" xr3:uid="{00000000-0010-0000-2200-000012000000}" name="E_UNEMP"/>
    <tableColumn id="19" xr3:uid="{00000000-0010-0000-2200-000013000000}" name="M_UNEMP"/>
    <tableColumn id="20" xr3:uid="{00000000-0010-0000-2200-000014000000}" name="E_PCI"/>
    <tableColumn id="21" xr3:uid="{00000000-0010-0000-2200-000015000000}" name="M_PCI"/>
    <tableColumn id="22" xr3:uid="{00000000-0010-0000-2200-000016000000}" name="E_NOHSDP"/>
    <tableColumn id="23" xr3:uid="{00000000-0010-0000-2200-000017000000}" name="M_NOHSDP"/>
    <tableColumn id="24" xr3:uid="{00000000-0010-0000-2200-000018000000}" name="E_AGE65"/>
    <tableColumn id="25" xr3:uid="{00000000-0010-0000-2200-000019000000}" name="M_AGE65"/>
    <tableColumn id="26" xr3:uid="{00000000-0010-0000-2200-00001A000000}" name="E_AGE17"/>
    <tableColumn id="27" xr3:uid="{00000000-0010-0000-2200-00001B000000}" name="M_AGE17"/>
    <tableColumn id="28" xr3:uid="{00000000-0010-0000-2200-00001C000000}" name="E_DISABL"/>
    <tableColumn id="29" xr3:uid="{00000000-0010-0000-2200-00001D000000}" name="M_DISABL"/>
    <tableColumn id="30" xr3:uid="{00000000-0010-0000-2200-00001E000000}" name="E_SNGPNT"/>
    <tableColumn id="31" xr3:uid="{00000000-0010-0000-2200-00001F000000}" name="M_SNGPNT"/>
    <tableColumn id="32" xr3:uid="{00000000-0010-0000-2200-000020000000}" name="E_MINRTY"/>
    <tableColumn id="33" xr3:uid="{00000000-0010-0000-2200-000021000000}" name="M_MINRTY"/>
    <tableColumn id="34" xr3:uid="{00000000-0010-0000-2200-000022000000}" name="E_LIMENG"/>
    <tableColumn id="35" xr3:uid="{00000000-0010-0000-2200-000023000000}" name="M_LIMENG"/>
    <tableColumn id="36" xr3:uid="{00000000-0010-0000-2200-000024000000}" name="E_MUNIT"/>
    <tableColumn id="37" xr3:uid="{00000000-0010-0000-2200-000025000000}" name="M_MUNIT"/>
    <tableColumn id="38" xr3:uid="{00000000-0010-0000-2200-000026000000}" name="E_MOBILE"/>
    <tableColumn id="39" xr3:uid="{00000000-0010-0000-2200-000027000000}" name="M_MOBILE"/>
    <tableColumn id="40" xr3:uid="{00000000-0010-0000-2200-000028000000}" name="E_CROWD"/>
    <tableColumn id="41" xr3:uid="{00000000-0010-0000-2200-000029000000}" name="M_CROWD"/>
    <tableColumn id="42" xr3:uid="{00000000-0010-0000-2200-00002A000000}" name="E_NOVEH"/>
    <tableColumn id="43" xr3:uid="{00000000-0010-0000-2200-00002B000000}" name="M_NOVEH"/>
    <tableColumn id="44" xr3:uid="{00000000-0010-0000-2200-00002C000000}" name="E_GROUPQ"/>
    <tableColumn id="45" xr3:uid="{00000000-0010-0000-2200-00002D000000}" name="M_GROUPQ"/>
    <tableColumn id="46" xr3:uid="{00000000-0010-0000-2200-00002E000000}" name="EP_POV"/>
    <tableColumn id="47" xr3:uid="{00000000-0010-0000-2200-00002F000000}" name="MP_POV"/>
    <tableColumn id="48" xr3:uid="{00000000-0010-0000-2200-000030000000}" name="EP_UNEMP"/>
    <tableColumn id="49" xr3:uid="{00000000-0010-0000-2200-000031000000}" name="MP_UNEMP"/>
    <tableColumn id="50" xr3:uid="{00000000-0010-0000-2200-000032000000}" name="EP_PCI"/>
    <tableColumn id="51" xr3:uid="{00000000-0010-0000-2200-000033000000}" name="MP_PCI"/>
    <tableColumn id="52" xr3:uid="{00000000-0010-0000-2200-000034000000}" name="EP_NOHSDP"/>
    <tableColumn id="53" xr3:uid="{00000000-0010-0000-2200-000035000000}" name="MP_NOHSDP"/>
    <tableColumn id="54" xr3:uid="{00000000-0010-0000-2200-000036000000}" name="EP_AGE65"/>
    <tableColumn id="55" xr3:uid="{00000000-0010-0000-2200-000037000000}" name="MP_AGE65"/>
    <tableColumn id="56" xr3:uid="{00000000-0010-0000-2200-000038000000}" name="EP_AGE17"/>
    <tableColumn id="57" xr3:uid="{00000000-0010-0000-2200-000039000000}" name="MP_AGE17"/>
    <tableColumn id="58" xr3:uid="{00000000-0010-0000-2200-00003A000000}" name="EP_DISABL"/>
    <tableColumn id="59" xr3:uid="{00000000-0010-0000-2200-00003B000000}" name="MP_DISABL"/>
    <tableColumn id="60" xr3:uid="{00000000-0010-0000-2200-00003C000000}" name="EP_SNGPNT"/>
    <tableColumn id="61" xr3:uid="{00000000-0010-0000-2200-00003D000000}" name="MP_SNGPNT"/>
    <tableColumn id="62" xr3:uid="{00000000-0010-0000-2200-00003E000000}" name="EP_MINRTY"/>
    <tableColumn id="63" xr3:uid="{00000000-0010-0000-2200-00003F000000}" name="MP_MINRTY"/>
    <tableColumn id="64" xr3:uid="{00000000-0010-0000-2200-000040000000}" name="EP_LIMENG"/>
    <tableColumn id="65" xr3:uid="{00000000-0010-0000-2200-000041000000}" name="MP_LIMENG"/>
    <tableColumn id="66" xr3:uid="{00000000-0010-0000-2200-000042000000}" name="EP_MUNIT"/>
    <tableColumn id="67" xr3:uid="{00000000-0010-0000-2200-000043000000}" name="MP_MUNIT"/>
    <tableColumn id="68" xr3:uid="{00000000-0010-0000-2200-000044000000}" name="EP_MOBILE"/>
    <tableColumn id="69" xr3:uid="{00000000-0010-0000-2200-000045000000}" name="MP_MOBILE"/>
    <tableColumn id="70" xr3:uid="{00000000-0010-0000-2200-000046000000}" name="EP_CROWD"/>
    <tableColumn id="71" xr3:uid="{00000000-0010-0000-2200-000047000000}" name="MP_CROWD"/>
    <tableColumn id="72" xr3:uid="{00000000-0010-0000-2200-000048000000}" name="EP_NOVEH"/>
    <tableColumn id="73" xr3:uid="{00000000-0010-0000-2200-000049000000}" name="MP_NOVEH"/>
    <tableColumn id="74" xr3:uid="{00000000-0010-0000-2200-00004A000000}" name="EP_GROUPQ"/>
    <tableColumn id="75" xr3:uid="{00000000-0010-0000-2200-00004B000000}" name="MP_GROUPQ"/>
    <tableColumn id="76" xr3:uid="{00000000-0010-0000-2200-00004C000000}" name="EPL_POV"/>
    <tableColumn id="77" xr3:uid="{00000000-0010-0000-2200-00004D000000}" name="EPL_UNEMP"/>
    <tableColumn id="78" xr3:uid="{00000000-0010-0000-2200-00004E000000}" name="EPL_PCI"/>
    <tableColumn id="79" xr3:uid="{00000000-0010-0000-2200-00004F000000}" name="EPL_NOHSDP"/>
    <tableColumn id="80" xr3:uid="{00000000-0010-0000-2200-000050000000}" name="SPL_THEME1"/>
    <tableColumn id="81" xr3:uid="{00000000-0010-0000-2200-000051000000}" name="RPL_THEME1"/>
    <tableColumn id="82" xr3:uid="{00000000-0010-0000-2200-000052000000}" name="EPL_AGE65"/>
    <tableColumn id="83" xr3:uid="{00000000-0010-0000-2200-000053000000}" name="EPL_AGE17"/>
    <tableColumn id="84" xr3:uid="{00000000-0010-0000-2200-000054000000}" name="EPL_DISABL"/>
    <tableColumn id="85" xr3:uid="{00000000-0010-0000-2200-000055000000}" name="EPL_SNGPNT"/>
    <tableColumn id="86" xr3:uid="{00000000-0010-0000-2200-000056000000}" name="SPL_THEME2"/>
    <tableColumn id="87" xr3:uid="{00000000-0010-0000-2200-000057000000}" name="RPL_THEME2"/>
    <tableColumn id="88" xr3:uid="{00000000-0010-0000-2200-000058000000}" name="EPL_MINRTY"/>
    <tableColumn id="89" xr3:uid="{00000000-0010-0000-2200-000059000000}" name="EPL_LIMENG"/>
    <tableColumn id="90" xr3:uid="{00000000-0010-0000-2200-00005A000000}" name="SPL_THEME3"/>
    <tableColumn id="91" xr3:uid="{00000000-0010-0000-2200-00005B000000}" name="RPL_THEME3"/>
    <tableColumn id="92" xr3:uid="{00000000-0010-0000-2200-00005C000000}" name="EPL_MUNIT"/>
    <tableColumn id="93" xr3:uid="{00000000-0010-0000-2200-00005D000000}" name="EPL_MOBILE"/>
    <tableColumn id="94" xr3:uid="{00000000-0010-0000-2200-00005E000000}" name="EPL_CROWD"/>
    <tableColumn id="95" xr3:uid="{00000000-0010-0000-2200-00005F000000}" name="EPL_NOVEH"/>
    <tableColumn id="96" xr3:uid="{00000000-0010-0000-2200-000060000000}" name="EPL_GROUPQ"/>
    <tableColumn id="97" xr3:uid="{00000000-0010-0000-2200-000061000000}" name="SPL_THEME4"/>
    <tableColumn id="98" xr3:uid="{00000000-0010-0000-2200-000062000000}" name="RPL_THEME4"/>
    <tableColumn id="99" xr3:uid="{00000000-0010-0000-2200-000063000000}" name="SPL_THEMES"/>
    <tableColumn id="100" xr3:uid="{00000000-0010-0000-2200-000064000000}" name="RPL_THEMES"/>
    <tableColumn id="101" xr3:uid="{00000000-0010-0000-2200-000065000000}" name="F_POV"/>
    <tableColumn id="102" xr3:uid="{00000000-0010-0000-2200-000066000000}" name="F_UNEMP"/>
    <tableColumn id="103" xr3:uid="{00000000-0010-0000-2200-000067000000}" name="F_PCI"/>
    <tableColumn id="104" xr3:uid="{00000000-0010-0000-2200-000068000000}" name="F_NOHSDP"/>
    <tableColumn id="105" xr3:uid="{00000000-0010-0000-2200-000069000000}" name="F_THEME1"/>
    <tableColumn id="106" xr3:uid="{00000000-0010-0000-2200-00006A000000}" name="F_AGE65"/>
    <tableColumn id="107" xr3:uid="{00000000-0010-0000-2200-00006B000000}" name="F_AGE17"/>
    <tableColumn id="108" xr3:uid="{00000000-0010-0000-2200-00006C000000}" name="F_DISABL"/>
    <tableColumn id="109" xr3:uid="{00000000-0010-0000-2200-00006D000000}" name="F_SNGPNT"/>
    <tableColumn id="110" xr3:uid="{00000000-0010-0000-2200-00006E000000}" name="F_THEME2"/>
    <tableColumn id="111" xr3:uid="{00000000-0010-0000-2200-00006F000000}" name="F_MINRTY"/>
    <tableColumn id="112" xr3:uid="{00000000-0010-0000-2200-000070000000}" name="F_LIMENG"/>
    <tableColumn id="113" xr3:uid="{00000000-0010-0000-2200-000071000000}" name="F_THEME3"/>
    <tableColumn id="114" xr3:uid="{00000000-0010-0000-2200-000072000000}" name="F_MUNIT"/>
    <tableColumn id="115" xr3:uid="{00000000-0010-0000-2200-000073000000}" name="F_MOBILE"/>
    <tableColumn id="116" xr3:uid="{00000000-0010-0000-2200-000074000000}" name="F_CROWD"/>
    <tableColumn id="117" xr3:uid="{00000000-0010-0000-2200-000075000000}" name="F_NOVEH"/>
    <tableColumn id="118" xr3:uid="{00000000-0010-0000-2200-000076000000}" name="F_GROUPQ"/>
    <tableColumn id="119" xr3:uid="{00000000-0010-0000-2200-000077000000}" name="F_THEME4"/>
    <tableColumn id="120" xr3:uid="{00000000-0010-0000-2200-000078000000}" name="F_TOTAL"/>
    <tableColumn id="121" xr3:uid="{00000000-0010-0000-2200-000079000000}" name="E_UNINSUR"/>
    <tableColumn id="122" xr3:uid="{00000000-0010-0000-2200-00007A000000}" name="M_UNINSUR"/>
    <tableColumn id="123" xr3:uid="{00000000-0010-0000-2200-00007B000000}" name="EP_UNINSUR"/>
    <tableColumn id="124" xr3:uid="{00000000-0010-0000-2200-00007C000000}" name="MP_UNINSUR"/>
    <tableColumn id="125" xr3:uid="{00000000-0010-0000-2200-00007D000000}" name="E_DAYPOP"/>
    <tableColumn id="126" xr3:uid="{00000000-0010-0000-2200-00007E000000}" name="Shape_Length"/>
    <tableColumn id="127" xr3:uid="{00000000-0010-0000-2200-00007F000000}" name="Shape_Area"/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CB_311" displayName="CB_311" ref="A1:DW71" totalsRowShown="0">
  <autoFilter ref="A1:DW71" xr:uid="{00000000-0009-0000-0100-000024000000}"/>
  <tableColumns count="127">
    <tableColumn id="1" xr3:uid="{00000000-0010-0000-2300-000001000000}" name="OBJECTID"/>
    <tableColumn id="2" xr3:uid="{00000000-0010-0000-2300-000002000000}" name="ST"/>
    <tableColumn id="3" xr3:uid="{00000000-0010-0000-2300-000003000000}" name="STATE"/>
    <tableColumn id="4" xr3:uid="{00000000-0010-0000-2300-000004000000}" name="ST_ABBR"/>
    <tableColumn id="5" xr3:uid="{00000000-0010-0000-2300-000005000000}" name="STCNTY"/>
    <tableColumn id="6" xr3:uid="{00000000-0010-0000-2300-000006000000}" name="COUNTY"/>
    <tableColumn id="7" xr3:uid="{00000000-0010-0000-2300-000007000000}" name="FIPS"/>
    <tableColumn id="8" xr3:uid="{00000000-0010-0000-2300-000008000000}" name="LOCATION"/>
    <tableColumn id="9" xr3:uid="{00000000-0010-0000-2300-000009000000}" name="AREA_SQMI"/>
    <tableColumn id="10" xr3:uid="{00000000-0010-0000-2300-00000A000000}" name="E_TOTPOP"/>
    <tableColumn id="11" xr3:uid="{00000000-0010-0000-2300-00000B000000}" name="M_TOTPOP"/>
    <tableColumn id="12" xr3:uid="{00000000-0010-0000-2300-00000C000000}" name="E_HU"/>
    <tableColumn id="13" xr3:uid="{00000000-0010-0000-2300-00000D000000}" name="M_HU"/>
    <tableColumn id="14" xr3:uid="{00000000-0010-0000-2300-00000E000000}" name="E_HH"/>
    <tableColumn id="15" xr3:uid="{00000000-0010-0000-2300-00000F000000}" name="M_HH"/>
    <tableColumn id="16" xr3:uid="{00000000-0010-0000-2300-000010000000}" name="E_POV"/>
    <tableColumn id="17" xr3:uid="{00000000-0010-0000-2300-000011000000}" name="M_POV"/>
    <tableColumn id="18" xr3:uid="{00000000-0010-0000-2300-000012000000}" name="E_UNEMP"/>
    <tableColumn id="19" xr3:uid="{00000000-0010-0000-2300-000013000000}" name="M_UNEMP"/>
    <tableColumn id="20" xr3:uid="{00000000-0010-0000-2300-000014000000}" name="E_PCI"/>
    <tableColumn id="21" xr3:uid="{00000000-0010-0000-2300-000015000000}" name="M_PCI"/>
    <tableColumn id="22" xr3:uid="{00000000-0010-0000-2300-000016000000}" name="E_NOHSDP"/>
    <tableColumn id="23" xr3:uid="{00000000-0010-0000-2300-000017000000}" name="M_NOHSDP"/>
    <tableColumn id="24" xr3:uid="{00000000-0010-0000-2300-000018000000}" name="E_AGE65"/>
    <tableColumn id="25" xr3:uid="{00000000-0010-0000-2300-000019000000}" name="M_AGE65"/>
    <tableColumn id="26" xr3:uid="{00000000-0010-0000-2300-00001A000000}" name="E_AGE17"/>
    <tableColumn id="27" xr3:uid="{00000000-0010-0000-2300-00001B000000}" name="M_AGE17"/>
    <tableColumn id="28" xr3:uid="{00000000-0010-0000-2300-00001C000000}" name="E_DISABL"/>
    <tableColumn id="29" xr3:uid="{00000000-0010-0000-2300-00001D000000}" name="M_DISABL"/>
    <tableColumn id="30" xr3:uid="{00000000-0010-0000-2300-00001E000000}" name="E_SNGPNT"/>
    <tableColumn id="31" xr3:uid="{00000000-0010-0000-2300-00001F000000}" name="M_SNGPNT"/>
    <tableColumn id="32" xr3:uid="{00000000-0010-0000-2300-000020000000}" name="E_MINRTY"/>
    <tableColumn id="33" xr3:uid="{00000000-0010-0000-2300-000021000000}" name="M_MINRTY"/>
    <tableColumn id="34" xr3:uid="{00000000-0010-0000-2300-000022000000}" name="E_LIMENG"/>
    <tableColumn id="35" xr3:uid="{00000000-0010-0000-2300-000023000000}" name="M_LIMENG"/>
    <tableColumn id="36" xr3:uid="{00000000-0010-0000-2300-000024000000}" name="E_MUNIT"/>
    <tableColumn id="37" xr3:uid="{00000000-0010-0000-2300-000025000000}" name="M_MUNIT"/>
    <tableColumn id="38" xr3:uid="{00000000-0010-0000-2300-000026000000}" name="E_MOBILE"/>
    <tableColumn id="39" xr3:uid="{00000000-0010-0000-2300-000027000000}" name="M_MOBILE"/>
    <tableColumn id="40" xr3:uid="{00000000-0010-0000-2300-000028000000}" name="E_CROWD"/>
    <tableColumn id="41" xr3:uid="{00000000-0010-0000-2300-000029000000}" name="M_CROWD"/>
    <tableColumn id="42" xr3:uid="{00000000-0010-0000-2300-00002A000000}" name="E_NOVEH"/>
    <tableColumn id="43" xr3:uid="{00000000-0010-0000-2300-00002B000000}" name="M_NOVEH"/>
    <tableColumn id="44" xr3:uid="{00000000-0010-0000-2300-00002C000000}" name="E_GROUPQ"/>
    <tableColumn id="45" xr3:uid="{00000000-0010-0000-2300-00002D000000}" name="M_GROUPQ"/>
    <tableColumn id="46" xr3:uid="{00000000-0010-0000-2300-00002E000000}" name="EP_POV"/>
    <tableColumn id="47" xr3:uid="{00000000-0010-0000-2300-00002F000000}" name="MP_POV"/>
    <tableColumn id="48" xr3:uid="{00000000-0010-0000-2300-000030000000}" name="EP_UNEMP"/>
    <tableColumn id="49" xr3:uid="{00000000-0010-0000-2300-000031000000}" name="MP_UNEMP"/>
    <tableColumn id="50" xr3:uid="{00000000-0010-0000-2300-000032000000}" name="EP_PCI"/>
    <tableColumn id="51" xr3:uid="{00000000-0010-0000-2300-000033000000}" name="MP_PCI"/>
    <tableColumn id="52" xr3:uid="{00000000-0010-0000-2300-000034000000}" name="EP_NOHSDP"/>
    <tableColumn id="53" xr3:uid="{00000000-0010-0000-2300-000035000000}" name="MP_NOHSDP"/>
    <tableColumn id="54" xr3:uid="{00000000-0010-0000-2300-000036000000}" name="EP_AGE65"/>
    <tableColumn id="55" xr3:uid="{00000000-0010-0000-2300-000037000000}" name="MP_AGE65"/>
    <tableColumn id="56" xr3:uid="{00000000-0010-0000-2300-000038000000}" name="EP_AGE17"/>
    <tableColumn id="57" xr3:uid="{00000000-0010-0000-2300-000039000000}" name="MP_AGE17"/>
    <tableColumn id="58" xr3:uid="{00000000-0010-0000-2300-00003A000000}" name="EP_DISABL"/>
    <tableColumn id="59" xr3:uid="{00000000-0010-0000-2300-00003B000000}" name="MP_DISABL"/>
    <tableColumn id="60" xr3:uid="{00000000-0010-0000-2300-00003C000000}" name="EP_SNGPNT"/>
    <tableColumn id="61" xr3:uid="{00000000-0010-0000-2300-00003D000000}" name="MP_SNGPNT"/>
    <tableColumn id="62" xr3:uid="{00000000-0010-0000-2300-00003E000000}" name="EP_MINRTY"/>
    <tableColumn id="63" xr3:uid="{00000000-0010-0000-2300-00003F000000}" name="MP_MINRTY"/>
    <tableColumn id="64" xr3:uid="{00000000-0010-0000-2300-000040000000}" name="EP_LIMENG"/>
    <tableColumn id="65" xr3:uid="{00000000-0010-0000-2300-000041000000}" name="MP_LIMENG"/>
    <tableColumn id="66" xr3:uid="{00000000-0010-0000-2300-000042000000}" name="EP_MUNIT"/>
    <tableColumn id="67" xr3:uid="{00000000-0010-0000-2300-000043000000}" name="MP_MUNIT"/>
    <tableColumn id="68" xr3:uid="{00000000-0010-0000-2300-000044000000}" name="EP_MOBILE"/>
    <tableColumn id="69" xr3:uid="{00000000-0010-0000-2300-000045000000}" name="MP_MOBILE"/>
    <tableColumn id="70" xr3:uid="{00000000-0010-0000-2300-000046000000}" name="EP_CROWD"/>
    <tableColumn id="71" xr3:uid="{00000000-0010-0000-2300-000047000000}" name="MP_CROWD"/>
    <tableColumn id="72" xr3:uid="{00000000-0010-0000-2300-000048000000}" name="EP_NOVEH"/>
    <tableColumn id="73" xr3:uid="{00000000-0010-0000-2300-000049000000}" name="MP_NOVEH"/>
    <tableColumn id="74" xr3:uid="{00000000-0010-0000-2300-00004A000000}" name="EP_GROUPQ"/>
    <tableColumn id="75" xr3:uid="{00000000-0010-0000-2300-00004B000000}" name="MP_GROUPQ"/>
    <tableColumn id="76" xr3:uid="{00000000-0010-0000-2300-00004C000000}" name="EPL_POV"/>
    <tableColumn id="77" xr3:uid="{00000000-0010-0000-2300-00004D000000}" name="EPL_UNEMP"/>
    <tableColumn id="78" xr3:uid="{00000000-0010-0000-2300-00004E000000}" name="EPL_PCI"/>
    <tableColumn id="79" xr3:uid="{00000000-0010-0000-2300-00004F000000}" name="EPL_NOHSDP"/>
    <tableColumn id="80" xr3:uid="{00000000-0010-0000-2300-000050000000}" name="SPL_THEME1"/>
    <tableColumn id="81" xr3:uid="{00000000-0010-0000-2300-000051000000}" name="RPL_THEME1"/>
    <tableColumn id="82" xr3:uid="{00000000-0010-0000-2300-000052000000}" name="EPL_AGE65"/>
    <tableColumn id="83" xr3:uid="{00000000-0010-0000-2300-000053000000}" name="EPL_AGE17"/>
    <tableColumn id="84" xr3:uid="{00000000-0010-0000-2300-000054000000}" name="EPL_DISABL"/>
    <tableColumn id="85" xr3:uid="{00000000-0010-0000-2300-000055000000}" name="EPL_SNGPNT"/>
    <tableColumn id="86" xr3:uid="{00000000-0010-0000-2300-000056000000}" name="SPL_THEME2"/>
    <tableColumn id="87" xr3:uid="{00000000-0010-0000-2300-000057000000}" name="RPL_THEME2"/>
    <tableColumn id="88" xr3:uid="{00000000-0010-0000-2300-000058000000}" name="EPL_MINRTY"/>
    <tableColumn id="89" xr3:uid="{00000000-0010-0000-2300-000059000000}" name="EPL_LIMENG"/>
    <tableColumn id="90" xr3:uid="{00000000-0010-0000-2300-00005A000000}" name="SPL_THEME3"/>
    <tableColumn id="91" xr3:uid="{00000000-0010-0000-2300-00005B000000}" name="RPL_THEME3"/>
    <tableColumn id="92" xr3:uid="{00000000-0010-0000-2300-00005C000000}" name="EPL_MUNIT"/>
    <tableColumn id="93" xr3:uid="{00000000-0010-0000-2300-00005D000000}" name="EPL_MOBILE"/>
    <tableColumn id="94" xr3:uid="{00000000-0010-0000-2300-00005E000000}" name="EPL_CROWD"/>
    <tableColumn id="95" xr3:uid="{00000000-0010-0000-2300-00005F000000}" name="EPL_NOVEH"/>
    <tableColumn id="96" xr3:uid="{00000000-0010-0000-2300-000060000000}" name="EPL_GROUPQ"/>
    <tableColumn id="97" xr3:uid="{00000000-0010-0000-2300-000061000000}" name="SPL_THEME4"/>
    <tableColumn id="98" xr3:uid="{00000000-0010-0000-2300-000062000000}" name="RPL_THEME4"/>
    <tableColumn id="99" xr3:uid="{00000000-0010-0000-2300-000063000000}" name="SPL_THEMES"/>
    <tableColumn id="100" xr3:uid="{00000000-0010-0000-2300-000064000000}" name="RPL_THEMES"/>
    <tableColumn id="101" xr3:uid="{00000000-0010-0000-2300-000065000000}" name="F_POV"/>
    <tableColumn id="102" xr3:uid="{00000000-0010-0000-2300-000066000000}" name="F_UNEMP"/>
    <tableColumn id="103" xr3:uid="{00000000-0010-0000-2300-000067000000}" name="F_PCI"/>
    <tableColumn id="104" xr3:uid="{00000000-0010-0000-2300-000068000000}" name="F_NOHSDP"/>
    <tableColumn id="105" xr3:uid="{00000000-0010-0000-2300-000069000000}" name="F_THEME1"/>
    <tableColumn id="106" xr3:uid="{00000000-0010-0000-2300-00006A000000}" name="F_AGE65"/>
    <tableColumn id="107" xr3:uid="{00000000-0010-0000-2300-00006B000000}" name="F_AGE17"/>
    <tableColumn id="108" xr3:uid="{00000000-0010-0000-2300-00006C000000}" name="F_DISABL"/>
    <tableColumn id="109" xr3:uid="{00000000-0010-0000-2300-00006D000000}" name="F_SNGPNT"/>
    <tableColumn id="110" xr3:uid="{00000000-0010-0000-2300-00006E000000}" name="F_THEME2"/>
    <tableColumn id="111" xr3:uid="{00000000-0010-0000-2300-00006F000000}" name="F_MINRTY"/>
    <tableColumn id="112" xr3:uid="{00000000-0010-0000-2300-000070000000}" name="F_LIMENG"/>
    <tableColumn id="113" xr3:uid="{00000000-0010-0000-2300-000071000000}" name="F_THEME3"/>
    <tableColumn id="114" xr3:uid="{00000000-0010-0000-2300-000072000000}" name="F_MUNIT"/>
    <tableColumn id="115" xr3:uid="{00000000-0010-0000-2300-000073000000}" name="F_MOBILE"/>
    <tableColumn id="116" xr3:uid="{00000000-0010-0000-2300-000074000000}" name="F_CROWD"/>
    <tableColumn id="117" xr3:uid="{00000000-0010-0000-2300-000075000000}" name="F_NOVEH"/>
    <tableColumn id="118" xr3:uid="{00000000-0010-0000-2300-000076000000}" name="F_GROUPQ"/>
    <tableColumn id="119" xr3:uid="{00000000-0010-0000-2300-000077000000}" name="F_THEME4"/>
    <tableColumn id="120" xr3:uid="{00000000-0010-0000-2300-000078000000}" name="F_TOTAL"/>
    <tableColumn id="121" xr3:uid="{00000000-0010-0000-2300-000079000000}" name="E_UNINSUR"/>
    <tableColumn id="122" xr3:uid="{00000000-0010-0000-2300-00007A000000}" name="M_UNINSUR"/>
    <tableColumn id="123" xr3:uid="{00000000-0010-0000-2300-00007B000000}" name="EP_UNINSUR"/>
    <tableColumn id="124" xr3:uid="{00000000-0010-0000-2300-00007C000000}" name="MP_UNINSUR"/>
    <tableColumn id="125" xr3:uid="{00000000-0010-0000-2300-00007D000000}" name="E_DAYPOP"/>
    <tableColumn id="126" xr3:uid="{00000000-0010-0000-2300-00007E000000}" name="Shape_Length"/>
    <tableColumn id="127" xr3:uid="{00000000-0010-0000-2300-00007F000000}" name="Shape_Area"/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CB_312" displayName="CB_312" ref="A1:DW71" totalsRowShown="0">
  <autoFilter ref="A1:DW71" xr:uid="{00000000-0009-0000-0100-000025000000}"/>
  <tableColumns count="127">
    <tableColumn id="1" xr3:uid="{00000000-0010-0000-2400-000001000000}" name="OBJECTID"/>
    <tableColumn id="2" xr3:uid="{00000000-0010-0000-2400-000002000000}" name="ST"/>
    <tableColumn id="3" xr3:uid="{00000000-0010-0000-2400-000003000000}" name="STATE"/>
    <tableColumn id="4" xr3:uid="{00000000-0010-0000-2400-000004000000}" name="ST_ABBR"/>
    <tableColumn id="5" xr3:uid="{00000000-0010-0000-2400-000005000000}" name="STCNTY"/>
    <tableColumn id="6" xr3:uid="{00000000-0010-0000-2400-000006000000}" name="COUNTY"/>
    <tableColumn id="7" xr3:uid="{00000000-0010-0000-2400-000007000000}" name="FIPS"/>
    <tableColumn id="8" xr3:uid="{00000000-0010-0000-2400-000008000000}" name="LOCATION"/>
    <tableColumn id="9" xr3:uid="{00000000-0010-0000-2400-000009000000}" name="AREA_SQMI"/>
    <tableColumn id="10" xr3:uid="{00000000-0010-0000-2400-00000A000000}" name="E_TOTPOP"/>
    <tableColumn id="11" xr3:uid="{00000000-0010-0000-2400-00000B000000}" name="M_TOTPOP"/>
    <tableColumn id="12" xr3:uid="{00000000-0010-0000-2400-00000C000000}" name="E_HU"/>
    <tableColumn id="13" xr3:uid="{00000000-0010-0000-2400-00000D000000}" name="M_HU"/>
    <tableColumn id="14" xr3:uid="{00000000-0010-0000-2400-00000E000000}" name="E_HH"/>
    <tableColumn id="15" xr3:uid="{00000000-0010-0000-2400-00000F000000}" name="M_HH"/>
    <tableColumn id="16" xr3:uid="{00000000-0010-0000-2400-000010000000}" name="E_POV"/>
    <tableColumn id="17" xr3:uid="{00000000-0010-0000-2400-000011000000}" name="M_POV"/>
    <tableColumn id="18" xr3:uid="{00000000-0010-0000-2400-000012000000}" name="E_UNEMP"/>
    <tableColumn id="19" xr3:uid="{00000000-0010-0000-2400-000013000000}" name="M_UNEMP"/>
    <tableColumn id="20" xr3:uid="{00000000-0010-0000-2400-000014000000}" name="E_PCI"/>
    <tableColumn id="21" xr3:uid="{00000000-0010-0000-2400-000015000000}" name="M_PCI"/>
    <tableColumn id="22" xr3:uid="{00000000-0010-0000-2400-000016000000}" name="E_NOHSDP"/>
    <tableColumn id="23" xr3:uid="{00000000-0010-0000-2400-000017000000}" name="M_NOHSDP"/>
    <tableColumn id="24" xr3:uid="{00000000-0010-0000-2400-000018000000}" name="E_AGE65"/>
    <tableColumn id="25" xr3:uid="{00000000-0010-0000-2400-000019000000}" name="M_AGE65"/>
    <tableColumn id="26" xr3:uid="{00000000-0010-0000-2400-00001A000000}" name="E_AGE17"/>
    <tableColumn id="27" xr3:uid="{00000000-0010-0000-2400-00001B000000}" name="M_AGE17"/>
    <tableColumn id="28" xr3:uid="{00000000-0010-0000-2400-00001C000000}" name="E_DISABL"/>
    <tableColumn id="29" xr3:uid="{00000000-0010-0000-2400-00001D000000}" name="M_DISABL"/>
    <tableColumn id="30" xr3:uid="{00000000-0010-0000-2400-00001E000000}" name="E_SNGPNT"/>
    <tableColumn id="31" xr3:uid="{00000000-0010-0000-2400-00001F000000}" name="M_SNGPNT"/>
    <tableColumn id="32" xr3:uid="{00000000-0010-0000-2400-000020000000}" name="E_MINRTY"/>
    <tableColumn id="33" xr3:uid="{00000000-0010-0000-2400-000021000000}" name="M_MINRTY"/>
    <tableColumn id="34" xr3:uid="{00000000-0010-0000-2400-000022000000}" name="E_LIMENG"/>
    <tableColumn id="35" xr3:uid="{00000000-0010-0000-2400-000023000000}" name="M_LIMENG"/>
    <tableColumn id="36" xr3:uid="{00000000-0010-0000-2400-000024000000}" name="E_MUNIT"/>
    <tableColumn id="37" xr3:uid="{00000000-0010-0000-2400-000025000000}" name="M_MUNIT"/>
    <tableColumn id="38" xr3:uid="{00000000-0010-0000-2400-000026000000}" name="E_MOBILE"/>
    <tableColumn id="39" xr3:uid="{00000000-0010-0000-2400-000027000000}" name="M_MOBILE"/>
    <tableColumn id="40" xr3:uid="{00000000-0010-0000-2400-000028000000}" name="E_CROWD"/>
    <tableColumn id="41" xr3:uid="{00000000-0010-0000-2400-000029000000}" name="M_CROWD"/>
    <tableColumn id="42" xr3:uid="{00000000-0010-0000-2400-00002A000000}" name="E_NOVEH"/>
    <tableColumn id="43" xr3:uid="{00000000-0010-0000-2400-00002B000000}" name="M_NOVEH"/>
    <tableColumn id="44" xr3:uid="{00000000-0010-0000-2400-00002C000000}" name="E_GROUPQ"/>
    <tableColumn id="45" xr3:uid="{00000000-0010-0000-2400-00002D000000}" name="M_GROUPQ"/>
    <tableColumn id="46" xr3:uid="{00000000-0010-0000-2400-00002E000000}" name="EP_POV"/>
    <tableColumn id="47" xr3:uid="{00000000-0010-0000-2400-00002F000000}" name="MP_POV"/>
    <tableColumn id="48" xr3:uid="{00000000-0010-0000-2400-000030000000}" name="EP_UNEMP"/>
    <tableColumn id="49" xr3:uid="{00000000-0010-0000-2400-000031000000}" name="MP_UNEMP"/>
    <tableColumn id="50" xr3:uid="{00000000-0010-0000-2400-000032000000}" name="EP_PCI"/>
    <tableColumn id="51" xr3:uid="{00000000-0010-0000-2400-000033000000}" name="MP_PCI"/>
    <tableColumn id="52" xr3:uid="{00000000-0010-0000-2400-000034000000}" name="EP_NOHSDP"/>
    <tableColumn id="53" xr3:uid="{00000000-0010-0000-2400-000035000000}" name="MP_NOHSDP"/>
    <tableColumn id="54" xr3:uid="{00000000-0010-0000-2400-000036000000}" name="EP_AGE65"/>
    <tableColumn id="55" xr3:uid="{00000000-0010-0000-2400-000037000000}" name="MP_AGE65"/>
    <tableColumn id="56" xr3:uid="{00000000-0010-0000-2400-000038000000}" name="EP_AGE17"/>
    <tableColumn id="57" xr3:uid="{00000000-0010-0000-2400-000039000000}" name="MP_AGE17"/>
    <tableColumn id="58" xr3:uid="{00000000-0010-0000-2400-00003A000000}" name="EP_DISABL"/>
    <tableColumn id="59" xr3:uid="{00000000-0010-0000-2400-00003B000000}" name="MP_DISABL"/>
    <tableColumn id="60" xr3:uid="{00000000-0010-0000-2400-00003C000000}" name="EP_SNGPNT"/>
    <tableColumn id="61" xr3:uid="{00000000-0010-0000-2400-00003D000000}" name="MP_SNGPNT"/>
    <tableColumn id="62" xr3:uid="{00000000-0010-0000-2400-00003E000000}" name="EP_MINRTY"/>
    <tableColumn id="63" xr3:uid="{00000000-0010-0000-2400-00003F000000}" name="MP_MINRTY"/>
    <tableColumn id="64" xr3:uid="{00000000-0010-0000-2400-000040000000}" name="EP_LIMENG"/>
    <tableColumn id="65" xr3:uid="{00000000-0010-0000-2400-000041000000}" name="MP_LIMENG"/>
    <tableColumn id="66" xr3:uid="{00000000-0010-0000-2400-000042000000}" name="EP_MUNIT"/>
    <tableColumn id="67" xr3:uid="{00000000-0010-0000-2400-000043000000}" name="MP_MUNIT"/>
    <tableColumn id="68" xr3:uid="{00000000-0010-0000-2400-000044000000}" name="EP_MOBILE"/>
    <tableColumn id="69" xr3:uid="{00000000-0010-0000-2400-000045000000}" name="MP_MOBILE"/>
    <tableColumn id="70" xr3:uid="{00000000-0010-0000-2400-000046000000}" name="EP_CROWD"/>
    <tableColumn id="71" xr3:uid="{00000000-0010-0000-2400-000047000000}" name="MP_CROWD"/>
    <tableColumn id="72" xr3:uid="{00000000-0010-0000-2400-000048000000}" name="EP_NOVEH"/>
    <tableColumn id="73" xr3:uid="{00000000-0010-0000-2400-000049000000}" name="MP_NOVEH"/>
    <tableColumn id="74" xr3:uid="{00000000-0010-0000-2400-00004A000000}" name="EP_GROUPQ"/>
    <tableColumn id="75" xr3:uid="{00000000-0010-0000-2400-00004B000000}" name="MP_GROUPQ"/>
    <tableColumn id="76" xr3:uid="{00000000-0010-0000-2400-00004C000000}" name="EPL_POV"/>
    <tableColumn id="77" xr3:uid="{00000000-0010-0000-2400-00004D000000}" name="EPL_UNEMP"/>
    <tableColumn id="78" xr3:uid="{00000000-0010-0000-2400-00004E000000}" name="EPL_PCI"/>
    <tableColumn id="79" xr3:uid="{00000000-0010-0000-2400-00004F000000}" name="EPL_NOHSDP"/>
    <tableColumn id="80" xr3:uid="{00000000-0010-0000-2400-000050000000}" name="SPL_THEME1"/>
    <tableColumn id="81" xr3:uid="{00000000-0010-0000-2400-000051000000}" name="RPL_THEME1"/>
    <tableColumn id="82" xr3:uid="{00000000-0010-0000-2400-000052000000}" name="EPL_AGE65"/>
    <tableColumn id="83" xr3:uid="{00000000-0010-0000-2400-000053000000}" name="EPL_AGE17"/>
    <tableColumn id="84" xr3:uid="{00000000-0010-0000-2400-000054000000}" name="EPL_DISABL"/>
    <tableColumn id="85" xr3:uid="{00000000-0010-0000-2400-000055000000}" name="EPL_SNGPNT"/>
    <tableColumn id="86" xr3:uid="{00000000-0010-0000-2400-000056000000}" name="SPL_THEME2"/>
    <tableColumn id="87" xr3:uid="{00000000-0010-0000-2400-000057000000}" name="RPL_THEME2"/>
    <tableColumn id="88" xr3:uid="{00000000-0010-0000-2400-000058000000}" name="EPL_MINRTY"/>
    <tableColumn id="89" xr3:uid="{00000000-0010-0000-2400-000059000000}" name="EPL_LIMENG"/>
    <tableColumn id="90" xr3:uid="{00000000-0010-0000-2400-00005A000000}" name="SPL_THEME3"/>
    <tableColumn id="91" xr3:uid="{00000000-0010-0000-2400-00005B000000}" name="RPL_THEME3"/>
    <tableColumn id="92" xr3:uid="{00000000-0010-0000-2400-00005C000000}" name="EPL_MUNIT"/>
    <tableColumn id="93" xr3:uid="{00000000-0010-0000-2400-00005D000000}" name="EPL_MOBILE"/>
    <tableColumn id="94" xr3:uid="{00000000-0010-0000-2400-00005E000000}" name="EPL_CROWD"/>
    <tableColumn id="95" xr3:uid="{00000000-0010-0000-2400-00005F000000}" name="EPL_NOVEH"/>
    <tableColumn id="96" xr3:uid="{00000000-0010-0000-2400-000060000000}" name="EPL_GROUPQ"/>
    <tableColumn id="97" xr3:uid="{00000000-0010-0000-2400-000061000000}" name="SPL_THEME4"/>
    <tableColumn id="98" xr3:uid="{00000000-0010-0000-2400-000062000000}" name="RPL_THEME4"/>
    <tableColumn id="99" xr3:uid="{00000000-0010-0000-2400-000063000000}" name="SPL_THEMES"/>
    <tableColumn id="100" xr3:uid="{00000000-0010-0000-2400-000064000000}" name="RPL_THEMES"/>
    <tableColumn id="101" xr3:uid="{00000000-0010-0000-2400-000065000000}" name="F_POV"/>
    <tableColumn id="102" xr3:uid="{00000000-0010-0000-2400-000066000000}" name="F_UNEMP"/>
    <tableColumn id="103" xr3:uid="{00000000-0010-0000-2400-000067000000}" name="F_PCI"/>
    <tableColumn id="104" xr3:uid="{00000000-0010-0000-2400-000068000000}" name="F_NOHSDP"/>
    <tableColumn id="105" xr3:uid="{00000000-0010-0000-2400-000069000000}" name="F_THEME1"/>
    <tableColumn id="106" xr3:uid="{00000000-0010-0000-2400-00006A000000}" name="F_AGE65"/>
    <tableColumn id="107" xr3:uid="{00000000-0010-0000-2400-00006B000000}" name="F_AGE17"/>
    <tableColumn id="108" xr3:uid="{00000000-0010-0000-2400-00006C000000}" name="F_DISABL"/>
    <tableColumn id="109" xr3:uid="{00000000-0010-0000-2400-00006D000000}" name="F_SNGPNT"/>
    <tableColumn id="110" xr3:uid="{00000000-0010-0000-2400-00006E000000}" name="F_THEME2"/>
    <tableColumn id="111" xr3:uid="{00000000-0010-0000-2400-00006F000000}" name="F_MINRTY"/>
    <tableColumn id="112" xr3:uid="{00000000-0010-0000-2400-000070000000}" name="F_LIMENG"/>
    <tableColumn id="113" xr3:uid="{00000000-0010-0000-2400-000071000000}" name="F_THEME3"/>
    <tableColumn id="114" xr3:uid="{00000000-0010-0000-2400-000072000000}" name="F_MUNIT"/>
    <tableColumn id="115" xr3:uid="{00000000-0010-0000-2400-000073000000}" name="F_MOBILE"/>
    <tableColumn id="116" xr3:uid="{00000000-0010-0000-2400-000074000000}" name="F_CROWD"/>
    <tableColumn id="117" xr3:uid="{00000000-0010-0000-2400-000075000000}" name="F_NOVEH"/>
    <tableColumn id="118" xr3:uid="{00000000-0010-0000-2400-000076000000}" name="F_GROUPQ"/>
    <tableColumn id="119" xr3:uid="{00000000-0010-0000-2400-000077000000}" name="F_THEME4"/>
    <tableColumn id="120" xr3:uid="{00000000-0010-0000-2400-000078000000}" name="F_TOTAL"/>
    <tableColumn id="121" xr3:uid="{00000000-0010-0000-2400-000079000000}" name="E_UNINSUR"/>
    <tableColumn id="122" xr3:uid="{00000000-0010-0000-2400-00007A000000}" name="M_UNINSUR"/>
    <tableColumn id="123" xr3:uid="{00000000-0010-0000-2400-00007B000000}" name="EP_UNINSUR"/>
    <tableColumn id="124" xr3:uid="{00000000-0010-0000-2400-00007C000000}" name="MP_UNINSUR"/>
    <tableColumn id="125" xr3:uid="{00000000-0010-0000-2400-00007D000000}" name="E_DAYPOP"/>
    <tableColumn id="126" xr3:uid="{00000000-0010-0000-2400-00007E000000}" name="Shape_Length"/>
    <tableColumn id="127" xr3:uid="{00000000-0010-0000-2400-00007F000000}" name="Shape_Area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CB_313" displayName="CB_313" ref="A1:DW36" totalsRowShown="0">
  <autoFilter ref="A1:DW36" xr:uid="{00000000-0009-0000-0100-000026000000}"/>
  <tableColumns count="127">
    <tableColumn id="1" xr3:uid="{00000000-0010-0000-2500-000001000000}" name="OBJECTID"/>
    <tableColumn id="2" xr3:uid="{00000000-0010-0000-2500-000002000000}" name="ST"/>
    <tableColumn id="3" xr3:uid="{00000000-0010-0000-2500-000003000000}" name="STATE"/>
    <tableColumn id="4" xr3:uid="{00000000-0010-0000-2500-000004000000}" name="ST_ABBR"/>
    <tableColumn id="5" xr3:uid="{00000000-0010-0000-2500-000005000000}" name="STCNTY"/>
    <tableColumn id="6" xr3:uid="{00000000-0010-0000-2500-000006000000}" name="COUNTY"/>
    <tableColumn id="7" xr3:uid="{00000000-0010-0000-2500-000007000000}" name="FIPS"/>
    <tableColumn id="8" xr3:uid="{00000000-0010-0000-2500-000008000000}" name="LOCATION"/>
    <tableColumn id="9" xr3:uid="{00000000-0010-0000-2500-000009000000}" name="AREA_SQMI"/>
    <tableColumn id="10" xr3:uid="{00000000-0010-0000-2500-00000A000000}" name="E_TOTPOP"/>
    <tableColumn id="11" xr3:uid="{00000000-0010-0000-2500-00000B000000}" name="M_TOTPOP"/>
    <tableColumn id="12" xr3:uid="{00000000-0010-0000-2500-00000C000000}" name="E_HU"/>
    <tableColumn id="13" xr3:uid="{00000000-0010-0000-2500-00000D000000}" name="M_HU"/>
    <tableColumn id="14" xr3:uid="{00000000-0010-0000-2500-00000E000000}" name="E_HH"/>
    <tableColumn id="15" xr3:uid="{00000000-0010-0000-2500-00000F000000}" name="M_HH"/>
    <tableColumn id="16" xr3:uid="{00000000-0010-0000-2500-000010000000}" name="E_POV"/>
    <tableColumn id="17" xr3:uid="{00000000-0010-0000-2500-000011000000}" name="M_POV"/>
    <tableColumn id="18" xr3:uid="{00000000-0010-0000-2500-000012000000}" name="E_UNEMP"/>
    <tableColumn id="19" xr3:uid="{00000000-0010-0000-2500-000013000000}" name="M_UNEMP"/>
    <tableColumn id="20" xr3:uid="{00000000-0010-0000-2500-000014000000}" name="E_PCI"/>
    <tableColumn id="21" xr3:uid="{00000000-0010-0000-2500-000015000000}" name="M_PCI"/>
    <tableColumn id="22" xr3:uid="{00000000-0010-0000-2500-000016000000}" name="E_NOHSDP"/>
    <tableColumn id="23" xr3:uid="{00000000-0010-0000-2500-000017000000}" name="M_NOHSDP"/>
    <tableColumn id="24" xr3:uid="{00000000-0010-0000-2500-000018000000}" name="E_AGE65"/>
    <tableColumn id="25" xr3:uid="{00000000-0010-0000-2500-000019000000}" name="M_AGE65"/>
    <tableColumn id="26" xr3:uid="{00000000-0010-0000-2500-00001A000000}" name="E_AGE17"/>
    <tableColumn id="27" xr3:uid="{00000000-0010-0000-2500-00001B000000}" name="M_AGE17"/>
    <tableColumn id="28" xr3:uid="{00000000-0010-0000-2500-00001C000000}" name="E_DISABL"/>
    <tableColumn id="29" xr3:uid="{00000000-0010-0000-2500-00001D000000}" name="M_DISABL"/>
    <tableColumn id="30" xr3:uid="{00000000-0010-0000-2500-00001E000000}" name="E_SNGPNT"/>
    <tableColumn id="31" xr3:uid="{00000000-0010-0000-2500-00001F000000}" name="M_SNGPNT"/>
    <tableColumn id="32" xr3:uid="{00000000-0010-0000-2500-000020000000}" name="E_MINRTY"/>
    <tableColumn id="33" xr3:uid="{00000000-0010-0000-2500-000021000000}" name="M_MINRTY"/>
    <tableColumn id="34" xr3:uid="{00000000-0010-0000-2500-000022000000}" name="E_LIMENG"/>
    <tableColumn id="35" xr3:uid="{00000000-0010-0000-2500-000023000000}" name="M_LIMENG"/>
    <tableColumn id="36" xr3:uid="{00000000-0010-0000-2500-000024000000}" name="E_MUNIT"/>
    <tableColumn id="37" xr3:uid="{00000000-0010-0000-2500-000025000000}" name="M_MUNIT"/>
    <tableColumn id="38" xr3:uid="{00000000-0010-0000-2500-000026000000}" name="E_MOBILE"/>
    <tableColumn id="39" xr3:uid="{00000000-0010-0000-2500-000027000000}" name="M_MOBILE"/>
    <tableColumn id="40" xr3:uid="{00000000-0010-0000-2500-000028000000}" name="E_CROWD"/>
    <tableColumn id="41" xr3:uid="{00000000-0010-0000-2500-000029000000}" name="M_CROWD"/>
    <tableColumn id="42" xr3:uid="{00000000-0010-0000-2500-00002A000000}" name="E_NOVEH"/>
    <tableColumn id="43" xr3:uid="{00000000-0010-0000-2500-00002B000000}" name="M_NOVEH"/>
    <tableColumn id="44" xr3:uid="{00000000-0010-0000-2500-00002C000000}" name="E_GROUPQ"/>
    <tableColumn id="45" xr3:uid="{00000000-0010-0000-2500-00002D000000}" name="M_GROUPQ"/>
    <tableColumn id="46" xr3:uid="{00000000-0010-0000-2500-00002E000000}" name="EP_POV"/>
    <tableColumn id="47" xr3:uid="{00000000-0010-0000-2500-00002F000000}" name="MP_POV"/>
    <tableColumn id="48" xr3:uid="{00000000-0010-0000-2500-000030000000}" name="EP_UNEMP"/>
    <tableColumn id="49" xr3:uid="{00000000-0010-0000-2500-000031000000}" name="MP_UNEMP"/>
    <tableColumn id="50" xr3:uid="{00000000-0010-0000-2500-000032000000}" name="EP_PCI"/>
    <tableColumn id="51" xr3:uid="{00000000-0010-0000-2500-000033000000}" name="MP_PCI"/>
    <tableColumn id="52" xr3:uid="{00000000-0010-0000-2500-000034000000}" name="EP_NOHSDP"/>
    <tableColumn id="53" xr3:uid="{00000000-0010-0000-2500-000035000000}" name="MP_NOHSDP"/>
    <tableColumn id="54" xr3:uid="{00000000-0010-0000-2500-000036000000}" name="EP_AGE65"/>
    <tableColumn id="55" xr3:uid="{00000000-0010-0000-2500-000037000000}" name="MP_AGE65"/>
    <tableColumn id="56" xr3:uid="{00000000-0010-0000-2500-000038000000}" name="EP_AGE17"/>
    <tableColumn id="57" xr3:uid="{00000000-0010-0000-2500-000039000000}" name="MP_AGE17"/>
    <tableColumn id="58" xr3:uid="{00000000-0010-0000-2500-00003A000000}" name="EP_DISABL"/>
    <tableColumn id="59" xr3:uid="{00000000-0010-0000-2500-00003B000000}" name="MP_DISABL"/>
    <tableColumn id="60" xr3:uid="{00000000-0010-0000-2500-00003C000000}" name="EP_SNGPNT"/>
    <tableColumn id="61" xr3:uid="{00000000-0010-0000-2500-00003D000000}" name="MP_SNGPNT"/>
    <tableColumn id="62" xr3:uid="{00000000-0010-0000-2500-00003E000000}" name="EP_MINRTY"/>
    <tableColumn id="63" xr3:uid="{00000000-0010-0000-2500-00003F000000}" name="MP_MINRTY"/>
    <tableColumn id="64" xr3:uid="{00000000-0010-0000-2500-000040000000}" name="EP_LIMENG"/>
    <tableColumn id="65" xr3:uid="{00000000-0010-0000-2500-000041000000}" name="MP_LIMENG"/>
    <tableColumn id="66" xr3:uid="{00000000-0010-0000-2500-000042000000}" name="EP_MUNIT"/>
    <tableColumn id="67" xr3:uid="{00000000-0010-0000-2500-000043000000}" name="MP_MUNIT"/>
    <tableColumn id="68" xr3:uid="{00000000-0010-0000-2500-000044000000}" name="EP_MOBILE"/>
    <tableColumn id="69" xr3:uid="{00000000-0010-0000-2500-000045000000}" name="MP_MOBILE"/>
    <tableColumn id="70" xr3:uid="{00000000-0010-0000-2500-000046000000}" name="EP_CROWD"/>
    <tableColumn id="71" xr3:uid="{00000000-0010-0000-2500-000047000000}" name="MP_CROWD"/>
    <tableColumn id="72" xr3:uid="{00000000-0010-0000-2500-000048000000}" name="EP_NOVEH"/>
    <tableColumn id="73" xr3:uid="{00000000-0010-0000-2500-000049000000}" name="MP_NOVEH"/>
    <tableColumn id="74" xr3:uid="{00000000-0010-0000-2500-00004A000000}" name="EP_GROUPQ"/>
    <tableColumn id="75" xr3:uid="{00000000-0010-0000-2500-00004B000000}" name="MP_GROUPQ"/>
    <tableColumn id="76" xr3:uid="{00000000-0010-0000-2500-00004C000000}" name="EPL_POV"/>
    <tableColumn id="77" xr3:uid="{00000000-0010-0000-2500-00004D000000}" name="EPL_UNEMP"/>
    <tableColumn id="78" xr3:uid="{00000000-0010-0000-2500-00004E000000}" name="EPL_PCI"/>
    <tableColumn id="79" xr3:uid="{00000000-0010-0000-2500-00004F000000}" name="EPL_NOHSDP"/>
    <tableColumn id="80" xr3:uid="{00000000-0010-0000-2500-000050000000}" name="SPL_THEME1"/>
    <tableColumn id="81" xr3:uid="{00000000-0010-0000-2500-000051000000}" name="RPL_THEME1"/>
    <tableColumn id="82" xr3:uid="{00000000-0010-0000-2500-000052000000}" name="EPL_AGE65"/>
    <tableColumn id="83" xr3:uid="{00000000-0010-0000-2500-000053000000}" name="EPL_AGE17"/>
    <tableColumn id="84" xr3:uid="{00000000-0010-0000-2500-000054000000}" name="EPL_DISABL"/>
    <tableColumn id="85" xr3:uid="{00000000-0010-0000-2500-000055000000}" name="EPL_SNGPNT"/>
    <tableColumn id="86" xr3:uid="{00000000-0010-0000-2500-000056000000}" name="SPL_THEME2"/>
    <tableColumn id="87" xr3:uid="{00000000-0010-0000-2500-000057000000}" name="RPL_THEME2"/>
    <tableColumn id="88" xr3:uid="{00000000-0010-0000-2500-000058000000}" name="EPL_MINRTY"/>
    <tableColumn id="89" xr3:uid="{00000000-0010-0000-2500-000059000000}" name="EPL_LIMENG"/>
    <tableColumn id="90" xr3:uid="{00000000-0010-0000-2500-00005A000000}" name="SPL_THEME3"/>
    <tableColumn id="91" xr3:uid="{00000000-0010-0000-2500-00005B000000}" name="RPL_THEME3"/>
    <tableColumn id="92" xr3:uid="{00000000-0010-0000-2500-00005C000000}" name="EPL_MUNIT"/>
    <tableColumn id="93" xr3:uid="{00000000-0010-0000-2500-00005D000000}" name="EPL_MOBILE"/>
    <tableColumn id="94" xr3:uid="{00000000-0010-0000-2500-00005E000000}" name="EPL_CROWD"/>
    <tableColumn id="95" xr3:uid="{00000000-0010-0000-2500-00005F000000}" name="EPL_NOVEH"/>
    <tableColumn id="96" xr3:uid="{00000000-0010-0000-2500-000060000000}" name="EPL_GROUPQ"/>
    <tableColumn id="97" xr3:uid="{00000000-0010-0000-2500-000061000000}" name="SPL_THEME4"/>
    <tableColumn id="98" xr3:uid="{00000000-0010-0000-2500-000062000000}" name="RPL_THEME4"/>
    <tableColumn id="99" xr3:uid="{00000000-0010-0000-2500-000063000000}" name="SPL_THEMES"/>
    <tableColumn id="100" xr3:uid="{00000000-0010-0000-2500-000064000000}" name="RPL_THEMES"/>
    <tableColumn id="101" xr3:uid="{00000000-0010-0000-2500-000065000000}" name="F_POV"/>
    <tableColumn id="102" xr3:uid="{00000000-0010-0000-2500-000066000000}" name="F_UNEMP"/>
    <tableColumn id="103" xr3:uid="{00000000-0010-0000-2500-000067000000}" name="F_PCI"/>
    <tableColumn id="104" xr3:uid="{00000000-0010-0000-2500-000068000000}" name="F_NOHSDP"/>
    <tableColumn id="105" xr3:uid="{00000000-0010-0000-2500-000069000000}" name="F_THEME1"/>
    <tableColumn id="106" xr3:uid="{00000000-0010-0000-2500-00006A000000}" name="F_AGE65"/>
    <tableColumn id="107" xr3:uid="{00000000-0010-0000-2500-00006B000000}" name="F_AGE17"/>
    <tableColumn id="108" xr3:uid="{00000000-0010-0000-2500-00006C000000}" name="F_DISABL"/>
    <tableColumn id="109" xr3:uid="{00000000-0010-0000-2500-00006D000000}" name="F_SNGPNT"/>
    <tableColumn id="110" xr3:uid="{00000000-0010-0000-2500-00006E000000}" name="F_THEME2"/>
    <tableColumn id="111" xr3:uid="{00000000-0010-0000-2500-00006F000000}" name="F_MINRTY"/>
    <tableColumn id="112" xr3:uid="{00000000-0010-0000-2500-000070000000}" name="F_LIMENG"/>
    <tableColumn id="113" xr3:uid="{00000000-0010-0000-2500-000071000000}" name="F_THEME3"/>
    <tableColumn id="114" xr3:uid="{00000000-0010-0000-2500-000072000000}" name="F_MUNIT"/>
    <tableColumn id="115" xr3:uid="{00000000-0010-0000-2500-000073000000}" name="F_MOBILE"/>
    <tableColumn id="116" xr3:uid="{00000000-0010-0000-2500-000074000000}" name="F_CROWD"/>
    <tableColumn id="117" xr3:uid="{00000000-0010-0000-2500-000075000000}" name="F_NOVEH"/>
    <tableColumn id="118" xr3:uid="{00000000-0010-0000-2500-000076000000}" name="F_GROUPQ"/>
    <tableColumn id="119" xr3:uid="{00000000-0010-0000-2500-000077000000}" name="F_THEME4"/>
    <tableColumn id="120" xr3:uid="{00000000-0010-0000-2500-000078000000}" name="F_TOTAL"/>
    <tableColumn id="121" xr3:uid="{00000000-0010-0000-2500-000079000000}" name="E_UNINSUR"/>
    <tableColumn id="122" xr3:uid="{00000000-0010-0000-2500-00007A000000}" name="M_UNINSUR"/>
    <tableColumn id="123" xr3:uid="{00000000-0010-0000-2500-00007B000000}" name="EP_UNINSUR"/>
    <tableColumn id="124" xr3:uid="{00000000-0010-0000-2500-00007C000000}" name="MP_UNINSUR"/>
    <tableColumn id="125" xr3:uid="{00000000-0010-0000-2500-00007D000000}" name="E_DAYPOP"/>
    <tableColumn id="126" xr3:uid="{00000000-0010-0000-2500-00007E000000}" name="Shape_Length"/>
    <tableColumn id="127" xr3:uid="{00000000-0010-0000-2500-00007F000000}" name="Shape_Area"/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CB_314" displayName="CB_314" ref="A1:DW66" totalsRowShown="0">
  <autoFilter ref="A1:DW66" xr:uid="{00000000-0009-0000-0100-000027000000}"/>
  <tableColumns count="127">
    <tableColumn id="1" xr3:uid="{00000000-0010-0000-2600-000001000000}" name="OBJECTID"/>
    <tableColumn id="2" xr3:uid="{00000000-0010-0000-2600-000002000000}" name="ST"/>
    <tableColumn id="3" xr3:uid="{00000000-0010-0000-2600-000003000000}" name="STATE"/>
    <tableColumn id="4" xr3:uid="{00000000-0010-0000-2600-000004000000}" name="ST_ABBR"/>
    <tableColumn id="5" xr3:uid="{00000000-0010-0000-2600-000005000000}" name="STCNTY"/>
    <tableColumn id="6" xr3:uid="{00000000-0010-0000-2600-000006000000}" name="COUNTY"/>
    <tableColumn id="7" xr3:uid="{00000000-0010-0000-2600-000007000000}" name="FIPS"/>
    <tableColumn id="8" xr3:uid="{00000000-0010-0000-2600-000008000000}" name="LOCATION"/>
    <tableColumn id="9" xr3:uid="{00000000-0010-0000-2600-000009000000}" name="AREA_SQMI"/>
    <tableColumn id="10" xr3:uid="{00000000-0010-0000-2600-00000A000000}" name="E_TOTPOP"/>
    <tableColumn id="11" xr3:uid="{00000000-0010-0000-2600-00000B000000}" name="M_TOTPOP"/>
    <tableColumn id="12" xr3:uid="{00000000-0010-0000-2600-00000C000000}" name="E_HU"/>
    <tableColumn id="13" xr3:uid="{00000000-0010-0000-2600-00000D000000}" name="M_HU"/>
    <tableColumn id="14" xr3:uid="{00000000-0010-0000-2600-00000E000000}" name="E_HH"/>
    <tableColumn id="15" xr3:uid="{00000000-0010-0000-2600-00000F000000}" name="M_HH"/>
    <tableColumn id="16" xr3:uid="{00000000-0010-0000-2600-000010000000}" name="E_POV"/>
    <tableColumn id="17" xr3:uid="{00000000-0010-0000-2600-000011000000}" name="M_POV"/>
    <tableColumn id="18" xr3:uid="{00000000-0010-0000-2600-000012000000}" name="E_UNEMP"/>
    <tableColumn id="19" xr3:uid="{00000000-0010-0000-2600-000013000000}" name="M_UNEMP"/>
    <tableColumn id="20" xr3:uid="{00000000-0010-0000-2600-000014000000}" name="E_PCI"/>
    <tableColumn id="21" xr3:uid="{00000000-0010-0000-2600-000015000000}" name="M_PCI"/>
    <tableColumn id="22" xr3:uid="{00000000-0010-0000-2600-000016000000}" name="E_NOHSDP"/>
    <tableColumn id="23" xr3:uid="{00000000-0010-0000-2600-000017000000}" name="M_NOHSDP"/>
    <tableColumn id="24" xr3:uid="{00000000-0010-0000-2600-000018000000}" name="E_AGE65"/>
    <tableColumn id="25" xr3:uid="{00000000-0010-0000-2600-000019000000}" name="M_AGE65"/>
    <tableColumn id="26" xr3:uid="{00000000-0010-0000-2600-00001A000000}" name="E_AGE17"/>
    <tableColumn id="27" xr3:uid="{00000000-0010-0000-2600-00001B000000}" name="M_AGE17"/>
    <tableColumn id="28" xr3:uid="{00000000-0010-0000-2600-00001C000000}" name="E_DISABL"/>
    <tableColumn id="29" xr3:uid="{00000000-0010-0000-2600-00001D000000}" name="M_DISABL"/>
    <tableColumn id="30" xr3:uid="{00000000-0010-0000-2600-00001E000000}" name="E_SNGPNT"/>
    <tableColumn id="31" xr3:uid="{00000000-0010-0000-2600-00001F000000}" name="M_SNGPNT"/>
    <tableColumn id="32" xr3:uid="{00000000-0010-0000-2600-000020000000}" name="E_MINRTY"/>
    <tableColumn id="33" xr3:uid="{00000000-0010-0000-2600-000021000000}" name="M_MINRTY"/>
    <tableColumn id="34" xr3:uid="{00000000-0010-0000-2600-000022000000}" name="E_LIMENG"/>
    <tableColumn id="35" xr3:uid="{00000000-0010-0000-2600-000023000000}" name="M_LIMENG"/>
    <tableColumn id="36" xr3:uid="{00000000-0010-0000-2600-000024000000}" name="E_MUNIT"/>
    <tableColumn id="37" xr3:uid="{00000000-0010-0000-2600-000025000000}" name="M_MUNIT"/>
    <tableColumn id="38" xr3:uid="{00000000-0010-0000-2600-000026000000}" name="E_MOBILE"/>
    <tableColumn id="39" xr3:uid="{00000000-0010-0000-2600-000027000000}" name="M_MOBILE"/>
    <tableColumn id="40" xr3:uid="{00000000-0010-0000-2600-000028000000}" name="E_CROWD"/>
    <tableColumn id="41" xr3:uid="{00000000-0010-0000-2600-000029000000}" name="M_CROWD"/>
    <tableColumn id="42" xr3:uid="{00000000-0010-0000-2600-00002A000000}" name="E_NOVEH"/>
    <tableColumn id="43" xr3:uid="{00000000-0010-0000-2600-00002B000000}" name="M_NOVEH"/>
    <tableColumn id="44" xr3:uid="{00000000-0010-0000-2600-00002C000000}" name="E_GROUPQ"/>
    <tableColumn id="45" xr3:uid="{00000000-0010-0000-2600-00002D000000}" name="M_GROUPQ"/>
    <tableColumn id="46" xr3:uid="{00000000-0010-0000-2600-00002E000000}" name="EP_POV"/>
    <tableColumn id="47" xr3:uid="{00000000-0010-0000-2600-00002F000000}" name="MP_POV"/>
    <tableColumn id="48" xr3:uid="{00000000-0010-0000-2600-000030000000}" name="EP_UNEMP"/>
    <tableColumn id="49" xr3:uid="{00000000-0010-0000-2600-000031000000}" name="MP_UNEMP"/>
    <tableColumn id="50" xr3:uid="{00000000-0010-0000-2600-000032000000}" name="EP_PCI"/>
    <tableColumn id="51" xr3:uid="{00000000-0010-0000-2600-000033000000}" name="MP_PCI"/>
    <tableColumn id="52" xr3:uid="{00000000-0010-0000-2600-000034000000}" name="EP_NOHSDP"/>
    <tableColumn id="53" xr3:uid="{00000000-0010-0000-2600-000035000000}" name="MP_NOHSDP"/>
    <tableColumn id="54" xr3:uid="{00000000-0010-0000-2600-000036000000}" name="EP_AGE65"/>
    <tableColumn id="55" xr3:uid="{00000000-0010-0000-2600-000037000000}" name="MP_AGE65"/>
    <tableColumn id="56" xr3:uid="{00000000-0010-0000-2600-000038000000}" name="EP_AGE17"/>
    <tableColumn id="57" xr3:uid="{00000000-0010-0000-2600-000039000000}" name="MP_AGE17"/>
    <tableColumn id="58" xr3:uid="{00000000-0010-0000-2600-00003A000000}" name="EP_DISABL"/>
    <tableColumn id="59" xr3:uid="{00000000-0010-0000-2600-00003B000000}" name="MP_DISABL"/>
    <tableColumn id="60" xr3:uid="{00000000-0010-0000-2600-00003C000000}" name="EP_SNGPNT"/>
    <tableColumn id="61" xr3:uid="{00000000-0010-0000-2600-00003D000000}" name="MP_SNGPNT"/>
    <tableColumn id="62" xr3:uid="{00000000-0010-0000-2600-00003E000000}" name="EP_MINRTY"/>
    <tableColumn id="63" xr3:uid="{00000000-0010-0000-2600-00003F000000}" name="MP_MINRTY"/>
    <tableColumn id="64" xr3:uid="{00000000-0010-0000-2600-000040000000}" name="EP_LIMENG"/>
    <tableColumn id="65" xr3:uid="{00000000-0010-0000-2600-000041000000}" name="MP_LIMENG"/>
    <tableColumn id="66" xr3:uid="{00000000-0010-0000-2600-000042000000}" name="EP_MUNIT"/>
    <tableColumn id="67" xr3:uid="{00000000-0010-0000-2600-000043000000}" name="MP_MUNIT"/>
    <tableColumn id="68" xr3:uid="{00000000-0010-0000-2600-000044000000}" name="EP_MOBILE"/>
    <tableColumn id="69" xr3:uid="{00000000-0010-0000-2600-000045000000}" name="MP_MOBILE"/>
    <tableColumn id="70" xr3:uid="{00000000-0010-0000-2600-000046000000}" name="EP_CROWD"/>
    <tableColumn id="71" xr3:uid="{00000000-0010-0000-2600-000047000000}" name="MP_CROWD"/>
    <tableColumn id="72" xr3:uid="{00000000-0010-0000-2600-000048000000}" name="EP_NOVEH"/>
    <tableColumn id="73" xr3:uid="{00000000-0010-0000-2600-000049000000}" name="MP_NOVEH"/>
    <tableColumn id="74" xr3:uid="{00000000-0010-0000-2600-00004A000000}" name="EP_GROUPQ"/>
    <tableColumn id="75" xr3:uid="{00000000-0010-0000-2600-00004B000000}" name="MP_GROUPQ"/>
    <tableColumn id="76" xr3:uid="{00000000-0010-0000-2600-00004C000000}" name="EPL_POV"/>
    <tableColumn id="77" xr3:uid="{00000000-0010-0000-2600-00004D000000}" name="EPL_UNEMP"/>
    <tableColumn id="78" xr3:uid="{00000000-0010-0000-2600-00004E000000}" name="EPL_PCI"/>
    <tableColumn id="79" xr3:uid="{00000000-0010-0000-2600-00004F000000}" name="EPL_NOHSDP"/>
    <tableColumn id="80" xr3:uid="{00000000-0010-0000-2600-000050000000}" name="SPL_THEME1"/>
    <tableColumn id="81" xr3:uid="{00000000-0010-0000-2600-000051000000}" name="RPL_THEME1"/>
    <tableColumn id="82" xr3:uid="{00000000-0010-0000-2600-000052000000}" name="EPL_AGE65"/>
    <tableColumn id="83" xr3:uid="{00000000-0010-0000-2600-000053000000}" name="EPL_AGE17"/>
    <tableColumn id="84" xr3:uid="{00000000-0010-0000-2600-000054000000}" name="EPL_DISABL"/>
    <tableColumn id="85" xr3:uid="{00000000-0010-0000-2600-000055000000}" name="EPL_SNGPNT"/>
    <tableColumn id="86" xr3:uid="{00000000-0010-0000-2600-000056000000}" name="SPL_THEME2"/>
    <tableColumn id="87" xr3:uid="{00000000-0010-0000-2600-000057000000}" name="RPL_THEME2"/>
    <tableColumn id="88" xr3:uid="{00000000-0010-0000-2600-000058000000}" name="EPL_MINRTY"/>
    <tableColumn id="89" xr3:uid="{00000000-0010-0000-2600-000059000000}" name="EPL_LIMENG"/>
    <tableColumn id="90" xr3:uid="{00000000-0010-0000-2600-00005A000000}" name="SPL_THEME3"/>
    <tableColumn id="91" xr3:uid="{00000000-0010-0000-2600-00005B000000}" name="RPL_THEME3"/>
    <tableColumn id="92" xr3:uid="{00000000-0010-0000-2600-00005C000000}" name="EPL_MUNIT"/>
    <tableColumn id="93" xr3:uid="{00000000-0010-0000-2600-00005D000000}" name="EPL_MOBILE"/>
    <tableColumn id="94" xr3:uid="{00000000-0010-0000-2600-00005E000000}" name="EPL_CROWD"/>
    <tableColumn id="95" xr3:uid="{00000000-0010-0000-2600-00005F000000}" name="EPL_NOVEH"/>
    <tableColumn id="96" xr3:uid="{00000000-0010-0000-2600-000060000000}" name="EPL_GROUPQ"/>
    <tableColumn id="97" xr3:uid="{00000000-0010-0000-2600-000061000000}" name="SPL_THEME4"/>
    <tableColumn id="98" xr3:uid="{00000000-0010-0000-2600-000062000000}" name="RPL_THEME4"/>
    <tableColumn id="99" xr3:uid="{00000000-0010-0000-2600-000063000000}" name="SPL_THEMES"/>
    <tableColumn id="100" xr3:uid="{00000000-0010-0000-2600-000064000000}" name="RPL_THEMES"/>
    <tableColumn id="101" xr3:uid="{00000000-0010-0000-2600-000065000000}" name="F_POV"/>
    <tableColumn id="102" xr3:uid="{00000000-0010-0000-2600-000066000000}" name="F_UNEMP"/>
    <tableColumn id="103" xr3:uid="{00000000-0010-0000-2600-000067000000}" name="F_PCI"/>
    <tableColumn id="104" xr3:uid="{00000000-0010-0000-2600-000068000000}" name="F_NOHSDP"/>
    <tableColumn id="105" xr3:uid="{00000000-0010-0000-2600-000069000000}" name="F_THEME1"/>
    <tableColumn id="106" xr3:uid="{00000000-0010-0000-2600-00006A000000}" name="F_AGE65"/>
    <tableColumn id="107" xr3:uid="{00000000-0010-0000-2600-00006B000000}" name="F_AGE17"/>
    <tableColumn id="108" xr3:uid="{00000000-0010-0000-2600-00006C000000}" name="F_DISABL"/>
    <tableColumn id="109" xr3:uid="{00000000-0010-0000-2600-00006D000000}" name="F_SNGPNT"/>
    <tableColumn id="110" xr3:uid="{00000000-0010-0000-2600-00006E000000}" name="F_THEME2"/>
    <tableColumn id="111" xr3:uid="{00000000-0010-0000-2600-00006F000000}" name="F_MINRTY"/>
    <tableColumn id="112" xr3:uid="{00000000-0010-0000-2600-000070000000}" name="F_LIMENG"/>
    <tableColumn id="113" xr3:uid="{00000000-0010-0000-2600-000071000000}" name="F_THEME3"/>
    <tableColumn id="114" xr3:uid="{00000000-0010-0000-2600-000072000000}" name="F_MUNIT"/>
    <tableColumn id="115" xr3:uid="{00000000-0010-0000-2600-000073000000}" name="F_MOBILE"/>
    <tableColumn id="116" xr3:uid="{00000000-0010-0000-2600-000074000000}" name="F_CROWD"/>
    <tableColumn id="117" xr3:uid="{00000000-0010-0000-2600-000075000000}" name="F_NOVEH"/>
    <tableColumn id="118" xr3:uid="{00000000-0010-0000-2600-000076000000}" name="F_GROUPQ"/>
    <tableColumn id="119" xr3:uid="{00000000-0010-0000-2600-000077000000}" name="F_THEME4"/>
    <tableColumn id="120" xr3:uid="{00000000-0010-0000-2600-000078000000}" name="F_TOTAL"/>
    <tableColumn id="121" xr3:uid="{00000000-0010-0000-2600-000079000000}" name="E_UNINSUR"/>
    <tableColumn id="122" xr3:uid="{00000000-0010-0000-2600-00007A000000}" name="M_UNINSUR"/>
    <tableColumn id="123" xr3:uid="{00000000-0010-0000-2600-00007B000000}" name="EP_UNINSUR"/>
    <tableColumn id="124" xr3:uid="{00000000-0010-0000-2600-00007C000000}" name="MP_UNINSUR"/>
    <tableColumn id="125" xr3:uid="{00000000-0010-0000-2600-00007D000000}" name="E_DAYPOP"/>
    <tableColumn id="126" xr3:uid="{00000000-0010-0000-2600-00007E000000}" name="Shape_Length"/>
    <tableColumn id="127" xr3:uid="{00000000-0010-0000-2600-00007F000000}" name="Shape_Area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CB_315" displayName="CB_315" ref="A1:DW75" totalsRowShown="0">
  <autoFilter ref="A1:DW75" xr:uid="{00000000-0009-0000-0100-000028000000}"/>
  <tableColumns count="127">
    <tableColumn id="1" xr3:uid="{00000000-0010-0000-2700-000001000000}" name="OBJECTID"/>
    <tableColumn id="2" xr3:uid="{00000000-0010-0000-2700-000002000000}" name="ST"/>
    <tableColumn id="3" xr3:uid="{00000000-0010-0000-2700-000003000000}" name="STATE"/>
    <tableColumn id="4" xr3:uid="{00000000-0010-0000-2700-000004000000}" name="ST_ABBR"/>
    <tableColumn id="5" xr3:uid="{00000000-0010-0000-2700-000005000000}" name="STCNTY"/>
    <tableColumn id="6" xr3:uid="{00000000-0010-0000-2700-000006000000}" name="COUNTY"/>
    <tableColumn id="7" xr3:uid="{00000000-0010-0000-2700-000007000000}" name="FIPS"/>
    <tableColumn id="8" xr3:uid="{00000000-0010-0000-2700-000008000000}" name="LOCATION"/>
    <tableColumn id="9" xr3:uid="{00000000-0010-0000-2700-000009000000}" name="AREA_SQMI"/>
    <tableColumn id="10" xr3:uid="{00000000-0010-0000-2700-00000A000000}" name="E_TOTPOP"/>
    <tableColumn id="11" xr3:uid="{00000000-0010-0000-2700-00000B000000}" name="M_TOTPOP"/>
    <tableColumn id="12" xr3:uid="{00000000-0010-0000-2700-00000C000000}" name="E_HU"/>
    <tableColumn id="13" xr3:uid="{00000000-0010-0000-2700-00000D000000}" name="M_HU"/>
    <tableColumn id="14" xr3:uid="{00000000-0010-0000-2700-00000E000000}" name="E_HH"/>
    <tableColumn id="15" xr3:uid="{00000000-0010-0000-2700-00000F000000}" name="M_HH"/>
    <tableColumn id="16" xr3:uid="{00000000-0010-0000-2700-000010000000}" name="E_POV"/>
    <tableColumn id="17" xr3:uid="{00000000-0010-0000-2700-000011000000}" name="M_POV"/>
    <tableColumn id="18" xr3:uid="{00000000-0010-0000-2700-000012000000}" name="E_UNEMP"/>
    <tableColumn id="19" xr3:uid="{00000000-0010-0000-2700-000013000000}" name="M_UNEMP"/>
    <tableColumn id="20" xr3:uid="{00000000-0010-0000-2700-000014000000}" name="E_PCI"/>
    <tableColumn id="21" xr3:uid="{00000000-0010-0000-2700-000015000000}" name="M_PCI"/>
    <tableColumn id="22" xr3:uid="{00000000-0010-0000-2700-000016000000}" name="E_NOHSDP"/>
    <tableColumn id="23" xr3:uid="{00000000-0010-0000-2700-000017000000}" name="M_NOHSDP"/>
    <tableColumn id="24" xr3:uid="{00000000-0010-0000-2700-000018000000}" name="E_AGE65"/>
    <tableColumn id="25" xr3:uid="{00000000-0010-0000-2700-000019000000}" name="M_AGE65"/>
    <tableColumn id="26" xr3:uid="{00000000-0010-0000-2700-00001A000000}" name="E_AGE17"/>
    <tableColumn id="27" xr3:uid="{00000000-0010-0000-2700-00001B000000}" name="M_AGE17"/>
    <tableColumn id="28" xr3:uid="{00000000-0010-0000-2700-00001C000000}" name="E_DISABL"/>
    <tableColumn id="29" xr3:uid="{00000000-0010-0000-2700-00001D000000}" name="M_DISABL"/>
    <tableColumn id="30" xr3:uid="{00000000-0010-0000-2700-00001E000000}" name="E_SNGPNT"/>
    <tableColumn id="31" xr3:uid="{00000000-0010-0000-2700-00001F000000}" name="M_SNGPNT"/>
    <tableColumn id="32" xr3:uid="{00000000-0010-0000-2700-000020000000}" name="E_MINRTY"/>
    <tableColumn id="33" xr3:uid="{00000000-0010-0000-2700-000021000000}" name="M_MINRTY"/>
    <tableColumn id="34" xr3:uid="{00000000-0010-0000-2700-000022000000}" name="E_LIMENG"/>
    <tableColumn id="35" xr3:uid="{00000000-0010-0000-2700-000023000000}" name="M_LIMENG"/>
    <tableColumn id="36" xr3:uid="{00000000-0010-0000-2700-000024000000}" name="E_MUNIT"/>
    <tableColumn id="37" xr3:uid="{00000000-0010-0000-2700-000025000000}" name="M_MUNIT"/>
    <tableColumn id="38" xr3:uid="{00000000-0010-0000-2700-000026000000}" name="E_MOBILE"/>
    <tableColumn id="39" xr3:uid="{00000000-0010-0000-2700-000027000000}" name="M_MOBILE"/>
    <tableColumn id="40" xr3:uid="{00000000-0010-0000-2700-000028000000}" name="E_CROWD"/>
    <tableColumn id="41" xr3:uid="{00000000-0010-0000-2700-000029000000}" name="M_CROWD"/>
    <tableColumn id="42" xr3:uid="{00000000-0010-0000-2700-00002A000000}" name="E_NOVEH"/>
    <tableColumn id="43" xr3:uid="{00000000-0010-0000-2700-00002B000000}" name="M_NOVEH"/>
    <tableColumn id="44" xr3:uid="{00000000-0010-0000-2700-00002C000000}" name="E_GROUPQ"/>
    <tableColumn id="45" xr3:uid="{00000000-0010-0000-2700-00002D000000}" name="M_GROUPQ"/>
    <tableColumn id="46" xr3:uid="{00000000-0010-0000-2700-00002E000000}" name="EP_POV"/>
    <tableColumn id="47" xr3:uid="{00000000-0010-0000-2700-00002F000000}" name="MP_POV"/>
    <tableColumn id="48" xr3:uid="{00000000-0010-0000-2700-000030000000}" name="EP_UNEMP"/>
    <tableColumn id="49" xr3:uid="{00000000-0010-0000-2700-000031000000}" name="MP_UNEMP"/>
    <tableColumn id="50" xr3:uid="{00000000-0010-0000-2700-000032000000}" name="EP_PCI"/>
    <tableColumn id="51" xr3:uid="{00000000-0010-0000-2700-000033000000}" name="MP_PCI"/>
    <tableColumn id="52" xr3:uid="{00000000-0010-0000-2700-000034000000}" name="EP_NOHSDP"/>
    <tableColumn id="53" xr3:uid="{00000000-0010-0000-2700-000035000000}" name="MP_NOHSDP"/>
    <tableColumn id="54" xr3:uid="{00000000-0010-0000-2700-000036000000}" name="EP_AGE65"/>
    <tableColumn id="55" xr3:uid="{00000000-0010-0000-2700-000037000000}" name="MP_AGE65"/>
    <tableColumn id="56" xr3:uid="{00000000-0010-0000-2700-000038000000}" name="EP_AGE17"/>
    <tableColumn id="57" xr3:uid="{00000000-0010-0000-2700-000039000000}" name="MP_AGE17"/>
    <tableColumn id="58" xr3:uid="{00000000-0010-0000-2700-00003A000000}" name="EP_DISABL"/>
    <tableColumn id="59" xr3:uid="{00000000-0010-0000-2700-00003B000000}" name="MP_DISABL"/>
    <tableColumn id="60" xr3:uid="{00000000-0010-0000-2700-00003C000000}" name="EP_SNGPNT"/>
    <tableColumn id="61" xr3:uid="{00000000-0010-0000-2700-00003D000000}" name="MP_SNGPNT"/>
    <tableColumn id="62" xr3:uid="{00000000-0010-0000-2700-00003E000000}" name="EP_MINRTY"/>
    <tableColumn id="63" xr3:uid="{00000000-0010-0000-2700-00003F000000}" name="MP_MINRTY"/>
    <tableColumn id="64" xr3:uid="{00000000-0010-0000-2700-000040000000}" name="EP_LIMENG"/>
    <tableColumn id="65" xr3:uid="{00000000-0010-0000-2700-000041000000}" name="MP_LIMENG"/>
    <tableColumn id="66" xr3:uid="{00000000-0010-0000-2700-000042000000}" name="EP_MUNIT"/>
    <tableColumn id="67" xr3:uid="{00000000-0010-0000-2700-000043000000}" name="MP_MUNIT"/>
    <tableColumn id="68" xr3:uid="{00000000-0010-0000-2700-000044000000}" name="EP_MOBILE"/>
    <tableColumn id="69" xr3:uid="{00000000-0010-0000-2700-000045000000}" name="MP_MOBILE"/>
    <tableColumn id="70" xr3:uid="{00000000-0010-0000-2700-000046000000}" name="EP_CROWD"/>
    <tableColumn id="71" xr3:uid="{00000000-0010-0000-2700-000047000000}" name="MP_CROWD"/>
    <tableColumn id="72" xr3:uid="{00000000-0010-0000-2700-000048000000}" name="EP_NOVEH"/>
    <tableColumn id="73" xr3:uid="{00000000-0010-0000-2700-000049000000}" name="MP_NOVEH"/>
    <tableColumn id="74" xr3:uid="{00000000-0010-0000-2700-00004A000000}" name="EP_GROUPQ"/>
    <tableColumn id="75" xr3:uid="{00000000-0010-0000-2700-00004B000000}" name="MP_GROUPQ"/>
    <tableColumn id="76" xr3:uid="{00000000-0010-0000-2700-00004C000000}" name="EPL_POV"/>
    <tableColumn id="77" xr3:uid="{00000000-0010-0000-2700-00004D000000}" name="EPL_UNEMP"/>
    <tableColumn id="78" xr3:uid="{00000000-0010-0000-2700-00004E000000}" name="EPL_PCI"/>
    <tableColumn id="79" xr3:uid="{00000000-0010-0000-2700-00004F000000}" name="EPL_NOHSDP"/>
    <tableColumn id="80" xr3:uid="{00000000-0010-0000-2700-000050000000}" name="SPL_THEME1"/>
    <tableColumn id="81" xr3:uid="{00000000-0010-0000-2700-000051000000}" name="RPL_THEME1"/>
    <tableColumn id="82" xr3:uid="{00000000-0010-0000-2700-000052000000}" name="EPL_AGE65"/>
    <tableColumn id="83" xr3:uid="{00000000-0010-0000-2700-000053000000}" name="EPL_AGE17"/>
    <tableColumn id="84" xr3:uid="{00000000-0010-0000-2700-000054000000}" name="EPL_DISABL"/>
    <tableColumn id="85" xr3:uid="{00000000-0010-0000-2700-000055000000}" name="EPL_SNGPNT"/>
    <tableColumn id="86" xr3:uid="{00000000-0010-0000-2700-000056000000}" name="SPL_THEME2"/>
    <tableColumn id="87" xr3:uid="{00000000-0010-0000-2700-000057000000}" name="RPL_THEME2"/>
    <tableColumn id="88" xr3:uid="{00000000-0010-0000-2700-000058000000}" name="EPL_MINRTY"/>
    <tableColumn id="89" xr3:uid="{00000000-0010-0000-2700-000059000000}" name="EPL_LIMENG"/>
    <tableColumn id="90" xr3:uid="{00000000-0010-0000-2700-00005A000000}" name="SPL_THEME3"/>
    <tableColumn id="91" xr3:uid="{00000000-0010-0000-2700-00005B000000}" name="RPL_THEME3"/>
    <tableColumn id="92" xr3:uid="{00000000-0010-0000-2700-00005C000000}" name="EPL_MUNIT"/>
    <tableColumn id="93" xr3:uid="{00000000-0010-0000-2700-00005D000000}" name="EPL_MOBILE"/>
    <tableColumn id="94" xr3:uid="{00000000-0010-0000-2700-00005E000000}" name="EPL_CROWD"/>
    <tableColumn id="95" xr3:uid="{00000000-0010-0000-2700-00005F000000}" name="EPL_NOVEH"/>
    <tableColumn id="96" xr3:uid="{00000000-0010-0000-2700-000060000000}" name="EPL_GROUPQ"/>
    <tableColumn id="97" xr3:uid="{00000000-0010-0000-2700-000061000000}" name="SPL_THEME4"/>
    <tableColumn id="98" xr3:uid="{00000000-0010-0000-2700-000062000000}" name="RPL_THEME4"/>
    <tableColumn id="99" xr3:uid="{00000000-0010-0000-2700-000063000000}" name="SPL_THEMES"/>
    <tableColumn id="100" xr3:uid="{00000000-0010-0000-2700-000064000000}" name="RPL_THEMES"/>
    <tableColumn id="101" xr3:uid="{00000000-0010-0000-2700-000065000000}" name="F_POV"/>
    <tableColumn id="102" xr3:uid="{00000000-0010-0000-2700-000066000000}" name="F_UNEMP"/>
    <tableColumn id="103" xr3:uid="{00000000-0010-0000-2700-000067000000}" name="F_PCI"/>
    <tableColumn id="104" xr3:uid="{00000000-0010-0000-2700-000068000000}" name="F_NOHSDP"/>
    <tableColumn id="105" xr3:uid="{00000000-0010-0000-2700-000069000000}" name="F_THEME1"/>
    <tableColumn id="106" xr3:uid="{00000000-0010-0000-2700-00006A000000}" name="F_AGE65"/>
    <tableColumn id="107" xr3:uid="{00000000-0010-0000-2700-00006B000000}" name="F_AGE17"/>
    <tableColumn id="108" xr3:uid="{00000000-0010-0000-2700-00006C000000}" name="F_DISABL"/>
    <tableColumn id="109" xr3:uid="{00000000-0010-0000-2700-00006D000000}" name="F_SNGPNT"/>
    <tableColumn id="110" xr3:uid="{00000000-0010-0000-2700-00006E000000}" name="F_THEME2"/>
    <tableColumn id="111" xr3:uid="{00000000-0010-0000-2700-00006F000000}" name="F_MINRTY"/>
    <tableColumn id="112" xr3:uid="{00000000-0010-0000-2700-000070000000}" name="F_LIMENG"/>
    <tableColumn id="113" xr3:uid="{00000000-0010-0000-2700-000071000000}" name="F_THEME3"/>
    <tableColumn id="114" xr3:uid="{00000000-0010-0000-2700-000072000000}" name="F_MUNIT"/>
    <tableColumn id="115" xr3:uid="{00000000-0010-0000-2700-000073000000}" name="F_MOBILE"/>
    <tableColumn id="116" xr3:uid="{00000000-0010-0000-2700-000074000000}" name="F_CROWD"/>
    <tableColumn id="117" xr3:uid="{00000000-0010-0000-2700-000075000000}" name="F_NOVEH"/>
    <tableColumn id="118" xr3:uid="{00000000-0010-0000-2700-000076000000}" name="F_GROUPQ"/>
    <tableColumn id="119" xr3:uid="{00000000-0010-0000-2700-000077000000}" name="F_THEME4"/>
    <tableColumn id="120" xr3:uid="{00000000-0010-0000-2700-000078000000}" name="F_TOTAL"/>
    <tableColumn id="121" xr3:uid="{00000000-0010-0000-2700-000079000000}" name="E_UNINSUR"/>
    <tableColumn id="122" xr3:uid="{00000000-0010-0000-2700-00007A000000}" name="M_UNINSUR"/>
    <tableColumn id="123" xr3:uid="{00000000-0010-0000-2700-00007B000000}" name="EP_UNINSUR"/>
    <tableColumn id="124" xr3:uid="{00000000-0010-0000-2700-00007C000000}" name="MP_UNINSUR"/>
    <tableColumn id="125" xr3:uid="{00000000-0010-0000-2700-00007D000000}" name="E_DAYPOP"/>
    <tableColumn id="126" xr3:uid="{00000000-0010-0000-2700-00007E000000}" name="Shape_Length"/>
    <tableColumn id="127" xr3:uid="{00000000-0010-0000-2700-00007F000000}" name="Shape_Area"/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CB_316" displayName="CB_316" ref="A1:DW42" totalsRowShown="0">
  <autoFilter ref="A1:DW42" xr:uid="{00000000-0009-0000-0100-000029000000}"/>
  <tableColumns count="127">
    <tableColumn id="1" xr3:uid="{00000000-0010-0000-2800-000001000000}" name="OBJECTID"/>
    <tableColumn id="2" xr3:uid="{00000000-0010-0000-2800-000002000000}" name="ST"/>
    <tableColumn id="3" xr3:uid="{00000000-0010-0000-2800-000003000000}" name="STATE"/>
    <tableColumn id="4" xr3:uid="{00000000-0010-0000-2800-000004000000}" name="ST_ABBR"/>
    <tableColumn id="5" xr3:uid="{00000000-0010-0000-2800-000005000000}" name="STCNTY"/>
    <tableColumn id="6" xr3:uid="{00000000-0010-0000-2800-000006000000}" name="COUNTY"/>
    <tableColumn id="7" xr3:uid="{00000000-0010-0000-2800-000007000000}" name="FIPS"/>
    <tableColumn id="8" xr3:uid="{00000000-0010-0000-2800-000008000000}" name="LOCATION"/>
    <tableColumn id="9" xr3:uid="{00000000-0010-0000-2800-000009000000}" name="AREA_SQMI"/>
    <tableColumn id="10" xr3:uid="{00000000-0010-0000-2800-00000A000000}" name="E_TOTPOP"/>
    <tableColumn id="11" xr3:uid="{00000000-0010-0000-2800-00000B000000}" name="M_TOTPOP"/>
    <tableColumn id="12" xr3:uid="{00000000-0010-0000-2800-00000C000000}" name="E_HU"/>
    <tableColumn id="13" xr3:uid="{00000000-0010-0000-2800-00000D000000}" name="M_HU"/>
    <tableColumn id="14" xr3:uid="{00000000-0010-0000-2800-00000E000000}" name="E_HH"/>
    <tableColumn id="15" xr3:uid="{00000000-0010-0000-2800-00000F000000}" name="M_HH"/>
    <tableColumn id="16" xr3:uid="{00000000-0010-0000-2800-000010000000}" name="E_POV"/>
    <tableColumn id="17" xr3:uid="{00000000-0010-0000-2800-000011000000}" name="M_POV"/>
    <tableColumn id="18" xr3:uid="{00000000-0010-0000-2800-000012000000}" name="E_UNEMP"/>
    <tableColumn id="19" xr3:uid="{00000000-0010-0000-2800-000013000000}" name="M_UNEMP"/>
    <tableColumn id="20" xr3:uid="{00000000-0010-0000-2800-000014000000}" name="E_PCI"/>
    <tableColumn id="21" xr3:uid="{00000000-0010-0000-2800-000015000000}" name="M_PCI"/>
    <tableColumn id="22" xr3:uid="{00000000-0010-0000-2800-000016000000}" name="E_NOHSDP"/>
    <tableColumn id="23" xr3:uid="{00000000-0010-0000-2800-000017000000}" name="M_NOHSDP"/>
    <tableColumn id="24" xr3:uid="{00000000-0010-0000-2800-000018000000}" name="E_AGE65"/>
    <tableColumn id="25" xr3:uid="{00000000-0010-0000-2800-000019000000}" name="M_AGE65"/>
    <tableColumn id="26" xr3:uid="{00000000-0010-0000-2800-00001A000000}" name="E_AGE17"/>
    <tableColumn id="27" xr3:uid="{00000000-0010-0000-2800-00001B000000}" name="M_AGE17"/>
    <tableColumn id="28" xr3:uid="{00000000-0010-0000-2800-00001C000000}" name="E_DISABL"/>
    <tableColumn id="29" xr3:uid="{00000000-0010-0000-2800-00001D000000}" name="M_DISABL"/>
    <tableColumn id="30" xr3:uid="{00000000-0010-0000-2800-00001E000000}" name="E_SNGPNT"/>
    <tableColumn id="31" xr3:uid="{00000000-0010-0000-2800-00001F000000}" name="M_SNGPNT"/>
    <tableColumn id="32" xr3:uid="{00000000-0010-0000-2800-000020000000}" name="E_MINRTY"/>
    <tableColumn id="33" xr3:uid="{00000000-0010-0000-2800-000021000000}" name="M_MINRTY"/>
    <tableColumn id="34" xr3:uid="{00000000-0010-0000-2800-000022000000}" name="E_LIMENG"/>
    <tableColumn id="35" xr3:uid="{00000000-0010-0000-2800-000023000000}" name="M_LIMENG"/>
    <tableColumn id="36" xr3:uid="{00000000-0010-0000-2800-000024000000}" name="E_MUNIT"/>
    <tableColumn id="37" xr3:uid="{00000000-0010-0000-2800-000025000000}" name="M_MUNIT"/>
    <tableColumn id="38" xr3:uid="{00000000-0010-0000-2800-000026000000}" name="E_MOBILE"/>
    <tableColumn id="39" xr3:uid="{00000000-0010-0000-2800-000027000000}" name="M_MOBILE"/>
    <tableColumn id="40" xr3:uid="{00000000-0010-0000-2800-000028000000}" name="E_CROWD"/>
    <tableColumn id="41" xr3:uid="{00000000-0010-0000-2800-000029000000}" name="M_CROWD"/>
    <tableColumn id="42" xr3:uid="{00000000-0010-0000-2800-00002A000000}" name="E_NOVEH"/>
    <tableColumn id="43" xr3:uid="{00000000-0010-0000-2800-00002B000000}" name="M_NOVEH"/>
    <tableColumn id="44" xr3:uid="{00000000-0010-0000-2800-00002C000000}" name="E_GROUPQ"/>
    <tableColumn id="45" xr3:uid="{00000000-0010-0000-2800-00002D000000}" name="M_GROUPQ"/>
    <tableColumn id="46" xr3:uid="{00000000-0010-0000-2800-00002E000000}" name="EP_POV"/>
    <tableColumn id="47" xr3:uid="{00000000-0010-0000-2800-00002F000000}" name="MP_POV"/>
    <tableColumn id="48" xr3:uid="{00000000-0010-0000-2800-000030000000}" name="EP_UNEMP"/>
    <tableColumn id="49" xr3:uid="{00000000-0010-0000-2800-000031000000}" name="MP_UNEMP"/>
    <tableColumn id="50" xr3:uid="{00000000-0010-0000-2800-000032000000}" name="EP_PCI"/>
    <tableColumn id="51" xr3:uid="{00000000-0010-0000-2800-000033000000}" name="MP_PCI"/>
    <tableColumn id="52" xr3:uid="{00000000-0010-0000-2800-000034000000}" name="EP_NOHSDP"/>
    <tableColumn id="53" xr3:uid="{00000000-0010-0000-2800-000035000000}" name="MP_NOHSDP"/>
    <tableColumn id="54" xr3:uid="{00000000-0010-0000-2800-000036000000}" name="EP_AGE65"/>
    <tableColumn id="55" xr3:uid="{00000000-0010-0000-2800-000037000000}" name="MP_AGE65"/>
    <tableColumn id="56" xr3:uid="{00000000-0010-0000-2800-000038000000}" name="EP_AGE17"/>
    <tableColumn id="57" xr3:uid="{00000000-0010-0000-2800-000039000000}" name="MP_AGE17"/>
    <tableColumn id="58" xr3:uid="{00000000-0010-0000-2800-00003A000000}" name="EP_DISABL"/>
    <tableColumn id="59" xr3:uid="{00000000-0010-0000-2800-00003B000000}" name="MP_DISABL"/>
    <tableColumn id="60" xr3:uid="{00000000-0010-0000-2800-00003C000000}" name="EP_SNGPNT"/>
    <tableColumn id="61" xr3:uid="{00000000-0010-0000-2800-00003D000000}" name="MP_SNGPNT"/>
    <tableColumn id="62" xr3:uid="{00000000-0010-0000-2800-00003E000000}" name="EP_MINRTY"/>
    <tableColumn id="63" xr3:uid="{00000000-0010-0000-2800-00003F000000}" name="MP_MINRTY"/>
    <tableColumn id="64" xr3:uid="{00000000-0010-0000-2800-000040000000}" name="EP_LIMENG"/>
    <tableColumn id="65" xr3:uid="{00000000-0010-0000-2800-000041000000}" name="MP_LIMENG"/>
    <tableColumn id="66" xr3:uid="{00000000-0010-0000-2800-000042000000}" name="EP_MUNIT"/>
    <tableColumn id="67" xr3:uid="{00000000-0010-0000-2800-000043000000}" name="MP_MUNIT"/>
    <tableColumn id="68" xr3:uid="{00000000-0010-0000-2800-000044000000}" name="EP_MOBILE"/>
    <tableColumn id="69" xr3:uid="{00000000-0010-0000-2800-000045000000}" name="MP_MOBILE"/>
    <tableColumn id="70" xr3:uid="{00000000-0010-0000-2800-000046000000}" name="EP_CROWD"/>
    <tableColumn id="71" xr3:uid="{00000000-0010-0000-2800-000047000000}" name="MP_CROWD"/>
    <tableColumn id="72" xr3:uid="{00000000-0010-0000-2800-000048000000}" name="EP_NOVEH"/>
    <tableColumn id="73" xr3:uid="{00000000-0010-0000-2800-000049000000}" name="MP_NOVEH"/>
    <tableColumn id="74" xr3:uid="{00000000-0010-0000-2800-00004A000000}" name="EP_GROUPQ"/>
    <tableColumn id="75" xr3:uid="{00000000-0010-0000-2800-00004B000000}" name="MP_GROUPQ"/>
    <tableColumn id="76" xr3:uid="{00000000-0010-0000-2800-00004C000000}" name="EPL_POV"/>
    <tableColumn id="77" xr3:uid="{00000000-0010-0000-2800-00004D000000}" name="EPL_UNEMP"/>
    <tableColumn id="78" xr3:uid="{00000000-0010-0000-2800-00004E000000}" name="EPL_PCI"/>
    <tableColumn id="79" xr3:uid="{00000000-0010-0000-2800-00004F000000}" name="EPL_NOHSDP"/>
    <tableColumn id="80" xr3:uid="{00000000-0010-0000-2800-000050000000}" name="SPL_THEME1"/>
    <tableColumn id="81" xr3:uid="{00000000-0010-0000-2800-000051000000}" name="RPL_THEME1"/>
    <tableColumn id="82" xr3:uid="{00000000-0010-0000-2800-000052000000}" name="EPL_AGE65"/>
    <tableColumn id="83" xr3:uid="{00000000-0010-0000-2800-000053000000}" name="EPL_AGE17"/>
    <tableColumn id="84" xr3:uid="{00000000-0010-0000-2800-000054000000}" name="EPL_DISABL"/>
    <tableColumn id="85" xr3:uid="{00000000-0010-0000-2800-000055000000}" name="EPL_SNGPNT"/>
    <tableColumn id="86" xr3:uid="{00000000-0010-0000-2800-000056000000}" name="SPL_THEME2"/>
    <tableColumn id="87" xr3:uid="{00000000-0010-0000-2800-000057000000}" name="RPL_THEME2"/>
    <tableColumn id="88" xr3:uid="{00000000-0010-0000-2800-000058000000}" name="EPL_MINRTY"/>
    <tableColumn id="89" xr3:uid="{00000000-0010-0000-2800-000059000000}" name="EPL_LIMENG"/>
    <tableColumn id="90" xr3:uid="{00000000-0010-0000-2800-00005A000000}" name="SPL_THEME3"/>
    <tableColumn id="91" xr3:uid="{00000000-0010-0000-2800-00005B000000}" name="RPL_THEME3"/>
    <tableColumn id="92" xr3:uid="{00000000-0010-0000-2800-00005C000000}" name="EPL_MUNIT"/>
    <tableColumn id="93" xr3:uid="{00000000-0010-0000-2800-00005D000000}" name="EPL_MOBILE"/>
    <tableColumn id="94" xr3:uid="{00000000-0010-0000-2800-00005E000000}" name="EPL_CROWD"/>
    <tableColumn id="95" xr3:uid="{00000000-0010-0000-2800-00005F000000}" name="EPL_NOVEH"/>
    <tableColumn id="96" xr3:uid="{00000000-0010-0000-2800-000060000000}" name="EPL_GROUPQ"/>
    <tableColumn id="97" xr3:uid="{00000000-0010-0000-2800-000061000000}" name="SPL_THEME4"/>
    <tableColumn id="98" xr3:uid="{00000000-0010-0000-2800-000062000000}" name="RPL_THEME4"/>
    <tableColumn id="99" xr3:uid="{00000000-0010-0000-2800-000063000000}" name="SPL_THEMES"/>
    <tableColumn id="100" xr3:uid="{00000000-0010-0000-2800-000064000000}" name="RPL_THEMES"/>
    <tableColumn id="101" xr3:uid="{00000000-0010-0000-2800-000065000000}" name="F_POV"/>
    <tableColumn id="102" xr3:uid="{00000000-0010-0000-2800-000066000000}" name="F_UNEMP"/>
    <tableColumn id="103" xr3:uid="{00000000-0010-0000-2800-000067000000}" name="F_PCI"/>
    <tableColumn id="104" xr3:uid="{00000000-0010-0000-2800-000068000000}" name="F_NOHSDP"/>
    <tableColumn id="105" xr3:uid="{00000000-0010-0000-2800-000069000000}" name="F_THEME1"/>
    <tableColumn id="106" xr3:uid="{00000000-0010-0000-2800-00006A000000}" name="F_AGE65"/>
    <tableColumn id="107" xr3:uid="{00000000-0010-0000-2800-00006B000000}" name="F_AGE17"/>
    <tableColumn id="108" xr3:uid="{00000000-0010-0000-2800-00006C000000}" name="F_DISABL"/>
    <tableColumn id="109" xr3:uid="{00000000-0010-0000-2800-00006D000000}" name="F_SNGPNT"/>
    <tableColumn id="110" xr3:uid="{00000000-0010-0000-2800-00006E000000}" name="F_THEME2"/>
    <tableColumn id="111" xr3:uid="{00000000-0010-0000-2800-00006F000000}" name="F_MINRTY"/>
    <tableColumn id="112" xr3:uid="{00000000-0010-0000-2800-000070000000}" name="F_LIMENG"/>
    <tableColumn id="113" xr3:uid="{00000000-0010-0000-2800-000071000000}" name="F_THEME3"/>
    <tableColumn id="114" xr3:uid="{00000000-0010-0000-2800-000072000000}" name="F_MUNIT"/>
    <tableColumn id="115" xr3:uid="{00000000-0010-0000-2800-000073000000}" name="F_MOBILE"/>
    <tableColumn id="116" xr3:uid="{00000000-0010-0000-2800-000074000000}" name="F_CROWD"/>
    <tableColumn id="117" xr3:uid="{00000000-0010-0000-2800-000075000000}" name="F_NOVEH"/>
    <tableColumn id="118" xr3:uid="{00000000-0010-0000-2800-000076000000}" name="F_GROUPQ"/>
    <tableColumn id="119" xr3:uid="{00000000-0010-0000-2800-000077000000}" name="F_THEME4"/>
    <tableColumn id="120" xr3:uid="{00000000-0010-0000-2800-000078000000}" name="F_TOTAL"/>
    <tableColumn id="121" xr3:uid="{00000000-0010-0000-2800-000079000000}" name="E_UNINSUR"/>
    <tableColumn id="122" xr3:uid="{00000000-0010-0000-2800-00007A000000}" name="M_UNINSUR"/>
    <tableColumn id="123" xr3:uid="{00000000-0010-0000-2800-00007B000000}" name="EP_UNINSUR"/>
    <tableColumn id="124" xr3:uid="{00000000-0010-0000-2800-00007C000000}" name="MP_UNINSUR"/>
    <tableColumn id="125" xr3:uid="{00000000-0010-0000-2800-00007D000000}" name="E_DAYPOP"/>
    <tableColumn id="126" xr3:uid="{00000000-0010-0000-2800-00007E000000}" name="Shape_Length"/>
    <tableColumn id="127" xr3:uid="{00000000-0010-0000-2800-00007F000000}" name="Shape_Area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CB_317" displayName="CB_317" ref="A1:DW65" totalsRowShown="0">
  <autoFilter ref="A1:DW65" xr:uid="{00000000-0009-0000-0100-00002A000000}"/>
  <tableColumns count="127">
    <tableColumn id="1" xr3:uid="{00000000-0010-0000-2900-000001000000}" name="OBJECTID"/>
    <tableColumn id="2" xr3:uid="{00000000-0010-0000-2900-000002000000}" name="ST"/>
    <tableColumn id="3" xr3:uid="{00000000-0010-0000-2900-000003000000}" name="STATE"/>
    <tableColumn id="4" xr3:uid="{00000000-0010-0000-2900-000004000000}" name="ST_ABBR"/>
    <tableColumn id="5" xr3:uid="{00000000-0010-0000-2900-000005000000}" name="STCNTY"/>
    <tableColumn id="6" xr3:uid="{00000000-0010-0000-2900-000006000000}" name="COUNTY"/>
    <tableColumn id="7" xr3:uid="{00000000-0010-0000-2900-000007000000}" name="FIPS"/>
    <tableColumn id="8" xr3:uid="{00000000-0010-0000-2900-000008000000}" name="LOCATION"/>
    <tableColumn id="9" xr3:uid="{00000000-0010-0000-2900-000009000000}" name="AREA_SQMI"/>
    <tableColumn id="10" xr3:uid="{00000000-0010-0000-2900-00000A000000}" name="E_TOTPOP"/>
    <tableColumn id="11" xr3:uid="{00000000-0010-0000-2900-00000B000000}" name="M_TOTPOP"/>
    <tableColumn id="12" xr3:uid="{00000000-0010-0000-2900-00000C000000}" name="E_HU"/>
    <tableColumn id="13" xr3:uid="{00000000-0010-0000-2900-00000D000000}" name="M_HU"/>
    <tableColumn id="14" xr3:uid="{00000000-0010-0000-2900-00000E000000}" name="E_HH"/>
    <tableColumn id="15" xr3:uid="{00000000-0010-0000-2900-00000F000000}" name="M_HH"/>
    <tableColumn id="16" xr3:uid="{00000000-0010-0000-2900-000010000000}" name="E_POV"/>
    <tableColumn id="17" xr3:uid="{00000000-0010-0000-2900-000011000000}" name="M_POV"/>
    <tableColumn id="18" xr3:uid="{00000000-0010-0000-2900-000012000000}" name="E_UNEMP"/>
    <tableColumn id="19" xr3:uid="{00000000-0010-0000-2900-000013000000}" name="M_UNEMP"/>
    <tableColumn id="20" xr3:uid="{00000000-0010-0000-2900-000014000000}" name="E_PCI"/>
    <tableColumn id="21" xr3:uid="{00000000-0010-0000-2900-000015000000}" name="M_PCI"/>
    <tableColumn id="22" xr3:uid="{00000000-0010-0000-2900-000016000000}" name="E_NOHSDP"/>
    <tableColumn id="23" xr3:uid="{00000000-0010-0000-2900-000017000000}" name="M_NOHSDP"/>
    <tableColumn id="24" xr3:uid="{00000000-0010-0000-2900-000018000000}" name="E_AGE65"/>
    <tableColumn id="25" xr3:uid="{00000000-0010-0000-2900-000019000000}" name="M_AGE65"/>
    <tableColumn id="26" xr3:uid="{00000000-0010-0000-2900-00001A000000}" name="E_AGE17"/>
    <tableColumn id="27" xr3:uid="{00000000-0010-0000-2900-00001B000000}" name="M_AGE17"/>
    <tableColumn id="28" xr3:uid="{00000000-0010-0000-2900-00001C000000}" name="E_DISABL"/>
    <tableColumn id="29" xr3:uid="{00000000-0010-0000-2900-00001D000000}" name="M_DISABL"/>
    <tableColumn id="30" xr3:uid="{00000000-0010-0000-2900-00001E000000}" name="E_SNGPNT"/>
    <tableColumn id="31" xr3:uid="{00000000-0010-0000-2900-00001F000000}" name="M_SNGPNT"/>
    <tableColumn id="32" xr3:uid="{00000000-0010-0000-2900-000020000000}" name="E_MINRTY"/>
    <tableColumn id="33" xr3:uid="{00000000-0010-0000-2900-000021000000}" name="M_MINRTY"/>
    <tableColumn id="34" xr3:uid="{00000000-0010-0000-2900-000022000000}" name="E_LIMENG"/>
    <tableColumn id="35" xr3:uid="{00000000-0010-0000-2900-000023000000}" name="M_LIMENG"/>
    <tableColumn id="36" xr3:uid="{00000000-0010-0000-2900-000024000000}" name="E_MUNIT"/>
    <tableColumn id="37" xr3:uid="{00000000-0010-0000-2900-000025000000}" name="M_MUNIT"/>
    <tableColumn id="38" xr3:uid="{00000000-0010-0000-2900-000026000000}" name="E_MOBILE"/>
    <tableColumn id="39" xr3:uid="{00000000-0010-0000-2900-000027000000}" name="M_MOBILE"/>
    <tableColumn id="40" xr3:uid="{00000000-0010-0000-2900-000028000000}" name="E_CROWD"/>
    <tableColumn id="41" xr3:uid="{00000000-0010-0000-2900-000029000000}" name="M_CROWD"/>
    <tableColumn id="42" xr3:uid="{00000000-0010-0000-2900-00002A000000}" name="E_NOVEH"/>
    <tableColumn id="43" xr3:uid="{00000000-0010-0000-2900-00002B000000}" name="M_NOVEH"/>
    <tableColumn id="44" xr3:uid="{00000000-0010-0000-2900-00002C000000}" name="E_GROUPQ"/>
    <tableColumn id="45" xr3:uid="{00000000-0010-0000-2900-00002D000000}" name="M_GROUPQ"/>
    <tableColumn id="46" xr3:uid="{00000000-0010-0000-2900-00002E000000}" name="EP_POV"/>
    <tableColumn id="47" xr3:uid="{00000000-0010-0000-2900-00002F000000}" name="MP_POV"/>
    <tableColumn id="48" xr3:uid="{00000000-0010-0000-2900-000030000000}" name="EP_UNEMP"/>
    <tableColumn id="49" xr3:uid="{00000000-0010-0000-2900-000031000000}" name="MP_UNEMP"/>
    <tableColumn id="50" xr3:uid="{00000000-0010-0000-2900-000032000000}" name="EP_PCI"/>
    <tableColumn id="51" xr3:uid="{00000000-0010-0000-2900-000033000000}" name="MP_PCI"/>
    <tableColumn id="52" xr3:uid="{00000000-0010-0000-2900-000034000000}" name="EP_NOHSDP"/>
    <tableColumn id="53" xr3:uid="{00000000-0010-0000-2900-000035000000}" name="MP_NOHSDP"/>
    <tableColumn id="54" xr3:uid="{00000000-0010-0000-2900-000036000000}" name="EP_AGE65"/>
    <tableColumn id="55" xr3:uid="{00000000-0010-0000-2900-000037000000}" name="MP_AGE65"/>
    <tableColumn id="56" xr3:uid="{00000000-0010-0000-2900-000038000000}" name="EP_AGE17"/>
    <tableColumn id="57" xr3:uid="{00000000-0010-0000-2900-000039000000}" name="MP_AGE17"/>
    <tableColumn id="58" xr3:uid="{00000000-0010-0000-2900-00003A000000}" name="EP_DISABL"/>
    <tableColumn id="59" xr3:uid="{00000000-0010-0000-2900-00003B000000}" name="MP_DISABL"/>
    <tableColumn id="60" xr3:uid="{00000000-0010-0000-2900-00003C000000}" name="EP_SNGPNT"/>
    <tableColumn id="61" xr3:uid="{00000000-0010-0000-2900-00003D000000}" name="MP_SNGPNT"/>
    <tableColumn id="62" xr3:uid="{00000000-0010-0000-2900-00003E000000}" name="EP_MINRTY"/>
    <tableColumn id="63" xr3:uid="{00000000-0010-0000-2900-00003F000000}" name="MP_MINRTY"/>
    <tableColumn id="64" xr3:uid="{00000000-0010-0000-2900-000040000000}" name="EP_LIMENG"/>
    <tableColumn id="65" xr3:uid="{00000000-0010-0000-2900-000041000000}" name="MP_LIMENG"/>
    <tableColumn id="66" xr3:uid="{00000000-0010-0000-2900-000042000000}" name="EP_MUNIT"/>
    <tableColumn id="67" xr3:uid="{00000000-0010-0000-2900-000043000000}" name="MP_MUNIT"/>
    <tableColumn id="68" xr3:uid="{00000000-0010-0000-2900-000044000000}" name="EP_MOBILE"/>
    <tableColumn id="69" xr3:uid="{00000000-0010-0000-2900-000045000000}" name="MP_MOBILE"/>
    <tableColumn id="70" xr3:uid="{00000000-0010-0000-2900-000046000000}" name="EP_CROWD"/>
    <tableColumn id="71" xr3:uid="{00000000-0010-0000-2900-000047000000}" name="MP_CROWD"/>
    <tableColumn id="72" xr3:uid="{00000000-0010-0000-2900-000048000000}" name="EP_NOVEH"/>
    <tableColumn id="73" xr3:uid="{00000000-0010-0000-2900-000049000000}" name="MP_NOVEH"/>
    <tableColumn id="74" xr3:uid="{00000000-0010-0000-2900-00004A000000}" name="EP_GROUPQ"/>
    <tableColumn id="75" xr3:uid="{00000000-0010-0000-2900-00004B000000}" name="MP_GROUPQ"/>
    <tableColumn id="76" xr3:uid="{00000000-0010-0000-2900-00004C000000}" name="EPL_POV"/>
    <tableColumn id="77" xr3:uid="{00000000-0010-0000-2900-00004D000000}" name="EPL_UNEMP"/>
    <tableColumn id="78" xr3:uid="{00000000-0010-0000-2900-00004E000000}" name="EPL_PCI"/>
    <tableColumn id="79" xr3:uid="{00000000-0010-0000-2900-00004F000000}" name="EPL_NOHSDP"/>
    <tableColumn id="80" xr3:uid="{00000000-0010-0000-2900-000050000000}" name="SPL_THEME1"/>
    <tableColumn id="81" xr3:uid="{00000000-0010-0000-2900-000051000000}" name="RPL_THEME1"/>
    <tableColumn id="82" xr3:uid="{00000000-0010-0000-2900-000052000000}" name="EPL_AGE65"/>
    <tableColumn id="83" xr3:uid="{00000000-0010-0000-2900-000053000000}" name="EPL_AGE17"/>
    <tableColumn id="84" xr3:uid="{00000000-0010-0000-2900-000054000000}" name="EPL_DISABL"/>
    <tableColumn id="85" xr3:uid="{00000000-0010-0000-2900-000055000000}" name="EPL_SNGPNT"/>
    <tableColumn id="86" xr3:uid="{00000000-0010-0000-2900-000056000000}" name="SPL_THEME2"/>
    <tableColumn id="87" xr3:uid="{00000000-0010-0000-2900-000057000000}" name="RPL_THEME2"/>
    <tableColumn id="88" xr3:uid="{00000000-0010-0000-2900-000058000000}" name="EPL_MINRTY"/>
    <tableColumn id="89" xr3:uid="{00000000-0010-0000-2900-000059000000}" name="EPL_LIMENG"/>
    <tableColumn id="90" xr3:uid="{00000000-0010-0000-2900-00005A000000}" name="SPL_THEME3"/>
    <tableColumn id="91" xr3:uid="{00000000-0010-0000-2900-00005B000000}" name="RPL_THEME3"/>
    <tableColumn id="92" xr3:uid="{00000000-0010-0000-2900-00005C000000}" name="EPL_MUNIT"/>
    <tableColumn id="93" xr3:uid="{00000000-0010-0000-2900-00005D000000}" name="EPL_MOBILE"/>
    <tableColumn id="94" xr3:uid="{00000000-0010-0000-2900-00005E000000}" name="EPL_CROWD"/>
    <tableColumn id="95" xr3:uid="{00000000-0010-0000-2900-00005F000000}" name="EPL_NOVEH"/>
    <tableColumn id="96" xr3:uid="{00000000-0010-0000-2900-000060000000}" name="EPL_GROUPQ"/>
    <tableColumn id="97" xr3:uid="{00000000-0010-0000-2900-000061000000}" name="SPL_THEME4"/>
    <tableColumn id="98" xr3:uid="{00000000-0010-0000-2900-000062000000}" name="RPL_THEME4"/>
    <tableColumn id="99" xr3:uid="{00000000-0010-0000-2900-000063000000}" name="SPL_THEMES"/>
    <tableColumn id="100" xr3:uid="{00000000-0010-0000-2900-000064000000}" name="RPL_THEMES"/>
    <tableColumn id="101" xr3:uid="{00000000-0010-0000-2900-000065000000}" name="F_POV"/>
    <tableColumn id="102" xr3:uid="{00000000-0010-0000-2900-000066000000}" name="F_UNEMP"/>
    <tableColumn id="103" xr3:uid="{00000000-0010-0000-2900-000067000000}" name="F_PCI"/>
    <tableColumn id="104" xr3:uid="{00000000-0010-0000-2900-000068000000}" name="F_NOHSDP"/>
    <tableColumn id="105" xr3:uid="{00000000-0010-0000-2900-000069000000}" name="F_THEME1"/>
    <tableColumn id="106" xr3:uid="{00000000-0010-0000-2900-00006A000000}" name="F_AGE65"/>
    <tableColumn id="107" xr3:uid="{00000000-0010-0000-2900-00006B000000}" name="F_AGE17"/>
    <tableColumn id="108" xr3:uid="{00000000-0010-0000-2900-00006C000000}" name="F_DISABL"/>
    <tableColumn id="109" xr3:uid="{00000000-0010-0000-2900-00006D000000}" name="F_SNGPNT"/>
    <tableColumn id="110" xr3:uid="{00000000-0010-0000-2900-00006E000000}" name="F_THEME2"/>
    <tableColumn id="111" xr3:uid="{00000000-0010-0000-2900-00006F000000}" name="F_MINRTY"/>
    <tableColumn id="112" xr3:uid="{00000000-0010-0000-2900-000070000000}" name="F_LIMENG"/>
    <tableColumn id="113" xr3:uid="{00000000-0010-0000-2900-000071000000}" name="F_THEME3"/>
    <tableColumn id="114" xr3:uid="{00000000-0010-0000-2900-000072000000}" name="F_MUNIT"/>
    <tableColumn id="115" xr3:uid="{00000000-0010-0000-2900-000073000000}" name="F_MOBILE"/>
    <tableColumn id="116" xr3:uid="{00000000-0010-0000-2900-000074000000}" name="F_CROWD"/>
    <tableColumn id="117" xr3:uid="{00000000-0010-0000-2900-000075000000}" name="F_NOVEH"/>
    <tableColumn id="118" xr3:uid="{00000000-0010-0000-2900-000076000000}" name="F_GROUPQ"/>
    <tableColumn id="119" xr3:uid="{00000000-0010-0000-2900-000077000000}" name="F_THEME4"/>
    <tableColumn id="120" xr3:uid="{00000000-0010-0000-2900-000078000000}" name="F_TOTAL"/>
    <tableColumn id="121" xr3:uid="{00000000-0010-0000-2900-000079000000}" name="E_UNINSUR"/>
    <tableColumn id="122" xr3:uid="{00000000-0010-0000-2900-00007A000000}" name="M_UNINSUR"/>
    <tableColumn id="123" xr3:uid="{00000000-0010-0000-2900-00007B000000}" name="EP_UNINSUR"/>
    <tableColumn id="124" xr3:uid="{00000000-0010-0000-2900-00007C000000}" name="MP_UNINSUR"/>
    <tableColumn id="125" xr3:uid="{00000000-0010-0000-2900-00007D000000}" name="E_DAYPOP"/>
    <tableColumn id="126" xr3:uid="{00000000-0010-0000-2900-00007E000000}" name="Shape_Length"/>
    <tableColumn id="127" xr3:uid="{00000000-0010-0000-2900-00007F000000}" name="Shape_Area"/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CB_318" displayName="CB_318" ref="A1:DW96" totalsRowShown="0">
  <autoFilter ref="A1:DW96" xr:uid="{00000000-0009-0000-0100-00002B000000}"/>
  <tableColumns count="127">
    <tableColumn id="1" xr3:uid="{00000000-0010-0000-2A00-000001000000}" name="OBJECTID"/>
    <tableColumn id="2" xr3:uid="{00000000-0010-0000-2A00-000002000000}" name="ST"/>
    <tableColumn id="3" xr3:uid="{00000000-0010-0000-2A00-000003000000}" name="STATE"/>
    <tableColumn id="4" xr3:uid="{00000000-0010-0000-2A00-000004000000}" name="ST_ABBR"/>
    <tableColumn id="5" xr3:uid="{00000000-0010-0000-2A00-000005000000}" name="STCNTY"/>
    <tableColumn id="6" xr3:uid="{00000000-0010-0000-2A00-000006000000}" name="COUNTY"/>
    <tableColumn id="7" xr3:uid="{00000000-0010-0000-2A00-000007000000}" name="FIPS"/>
    <tableColumn id="8" xr3:uid="{00000000-0010-0000-2A00-000008000000}" name="LOCATION"/>
    <tableColumn id="9" xr3:uid="{00000000-0010-0000-2A00-000009000000}" name="AREA_SQMI"/>
    <tableColumn id="10" xr3:uid="{00000000-0010-0000-2A00-00000A000000}" name="E_TOTPOP"/>
    <tableColumn id="11" xr3:uid="{00000000-0010-0000-2A00-00000B000000}" name="M_TOTPOP"/>
    <tableColumn id="12" xr3:uid="{00000000-0010-0000-2A00-00000C000000}" name="E_HU"/>
    <tableColumn id="13" xr3:uid="{00000000-0010-0000-2A00-00000D000000}" name="M_HU"/>
    <tableColumn id="14" xr3:uid="{00000000-0010-0000-2A00-00000E000000}" name="E_HH"/>
    <tableColumn id="15" xr3:uid="{00000000-0010-0000-2A00-00000F000000}" name="M_HH"/>
    <tableColumn id="16" xr3:uid="{00000000-0010-0000-2A00-000010000000}" name="E_POV"/>
    <tableColumn id="17" xr3:uid="{00000000-0010-0000-2A00-000011000000}" name="M_POV"/>
    <tableColumn id="18" xr3:uid="{00000000-0010-0000-2A00-000012000000}" name="E_UNEMP"/>
    <tableColumn id="19" xr3:uid="{00000000-0010-0000-2A00-000013000000}" name="M_UNEMP"/>
    <tableColumn id="20" xr3:uid="{00000000-0010-0000-2A00-000014000000}" name="E_PCI"/>
    <tableColumn id="21" xr3:uid="{00000000-0010-0000-2A00-000015000000}" name="M_PCI"/>
    <tableColumn id="22" xr3:uid="{00000000-0010-0000-2A00-000016000000}" name="E_NOHSDP"/>
    <tableColumn id="23" xr3:uid="{00000000-0010-0000-2A00-000017000000}" name="M_NOHSDP"/>
    <tableColumn id="24" xr3:uid="{00000000-0010-0000-2A00-000018000000}" name="E_AGE65"/>
    <tableColumn id="25" xr3:uid="{00000000-0010-0000-2A00-000019000000}" name="M_AGE65"/>
    <tableColumn id="26" xr3:uid="{00000000-0010-0000-2A00-00001A000000}" name="E_AGE17"/>
    <tableColumn id="27" xr3:uid="{00000000-0010-0000-2A00-00001B000000}" name="M_AGE17"/>
    <tableColumn id="28" xr3:uid="{00000000-0010-0000-2A00-00001C000000}" name="E_DISABL"/>
    <tableColumn id="29" xr3:uid="{00000000-0010-0000-2A00-00001D000000}" name="M_DISABL"/>
    <tableColumn id="30" xr3:uid="{00000000-0010-0000-2A00-00001E000000}" name="E_SNGPNT"/>
    <tableColumn id="31" xr3:uid="{00000000-0010-0000-2A00-00001F000000}" name="M_SNGPNT"/>
    <tableColumn id="32" xr3:uid="{00000000-0010-0000-2A00-000020000000}" name="E_MINRTY"/>
    <tableColumn id="33" xr3:uid="{00000000-0010-0000-2A00-000021000000}" name="M_MINRTY"/>
    <tableColumn id="34" xr3:uid="{00000000-0010-0000-2A00-000022000000}" name="E_LIMENG"/>
    <tableColumn id="35" xr3:uid="{00000000-0010-0000-2A00-000023000000}" name="M_LIMENG"/>
    <tableColumn id="36" xr3:uid="{00000000-0010-0000-2A00-000024000000}" name="E_MUNIT"/>
    <tableColumn id="37" xr3:uid="{00000000-0010-0000-2A00-000025000000}" name="M_MUNIT"/>
    <tableColumn id="38" xr3:uid="{00000000-0010-0000-2A00-000026000000}" name="E_MOBILE"/>
    <tableColumn id="39" xr3:uid="{00000000-0010-0000-2A00-000027000000}" name="M_MOBILE"/>
    <tableColumn id="40" xr3:uid="{00000000-0010-0000-2A00-000028000000}" name="E_CROWD"/>
    <tableColumn id="41" xr3:uid="{00000000-0010-0000-2A00-000029000000}" name="M_CROWD"/>
    <tableColumn id="42" xr3:uid="{00000000-0010-0000-2A00-00002A000000}" name="E_NOVEH"/>
    <tableColumn id="43" xr3:uid="{00000000-0010-0000-2A00-00002B000000}" name="M_NOVEH"/>
    <tableColumn id="44" xr3:uid="{00000000-0010-0000-2A00-00002C000000}" name="E_GROUPQ"/>
    <tableColumn id="45" xr3:uid="{00000000-0010-0000-2A00-00002D000000}" name="M_GROUPQ"/>
    <tableColumn id="46" xr3:uid="{00000000-0010-0000-2A00-00002E000000}" name="EP_POV"/>
    <tableColumn id="47" xr3:uid="{00000000-0010-0000-2A00-00002F000000}" name="MP_POV"/>
    <tableColumn id="48" xr3:uid="{00000000-0010-0000-2A00-000030000000}" name="EP_UNEMP"/>
    <tableColumn id="49" xr3:uid="{00000000-0010-0000-2A00-000031000000}" name="MP_UNEMP"/>
    <tableColumn id="50" xr3:uid="{00000000-0010-0000-2A00-000032000000}" name="EP_PCI"/>
    <tableColumn id="51" xr3:uid="{00000000-0010-0000-2A00-000033000000}" name="MP_PCI"/>
    <tableColumn id="52" xr3:uid="{00000000-0010-0000-2A00-000034000000}" name="EP_NOHSDP"/>
    <tableColumn id="53" xr3:uid="{00000000-0010-0000-2A00-000035000000}" name="MP_NOHSDP"/>
    <tableColumn id="54" xr3:uid="{00000000-0010-0000-2A00-000036000000}" name="EP_AGE65"/>
    <tableColumn id="55" xr3:uid="{00000000-0010-0000-2A00-000037000000}" name="MP_AGE65"/>
    <tableColumn id="56" xr3:uid="{00000000-0010-0000-2A00-000038000000}" name="EP_AGE17"/>
    <tableColumn id="57" xr3:uid="{00000000-0010-0000-2A00-000039000000}" name="MP_AGE17"/>
    <tableColumn id="58" xr3:uid="{00000000-0010-0000-2A00-00003A000000}" name="EP_DISABL"/>
    <tableColumn id="59" xr3:uid="{00000000-0010-0000-2A00-00003B000000}" name="MP_DISABL"/>
    <tableColumn id="60" xr3:uid="{00000000-0010-0000-2A00-00003C000000}" name="EP_SNGPNT"/>
    <tableColumn id="61" xr3:uid="{00000000-0010-0000-2A00-00003D000000}" name="MP_SNGPNT"/>
    <tableColumn id="62" xr3:uid="{00000000-0010-0000-2A00-00003E000000}" name="EP_MINRTY"/>
    <tableColumn id="63" xr3:uid="{00000000-0010-0000-2A00-00003F000000}" name="MP_MINRTY"/>
    <tableColumn id="64" xr3:uid="{00000000-0010-0000-2A00-000040000000}" name="EP_LIMENG"/>
    <tableColumn id="65" xr3:uid="{00000000-0010-0000-2A00-000041000000}" name="MP_LIMENG"/>
    <tableColumn id="66" xr3:uid="{00000000-0010-0000-2A00-000042000000}" name="EP_MUNIT"/>
    <tableColumn id="67" xr3:uid="{00000000-0010-0000-2A00-000043000000}" name="MP_MUNIT"/>
    <tableColumn id="68" xr3:uid="{00000000-0010-0000-2A00-000044000000}" name="EP_MOBILE"/>
    <tableColumn id="69" xr3:uid="{00000000-0010-0000-2A00-000045000000}" name="MP_MOBILE"/>
    <tableColumn id="70" xr3:uid="{00000000-0010-0000-2A00-000046000000}" name="EP_CROWD"/>
    <tableColumn id="71" xr3:uid="{00000000-0010-0000-2A00-000047000000}" name="MP_CROWD"/>
    <tableColumn id="72" xr3:uid="{00000000-0010-0000-2A00-000048000000}" name="EP_NOVEH"/>
    <tableColumn id="73" xr3:uid="{00000000-0010-0000-2A00-000049000000}" name="MP_NOVEH"/>
    <tableColumn id="74" xr3:uid="{00000000-0010-0000-2A00-00004A000000}" name="EP_GROUPQ"/>
    <tableColumn id="75" xr3:uid="{00000000-0010-0000-2A00-00004B000000}" name="MP_GROUPQ"/>
    <tableColumn id="76" xr3:uid="{00000000-0010-0000-2A00-00004C000000}" name="EPL_POV"/>
    <tableColumn id="77" xr3:uid="{00000000-0010-0000-2A00-00004D000000}" name="EPL_UNEMP"/>
    <tableColumn id="78" xr3:uid="{00000000-0010-0000-2A00-00004E000000}" name="EPL_PCI"/>
    <tableColumn id="79" xr3:uid="{00000000-0010-0000-2A00-00004F000000}" name="EPL_NOHSDP"/>
    <tableColumn id="80" xr3:uid="{00000000-0010-0000-2A00-000050000000}" name="SPL_THEME1"/>
    <tableColumn id="81" xr3:uid="{00000000-0010-0000-2A00-000051000000}" name="RPL_THEME1"/>
    <tableColumn id="82" xr3:uid="{00000000-0010-0000-2A00-000052000000}" name="EPL_AGE65"/>
    <tableColumn id="83" xr3:uid="{00000000-0010-0000-2A00-000053000000}" name="EPL_AGE17"/>
    <tableColumn id="84" xr3:uid="{00000000-0010-0000-2A00-000054000000}" name="EPL_DISABL"/>
    <tableColumn id="85" xr3:uid="{00000000-0010-0000-2A00-000055000000}" name="EPL_SNGPNT"/>
    <tableColumn id="86" xr3:uid="{00000000-0010-0000-2A00-000056000000}" name="SPL_THEME2"/>
    <tableColumn id="87" xr3:uid="{00000000-0010-0000-2A00-000057000000}" name="RPL_THEME2"/>
    <tableColumn id="88" xr3:uid="{00000000-0010-0000-2A00-000058000000}" name="EPL_MINRTY"/>
    <tableColumn id="89" xr3:uid="{00000000-0010-0000-2A00-000059000000}" name="EPL_LIMENG"/>
    <tableColumn id="90" xr3:uid="{00000000-0010-0000-2A00-00005A000000}" name="SPL_THEME3"/>
    <tableColumn id="91" xr3:uid="{00000000-0010-0000-2A00-00005B000000}" name="RPL_THEME3"/>
    <tableColumn id="92" xr3:uid="{00000000-0010-0000-2A00-00005C000000}" name="EPL_MUNIT"/>
    <tableColumn id="93" xr3:uid="{00000000-0010-0000-2A00-00005D000000}" name="EPL_MOBILE"/>
    <tableColumn id="94" xr3:uid="{00000000-0010-0000-2A00-00005E000000}" name="EPL_CROWD"/>
    <tableColumn id="95" xr3:uid="{00000000-0010-0000-2A00-00005F000000}" name="EPL_NOVEH"/>
    <tableColumn id="96" xr3:uid="{00000000-0010-0000-2A00-000060000000}" name="EPL_GROUPQ"/>
    <tableColumn id="97" xr3:uid="{00000000-0010-0000-2A00-000061000000}" name="SPL_THEME4"/>
    <tableColumn id="98" xr3:uid="{00000000-0010-0000-2A00-000062000000}" name="RPL_THEME4"/>
    <tableColumn id="99" xr3:uid="{00000000-0010-0000-2A00-000063000000}" name="SPL_THEMES"/>
    <tableColumn id="100" xr3:uid="{00000000-0010-0000-2A00-000064000000}" name="RPL_THEMES"/>
    <tableColumn id="101" xr3:uid="{00000000-0010-0000-2A00-000065000000}" name="F_POV"/>
    <tableColumn id="102" xr3:uid="{00000000-0010-0000-2A00-000066000000}" name="F_UNEMP"/>
    <tableColumn id="103" xr3:uid="{00000000-0010-0000-2A00-000067000000}" name="F_PCI"/>
    <tableColumn id="104" xr3:uid="{00000000-0010-0000-2A00-000068000000}" name="F_NOHSDP"/>
    <tableColumn id="105" xr3:uid="{00000000-0010-0000-2A00-000069000000}" name="F_THEME1"/>
    <tableColumn id="106" xr3:uid="{00000000-0010-0000-2A00-00006A000000}" name="F_AGE65"/>
    <tableColumn id="107" xr3:uid="{00000000-0010-0000-2A00-00006B000000}" name="F_AGE17"/>
    <tableColumn id="108" xr3:uid="{00000000-0010-0000-2A00-00006C000000}" name="F_DISABL"/>
    <tableColumn id="109" xr3:uid="{00000000-0010-0000-2A00-00006D000000}" name="F_SNGPNT"/>
    <tableColumn id="110" xr3:uid="{00000000-0010-0000-2A00-00006E000000}" name="F_THEME2"/>
    <tableColumn id="111" xr3:uid="{00000000-0010-0000-2A00-00006F000000}" name="F_MINRTY"/>
    <tableColumn id="112" xr3:uid="{00000000-0010-0000-2A00-000070000000}" name="F_LIMENG"/>
    <tableColumn id="113" xr3:uid="{00000000-0010-0000-2A00-000071000000}" name="F_THEME3"/>
    <tableColumn id="114" xr3:uid="{00000000-0010-0000-2A00-000072000000}" name="F_MUNIT"/>
    <tableColumn id="115" xr3:uid="{00000000-0010-0000-2A00-000073000000}" name="F_MOBILE"/>
    <tableColumn id="116" xr3:uid="{00000000-0010-0000-2A00-000074000000}" name="F_CROWD"/>
    <tableColumn id="117" xr3:uid="{00000000-0010-0000-2A00-000075000000}" name="F_NOVEH"/>
    <tableColumn id="118" xr3:uid="{00000000-0010-0000-2A00-000076000000}" name="F_GROUPQ"/>
    <tableColumn id="119" xr3:uid="{00000000-0010-0000-2A00-000077000000}" name="F_THEME4"/>
    <tableColumn id="120" xr3:uid="{00000000-0010-0000-2A00-000078000000}" name="F_TOTAL"/>
    <tableColumn id="121" xr3:uid="{00000000-0010-0000-2A00-000079000000}" name="E_UNINSUR"/>
    <tableColumn id="122" xr3:uid="{00000000-0010-0000-2A00-00007A000000}" name="M_UNINSUR"/>
    <tableColumn id="123" xr3:uid="{00000000-0010-0000-2A00-00007B000000}" name="EP_UNINSUR"/>
    <tableColumn id="124" xr3:uid="{00000000-0010-0000-2A00-00007C000000}" name="MP_UNINSUR"/>
    <tableColumn id="125" xr3:uid="{00000000-0010-0000-2A00-00007D000000}" name="E_DAYPOP"/>
    <tableColumn id="126" xr3:uid="{00000000-0010-0000-2A00-00007E000000}" name="Shape_Length"/>
    <tableColumn id="127" xr3:uid="{00000000-0010-0000-2A00-00007F000000}" name="Shape_Area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CB_401" displayName="CB_401" ref="A1:DW71" totalsRowShown="0">
  <autoFilter ref="A1:DW71" xr:uid="{00000000-0009-0000-0100-00002C000000}"/>
  <tableColumns count="127">
    <tableColumn id="1" xr3:uid="{00000000-0010-0000-2B00-000001000000}" name="OBJECTID"/>
    <tableColumn id="2" xr3:uid="{00000000-0010-0000-2B00-000002000000}" name="ST"/>
    <tableColumn id="3" xr3:uid="{00000000-0010-0000-2B00-000003000000}" name="STATE"/>
    <tableColumn id="4" xr3:uid="{00000000-0010-0000-2B00-000004000000}" name="ST_ABBR"/>
    <tableColumn id="5" xr3:uid="{00000000-0010-0000-2B00-000005000000}" name="STCNTY"/>
    <tableColumn id="6" xr3:uid="{00000000-0010-0000-2B00-000006000000}" name="COUNTY"/>
    <tableColumn id="7" xr3:uid="{00000000-0010-0000-2B00-000007000000}" name="FIPS"/>
    <tableColumn id="8" xr3:uid="{00000000-0010-0000-2B00-000008000000}" name="LOCATION"/>
    <tableColumn id="9" xr3:uid="{00000000-0010-0000-2B00-000009000000}" name="AREA_SQMI"/>
    <tableColumn id="10" xr3:uid="{00000000-0010-0000-2B00-00000A000000}" name="E_TOTPOP"/>
    <tableColumn id="11" xr3:uid="{00000000-0010-0000-2B00-00000B000000}" name="M_TOTPOP"/>
    <tableColumn id="12" xr3:uid="{00000000-0010-0000-2B00-00000C000000}" name="E_HU"/>
    <tableColumn id="13" xr3:uid="{00000000-0010-0000-2B00-00000D000000}" name="M_HU"/>
    <tableColumn id="14" xr3:uid="{00000000-0010-0000-2B00-00000E000000}" name="E_HH"/>
    <tableColumn id="15" xr3:uid="{00000000-0010-0000-2B00-00000F000000}" name="M_HH"/>
    <tableColumn id="16" xr3:uid="{00000000-0010-0000-2B00-000010000000}" name="E_POV"/>
    <tableColumn id="17" xr3:uid="{00000000-0010-0000-2B00-000011000000}" name="M_POV"/>
    <tableColumn id="18" xr3:uid="{00000000-0010-0000-2B00-000012000000}" name="E_UNEMP"/>
    <tableColumn id="19" xr3:uid="{00000000-0010-0000-2B00-000013000000}" name="M_UNEMP"/>
    <tableColumn id="20" xr3:uid="{00000000-0010-0000-2B00-000014000000}" name="E_PCI"/>
    <tableColumn id="21" xr3:uid="{00000000-0010-0000-2B00-000015000000}" name="M_PCI"/>
    <tableColumn id="22" xr3:uid="{00000000-0010-0000-2B00-000016000000}" name="E_NOHSDP"/>
    <tableColumn id="23" xr3:uid="{00000000-0010-0000-2B00-000017000000}" name="M_NOHSDP"/>
    <tableColumn id="24" xr3:uid="{00000000-0010-0000-2B00-000018000000}" name="E_AGE65"/>
    <tableColumn id="25" xr3:uid="{00000000-0010-0000-2B00-000019000000}" name="M_AGE65"/>
    <tableColumn id="26" xr3:uid="{00000000-0010-0000-2B00-00001A000000}" name="E_AGE17"/>
    <tableColumn id="27" xr3:uid="{00000000-0010-0000-2B00-00001B000000}" name="M_AGE17"/>
    <tableColumn id="28" xr3:uid="{00000000-0010-0000-2B00-00001C000000}" name="E_DISABL"/>
    <tableColumn id="29" xr3:uid="{00000000-0010-0000-2B00-00001D000000}" name="M_DISABL"/>
    <tableColumn id="30" xr3:uid="{00000000-0010-0000-2B00-00001E000000}" name="E_SNGPNT"/>
    <tableColumn id="31" xr3:uid="{00000000-0010-0000-2B00-00001F000000}" name="M_SNGPNT"/>
    <tableColumn id="32" xr3:uid="{00000000-0010-0000-2B00-000020000000}" name="E_MINRTY"/>
    <tableColumn id="33" xr3:uid="{00000000-0010-0000-2B00-000021000000}" name="M_MINRTY"/>
    <tableColumn id="34" xr3:uid="{00000000-0010-0000-2B00-000022000000}" name="E_LIMENG"/>
    <tableColumn id="35" xr3:uid="{00000000-0010-0000-2B00-000023000000}" name="M_LIMENG"/>
    <tableColumn id="36" xr3:uid="{00000000-0010-0000-2B00-000024000000}" name="E_MUNIT"/>
    <tableColumn id="37" xr3:uid="{00000000-0010-0000-2B00-000025000000}" name="M_MUNIT"/>
    <tableColumn id="38" xr3:uid="{00000000-0010-0000-2B00-000026000000}" name="E_MOBILE"/>
    <tableColumn id="39" xr3:uid="{00000000-0010-0000-2B00-000027000000}" name="M_MOBILE"/>
    <tableColumn id="40" xr3:uid="{00000000-0010-0000-2B00-000028000000}" name="E_CROWD"/>
    <tableColumn id="41" xr3:uid="{00000000-0010-0000-2B00-000029000000}" name="M_CROWD"/>
    <tableColumn id="42" xr3:uid="{00000000-0010-0000-2B00-00002A000000}" name="E_NOVEH"/>
    <tableColumn id="43" xr3:uid="{00000000-0010-0000-2B00-00002B000000}" name="M_NOVEH"/>
    <tableColumn id="44" xr3:uid="{00000000-0010-0000-2B00-00002C000000}" name="E_GROUPQ"/>
    <tableColumn id="45" xr3:uid="{00000000-0010-0000-2B00-00002D000000}" name="M_GROUPQ"/>
    <tableColumn id="46" xr3:uid="{00000000-0010-0000-2B00-00002E000000}" name="EP_POV"/>
    <tableColumn id="47" xr3:uid="{00000000-0010-0000-2B00-00002F000000}" name="MP_POV"/>
    <tableColumn id="48" xr3:uid="{00000000-0010-0000-2B00-000030000000}" name="EP_UNEMP"/>
    <tableColumn id="49" xr3:uid="{00000000-0010-0000-2B00-000031000000}" name="MP_UNEMP"/>
    <tableColumn id="50" xr3:uid="{00000000-0010-0000-2B00-000032000000}" name="EP_PCI"/>
    <tableColumn id="51" xr3:uid="{00000000-0010-0000-2B00-000033000000}" name="MP_PCI"/>
    <tableColumn id="52" xr3:uid="{00000000-0010-0000-2B00-000034000000}" name="EP_NOHSDP"/>
    <tableColumn id="53" xr3:uid="{00000000-0010-0000-2B00-000035000000}" name="MP_NOHSDP"/>
    <tableColumn id="54" xr3:uid="{00000000-0010-0000-2B00-000036000000}" name="EP_AGE65"/>
    <tableColumn id="55" xr3:uid="{00000000-0010-0000-2B00-000037000000}" name="MP_AGE65"/>
    <tableColumn id="56" xr3:uid="{00000000-0010-0000-2B00-000038000000}" name="EP_AGE17"/>
    <tableColumn id="57" xr3:uid="{00000000-0010-0000-2B00-000039000000}" name="MP_AGE17"/>
    <tableColumn id="58" xr3:uid="{00000000-0010-0000-2B00-00003A000000}" name="EP_DISABL"/>
    <tableColumn id="59" xr3:uid="{00000000-0010-0000-2B00-00003B000000}" name="MP_DISABL"/>
    <tableColumn id="60" xr3:uid="{00000000-0010-0000-2B00-00003C000000}" name="EP_SNGPNT"/>
    <tableColumn id="61" xr3:uid="{00000000-0010-0000-2B00-00003D000000}" name="MP_SNGPNT"/>
    <tableColumn id="62" xr3:uid="{00000000-0010-0000-2B00-00003E000000}" name="EP_MINRTY"/>
    <tableColumn id="63" xr3:uid="{00000000-0010-0000-2B00-00003F000000}" name="MP_MINRTY"/>
    <tableColumn id="64" xr3:uid="{00000000-0010-0000-2B00-000040000000}" name="EP_LIMENG"/>
    <tableColumn id="65" xr3:uid="{00000000-0010-0000-2B00-000041000000}" name="MP_LIMENG"/>
    <tableColumn id="66" xr3:uid="{00000000-0010-0000-2B00-000042000000}" name="EP_MUNIT"/>
    <tableColumn id="67" xr3:uid="{00000000-0010-0000-2B00-000043000000}" name="MP_MUNIT"/>
    <tableColumn id="68" xr3:uid="{00000000-0010-0000-2B00-000044000000}" name="EP_MOBILE"/>
    <tableColumn id="69" xr3:uid="{00000000-0010-0000-2B00-000045000000}" name="MP_MOBILE"/>
    <tableColumn id="70" xr3:uid="{00000000-0010-0000-2B00-000046000000}" name="EP_CROWD"/>
    <tableColumn id="71" xr3:uid="{00000000-0010-0000-2B00-000047000000}" name="MP_CROWD"/>
    <tableColumn id="72" xr3:uid="{00000000-0010-0000-2B00-000048000000}" name="EP_NOVEH"/>
    <tableColumn id="73" xr3:uid="{00000000-0010-0000-2B00-000049000000}" name="MP_NOVEH"/>
    <tableColumn id="74" xr3:uid="{00000000-0010-0000-2B00-00004A000000}" name="EP_GROUPQ"/>
    <tableColumn id="75" xr3:uid="{00000000-0010-0000-2B00-00004B000000}" name="MP_GROUPQ"/>
    <tableColumn id="76" xr3:uid="{00000000-0010-0000-2B00-00004C000000}" name="EPL_POV"/>
    <tableColumn id="77" xr3:uid="{00000000-0010-0000-2B00-00004D000000}" name="EPL_UNEMP"/>
    <tableColumn id="78" xr3:uid="{00000000-0010-0000-2B00-00004E000000}" name="EPL_PCI"/>
    <tableColumn id="79" xr3:uid="{00000000-0010-0000-2B00-00004F000000}" name="EPL_NOHSDP"/>
    <tableColumn id="80" xr3:uid="{00000000-0010-0000-2B00-000050000000}" name="SPL_THEME1"/>
    <tableColumn id="81" xr3:uid="{00000000-0010-0000-2B00-000051000000}" name="RPL_THEME1"/>
    <tableColumn id="82" xr3:uid="{00000000-0010-0000-2B00-000052000000}" name="EPL_AGE65"/>
    <tableColumn id="83" xr3:uid="{00000000-0010-0000-2B00-000053000000}" name="EPL_AGE17"/>
    <tableColumn id="84" xr3:uid="{00000000-0010-0000-2B00-000054000000}" name="EPL_DISABL"/>
    <tableColumn id="85" xr3:uid="{00000000-0010-0000-2B00-000055000000}" name="EPL_SNGPNT"/>
    <tableColumn id="86" xr3:uid="{00000000-0010-0000-2B00-000056000000}" name="SPL_THEME2"/>
    <tableColumn id="87" xr3:uid="{00000000-0010-0000-2B00-000057000000}" name="RPL_THEME2"/>
    <tableColumn id="88" xr3:uid="{00000000-0010-0000-2B00-000058000000}" name="EPL_MINRTY"/>
    <tableColumn id="89" xr3:uid="{00000000-0010-0000-2B00-000059000000}" name="EPL_LIMENG"/>
    <tableColumn id="90" xr3:uid="{00000000-0010-0000-2B00-00005A000000}" name="SPL_THEME3"/>
    <tableColumn id="91" xr3:uid="{00000000-0010-0000-2B00-00005B000000}" name="RPL_THEME3"/>
    <tableColumn id="92" xr3:uid="{00000000-0010-0000-2B00-00005C000000}" name="EPL_MUNIT"/>
    <tableColumn id="93" xr3:uid="{00000000-0010-0000-2B00-00005D000000}" name="EPL_MOBILE"/>
    <tableColumn id="94" xr3:uid="{00000000-0010-0000-2B00-00005E000000}" name="EPL_CROWD"/>
    <tableColumn id="95" xr3:uid="{00000000-0010-0000-2B00-00005F000000}" name="EPL_NOVEH"/>
    <tableColumn id="96" xr3:uid="{00000000-0010-0000-2B00-000060000000}" name="EPL_GROUPQ"/>
    <tableColumn id="97" xr3:uid="{00000000-0010-0000-2B00-000061000000}" name="SPL_THEME4"/>
    <tableColumn id="98" xr3:uid="{00000000-0010-0000-2B00-000062000000}" name="RPL_THEME4"/>
    <tableColumn id="99" xr3:uid="{00000000-0010-0000-2B00-000063000000}" name="SPL_THEMES"/>
    <tableColumn id="100" xr3:uid="{00000000-0010-0000-2B00-000064000000}" name="RPL_THEMES"/>
    <tableColumn id="101" xr3:uid="{00000000-0010-0000-2B00-000065000000}" name="F_POV"/>
    <tableColumn id="102" xr3:uid="{00000000-0010-0000-2B00-000066000000}" name="F_UNEMP"/>
    <tableColumn id="103" xr3:uid="{00000000-0010-0000-2B00-000067000000}" name="F_PCI"/>
    <tableColumn id="104" xr3:uid="{00000000-0010-0000-2B00-000068000000}" name="F_NOHSDP"/>
    <tableColumn id="105" xr3:uid="{00000000-0010-0000-2B00-000069000000}" name="F_THEME1"/>
    <tableColumn id="106" xr3:uid="{00000000-0010-0000-2B00-00006A000000}" name="F_AGE65"/>
    <tableColumn id="107" xr3:uid="{00000000-0010-0000-2B00-00006B000000}" name="F_AGE17"/>
    <tableColumn id="108" xr3:uid="{00000000-0010-0000-2B00-00006C000000}" name="F_DISABL"/>
    <tableColumn id="109" xr3:uid="{00000000-0010-0000-2B00-00006D000000}" name="F_SNGPNT"/>
    <tableColumn id="110" xr3:uid="{00000000-0010-0000-2B00-00006E000000}" name="F_THEME2"/>
    <tableColumn id="111" xr3:uid="{00000000-0010-0000-2B00-00006F000000}" name="F_MINRTY"/>
    <tableColumn id="112" xr3:uid="{00000000-0010-0000-2B00-000070000000}" name="F_LIMENG"/>
    <tableColumn id="113" xr3:uid="{00000000-0010-0000-2B00-000071000000}" name="F_THEME3"/>
    <tableColumn id="114" xr3:uid="{00000000-0010-0000-2B00-000072000000}" name="F_MUNIT"/>
    <tableColumn id="115" xr3:uid="{00000000-0010-0000-2B00-000073000000}" name="F_MOBILE"/>
    <tableColumn id="116" xr3:uid="{00000000-0010-0000-2B00-000074000000}" name="F_CROWD"/>
    <tableColumn id="117" xr3:uid="{00000000-0010-0000-2B00-000075000000}" name="F_NOVEH"/>
    <tableColumn id="118" xr3:uid="{00000000-0010-0000-2B00-000076000000}" name="F_GROUPQ"/>
    <tableColumn id="119" xr3:uid="{00000000-0010-0000-2B00-000077000000}" name="F_THEME4"/>
    <tableColumn id="120" xr3:uid="{00000000-0010-0000-2B00-000078000000}" name="F_TOTAL"/>
    <tableColumn id="121" xr3:uid="{00000000-0010-0000-2B00-000079000000}" name="E_UNINSUR"/>
    <tableColumn id="122" xr3:uid="{00000000-0010-0000-2B00-00007A000000}" name="M_UNINSUR"/>
    <tableColumn id="123" xr3:uid="{00000000-0010-0000-2B00-00007B000000}" name="EP_UNINSUR"/>
    <tableColumn id="124" xr3:uid="{00000000-0010-0000-2B00-00007C000000}" name="MP_UNINSUR"/>
    <tableColumn id="125" xr3:uid="{00000000-0010-0000-2B00-00007D000000}" name="E_DAYPOP"/>
    <tableColumn id="126" xr3:uid="{00000000-0010-0000-2B00-00007E000000}" name="Shape_Length"/>
    <tableColumn id="127" xr3:uid="{00000000-0010-0000-2B00-00007F000000}" name="Shape_Area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CB_402" displayName="CB_402" ref="A1:DW52" totalsRowShown="0">
  <autoFilter ref="A1:DW52" xr:uid="{00000000-0009-0000-0100-00002D000000}"/>
  <tableColumns count="127">
    <tableColumn id="1" xr3:uid="{00000000-0010-0000-2C00-000001000000}" name="OBJECTID"/>
    <tableColumn id="2" xr3:uid="{00000000-0010-0000-2C00-000002000000}" name="ST"/>
    <tableColumn id="3" xr3:uid="{00000000-0010-0000-2C00-000003000000}" name="STATE"/>
    <tableColumn id="4" xr3:uid="{00000000-0010-0000-2C00-000004000000}" name="ST_ABBR"/>
    <tableColumn id="5" xr3:uid="{00000000-0010-0000-2C00-000005000000}" name="STCNTY"/>
    <tableColumn id="6" xr3:uid="{00000000-0010-0000-2C00-000006000000}" name="COUNTY"/>
    <tableColumn id="7" xr3:uid="{00000000-0010-0000-2C00-000007000000}" name="FIPS"/>
    <tableColumn id="8" xr3:uid="{00000000-0010-0000-2C00-000008000000}" name="LOCATION"/>
    <tableColumn id="9" xr3:uid="{00000000-0010-0000-2C00-000009000000}" name="AREA_SQMI"/>
    <tableColumn id="10" xr3:uid="{00000000-0010-0000-2C00-00000A000000}" name="E_TOTPOP"/>
    <tableColumn id="11" xr3:uid="{00000000-0010-0000-2C00-00000B000000}" name="M_TOTPOP"/>
    <tableColumn id="12" xr3:uid="{00000000-0010-0000-2C00-00000C000000}" name="E_HU"/>
    <tableColumn id="13" xr3:uid="{00000000-0010-0000-2C00-00000D000000}" name="M_HU"/>
    <tableColumn id="14" xr3:uid="{00000000-0010-0000-2C00-00000E000000}" name="E_HH"/>
    <tableColumn id="15" xr3:uid="{00000000-0010-0000-2C00-00000F000000}" name="M_HH"/>
    <tableColumn id="16" xr3:uid="{00000000-0010-0000-2C00-000010000000}" name="E_POV"/>
    <tableColumn id="17" xr3:uid="{00000000-0010-0000-2C00-000011000000}" name="M_POV"/>
    <tableColumn id="18" xr3:uid="{00000000-0010-0000-2C00-000012000000}" name="E_UNEMP"/>
    <tableColumn id="19" xr3:uid="{00000000-0010-0000-2C00-000013000000}" name="M_UNEMP"/>
    <tableColumn id="20" xr3:uid="{00000000-0010-0000-2C00-000014000000}" name="E_PCI"/>
    <tableColumn id="21" xr3:uid="{00000000-0010-0000-2C00-000015000000}" name="M_PCI"/>
    <tableColumn id="22" xr3:uid="{00000000-0010-0000-2C00-000016000000}" name="E_NOHSDP"/>
    <tableColumn id="23" xr3:uid="{00000000-0010-0000-2C00-000017000000}" name="M_NOHSDP"/>
    <tableColumn id="24" xr3:uid="{00000000-0010-0000-2C00-000018000000}" name="E_AGE65"/>
    <tableColumn id="25" xr3:uid="{00000000-0010-0000-2C00-000019000000}" name="M_AGE65"/>
    <tableColumn id="26" xr3:uid="{00000000-0010-0000-2C00-00001A000000}" name="E_AGE17"/>
    <tableColumn id="27" xr3:uid="{00000000-0010-0000-2C00-00001B000000}" name="M_AGE17"/>
    <tableColumn id="28" xr3:uid="{00000000-0010-0000-2C00-00001C000000}" name="E_DISABL"/>
    <tableColumn id="29" xr3:uid="{00000000-0010-0000-2C00-00001D000000}" name="M_DISABL"/>
    <tableColumn id="30" xr3:uid="{00000000-0010-0000-2C00-00001E000000}" name="E_SNGPNT"/>
    <tableColumn id="31" xr3:uid="{00000000-0010-0000-2C00-00001F000000}" name="M_SNGPNT"/>
    <tableColumn id="32" xr3:uid="{00000000-0010-0000-2C00-000020000000}" name="E_MINRTY"/>
    <tableColumn id="33" xr3:uid="{00000000-0010-0000-2C00-000021000000}" name="M_MINRTY"/>
    <tableColumn id="34" xr3:uid="{00000000-0010-0000-2C00-000022000000}" name="E_LIMENG"/>
    <tableColumn id="35" xr3:uid="{00000000-0010-0000-2C00-000023000000}" name="M_LIMENG"/>
    <tableColumn id="36" xr3:uid="{00000000-0010-0000-2C00-000024000000}" name="E_MUNIT"/>
    <tableColumn id="37" xr3:uid="{00000000-0010-0000-2C00-000025000000}" name="M_MUNIT"/>
    <tableColumn id="38" xr3:uid="{00000000-0010-0000-2C00-000026000000}" name="E_MOBILE"/>
    <tableColumn id="39" xr3:uid="{00000000-0010-0000-2C00-000027000000}" name="M_MOBILE"/>
    <tableColumn id="40" xr3:uid="{00000000-0010-0000-2C00-000028000000}" name="E_CROWD"/>
    <tableColumn id="41" xr3:uid="{00000000-0010-0000-2C00-000029000000}" name="M_CROWD"/>
    <tableColumn id="42" xr3:uid="{00000000-0010-0000-2C00-00002A000000}" name="E_NOVEH"/>
    <tableColumn id="43" xr3:uid="{00000000-0010-0000-2C00-00002B000000}" name="M_NOVEH"/>
    <tableColumn id="44" xr3:uid="{00000000-0010-0000-2C00-00002C000000}" name="E_GROUPQ"/>
    <tableColumn id="45" xr3:uid="{00000000-0010-0000-2C00-00002D000000}" name="M_GROUPQ"/>
    <tableColumn id="46" xr3:uid="{00000000-0010-0000-2C00-00002E000000}" name="EP_POV"/>
    <tableColumn id="47" xr3:uid="{00000000-0010-0000-2C00-00002F000000}" name="MP_POV"/>
    <tableColumn id="48" xr3:uid="{00000000-0010-0000-2C00-000030000000}" name="EP_UNEMP"/>
    <tableColumn id="49" xr3:uid="{00000000-0010-0000-2C00-000031000000}" name="MP_UNEMP"/>
    <tableColumn id="50" xr3:uid="{00000000-0010-0000-2C00-000032000000}" name="EP_PCI"/>
    <tableColumn id="51" xr3:uid="{00000000-0010-0000-2C00-000033000000}" name="MP_PCI"/>
    <tableColumn id="52" xr3:uid="{00000000-0010-0000-2C00-000034000000}" name="EP_NOHSDP"/>
    <tableColumn id="53" xr3:uid="{00000000-0010-0000-2C00-000035000000}" name="MP_NOHSDP"/>
    <tableColumn id="54" xr3:uid="{00000000-0010-0000-2C00-000036000000}" name="EP_AGE65"/>
    <tableColumn id="55" xr3:uid="{00000000-0010-0000-2C00-000037000000}" name="MP_AGE65"/>
    <tableColumn id="56" xr3:uid="{00000000-0010-0000-2C00-000038000000}" name="EP_AGE17"/>
    <tableColumn id="57" xr3:uid="{00000000-0010-0000-2C00-000039000000}" name="MP_AGE17"/>
    <tableColumn id="58" xr3:uid="{00000000-0010-0000-2C00-00003A000000}" name="EP_DISABL"/>
    <tableColumn id="59" xr3:uid="{00000000-0010-0000-2C00-00003B000000}" name="MP_DISABL"/>
    <tableColumn id="60" xr3:uid="{00000000-0010-0000-2C00-00003C000000}" name="EP_SNGPNT"/>
    <tableColumn id="61" xr3:uid="{00000000-0010-0000-2C00-00003D000000}" name="MP_SNGPNT"/>
    <tableColumn id="62" xr3:uid="{00000000-0010-0000-2C00-00003E000000}" name="EP_MINRTY"/>
    <tableColumn id="63" xr3:uid="{00000000-0010-0000-2C00-00003F000000}" name="MP_MINRTY"/>
    <tableColumn id="64" xr3:uid="{00000000-0010-0000-2C00-000040000000}" name="EP_LIMENG"/>
    <tableColumn id="65" xr3:uid="{00000000-0010-0000-2C00-000041000000}" name="MP_LIMENG"/>
    <tableColumn id="66" xr3:uid="{00000000-0010-0000-2C00-000042000000}" name="EP_MUNIT"/>
    <tableColumn id="67" xr3:uid="{00000000-0010-0000-2C00-000043000000}" name="MP_MUNIT"/>
    <tableColumn id="68" xr3:uid="{00000000-0010-0000-2C00-000044000000}" name="EP_MOBILE"/>
    <tableColumn id="69" xr3:uid="{00000000-0010-0000-2C00-000045000000}" name="MP_MOBILE"/>
    <tableColumn id="70" xr3:uid="{00000000-0010-0000-2C00-000046000000}" name="EP_CROWD"/>
    <tableColumn id="71" xr3:uid="{00000000-0010-0000-2C00-000047000000}" name="MP_CROWD"/>
    <tableColumn id="72" xr3:uid="{00000000-0010-0000-2C00-000048000000}" name="EP_NOVEH"/>
    <tableColumn id="73" xr3:uid="{00000000-0010-0000-2C00-000049000000}" name="MP_NOVEH"/>
    <tableColumn id="74" xr3:uid="{00000000-0010-0000-2C00-00004A000000}" name="EP_GROUPQ"/>
    <tableColumn id="75" xr3:uid="{00000000-0010-0000-2C00-00004B000000}" name="MP_GROUPQ"/>
    <tableColumn id="76" xr3:uid="{00000000-0010-0000-2C00-00004C000000}" name="EPL_POV"/>
    <tableColumn id="77" xr3:uid="{00000000-0010-0000-2C00-00004D000000}" name="EPL_UNEMP"/>
    <tableColumn id="78" xr3:uid="{00000000-0010-0000-2C00-00004E000000}" name="EPL_PCI"/>
    <tableColumn id="79" xr3:uid="{00000000-0010-0000-2C00-00004F000000}" name="EPL_NOHSDP"/>
    <tableColumn id="80" xr3:uid="{00000000-0010-0000-2C00-000050000000}" name="SPL_THEME1"/>
    <tableColumn id="81" xr3:uid="{00000000-0010-0000-2C00-000051000000}" name="RPL_THEME1"/>
    <tableColumn id="82" xr3:uid="{00000000-0010-0000-2C00-000052000000}" name="EPL_AGE65"/>
    <tableColumn id="83" xr3:uid="{00000000-0010-0000-2C00-000053000000}" name="EPL_AGE17"/>
    <tableColumn id="84" xr3:uid="{00000000-0010-0000-2C00-000054000000}" name="EPL_DISABL"/>
    <tableColumn id="85" xr3:uid="{00000000-0010-0000-2C00-000055000000}" name="EPL_SNGPNT"/>
    <tableColumn id="86" xr3:uid="{00000000-0010-0000-2C00-000056000000}" name="SPL_THEME2"/>
    <tableColumn id="87" xr3:uid="{00000000-0010-0000-2C00-000057000000}" name="RPL_THEME2"/>
    <tableColumn id="88" xr3:uid="{00000000-0010-0000-2C00-000058000000}" name="EPL_MINRTY"/>
    <tableColumn id="89" xr3:uid="{00000000-0010-0000-2C00-000059000000}" name="EPL_LIMENG"/>
    <tableColumn id="90" xr3:uid="{00000000-0010-0000-2C00-00005A000000}" name="SPL_THEME3"/>
    <tableColumn id="91" xr3:uid="{00000000-0010-0000-2C00-00005B000000}" name="RPL_THEME3"/>
    <tableColumn id="92" xr3:uid="{00000000-0010-0000-2C00-00005C000000}" name="EPL_MUNIT"/>
    <tableColumn id="93" xr3:uid="{00000000-0010-0000-2C00-00005D000000}" name="EPL_MOBILE"/>
    <tableColumn id="94" xr3:uid="{00000000-0010-0000-2C00-00005E000000}" name="EPL_CROWD"/>
    <tableColumn id="95" xr3:uid="{00000000-0010-0000-2C00-00005F000000}" name="EPL_NOVEH"/>
    <tableColumn id="96" xr3:uid="{00000000-0010-0000-2C00-000060000000}" name="EPL_GROUPQ"/>
    <tableColumn id="97" xr3:uid="{00000000-0010-0000-2C00-000061000000}" name="SPL_THEME4"/>
    <tableColumn id="98" xr3:uid="{00000000-0010-0000-2C00-000062000000}" name="RPL_THEME4"/>
    <tableColumn id="99" xr3:uid="{00000000-0010-0000-2C00-000063000000}" name="SPL_THEMES"/>
    <tableColumn id="100" xr3:uid="{00000000-0010-0000-2C00-000064000000}" name="RPL_THEMES"/>
    <tableColumn id="101" xr3:uid="{00000000-0010-0000-2C00-000065000000}" name="F_POV"/>
    <tableColumn id="102" xr3:uid="{00000000-0010-0000-2C00-000066000000}" name="F_UNEMP"/>
    <tableColumn id="103" xr3:uid="{00000000-0010-0000-2C00-000067000000}" name="F_PCI"/>
    <tableColumn id="104" xr3:uid="{00000000-0010-0000-2C00-000068000000}" name="F_NOHSDP"/>
    <tableColumn id="105" xr3:uid="{00000000-0010-0000-2C00-000069000000}" name="F_THEME1"/>
    <tableColumn id="106" xr3:uid="{00000000-0010-0000-2C00-00006A000000}" name="F_AGE65"/>
    <tableColumn id="107" xr3:uid="{00000000-0010-0000-2C00-00006B000000}" name="F_AGE17"/>
    <tableColumn id="108" xr3:uid="{00000000-0010-0000-2C00-00006C000000}" name="F_DISABL"/>
    <tableColumn id="109" xr3:uid="{00000000-0010-0000-2C00-00006D000000}" name="F_SNGPNT"/>
    <tableColumn id="110" xr3:uid="{00000000-0010-0000-2C00-00006E000000}" name="F_THEME2"/>
    <tableColumn id="111" xr3:uid="{00000000-0010-0000-2C00-00006F000000}" name="F_MINRTY"/>
    <tableColumn id="112" xr3:uid="{00000000-0010-0000-2C00-000070000000}" name="F_LIMENG"/>
    <tableColumn id="113" xr3:uid="{00000000-0010-0000-2C00-000071000000}" name="F_THEME3"/>
    <tableColumn id="114" xr3:uid="{00000000-0010-0000-2C00-000072000000}" name="F_MUNIT"/>
    <tableColumn id="115" xr3:uid="{00000000-0010-0000-2C00-000073000000}" name="F_MOBILE"/>
    <tableColumn id="116" xr3:uid="{00000000-0010-0000-2C00-000074000000}" name="F_CROWD"/>
    <tableColumn id="117" xr3:uid="{00000000-0010-0000-2C00-000075000000}" name="F_NOVEH"/>
    <tableColumn id="118" xr3:uid="{00000000-0010-0000-2C00-000076000000}" name="F_GROUPQ"/>
    <tableColumn id="119" xr3:uid="{00000000-0010-0000-2C00-000077000000}" name="F_THEME4"/>
    <tableColumn id="120" xr3:uid="{00000000-0010-0000-2C00-000078000000}" name="F_TOTAL"/>
    <tableColumn id="121" xr3:uid="{00000000-0010-0000-2C00-000079000000}" name="E_UNINSUR"/>
    <tableColumn id="122" xr3:uid="{00000000-0010-0000-2C00-00007A000000}" name="M_UNINSUR"/>
    <tableColumn id="123" xr3:uid="{00000000-0010-0000-2C00-00007B000000}" name="EP_UNINSUR"/>
    <tableColumn id="124" xr3:uid="{00000000-0010-0000-2C00-00007C000000}" name="MP_UNINSUR"/>
    <tableColumn id="125" xr3:uid="{00000000-0010-0000-2C00-00007D000000}" name="E_DAYPOP"/>
    <tableColumn id="126" xr3:uid="{00000000-0010-0000-2C00-00007E000000}" name="Shape_Length"/>
    <tableColumn id="127" xr3:uid="{00000000-0010-0000-2C00-00007F000000}" name="Shape_Area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CB_403" displayName="CB_403" ref="A1:DW47" totalsRowShown="0">
  <autoFilter ref="A1:DW47" xr:uid="{00000000-0009-0000-0100-00002E000000}"/>
  <tableColumns count="127">
    <tableColumn id="1" xr3:uid="{00000000-0010-0000-2D00-000001000000}" name="OBJECTID"/>
    <tableColumn id="2" xr3:uid="{00000000-0010-0000-2D00-000002000000}" name="ST"/>
    <tableColumn id="3" xr3:uid="{00000000-0010-0000-2D00-000003000000}" name="STATE"/>
    <tableColumn id="4" xr3:uid="{00000000-0010-0000-2D00-000004000000}" name="ST_ABBR"/>
    <tableColumn id="5" xr3:uid="{00000000-0010-0000-2D00-000005000000}" name="STCNTY"/>
    <tableColumn id="6" xr3:uid="{00000000-0010-0000-2D00-000006000000}" name="COUNTY"/>
    <tableColumn id="7" xr3:uid="{00000000-0010-0000-2D00-000007000000}" name="FIPS"/>
    <tableColumn id="8" xr3:uid="{00000000-0010-0000-2D00-000008000000}" name="LOCATION"/>
    <tableColumn id="9" xr3:uid="{00000000-0010-0000-2D00-000009000000}" name="AREA_SQMI"/>
    <tableColumn id="10" xr3:uid="{00000000-0010-0000-2D00-00000A000000}" name="E_TOTPOP"/>
    <tableColumn id="11" xr3:uid="{00000000-0010-0000-2D00-00000B000000}" name="M_TOTPOP"/>
    <tableColumn id="12" xr3:uid="{00000000-0010-0000-2D00-00000C000000}" name="E_HU"/>
    <tableColumn id="13" xr3:uid="{00000000-0010-0000-2D00-00000D000000}" name="M_HU"/>
    <tableColumn id="14" xr3:uid="{00000000-0010-0000-2D00-00000E000000}" name="E_HH"/>
    <tableColumn id="15" xr3:uid="{00000000-0010-0000-2D00-00000F000000}" name="M_HH"/>
    <tableColumn id="16" xr3:uid="{00000000-0010-0000-2D00-000010000000}" name="E_POV"/>
    <tableColumn id="17" xr3:uid="{00000000-0010-0000-2D00-000011000000}" name="M_POV"/>
    <tableColumn id="18" xr3:uid="{00000000-0010-0000-2D00-000012000000}" name="E_UNEMP"/>
    <tableColumn id="19" xr3:uid="{00000000-0010-0000-2D00-000013000000}" name="M_UNEMP"/>
    <tableColumn id="20" xr3:uid="{00000000-0010-0000-2D00-000014000000}" name="E_PCI"/>
    <tableColumn id="21" xr3:uid="{00000000-0010-0000-2D00-000015000000}" name="M_PCI"/>
    <tableColumn id="22" xr3:uid="{00000000-0010-0000-2D00-000016000000}" name="E_NOHSDP"/>
    <tableColumn id="23" xr3:uid="{00000000-0010-0000-2D00-000017000000}" name="M_NOHSDP"/>
    <tableColumn id="24" xr3:uid="{00000000-0010-0000-2D00-000018000000}" name="E_AGE65"/>
    <tableColumn id="25" xr3:uid="{00000000-0010-0000-2D00-000019000000}" name="M_AGE65"/>
    <tableColumn id="26" xr3:uid="{00000000-0010-0000-2D00-00001A000000}" name="E_AGE17"/>
    <tableColumn id="27" xr3:uid="{00000000-0010-0000-2D00-00001B000000}" name="M_AGE17"/>
    <tableColumn id="28" xr3:uid="{00000000-0010-0000-2D00-00001C000000}" name="E_DISABL"/>
    <tableColumn id="29" xr3:uid="{00000000-0010-0000-2D00-00001D000000}" name="M_DISABL"/>
    <tableColumn id="30" xr3:uid="{00000000-0010-0000-2D00-00001E000000}" name="E_SNGPNT"/>
    <tableColumn id="31" xr3:uid="{00000000-0010-0000-2D00-00001F000000}" name="M_SNGPNT"/>
    <tableColumn id="32" xr3:uid="{00000000-0010-0000-2D00-000020000000}" name="E_MINRTY"/>
    <tableColumn id="33" xr3:uid="{00000000-0010-0000-2D00-000021000000}" name="M_MINRTY"/>
    <tableColumn id="34" xr3:uid="{00000000-0010-0000-2D00-000022000000}" name="E_LIMENG"/>
    <tableColumn id="35" xr3:uid="{00000000-0010-0000-2D00-000023000000}" name="M_LIMENG"/>
    <tableColumn id="36" xr3:uid="{00000000-0010-0000-2D00-000024000000}" name="E_MUNIT"/>
    <tableColumn id="37" xr3:uid="{00000000-0010-0000-2D00-000025000000}" name="M_MUNIT"/>
    <tableColumn id="38" xr3:uid="{00000000-0010-0000-2D00-000026000000}" name="E_MOBILE"/>
    <tableColumn id="39" xr3:uid="{00000000-0010-0000-2D00-000027000000}" name="M_MOBILE"/>
    <tableColumn id="40" xr3:uid="{00000000-0010-0000-2D00-000028000000}" name="E_CROWD"/>
    <tableColumn id="41" xr3:uid="{00000000-0010-0000-2D00-000029000000}" name="M_CROWD"/>
    <tableColumn id="42" xr3:uid="{00000000-0010-0000-2D00-00002A000000}" name="E_NOVEH"/>
    <tableColumn id="43" xr3:uid="{00000000-0010-0000-2D00-00002B000000}" name="M_NOVEH"/>
    <tableColumn id="44" xr3:uid="{00000000-0010-0000-2D00-00002C000000}" name="E_GROUPQ"/>
    <tableColumn id="45" xr3:uid="{00000000-0010-0000-2D00-00002D000000}" name="M_GROUPQ"/>
    <tableColumn id="46" xr3:uid="{00000000-0010-0000-2D00-00002E000000}" name="EP_POV"/>
    <tableColumn id="47" xr3:uid="{00000000-0010-0000-2D00-00002F000000}" name="MP_POV"/>
    <tableColumn id="48" xr3:uid="{00000000-0010-0000-2D00-000030000000}" name="EP_UNEMP"/>
    <tableColumn id="49" xr3:uid="{00000000-0010-0000-2D00-000031000000}" name="MP_UNEMP"/>
    <tableColumn id="50" xr3:uid="{00000000-0010-0000-2D00-000032000000}" name="EP_PCI"/>
    <tableColumn id="51" xr3:uid="{00000000-0010-0000-2D00-000033000000}" name="MP_PCI"/>
    <tableColumn id="52" xr3:uid="{00000000-0010-0000-2D00-000034000000}" name="EP_NOHSDP"/>
    <tableColumn id="53" xr3:uid="{00000000-0010-0000-2D00-000035000000}" name="MP_NOHSDP"/>
    <tableColumn id="54" xr3:uid="{00000000-0010-0000-2D00-000036000000}" name="EP_AGE65"/>
    <tableColumn id="55" xr3:uid="{00000000-0010-0000-2D00-000037000000}" name="MP_AGE65"/>
    <tableColumn id="56" xr3:uid="{00000000-0010-0000-2D00-000038000000}" name="EP_AGE17"/>
    <tableColumn id="57" xr3:uid="{00000000-0010-0000-2D00-000039000000}" name="MP_AGE17"/>
    <tableColumn id="58" xr3:uid="{00000000-0010-0000-2D00-00003A000000}" name="EP_DISABL"/>
    <tableColumn id="59" xr3:uid="{00000000-0010-0000-2D00-00003B000000}" name="MP_DISABL"/>
    <tableColumn id="60" xr3:uid="{00000000-0010-0000-2D00-00003C000000}" name="EP_SNGPNT"/>
    <tableColumn id="61" xr3:uid="{00000000-0010-0000-2D00-00003D000000}" name="MP_SNGPNT"/>
    <tableColumn id="62" xr3:uid="{00000000-0010-0000-2D00-00003E000000}" name="EP_MINRTY"/>
    <tableColumn id="63" xr3:uid="{00000000-0010-0000-2D00-00003F000000}" name="MP_MINRTY"/>
    <tableColumn id="64" xr3:uid="{00000000-0010-0000-2D00-000040000000}" name="EP_LIMENG"/>
    <tableColumn id="65" xr3:uid="{00000000-0010-0000-2D00-000041000000}" name="MP_LIMENG"/>
    <tableColumn id="66" xr3:uid="{00000000-0010-0000-2D00-000042000000}" name="EP_MUNIT"/>
    <tableColumn id="67" xr3:uid="{00000000-0010-0000-2D00-000043000000}" name="MP_MUNIT"/>
    <tableColumn id="68" xr3:uid="{00000000-0010-0000-2D00-000044000000}" name="EP_MOBILE"/>
    <tableColumn id="69" xr3:uid="{00000000-0010-0000-2D00-000045000000}" name="MP_MOBILE"/>
    <tableColumn id="70" xr3:uid="{00000000-0010-0000-2D00-000046000000}" name="EP_CROWD"/>
    <tableColumn id="71" xr3:uid="{00000000-0010-0000-2D00-000047000000}" name="MP_CROWD"/>
    <tableColumn id="72" xr3:uid="{00000000-0010-0000-2D00-000048000000}" name="EP_NOVEH"/>
    <tableColumn id="73" xr3:uid="{00000000-0010-0000-2D00-000049000000}" name="MP_NOVEH"/>
    <tableColumn id="74" xr3:uid="{00000000-0010-0000-2D00-00004A000000}" name="EP_GROUPQ"/>
    <tableColumn id="75" xr3:uid="{00000000-0010-0000-2D00-00004B000000}" name="MP_GROUPQ"/>
    <tableColumn id="76" xr3:uid="{00000000-0010-0000-2D00-00004C000000}" name="EPL_POV"/>
    <tableColumn id="77" xr3:uid="{00000000-0010-0000-2D00-00004D000000}" name="EPL_UNEMP"/>
    <tableColumn id="78" xr3:uid="{00000000-0010-0000-2D00-00004E000000}" name="EPL_PCI"/>
    <tableColumn id="79" xr3:uid="{00000000-0010-0000-2D00-00004F000000}" name="EPL_NOHSDP"/>
    <tableColumn id="80" xr3:uid="{00000000-0010-0000-2D00-000050000000}" name="SPL_THEME1"/>
    <tableColumn id="81" xr3:uid="{00000000-0010-0000-2D00-000051000000}" name="RPL_THEME1"/>
    <tableColumn id="82" xr3:uid="{00000000-0010-0000-2D00-000052000000}" name="EPL_AGE65"/>
    <tableColumn id="83" xr3:uid="{00000000-0010-0000-2D00-000053000000}" name="EPL_AGE17"/>
    <tableColumn id="84" xr3:uid="{00000000-0010-0000-2D00-000054000000}" name="EPL_DISABL"/>
    <tableColumn id="85" xr3:uid="{00000000-0010-0000-2D00-000055000000}" name="EPL_SNGPNT"/>
    <tableColumn id="86" xr3:uid="{00000000-0010-0000-2D00-000056000000}" name="SPL_THEME2"/>
    <tableColumn id="87" xr3:uid="{00000000-0010-0000-2D00-000057000000}" name="RPL_THEME2"/>
    <tableColumn id="88" xr3:uid="{00000000-0010-0000-2D00-000058000000}" name="EPL_MINRTY"/>
    <tableColumn id="89" xr3:uid="{00000000-0010-0000-2D00-000059000000}" name="EPL_LIMENG"/>
    <tableColumn id="90" xr3:uid="{00000000-0010-0000-2D00-00005A000000}" name="SPL_THEME3"/>
    <tableColumn id="91" xr3:uid="{00000000-0010-0000-2D00-00005B000000}" name="RPL_THEME3"/>
    <tableColumn id="92" xr3:uid="{00000000-0010-0000-2D00-00005C000000}" name="EPL_MUNIT"/>
    <tableColumn id="93" xr3:uid="{00000000-0010-0000-2D00-00005D000000}" name="EPL_MOBILE"/>
    <tableColumn id="94" xr3:uid="{00000000-0010-0000-2D00-00005E000000}" name="EPL_CROWD"/>
    <tableColumn id="95" xr3:uid="{00000000-0010-0000-2D00-00005F000000}" name="EPL_NOVEH"/>
    <tableColumn id="96" xr3:uid="{00000000-0010-0000-2D00-000060000000}" name="EPL_GROUPQ"/>
    <tableColumn id="97" xr3:uid="{00000000-0010-0000-2D00-000061000000}" name="SPL_THEME4"/>
    <tableColumn id="98" xr3:uid="{00000000-0010-0000-2D00-000062000000}" name="RPL_THEME4"/>
    <tableColumn id="99" xr3:uid="{00000000-0010-0000-2D00-000063000000}" name="SPL_THEMES"/>
    <tableColumn id="100" xr3:uid="{00000000-0010-0000-2D00-000064000000}" name="RPL_THEMES"/>
    <tableColumn id="101" xr3:uid="{00000000-0010-0000-2D00-000065000000}" name="F_POV"/>
    <tableColumn id="102" xr3:uid="{00000000-0010-0000-2D00-000066000000}" name="F_UNEMP"/>
    <tableColumn id="103" xr3:uid="{00000000-0010-0000-2D00-000067000000}" name="F_PCI"/>
    <tableColumn id="104" xr3:uid="{00000000-0010-0000-2D00-000068000000}" name="F_NOHSDP"/>
    <tableColumn id="105" xr3:uid="{00000000-0010-0000-2D00-000069000000}" name="F_THEME1"/>
    <tableColumn id="106" xr3:uid="{00000000-0010-0000-2D00-00006A000000}" name="F_AGE65"/>
    <tableColumn id="107" xr3:uid="{00000000-0010-0000-2D00-00006B000000}" name="F_AGE17"/>
    <tableColumn id="108" xr3:uid="{00000000-0010-0000-2D00-00006C000000}" name="F_DISABL"/>
    <tableColumn id="109" xr3:uid="{00000000-0010-0000-2D00-00006D000000}" name="F_SNGPNT"/>
    <tableColumn id="110" xr3:uid="{00000000-0010-0000-2D00-00006E000000}" name="F_THEME2"/>
    <tableColumn id="111" xr3:uid="{00000000-0010-0000-2D00-00006F000000}" name="F_MINRTY"/>
    <tableColumn id="112" xr3:uid="{00000000-0010-0000-2D00-000070000000}" name="F_LIMENG"/>
    <tableColumn id="113" xr3:uid="{00000000-0010-0000-2D00-000071000000}" name="F_THEME3"/>
    <tableColumn id="114" xr3:uid="{00000000-0010-0000-2D00-000072000000}" name="F_MUNIT"/>
    <tableColumn id="115" xr3:uid="{00000000-0010-0000-2D00-000073000000}" name="F_MOBILE"/>
    <tableColumn id="116" xr3:uid="{00000000-0010-0000-2D00-000074000000}" name="F_CROWD"/>
    <tableColumn id="117" xr3:uid="{00000000-0010-0000-2D00-000075000000}" name="F_NOVEH"/>
    <tableColumn id="118" xr3:uid="{00000000-0010-0000-2D00-000076000000}" name="F_GROUPQ"/>
    <tableColumn id="119" xr3:uid="{00000000-0010-0000-2D00-000077000000}" name="F_THEME4"/>
    <tableColumn id="120" xr3:uid="{00000000-0010-0000-2D00-000078000000}" name="F_TOTAL"/>
    <tableColumn id="121" xr3:uid="{00000000-0010-0000-2D00-000079000000}" name="E_UNINSUR"/>
    <tableColumn id="122" xr3:uid="{00000000-0010-0000-2D00-00007A000000}" name="M_UNINSUR"/>
    <tableColumn id="123" xr3:uid="{00000000-0010-0000-2D00-00007B000000}" name="EP_UNINSUR"/>
    <tableColumn id="124" xr3:uid="{00000000-0010-0000-2D00-00007C000000}" name="MP_UNINSUR"/>
    <tableColumn id="125" xr3:uid="{00000000-0010-0000-2D00-00007D000000}" name="E_DAYPOP"/>
    <tableColumn id="126" xr3:uid="{00000000-0010-0000-2D00-00007E000000}" name="Shape_Length"/>
    <tableColumn id="127" xr3:uid="{00000000-0010-0000-2D00-00007F000000}" name="Shape_Area"/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CB_404" displayName="CB_404" ref="A1:DW53" totalsRowShown="0">
  <autoFilter ref="A1:DW53" xr:uid="{00000000-0009-0000-0100-00002F000000}"/>
  <tableColumns count="127">
    <tableColumn id="1" xr3:uid="{00000000-0010-0000-2E00-000001000000}" name="OBJECTID"/>
    <tableColumn id="2" xr3:uid="{00000000-0010-0000-2E00-000002000000}" name="ST"/>
    <tableColumn id="3" xr3:uid="{00000000-0010-0000-2E00-000003000000}" name="STATE"/>
    <tableColumn id="4" xr3:uid="{00000000-0010-0000-2E00-000004000000}" name="ST_ABBR"/>
    <tableColumn id="5" xr3:uid="{00000000-0010-0000-2E00-000005000000}" name="STCNTY"/>
    <tableColumn id="6" xr3:uid="{00000000-0010-0000-2E00-000006000000}" name="COUNTY"/>
    <tableColumn id="7" xr3:uid="{00000000-0010-0000-2E00-000007000000}" name="FIPS"/>
    <tableColumn id="8" xr3:uid="{00000000-0010-0000-2E00-000008000000}" name="LOCATION"/>
    <tableColumn id="9" xr3:uid="{00000000-0010-0000-2E00-000009000000}" name="AREA_SQMI"/>
    <tableColumn id="10" xr3:uid="{00000000-0010-0000-2E00-00000A000000}" name="E_TOTPOP"/>
    <tableColumn id="11" xr3:uid="{00000000-0010-0000-2E00-00000B000000}" name="M_TOTPOP"/>
    <tableColumn id="12" xr3:uid="{00000000-0010-0000-2E00-00000C000000}" name="E_HU"/>
    <tableColumn id="13" xr3:uid="{00000000-0010-0000-2E00-00000D000000}" name="M_HU"/>
    <tableColumn id="14" xr3:uid="{00000000-0010-0000-2E00-00000E000000}" name="E_HH"/>
    <tableColumn id="15" xr3:uid="{00000000-0010-0000-2E00-00000F000000}" name="M_HH"/>
    <tableColumn id="16" xr3:uid="{00000000-0010-0000-2E00-000010000000}" name="E_POV"/>
    <tableColumn id="17" xr3:uid="{00000000-0010-0000-2E00-000011000000}" name="M_POV"/>
    <tableColumn id="18" xr3:uid="{00000000-0010-0000-2E00-000012000000}" name="E_UNEMP"/>
    <tableColumn id="19" xr3:uid="{00000000-0010-0000-2E00-000013000000}" name="M_UNEMP"/>
    <tableColumn id="20" xr3:uid="{00000000-0010-0000-2E00-000014000000}" name="E_PCI"/>
    <tableColumn id="21" xr3:uid="{00000000-0010-0000-2E00-000015000000}" name="M_PCI"/>
    <tableColumn id="22" xr3:uid="{00000000-0010-0000-2E00-000016000000}" name="E_NOHSDP"/>
    <tableColumn id="23" xr3:uid="{00000000-0010-0000-2E00-000017000000}" name="M_NOHSDP"/>
    <tableColumn id="24" xr3:uid="{00000000-0010-0000-2E00-000018000000}" name="E_AGE65"/>
    <tableColumn id="25" xr3:uid="{00000000-0010-0000-2E00-000019000000}" name="M_AGE65"/>
    <tableColumn id="26" xr3:uid="{00000000-0010-0000-2E00-00001A000000}" name="E_AGE17"/>
    <tableColumn id="27" xr3:uid="{00000000-0010-0000-2E00-00001B000000}" name="M_AGE17"/>
    <tableColumn id="28" xr3:uid="{00000000-0010-0000-2E00-00001C000000}" name="E_DISABL"/>
    <tableColumn id="29" xr3:uid="{00000000-0010-0000-2E00-00001D000000}" name="M_DISABL"/>
    <tableColumn id="30" xr3:uid="{00000000-0010-0000-2E00-00001E000000}" name="E_SNGPNT"/>
    <tableColumn id="31" xr3:uid="{00000000-0010-0000-2E00-00001F000000}" name="M_SNGPNT"/>
    <tableColumn id="32" xr3:uid="{00000000-0010-0000-2E00-000020000000}" name="E_MINRTY"/>
    <tableColumn id="33" xr3:uid="{00000000-0010-0000-2E00-000021000000}" name="M_MINRTY"/>
    <tableColumn id="34" xr3:uid="{00000000-0010-0000-2E00-000022000000}" name="E_LIMENG"/>
    <tableColumn id="35" xr3:uid="{00000000-0010-0000-2E00-000023000000}" name="M_LIMENG"/>
    <tableColumn id="36" xr3:uid="{00000000-0010-0000-2E00-000024000000}" name="E_MUNIT"/>
    <tableColumn id="37" xr3:uid="{00000000-0010-0000-2E00-000025000000}" name="M_MUNIT"/>
    <tableColumn id="38" xr3:uid="{00000000-0010-0000-2E00-000026000000}" name="E_MOBILE"/>
    <tableColumn id="39" xr3:uid="{00000000-0010-0000-2E00-000027000000}" name="M_MOBILE"/>
    <tableColumn id="40" xr3:uid="{00000000-0010-0000-2E00-000028000000}" name="E_CROWD"/>
    <tableColumn id="41" xr3:uid="{00000000-0010-0000-2E00-000029000000}" name="M_CROWD"/>
    <tableColumn id="42" xr3:uid="{00000000-0010-0000-2E00-00002A000000}" name="E_NOVEH"/>
    <tableColumn id="43" xr3:uid="{00000000-0010-0000-2E00-00002B000000}" name="M_NOVEH"/>
    <tableColumn id="44" xr3:uid="{00000000-0010-0000-2E00-00002C000000}" name="E_GROUPQ"/>
    <tableColumn id="45" xr3:uid="{00000000-0010-0000-2E00-00002D000000}" name="M_GROUPQ"/>
    <tableColumn id="46" xr3:uid="{00000000-0010-0000-2E00-00002E000000}" name="EP_POV"/>
    <tableColumn id="47" xr3:uid="{00000000-0010-0000-2E00-00002F000000}" name="MP_POV"/>
    <tableColumn id="48" xr3:uid="{00000000-0010-0000-2E00-000030000000}" name="EP_UNEMP"/>
    <tableColumn id="49" xr3:uid="{00000000-0010-0000-2E00-000031000000}" name="MP_UNEMP"/>
    <tableColumn id="50" xr3:uid="{00000000-0010-0000-2E00-000032000000}" name="EP_PCI"/>
    <tableColumn id="51" xr3:uid="{00000000-0010-0000-2E00-000033000000}" name="MP_PCI"/>
    <tableColumn id="52" xr3:uid="{00000000-0010-0000-2E00-000034000000}" name="EP_NOHSDP"/>
    <tableColumn id="53" xr3:uid="{00000000-0010-0000-2E00-000035000000}" name="MP_NOHSDP"/>
    <tableColumn id="54" xr3:uid="{00000000-0010-0000-2E00-000036000000}" name="EP_AGE65"/>
    <tableColumn id="55" xr3:uid="{00000000-0010-0000-2E00-000037000000}" name="MP_AGE65"/>
    <tableColumn id="56" xr3:uid="{00000000-0010-0000-2E00-000038000000}" name="EP_AGE17"/>
    <tableColumn id="57" xr3:uid="{00000000-0010-0000-2E00-000039000000}" name="MP_AGE17"/>
    <tableColumn id="58" xr3:uid="{00000000-0010-0000-2E00-00003A000000}" name="EP_DISABL"/>
    <tableColumn id="59" xr3:uid="{00000000-0010-0000-2E00-00003B000000}" name="MP_DISABL"/>
    <tableColumn id="60" xr3:uid="{00000000-0010-0000-2E00-00003C000000}" name="EP_SNGPNT"/>
    <tableColumn id="61" xr3:uid="{00000000-0010-0000-2E00-00003D000000}" name="MP_SNGPNT"/>
    <tableColumn id="62" xr3:uid="{00000000-0010-0000-2E00-00003E000000}" name="EP_MINRTY"/>
    <tableColumn id="63" xr3:uid="{00000000-0010-0000-2E00-00003F000000}" name="MP_MINRTY"/>
    <tableColumn id="64" xr3:uid="{00000000-0010-0000-2E00-000040000000}" name="EP_LIMENG"/>
    <tableColumn id="65" xr3:uid="{00000000-0010-0000-2E00-000041000000}" name="MP_LIMENG"/>
    <tableColumn id="66" xr3:uid="{00000000-0010-0000-2E00-000042000000}" name="EP_MUNIT"/>
    <tableColumn id="67" xr3:uid="{00000000-0010-0000-2E00-000043000000}" name="MP_MUNIT"/>
    <tableColumn id="68" xr3:uid="{00000000-0010-0000-2E00-000044000000}" name="EP_MOBILE"/>
    <tableColumn id="69" xr3:uid="{00000000-0010-0000-2E00-000045000000}" name="MP_MOBILE"/>
    <tableColumn id="70" xr3:uid="{00000000-0010-0000-2E00-000046000000}" name="EP_CROWD"/>
    <tableColumn id="71" xr3:uid="{00000000-0010-0000-2E00-000047000000}" name="MP_CROWD"/>
    <tableColumn id="72" xr3:uid="{00000000-0010-0000-2E00-000048000000}" name="EP_NOVEH"/>
    <tableColumn id="73" xr3:uid="{00000000-0010-0000-2E00-000049000000}" name="MP_NOVEH"/>
    <tableColumn id="74" xr3:uid="{00000000-0010-0000-2E00-00004A000000}" name="EP_GROUPQ"/>
    <tableColumn id="75" xr3:uid="{00000000-0010-0000-2E00-00004B000000}" name="MP_GROUPQ"/>
    <tableColumn id="76" xr3:uid="{00000000-0010-0000-2E00-00004C000000}" name="EPL_POV"/>
    <tableColumn id="77" xr3:uid="{00000000-0010-0000-2E00-00004D000000}" name="EPL_UNEMP"/>
    <tableColumn id="78" xr3:uid="{00000000-0010-0000-2E00-00004E000000}" name="EPL_PCI"/>
    <tableColumn id="79" xr3:uid="{00000000-0010-0000-2E00-00004F000000}" name="EPL_NOHSDP"/>
    <tableColumn id="80" xr3:uid="{00000000-0010-0000-2E00-000050000000}" name="SPL_THEME1"/>
    <tableColumn id="81" xr3:uid="{00000000-0010-0000-2E00-000051000000}" name="RPL_THEME1"/>
    <tableColumn id="82" xr3:uid="{00000000-0010-0000-2E00-000052000000}" name="EPL_AGE65"/>
    <tableColumn id="83" xr3:uid="{00000000-0010-0000-2E00-000053000000}" name="EPL_AGE17"/>
    <tableColumn id="84" xr3:uid="{00000000-0010-0000-2E00-000054000000}" name="EPL_DISABL"/>
    <tableColumn id="85" xr3:uid="{00000000-0010-0000-2E00-000055000000}" name="EPL_SNGPNT"/>
    <tableColumn id="86" xr3:uid="{00000000-0010-0000-2E00-000056000000}" name="SPL_THEME2"/>
    <tableColumn id="87" xr3:uid="{00000000-0010-0000-2E00-000057000000}" name="RPL_THEME2"/>
    <tableColumn id="88" xr3:uid="{00000000-0010-0000-2E00-000058000000}" name="EPL_MINRTY"/>
    <tableColumn id="89" xr3:uid="{00000000-0010-0000-2E00-000059000000}" name="EPL_LIMENG"/>
    <tableColumn id="90" xr3:uid="{00000000-0010-0000-2E00-00005A000000}" name="SPL_THEME3"/>
    <tableColumn id="91" xr3:uid="{00000000-0010-0000-2E00-00005B000000}" name="RPL_THEME3"/>
    <tableColumn id="92" xr3:uid="{00000000-0010-0000-2E00-00005C000000}" name="EPL_MUNIT"/>
    <tableColumn id="93" xr3:uid="{00000000-0010-0000-2E00-00005D000000}" name="EPL_MOBILE"/>
    <tableColumn id="94" xr3:uid="{00000000-0010-0000-2E00-00005E000000}" name="EPL_CROWD"/>
    <tableColumn id="95" xr3:uid="{00000000-0010-0000-2E00-00005F000000}" name="EPL_NOVEH"/>
    <tableColumn id="96" xr3:uid="{00000000-0010-0000-2E00-000060000000}" name="EPL_GROUPQ"/>
    <tableColumn id="97" xr3:uid="{00000000-0010-0000-2E00-000061000000}" name="SPL_THEME4"/>
    <tableColumn id="98" xr3:uid="{00000000-0010-0000-2E00-000062000000}" name="RPL_THEME4"/>
    <tableColumn id="99" xr3:uid="{00000000-0010-0000-2E00-000063000000}" name="SPL_THEMES"/>
    <tableColumn id="100" xr3:uid="{00000000-0010-0000-2E00-000064000000}" name="RPL_THEMES"/>
    <tableColumn id="101" xr3:uid="{00000000-0010-0000-2E00-000065000000}" name="F_POV"/>
    <tableColumn id="102" xr3:uid="{00000000-0010-0000-2E00-000066000000}" name="F_UNEMP"/>
    <tableColumn id="103" xr3:uid="{00000000-0010-0000-2E00-000067000000}" name="F_PCI"/>
    <tableColumn id="104" xr3:uid="{00000000-0010-0000-2E00-000068000000}" name="F_NOHSDP"/>
    <tableColumn id="105" xr3:uid="{00000000-0010-0000-2E00-000069000000}" name="F_THEME1"/>
    <tableColumn id="106" xr3:uid="{00000000-0010-0000-2E00-00006A000000}" name="F_AGE65"/>
    <tableColumn id="107" xr3:uid="{00000000-0010-0000-2E00-00006B000000}" name="F_AGE17"/>
    <tableColumn id="108" xr3:uid="{00000000-0010-0000-2E00-00006C000000}" name="F_DISABL"/>
    <tableColumn id="109" xr3:uid="{00000000-0010-0000-2E00-00006D000000}" name="F_SNGPNT"/>
    <tableColumn id="110" xr3:uid="{00000000-0010-0000-2E00-00006E000000}" name="F_THEME2"/>
    <tableColumn id="111" xr3:uid="{00000000-0010-0000-2E00-00006F000000}" name="F_MINRTY"/>
    <tableColumn id="112" xr3:uid="{00000000-0010-0000-2E00-000070000000}" name="F_LIMENG"/>
    <tableColumn id="113" xr3:uid="{00000000-0010-0000-2E00-000071000000}" name="F_THEME3"/>
    <tableColumn id="114" xr3:uid="{00000000-0010-0000-2E00-000072000000}" name="F_MUNIT"/>
    <tableColumn id="115" xr3:uid="{00000000-0010-0000-2E00-000073000000}" name="F_MOBILE"/>
    <tableColumn id="116" xr3:uid="{00000000-0010-0000-2E00-000074000000}" name="F_CROWD"/>
    <tableColumn id="117" xr3:uid="{00000000-0010-0000-2E00-000075000000}" name="F_NOVEH"/>
    <tableColumn id="118" xr3:uid="{00000000-0010-0000-2E00-000076000000}" name="F_GROUPQ"/>
    <tableColumn id="119" xr3:uid="{00000000-0010-0000-2E00-000077000000}" name="F_THEME4"/>
    <tableColumn id="120" xr3:uid="{00000000-0010-0000-2E00-000078000000}" name="F_TOTAL"/>
    <tableColumn id="121" xr3:uid="{00000000-0010-0000-2E00-000079000000}" name="E_UNINSUR"/>
    <tableColumn id="122" xr3:uid="{00000000-0010-0000-2E00-00007A000000}" name="M_UNINSUR"/>
    <tableColumn id="123" xr3:uid="{00000000-0010-0000-2E00-00007B000000}" name="EP_UNINSUR"/>
    <tableColumn id="124" xr3:uid="{00000000-0010-0000-2E00-00007C000000}" name="MP_UNINSUR"/>
    <tableColumn id="125" xr3:uid="{00000000-0010-0000-2E00-00007D000000}" name="E_DAYPOP"/>
    <tableColumn id="126" xr3:uid="{00000000-0010-0000-2E00-00007E000000}" name="Shape_Length"/>
    <tableColumn id="127" xr3:uid="{00000000-0010-0000-2E00-00007F000000}" name="Shape_Area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CB_405" displayName="CB_405" ref="A1:DW81" totalsRowShown="0">
  <autoFilter ref="A1:DW81" xr:uid="{00000000-0009-0000-0100-000030000000}"/>
  <tableColumns count="127">
    <tableColumn id="1" xr3:uid="{00000000-0010-0000-2F00-000001000000}" name="OBJECTID"/>
    <tableColumn id="2" xr3:uid="{00000000-0010-0000-2F00-000002000000}" name="ST"/>
    <tableColumn id="3" xr3:uid="{00000000-0010-0000-2F00-000003000000}" name="STATE"/>
    <tableColumn id="4" xr3:uid="{00000000-0010-0000-2F00-000004000000}" name="ST_ABBR"/>
    <tableColumn id="5" xr3:uid="{00000000-0010-0000-2F00-000005000000}" name="STCNTY"/>
    <tableColumn id="6" xr3:uid="{00000000-0010-0000-2F00-000006000000}" name="COUNTY"/>
    <tableColumn id="7" xr3:uid="{00000000-0010-0000-2F00-000007000000}" name="FIPS"/>
    <tableColumn id="8" xr3:uid="{00000000-0010-0000-2F00-000008000000}" name="LOCATION"/>
    <tableColumn id="9" xr3:uid="{00000000-0010-0000-2F00-000009000000}" name="AREA_SQMI"/>
    <tableColumn id="10" xr3:uid="{00000000-0010-0000-2F00-00000A000000}" name="E_TOTPOP"/>
    <tableColumn id="11" xr3:uid="{00000000-0010-0000-2F00-00000B000000}" name="M_TOTPOP"/>
    <tableColumn id="12" xr3:uid="{00000000-0010-0000-2F00-00000C000000}" name="E_HU"/>
    <tableColumn id="13" xr3:uid="{00000000-0010-0000-2F00-00000D000000}" name="M_HU"/>
    <tableColumn id="14" xr3:uid="{00000000-0010-0000-2F00-00000E000000}" name="E_HH"/>
    <tableColumn id="15" xr3:uid="{00000000-0010-0000-2F00-00000F000000}" name="M_HH"/>
    <tableColumn id="16" xr3:uid="{00000000-0010-0000-2F00-000010000000}" name="E_POV"/>
    <tableColumn id="17" xr3:uid="{00000000-0010-0000-2F00-000011000000}" name="M_POV"/>
    <tableColumn id="18" xr3:uid="{00000000-0010-0000-2F00-000012000000}" name="E_UNEMP"/>
    <tableColumn id="19" xr3:uid="{00000000-0010-0000-2F00-000013000000}" name="M_UNEMP"/>
    <tableColumn id="20" xr3:uid="{00000000-0010-0000-2F00-000014000000}" name="E_PCI"/>
    <tableColumn id="21" xr3:uid="{00000000-0010-0000-2F00-000015000000}" name="M_PCI"/>
    <tableColumn id="22" xr3:uid="{00000000-0010-0000-2F00-000016000000}" name="E_NOHSDP"/>
    <tableColumn id="23" xr3:uid="{00000000-0010-0000-2F00-000017000000}" name="M_NOHSDP"/>
    <tableColumn id="24" xr3:uid="{00000000-0010-0000-2F00-000018000000}" name="E_AGE65"/>
    <tableColumn id="25" xr3:uid="{00000000-0010-0000-2F00-000019000000}" name="M_AGE65"/>
    <tableColumn id="26" xr3:uid="{00000000-0010-0000-2F00-00001A000000}" name="E_AGE17"/>
    <tableColumn id="27" xr3:uid="{00000000-0010-0000-2F00-00001B000000}" name="M_AGE17"/>
    <tableColumn id="28" xr3:uid="{00000000-0010-0000-2F00-00001C000000}" name="E_DISABL"/>
    <tableColumn id="29" xr3:uid="{00000000-0010-0000-2F00-00001D000000}" name="M_DISABL"/>
    <tableColumn id="30" xr3:uid="{00000000-0010-0000-2F00-00001E000000}" name="E_SNGPNT"/>
    <tableColumn id="31" xr3:uid="{00000000-0010-0000-2F00-00001F000000}" name="M_SNGPNT"/>
    <tableColumn id="32" xr3:uid="{00000000-0010-0000-2F00-000020000000}" name="E_MINRTY"/>
    <tableColumn id="33" xr3:uid="{00000000-0010-0000-2F00-000021000000}" name="M_MINRTY"/>
    <tableColumn id="34" xr3:uid="{00000000-0010-0000-2F00-000022000000}" name="E_LIMENG"/>
    <tableColumn id="35" xr3:uid="{00000000-0010-0000-2F00-000023000000}" name="M_LIMENG"/>
    <tableColumn id="36" xr3:uid="{00000000-0010-0000-2F00-000024000000}" name="E_MUNIT"/>
    <tableColumn id="37" xr3:uid="{00000000-0010-0000-2F00-000025000000}" name="M_MUNIT"/>
    <tableColumn id="38" xr3:uid="{00000000-0010-0000-2F00-000026000000}" name="E_MOBILE"/>
    <tableColumn id="39" xr3:uid="{00000000-0010-0000-2F00-000027000000}" name="M_MOBILE"/>
    <tableColumn id="40" xr3:uid="{00000000-0010-0000-2F00-000028000000}" name="E_CROWD"/>
    <tableColumn id="41" xr3:uid="{00000000-0010-0000-2F00-000029000000}" name="M_CROWD"/>
    <tableColumn id="42" xr3:uid="{00000000-0010-0000-2F00-00002A000000}" name="E_NOVEH"/>
    <tableColumn id="43" xr3:uid="{00000000-0010-0000-2F00-00002B000000}" name="M_NOVEH"/>
    <tableColumn id="44" xr3:uid="{00000000-0010-0000-2F00-00002C000000}" name="E_GROUPQ"/>
    <tableColumn id="45" xr3:uid="{00000000-0010-0000-2F00-00002D000000}" name="M_GROUPQ"/>
    <tableColumn id="46" xr3:uid="{00000000-0010-0000-2F00-00002E000000}" name="EP_POV"/>
    <tableColumn id="47" xr3:uid="{00000000-0010-0000-2F00-00002F000000}" name="MP_POV"/>
    <tableColumn id="48" xr3:uid="{00000000-0010-0000-2F00-000030000000}" name="EP_UNEMP"/>
    <tableColumn id="49" xr3:uid="{00000000-0010-0000-2F00-000031000000}" name="MP_UNEMP"/>
    <tableColumn id="50" xr3:uid="{00000000-0010-0000-2F00-000032000000}" name="EP_PCI"/>
    <tableColumn id="51" xr3:uid="{00000000-0010-0000-2F00-000033000000}" name="MP_PCI"/>
    <tableColumn id="52" xr3:uid="{00000000-0010-0000-2F00-000034000000}" name="EP_NOHSDP"/>
    <tableColumn id="53" xr3:uid="{00000000-0010-0000-2F00-000035000000}" name="MP_NOHSDP"/>
    <tableColumn id="54" xr3:uid="{00000000-0010-0000-2F00-000036000000}" name="EP_AGE65"/>
    <tableColumn id="55" xr3:uid="{00000000-0010-0000-2F00-000037000000}" name="MP_AGE65"/>
    <tableColumn id="56" xr3:uid="{00000000-0010-0000-2F00-000038000000}" name="EP_AGE17"/>
    <tableColumn id="57" xr3:uid="{00000000-0010-0000-2F00-000039000000}" name="MP_AGE17"/>
    <tableColumn id="58" xr3:uid="{00000000-0010-0000-2F00-00003A000000}" name="EP_DISABL"/>
    <tableColumn id="59" xr3:uid="{00000000-0010-0000-2F00-00003B000000}" name="MP_DISABL"/>
    <tableColumn id="60" xr3:uid="{00000000-0010-0000-2F00-00003C000000}" name="EP_SNGPNT"/>
    <tableColumn id="61" xr3:uid="{00000000-0010-0000-2F00-00003D000000}" name="MP_SNGPNT"/>
    <tableColumn id="62" xr3:uid="{00000000-0010-0000-2F00-00003E000000}" name="EP_MINRTY"/>
    <tableColumn id="63" xr3:uid="{00000000-0010-0000-2F00-00003F000000}" name="MP_MINRTY"/>
    <tableColumn id="64" xr3:uid="{00000000-0010-0000-2F00-000040000000}" name="EP_LIMENG"/>
    <tableColumn id="65" xr3:uid="{00000000-0010-0000-2F00-000041000000}" name="MP_LIMENG"/>
    <tableColumn id="66" xr3:uid="{00000000-0010-0000-2F00-000042000000}" name="EP_MUNIT"/>
    <tableColumn id="67" xr3:uid="{00000000-0010-0000-2F00-000043000000}" name="MP_MUNIT"/>
    <tableColumn id="68" xr3:uid="{00000000-0010-0000-2F00-000044000000}" name="EP_MOBILE"/>
    <tableColumn id="69" xr3:uid="{00000000-0010-0000-2F00-000045000000}" name="MP_MOBILE"/>
    <tableColumn id="70" xr3:uid="{00000000-0010-0000-2F00-000046000000}" name="EP_CROWD"/>
    <tableColumn id="71" xr3:uid="{00000000-0010-0000-2F00-000047000000}" name="MP_CROWD"/>
    <tableColumn id="72" xr3:uid="{00000000-0010-0000-2F00-000048000000}" name="EP_NOVEH"/>
    <tableColumn id="73" xr3:uid="{00000000-0010-0000-2F00-000049000000}" name="MP_NOVEH"/>
    <tableColumn id="74" xr3:uid="{00000000-0010-0000-2F00-00004A000000}" name="EP_GROUPQ"/>
    <tableColumn id="75" xr3:uid="{00000000-0010-0000-2F00-00004B000000}" name="MP_GROUPQ"/>
    <tableColumn id="76" xr3:uid="{00000000-0010-0000-2F00-00004C000000}" name="EPL_POV"/>
    <tableColumn id="77" xr3:uid="{00000000-0010-0000-2F00-00004D000000}" name="EPL_UNEMP"/>
    <tableColumn id="78" xr3:uid="{00000000-0010-0000-2F00-00004E000000}" name="EPL_PCI"/>
    <tableColumn id="79" xr3:uid="{00000000-0010-0000-2F00-00004F000000}" name="EPL_NOHSDP"/>
    <tableColumn id="80" xr3:uid="{00000000-0010-0000-2F00-000050000000}" name="SPL_THEME1"/>
    <tableColumn id="81" xr3:uid="{00000000-0010-0000-2F00-000051000000}" name="RPL_THEME1"/>
    <tableColumn id="82" xr3:uid="{00000000-0010-0000-2F00-000052000000}" name="EPL_AGE65"/>
    <tableColumn id="83" xr3:uid="{00000000-0010-0000-2F00-000053000000}" name="EPL_AGE17"/>
    <tableColumn id="84" xr3:uid="{00000000-0010-0000-2F00-000054000000}" name="EPL_DISABL"/>
    <tableColumn id="85" xr3:uid="{00000000-0010-0000-2F00-000055000000}" name="EPL_SNGPNT"/>
    <tableColumn id="86" xr3:uid="{00000000-0010-0000-2F00-000056000000}" name="SPL_THEME2"/>
    <tableColumn id="87" xr3:uid="{00000000-0010-0000-2F00-000057000000}" name="RPL_THEME2"/>
    <tableColumn id="88" xr3:uid="{00000000-0010-0000-2F00-000058000000}" name="EPL_MINRTY"/>
    <tableColumn id="89" xr3:uid="{00000000-0010-0000-2F00-000059000000}" name="EPL_LIMENG"/>
    <tableColumn id="90" xr3:uid="{00000000-0010-0000-2F00-00005A000000}" name="SPL_THEME3"/>
    <tableColumn id="91" xr3:uid="{00000000-0010-0000-2F00-00005B000000}" name="RPL_THEME3"/>
    <tableColumn id="92" xr3:uid="{00000000-0010-0000-2F00-00005C000000}" name="EPL_MUNIT"/>
    <tableColumn id="93" xr3:uid="{00000000-0010-0000-2F00-00005D000000}" name="EPL_MOBILE"/>
    <tableColumn id="94" xr3:uid="{00000000-0010-0000-2F00-00005E000000}" name="EPL_CROWD"/>
    <tableColumn id="95" xr3:uid="{00000000-0010-0000-2F00-00005F000000}" name="EPL_NOVEH"/>
    <tableColumn id="96" xr3:uid="{00000000-0010-0000-2F00-000060000000}" name="EPL_GROUPQ"/>
    <tableColumn id="97" xr3:uid="{00000000-0010-0000-2F00-000061000000}" name="SPL_THEME4"/>
    <tableColumn id="98" xr3:uid="{00000000-0010-0000-2F00-000062000000}" name="RPL_THEME4"/>
    <tableColumn id="99" xr3:uid="{00000000-0010-0000-2F00-000063000000}" name="SPL_THEMES"/>
    <tableColumn id="100" xr3:uid="{00000000-0010-0000-2F00-000064000000}" name="RPL_THEMES"/>
    <tableColumn id="101" xr3:uid="{00000000-0010-0000-2F00-000065000000}" name="F_POV"/>
    <tableColumn id="102" xr3:uid="{00000000-0010-0000-2F00-000066000000}" name="F_UNEMP"/>
    <tableColumn id="103" xr3:uid="{00000000-0010-0000-2F00-000067000000}" name="F_PCI"/>
    <tableColumn id="104" xr3:uid="{00000000-0010-0000-2F00-000068000000}" name="F_NOHSDP"/>
    <tableColumn id="105" xr3:uid="{00000000-0010-0000-2F00-000069000000}" name="F_THEME1"/>
    <tableColumn id="106" xr3:uid="{00000000-0010-0000-2F00-00006A000000}" name="F_AGE65"/>
    <tableColumn id="107" xr3:uid="{00000000-0010-0000-2F00-00006B000000}" name="F_AGE17"/>
    <tableColumn id="108" xr3:uid="{00000000-0010-0000-2F00-00006C000000}" name="F_DISABL"/>
    <tableColumn id="109" xr3:uid="{00000000-0010-0000-2F00-00006D000000}" name="F_SNGPNT"/>
    <tableColumn id="110" xr3:uid="{00000000-0010-0000-2F00-00006E000000}" name="F_THEME2"/>
    <tableColumn id="111" xr3:uid="{00000000-0010-0000-2F00-00006F000000}" name="F_MINRTY"/>
    <tableColumn id="112" xr3:uid="{00000000-0010-0000-2F00-000070000000}" name="F_LIMENG"/>
    <tableColumn id="113" xr3:uid="{00000000-0010-0000-2F00-000071000000}" name="F_THEME3"/>
    <tableColumn id="114" xr3:uid="{00000000-0010-0000-2F00-000072000000}" name="F_MUNIT"/>
    <tableColumn id="115" xr3:uid="{00000000-0010-0000-2F00-000073000000}" name="F_MOBILE"/>
    <tableColumn id="116" xr3:uid="{00000000-0010-0000-2F00-000074000000}" name="F_CROWD"/>
    <tableColumn id="117" xr3:uid="{00000000-0010-0000-2F00-000075000000}" name="F_NOVEH"/>
    <tableColumn id="118" xr3:uid="{00000000-0010-0000-2F00-000076000000}" name="F_GROUPQ"/>
    <tableColumn id="119" xr3:uid="{00000000-0010-0000-2F00-000077000000}" name="F_THEME4"/>
    <tableColumn id="120" xr3:uid="{00000000-0010-0000-2F00-000078000000}" name="F_TOTAL"/>
    <tableColumn id="121" xr3:uid="{00000000-0010-0000-2F00-000079000000}" name="E_UNINSUR"/>
    <tableColumn id="122" xr3:uid="{00000000-0010-0000-2F00-00007A000000}" name="M_UNINSUR"/>
    <tableColumn id="123" xr3:uid="{00000000-0010-0000-2F00-00007B000000}" name="EP_UNINSUR"/>
    <tableColumn id="124" xr3:uid="{00000000-0010-0000-2F00-00007C000000}" name="MP_UNINSUR"/>
    <tableColumn id="125" xr3:uid="{00000000-0010-0000-2F00-00007D000000}" name="E_DAYPOP"/>
    <tableColumn id="126" xr3:uid="{00000000-0010-0000-2F00-00007E000000}" name="Shape_Length"/>
    <tableColumn id="127" xr3:uid="{00000000-0010-0000-2F00-00007F000000}" name="Shape_Area"/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CB_406" displayName="CB_406" ref="A1:DW40" totalsRowShown="0">
  <autoFilter ref="A1:DW40" xr:uid="{00000000-0009-0000-0100-000031000000}"/>
  <tableColumns count="127">
    <tableColumn id="1" xr3:uid="{00000000-0010-0000-3000-000001000000}" name="OBJECTID"/>
    <tableColumn id="2" xr3:uid="{00000000-0010-0000-3000-000002000000}" name="ST"/>
    <tableColumn id="3" xr3:uid="{00000000-0010-0000-3000-000003000000}" name="STATE"/>
    <tableColumn id="4" xr3:uid="{00000000-0010-0000-3000-000004000000}" name="ST_ABBR"/>
    <tableColumn id="5" xr3:uid="{00000000-0010-0000-3000-000005000000}" name="STCNTY"/>
    <tableColumn id="6" xr3:uid="{00000000-0010-0000-3000-000006000000}" name="COUNTY"/>
    <tableColumn id="7" xr3:uid="{00000000-0010-0000-3000-000007000000}" name="FIPS"/>
    <tableColumn id="8" xr3:uid="{00000000-0010-0000-3000-000008000000}" name="LOCATION"/>
    <tableColumn id="9" xr3:uid="{00000000-0010-0000-3000-000009000000}" name="AREA_SQMI"/>
    <tableColumn id="10" xr3:uid="{00000000-0010-0000-3000-00000A000000}" name="E_TOTPOP"/>
    <tableColumn id="11" xr3:uid="{00000000-0010-0000-3000-00000B000000}" name="M_TOTPOP"/>
    <tableColumn id="12" xr3:uid="{00000000-0010-0000-3000-00000C000000}" name="E_HU"/>
    <tableColumn id="13" xr3:uid="{00000000-0010-0000-3000-00000D000000}" name="M_HU"/>
    <tableColumn id="14" xr3:uid="{00000000-0010-0000-3000-00000E000000}" name="E_HH"/>
    <tableColumn id="15" xr3:uid="{00000000-0010-0000-3000-00000F000000}" name="M_HH"/>
    <tableColumn id="16" xr3:uid="{00000000-0010-0000-3000-000010000000}" name="E_POV"/>
    <tableColumn id="17" xr3:uid="{00000000-0010-0000-3000-000011000000}" name="M_POV"/>
    <tableColumn id="18" xr3:uid="{00000000-0010-0000-3000-000012000000}" name="E_UNEMP"/>
    <tableColumn id="19" xr3:uid="{00000000-0010-0000-3000-000013000000}" name="M_UNEMP"/>
    <tableColumn id="20" xr3:uid="{00000000-0010-0000-3000-000014000000}" name="E_PCI"/>
    <tableColumn id="21" xr3:uid="{00000000-0010-0000-3000-000015000000}" name="M_PCI"/>
    <tableColumn id="22" xr3:uid="{00000000-0010-0000-3000-000016000000}" name="E_NOHSDP"/>
    <tableColumn id="23" xr3:uid="{00000000-0010-0000-3000-000017000000}" name="M_NOHSDP"/>
    <tableColumn id="24" xr3:uid="{00000000-0010-0000-3000-000018000000}" name="E_AGE65"/>
    <tableColumn id="25" xr3:uid="{00000000-0010-0000-3000-000019000000}" name="M_AGE65"/>
    <tableColumn id="26" xr3:uid="{00000000-0010-0000-3000-00001A000000}" name="E_AGE17"/>
    <tableColumn id="27" xr3:uid="{00000000-0010-0000-3000-00001B000000}" name="M_AGE17"/>
    <tableColumn id="28" xr3:uid="{00000000-0010-0000-3000-00001C000000}" name="E_DISABL"/>
    <tableColumn id="29" xr3:uid="{00000000-0010-0000-3000-00001D000000}" name="M_DISABL"/>
    <tableColumn id="30" xr3:uid="{00000000-0010-0000-3000-00001E000000}" name="E_SNGPNT"/>
    <tableColumn id="31" xr3:uid="{00000000-0010-0000-3000-00001F000000}" name="M_SNGPNT"/>
    <tableColumn id="32" xr3:uid="{00000000-0010-0000-3000-000020000000}" name="E_MINRTY"/>
    <tableColumn id="33" xr3:uid="{00000000-0010-0000-3000-000021000000}" name="M_MINRTY"/>
    <tableColumn id="34" xr3:uid="{00000000-0010-0000-3000-000022000000}" name="E_LIMENG"/>
    <tableColumn id="35" xr3:uid="{00000000-0010-0000-3000-000023000000}" name="M_LIMENG"/>
    <tableColumn id="36" xr3:uid="{00000000-0010-0000-3000-000024000000}" name="E_MUNIT"/>
    <tableColumn id="37" xr3:uid="{00000000-0010-0000-3000-000025000000}" name="M_MUNIT"/>
    <tableColumn id="38" xr3:uid="{00000000-0010-0000-3000-000026000000}" name="E_MOBILE"/>
    <tableColumn id="39" xr3:uid="{00000000-0010-0000-3000-000027000000}" name="M_MOBILE"/>
    <tableColumn id="40" xr3:uid="{00000000-0010-0000-3000-000028000000}" name="E_CROWD"/>
    <tableColumn id="41" xr3:uid="{00000000-0010-0000-3000-000029000000}" name="M_CROWD"/>
    <tableColumn id="42" xr3:uid="{00000000-0010-0000-3000-00002A000000}" name="E_NOVEH"/>
    <tableColumn id="43" xr3:uid="{00000000-0010-0000-3000-00002B000000}" name="M_NOVEH"/>
    <tableColumn id="44" xr3:uid="{00000000-0010-0000-3000-00002C000000}" name="E_GROUPQ"/>
    <tableColumn id="45" xr3:uid="{00000000-0010-0000-3000-00002D000000}" name="M_GROUPQ"/>
    <tableColumn id="46" xr3:uid="{00000000-0010-0000-3000-00002E000000}" name="EP_POV"/>
    <tableColumn id="47" xr3:uid="{00000000-0010-0000-3000-00002F000000}" name="MP_POV"/>
    <tableColumn id="48" xr3:uid="{00000000-0010-0000-3000-000030000000}" name="EP_UNEMP"/>
    <tableColumn id="49" xr3:uid="{00000000-0010-0000-3000-000031000000}" name="MP_UNEMP"/>
    <tableColumn id="50" xr3:uid="{00000000-0010-0000-3000-000032000000}" name="EP_PCI"/>
    <tableColumn id="51" xr3:uid="{00000000-0010-0000-3000-000033000000}" name="MP_PCI"/>
    <tableColumn id="52" xr3:uid="{00000000-0010-0000-3000-000034000000}" name="EP_NOHSDP"/>
    <tableColumn id="53" xr3:uid="{00000000-0010-0000-3000-000035000000}" name="MP_NOHSDP"/>
    <tableColumn id="54" xr3:uid="{00000000-0010-0000-3000-000036000000}" name="EP_AGE65"/>
    <tableColumn id="55" xr3:uid="{00000000-0010-0000-3000-000037000000}" name="MP_AGE65"/>
    <tableColumn id="56" xr3:uid="{00000000-0010-0000-3000-000038000000}" name="EP_AGE17"/>
    <tableColumn id="57" xr3:uid="{00000000-0010-0000-3000-000039000000}" name="MP_AGE17"/>
    <tableColumn id="58" xr3:uid="{00000000-0010-0000-3000-00003A000000}" name="EP_DISABL"/>
    <tableColumn id="59" xr3:uid="{00000000-0010-0000-3000-00003B000000}" name="MP_DISABL"/>
    <tableColumn id="60" xr3:uid="{00000000-0010-0000-3000-00003C000000}" name="EP_SNGPNT"/>
    <tableColumn id="61" xr3:uid="{00000000-0010-0000-3000-00003D000000}" name="MP_SNGPNT"/>
    <tableColumn id="62" xr3:uid="{00000000-0010-0000-3000-00003E000000}" name="EP_MINRTY"/>
    <tableColumn id="63" xr3:uid="{00000000-0010-0000-3000-00003F000000}" name="MP_MINRTY"/>
    <tableColumn id="64" xr3:uid="{00000000-0010-0000-3000-000040000000}" name="EP_LIMENG"/>
    <tableColumn id="65" xr3:uid="{00000000-0010-0000-3000-000041000000}" name="MP_LIMENG"/>
    <tableColumn id="66" xr3:uid="{00000000-0010-0000-3000-000042000000}" name="EP_MUNIT"/>
    <tableColumn id="67" xr3:uid="{00000000-0010-0000-3000-000043000000}" name="MP_MUNIT"/>
    <tableColumn id="68" xr3:uid="{00000000-0010-0000-3000-000044000000}" name="EP_MOBILE"/>
    <tableColumn id="69" xr3:uid="{00000000-0010-0000-3000-000045000000}" name="MP_MOBILE"/>
    <tableColumn id="70" xr3:uid="{00000000-0010-0000-3000-000046000000}" name="EP_CROWD"/>
    <tableColumn id="71" xr3:uid="{00000000-0010-0000-3000-000047000000}" name="MP_CROWD"/>
    <tableColumn id="72" xr3:uid="{00000000-0010-0000-3000-000048000000}" name="EP_NOVEH"/>
    <tableColumn id="73" xr3:uid="{00000000-0010-0000-3000-000049000000}" name="MP_NOVEH"/>
    <tableColumn id="74" xr3:uid="{00000000-0010-0000-3000-00004A000000}" name="EP_GROUPQ"/>
    <tableColumn id="75" xr3:uid="{00000000-0010-0000-3000-00004B000000}" name="MP_GROUPQ"/>
    <tableColumn id="76" xr3:uid="{00000000-0010-0000-3000-00004C000000}" name="EPL_POV"/>
    <tableColumn id="77" xr3:uid="{00000000-0010-0000-3000-00004D000000}" name="EPL_UNEMP"/>
    <tableColumn id="78" xr3:uid="{00000000-0010-0000-3000-00004E000000}" name="EPL_PCI"/>
    <tableColumn id="79" xr3:uid="{00000000-0010-0000-3000-00004F000000}" name="EPL_NOHSDP"/>
    <tableColumn id="80" xr3:uid="{00000000-0010-0000-3000-000050000000}" name="SPL_THEME1"/>
    <tableColumn id="81" xr3:uid="{00000000-0010-0000-3000-000051000000}" name="RPL_THEME1"/>
    <tableColumn id="82" xr3:uid="{00000000-0010-0000-3000-000052000000}" name="EPL_AGE65"/>
    <tableColumn id="83" xr3:uid="{00000000-0010-0000-3000-000053000000}" name="EPL_AGE17"/>
    <tableColumn id="84" xr3:uid="{00000000-0010-0000-3000-000054000000}" name="EPL_DISABL"/>
    <tableColumn id="85" xr3:uid="{00000000-0010-0000-3000-000055000000}" name="EPL_SNGPNT"/>
    <tableColumn id="86" xr3:uid="{00000000-0010-0000-3000-000056000000}" name="SPL_THEME2"/>
    <tableColumn id="87" xr3:uid="{00000000-0010-0000-3000-000057000000}" name="RPL_THEME2"/>
    <tableColumn id="88" xr3:uid="{00000000-0010-0000-3000-000058000000}" name="EPL_MINRTY"/>
    <tableColumn id="89" xr3:uid="{00000000-0010-0000-3000-000059000000}" name="EPL_LIMENG"/>
    <tableColumn id="90" xr3:uid="{00000000-0010-0000-3000-00005A000000}" name="SPL_THEME3"/>
    <tableColumn id="91" xr3:uid="{00000000-0010-0000-3000-00005B000000}" name="RPL_THEME3"/>
    <tableColumn id="92" xr3:uid="{00000000-0010-0000-3000-00005C000000}" name="EPL_MUNIT"/>
    <tableColumn id="93" xr3:uid="{00000000-0010-0000-3000-00005D000000}" name="EPL_MOBILE"/>
    <tableColumn id="94" xr3:uid="{00000000-0010-0000-3000-00005E000000}" name="EPL_CROWD"/>
    <tableColumn id="95" xr3:uid="{00000000-0010-0000-3000-00005F000000}" name="EPL_NOVEH"/>
    <tableColumn id="96" xr3:uid="{00000000-0010-0000-3000-000060000000}" name="EPL_GROUPQ"/>
    <tableColumn id="97" xr3:uid="{00000000-0010-0000-3000-000061000000}" name="SPL_THEME4"/>
    <tableColumn id="98" xr3:uid="{00000000-0010-0000-3000-000062000000}" name="RPL_THEME4"/>
    <tableColumn id="99" xr3:uid="{00000000-0010-0000-3000-000063000000}" name="SPL_THEMES"/>
    <tableColumn id="100" xr3:uid="{00000000-0010-0000-3000-000064000000}" name="RPL_THEMES"/>
    <tableColumn id="101" xr3:uid="{00000000-0010-0000-3000-000065000000}" name="F_POV"/>
    <tableColumn id="102" xr3:uid="{00000000-0010-0000-3000-000066000000}" name="F_UNEMP"/>
    <tableColumn id="103" xr3:uid="{00000000-0010-0000-3000-000067000000}" name="F_PCI"/>
    <tableColumn id="104" xr3:uid="{00000000-0010-0000-3000-000068000000}" name="F_NOHSDP"/>
    <tableColumn id="105" xr3:uid="{00000000-0010-0000-3000-000069000000}" name="F_THEME1"/>
    <tableColumn id="106" xr3:uid="{00000000-0010-0000-3000-00006A000000}" name="F_AGE65"/>
    <tableColumn id="107" xr3:uid="{00000000-0010-0000-3000-00006B000000}" name="F_AGE17"/>
    <tableColumn id="108" xr3:uid="{00000000-0010-0000-3000-00006C000000}" name="F_DISABL"/>
    <tableColumn id="109" xr3:uid="{00000000-0010-0000-3000-00006D000000}" name="F_SNGPNT"/>
    <tableColumn id="110" xr3:uid="{00000000-0010-0000-3000-00006E000000}" name="F_THEME2"/>
    <tableColumn id="111" xr3:uid="{00000000-0010-0000-3000-00006F000000}" name="F_MINRTY"/>
    <tableColumn id="112" xr3:uid="{00000000-0010-0000-3000-000070000000}" name="F_LIMENG"/>
    <tableColumn id="113" xr3:uid="{00000000-0010-0000-3000-000071000000}" name="F_THEME3"/>
    <tableColumn id="114" xr3:uid="{00000000-0010-0000-3000-000072000000}" name="F_MUNIT"/>
    <tableColumn id="115" xr3:uid="{00000000-0010-0000-3000-000073000000}" name="F_MOBILE"/>
    <tableColumn id="116" xr3:uid="{00000000-0010-0000-3000-000074000000}" name="F_CROWD"/>
    <tableColumn id="117" xr3:uid="{00000000-0010-0000-3000-000075000000}" name="F_NOVEH"/>
    <tableColumn id="118" xr3:uid="{00000000-0010-0000-3000-000076000000}" name="F_GROUPQ"/>
    <tableColumn id="119" xr3:uid="{00000000-0010-0000-3000-000077000000}" name="F_THEME4"/>
    <tableColumn id="120" xr3:uid="{00000000-0010-0000-3000-000078000000}" name="F_TOTAL"/>
    <tableColumn id="121" xr3:uid="{00000000-0010-0000-3000-000079000000}" name="E_UNINSUR"/>
    <tableColumn id="122" xr3:uid="{00000000-0010-0000-3000-00007A000000}" name="M_UNINSUR"/>
    <tableColumn id="123" xr3:uid="{00000000-0010-0000-3000-00007B000000}" name="EP_UNINSUR"/>
    <tableColumn id="124" xr3:uid="{00000000-0010-0000-3000-00007C000000}" name="MP_UNINSUR"/>
    <tableColumn id="125" xr3:uid="{00000000-0010-0000-3000-00007D000000}" name="E_DAYPOP"/>
    <tableColumn id="126" xr3:uid="{00000000-0010-0000-3000-00007E000000}" name="Shape_Length"/>
    <tableColumn id="127" xr3:uid="{00000000-0010-0000-3000-00007F000000}" name="Shape_Area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CB_407" displayName="CB_407" ref="A1:DW72" totalsRowShown="0">
  <autoFilter ref="A1:DW72" xr:uid="{00000000-0009-0000-0100-000032000000}"/>
  <tableColumns count="127">
    <tableColumn id="1" xr3:uid="{00000000-0010-0000-3100-000001000000}" name="OBJECTID"/>
    <tableColumn id="2" xr3:uid="{00000000-0010-0000-3100-000002000000}" name="ST"/>
    <tableColumn id="3" xr3:uid="{00000000-0010-0000-3100-000003000000}" name="STATE"/>
    <tableColumn id="4" xr3:uid="{00000000-0010-0000-3100-000004000000}" name="ST_ABBR"/>
    <tableColumn id="5" xr3:uid="{00000000-0010-0000-3100-000005000000}" name="STCNTY"/>
    <tableColumn id="6" xr3:uid="{00000000-0010-0000-3100-000006000000}" name="COUNTY"/>
    <tableColumn id="7" xr3:uid="{00000000-0010-0000-3100-000007000000}" name="FIPS"/>
    <tableColumn id="8" xr3:uid="{00000000-0010-0000-3100-000008000000}" name="LOCATION"/>
    <tableColumn id="9" xr3:uid="{00000000-0010-0000-3100-000009000000}" name="AREA_SQMI"/>
    <tableColumn id="10" xr3:uid="{00000000-0010-0000-3100-00000A000000}" name="E_TOTPOP"/>
    <tableColumn id="11" xr3:uid="{00000000-0010-0000-3100-00000B000000}" name="M_TOTPOP"/>
    <tableColumn id="12" xr3:uid="{00000000-0010-0000-3100-00000C000000}" name="E_HU"/>
    <tableColumn id="13" xr3:uid="{00000000-0010-0000-3100-00000D000000}" name="M_HU"/>
    <tableColumn id="14" xr3:uid="{00000000-0010-0000-3100-00000E000000}" name="E_HH"/>
    <tableColumn id="15" xr3:uid="{00000000-0010-0000-3100-00000F000000}" name="M_HH"/>
    <tableColumn id="16" xr3:uid="{00000000-0010-0000-3100-000010000000}" name="E_POV"/>
    <tableColumn id="17" xr3:uid="{00000000-0010-0000-3100-000011000000}" name="M_POV"/>
    <tableColumn id="18" xr3:uid="{00000000-0010-0000-3100-000012000000}" name="E_UNEMP"/>
    <tableColumn id="19" xr3:uid="{00000000-0010-0000-3100-000013000000}" name="M_UNEMP"/>
    <tableColumn id="20" xr3:uid="{00000000-0010-0000-3100-000014000000}" name="E_PCI"/>
    <tableColumn id="21" xr3:uid="{00000000-0010-0000-3100-000015000000}" name="M_PCI"/>
    <tableColumn id="22" xr3:uid="{00000000-0010-0000-3100-000016000000}" name="E_NOHSDP"/>
    <tableColumn id="23" xr3:uid="{00000000-0010-0000-3100-000017000000}" name="M_NOHSDP"/>
    <tableColumn id="24" xr3:uid="{00000000-0010-0000-3100-000018000000}" name="E_AGE65"/>
    <tableColumn id="25" xr3:uid="{00000000-0010-0000-3100-000019000000}" name="M_AGE65"/>
    <tableColumn id="26" xr3:uid="{00000000-0010-0000-3100-00001A000000}" name="E_AGE17"/>
    <tableColumn id="27" xr3:uid="{00000000-0010-0000-3100-00001B000000}" name="M_AGE17"/>
    <tableColumn id="28" xr3:uid="{00000000-0010-0000-3100-00001C000000}" name="E_DISABL"/>
    <tableColumn id="29" xr3:uid="{00000000-0010-0000-3100-00001D000000}" name="M_DISABL"/>
    <tableColumn id="30" xr3:uid="{00000000-0010-0000-3100-00001E000000}" name="E_SNGPNT"/>
    <tableColumn id="31" xr3:uid="{00000000-0010-0000-3100-00001F000000}" name="M_SNGPNT"/>
    <tableColumn id="32" xr3:uid="{00000000-0010-0000-3100-000020000000}" name="E_MINRTY"/>
    <tableColumn id="33" xr3:uid="{00000000-0010-0000-3100-000021000000}" name="M_MINRTY"/>
    <tableColumn id="34" xr3:uid="{00000000-0010-0000-3100-000022000000}" name="E_LIMENG"/>
    <tableColumn id="35" xr3:uid="{00000000-0010-0000-3100-000023000000}" name="M_LIMENG"/>
    <tableColumn id="36" xr3:uid="{00000000-0010-0000-3100-000024000000}" name="E_MUNIT"/>
    <tableColumn id="37" xr3:uid="{00000000-0010-0000-3100-000025000000}" name="M_MUNIT"/>
    <tableColumn id="38" xr3:uid="{00000000-0010-0000-3100-000026000000}" name="E_MOBILE"/>
    <tableColumn id="39" xr3:uid="{00000000-0010-0000-3100-000027000000}" name="M_MOBILE"/>
    <tableColumn id="40" xr3:uid="{00000000-0010-0000-3100-000028000000}" name="E_CROWD"/>
    <tableColumn id="41" xr3:uid="{00000000-0010-0000-3100-000029000000}" name="M_CROWD"/>
    <tableColumn id="42" xr3:uid="{00000000-0010-0000-3100-00002A000000}" name="E_NOVEH"/>
    <tableColumn id="43" xr3:uid="{00000000-0010-0000-3100-00002B000000}" name="M_NOVEH"/>
    <tableColumn id="44" xr3:uid="{00000000-0010-0000-3100-00002C000000}" name="E_GROUPQ"/>
    <tableColumn id="45" xr3:uid="{00000000-0010-0000-3100-00002D000000}" name="M_GROUPQ"/>
    <tableColumn id="46" xr3:uid="{00000000-0010-0000-3100-00002E000000}" name="EP_POV"/>
    <tableColumn id="47" xr3:uid="{00000000-0010-0000-3100-00002F000000}" name="MP_POV"/>
    <tableColumn id="48" xr3:uid="{00000000-0010-0000-3100-000030000000}" name="EP_UNEMP"/>
    <tableColumn id="49" xr3:uid="{00000000-0010-0000-3100-000031000000}" name="MP_UNEMP"/>
    <tableColumn id="50" xr3:uid="{00000000-0010-0000-3100-000032000000}" name="EP_PCI"/>
    <tableColumn id="51" xr3:uid="{00000000-0010-0000-3100-000033000000}" name="MP_PCI"/>
    <tableColumn id="52" xr3:uid="{00000000-0010-0000-3100-000034000000}" name="EP_NOHSDP"/>
    <tableColumn id="53" xr3:uid="{00000000-0010-0000-3100-000035000000}" name="MP_NOHSDP"/>
    <tableColumn id="54" xr3:uid="{00000000-0010-0000-3100-000036000000}" name="EP_AGE65"/>
    <tableColumn id="55" xr3:uid="{00000000-0010-0000-3100-000037000000}" name="MP_AGE65"/>
    <tableColumn id="56" xr3:uid="{00000000-0010-0000-3100-000038000000}" name="EP_AGE17"/>
    <tableColumn id="57" xr3:uid="{00000000-0010-0000-3100-000039000000}" name="MP_AGE17"/>
    <tableColumn id="58" xr3:uid="{00000000-0010-0000-3100-00003A000000}" name="EP_DISABL"/>
    <tableColumn id="59" xr3:uid="{00000000-0010-0000-3100-00003B000000}" name="MP_DISABL"/>
    <tableColumn id="60" xr3:uid="{00000000-0010-0000-3100-00003C000000}" name="EP_SNGPNT"/>
    <tableColumn id="61" xr3:uid="{00000000-0010-0000-3100-00003D000000}" name="MP_SNGPNT"/>
    <tableColumn id="62" xr3:uid="{00000000-0010-0000-3100-00003E000000}" name="EP_MINRTY"/>
    <tableColumn id="63" xr3:uid="{00000000-0010-0000-3100-00003F000000}" name="MP_MINRTY"/>
    <tableColumn id="64" xr3:uid="{00000000-0010-0000-3100-000040000000}" name="EP_LIMENG"/>
    <tableColumn id="65" xr3:uid="{00000000-0010-0000-3100-000041000000}" name="MP_LIMENG"/>
    <tableColumn id="66" xr3:uid="{00000000-0010-0000-3100-000042000000}" name="EP_MUNIT"/>
    <tableColumn id="67" xr3:uid="{00000000-0010-0000-3100-000043000000}" name="MP_MUNIT"/>
    <tableColumn id="68" xr3:uid="{00000000-0010-0000-3100-000044000000}" name="EP_MOBILE"/>
    <tableColumn id="69" xr3:uid="{00000000-0010-0000-3100-000045000000}" name="MP_MOBILE"/>
    <tableColumn id="70" xr3:uid="{00000000-0010-0000-3100-000046000000}" name="EP_CROWD"/>
    <tableColumn id="71" xr3:uid="{00000000-0010-0000-3100-000047000000}" name="MP_CROWD"/>
    <tableColumn id="72" xr3:uid="{00000000-0010-0000-3100-000048000000}" name="EP_NOVEH"/>
    <tableColumn id="73" xr3:uid="{00000000-0010-0000-3100-000049000000}" name="MP_NOVEH"/>
    <tableColumn id="74" xr3:uid="{00000000-0010-0000-3100-00004A000000}" name="EP_GROUPQ"/>
    <tableColumn id="75" xr3:uid="{00000000-0010-0000-3100-00004B000000}" name="MP_GROUPQ"/>
    <tableColumn id="76" xr3:uid="{00000000-0010-0000-3100-00004C000000}" name="EPL_POV"/>
    <tableColumn id="77" xr3:uid="{00000000-0010-0000-3100-00004D000000}" name="EPL_UNEMP"/>
    <tableColumn id="78" xr3:uid="{00000000-0010-0000-3100-00004E000000}" name="EPL_PCI"/>
    <tableColumn id="79" xr3:uid="{00000000-0010-0000-3100-00004F000000}" name="EPL_NOHSDP"/>
    <tableColumn id="80" xr3:uid="{00000000-0010-0000-3100-000050000000}" name="SPL_THEME1"/>
    <tableColumn id="81" xr3:uid="{00000000-0010-0000-3100-000051000000}" name="RPL_THEME1"/>
    <tableColumn id="82" xr3:uid="{00000000-0010-0000-3100-000052000000}" name="EPL_AGE65"/>
    <tableColumn id="83" xr3:uid="{00000000-0010-0000-3100-000053000000}" name="EPL_AGE17"/>
    <tableColumn id="84" xr3:uid="{00000000-0010-0000-3100-000054000000}" name="EPL_DISABL"/>
    <tableColumn id="85" xr3:uid="{00000000-0010-0000-3100-000055000000}" name="EPL_SNGPNT"/>
    <tableColumn id="86" xr3:uid="{00000000-0010-0000-3100-000056000000}" name="SPL_THEME2"/>
    <tableColumn id="87" xr3:uid="{00000000-0010-0000-3100-000057000000}" name="RPL_THEME2"/>
    <tableColumn id="88" xr3:uid="{00000000-0010-0000-3100-000058000000}" name="EPL_MINRTY"/>
    <tableColumn id="89" xr3:uid="{00000000-0010-0000-3100-000059000000}" name="EPL_LIMENG"/>
    <tableColumn id="90" xr3:uid="{00000000-0010-0000-3100-00005A000000}" name="SPL_THEME3"/>
    <tableColumn id="91" xr3:uid="{00000000-0010-0000-3100-00005B000000}" name="RPL_THEME3"/>
    <tableColumn id="92" xr3:uid="{00000000-0010-0000-3100-00005C000000}" name="EPL_MUNIT"/>
    <tableColumn id="93" xr3:uid="{00000000-0010-0000-3100-00005D000000}" name="EPL_MOBILE"/>
    <tableColumn id="94" xr3:uid="{00000000-0010-0000-3100-00005E000000}" name="EPL_CROWD"/>
    <tableColumn id="95" xr3:uid="{00000000-0010-0000-3100-00005F000000}" name="EPL_NOVEH"/>
    <tableColumn id="96" xr3:uid="{00000000-0010-0000-3100-000060000000}" name="EPL_GROUPQ"/>
    <tableColumn id="97" xr3:uid="{00000000-0010-0000-3100-000061000000}" name="SPL_THEME4"/>
    <tableColumn id="98" xr3:uid="{00000000-0010-0000-3100-000062000000}" name="RPL_THEME4"/>
    <tableColumn id="99" xr3:uid="{00000000-0010-0000-3100-000063000000}" name="SPL_THEMES"/>
    <tableColumn id="100" xr3:uid="{00000000-0010-0000-3100-000064000000}" name="RPL_THEMES"/>
    <tableColumn id="101" xr3:uid="{00000000-0010-0000-3100-000065000000}" name="F_POV"/>
    <tableColumn id="102" xr3:uid="{00000000-0010-0000-3100-000066000000}" name="F_UNEMP"/>
    <tableColumn id="103" xr3:uid="{00000000-0010-0000-3100-000067000000}" name="F_PCI"/>
    <tableColumn id="104" xr3:uid="{00000000-0010-0000-3100-000068000000}" name="F_NOHSDP"/>
    <tableColumn id="105" xr3:uid="{00000000-0010-0000-3100-000069000000}" name="F_THEME1"/>
    <tableColumn id="106" xr3:uid="{00000000-0010-0000-3100-00006A000000}" name="F_AGE65"/>
    <tableColumn id="107" xr3:uid="{00000000-0010-0000-3100-00006B000000}" name="F_AGE17"/>
    <tableColumn id="108" xr3:uid="{00000000-0010-0000-3100-00006C000000}" name="F_DISABL"/>
    <tableColumn id="109" xr3:uid="{00000000-0010-0000-3100-00006D000000}" name="F_SNGPNT"/>
    <tableColumn id="110" xr3:uid="{00000000-0010-0000-3100-00006E000000}" name="F_THEME2"/>
    <tableColumn id="111" xr3:uid="{00000000-0010-0000-3100-00006F000000}" name="F_MINRTY"/>
    <tableColumn id="112" xr3:uid="{00000000-0010-0000-3100-000070000000}" name="F_LIMENG"/>
    <tableColumn id="113" xr3:uid="{00000000-0010-0000-3100-000071000000}" name="F_THEME3"/>
    <tableColumn id="114" xr3:uid="{00000000-0010-0000-3100-000072000000}" name="F_MUNIT"/>
    <tableColumn id="115" xr3:uid="{00000000-0010-0000-3100-000073000000}" name="F_MOBILE"/>
    <tableColumn id="116" xr3:uid="{00000000-0010-0000-3100-000074000000}" name="F_CROWD"/>
    <tableColumn id="117" xr3:uid="{00000000-0010-0000-3100-000075000000}" name="F_NOVEH"/>
    <tableColumn id="118" xr3:uid="{00000000-0010-0000-3100-000076000000}" name="F_GROUPQ"/>
    <tableColumn id="119" xr3:uid="{00000000-0010-0000-3100-000077000000}" name="F_THEME4"/>
    <tableColumn id="120" xr3:uid="{00000000-0010-0000-3100-000078000000}" name="F_TOTAL"/>
    <tableColumn id="121" xr3:uid="{00000000-0010-0000-3100-000079000000}" name="E_UNINSUR"/>
    <tableColumn id="122" xr3:uid="{00000000-0010-0000-3100-00007A000000}" name="M_UNINSUR"/>
    <tableColumn id="123" xr3:uid="{00000000-0010-0000-3100-00007B000000}" name="EP_UNINSUR"/>
    <tableColumn id="124" xr3:uid="{00000000-0010-0000-3100-00007C000000}" name="MP_UNINSUR"/>
    <tableColumn id="125" xr3:uid="{00000000-0010-0000-3100-00007D000000}" name="E_DAYPOP"/>
    <tableColumn id="126" xr3:uid="{00000000-0010-0000-3100-00007E000000}" name="Shape_Length"/>
    <tableColumn id="127" xr3:uid="{00000000-0010-0000-3100-00007F000000}" name="Shape_Area"/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CB_408" displayName="CB_408" ref="A1:DW57" totalsRowShown="0">
  <autoFilter ref="A1:DW57" xr:uid="{00000000-0009-0000-0100-000033000000}"/>
  <tableColumns count="127">
    <tableColumn id="1" xr3:uid="{00000000-0010-0000-3200-000001000000}" name="OBJECTID"/>
    <tableColumn id="2" xr3:uid="{00000000-0010-0000-3200-000002000000}" name="ST"/>
    <tableColumn id="3" xr3:uid="{00000000-0010-0000-3200-000003000000}" name="STATE"/>
    <tableColumn id="4" xr3:uid="{00000000-0010-0000-3200-000004000000}" name="ST_ABBR"/>
    <tableColumn id="5" xr3:uid="{00000000-0010-0000-3200-000005000000}" name="STCNTY"/>
    <tableColumn id="6" xr3:uid="{00000000-0010-0000-3200-000006000000}" name="COUNTY"/>
    <tableColumn id="7" xr3:uid="{00000000-0010-0000-3200-000007000000}" name="FIPS"/>
    <tableColumn id="8" xr3:uid="{00000000-0010-0000-3200-000008000000}" name="LOCATION"/>
    <tableColumn id="9" xr3:uid="{00000000-0010-0000-3200-000009000000}" name="AREA_SQMI"/>
    <tableColumn id="10" xr3:uid="{00000000-0010-0000-3200-00000A000000}" name="E_TOTPOP"/>
    <tableColumn id="11" xr3:uid="{00000000-0010-0000-3200-00000B000000}" name="M_TOTPOP"/>
    <tableColumn id="12" xr3:uid="{00000000-0010-0000-3200-00000C000000}" name="E_HU"/>
    <tableColumn id="13" xr3:uid="{00000000-0010-0000-3200-00000D000000}" name="M_HU"/>
    <tableColumn id="14" xr3:uid="{00000000-0010-0000-3200-00000E000000}" name="E_HH"/>
    <tableColumn id="15" xr3:uid="{00000000-0010-0000-3200-00000F000000}" name="M_HH"/>
    <tableColumn id="16" xr3:uid="{00000000-0010-0000-3200-000010000000}" name="E_POV"/>
    <tableColumn id="17" xr3:uid="{00000000-0010-0000-3200-000011000000}" name="M_POV"/>
    <tableColumn id="18" xr3:uid="{00000000-0010-0000-3200-000012000000}" name="E_UNEMP"/>
    <tableColumn id="19" xr3:uid="{00000000-0010-0000-3200-000013000000}" name="M_UNEMP"/>
    <tableColumn id="20" xr3:uid="{00000000-0010-0000-3200-000014000000}" name="E_PCI"/>
    <tableColumn id="21" xr3:uid="{00000000-0010-0000-3200-000015000000}" name="M_PCI"/>
    <tableColumn id="22" xr3:uid="{00000000-0010-0000-3200-000016000000}" name="E_NOHSDP"/>
    <tableColumn id="23" xr3:uid="{00000000-0010-0000-3200-000017000000}" name="M_NOHSDP"/>
    <tableColumn id="24" xr3:uid="{00000000-0010-0000-3200-000018000000}" name="E_AGE65"/>
    <tableColumn id="25" xr3:uid="{00000000-0010-0000-3200-000019000000}" name="M_AGE65"/>
    <tableColumn id="26" xr3:uid="{00000000-0010-0000-3200-00001A000000}" name="E_AGE17"/>
    <tableColumn id="27" xr3:uid="{00000000-0010-0000-3200-00001B000000}" name="M_AGE17"/>
    <tableColumn id="28" xr3:uid="{00000000-0010-0000-3200-00001C000000}" name="E_DISABL"/>
    <tableColumn id="29" xr3:uid="{00000000-0010-0000-3200-00001D000000}" name="M_DISABL"/>
    <tableColumn id="30" xr3:uid="{00000000-0010-0000-3200-00001E000000}" name="E_SNGPNT"/>
    <tableColumn id="31" xr3:uid="{00000000-0010-0000-3200-00001F000000}" name="M_SNGPNT"/>
    <tableColumn id="32" xr3:uid="{00000000-0010-0000-3200-000020000000}" name="E_MINRTY"/>
    <tableColumn id="33" xr3:uid="{00000000-0010-0000-3200-000021000000}" name="M_MINRTY"/>
    <tableColumn id="34" xr3:uid="{00000000-0010-0000-3200-000022000000}" name="E_LIMENG"/>
    <tableColumn id="35" xr3:uid="{00000000-0010-0000-3200-000023000000}" name="M_LIMENG"/>
    <tableColumn id="36" xr3:uid="{00000000-0010-0000-3200-000024000000}" name="E_MUNIT"/>
    <tableColumn id="37" xr3:uid="{00000000-0010-0000-3200-000025000000}" name="M_MUNIT"/>
    <tableColumn id="38" xr3:uid="{00000000-0010-0000-3200-000026000000}" name="E_MOBILE"/>
    <tableColumn id="39" xr3:uid="{00000000-0010-0000-3200-000027000000}" name="M_MOBILE"/>
    <tableColumn id="40" xr3:uid="{00000000-0010-0000-3200-000028000000}" name="E_CROWD"/>
    <tableColumn id="41" xr3:uid="{00000000-0010-0000-3200-000029000000}" name="M_CROWD"/>
    <tableColumn id="42" xr3:uid="{00000000-0010-0000-3200-00002A000000}" name="E_NOVEH"/>
    <tableColumn id="43" xr3:uid="{00000000-0010-0000-3200-00002B000000}" name="M_NOVEH"/>
    <tableColumn id="44" xr3:uid="{00000000-0010-0000-3200-00002C000000}" name="E_GROUPQ"/>
    <tableColumn id="45" xr3:uid="{00000000-0010-0000-3200-00002D000000}" name="M_GROUPQ"/>
    <tableColumn id="46" xr3:uid="{00000000-0010-0000-3200-00002E000000}" name="EP_POV"/>
    <tableColumn id="47" xr3:uid="{00000000-0010-0000-3200-00002F000000}" name="MP_POV"/>
    <tableColumn id="48" xr3:uid="{00000000-0010-0000-3200-000030000000}" name="EP_UNEMP"/>
    <tableColumn id="49" xr3:uid="{00000000-0010-0000-3200-000031000000}" name="MP_UNEMP"/>
    <tableColumn id="50" xr3:uid="{00000000-0010-0000-3200-000032000000}" name="EP_PCI"/>
    <tableColumn id="51" xr3:uid="{00000000-0010-0000-3200-000033000000}" name="MP_PCI"/>
    <tableColumn id="52" xr3:uid="{00000000-0010-0000-3200-000034000000}" name="EP_NOHSDP"/>
    <tableColumn id="53" xr3:uid="{00000000-0010-0000-3200-000035000000}" name="MP_NOHSDP"/>
    <tableColumn id="54" xr3:uid="{00000000-0010-0000-3200-000036000000}" name="EP_AGE65"/>
    <tableColumn id="55" xr3:uid="{00000000-0010-0000-3200-000037000000}" name="MP_AGE65"/>
    <tableColumn id="56" xr3:uid="{00000000-0010-0000-3200-000038000000}" name="EP_AGE17"/>
    <tableColumn id="57" xr3:uid="{00000000-0010-0000-3200-000039000000}" name="MP_AGE17"/>
    <tableColumn id="58" xr3:uid="{00000000-0010-0000-3200-00003A000000}" name="EP_DISABL"/>
    <tableColumn id="59" xr3:uid="{00000000-0010-0000-3200-00003B000000}" name="MP_DISABL"/>
    <tableColumn id="60" xr3:uid="{00000000-0010-0000-3200-00003C000000}" name="EP_SNGPNT"/>
    <tableColumn id="61" xr3:uid="{00000000-0010-0000-3200-00003D000000}" name="MP_SNGPNT"/>
    <tableColumn id="62" xr3:uid="{00000000-0010-0000-3200-00003E000000}" name="EP_MINRTY"/>
    <tableColumn id="63" xr3:uid="{00000000-0010-0000-3200-00003F000000}" name="MP_MINRTY"/>
    <tableColumn id="64" xr3:uid="{00000000-0010-0000-3200-000040000000}" name="EP_LIMENG"/>
    <tableColumn id="65" xr3:uid="{00000000-0010-0000-3200-000041000000}" name="MP_LIMENG"/>
    <tableColumn id="66" xr3:uid="{00000000-0010-0000-3200-000042000000}" name="EP_MUNIT"/>
    <tableColumn id="67" xr3:uid="{00000000-0010-0000-3200-000043000000}" name="MP_MUNIT"/>
    <tableColumn id="68" xr3:uid="{00000000-0010-0000-3200-000044000000}" name="EP_MOBILE"/>
    <tableColumn id="69" xr3:uid="{00000000-0010-0000-3200-000045000000}" name="MP_MOBILE"/>
    <tableColumn id="70" xr3:uid="{00000000-0010-0000-3200-000046000000}" name="EP_CROWD"/>
    <tableColumn id="71" xr3:uid="{00000000-0010-0000-3200-000047000000}" name="MP_CROWD"/>
    <tableColumn id="72" xr3:uid="{00000000-0010-0000-3200-000048000000}" name="EP_NOVEH"/>
    <tableColumn id="73" xr3:uid="{00000000-0010-0000-3200-000049000000}" name="MP_NOVEH"/>
    <tableColumn id="74" xr3:uid="{00000000-0010-0000-3200-00004A000000}" name="EP_GROUPQ"/>
    <tableColumn id="75" xr3:uid="{00000000-0010-0000-3200-00004B000000}" name="MP_GROUPQ"/>
    <tableColumn id="76" xr3:uid="{00000000-0010-0000-3200-00004C000000}" name="EPL_POV"/>
    <tableColumn id="77" xr3:uid="{00000000-0010-0000-3200-00004D000000}" name="EPL_UNEMP"/>
    <tableColumn id="78" xr3:uid="{00000000-0010-0000-3200-00004E000000}" name="EPL_PCI"/>
    <tableColumn id="79" xr3:uid="{00000000-0010-0000-3200-00004F000000}" name="EPL_NOHSDP"/>
    <tableColumn id="80" xr3:uid="{00000000-0010-0000-3200-000050000000}" name="SPL_THEME1"/>
    <tableColumn id="81" xr3:uid="{00000000-0010-0000-3200-000051000000}" name="RPL_THEME1"/>
    <tableColumn id="82" xr3:uid="{00000000-0010-0000-3200-000052000000}" name="EPL_AGE65"/>
    <tableColumn id="83" xr3:uid="{00000000-0010-0000-3200-000053000000}" name="EPL_AGE17"/>
    <tableColumn id="84" xr3:uid="{00000000-0010-0000-3200-000054000000}" name="EPL_DISABL"/>
    <tableColumn id="85" xr3:uid="{00000000-0010-0000-3200-000055000000}" name="EPL_SNGPNT"/>
    <tableColumn id="86" xr3:uid="{00000000-0010-0000-3200-000056000000}" name="SPL_THEME2"/>
    <tableColumn id="87" xr3:uid="{00000000-0010-0000-3200-000057000000}" name="RPL_THEME2"/>
    <tableColumn id="88" xr3:uid="{00000000-0010-0000-3200-000058000000}" name="EPL_MINRTY"/>
    <tableColumn id="89" xr3:uid="{00000000-0010-0000-3200-000059000000}" name="EPL_LIMENG"/>
    <tableColumn id="90" xr3:uid="{00000000-0010-0000-3200-00005A000000}" name="SPL_THEME3"/>
    <tableColumn id="91" xr3:uid="{00000000-0010-0000-3200-00005B000000}" name="RPL_THEME3"/>
    <tableColumn id="92" xr3:uid="{00000000-0010-0000-3200-00005C000000}" name="EPL_MUNIT"/>
    <tableColumn id="93" xr3:uid="{00000000-0010-0000-3200-00005D000000}" name="EPL_MOBILE"/>
    <tableColumn id="94" xr3:uid="{00000000-0010-0000-3200-00005E000000}" name="EPL_CROWD"/>
    <tableColumn id="95" xr3:uid="{00000000-0010-0000-3200-00005F000000}" name="EPL_NOVEH"/>
    <tableColumn id="96" xr3:uid="{00000000-0010-0000-3200-000060000000}" name="EPL_GROUPQ"/>
    <tableColumn id="97" xr3:uid="{00000000-0010-0000-3200-000061000000}" name="SPL_THEME4"/>
    <tableColumn id="98" xr3:uid="{00000000-0010-0000-3200-000062000000}" name="RPL_THEME4"/>
    <tableColumn id="99" xr3:uid="{00000000-0010-0000-3200-000063000000}" name="SPL_THEMES"/>
    <tableColumn id="100" xr3:uid="{00000000-0010-0000-3200-000064000000}" name="RPL_THEMES"/>
    <tableColumn id="101" xr3:uid="{00000000-0010-0000-3200-000065000000}" name="F_POV"/>
    <tableColumn id="102" xr3:uid="{00000000-0010-0000-3200-000066000000}" name="F_UNEMP"/>
    <tableColumn id="103" xr3:uid="{00000000-0010-0000-3200-000067000000}" name="F_PCI"/>
    <tableColumn id="104" xr3:uid="{00000000-0010-0000-3200-000068000000}" name="F_NOHSDP"/>
    <tableColumn id="105" xr3:uid="{00000000-0010-0000-3200-000069000000}" name="F_THEME1"/>
    <tableColumn id="106" xr3:uid="{00000000-0010-0000-3200-00006A000000}" name="F_AGE65"/>
    <tableColumn id="107" xr3:uid="{00000000-0010-0000-3200-00006B000000}" name="F_AGE17"/>
    <tableColumn id="108" xr3:uid="{00000000-0010-0000-3200-00006C000000}" name="F_DISABL"/>
    <tableColumn id="109" xr3:uid="{00000000-0010-0000-3200-00006D000000}" name="F_SNGPNT"/>
    <tableColumn id="110" xr3:uid="{00000000-0010-0000-3200-00006E000000}" name="F_THEME2"/>
    <tableColumn id="111" xr3:uid="{00000000-0010-0000-3200-00006F000000}" name="F_MINRTY"/>
    <tableColumn id="112" xr3:uid="{00000000-0010-0000-3200-000070000000}" name="F_LIMENG"/>
    <tableColumn id="113" xr3:uid="{00000000-0010-0000-3200-000071000000}" name="F_THEME3"/>
    <tableColumn id="114" xr3:uid="{00000000-0010-0000-3200-000072000000}" name="F_MUNIT"/>
    <tableColumn id="115" xr3:uid="{00000000-0010-0000-3200-000073000000}" name="F_MOBILE"/>
    <tableColumn id="116" xr3:uid="{00000000-0010-0000-3200-000074000000}" name="F_CROWD"/>
    <tableColumn id="117" xr3:uid="{00000000-0010-0000-3200-000075000000}" name="F_NOVEH"/>
    <tableColumn id="118" xr3:uid="{00000000-0010-0000-3200-000076000000}" name="F_GROUPQ"/>
    <tableColumn id="119" xr3:uid="{00000000-0010-0000-3200-000077000000}" name="F_THEME4"/>
    <tableColumn id="120" xr3:uid="{00000000-0010-0000-3200-000078000000}" name="F_TOTAL"/>
    <tableColumn id="121" xr3:uid="{00000000-0010-0000-3200-000079000000}" name="E_UNINSUR"/>
    <tableColumn id="122" xr3:uid="{00000000-0010-0000-3200-00007A000000}" name="M_UNINSUR"/>
    <tableColumn id="123" xr3:uid="{00000000-0010-0000-3200-00007B000000}" name="EP_UNINSUR"/>
    <tableColumn id="124" xr3:uid="{00000000-0010-0000-3200-00007C000000}" name="MP_UNINSUR"/>
    <tableColumn id="125" xr3:uid="{00000000-0010-0000-3200-00007D000000}" name="E_DAYPOP"/>
    <tableColumn id="126" xr3:uid="{00000000-0010-0000-3200-00007E000000}" name="Shape_Length"/>
    <tableColumn id="127" xr3:uid="{00000000-0010-0000-3200-00007F000000}" name="Shape_Area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CB_409" displayName="CB_409" ref="A1:DW71" totalsRowShown="0">
  <autoFilter ref="A1:DW71" xr:uid="{00000000-0009-0000-0100-000034000000}"/>
  <tableColumns count="127">
    <tableColumn id="1" xr3:uid="{00000000-0010-0000-3300-000001000000}" name="OBJECTID"/>
    <tableColumn id="2" xr3:uid="{00000000-0010-0000-3300-000002000000}" name="ST"/>
    <tableColumn id="3" xr3:uid="{00000000-0010-0000-3300-000003000000}" name="STATE"/>
    <tableColumn id="4" xr3:uid="{00000000-0010-0000-3300-000004000000}" name="ST_ABBR"/>
    <tableColumn id="5" xr3:uid="{00000000-0010-0000-3300-000005000000}" name="STCNTY"/>
    <tableColumn id="6" xr3:uid="{00000000-0010-0000-3300-000006000000}" name="COUNTY"/>
    <tableColumn id="7" xr3:uid="{00000000-0010-0000-3300-000007000000}" name="FIPS"/>
    <tableColumn id="8" xr3:uid="{00000000-0010-0000-3300-000008000000}" name="LOCATION"/>
    <tableColumn id="9" xr3:uid="{00000000-0010-0000-3300-000009000000}" name="AREA_SQMI"/>
    <tableColumn id="10" xr3:uid="{00000000-0010-0000-3300-00000A000000}" name="E_TOTPOP"/>
    <tableColumn id="11" xr3:uid="{00000000-0010-0000-3300-00000B000000}" name="M_TOTPOP"/>
    <tableColumn id="12" xr3:uid="{00000000-0010-0000-3300-00000C000000}" name="E_HU"/>
    <tableColumn id="13" xr3:uid="{00000000-0010-0000-3300-00000D000000}" name="M_HU"/>
    <tableColumn id="14" xr3:uid="{00000000-0010-0000-3300-00000E000000}" name="E_HH"/>
    <tableColumn id="15" xr3:uid="{00000000-0010-0000-3300-00000F000000}" name="M_HH"/>
    <tableColumn id="16" xr3:uid="{00000000-0010-0000-3300-000010000000}" name="E_POV"/>
    <tableColumn id="17" xr3:uid="{00000000-0010-0000-3300-000011000000}" name="M_POV"/>
    <tableColumn id="18" xr3:uid="{00000000-0010-0000-3300-000012000000}" name="E_UNEMP"/>
    <tableColumn id="19" xr3:uid="{00000000-0010-0000-3300-000013000000}" name="M_UNEMP"/>
    <tableColumn id="20" xr3:uid="{00000000-0010-0000-3300-000014000000}" name="E_PCI"/>
    <tableColumn id="21" xr3:uid="{00000000-0010-0000-3300-000015000000}" name="M_PCI"/>
    <tableColumn id="22" xr3:uid="{00000000-0010-0000-3300-000016000000}" name="E_NOHSDP"/>
    <tableColumn id="23" xr3:uid="{00000000-0010-0000-3300-000017000000}" name="M_NOHSDP"/>
    <tableColumn id="24" xr3:uid="{00000000-0010-0000-3300-000018000000}" name="E_AGE65"/>
    <tableColumn id="25" xr3:uid="{00000000-0010-0000-3300-000019000000}" name="M_AGE65"/>
    <tableColumn id="26" xr3:uid="{00000000-0010-0000-3300-00001A000000}" name="E_AGE17"/>
    <tableColumn id="27" xr3:uid="{00000000-0010-0000-3300-00001B000000}" name="M_AGE17"/>
    <tableColumn id="28" xr3:uid="{00000000-0010-0000-3300-00001C000000}" name="E_DISABL"/>
    <tableColumn id="29" xr3:uid="{00000000-0010-0000-3300-00001D000000}" name="M_DISABL"/>
    <tableColumn id="30" xr3:uid="{00000000-0010-0000-3300-00001E000000}" name="E_SNGPNT"/>
    <tableColumn id="31" xr3:uid="{00000000-0010-0000-3300-00001F000000}" name="M_SNGPNT"/>
    <tableColumn id="32" xr3:uid="{00000000-0010-0000-3300-000020000000}" name="E_MINRTY"/>
    <tableColumn id="33" xr3:uid="{00000000-0010-0000-3300-000021000000}" name="M_MINRTY"/>
    <tableColumn id="34" xr3:uid="{00000000-0010-0000-3300-000022000000}" name="E_LIMENG"/>
    <tableColumn id="35" xr3:uid="{00000000-0010-0000-3300-000023000000}" name="M_LIMENG"/>
    <tableColumn id="36" xr3:uid="{00000000-0010-0000-3300-000024000000}" name="E_MUNIT"/>
    <tableColumn id="37" xr3:uid="{00000000-0010-0000-3300-000025000000}" name="M_MUNIT"/>
    <tableColumn id="38" xr3:uid="{00000000-0010-0000-3300-000026000000}" name="E_MOBILE"/>
    <tableColumn id="39" xr3:uid="{00000000-0010-0000-3300-000027000000}" name="M_MOBILE"/>
    <tableColumn id="40" xr3:uid="{00000000-0010-0000-3300-000028000000}" name="E_CROWD"/>
    <tableColumn id="41" xr3:uid="{00000000-0010-0000-3300-000029000000}" name="M_CROWD"/>
    <tableColumn id="42" xr3:uid="{00000000-0010-0000-3300-00002A000000}" name="E_NOVEH"/>
    <tableColumn id="43" xr3:uid="{00000000-0010-0000-3300-00002B000000}" name="M_NOVEH"/>
    <tableColumn id="44" xr3:uid="{00000000-0010-0000-3300-00002C000000}" name="E_GROUPQ"/>
    <tableColumn id="45" xr3:uid="{00000000-0010-0000-3300-00002D000000}" name="M_GROUPQ"/>
    <tableColumn id="46" xr3:uid="{00000000-0010-0000-3300-00002E000000}" name="EP_POV"/>
    <tableColumn id="47" xr3:uid="{00000000-0010-0000-3300-00002F000000}" name="MP_POV"/>
    <tableColumn id="48" xr3:uid="{00000000-0010-0000-3300-000030000000}" name="EP_UNEMP"/>
    <tableColumn id="49" xr3:uid="{00000000-0010-0000-3300-000031000000}" name="MP_UNEMP"/>
    <tableColumn id="50" xr3:uid="{00000000-0010-0000-3300-000032000000}" name="EP_PCI"/>
    <tableColumn id="51" xr3:uid="{00000000-0010-0000-3300-000033000000}" name="MP_PCI"/>
    <tableColumn id="52" xr3:uid="{00000000-0010-0000-3300-000034000000}" name="EP_NOHSDP"/>
    <tableColumn id="53" xr3:uid="{00000000-0010-0000-3300-000035000000}" name="MP_NOHSDP"/>
    <tableColumn id="54" xr3:uid="{00000000-0010-0000-3300-000036000000}" name="EP_AGE65"/>
    <tableColumn id="55" xr3:uid="{00000000-0010-0000-3300-000037000000}" name="MP_AGE65"/>
    <tableColumn id="56" xr3:uid="{00000000-0010-0000-3300-000038000000}" name="EP_AGE17"/>
    <tableColumn id="57" xr3:uid="{00000000-0010-0000-3300-000039000000}" name="MP_AGE17"/>
    <tableColumn id="58" xr3:uid="{00000000-0010-0000-3300-00003A000000}" name="EP_DISABL"/>
    <tableColumn id="59" xr3:uid="{00000000-0010-0000-3300-00003B000000}" name="MP_DISABL"/>
    <tableColumn id="60" xr3:uid="{00000000-0010-0000-3300-00003C000000}" name="EP_SNGPNT"/>
    <tableColumn id="61" xr3:uid="{00000000-0010-0000-3300-00003D000000}" name="MP_SNGPNT"/>
    <tableColumn id="62" xr3:uid="{00000000-0010-0000-3300-00003E000000}" name="EP_MINRTY"/>
    <tableColumn id="63" xr3:uid="{00000000-0010-0000-3300-00003F000000}" name="MP_MINRTY"/>
    <tableColumn id="64" xr3:uid="{00000000-0010-0000-3300-000040000000}" name="EP_LIMENG"/>
    <tableColumn id="65" xr3:uid="{00000000-0010-0000-3300-000041000000}" name="MP_LIMENG"/>
    <tableColumn id="66" xr3:uid="{00000000-0010-0000-3300-000042000000}" name="EP_MUNIT"/>
    <tableColumn id="67" xr3:uid="{00000000-0010-0000-3300-000043000000}" name="MP_MUNIT"/>
    <tableColumn id="68" xr3:uid="{00000000-0010-0000-3300-000044000000}" name="EP_MOBILE"/>
    <tableColumn id="69" xr3:uid="{00000000-0010-0000-3300-000045000000}" name="MP_MOBILE"/>
    <tableColumn id="70" xr3:uid="{00000000-0010-0000-3300-000046000000}" name="EP_CROWD"/>
    <tableColumn id="71" xr3:uid="{00000000-0010-0000-3300-000047000000}" name="MP_CROWD"/>
    <tableColumn id="72" xr3:uid="{00000000-0010-0000-3300-000048000000}" name="EP_NOVEH"/>
    <tableColumn id="73" xr3:uid="{00000000-0010-0000-3300-000049000000}" name="MP_NOVEH"/>
    <tableColumn id="74" xr3:uid="{00000000-0010-0000-3300-00004A000000}" name="EP_GROUPQ"/>
    <tableColumn id="75" xr3:uid="{00000000-0010-0000-3300-00004B000000}" name="MP_GROUPQ"/>
    <tableColumn id="76" xr3:uid="{00000000-0010-0000-3300-00004C000000}" name="EPL_POV"/>
    <tableColumn id="77" xr3:uid="{00000000-0010-0000-3300-00004D000000}" name="EPL_UNEMP"/>
    <tableColumn id="78" xr3:uid="{00000000-0010-0000-3300-00004E000000}" name="EPL_PCI"/>
    <tableColumn id="79" xr3:uid="{00000000-0010-0000-3300-00004F000000}" name="EPL_NOHSDP"/>
    <tableColumn id="80" xr3:uid="{00000000-0010-0000-3300-000050000000}" name="SPL_THEME1"/>
    <tableColumn id="81" xr3:uid="{00000000-0010-0000-3300-000051000000}" name="RPL_THEME1"/>
    <tableColumn id="82" xr3:uid="{00000000-0010-0000-3300-000052000000}" name="EPL_AGE65"/>
    <tableColumn id="83" xr3:uid="{00000000-0010-0000-3300-000053000000}" name="EPL_AGE17"/>
    <tableColumn id="84" xr3:uid="{00000000-0010-0000-3300-000054000000}" name="EPL_DISABL"/>
    <tableColumn id="85" xr3:uid="{00000000-0010-0000-3300-000055000000}" name="EPL_SNGPNT"/>
    <tableColumn id="86" xr3:uid="{00000000-0010-0000-3300-000056000000}" name="SPL_THEME2"/>
    <tableColumn id="87" xr3:uid="{00000000-0010-0000-3300-000057000000}" name="RPL_THEME2"/>
    <tableColumn id="88" xr3:uid="{00000000-0010-0000-3300-000058000000}" name="EPL_MINRTY"/>
    <tableColumn id="89" xr3:uid="{00000000-0010-0000-3300-000059000000}" name="EPL_LIMENG"/>
    <tableColumn id="90" xr3:uid="{00000000-0010-0000-3300-00005A000000}" name="SPL_THEME3"/>
    <tableColumn id="91" xr3:uid="{00000000-0010-0000-3300-00005B000000}" name="RPL_THEME3"/>
    <tableColumn id="92" xr3:uid="{00000000-0010-0000-3300-00005C000000}" name="EPL_MUNIT"/>
    <tableColumn id="93" xr3:uid="{00000000-0010-0000-3300-00005D000000}" name="EPL_MOBILE"/>
    <tableColumn id="94" xr3:uid="{00000000-0010-0000-3300-00005E000000}" name="EPL_CROWD"/>
    <tableColumn id="95" xr3:uid="{00000000-0010-0000-3300-00005F000000}" name="EPL_NOVEH"/>
    <tableColumn id="96" xr3:uid="{00000000-0010-0000-3300-000060000000}" name="EPL_GROUPQ"/>
    <tableColumn id="97" xr3:uid="{00000000-0010-0000-3300-000061000000}" name="SPL_THEME4"/>
    <tableColumn id="98" xr3:uid="{00000000-0010-0000-3300-000062000000}" name="RPL_THEME4"/>
    <tableColumn id="99" xr3:uid="{00000000-0010-0000-3300-000063000000}" name="SPL_THEMES"/>
    <tableColumn id="100" xr3:uid="{00000000-0010-0000-3300-000064000000}" name="RPL_THEMES"/>
    <tableColumn id="101" xr3:uid="{00000000-0010-0000-3300-000065000000}" name="F_POV"/>
    <tableColumn id="102" xr3:uid="{00000000-0010-0000-3300-000066000000}" name="F_UNEMP"/>
    <tableColumn id="103" xr3:uid="{00000000-0010-0000-3300-000067000000}" name="F_PCI"/>
    <tableColumn id="104" xr3:uid="{00000000-0010-0000-3300-000068000000}" name="F_NOHSDP"/>
    <tableColumn id="105" xr3:uid="{00000000-0010-0000-3300-000069000000}" name="F_THEME1"/>
    <tableColumn id="106" xr3:uid="{00000000-0010-0000-3300-00006A000000}" name="F_AGE65"/>
    <tableColumn id="107" xr3:uid="{00000000-0010-0000-3300-00006B000000}" name="F_AGE17"/>
    <tableColumn id="108" xr3:uid="{00000000-0010-0000-3300-00006C000000}" name="F_DISABL"/>
    <tableColumn id="109" xr3:uid="{00000000-0010-0000-3300-00006D000000}" name="F_SNGPNT"/>
    <tableColumn id="110" xr3:uid="{00000000-0010-0000-3300-00006E000000}" name="F_THEME2"/>
    <tableColumn id="111" xr3:uid="{00000000-0010-0000-3300-00006F000000}" name="F_MINRTY"/>
    <tableColumn id="112" xr3:uid="{00000000-0010-0000-3300-000070000000}" name="F_LIMENG"/>
    <tableColumn id="113" xr3:uid="{00000000-0010-0000-3300-000071000000}" name="F_THEME3"/>
    <tableColumn id="114" xr3:uid="{00000000-0010-0000-3300-000072000000}" name="F_MUNIT"/>
    <tableColumn id="115" xr3:uid="{00000000-0010-0000-3300-000073000000}" name="F_MOBILE"/>
    <tableColumn id="116" xr3:uid="{00000000-0010-0000-3300-000074000000}" name="F_CROWD"/>
    <tableColumn id="117" xr3:uid="{00000000-0010-0000-3300-000075000000}" name="F_NOVEH"/>
    <tableColumn id="118" xr3:uid="{00000000-0010-0000-3300-000076000000}" name="F_GROUPQ"/>
    <tableColumn id="119" xr3:uid="{00000000-0010-0000-3300-000077000000}" name="F_THEME4"/>
    <tableColumn id="120" xr3:uid="{00000000-0010-0000-3300-000078000000}" name="F_TOTAL"/>
    <tableColumn id="121" xr3:uid="{00000000-0010-0000-3300-000079000000}" name="E_UNINSUR"/>
    <tableColumn id="122" xr3:uid="{00000000-0010-0000-3300-00007A000000}" name="M_UNINSUR"/>
    <tableColumn id="123" xr3:uid="{00000000-0010-0000-3300-00007B000000}" name="EP_UNINSUR"/>
    <tableColumn id="124" xr3:uid="{00000000-0010-0000-3300-00007C000000}" name="MP_UNINSUR"/>
    <tableColumn id="125" xr3:uid="{00000000-0010-0000-3300-00007D000000}" name="E_DAYPOP"/>
    <tableColumn id="126" xr3:uid="{00000000-0010-0000-3300-00007E000000}" name="Shape_Length"/>
    <tableColumn id="127" xr3:uid="{00000000-0010-0000-3300-00007F000000}" name="Shape_Area"/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4000000}" name="CB_410" displayName="CB_410" ref="A1:DW58" totalsRowShown="0">
  <autoFilter ref="A1:DW58" xr:uid="{00000000-0009-0000-0100-00003E000000}"/>
  <tableColumns count="127">
    <tableColumn id="1" xr3:uid="{00000000-0010-0000-3400-000001000000}" name="OBJECTID"/>
    <tableColumn id="2" xr3:uid="{00000000-0010-0000-3400-000002000000}" name="ST"/>
    <tableColumn id="3" xr3:uid="{00000000-0010-0000-3400-000003000000}" name="STATE"/>
    <tableColumn id="4" xr3:uid="{00000000-0010-0000-3400-000004000000}" name="ST_ABBR"/>
    <tableColumn id="5" xr3:uid="{00000000-0010-0000-3400-000005000000}" name="STCNTY"/>
    <tableColumn id="6" xr3:uid="{00000000-0010-0000-3400-000006000000}" name="COUNTY"/>
    <tableColumn id="7" xr3:uid="{00000000-0010-0000-3400-000007000000}" name="FIPS"/>
    <tableColumn id="8" xr3:uid="{00000000-0010-0000-3400-000008000000}" name="LOCATION"/>
    <tableColumn id="9" xr3:uid="{00000000-0010-0000-3400-000009000000}" name="AREA_SQMI"/>
    <tableColumn id="10" xr3:uid="{00000000-0010-0000-3400-00000A000000}" name="E_TOTPOP"/>
    <tableColumn id="11" xr3:uid="{00000000-0010-0000-3400-00000B000000}" name="M_TOTPOP"/>
    <tableColumn id="12" xr3:uid="{00000000-0010-0000-3400-00000C000000}" name="E_HU"/>
    <tableColumn id="13" xr3:uid="{00000000-0010-0000-3400-00000D000000}" name="M_HU"/>
    <tableColumn id="14" xr3:uid="{00000000-0010-0000-3400-00000E000000}" name="E_HH"/>
    <tableColumn id="15" xr3:uid="{00000000-0010-0000-3400-00000F000000}" name="M_HH"/>
    <tableColumn id="16" xr3:uid="{00000000-0010-0000-3400-000010000000}" name="E_POV"/>
    <tableColumn id="17" xr3:uid="{00000000-0010-0000-3400-000011000000}" name="M_POV"/>
    <tableColumn id="18" xr3:uid="{00000000-0010-0000-3400-000012000000}" name="E_UNEMP"/>
    <tableColumn id="19" xr3:uid="{00000000-0010-0000-3400-000013000000}" name="M_UNEMP"/>
    <tableColumn id="20" xr3:uid="{00000000-0010-0000-3400-000014000000}" name="E_PCI"/>
    <tableColumn id="21" xr3:uid="{00000000-0010-0000-3400-000015000000}" name="M_PCI"/>
    <tableColumn id="22" xr3:uid="{00000000-0010-0000-3400-000016000000}" name="E_NOHSDP"/>
    <tableColumn id="23" xr3:uid="{00000000-0010-0000-3400-000017000000}" name="M_NOHSDP"/>
    <tableColumn id="24" xr3:uid="{00000000-0010-0000-3400-000018000000}" name="E_AGE65"/>
    <tableColumn id="25" xr3:uid="{00000000-0010-0000-3400-000019000000}" name="M_AGE65"/>
    <tableColumn id="26" xr3:uid="{00000000-0010-0000-3400-00001A000000}" name="E_AGE17"/>
    <tableColumn id="27" xr3:uid="{00000000-0010-0000-3400-00001B000000}" name="M_AGE17"/>
    <tableColumn id="28" xr3:uid="{00000000-0010-0000-3400-00001C000000}" name="E_DISABL"/>
    <tableColumn id="29" xr3:uid="{00000000-0010-0000-3400-00001D000000}" name="M_DISABL"/>
    <tableColumn id="30" xr3:uid="{00000000-0010-0000-3400-00001E000000}" name="E_SNGPNT"/>
    <tableColumn id="31" xr3:uid="{00000000-0010-0000-3400-00001F000000}" name="M_SNGPNT"/>
    <tableColumn id="32" xr3:uid="{00000000-0010-0000-3400-000020000000}" name="E_MINRTY"/>
    <tableColumn id="33" xr3:uid="{00000000-0010-0000-3400-000021000000}" name="M_MINRTY"/>
    <tableColumn id="34" xr3:uid="{00000000-0010-0000-3400-000022000000}" name="E_LIMENG"/>
    <tableColumn id="35" xr3:uid="{00000000-0010-0000-3400-000023000000}" name="M_LIMENG"/>
    <tableColumn id="36" xr3:uid="{00000000-0010-0000-3400-000024000000}" name="E_MUNIT"/>
    <tableColumn id="37" xr3:uid="{00000000-0010-0000-3400-000025000000}" name="M_MUNIT"/>
    <tableColumn id="38" xr3:uid="{00000000-0010-0000-3400-000026000000}" name="E_MOBILE"/>
    <tableColumn id="39" xr3:uid="{00000000-0010-0000-3400-000027000000}" name="M_MOBILE"/>
    <tableColumn id="40" xr3:uid="{00000000-0010-0000-3400-000028000000}" name="E_CROWD"/>
    <tableColumn id="41" xr3:uid="{00000000-0010-0000-3400-000029000000}" name="M_CROWD"/>
    <tableColumn id="42" xr3:uid="{00000000-0010-0000-3400-00002A000000}" name="E_NOVEH"/>
    <tableColumn id="43" xr3:uid="{00000000-0010-0000-3400-00002B000000}" name="M_NOVEH"/>
    <tableColumn id="44" xr3:uid="{00000000-0010-0000-3400-00002C000000}" name="E_GROUPQ"/>
    <tableColumn id="45" xr3:uid="{00000000-0010-0000-3400-00002D000000}" name="M_GROUPQ"/>
    <tableColumn id="46" xr3:uid="{00000000-0010-0000-3400-00002E000000}" name="EP_POV"/>
    <tableColumn id="47" xr3:uid="{00000000-0010-0000-3400-00002F000000}" name="MP_POV"/>
    <tableColumn id="48" xr3:uid="{00000000-0010-0000-3400-000030000000}" name="EP_UNEMP"/>
    <tableColumn id="49" xr3:uid="{00000000-0010-0000-3400-000031000000}" name="MP_UNEMP"/>
    <tableColumn id="50" xr3:uid="{00000000-0010-0000-3400-000032000000}" name="EP_PCI"/>
    <tableColumn id="51" xr3:uid="{00000000-0010-0000-3400-000033000000}" name="MP_PCI"/>
    <tableColumn id="52" xr3:uid="{00000000-0010-0000-3400-000034000000}" name="EP_NOHSDP"/>
    <tableColumn id="53" xr3:uid="{00000000-0010-0000-3400-000035000000}" name="MP_NOHSDP"/>
    <tableColumn id="54" xr3:uid="{00000000-0010-0000-3400-000036000000}" name="EP_AGE65"/>
    <tableColumn id="55" xr3:uid="{00000000-0010-0000-3400-000037000000}" name="MP_AGE65"/>
    <tableColumn id="56" xr3:uid="{00000000-0010-0000-3400-000038000000}" name="EP_AGE17"/>
    <tableColumn id="57" xr3:uid="{00000000-0010-0000-3400-000039000000}" name="MP_AGE17"/>
    <tableColumn id="58" xr3:uid="{00000000-0010-0000-3400-00003A000000}" name="EP_DISABL"/>
    <tableColumn id="59" xr3:uid="{00000000-0010-0000-3400-00003B000000}" name="MP_DISABL"/>
    <tableColumn id="60" xr3:uid="{00000000-0010-0000-3400-00003C000000}" name="EP_SNGPNT"/>
    <tableColumn id="61" xr3:uid="{00000000-0010-0000-3400-00003D000000}" name="MP_SNGPNT"/>
    <tableColumn id="62" xr3:uid="{00000000-0010-0000-3400-00003E000000}" name="EP_MINRTY"/>
    <tableColumn id="63" xr3:uid="{00000000-0010-0000-3400-00003F000000}" name="MP_MINRTY"/>
    <tableColumn id="64" xr3:uid="{00000000-0010-0000-3400-000040000000}" name="EP_LIMENG"/>
    <tableColumn id="65" xr3:uid="{00000000-0010-0000-3400-000041000000}" name="MP_LIMENG"/>
    <tableColumn id="66" xr3:uid="{00000000-0010-0000-3400-000042000000}" name="EP_MUNIT"/>
    <tableColumn id="67" xr3:uid="{00000000-0010-0000-3400-000043000000}" name="MP_MUNIT"/>
    <tableColumn id="68" xr3:uid="{00000000-0010-0000-3400-000044000000}" name="EP_MOBILE"/>
    <tableColumn id="69" xr3:uid="{00000000-0010-0000-3400-000045000000}" name="MP_MOBILE"/>
    <tableColumn id="70" xr3:uid="{00000000-0010-0000-3400-000046000000}" name="EP_CROWD"/>
    <tableColumn id="71" xr3:uid="{00000000-0010-0000-3400-000047000000}" name="MP_CROWD"/>
    <tableColumn id="72" xr3:uid="{00000000-0010-0000-3400-000048000000}" name="EP_NOVEH"/>
    <tableColumn id="73" xr3:uid="{00000000-0010-0000-3400-000049000000}" name="MP_NOVEH"/>
    <tableColumn id="74" xr3:uid="{00000000-0010-0000-3400-00004A000000}" name="EP_GROUPQ"/>
    <tableColumn id="75" xr3:uid="{00000000-0010-0000-3400-00004B000000}" name="MP_GROUPQ"/>
    <tableColumn id="76" xr3:uid="{00000000-0010-0000-3400-00004C000000}" name="EPL_POV"/>
    <tableColumn id="77" xr3:uid="{00000000-0010-0000-3400-00004D000000}" name="EPL_UNEMP"/>
    <tableColumn id="78" xr3:uid="{00000000-0010-0000-3400-00004E000000}" name="EPL_PCI"/>
    <tableColumn id="79" xr3:uid="{00000000-0010-0000-3400-00004F000000}" name="EPL_NOHSDP"/>
    <tableColumn id="80" xr3:uid="{00000000-0010-0000-3400-000050000000}" name="SPL_THEME1"/>
    <tableColumn id="81" xr3:uid="{00000000-0010-0000-3400-000051000000}" name="RPL_THEME1"/>
    <tableColumn id="82" xr3:uid="{00000000-0010-0000-3400-000052000000}" name="EPL_AGE65"/>
    <tableColumn id="83" xr3:uid="{00000000-0010-0000-3400-000053000000}" name="EPL_AGE17"/>
    <tableColumn id="84" xr3:uid="{00000000-0010-0000-3400-000054000000}" name="EPL_DISABL"/>
    <tableColumn id="85" xr3:uid="{00000000-0010-0000-3400-000055000000}" name="EPL_SNGPNT"/>
    <tableColumn id="86" xr3:uid="{00000000-0010-0000-3400-000056000000}" name="SPL_THEME2"/>
    <tableColumn id="87" xr3:uid="{00000000-0010-0000-3400-000057000000}" name="RPL_THEME2"/>
    <tableColumn id="88" xr3:uid="{00000000-0010-0000-3400-000058000000}" name="EPL_MINRTY"/>
    <tableColumn id="89" xr3:uid="{00000000-0010-0000-3400-000059000000}" name="EPL_LIMENG"/>
    <tableColumn id="90" xr3:uid="{00000000-0010-0000-3400-00005A000000}" name="SPL_THEME3"/>
    <tableColumn id="91" xr3:uid="{00000000-0010-0000-3400-00005B000000}" name="RPL_THEME3"/>
    <tableColumn id="92" xr3:uid="{00000000-0010-0000-3400-00005C000000}" name="EPL_MUNIT"/>
    <tableColumn id="93" xr3:uid="{00000000-0010-0000-3400-00005D000000}" name="EPL_MOBILE"/>
    <tableColumn id="94" xr3:uid="{00000000-0010-0000-3400-00005E000000}" name="EPL_CROWD"/>
    <tableColumn id="95" xr3:uid="{00000000-0010-0000-3400-00005F000000}" name="EPL_NOVEH"/>
    <tableColumn id="96" xr3:uid="{00000000-0010-0000-3400-000060000000}" name="EPL_GROUPQ"/>
    <tableColumn id="97" xr3:uid="{00000000-0010-0000-3400-000061000000}" name="SPL_THEME4"/>
    <tableColumn id="98" xr3:uid="{00000000-0010-0000-3400-000062000000}" name="RPL_THEME4"/>
    <tableColumn id="99" xr3:uid="{00000000-0010-0000-3400-000063000000}" name="SPL_THEMES"/>
    <tableColumn id="100" xr3:uid="{00000000-0010-0000-3400-000064000000}" name="RPL_THEMES"/>
    <tableColumn id="101" xr3:uid="{00000000-0010-0000-3400-000065000000}" name="F_POV"/>
    <tableColumn id="102" xr3:uid="{00000000-0010-0000-3400-000066000000}" name="F_UNEMP"/>
    <tableColumn id="103" xr3:uid="{00000000-0010-0000-3400-000067000000}" name="F_PCI"/>
    <tableColumn id="104" xr3:uid="{00000000-0010-0000-3400-000068000000}" name="F_NOHSDP"/>
    <tableColumn id="105" xr3:uid="{00000000-0010-0000-3400-000069000000}" name="F_THEME1"/>
    <tableColumn id="106" xr3:uid="{00000000-0010-0000-3400-00006A000000}" name="F_AGE65"/>
    <tableColumn id="107" xr3:uid="{00000000-0010-0000-3400-00006B000000}" name="F_AGE17"/>
    <tableColumn id="108" xr3:uid="{00000000-0010-0000-3400-00006C000000}" name="F_DISABL"/>
    <tableColumn id="109" xr3:uid="{00000000-0010-0000-3400-00006D000000}" name="F_SNGPNT"/>
    <tableColumn id="110" xr3:uid="{00000000-0010-0000-3400-00006E000000}" name="F_THEME2"/>
    <tableColumn id="111" xr3:uid="{00000000-0010-0000-3400-00006F000000}" name="F_MINRTY"/>
    <tableColumn id="112" xr3:uid="{00000000-0010-0000-3400-000070000000}" name="F_LIMENG"/>
    <tableColumn id="113" xr3:uid="{00000000-0010-0000-3400-000071000000}" name="F_THEME3"/>
    <tableColumn id="114" xr3:uid="{00000000-0010-0000-3400-000072000000}" name="F_MUNIT"/>
    <tableColumn id="115" xr3:uid="{00000000-0010-0000-3400-000073000000}" name="F_MOBILE"/>
    <tableColumn id="116" xr3:uid="{00000000-0010-0000-3400-000074000000}" name="F_CROWD"/>
    <tableColumn id="117" xr3:uid="{00000000-0010-0000-3400-000075000000}" name="F_NOVEH"/>
    <tableColumn id="118" xr3:uid="{00000000-0010-0000-3400-000076000000}" name="F_GROUPQ"/>
    <tableColumn id="119" xr3:uid="{00000000-0010-0000-3400-000077000000}" name="F_THEME4"/>
    <tableColumn id="120" xr3:uid="{00000000-0010-0000-3400-000078000000}" name="F_TOTAL"/>
    <tableColumn id="121" xr3:uid="{00000000-0010-0000-3400-000079000000}" name="E_UNINSUR"/>
    <tableColumn id="122" xr3:uid="{00000000-0010-0000-3400-00007A000000}" name="M_UNINSUR"/>
    <tableColumn id="123" xr3:uid="{00000000-0010-0000-3400-00007B000000}" name="EP_UNINSUR"/>
    <tableColumn id="124" xr3:uid="{00000000-0010-0000-3400-00007C000000}" name="MP_UNINSUR"/>
    <tableColumn id="125" xr3:uid="{00000000-0010-0000-3400-00007D000000}" name="E_DAYPOP"/>
    <tableColumn id="126" xr3:uid="{00000000-0010-0000-3400-00007E000000}" name="Shape_Length"/>
    <tableColumn id="127" xr3:uid="{00000000-0010-0000-3400-00007F000000}" name="Shape_Area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5000000}" name="CB_411" displayName="CB_411" ref="A1:DW54" totalsRowShown="0">
  <autoFilter ref="A1:DW54" xr:uid="{00000000-0009-0000-0100-000035000000}"/>
  <tableColumns count="127">
    <tableColumn id="1" xr3:uid="{00000000-0010-0000-3500-000001000000}" name="OBJECTID"/>
    <tableColumn id="2" xr3:uid="{00000000-0010-0000-3500-000002000000}" name="ST"/>
    <tableColumn id="3" xr3:uid="{00000000-0010-0000-3500-000003000000}" name="STATE"/>
    <tableColumn id="4" xr3:uid="{00000000-0010-0000-3500-000004000000}" name="ST_ABBR"/>
    <tableColumn id="5" xr3:uid="{00000000-0010-0000-3500-000005000000}" name="STCNTY"/>
    <tableColumn id="6" xr3:uid="{00000000-0010-0000-3500-000006000000}" name="COUNTY"/>
    <tableColumn id="7" xr3:uid="{00000000-0010-0000-3500-000007000000}" name="FIPS"/>
    <tableColumn id="8" xr3:uid="{00000000-0010-0000-3500-000008000000}" name="LOCATION"/>
    <tableColumn id="9" xr3:uid="{00000000-0010-0000-3500-000009000000}" name="AREA_SQMI"/>
    <tableColumn id="10" xr3:uid="{00000000-0010-0000-3500-00000A000000}" name="E_TOTPOP"/>
    <tableColumn id="11" xr3:uid="{00000000-0010-0000-3500-00000B000000}" name="M_TOTPOP"/>
    <tableColumn id="12" xr3:uid="{00000000-0010-0000-3500-00000C000000}" name="E_HU"/>
    <tableColumn id="13" xr3:uid="{00000000-0010-0000-3500-00000D000000}" name="M_HU"/>
    <tableColumn id="14" xr3:uid="{00000000-0010-0000-3500-00000E000000}" name="E_HH"/>
    <tableColumn id="15" xr3:uid="{00000000-0010-0000-3500-00000F000000}" name="M_HH"/>
    <tableColumn id="16" xr3:uid="{00000000-0010-0000-3500-000010000000}" name="E_POV"/>
    <tableColumn id="17" xr3:uid="{00000000-0010-0000-3500-000011000000}" name="M_POV"/>
    <tableColumn id="18" xr3:uid="{00000000-0010-0000-3500-000012000000}" name="E_UNEMP"/>
    <tableColumn id="19" xr3:uid="{00000000-0010-0000-3500-000013000000}" name="M_UNEMP"/>
    <tableColumn id="20" xr3:uid="{00000000-0010-0000-3500-000014000000}" name="E_PCI"/>
    <tableColumn id="21" xr3:uid="{00000000-0010-0000-3500-000015000000}" name="M_PCI"/>
    <tableColumn id="22" xr3:uid="{00000000-0010-0000-3500-000016000000}" name="E_NOHSDP"/>
    <tableColumn id="23" xr3:uid="{00000000-0010-0000-3500-000017000000}" name="M_NOHSDP"/>
    <tableColumn id="24" xr3:uid="{00000000-0010-0000-3500-000018000000}" name="E_AGE65"/>
    <tableColumn id="25" xr3:uid="{00000000-0010-0000-3500-000019000000}" name="M_AGE65"/>
    <tableColumn id="26" xr3:uid="{00000000-0010-0000-3500-00001A000000}" name="E_AGE17"/>
    <tableColumn id="27" xr3:uid="{00000000-0010-0000-3500-00001B000000}" name="M_AGE17"/>
    <tableColumn id="28" xr3:uid="{00000000-0010-0000-3500-00001C000000}" name="E_DISABL"/>
    <tableColumn id="29" xr3:uid="{00000000-0010-0000-3500-00001D000000}" name="M_DISABL"/>
    <tableColumn id="30" xr3:uid="{00000000-0010-0000-3500-00001E000000}" name="E_SNGPNT"/>
    <tableColumn id="31" xr3:uid="{00000000-0010-0000-3500-00001F000000}" name="M_SNGPNT"/>
    <tableColumn id="32" xr3:uid="{00000000-0010-0000-3500-000020000000}" name="E_MINRTY"/>
    <tableColumn id="33" xr3:uid="{00000000-0010-0000-3500-000021000000}" name="M_MINRTY"/>
    <tableColumn id="34" xr3:uid="{00000000-0010-0000-3500-000022000000}" name="E_LIMENG"/>
    <tableColumn id="35" xr3:uid="{00000000-0010-0000-3500-000023000000}" name="M_LIMENG"/>
    <tableColumn id="36" xr3:uid="{00000000-0010-0000-3500-000024000000}" name="E_MUNIT"/>
    <tableColumn id="37" xr3:uid="{00000000-0010-0000-3500-000025000000}" name="M_MUNIT"/>
    <tableColumn id="38" xr3:uid="{00000000-0010-0000-3500-000026000000}" name="E_MOBILE"/>
    <tableColumn id="39" xr3:uid="{00000000-0010-0000-3500-000027000000}" name="M_MOBILE"/>
    <tableColumn id="40" xr3:uid="{00000000-0010-0000-3500-000028000000}" name="E_CROWD"/>
    <tableColumn id="41" xr3:uid="{00000000-0010-0000-3500-000029000000}" name="M_CROWD"/>
    <tableColumn id="42" xr3:uid="{00000000-0010-0000-3500-00002A000000}" name="E_NOVEH"/>
    <tableColumn id="43" xr3:uid="{00000000-0010-0000-3500-00002B000000}" name="M_NOVEH"/>
    <tableColumn id="44" xr3:uid="{00000000-0010-0000-3500-00002C000000}" name="E_GROUPQ"/>
    <tableColumn id="45" xr3:uid="{00000000-0010-0000-3500-00002D000000}" name="M_GROUPQ"/>
    <tableColumn id="46" xr3:uid="{00000000-0010-0000-3500-00002E000000}" name="EP_POV"/>
    <tableColumn id="47" xr3:uid="{00000000-0010-0000-3500-00002F000000}" name="MP_POV"/>
    <tableColumn id="48" xr3:uid="{00000000-0010-0000-3500-000030000000}" name="EP_UNEMP"/>
    <tableColumn id="49" xr3:uid="{00000000-0010-0000-3500-000031000000}" name="MP_UNEMP"/>
    <tableColumn id="50" xr3:uid="{00000000-0010-0000-3500-000032000000}" name="EP_PCI"/>
    <tableColumn id="51" xr3:uid="{00000000-0010-0000-3500-000033000000}" name="MP_PCI"/>
    <tableColumn id="52" xr3:uid="{00000000-0010-0000-3500-000034000000}" name="EP_NOHSDP"/>
    <tableColumn id="53" xr3:uid="{00000000-0010-0000-3500-000035000000}" name="MP_NOHSDP"/>
    <tableColumn id="54" xr3:uid="{00000000-0010-0000-3500-000036000000}" name="EP_AGE65"/>
    <tableColumn id="55" xr3:uid="{00000000-0010-0000-3500-000037000000}" name="MP_AGE65"/>
    <tableColumn id="56" xr3:uid="{00000000-0010-0000-3500-000038000000}" name="EP_AGE17"/>
    <tableColumn id="57" xr3:uid="{00000000-0010-0000-3500-000039000000}" name="MP_AGE17"/>
    <tableColumn id="58" xr3:uid="{00000000-0010-0000-3500-00003A000000}" name="EP_DISABL"/>
    <tableColumn id="59" xr3:uid="{00000000-0010-0000-3500-00003B000000}" name="MP_DISABL"/>
    <tableColumn id="60" xr3:uid="{00000000-0010-0000-3500-00003C000000}" name="EP_SNGPNT"/>
    <tableColumn id="61" xr3:uid="{00000000-0010-0000-3500-00003D000000}" name="MP_SNGPNT"/>
    <tableColumn id="62" xr3:uid="{00000000-0010-0000-3500-00003E000000}" name="EP_MINRTY"/>
    <tableColumn id="63" xr3:uid="{00000000-0010-0000-3500-00003F000000}" name="MP_MINRTY"/>
    <tableColumn id="64" xr3:uid="{00000000-0010-0000-3500-000040000000}" name="EP_LIMENG"/>
    <tableColumn id="65" xr3:uid="{00000000-0010-0000-3500-000041000000}" name="MP_LIMENG"/>
    <tableColumn id="66" xr3:uid="{00000000-0010-0000-3500-000042000000}" name="EP_MUNIT"/>
    <tableColumn id="67" xr3:uid="{00000000-0010-0000-3500-000043000000}" name="MP_MUNIT"/>
    <tableColumn id="68" xr3:uid="{00000000-0010-0000-3500-000044000000}" name="EP_MOBILE"/>
    <tableColumn id="69" xr3:uid="{00000000-0010-0000-3500-000045000000}" name="MP_MOBILE"/>
    <tableColumn id="70" xr3:uid="{00000000-0010-0000-3500-000046000000}" name="EP_CROWD"/>
    <tableColumn id="71" xr3:uid="{00000000-0010-0000-3500-000047000000}" name="MP_CROWD"/>
    <tableColumn id="72" xr3:uid="{00000000-0010-0000-3500-000048000000}" name="EP_NOVEH"/>
    <tableColumn id="73" xr3:uid="{00000000-0010-0000-3500-000049000000}" name="MP_NOVEH"/>
    <tableColumn id="74" xr3:uid="{00000000-0010-0000-3500-00004A000000}" name="EP_GROUPQ"/>
    <tableColumn id="75" xr3:uid="{00000000-0010-0000-3500-00004B000000}" name="MP_GROUPQ"/>
    <tableColumn id="76" xr3:uid="{00000000-0010-0000-3500-00004C000000}" name="EPL_POV"/>
    <tableColumn id="77" xr3:uid="{00000000-0010-0000-3500-00004D000000}" name="EPL_UNEMP"/>
    <tableColumn id="78" xr3:uid="{00000000-0010-0000-3500-00004E000000}" name="EPL_PCI"/>
    <tableColumn id="79" xr3:uid="{00000000-0010-0000-3500-00004F000000}" name="EPL_NOHSDP"/>
    <tableColumn id="80" xr3:uid="{00000000-0010-0000-3500-000050000000}" name="SPL_THEME1"/>
    <tableColumn id="81" xr3:uid="{00000000-0010-0000-3500-000051000000}" name="RPL_THEME1"/>
    <tableColumn id="82" xr3:uid="{00000000-0010-0000-3500-000052000000}" name="EPL_AGE65"/>
    <tableColumn id="83" xr3:uid="{00000000-0010-0000-3500-000053000000}" name="EPL_AGE17"/>
    <tableColumn id="84" xr3:uid="{00000000-0010-0000-3500-000054000000}" name="EPL_DISABL"/>
    <tableColumn id="85" xr3:uid="{00000000-0010-0000-3500-000055000000}" name="EPL_SNGPNT"/>
    <tableColumn id="86" xr3:uid="{00000000-0010-0000-3500-000056000000}" name="SPL_THEME2"/>
    <tableColumn id="87" xr3:uid="{00000000-0010-0000-3500-000057000000}" name="RPL_THEME2"/>
    <tableColumn id="88" xr3:uid="{00000000-0010-0000-3500-000058000000}" name="EPL_MINRTY"/>
    <tableColumn id="89" xr3:uid="{00000000-0010-0000-3500-000059000000}" name="EPL_LIMENG"/>
    <tableColumn id="90" xr3:uid="{00000000-0010-0000-3500-00005A000000}" name="SPL_THEME3"/>
    <tableColumn id="91" xr3:uid="{00000000-0010-0000-3500-00005B000000}" name="RPL_THEME3"/>
    <tableColumn id="92" xr3:uid="{00000000-0010-0000-3500-00005C000000}" name="EPL_MUNIT"/>
    <tableColumn id="93" xr3:uid="{00000000-0010-0000-3500-00005D000000}" name="EPL_MOBILE"/>
    <tableColumn id="94" xr3:uid="{00000000-0010-0000-3500-00005E000000}" name="EPL_CROWD"/>
    <tableColumn id="95" xr3:uid="{00000000-0010-0000-3500-00005F000000}" name="EPL_NOVEH"/>
    <tableColumn id="96" xr3:uid="{00000000-0010-0000-3500-000060000000}" name="EPL_GROUPQ"/>
    <tableColumn id="97" xr3:uid="{00000000-0010-0000-3500-000061000000}" name="SPL_THEME4"/>
    <tableColumn id="98" xr3:uid="{00000000-0010-0000-3500-000062000000}" name="RPL_THEME4"/>
    <tableColumn id="99" xr3:uid="{00000000-0010-0000-3500-000063000000}" name="SPL_THEMES"/>
    <tableColumn id="100" xr3:uid="{00000000-0010-0000-3500-000064000000}" name="RPL_THEMES"/>
    <tableColumn id="101" xr3:uid="{00000000-0010-0000-3500-000065000000}" name="F_POV"/>
    <tableColumn id="102" xr3:uid="{00000000-0010-0000-3500-000066000000}" name="F_UNEMP"/>
    <tableColumn id="103" xr3:uid="{00000000-0010-0000-3500-000067000000}" name="F_PCI"/>
    <tableColumn id="104" xr3:uid="{00000000-0010-0000-3500-000068000000}" name="F_NOHSDP"/>
    <tableColumn id="105" xr3:uid="{00000000-0010-0000-3500-000069000000}" name="F_THEME1"/>
    <tableColumn id="106" xr3:uid="{00000000-0010-0000-3500-00006A000000}" name="F_AGE65"/>
    <tableColumn id="107" xr3:uid="{00000000-0010-0000-3500-00006B000000}" name="F_AGE17"/>
    <tableColumn id="108" xr3:uid="{00000000-0010-0000-3500-00006C000000}" name="F_DISABL"/>
    <tableColumn id="109" xr3:uid="{00000000-0010-0000-3500-00006D000000}" name="F_SNGPNT"/>
    <tableColumn id="110" xr3:uid="{00000000-0010-0000-3500-00006E000000}" name="F_THEME2"/>
    <tableColumn id="111" xr3:uid="{00000000-0010-0000-3500-00006F000000}" name="F_MINRTY"/>
    <tableColumn id="112" xr3:uid="{00000000-0010-0000-3500-000070000000}" name="F_LIMENG"/>
    <tableColumn id="113" xr3:uid="{00000000-0010-0000-3500-000071000000}" name="F_THEME3"/>
    <tableColumn id="114" xr3:uid="{00000000-0010-0000-3500-000072000000}" name="F_MUNIT"/>
    <tableColumn id="115" xr3:uid="{00000000-0010-0000-3500-000073000000}" name="F_MOBILE"/>
    <tableColumn id="116" xr3:uid="{00000000-0010-0000-3500-000074000000}" name="F_CROWD"/>
    <tableColumn id="117" xr3:uid="{00000000-0010-0000-3500-000075000000}" name="F_NOVEH"/>
    <tableColumn id="118" xr3:uid="{00000000-0010-0000-3500-000076000000}" name="F_GROUPQ"/>
    <tableColumn id="119" xr3:uid="{00000000-0010-0000-3500-000077000000}" name="F_THEME4"/>
    <tableColumn id="120" xr3:uid="{00000000-0010-0000-3500-000078000000}" name="F_TOTAL"/>
    <tableColumn id="121" xr3:uid="{00000000-0010-0000-3500-000079000000}" name="E_UNINSUR"/>
    <tableColumn id="122" xr3:uid="{00000000-0010-0000-3500-00007A000000}" name="M_UNINSUR"/>
    <tableColumn id="123" xr3:uid="{00000000-0010-0000-3500-00007B000000}" name="EP_UNINSUR"/>
    <tableColumn id="124" xr3:uid="{00000000-0010-0000-3500-00007C000000}" name="MP_UNINSUR"/>
    <tableColumn id="125" xr3:uid="{00000000-0010-0000-3500-00007D000000}" name="E_DAYPOP"/>
    <tableColumn id="126" xr3:uid="{00000000-0010-0000-3500-00007E000000}" name="Shape_Length"/>
    <tableColumn id="127" xr3:uid="{00000000-0010-0000-3500-00007F000000}" name="Shape_Area"/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6000000}" name="CB_412" displayName="CB_412" ref="A1:DW98" totalsRowShown="0">
  <autoFilter ref="A1:DW98" xr:uid="{00000000-0009-0000-0100-000036000000}"/>
  <tableColumns count="127">
    <tableColumn id="1" xr3:uid="{00000000-0010-0000-3600-000001000000}" name="OBJECTID"/>
    <tableColumn id="2" xr3:uid="{00000000-0010-0000-3600-000002000000}" name="ST"/>
    <tableColumn id="3" xr3:uid="{00000000-0010-0000-3600-000003000000}" name="STATE"/>
    <tableColumn id="4" xr3:uid="{00000000-0010-0000-3600-000004000000}" name="ST_ABBR"/>
    <tableColumn id="5" xr3:uid="{00000000-0010-0000-3600-000005000000}" name="STCNTY"/>
    <tableColumn id="6" xr3:uid="{00000000-0010-0000-3600-000006000000}" name="COUNTY"/>
    <tableColumn id="7" xr3:uid="{00000000-0010-0000-3600-000007000000}" name="FIPS"/>
    <tableColumn id="8" xr3:uid="{00000000-0010-0000-3600-000008000000}" name="LOCATION"/>
    <tableColumn id="9" xr3:uid="{00000000-0010-0000-3600-000009000000}" name="AREA_SQMI"/>
    <tableColumn id="10" xr3:uid="{00000000-0010-0000-3600-00000A000000}" name="E_TOTPOP"/>
    <tableColumn id="11" xr3:uid="{00000000-0010-0000-3600-00000B000000}" name="M_TOTPOP"/>
    <tableColumn id="12" xr3:uid="{00000000-0010-0000-3600-00000C000000}" name="E_HU"/>
    <tableColumn id="13" xr3:uid="{00000000-0010-0000-3600-00000D000000}" name="M_HU"/>
    <tableColumn id="14" xr3:uid="{00000000-0010-0000-3600-00000E000000}" name="E_HH"/>
    <tableColumn id="15" xr3:uid="{00000000-0010-0000-3600-00000F000000}" name="M_HH"/>
    <tableColumn id="16" xr3:uid="{00000000-0010-0000-3600-000010000000}" name="E_POV"/>
    <tableColumn id="17" xr3:uid="{00000000-0010-0000-3600-000011000000}" name="M_POV"/>
    <tableColumn id="18" xr3:uid="{00000000-0010-0000-3600-000012000000}" name="E_UNEMP"/>
    <tableColumn id="19" xr3:uid="{00000000-0010-0000-3600-000013000000}" name="M_UNEMP"/>
    <tableColumn id="20" xr3:uid="{00000000-0010-0000-3600-000014000000}" name="E_PCI"/>
    <tableColumn id="21" xr3:uid="{00000000-0010-0000-3600-000015000000}" name="M_PCI"/>
    <tableColumn id="22" xr3:uid="{00000000-0010-0000-3600-000016000000}" name="E_NOHSDP"/>
    <tableColumn id="23" xr3:uid="{00000000-0010-0000-3600-000017000000}" name="M_NOHSDP"/>
    <tableColumn id="24" xr3:uid="{00000000-0010-0000-3600-000018000000}" name="E_AGE65"/>
    <tableColumn id="25" xr3:uid="{00000000-0010-0000-3600-000019000000}" name="M_AGE65"/>
    <tableColumn id="26" xr3:uid="{00000000-0010-0000-3600-00001A000000}" name="E_AGE17"/>
    <tableColumn id="27" xr3:uid="{00000000-0010-0000-3600-00001B000000}" name="M_AGE17"/>
    <tableColumn id="28" xr3:uid="{00000000-0010-0000-3600-00001C000000}" name="E_DISABL"/>
    <tableColumn id="29" xr3:uid="{00000000-0010-0000-3600-00001D000000}" name="M_DISABL"/>
    <tableColumn id="30" xr3:uid="{00000000-0010-0000-3600-00001E000000}" name="E_SNGPNT"/>
    <tableColumn id="31" xr3:uid="{00000000-0010-0000-3600-00001F000000}" name="M_SNGPNT"/>
    <tableColumn id="32" xr3:uid="{00000000-0010-0000-3600-000020000000}" name="E_MINRTY"/>
    <tableColumn id="33" xr3:uid="{00000000-0010-0000-3600-000021000000}" name="M_MINRTY"/>
    <tableColumn id="34" xr3:uid="{00000000-0010-0000-3600-000022000000}" name="E_LIMENG"/>
    <tableColumn id="35" xr3:uid="{00000000-0010-0000-3600-000023000000}" name="M_LIMENG"/>
    <tableColumn id="36" xr3:uid="{00000000-0010-0000-3600-000024000000}" name="E_MUNIT"/>
    <tableColumn id="37" xr3:uid="{00000000-0010-0000-3600-000025000000}" name="M_MUNIT"/>
    <tableColumn id="38" xr3:uid="{00000000-0010-0000-3600-000026000000}" name="E_MOBILE"/>
    <tableColumn id="39" xr3:uid="{00000000-0010-0000-3600-000027000000}" name="M_MOBILE"/>
    <tableColumn id="40" xr3:uid="{00000000-0010-0000-3600-000028000000}" name="E_CROWD"/>
    <tableColumn id="41" xr3:uid="{00000000-0010-0000-3600-000029000000}" name="M_CROWD"/>
    <tableColumn id="42" xr3:uid="{00000000-0010-0000-3600-00002A000000}" name="E_NOVEH"/>
    <tableColumn id="43" xr3:uid="{00000000-0010-0000-3600-00002B000000}" name="M_NOVEH"/>
    <tableColumn id="44" xr3:uid="{00000000-0010-0000-3600-00002C000000}" name="E_GROUPQ"/>
    <tableColumn id="45" xr3:uid="{00000000-0010-0000-3600-00002D000000}" name="M_GROUPQ"/>
    <tableColumn id="46" xr3:uid="{00000000-0010-0000-3600-00002E000000}" name="EP_POV"/>
    <tableColumn id="47" xr3:uid="{00000000-0010-0000-3600-00002F000000}" name="MP_POV"/>
    <tableColumn id="48" xr3:uid="{00000000-0010-0000-3600-000030000000}" name="EP_UNEMP"/>
    <tableColumn id="49" xr3:uid="{00000000-0010-0000-3600-000031000000}" name="MP_UNEMP"/>
    <tableColumn id="50" xr3:uid="{00000000-0010-0000-3600-000032000000}" name="EP_PCI"/>
    <tableColumn id="51" xr3:uid="{00000000-0010-0000-3600-000033000000}" name="MP_PCI"/>
    <tableColumn id="52" xr3:uid="{00000000-0010-0000-3600-000034000000}" name="EP_NOHSDP"/>
    <tableColumn id="53" xr3:uid="{00000000-0010-0000-3600-000035000000}" name="MP_NOHSDP"/>
    <tableColumn id="54" xr3:uid="{00000000-0010-0000-3600-000036000000}" name="EP_AGE65"/>
    <tableColumn id="55" xr3:uid="{00000000-0010-0000-3600-000037000000}" name="MP_AGE65"/>
    <tableColumn id="56" xr3:uid="{00000000-0010-0000-3600-000038000000}" name="EP_AGE17"/>
    <tableColumn id="57" xr3:uid="{00000000-0010-0000-3600-000039000000}" name="MP_AGE17"/>
    <tableColumn id="58" xr3:uid="{00000000-0010-0000-3600-00003A000000}" name="EP_DISABL"/>
    <tableColumn id="59" xr3:uid="{00000000-0010-0000-3600-00003B000000}" name="MP_DISABL"/>
    <tableColumn id="60" xr3:uid="{00000000-0010-0000-3600-00003C000000}" name="EP_SNGPNT"/>
    <tableColumn id="61" xr3:uid="{00000000-0010-0000-3600-00003D000000}" name="MP_SNGPNT"/>
    <tableColumn id="62" xr3:uid="{00000000-0010-0000-3600-00003E000000}" name="EP_MINRTY"/>
    <tableColumn id="63" xr3:uid="{00000000-0010-0000-3600-00003F000000}" name="MP_MINRTY"/>
    <tableColumn id="64" xr3:uid="{00000000-0010-0000-3600-000040000000}" name="EP_LIMENG"/>
    <tableColumn id="65" xr3:uid="{00000000-0010-0000-3600-000041000000}" name="MP_LIMENG"/>
    <tableColumn id="66" xr3:uid="{00000000-0010-0000-3600-000042000000}" name="EP_MUNIT"/>
    <tableColumn id="67" xr3:uid="{00000000-0010-0000-3600-000043000000}" name="MP_MUNIT"/>
    <tableColumn id="68" xr3:uid="{00000000-0010-0000-3600-000044000000}" name="EP_MOBILE"/>
    <tableColumn id="69" xr3:uid="{00000000-0010-0000-3600-000045000000}" name="MP_MOBILE"/>
    <tableColumn id="70" xr3:uid="{00000000-0010-0000-3600-000046000000}" name="EP_CROWD"/>
    <tableColumn id="71" xr3:uid="{00000000-0010-0000-3600-000047000000}" name="MP_CROWD"/>
    <tableColumn id="72" xr3:uid="{00000000-0010-0000-3600-000048000000}" name="EP_NOVEH"/>
    <tableColumn id="73" xr3:uid="{00000000-0010-0000-3600-000049000000}" name="MP_NOVEH"/>
    <tableColumn id="74" xr3:uid="{00000000-0010-0000-3600-00004A000000}" name="EP_GROUPQ"/>
    <tableColumn id="75" xr3:uid="{00000000-0010-0000-3600-00004B000000}" name="MP_GROUPQ"/>
    <tableColumn id="76" xr3:uid="{00000000-0010-0000-3600-00004C000000}" name="EPL_POV"/>
    <tableColumn id="77" xr3:uid="{00000000-0010-0000-3600-00004D000000}" name="EPL_UNEMP"/>
    <tableColumn id="78" xr3:uid="{00000000-0010-0000-3600-00004E000000}" name="EPL_PCI"/>
    <tableColumn id="79" xr3:uid="{00000000-0010-0000-3600-00004F000000}" name="EPL_NOHSDP"/>
    <tableColumn id="80" xr3:uid="{00000000-0010-0000-3600-000050000000}" name="SPL_THEME1"/>
    <tableColumn id="81" xr3:uid="{00000000-0010-0000-3600-000051000000}" name="RPL_THEME1"/>
    <tableColumn id="82" xr3:uid="{00000000-0010-0000-3600-000052000000}" name="EPL_AGE65"/>
    <tableColumn id="83" xr3:uid="{00000000-0010-0000-3600-000053000000}" name="EPL_AGE17"/>
    <tableColumn id="84" xr3:uid="{00000000-0010-0000-3600-000054000000}" name="EPL_DISABL"/>
    <tableColumn id="85" xr3:uid="{00000000-0010-0000-3600-000055000000}" name="EPL_SNGPNT"/>
    <tableColumn id="86" xr3:uid="{00000000-0010-0000-3600-000056000000}" name="SPL_THEME2"/>
    <tableColumn id="87" xr3:uid="{00000000-0010-0000-3600-000057000000}" name="RPL_THEME2"/>
    <tableColumn id="88" xr3:uid="{00000000-0010-0000-3600-000058000000}" name="EPL_MINRTY"/>
    <tableColumn id="89" xr3:uid="{00000000-0010-0000-3600-000059000000}" name="EPL_LIMENG"/>
    <tableColumn id="90" xr3:uid="{00000000-0010-0000-3600-00005A000000}" name="SPL_THEME3"/>
    <tableColumn id="91" xr3:uid="{00000000-0010-0000-3600-00005B000000}" name="RPL_THEME3"/>
    <tableColumn id="92" xr3:uid="{00000000-0010-0000-3600-00005C000000}" name="EPL_MUNIT"/>
    <tableColumn id="93" xr3:uid="{00000000-0010-0000-3600-00005D000000}" name="EPL_MOBILE"/>
    <tableColumn id="94" xr3:uid="{00000000-0010-0000-3600-00005E000000}" name="EPL_CROWD"/>
    <tableColumn id="95" xr3:uid="{00000000-0010-0000-3600-00005F000000}" name="EPL_NOVEH"/>
    <tableColumn id="96" xr3:uid="{00000000-0010-0000-3600-000060000000}" name="EPL_GROUPQ"/>
    <tableColumn id="97" xr3:uid="{00000000-0010-0000-3600-000061000000}" name="SPL_THEME4"/>
    <tableColumn id="98" xr3:uid="{00000000-0010-0000-3600-000062000000}" name="RPL_THEME4"/>
    <tableColumn id="99" xr3:uid="{00000000-0010-0000-3600-000063000000}" name="SPL_THEMES"/>
    <tableColumn id="100" xr3:uid="{00000000-0010-0000-3600-000064000000}" name="RPL_THEMES"/>
    <tableColumn id="101" xr3:uid="{00000000-0010-0000-3600-000065000000}" name="F_POV"/>
    <tableColumn id="102" xr3:uid="{00000000-0010-0000-3600-000066000000}" name="F_UNEMP"/>
    <tableColumn id="103" xr3:uid="{00000000-0010-0000-3600-000067000000}" name="F_PCI"/>
    <tableColumn id="104" xr3:uid="{00000000-0010-0000-3600-000068000000}" name="F_NOHSDP"/>
    <tableColumn id="105" xr3:uid="{00000000-0010-0000-3600-000069000000}" name="F_THEME1"/>
    <tableColumn id="106" xr3:uid="{00000000-0010-0000-3600-00006A000000}" name="F_AGE65"/>
    <tableColumn id="107" xr3:uid="{00000000-0010-0000-3600-00006B000000}" name="F_AGE17"/>
    <tableColumn id="108" xr3:uid="{00000000-0010-0000-3600-00006C000000}" name="F_DISABL"/>
    <tableColumn id="109" xr3:uid="{00000000-0010-0000-3600-00006D000000}" name="F_SNGPNT"/>
    <tableColumn id="110" xr3:uid="{00000000-0010-0000-3600-00006E000000}" name="F_THEME2"/>
    <tableColumn id="111" xr3:uid="{00000000-0010-0000-3600-00006F000000}" name="F_MINRTY"/>
    <tableColumn id="112" xr3:uid="{00000000-0010-0000-3600-000070000000}" name="F_LIMENG"/>
    <tableColumn id="113" xr3:uid="{00000000-0010-0000-3600-000071000000}" name="F_THEME3"/>
    <tableColumn id="114" xr3:uid="{00000000-0010-0000-3600-000072000000}" name="F_MUNIT"/>
    <tableColumn id="115" xr3:uid="{00000000-0010-0000-3600-000073000000}" name="F_MOBILE"/>
    <tableColumn id="116" xr3:uid="{00000000-0010-0000-3600-000074000000}" name="F_CROWD"/>
    <tableColumn id="117" xr3:uid="{00000000-0010-0000-3600-000075000000}" name="F_NOVEH"/>
    <tableColumn id="118" xr3:uid="{00000000-0010-0000-3600-000076000000}" name="F_GROUPQ"/>
    <tableColumn id="119" xr3:uid="{00000000-0010-0000-3600-000077000000}" name="F_THEME4"/>
    <tableColumn id="120" xr3:uid="{00000000-0010-0000-3600-000078000000}" name="F_TOTAL"/>
    <tableColumn id="121" xr3:uid="{00000000-0010-0000-3600-000079000000}" name="E_UNINSUR"/>
    <tableColumn id="122" xr3:uid="{00000000-0010-0000-3600-00007A000000}" name="M_UNINSUR"/>
    <tableColumn id="123" xr3:uid="{00000000-0010-0000-3600-00007B000000}" name="EP_UNINSUR"/>
    <tableColumn id="124" xr3:uid="{00000000-0010-0000-3600-00007C000000}" name="MP_UNINSUR"/>
    <tableColumn id="125" xr3:uid="{00000000-0010-0000-3600-00007D000000}" name="E_DAYPOP"/>
    <tableColumn id="126" xr3:uid="{00000000-0010-0000-3600-00007E000000}" name="Shape_Length"/>
    <tableColumn id="127" xr3:uid="{00000000-0010-0000-3600-00007F000000}" name="Shape_Area"/>
  </tableColumns>
  <tableStyleInfo name="TableStyleLight1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7000000}" name="CB_413" displayName="CB_413" ref="A1:DW90" totalsRowShown="0">
  <autoFilter ref="A1:DW90" xr:uid="{00000000-0009-0000-0100-000037000000}"/>
  <tableColumns count="127">
    <tableColumn id="1" xr3:uid="{00000000-0010-0000-3700-000001000000}" name="OBJECTID"/>
    <tableColumn id="2" xr3:uid="{00000000-0010-0000-3700-000002000000}" name="ST"/>
    <tableColumn id="3" xr3:uid="{00000000-0010-0000-3700-000003000000}" name="STATE"/>
    <tableColumn id="4" xr3:uid="{00000000-0010-0000-3700-000004000000}" name="ST_ABBR"/>
    <tableColumn id="5" xr3:uid="{00000000-0010-0000-3700-000005000000}" name="STCNTY"/>
    <tableColumn id="6" xr3:uid="{00000000-0010-0000-3700-000006000000}" name="COUNTY"/>
    <tableColumn id="7" xr3:uid="{00000000-0010-0000-3700-000007000000}" name="FIPS"/>
    <tableColumn id="8" xr3:uid="{00000000-0010-0000-3700-000008000000}" name="LOCATION"/>
    <tableColumn id="9" xr3:uid="{00000000-0010-0000-3700-000009000000}" name="AREA_SQMI"/>
    <tableColumn id="10" xr3:uid="{00000000-0010-0000-3700-00000A000000}" name="E_TOTPOP"/>
    <tableColumn id="11" xr3:uid="{00000000-0010-0000-3700-00000B000000}" name="M_TOTPOP"/>
    <tableColumn id="12" xr3:uid="{00000000-0010-0000-3700-00000C000000}" name="E_HU"/>
    <tableColumn id="13" xr3:uid="{00000000-0010-0000-3700-00000D000000}" name="M_HU"/>
    <tableColumn id="14" xr3:uid="{00000000-0010-0000-3700-00000E000000}" name="E_HH"/>
    <tableColumn id="15" xr3:uid="{00000000-0010-0000-3700-00000F000000}" name="M_HH"/>
    <tableColumn id="16" xr3:uid="{00000000-0010-0000-3700-000010000000}" name="E_POV"/>
    <tableColumn id="17" xr3:uid="{00000000-0010-0000-3700-000011000000}" name="M_POV"/>
    <tableColumn id="18" xr3:uid="{00000000-0010-0000-3700-000012000000}" name="E_UNEMP"/>
    <tableColumn id="19" xr3:uid="{00000000-0010-0000-3700-000013000000}" name="M_UNEMP"/>
    <tableColumn id="20" xr3:uid="{00000000-0010-0000-3700-000014000000}" name="E_PCI"/>
    <tableColumn id="21" xr3:uid="{00000000-0010-0000-3700-000015000000}" name="M_PCI"/>
    <tableColumn id="22" xr3:uid="{00000000-0010-0000-3700-000016000000}" name="E_NOHSDP"/>
    <tableColumn id="23" xr3:uid="{00000000-0010-0000-3700-000017000000}" name="M_NOHSDP"/>
    <tableColumn id="24" xr3:uid="{00000000-0010-0000-3700-000018000000}" name="E_AGE65"/>
    <tableColumn id="25" xr3:uid="{00000000-0010-0000-3700-000019000000}" name="M_AGE65"/>
    <tableColumn id="26" xr3:uid="{00000000-0010-0000-3700-00001A000000}" name="E_AGE17"/>
    <tableColumn id="27" xr3:uid="{00000000-0010-0000-3700-00001B000000}" name="M_AGE17"/>
    <tableColumn id="28" xr3:uid="{00000000-0010-0000-3700-00001C000000}" name="E_DISABL"/>
    <tableColumn id="29" xr3:uid="{00000000-0010-0000-3700-00001D000000}" name="M_DISABL"/>
    <tableColumn id="30" xr3:uid="{00000000-0010-0000-3700-00001E000000}" name="E_SNGPNT"/>
    <tableColumn id="31" xr3:uid="{00000000-0010-0000-3700-00001F000000}" name="M_SNGPNT"/>
    <tableColumn id="32" xr3:uid="{00000000-0010-0000-3700-000020000000}" name="E_MINRTY"/>
    <tableColumn id="33" xr3:uid="{00000000-0010-0000-3700-000021000000}" name="M_MINRTY"/>
    <tableColumn id="34" xr3:uid="{00000000-0010-0000-3700-000022000000}" name="E_LIMENG"/>
    <tableColumn id="35" xr3:uid="{00000000-0010-0000-3700-000023000000}" name="M_LIMENG"/>
    <tableColumn id="36" xr3:uid="{00000000-0010-0000-3700-000024000000}" name="E_MUNIT"/>
    <tableColumn id="37" xr3:uid="{00000000-0010-0000-3700-000025000000}" name="M_MUNIT"/>
    <tableColumn id="38" xr3:uid="{00000000-0010-0000-3700-000026000000}" name="E_MOBILE"/>
    <tableColumn id="39" xr3:uid="{00000000-0010-0000-3700-000027000000}" name="M_MOBILE"/>
    <tableColumn id="40" xr3:uid="{00000000-0010-0000-3700-000028000000}" name="E_CROWD"/>
    <tableColumn id="41" xr3:uid="{00000000-0010-0000-3700-000029000000}" name="M_CROWD"/>
    <tableColumn id="42" xr3:uid="{00000000-0010-0000-3700-00002A000000}" name="E_NOVEH"/>
    <tableColumn id="43" xr3:uid="{00000000-0010-0000-3700-00002B000000}" name="M_NOVEH"/>
    <tableColumn id="44" xr3:uid="{00000000-0010-0000-3700-00002C000000}" name="E_GROUPQ"/>
    <tableColumn id="45" xr3:uid="{00000000-0010-0000-3700-00002D000000}" name="M_GROUPQ"/>
    <tableColumn id="46" xr3:uid="{00000000-0010-0000-3700-00002E000000}" name="EP_POV"/>
    <tableColumn id="47" xr3:uid="{00000000-0010-0000-3700-00002F000000}" name="MP_POV"/>
    <tableColumn id="48" xr3:uid="{00000000-0010-0000-3700-000030000000}" name="EP_UNEMP"/>
    <tableColumn id="49" xr3:uid="{00000000-0010-0000-3700-000031000000}" name="MP_UNEMP"/>
    <tableColumn id="50" xr3:uid="{00000000-0010-0000-3700-000032000000}" name="EP_PCI"/>
    <tableColumn id="51" xr3:uid="{00000000-0010-0000-3700-000033000000}" name="MP_PCI"/>
    <tableColumn id="52" xr3:uid="{00000000-0010-0000-3700-000034000000}" name="EP_NOHSDP"/>
    <tableColumn id="53" xr3:uid="{00000000-0010-0000-3700-000035000000}" name="MP_NOHSDP"/>
    <tableColumn id="54" xr3:uid="{00000000-0010-0000-3700-000036000000}" name="EP_AGE65"/>
    <tableColumn id="55" xr3:uid="{00000000-0010-0000-3700-000037000000}" name="MP_AGE65"/>
    <tableColumn id="56" xr3:uid="{00000000-0010-0000-3700-000038000000}" name="EP_AGE17"/>
    <tableColumn id="57" xr3:uid="{00000000-0010-0000-3700-000039000000}" name="MP_AGE17"/>
    <tableColumn id="58" xr3:uid="{00000000-0010-0000-3700-00003A000000}" name="EP_DISABL"/>
    <tableColumn id="59" xr3:uid="{00000000-0010-0000-3700-00003B000000}" name="MP_DISABL"/>
    <tableColumn id="60" xr3:uid="{00000000-0010-0000-3700-00003C000000}" name="EP_SNGPNT"/>
    <tableColumn id="61" xr3:uid="{00000000-0010-0000-3700-00003D000000}" name="MP_SNGPNT"/>
    <tableColumn id="62" xr3:uid="{00000000-0010-0000-3700-00003E000000}" name="EP_MINRTY"/>
    <tableColumn id="63" xr3:uid="{00000000-0010-0000-3700-00003F000000}" name="MP_MINRTY"/>
    <tableColumn id="64" xr3:uid="{00000000-0010-0000-3700-000040000000}" name="EP_LIMENG"/>
    <tableColumn id="65" xr3:uid="{00000000-0010-0000-3700-000041000000}" name="MP_LIMENG"/>
    <tableColumn id="66" xr3:uid="{00000000-0010-0000-3700-000042000000}" name="EP_MUNIT"/>
    <tableColumn id="67" xr3:uid="{00000000-0010-0000-3700-000043000000}" name="MP_MUNIT"/>
    <tableColumn id="68" xr3:uid="{00000000-0010-0000-3700-000044000000}" name="EP_MOBILE"/>
    <tableColumn id="69" xr3:uid="{00000000-0010-0000-3700-000045000000}" name="MP_MOBILE"/>
    <tableColumn id="70" xr3:uid="{00000000-0010-0000-3700-000046000000}" name="EP_CROWD"/>
    <tableColumn id="71" xr3:uid="{00000000-0010-0000-3700-000047000000}" name="MP_CROWD"/>
    <tableColumn id="72" xr3:uid="{00000000-0010-0000-3700-000048000000}" name="EP_NOVEH"/>
    <tableColumn id="73" xr3:uid="{00000000-0010-0000-3700-000049000000}" name="MP_NOVEH"/>
    <tableColumn id="74" xr3:uid="{00000000-0010-0000-3700-00004A000000}" name="EP_GROUPQ"/>
    <tableColumn id="75" xr3:uid="{00000000-0010-0000-3700-00004B000000}" name="MP_GROUPQ"/>
    <tableColumn id="76" xr3:uid="{00000000-0010-0000-3700-00004C000000}" name="EPL_POV"/>
    <tableColumn id="77" xr3:uid="{00000000-0010-0000-3700-00004D000000}" name="EPL_UNEMP"/>
    <tableColumn id="78" xr3:uid="{00000000-0010-0000-3700-00004E000000}" name="EPL_PCI"/>
    <tableColumn id="79" xr3:uid="{00000000-0010-0000-3700-00004F000000}" name="EPL_NOHSDP"/>
    <tableColumn id="80" xr3:uid="{00000000-0010-0000-3700-000050000000}" name="SPL_THEME1"/>
    <tableColumn id="81" xr3:uid="{00000000-0010-0000-3700-000051000000}" name="RPL_THEME1"/>
    <tableColumn id="82" xr3:uid="{00000000-0010-0000-3700-000052000000}" name="EPL_AGE65"/>
    <tableColumn id="83" xr3:uid="{00000000-0010-0000-3700-000053000000}" name="EPL_AGE17"/>
    <tableColumn id="84" xr3:uid="{00000000-0010-0000-3700-000054000000}" name="EPL_DISABL"/>
    <tableColumn id="85" xr3:uid="{00000000-0010-0000-3700-000055000000}" name="EPL_SNGPNT"/>
    <tableColumn id="86" xr3:uid="{00000000-0010-0000-3700-000056000000}" name="SPL_THEME2"/>
    <tableColumn id="87" xr3:uid="{00000000-0010-0000-3700-000057000000}" name="RPL_THEME2"/>
    <tableColumn id="88" xr3:uid="{00000000-0010-0000-3700-000058000000}" name="EPL_MINRTY"/>
    <tableColumn id="89" xr3:uid="{00000000-0010-0000-3700-000059000000}" name="EPL_LIMENG"/>
    <tableColumn id="90" xr3:uid="{00000000-0010-0000-3700-00005A000000}" name="SPL_THEME3"/>
    <tableColumn id="91" xr3:uid="{00000000-0010-0000-3700-00005B000000}" name="RPL_THEME3"/>
    <tableColumn id="92" xr3:uid="{00000000-0010-0000-3700-00005C000000}" name="EPL_MUNIT"/>
    <tableColumn id="93" xr3:uid="{00000000-0010-0000-3700-00005D000000}" name="EPL_MOBILE"/>
    <tableColumn id="94" xr3:uid="{00000000-0010-0000-3700-00005E000000}" name="EPL_CROWD"/>
    <tableColumn id="95" xr3:uid="{00000000-0010-0000-3700-00005F000000}" name="EPL_NOVEH"/>
    <tableColumn id="96" xr3:uid="{00000000-0010-0000-3700-000060000000}" name="EPL_GROUPQ"/>
    <tableColumn id="97" xr3:uid="{00000000-0010-0000-3700-000061000000}" name="SPL_THEME4"/>
    <tableColumn id="98" xr3:uid="{00000000-0010-0000-3700-000062000000}" name="RPL_THEME4"/>
    <tableColumn id="99" xr3:uid="{00000000-0010-0000-3700-000063000000}" name="SPL_THEMES"/>
    <tableColumn id="100" xr3:uid="{00000000-0010-0000-3700-000064000000}" name="RPL_THEMES"/>
    <tableColumn id="101" xr3:uid="{00000000-0010-0000-3700-000065000000}" name="F_POV"/>
    <tableColumn id="102" xr3:uid="{00000000-0010-0000-3700-000066000000}" name="F_UNEMP"/>
    <tableColumn id="103" xr3:uid="{00000000-0010-0000-3700-000067000000}" name="F_PCI"/>
    <tableColumn id="104" xr3:uid="{00000000-0010-0000-3700-000068000000}" name="F_NOHSDP"/>
    <tableColumn id="105" xr3:uid="{00000000-0010-0000-3700-000069000000}" name="F_THEME1"/>
    <tableColumn id="106" xr3:uid="{00000000-0010-0000-3700-00006A000000}" name="F_AGE65"/>
    <tableColumn id="107" xr3:uid="{00000000-0010-0000-3700-00006B000000}" name="F_AGE17"/>
    <tableColumn id="108" xr3:uid="{00000000-0010-0000-3700-00006C000000}" name="F_DISABL"/>
    <tableColumn id="109" xr3:uid="{00000000-0010-0000-3700-00006D000000}" name="F_SNGPNT"/>
    <tableColumn id="110" xr3:uid="{00000000-0010-0000-3700-00006E000000}" name="F_THEME2"/>
    <tableColumn id="111" xr3:uid="{00000000-0010-0000-3700-00006F000000}" name="F_MINRTY"/>
    <tableColumn id="112" xr3:uid="{00000000-0010-0000-3700-000070000000}" name="F_LIMENG"/>
    <tableColumn id="113" xr3:uid="{00000000-0010-0000-3700-000071000000}" name="F_THEME3"/>
    <tableColumn id="114" xr3:uid="{00000000-0010-0000-3700-000072000000}" name="F_MUNIT"/>
    <tableColumn id="115" xr3:uid="{00000000-0010-0000-3700-000073000000}" name="F_MOBILE"/>
    <tableColumn id="116" xr3:uid="{00000000-0010-0000-3700-000074000000}" name="F_CROWD"/>
    <tableColumn id="117" xr3:uid="{00000000-0010-0000-3700-000075000000}" name="F_NOVEH"/>
    <tableColumn id="118" xr3:uid="{00000000-0010-0000-3700-000076000000}" name="F_GROUPQ"/>
    <tableColumn id="119" xr3:uid="{00000000-0010-0000-3700-000077000000}" name="F_THEME4"/>
    <tableColumn id="120" xr3:uid="{00000000-0010-0000-3700-000078000000}" name="F_TOTAL"/>
    <tableColumn id="121" xr3:uid="{00000000-0010-0000-3700-000079000000}" name="E_UNINSUR"/>
    <tableColumn id="122" xr3:uid="{00000000-0010-0000-3700-00007A000000}" name="M_UNINSUR"/>
    <tableColumn id="123" xr3:uid="{00000000-0010-0000-3700-00007B000000}" name="EP_UNINSUR"/>
    <tableColumn id="124" xr3:uid="{00000000-0010-0000-3700-00007C000000}" name="MP_UNINSUR"/>
    <tableColumn id="125" xr3:uid="{00000000-0010-0000-3700-00007D000000}" name="E_DAYPOP"/>
    <tableColumn id="126" xr3:uid="{00000000-0010-0000-3700-00007E000000}" name="Shape_Length"/>
    <tableColumn id="127" xr3:uid="{00000000-0010-0000-3700-00007F000000}" name="Shape_Area"/>
  </tableColumns>
  <tableStyleInfo name="TableStyleLight11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8000000}" name="CB_414" displayName="CB_414" ref="A1:DW28" totalsRowShown="0">
  <autoFilter ref="A1:DW28" xr:uid="{00000000-0009-0000-0100-00003D000000}"/>
  <tableColumns count="127">
    <tableColumn id="1" xr3:uid="{00000000-0010-0000-3800-000001000000}" name="OBJECTID"/>
    <tableColumn id="2" xr3:uid="{00000000-0010-0000-3800-000002000000}" name="ST"/>
    <tableColumn id="3" xr3:uid="{00000000-0010-0000-3800-000003000000}" name="STATE"/>
    <tableColumn id="4" xr3:uid="{00000000-0010-0000-3800-000004000000}" name="ST_ABBR"/>
    <tableColumn id="5" xr3:uid="{00000000-0010-0000-3800-000005000000}" name="STCNTY"/>
    <tableColumn id="6" xr3:uid="{00000000-0010-0000-3800-000006000000}" name="COUNTY"/>
    <tableColumn id="7" xr3:uid="{00000000-0010-0000-3800-000007000000}" name="FIPS"/>
    <tableColumn id="8" xr3:uid="{00000000-0010-0000-3800-000008000000}" name="LOCATION"/>
    <tableColumn id="9" xr3:uid="{00000000-0010-0000-3800-000009000000}" name="AREA_SQMI"/>
    <tableColumn id="10" xr3:uid="{00000000-0010-0000-3800-00000A000000}" name="E_TOTPOP"/>
    <tableColumn id="11" xr3:uid="{00000000-0010-0000-3800-00000B000000}" name="M_TOTPOP"/>
    <tableColumn id="12" xr3:uid="{00000000-0010-0000-3800-00000C000000}" name="E_HU"/>
    <tableColumn id="13" xr3:uid="{00000000-0010-0000-3800-00000D000000}" name="M_HU"/>
    <tableColumn id="14" xr3:uid="{00000000-0010-0000-3800-00000E000000}" name="E_HH"/>
    <tableColumn id="15" xr3:uid="{00000000-0010-0000-3800-00000F000000}" name="M_HH"/>
    <tableColumn id="16" xr3:uid="{00000000-0010-0000-3800-000010000000}" name="E_POV"/>
    <tableColumn id="17" xr3:uid="{00000000-0010-0000-3800-000011000000}" name="M_POV"/>
    <tableColumn id="18" xr3:uid="{00000000-0010-0000-3800-000012000000}" name="E_UNEMP"/>
    <tableColumn id="19" xr3:uid="{00000000-0010-0000-3800-000013000000}" name="M_UNEMP"/>
    <tableColumn id="20" xr3:uid="{00000000-0010-0000-3800-000014000000}" name="E_PCI"/>
    <tableColumn id="21" xr3:uid="{00000000-0010-0000-3800-000015000000}" name="M_PCI"/>
    <tableColumn id="22" xr3:uid="{00000000-0010-0000-3800-000016000000}" name="E_NOHSDP"/>
    <tableColumn id="23" xr3:uid="{00000000-0010-0000-3800-000017000000}" name="M_NOHSDP"/>
    <tableColumn id="24" xr3:uid="{00000000-0010-0000-3800-000018000000}" name="E_AGE65"/>
    <tableColumn id="25" xr3:uid="{00000000-0010-0000-3800-000019000000}" name="M_AGE65"/>
    <tableColumn id="26" xr3:uid="{00000000-0010-0000-3800-00001A000000}" name="E_AGE17"/>
    <tableColumn id="27" xr3:uid="{00000000-0010-0000-3800-00001B000000}" name="M_AGE17"/>
    <tableColumn id="28" xr3:uid="{00000000-0010-0000-3800-00001C000000}" name="E_DISABL"/>
    <tableColumn id="29" xr3:uid="{00000000-0010-0000-3800-00001D000000}" name="M_DISABL"/>
    <tableColumn id="30" xr3:uid="{00000000-0010-0000-3800-00001E000000}" name="E_SNGPNT"/>
    <tableColumn id="31" xr3:uid="{00000000-0010-0000-3800-00001F000000}" name="M_SNGPNT"/>
    <tableColumn id="32" xr3:uid="{00000000-0010-0000-3800-000020000000}" name="E_MINRTY"/>
    <tableColumn id="33" xr3:uid="{00000000-0010-0000-3800-000021000000}" name="M_MINRTY"/>
    <tableColumn id="34" xr3:uid="{00000000-0010-0000-3800-000022000000}" name="E_LIMENG"/>
    <tableColumn id="35" xr3:uid="{00000000-0010-0000-3800-000023000000}" name="M_LIMENG"/>
    <tableColumn id="36" xr3:uid="{00000000-0010-0000-3800-000024000000}" name="E_MUNIT"/>
    <tableColumn id="37" xr3:uid="{00000000-0010-0000-3800-000025000000}" name="M_MUNIT"/>
    <tableColumn id="38" xr3:uid="{00000000-0010-0000-3800-000026000000}" name="E_MOBILE"/>
    <tableColumn id="39" xr3:uid="{00000000-0010-0000-3800-000027000000}" name="M_MOBILE"/>
    <tableColumn id="40" xr3:uid="{00000000-0010-0000-3800-000028000000}" name="E_CROWD"/>
    <tableColumn id="41" xr3:uid="{00000000-0010-0000-3800-000029000000}" name="M_CROWD"/>
    <tableColumn id="42" xr3:uid="{00000000-0010-0000-3800-00002A000000}" name="E_NOVEH"/>
    <tableColumn id="43" xr3:uid="{00000000-0010-0000-3800-00002B000000}" name="M_NOVEH"/>
    <tableColumn id="44" xr3:uid="{00000000-0010-0000-3800-00002C000000}" name="E_GROUPQ"/>
    <tableColumn id="45" xr3:uid="{00000000-0010-0000-3800-00002D000000}" name="M_GROUPQ"/>
    <tableColumn id="46" xr3:uid="{00000000-0010-0000-3800-00002E000000}" name="EP_POV"/>
    <tableColumn id="47" xr3:uid="{00000000-0010-0000-3800-00002F000000}" name="MP_POV"/>
    <tableColumn id="48" xr3:uid="{00000000-0010-0000-3800-000030000000}" name="EP_UNEMP"/>
    <tableColumn id="49" xr3:uid="{00000000-0010-0000-3800-000031000000}" name="MP_UNEMP"/>
    <tableColumn id="50" xr3:uid="{00000000-0010-0000-3800-000032000000}" name="EP_PCI"/>
    <tableColumn id="51" xr3:uid="{00000000-0010-0000-3800-000033000000}" name="MP_PCI"/>
    <tableColumn id="52" xr3:uid="{00000000-0010-0000-3800-000034000000}" name="EP_NOHSDP"/>
    <tableColumn id="53" xr3:uid="{00000000-0010-0000-3800-000035000000}" name="MP_NOHSDP"/>
    <tableColumn id="54" xr3:uid="{00000000-0010-0000-3800-000036000000}" name="EP_AGE65"/>
    <tableColumn id="55" xr3:uid="{00000000-0010-0000-3800-000037000000}" name="MP_AGE65"/>
    <tableColumn id="56" xr3:uid="{00000000-0010-0000-3800-000038000000}" name="EP_AGE17"/>
    <tableColumn id="57" xr3:uid="{00000000-0010-0000-3800-000039000000}" name="MP_AGE17"/>
    <tableColumn id="58" xr3:uid="{00000000-0010-0000-3800-00003A000000}" name="EP_DISABL"/>
    <tableColumn id="59" xr3:uid="{00000000-0010-0000-3800-00003B000000}" name="MP_DISABL"/>
    <tableColumn id="60" xr3:uid="{00000000-0010-0000-3800-00003C000000}" name="EP_SNGPNT"/>
    <tableColumn id="61" xr3:uid="{00000000-0010-0000-3800-00003D000000}" name="MP_SNGPNT"/>
    <tableColumn id="62" xr3:uid="{00000000-0010-0000-3800-00003E000000}" name="EP_MINRTY"/>
    <tableColumn id="63" xr3:uid="{00000000-0010-0000-3800-00003F000000}" name="MP_MINRTY"/>
    <tableColumn id="64" xr3:uid="{00000000-0010-0000-3800-000040000000}" name="EP_LIMENG"/>
    <tableColumn id="65" xr3:uid="{00000000-0010-0000-3800-000041000000}" name="MP_LIMENG"/>
    <tableColumn id="66" xr3:uid="{00000000-0010-0000-3800-000042000000}" name="EP_MUNIT"/>
    <tableColumn id="67" xr3:uid="{00000000-0010-0000-3800-000043000000}" name="MP_MUNIT"/>
    <tableColumn id="68" xr3:uid="{00000000-0010-0000-3800-000044000000}" name="EP_MOBILE"/>
    <tableColumn id="69" xr3:uid="{00000000-0010-0000-3800-000045000000}" name="MP_MOBILE"/>
    <tableColumn id="70" xr3:uid="{00000000-0010-0000-3800-000046000000}" name="EP_CROWD"/>
    <tableColumn id="71" xr3:uid="{00000000-0010-0000-3800-000047000000}" name="MP_CROWD"/>
    <tableColumn id="72" xr3:uid="{00000000-0010-0000-3800-000048000000}" name="EP_NOVEH"/>
    <tableColumn id="73" xr3:uid="{00000000-0010-0000-3800-000049000000}" name="MP_NOVEH"/>
    <tableColumn id="74" xr3:uid="{00000000-0010-0000-3800-00004A000000}" name="EP_GROUPQ"/>
    <tableColumn id="75" xr3:uid="{00000000-0010-0000-3800-00004B000000}" name="MP_GROUPQ"/>
    <tableColumn id="76" xr3:uid="{00000000-0010-0000-3800-00004C000000}" name="EPL_POV"/>
    <tableColumn id="77" xr3:uid="{00000000-0010-0000-3800-00004D000000}" name="EPL_UNEMP"/>
    <tableColumn id="78" xr3:uid="{00000000-0010-0000-3800-00004E000000}" name="EPL_PCI"/>
    <tableColumn id="79" xr3:uid="{00000000-0010-0000-3800-00004F000000}" name="EPL_NOHSDP"/>
    <tableColumn id="80" xr3:uid="{00000000-0010-0000-3800-000050000000}" name="SPL_THEME1"/>
    <tableColumn id="81" xr3:uid="{00000000-0010-0000-3800-000051000000}" name="RPL_THEME1"/>
    <tableColumn id="82" xr3:uid="{00000000-0010-0000-3800-000052000000}" name="EPL_AGE65"/>
    <tableColumn id="83" xr3:uid="{00000000-0010-0000-3800-000053000000}" name="EPL_AGE17"/>
    <tableColumn id="84" xr3:uid="{00000000-0010-0000-3800-000054000000}" name="EPL_DISABL"/>
    <tableColumn id="85" xr3:uid="{00000000-0010-0000-3800-000055000000}" name="EPL_SNGPNT"/>
    <tableColumn id="86" xr3:uid="{00000000-0010-0000-3800-000056000000}" name="SPL_THEME2"/>
    <tableColumn id="87" xr3:uid="{00000000-0010-0000-3800-000057000000}" name="RPL_THEME2"/>
    <tableColumn id="88" xr3:uid="{00000000-0010-0000-3800-000058000000}" name="EPL_MINRTY"/>
    <tableColumn id="89" xr3:uid="{00000000-0010-0000-3800-000059000000}" name="EPL_LIMENG"/>
    <tableColumn id="90" xr3:uid="{00000000-0010-0000-3800-00005A000000}" name="SPL_THEME3"/>
    <tableColumn id="91" xr3:uid="{00000000-0010-0000-3800-00005B000000}" name="RPL_THEME3"/>
    <tableColumn id="92" xr3:uid="{00000000-0010-0000-3800-00005C000000}" name="EPL_MUNIT"/>
    <tableColumn id="93" xr3:uid="{00000000-0010-0000-3800-00005D000000}" name="EPL_MOBILE"/>
    <tableColumn id="94" xr3:uid="{00000000-0010-0000-3800-00005E000000}" name="EPL_CROWD"/>
    <tableColumn id="95" xr3:uid="{00000000-0010-0000-3800-00005F000000}" name="EPL_NOVEH"/>
    <tableColumn id="96" xr3:uid="{00000000-0010-0000-3800-000060000000}" name="EPL_GROUPQ"/>
    <tableColumn id="97" xr3:uid="{00000000-0010-0000-3800-000061000000}" name="SPL_THEME4"/>
    <tableColumn id="98" xr3:uid="{00000000-0010-0000-3800-000062000000}" name="RPL_THEME4"/>
    <tableColumn id="99" xr3:uid="{00000000-0010-0000-3800-000063000000}" name="SPL_THEMES"/>
    <tableColumn id="100" xr3:uid="{00000000-0010-0000-3800-000064000000}" name="RPL_THEMES"/>
    <tableColumn id="101" xr3:uid="{00000000-0010-0000-3800-000065000000}" name="F_POV"/>
    <tableColumn id="102" xr3:uid="{00000000-0010-0000-3800-000066000000}" name="F_UNEMP"/>
    <tableColumn id="103" xr3:uid="{00000000-0010-0000-3800-000067000000}" name="F_PCI"/>
    <tableColumn id="104" xr3:uid="{00000000-0010-0000-3800-000068000000}" name="F_NOHSDP"/>
    <tableColumn id="105" xr3:uid="{00000000-0010-0000-3800-000069000000}" name="F_THEME1"/>
    <tableColumn id="106" xr3:uid="{00000000-0010-0000-3800-00006A000000}" name="F_AGE65"/>
    <tableColumn id="107" xr3:uid="{00000000-0010-0000-3800-00006B000000}" name="F_AGE17"/>
    <tableColumn id="108" xr3:uid="{00000000-0010-0000-3800-00006C000000}" name="F_DISABL"/>
    <tableColumn id="109" xr3:uid="{00000000-0010-0000-3800-00006D000000}" name="F_SNGPNT"/>
    <tableColumn id="110" xr3:uid="{00000000-0010-0000-3800-00006E000000}" name="F_THEME2"/>
    <tableColumn id="111" xr3:uid="{00000000-0010-0000-3800-00006F000000}" name="F_MINRTY"/>
    <tableColumn id="112" xr3:uid="{00000000-0010-0000-3800-000070000000}" name="F_LIMENG"/>
    <tableColumn id="113" xr3:uid="{00000000-0010-0000-3800-000071000000}" name="F_THEME3"/>
    <tableColumn id="114" xr3:uid="{00000000-0010-0000-3800-000072000000}" name="F_MUNIT"/>
    <tableColumn id="115" xr3:uid="{00000000-0010-0000-3800-000073000000}" name="F_MOBILE"/>
    <tableColumn id="116" xr3:uid="{00000000-0010-0000-3800-000074000000}" name="F_CROWD"/>
    <tableColumn id="117" xr3:uid="{00000000-0010-0000-3800-000075000000}" name="F_NOVEH"/>
    <tableColumn id="118" xr3:uid="{00000000-0010-0000-3800-000076000000}" name="F_GROUPQ"/>
    <tableColumn id="119" xr3:uid="{00000000-0010-0000-3800-000077000000}" name="F_THEME4"/>
    <tableColumn id="120" xr3:uid="{00000000-0010-0000-3800-000078000000}" name="F_TOTAL"/>
    <tableColumn id="121" xr3:uid="{00000000-0010-0000-3800-000079000000}" name="E_UNINSUR"/>
    <tableColumn id="122" xr3:uid="{00000000-0010-0000-3800-00007A000000}" name="M_UNINSUR"/>
    <tableColumn id="123" xr3:uid="{00000000-0010-0000-3800-00007B000000}" name="EP_UNINSUR"/>
    <tableColumn id="124" xr3:uid="{00000000-0010-0000-3800-00007C000000}" name="MP_UNINSUR"/>
    <tableColumn id="125" xr3:uid="{00000000-0010-0000-3800-00007D000000}" name="E_DAYPOP"/>
    <tableColumn id="126" xr3:uid="{00000000-0010-0000-3800-00007E000000}" name="Shape_Length"/>
    <tableColumn id="127" xr3:uid="{00000000-0010-0000-3800-00007F000000}" name="Shape_Area"/>
  </tableColumns>
  <tableStyleInfo name="TableStyleLight1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9000000}" name="CB_501" displayName="CB_501" ref="A1:DW55" totalsRowShown="0">
  <autoFilter ref="A1:DW55" xr:uid="{00000000-0009-0000-0100-000038000000}"/>
  <tableColumns count="127">
    <tableColumn id="1" xr3:uid="{00000000-0010-0000-3900-000001000000}" name="OBJECTID"/>
    <tableColumn id="2" xr3:uid="{00000000-0010-0000-3900-000002000000}" name="ST"/>
    <tableColumn id="3" xr3:uid="{00000000-0010-0000-3900-000003000000}" name="STATE"/>
    <tableColumn id="4" xr3:uid="{00000000-0010-0000-3900-000004000000}" name="ST_ABBR"/>
    <tableColumn id="5" xr3:uid="{00000000-0010-0000-3900-000005000000}" name="STCNTY"/>
    <tableColumn id="6" xr3:uid="{00000000-0010-0000-3900-000006000000}" name="COUNTY"/>
    <tableColumn id="7" xr3:uid="{00000000-0010-0000-3900-000007000000}" name="FIPS"/>
    <tableColumn id="8" xr3:uid="{00000000-0010-0000-3900-000008000000}" name="LOCATION"/>
    <tableColumn id="9" xr3:uid="{00000000-0010-0000-3900-000009000000}" name="AREA_SQMI"/>
    <tableColumn id="10" xr3:uid="{00000000-0010-0000-3900-00000A000000}" name="E_TOTPOP"/>
    <tableColumn id="11" xr3:uid="{00000000-0010-0000-3900-00000B000000}" name="M_TOTPOP"/>
    <tableColumn id="12" xr3:uid="{00000000-0010-0000-3900-00000C000000}" name="E_HU"/>
    <tableColumn id="13" xr3:uid="{00000000-0010-0000-3900-00000D000000}" name="M_HU"/>
    <tableColumn id="14" xr3:uid="{00000000-0010-0000-3900-00000E000000}" name="E_HH"/>
    <tableColumn id="15" xr3:uid="{00000000-0010-0000-3900-00000F000000}" name="M_HH"/>
    <tableColumn id="16" xr3:uid="{00000000-0010-0000-3900-000010000000}" name="E_POV"/>
    <tableColumn id="17" xr3:uid="{00000000-0010-0000-3900-000011000000}" name="M_POV"/>
    <tableColumn id="18" xr3:uid="{00000000-0010-0000-3900-000012000000}" name="E_UNEMP"/>
    <tableColumn id="19" xr3:uid="{00000000-0010-0000-3900-000013000000}" name="M_UNEMP"/>
    <tableColumn id="20" xr3:uid="{00000000-0010-0000-3900-000014000000}" name="E_PCI"/>
    <tableColumn id="21" xr3:uid="{00000000-0010-0000-3900-000015000000}" name="M_PCI"/>
    <tableColumn id="22" xr3:uid="{00000000-0010-0000-3900-000016000000}" name="E_NOHSDP"/>
    <tableColumn id="23" xr3:uid="{00000000-0010-0000-3900-000017000000}" name="M_NOHSDP"/>
    <tableColumn id="24" xr3:uid="{00000000-0010-0000-3900-000018000000}" name="E_AGE65"/>
    <tableColumn id="25" xr3:uid="{00000000-0010-0000-3900-000019000000}" name="M_AGE65"/>
    <tableColumn id="26" xr3:uid="{00000000-0010-0000-3900-00001A000000}" name="E_AGE17"/>
    <tableColumn id="27" xr3:uid="{00000000-0010-0000-3900-00001B000000}" name="M_AGE17"/>
    <tableColumn id="28" xr3:uid="{00000000-0010-0000-3900-00001C000000}" name="E_DISABL"/>
    <tableColumn id="29" xr3:uid="{00000000-0010-0000-3900-00001D000000}" name="M_DISABL"/>
    <tableColumn id="30" xr3:uid="{00000000-0010-0000-3900-00001E000000}" name="E_SNGPNT"/>
    <tableColumn id="31" xr3:uid="{00000000-0010-0000-3900-00001F000000}" name="M_SNGPNT"/>
    <tableColumn id="32" xr3:uid="{00000000-0010-0000-3900-000020000000}" name="E_MINRTY"/>
    <tableColumn id="33" xr3:uid="{00000000-0010-0000-3900-000021000000}" name="M_MINRTY"/>
    <tableColumn id="34" xr3:uid="{00000000-0010-0000-3900-000022000000}" name="E_LIMENG"/>
    <tableColumn id="35" xr3:uid="{00000000-0010-0000-3900-000023000000}" name="M_LIMENG"/>
    <tableColumn id="36" xr3:uid="{00000000-0010-0000-3900-000024000000}" name="E_MUNIT"/>
    <tableColumn id="37" xr3:uid="{00000000-0010-0000-3900-000025000000}" name="M_MUNIT"/>
    <tableColumn id="38" xr3:uid="{00000000-0010-0000-3900-000026000000}" name="E_MOBILE"/>
    <tableColumn id="39" xr3:uid="{00000000-0010-0000-3900-000027000000}" name="M_MOBILE"/>
    <tableColumn id="40" xr3:uid="{00000000-0010-0000-3900-000028000000}" name="E_CROWD"/>
    <tableColumn id="41" xr3:uid="{00000000-0010-0000-3900-000029000000}" name="M_CROWD"/>
    <tableColumn id="42" xr3:uid="{00000000-0010-0000-3900-00002A000000}" name="E_NOVEH"/>
    <tableColumn id="43" xr3:uid="{00000000-0010-0000-3900-00002B000000}" name="M_NOVEH"/>
    <tableColumn id="44" xr3:uid="{00000000-0010-0000-3900-00002C000000}" name="E_GROUPQ"/>
    <tableColumn id="45" xr3:uid="{00000000-0010-0000-3900-00002D000000}" name="M_GROUPQ"/>
    <tableColumn id="46" xr3:uid="{00000000-0010-0000-3900-00002E000000}" name="EP_POV"/>
    <tableColumn id="47" xr3:uid="{00000000-0010-0000-3900-00002F000000}" name="MP_POV"/>
    <tableColumn id="48" xr3:uid="{00000000-0010-0000-3900-000030000000}" name="EP_UNEMP"/>
    <tableColumn id="49" xr3:uid="{00000000-0010-0000-3900-000031000000}" name="MP_UNEMP"/>
    <tableColumn id="50" xr3:uid="{00000000-0010-0000-3900-000032000000}" name="EP_PCI"/>
    <tableColumn id="51" xr3:uid="{00000000-0010-0000-3900-000033000000}" name="MP_PCI"/>
    <tableColumn id="52" xr3:uid="{00000000-0010-0000-3900-000034000000}" name="EP_NOHSDP"/>
    <tableColumn id="53" xr3:uid="{00000000-0010-0000-3900-000035000000}" name="MP_NOHSDP"/>
    <tableColumn id="54" xr3:uid="{00000000-0010-0000-3900-000036000000}" name="EP_AGE65"/>
    <tableColumn id="55" xr3:uid="{00000000-0010-0000-3900-000037000000}" name="MP_AGE65"/>
    <tableColumn id="56" xr3:uid="{00000000-0010-0000-3900-000038000000}" name="EP_AGE17"/>
    <tableColumn id="57" xr3:uid="{00000000-0010-0000-3900-000039000000}" name="MP_AGE17"/>
    <tableColumn id="58" xr3:uid="{00000000-0010-0000-3900-00003A000000}" name="EP_DISABL"/>
    <tableColumn id="59" xr3:uid="{00000000-0010-0000-3900-00003B000000}" name="MP_DISABL"/>
    <tableColumn id="60" xr3:uid="{00000000-0010-0000-3900-00003C000000}" name="EP_SNGPNT"/>
    <tableColumn id="61" xr3:uid="{00000000-0010-0000-3900-00003D000000}" name="MP_SNGPNT"/>
    <tableColumn id="62" xr3:uid="{00000000-0010-0000-3900-00003E000000}" name="EP_MINRTY"/>
    <tableColumn id="63" xr3:uid="{00000000-0010-0000-3900-00003F000000}" name="MP_MINRTY"/>
    <tableColumn id="64" xr3:uid="{00000000-0010-0000-3900-000040000000}" name="EP_LIMENG"/>
    <tableColumn id="65" xr3:uid="{00000000-0010-0000-3900-000041000000}" name="MP_LIMENG"/>
    <tableColumn id="66" xr3:uid="{00000000-0010-0000-3900-000042000000}" name="EP_MUNIT"/>
    <tableColumn id="67" xr3:uid="{00000000-0010-0000-3900-000043000000}" name="MP_MUNIT"/>
    <tableColumn id="68" xr3:uid="{00000000-0010-0000-3900-000044000000}" name="EP_MOBILE"/>
    <tableColumn id="69" xr3:uid="{00000000-0010-0000-3900-000045000000}" name="MP_MOBILE"/>
    <tableColumn id="70" xr3:uid="{00000000-0010-0000-3900-000046000000}" name="EP_CROWD"/>
    <tableColumn id="71" xr3:uid="{00000000-0010-0000-3900-000047000000}" name="MP_CROWD"/>
    <tableColumn id="72" xr3:uid="{00000000-0010-0000-3900-000048000000}" name="EP_NOVEH"/>
    <tableColumn id="73" xr3:uid="{00000000-0010-0000-3900-000049000000}" name="MP_NOVEH"/>
    <tableColumn id="74" xr3:uid="{00000000-0010-0000-3900-00004A000000}" name="EP_GROUPQ"/>
    <tableColumn id="75" xr3:uid="{00000000-0010-0000-3900-00004B000000}" name="MP_GROUPQ"/>
    <tableColumn id="76" xr3:uid="{00000000-0010-0000-3900-00004C000000}" name="EPL_POV"/>
    <tableColumn id="77" xr3:uid="{00000000-0010-0000-3900-00004D000000}" name="EPL_UNEMP"/>
    <tableColumn id="78" xr3:uid="{00000000-0010-0000-3900-00004E000000}" name="EPL_PCI"/>
    <tableColumn id="79" xr3:uid="{00000000-0010-0000-3900-00004F000000}" name="EPL_NOHSDP"/>
    <tableColumn id="80" xr3:uid="{00000000-0010-0000-3900-000050000000}" name="SPL_THEME1"/>
    <tableColumn id="81" xr3:uid="{00000000-0010-0000-3900-000051000000}" name="RPL_THEME1"/>
    <tableColumn id="82" xr3:uid="{00000000-0010-0000-3900-000052000000}" name="EPL_AGE65"/>
    <tableColumn id="83" xr3:uid="{00000000-0010-0000-3900-000053000000}" name="EPL_AGE17"/>
    <tableColumn id="84" xr3:uid="{00000000-0010-0000-3900-000054000000}" name="EPL_DISABL"/>
    <tableColumn id="85" xr3:uid="{00000000-0010-0000-3900-000055000000}" name="EPL_SNGPNT"/>
    <tableColumn id="86" xr3:uid="{00000000-0010-0000-3900-000056000000}" name="SPL_THEME2"/>
    <tableColumn id="87" xr3:uid="{00000000-0010-0000-3900-000057000000}" name="RPL_THEME2"/>
    <tableColumn id="88" xr3:uid="{00000000-0010-0000-3900-000058000000}" name="EPL_MINRTY"/>
    <tableColumn id="89" xr3:uid="{00000000-0010-0000-3900-000059000000}" name="EPL_LIMENG"/>
    <tableColumn id="90" xr3:uid="{00000000-0010-0000-3900-00005A000000}" name="SPL_THEME3"/>
    <tableColumn id="91" xr3:uid="{00000000-0010-0000-3900-00005B000000}" name="RPL_THEME3"/>
    <tableColumn id="92" xr3:uid="{00000000-0010-0000-3900-00005C000000}" name="EPL_MUNIT"/>
    <tableColumn id="93" xr3:uid="{00000000-0010-0000-3900-00005D000000}" name="EPL_MOBILE"/>
    <tableColumn id="94" xr3:uid="{00000000-0010-0000-3900-00005E000000}" name="EPL_CROWD"/>
    <tableColumn id="95" xr3:uid="{00000000-0010-0000-3900-00005F000000}" name="EPL_NOVEH"/>
    <tableColumn id="96" xr3:uid="{00000000-0010-0000-3900-000060000000}" name="EPL_GROUPQ"/>
    <tableColumn id="97" xr3:uid="{00000000-0010-0000-3900-000061000000}" name="SPL_THEME4"/>
    <tableColumn id="98" xr3:uid="{00000000-0010-0000-3900-000062000000}" name="RPL_THEME4"/>
    <tableColumn id="99" xr3:uid="{00000000-0010-0000-3900-000063000000}" name="SPL_THEMES"/>
    <tableColumn id="100" xr3:uid="{00000000-0010-0000-3900-000064000000}" name="RPL_THEMES"/>
    <tableColumn id="101" xr3:uid="{00000000-0010-0000-3900-000065000000}" name="F_POV"/>
    <tableColumn id="102" xr3:uid="{00000000-0010-0000-3900-000066000000}" name="F_UNEMP"/>
    <tableColumn id="103" xr3:uid="{00000000-0010-0000-3900-000067000000}" name="F_PCI"/>
    <tableColumn id="104" xr3:uid="{00000000-0010-0000-3900-000068000000}" name="F_NOHSDP"/>
    <tableColumn id="105" xr3:uid="{00000000-0010-0000-3900-000069000000}" name="F_THEME1"/>
    <tableColumn id="106" xr3:uid="{00000000-0010-0000-3900-00006A000000}" name="F_AGE65"/>
    <tableColumn id="107" xr3:uid="{00000000-0010-0000-3900-00006B000000}" name="F_AGE17"/>
    <tableColumn id="108" xr3:uid="{00000000-0010-0000-3900-00006C000000}" name="F_DISABL"/>
    <tableColumn id="109" xr3:uid="{00000000-0010-0000-3900-00006D000000}" name="F_SNGPNT"/>
    <tableColumn id="110" xr3:uid="{00000000-0010-0000-3900-00006E000000}" name="F_THEME2"/>
    <tableColumn id="111" xr3:uid="{00000000-0010-0000-3900-00006F000000}" name="F_MINRTY"/>
    <tableColumn id="112" xr3:uid="{00000000-0010-0000-3900-000070000000}" name="F_LIMENG"/>
    <tableColumn id="113" xr3:uid="{00000000-0010-0000-3900-000071000000}" name="F_THEME3"/>
    <tableColumn id="114" xr3:uid="{00000000-0010-0000-3900-000072000000}" name="F_MUNIT"/>
    <tableColumn id="115" xr3:uid="{00000000-0010-0000-3900-000073000000}" name="F_MOBILE"/>
    <tableColumn id="116" xr3:uid="{00000000-0010-0000-3900-000074000000}" name="F_CROWD"/>
    <tableColumn id="117" xr3:uid="{00000000-0010-0000-3900-000075000000}" name="F_NOVEH"/>
    <tableColumn id="118" xr3:uid="{00000000-0010-0000-3900-000076000000}" name="F_GROUPQ"/>
    <tableColumn id="119" xr3:uid="{00000000-0010-0000-3900-000077000000}" name="F_THEME4"/>
    <tableColumn id="120" xr3:uid="{00000000-0010-0000-3900-000078000000}" name="F_TOTAL"/>
    <tableColumn id="121" xr3:uid="{00000000-0010-0000-3900-000079000000}" name="E_UNINSUR"/>
    <tableColumn id="122" xr3:uid="{00000000-0010-0000-3900-00007A000000}" name="M_UNINSUR"/>
    <tableColumn id="123" xr3:uid="{00000000-0010-0000-3900-00007B000000}" name="EP_UNINSUR"/>
    <tableColumn id="124" xr3:uid="{00000000-0010-0000-3900-00007C000000}" name="MP_UNINSUR"/>
    <tableColumn id="125" xr3:uid="{00000000-0010-0000-3900-00007D000000}" name="E_DAYPOP"/>
    <tableColumn id="126" xr3:uid="{00000000-0010-0000-3900-00007E000000}" name="Shape_Length"/>
    <tableColumn id="127" xr3:uid="{00000000-0010-0000-3900-00007F000000}" name="Shape_Area"/>
  </tableColumns>
  <tableStyleInfo name="TableStyleLight11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A000000}" name="CB_502" displayName="CB_502" ref="A1:DW45" totalsRowShown="0">
  <autoFilter ref="A1:DW45" xr:uid="{00000000-0009-0000-0100-000039000000}"/>
  <tableColumns count="127">
    <tableColumn id="1" xr3:uid="{00000000-0010-0000-3A00-000001000000}" name="OBJECTID"/>
    <tableColumn id="2" xr3:uid="{00000000-0010-0000-3A00-000002000000}" name="ST"/>
    <tableColumn id="3" xr3:uid="{00000000-0010-0000-3A00-000003000000}" name="STATE"/>
    <tableColumn id="4" xr3:uid="{00000000-0010-0000-3A00-000004000000}" name="ST_ABBR"/>
    <tableColumn id="5" xr3:uid="{00000000-0010-0000-3A00-000005000000}" name="STCNTY"/>
    <tableColumn id="6" xr3:uid="{00000000-0010-0000-3A00-000006000000}" name="COUNTY"/>
    <tableColumn id="7" xr3:uid="{00000000-0010-0000-3A00-000007000000}" name="FIPS"/>
    <tableColumn id="8" xr3:uid="{00000000-0010-0000-3A00-000008000000}" name="LOCATION"/>
    <tableColumn id="9" xr3:uid="{00000000-0010-0000-3A00-000009000000}" name="AREA_SQMI"/>
    <tableColumn id="10" xr3:uid="{00000000-0010-0000-3A00-00000A000000}" name="E_TOTPOP"/>
    <tableColumn id="11" xr3:uid="{00000000-0010-0000-3A00-00000B000000}" name="M_TOTPOP"/>
    <tableColumn id="12" xr3:uid="{00000000-0010-0000-3A00-00000C000000}" name="E_HU"/>
    <tableColumn id="13" xr3:uid="{00000000-0010-0000-3A00-00000D000000}" name="M_HU"/>
    <tableColumn id="14" xr3:uid="{00000000-0010-0000-3A00-00000E000000}" name="E_HH"/>
    <tableColumn id="15" xr3:uid="{00000000-0010-0000-3A00-00000F000000}" name="M_HH"/>
    <tableColumn id="16" xr3:uid="{00000000-0010-0000-3A00-000010000000}" name="E_POV"/>
    <tableColumn id="17" xr3:uid="{00000000-0010-0000-3A00-000011000000}" name="M_POV"/>
    <tableColumn id="18" xr3:uid="{00000000-0010-0000-3A00-000012000000}" name="E_UNEMP"/>
    <tableColumn id="19" xr3:uid="{00000000-0010-0000-3A00-000013000000}" name="M_UNEMP"/>
    <tableColumn id="20" xr3:uid="{00000000-0010-0000-3A00-000014000000}" name="E_PCI"/>
    <tableColumn id="21" xr3:uid="{00000000-0010-0000-3A00-000015000000}" name="M_PCI"/>
    <tableColumn id="22" xr3:uid="{00000000-0010-0000-3A00-000016000000}" name="E_NOHSDP"/>
    <tableColumn id="23" xr3:uid="{00000000-0010-0000-3A00-000017000000}" name="M_NOHSDP"/>
    <tableColumn id="24" xr3:uid="{00000000-0010-0000-3A00-000018000000}" name="E_AGE65"/>
    <tableColumn id="25" xr3:uid="{00000000-0010-0000-3A00-000019000000}" name="M_AGE65"/>
    <tableColumn id="26" xr3:uid="{00000000-0010-0000-3A00-00001A000000}" name="E_AGE17"/>
    <tableColumn id="27" xr3:uid="{00000000-0010-0000-3A00-00001B000000}" name="M_AGE17"/>
    <tableColumn id="28" xr3:uid="{00000000-0010-0000-3A00-00001C000000}" name="E_DISABL"/>
    <tableColumn id="29" xr3:uid="{00000000-0010-0000-3A00-00001D000000}" name="M_DISABL"/>
    <tableColumn id="30" xr3:uid="{00000000-0010-0000-3A00-00001E000000}" name="E_SNGPNT"/>
    <tableColumn id="31" xr3:uid="{00000000-0010-0000-3A00-00001F000000}" name="M_SNGPNT"/>
    <tableColumn id="32" xr3:uid="{00000000-0010-0000-3A00-000020000000}" name="E_MINRTY"/>
    <tableColumn id="33" xr3:uid="{00000000-0010-0000-3A00-000021000000}" name="M_MINRTY"/>
    <tableColumn id="34" xr3:uid="{00000000-0010-0000-3A00-000022000000}" name="E_LIMENG"/>
    <tableColumn id="35" xr3:uid="{00000000-0010-0000-3A00-000023000000}" name="M_LIMENG"/>
    <tableColumn id="36" xr3:uid="{00000000-0010-0000-3A00-000024000000}" name="E_MUNIT"/>
    <tableColumn id="37" xr3:uid="{00000000-0010-0000-3A00-000025000000}" name="M_MUNIT"/>
    <tableColumn id="38" xr3:uid="{00000000-0010-0000-3A00-000026000000}" name="E_MOBILE"/>
    <tableColumn id="39" xr3:uid="{00000000-0010-0000-3A00-000027000000}" name="M_MOBILE"/>
    <tableColumn id="40" xr3:uid="{00000000-0010-0000-3A00-000028000000}" name="E_CROWD"/>
    <tableColumn id="41" xr3:uid="{00000000-0010-0000-3A00-000029000000}" name="M_CROWD"/>
    <tableColumn id="42" xr3:uid="{00000000-0010-0000-3A00-00002A000000}" name="E_NOVEH"/>
    <tableColumn id="43" xr3:uid="{00000000-0010-0000-3A00-00002B000000}" name="M_NOVEH"/>
    <tableColumn id="44" xr3:uid="{00000000-0010-0000-3A00-00002C000000}" name="E_GROUPQ"/>
    <tableColumn id="45" xr3:uid="{00000000-0010-0000-3A00-00002D000000}" name="M_GROUPQ"/>
    <tableColumn id="46" xr3:uid="{00000000-0010-0000-3A00-00002E000000}" name="EP_POV"/>
    <tableColumn id="47" xr3:uid="{00000000-0010-0000-3A00-00002F000000}" name="MP_POV"/>
    <tableColumn id="48" xr3:uid="{00000000-0010-0000-3A00-000030000000}" name="EP_UNEMP"/>
    <tableColumn id="49" xr3:uid="{00000000-0010-0000-3A00-000031000000}" name="MP_UNEMP"/>
    <tableColumn id="50" xr3:uid="{00000000-0010-0000-3A00-000032000000}" name="EP_PCI"/>
    <tableColumn id="51" xr3:uid="{00000000-0010-0000-3A00-000033000000}" name="MP_PCI"/>
    <tableColumn id="52" xr3:uid="{00000000-0010-0000-3A00-000034000000}" name="EP_NOHSDP"/>
    <tableColumn id="53" xr3:uid="{00000000-0010-0000-3A00-000035000000}" name="MP_NOHSDP"/>
    <tableColumn id="54" xr3:uid="{00000000-0010-0000-3A00-000036000000}" name="EP_AGE65"/>
    <tableColumn id="55" xr3:uid="{00000000-0010-0000-3A00-000037000000}" name="MP_AGE65"/>
    <tableColumn id="56" xr3:uid="{00000000-0010-0000-3A00-000038000000}" name="EP_AGE17"/>
    <tableColumn id="57" xr3:uid="{00000000-0010-0000-3A00-000039000000}" name="MP_AGE17"/>
    <tableColumn id="58" xr3:uid="{00000000-0010-0000-3A00-00003A000000}" name="EP_DISABL"/>
    <tableColumn id="59" xr3:uid="{00000000-0010-0000-3A00-00003B000000}" name="MP_DISABL"/>
    <tableColumn id="60" xr3:uid="{00000000-0010-0000-3A00-00003C000000}" name="EP_SNGPNT"/>
    <tableColumn id="61" xr3:uid="{00000000-0010-0000-3A00-00003D000000}" name="MP_SNGPNT"/>
    <tableColumn id="62" xr3:uid="{00000000-0010-0000-3A00-00003E000000}" name="EP_MINRTY"/>
    <tableColumn id="63" xr3:uid="{00000000-0010-0000-3A00-00003F000000}" name="MP_MINRTY"/>
    <tableColumn id="64" xr3:uid="{00000000-0010-0000-3A00-000040000000}" name="EP_LIMENG"/>
    <tableColumn id="65" xr3:uid="{00000000-0010-0000-3A00-000041000000}" name="MP_LIMENG"/>
    <tableColumn id="66" xr3:uid="{00000000-0010-0000-3A00-000042000000}" name="EP_MUNIT"/>
    <tableColumn id="67" xr3:uid="{00000000-0010-0000-3A00-000043000000}" name="MP_MUNIT"/>
    <tableColumn id="68" xr3:uid="{00000000-0010-0000-3A00-000044000000}" name="EP_MOBILE"/>
    <tableColumn id="69" xr3:uid="{00000000-0010-0000-3A00-000045000000}" name="MP_MOBILE"/>
    <tableColumn id="70" xr3:uid="{00000000-0010-0000-3A00-000046000000}" name="EP_CROWD"/>
    <tableColumn id="71" xr3:uid="{00000000-0010-0000-3A00-000047000000}" name="MP_CROWD"/>
    <tableColumn id="72" xr3:uid="{00000000-0010-0000-3A00-000048000000}" name="EP_NOVEH"/>
    <tableColumn id="73" xr3:uid="{00000000-0010-0000-3A00-000049000000}" name="MP_NOVEH"/>
    <tableColumn id="74" xr3:uid="{00000000-0010-0000-3A00-00004A000000}" name="EP_GROUPQ"/>
    <tableColumn id="75" xr3:uid="{00000000-0010-0000-3A00-00004B000000}" name="MP_GROUPQ"/>
    <tableColumn id="76" xr3:uid="{00000000-0010-0000-3A00-00004C000000}" name="EPL_POV"/>
    <tableColumn id="77" xr3:uid="{00000000-0010-0000-3A00-00004D000000}" name="EPL_UNEMP"/>
    <tableColumn id="78" xr3:uid="{00000000-0010-0000-3A00-00004E000000}" name="EPL_PCI"/>
    <tableColumn id="79" xr3:uid="{00000000-0010-0000-3A00-00004F000000}" name="EPL_NOHSDP"/>
    <tableColumn id="80" xr3:uid="{00000000-0010-0000-3A00-000050000000}" name="SPL_THEME1"/>
    <tableColumn id="81" xr3:uid="{00000000-0010-0000-3A00-000051000000}" name="RPL_THEME1"/>
    <tableColumn id="82" xr3:uid="{00000000-0010-0000-3A00-000052000000}" name="EPL_AGE65"/>
    <tableColumn id="83" xr3:uid="{00000000-0010-0000-3A00-000053000000}" name="EPL_AGE17"/>
    <tableColumn id="84" xr3:uid="{00000000-0010-0000-3A00-000054000000}" name="EPL_DISABL"/>
    <tableColumn id="85" xr3:uid="{00000000-0010-0000-3A00-000055000000}" name="EPL_SNGPNT"/>
    <tableColumn id="86" xr3:uid="{00000000-0010-0000-3A00-000056000000}" name="SPL_THEME2"/>
    <tableColumn id="87" xr3:uid="{00000000-0010-0000-3A00-000057000000}" name="RPL_THEME2"/>
    <tableColumn id="88" xr3:uid="{00000000-0010-0000-3A00-000058000000}" name="EPL_MINRTY"/>
    <tableColumn id="89" xr3:uid="{00000000-0010-0000-3A00-000059000000}" name="EPL_LIMENG"/>
    <tableColumn id="90" xr3:uid="{00000000-0010-0000-3A00-00005A000000}" name="SPL_THEME3"/>
    <tableColumn id="91" xr3:uid="{00000000-0010-0000-3A00-00005B000000}" name="RPL_THEME3"/>
    <tableColumn id="92" xr3:uid="{00000000-0010-0000-3A00-00005C000000}" name="EPL_MUNIT"/>
    <tableColumn id="93" xr3:uid="{00000000-0010-0000-3A00-00005D000000}" name="EPL_MOBILE"/>
    <tableColumn id="94" xr3:uid="{00000000-0010-0000-3A00-00005E000000}" name="EPL_CROWD"/>
    <tableColumn id="95" xr3:uid="{00000000-0010-0000-3A00-00005F000000}" name="EPL_NOVEH"/>
    <tableColumn id="96" xr3:uid="{00000000-0010-0000-3A00-000060000000}" name="EPL_GROUPQ"/>
    <tableColumn id="97" xr3:uid="{00000000-0010-0000-3A00-000061000000}" name="SPL_THEME4"/>
    <tableColumn id="98" xr3:uid="{00000000-0010-0000-3A00-000062000000}" name="RPL_THEME4"/>
    <tableColumn id="99" xr3:uid="{00000000-0010-0000-3A00-000063000000}" name="SPL_THEMES"/>
    <tableColumn id="100" xr3:uid="{00000000-0010-0000-3A00-000064000000}" name="RPL_THEMES"/>
    <tableColumn id="101" xr3:uid="{00000000-0010-0000-3A00-000065000000}" name="F_POV"/>
    <tableColumn id="102" xr3:uid="{00000000-0010-0000-3A00-000066000000}" name="F_UNEMP"/>
    <tableColumn id="103" xr3:uid="{00000000-0010-0000-3A00-000067000000}" name="F_PCI"/>
    <tableColumn id="104" xr3:uid="{00000000-0010-0000-3A00-000068000000}" name="F_NOHSDP"/>
    <tableColumn id="105" xr3:uid="{00000000-0010-0000-3A00-000069000000}" name="F_THEME1"/>
    <tableColumn id="106" xr3:uid="{00000000-0010-0000-3A00-00006A000000}" name="F_AGE65"/>
    <tableColumn id="107" xr3:uid="{00000000-0010-0000-3A00-00006B000000}" name="F_AGE17"/>
    <tableColumn id="108" xr3:uid="{00000000-0010-0000-3A00-00006C000000}" name="F_DISABL"/>
    <tableColumn id="109" xr3:uid="{00000000-0010-0000-3A00-00006D000000}" name="F_SNGPNT"/>
    <tableColumn id="110" xr3:uid="{00000000-0010-0000-3A00-00006E000000}" name="F_THEME2"/>
    <tableColumn id="111" xr3:uid="{00000000-0010-0000-3A00-00006F000000}" name="F_MINRTY"/>
    <tableColumn id="112" xr3:uid="{00000000-0010-0000-3A00-000070000000}" name="F_LIMENG"/>
    <tableColumn id="113" xr3:uid="{00000000-0010-0000-3A00-000071000000}" name="F_THEME3"/>
    <tableColumn id="114" xr3:uid="{00000000-0010-0000-3A00-000072000000}" name="F_MUNIT"/>
    <tableColumn id="115" xr3:uid="{00000000-0010-0000-3A00-000073000000}" name="F_MOBILE"/>
    <tableColumn id="116" xr3:uid="{00000000-0010-0000-3A00-000074000000}" name="F_CROWD"/>
    <tableColumn id="117" xr3:uid="{00000000-0010-0000-3A00-000075000000}" name="F_NOVEH"/>
    <tableColumn id="118" xr3:uid="{00000000-0010-0000-3A00-000076000000}" name="F_GROUPQ"/>
    <tableColumn id="119" xr3:uid="{00000000-0010-0000-3A00-000077000000}" name="F_THEME4"/>
    <tableColumn id="120" xr3:uid="{00000000-0010-0000-3A00-000078000000}" name="F_TOTAL"/>
    <tableColumn id="121" xr3:uid="{00000000-0010-0000-3A00-000079000000}" name="E_UNINSUR"/>
    <tableColumn id="122" xr3:uid="{00000000-0010-0000-3A00-00007A000000}" name="M_UNINSUR"/>
    <tableColumn id="123" xr3:uid="{00000000-0010-0000-3A00-00007B000000}" name="EP_UNINSUR"/>
    <tableColumn id="124" xr3:uid="{00000000-0010-0000-3A00-00007C000000}" name="MP_UNINSUR"/>
    <tableColumn id="125" xr3:uid="{00000000-0010-0000-3A00-00007D000000}" name="E_DAYPOP"/>
    <tableColumn id="126" xr3:uid="{00000000-0010-0000-3A00-00007E000000}" name="Shape_Length"/>
    <tableColumn id="127" xr3:uid="{00000000-0010-0000-3A00-00007F000000}" name="Shape_Area"/>
  </tableColumns>
  <tableStyleInfo name="TableStyleLight1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B000000}" name="CB_503" displayName="CB_503" ref="A1:DW36" totalsRowShown="0">
  <autoFilter ref="A1:DW36" xr:uid="{00000000-0009-0000-0100-00003A000000}"/>
  <tableColumns count="127">
    <tableColumn id="1" xr3:uid="{00000000-0010-0000-3B00-000001000000}" name="OBJECTID"/>
    <tableColumn id="2" xr3:uid="{00000000-0010-0000-3B00-000002000000}" name="ST"/>
    <tableColumn id="3" xr3:uid="{00000000-0010-0000-3B00-000003000000}" name="STATE"/>
    <tableColumn id="4" xr3:uid="{00000000-0010-0000-3B00-000004000000}" name="ST_ABBR"/>
    <tableColumn id="5" xr3:uid="{00000000-0010-0000-3B00-000005000000}" name="STCNTY"/>
    <tableColumn id="6" xr3:uid="{00000000-0010-0000-3B00-000006000000}" name="COUNTY"/>
    <tableColumn id="7" xr3:uid="{00000000-0010-0000-3B00-000007000000}" name="FIPS"/>
    <tableColumn id="8" xr3:uid="{00000000-0010-0000-3B00-000008000000}" name="LOCATION"/>
    <tableColumn id="9" xr3:uid="{00000000-0010-0000-3B00-000009000000}" name="AREA_SQMI"/>
    <tableColumn id="10" xr3:uid="{00000000-0010-0000-3B00-00000A000000}" name="E_TOTPOP"/>
    <tableColumn id="11" xr3:uid="{00000000-0010-0000-3B00-00000B000000}" name="M_TOTPOP"/>
    <tableColumn id="12" xr3:uid="{00000000-0010-0000-3B00-00000C000000}" name="E_HU"/>
    <tableColumn id="13" xr3:uid="{00000000-0010-0000-3B00-00000D000000}" name="M_HU"/>
    <tableColumn id="14" xr3:uid="{00000000-0010-0000-3B00-00000E000000}" name="E_HH"/>
    <tableColumn id="15" xr3:uid="{00000000-0010-0000-3B00-00000F000000}" name="M_HH"/>
    <tableColumn id="16" xr3:uid="{00000000-0010-0000-3B00-000010000000}" name="E_POV"/>
    <tableColumn id="17" xr3:uid="{00000000-0010-0000-3B00-000011000000}" name="M_POV"/>
    <tableColumn id="18" xr3:uid="{00000000-0010-0000-3B00-000012000000}" name="E_UNEMP"/>
    <tableColumn id="19" xr3:uid="{00000000-0010-0000-3B00-000013000000}" name="M_UNEMP"/>
    <tableColumn id="20" xr3:uid="{00000000-0010-0000-3B00-000014000000}" name="E_PCI"/>
    <tableColumn id="21" xr3:uid="{00000000-0010-0000-3B00-000015000000}" name="M_PCI"/>
    <tableColumn id="22" xr3:uid="{00000000-0010-0000-3B00-000016000000}" name="E_NOHSDP"/>
    <tableColumn id="23" xr3:uid="{00000000-0010-0000-3B00-000017000000}" name="M_NOHSDP"/>
    <tableColumn id="24" xr3:uid="{00000000-0010-0000-3B00-000018000000}" name="E_AGE65"/>
    <tableColumn id="25" xr3:uid="{00000000-0010-0000-3B00-000019000000}" name="M_AGE65"/>
    <tableColumn id="26" xr3:uid="{00000000-0010-0000-3B00-00001A000000}" name="E_AGE17"/>
    <tableColumn id="27" xr3:uid="{00000000-0010-0000-3B00-00001B000000}" name="M_AGE17"/>
    <tableColumn id="28" xr3:uid="{00000000-0010-0000-3B00-00001C000000}" name="E_DISABL"/>
    <tableColumn id="29" xr3:uid="{00000000-0010-0000-3B00-00001D000000}" name="M_DISABL"/>
    <tableColumn id="30" xr3:uid="{00000000-0010-0000-3B00-00001E000000}" name="E_SNGPNT"/>
    <tableColumn id="31" xr3:uid="{00000000-0010-0000-3B00-00001F000000}" name="M_SNGPNT"/>
    <tableColumn id="32" xr3:uid="{00000000-0010-0000-3B00-000020000000}" name="E_MINRTY"/>
    <tableColumn id="33" xr3:uid="{00000000-0010-0000-3B00-000021000000}" name="M_MINRTY"/>
    <tableColumn id="34" xr3:uid="{00000000-0010-0000-3B00-000022000000}" name="E_LIMENG"/>
    <tableColumn id="35" xr3:uid="{00000000-0010-0000-3B00-000023000000}" name="M_LIMENG"/>
    <tableColumn id="36" xr3:uid="{00000000-0010-0000-3B00-000024000000}" name="E_MUNIT"/>
    <tableColumn id="37" xr3:uid="{00000000-0010-0000-3B00-000025000000}" name="M_MUNIT"/>
    <tableColumn id="38" xr3:uid="{00000000-0010-0000-3B00-000026000000}" name="E_MOBILE"/>
    <tableColumn id="39" xr3:uid="{00000000-0010-0000-3B00-000027000000}" name="M_MOBILE"/>
    <tableColumn id="40" xr3:uid="{00000000-0010-0000-3B00-000028000000}" name="E_CROWD"/>
    <tableColumn id="41" xr3:uid="{00000000-0010-0000-3B00-000029000000}" name="M_CROWD"/>
    <tableColumn id="42" xr3:uid="{00000000-0010-0000-3B00-00002A000000}" name="E_NOVEH"/>
    <tableColumn id="43" xr3:uid="{00000000-0010-0000-3B00-00002B000000}" name="M_NOVEH"/>
    <tableColumn id="44" xr3:uid="{00000000-0010-0000-3B00-00002C000000}" name="E_GROUPQ"/>
    <tableColumn id="45" xr3:uid="{00000000-0010-0000-3B00-00002D000000}" name="M_GROUPQ"/>
    <tableColumn id="46" xr3:uid="{00000000-0010-0000-3B00-00002E000000}" name="EP_POV"/>
    <tableColumn id="47" xr3:uid="{00000000-0010-0000-3B00-00002F000000}" name="MP_POV"/>
    <tableColumn id="48" xr3:uid="{00000000-0010-0000-3B00-000030000000}" name="EP_UNEMP"/>
    <tableColumn id="49" xr3:uid="{00000000-0010-0000-3B00-000031000000}" name="MP_UNEMP"/>
    <tableColumn id="50" xr3:uid="{00000000-0010-0000-3B00-000032000000}" name="EP_PCI"/>
    <tableColumn id="51" xr3:uid="{00000000-0010-0000-3B00-000033000000}" name="MP_PCI"/>
    <tableColumn id="52" xr3:uid="{00000000-0010-0000-3B00-000034000000}" name="EP_NOHSDP"/>
    <tableColumn id="53" xr3:uid="{00000000-0010-0000-3B00-000035000000}" name="MP_NOHSDP"/>
    <tableColumn id="54" xr3:uid="{00000000-0010-0000-3B00-000036000000}" name="EP_AGE65"/>
    <tableColumn id="55" xr3:uid="{00000000-0010-0000-3B00-000037000000}" name="MP_AGE65"/>
    <tableColumn id="56" xr3:uid="{00000000-0010-0000-3B00-000038000000}" name="EP_AGE17"/>
    <tableColumn id="57" xr3:uid="{00000000-0010-0000-3B00-000039000000}" name="MP_AGE17"/>
    <tableColumn id="58" xr3:uid="{00000000-0010-0000-3B00-00003A000000}" name="EP_DISABL"/>
    <tableColumn id="59" xr3:uid="{00000000-0010-0000-3B00-00003B000000}" name="MP_DISABL"/>
    <tableColumn id="60" xr3:uid="{00000000-0010-0000-3B00-00003C000000}" name="EP_SNGPNT"/>
    <tableColumn id="61" xr3:uid="{00000000-0010-0000-3B00-00003D000000}" name="MP_SNGPNT"/>
    <tableColumn id="62" xr3:uid="{00000000-0010-0000-3B00-00003E000000}" name="EP_MINRTY"/>
    <tableColumn id="63" xr3:uid="{00000000-0010-0000-3B00-00003F000000}" name="MP_MINRTY"/>
    <tableColumn id="64" xr3:uid="{00000000-0010-0000-3B00-000040000000}" name="EP_LIMENG"/>
    <tableColumn id="65" xr3:uid="{00000000-0010-0000-3B00-000041000000}" name="MP_LIMENG"/>
    <tableColumn id="66" xr3:uid="{00000000-0010-0000-3B00-000042000000}" name="EP_MUNIT"/>
    <tableColumn id="67" xr3:uid="{00000000-0010-0000-3B00-000043000000}" name="MP_MUNIT"/>
    <tableColumn id="68" xr3:uid="{00000000-0010-0000-3B00-000044000000}" name="EP_MOBILE"/>
    <tableColumn id="69" xr3:uid="{00000000-0010-0000-3B00-000045000000}" name="MP_MOBILE"/>
    <tableColumn id="70" xr3:uid="{00000000-0010-0000-3B00-000046000000}" name="EP_CROWD"/>
    <tableColumn id="71" xr3:uid="{00000000-0010-0000-3B00-000047000000}" name="MP_CROWD"/>
    <tableColumn id="72" xr3:uid="{00000000-0010-0000-3B00-000048000000}" name="EP_NOVEH"/>
    <tableColumn id="73" xr3:uid="{00000000-0010-0000-3B00-000049000000}" name="MP_NOVEH"/>
    <tableColumn id="74" xr3:uid="{00000000-0010-0000-3B00-00004A000000}" name="EP_GROUPQ"/>
    <tableColumn id="75" xr3:uid="{00000000-0010-0000-3B00-00004B000000}" name="MP_GROUPQ"/>
    <tableColumn id="76" xr3:uid="{00000000-0010-0000-3B00-00004C000000}" name="EPL_POV"/>
    <tableColumn id="77" xr3:uid="{00000000-0010-0000-3B00-00004D000000}" name="EPL_UNEMP"/>
    <tableColumn id="78" xr3:uid="{00000000-0010-0000-3B00-00004E000000}" name="EPL_PCI"/>
    <tableColumn id="79" xr3:uid="{00000000-0010-0000-3B00-00004F000000}" name="EPL_NOHSDP"/>
    <tableColumn id="80" xr3:uid="{00000000-0010-0000-3B00-000050000000}" name="SPL_THEME1"/>
    <tableColumn id="81" xr3:uid="{00000000-0010-0000-3B00-000051000000}" name="RPL_THEME1"/>
    <tableColumn id="82" xr3:uid="{00000000-0010-0000-3B00-000052000000}" name="EPL_AGE65"/>
    <tableColumn id="83" xr3:uid="{00000000-0010-0000-3B00-000053000000}" name="EPL_AGE17"/>
    <tableColumn id="84" xr3:uid="{00000000-0010-0000-3B00-000054000000}" name="EPL_DISABL"/>
    <tableColumn id="85" xr3:uid="{00000000-0010-0000-3B00-000055000000}" name="EPL_SNGPNT"/>
    <tableColumn id="86" xr3:uid="{00000000-0010-0000-3B00-000056000000}" name="SPL_THEME2"/>
    <tableColumn id="87" xr3:uid="{00000000-0010-0000-3B00-000057000000}" name="RPL_THEME2"/>
    <tableColumn id="88" xr3:uid="{00000000-0010-0000-3B00-000058000000}" name="EPL_MINRTY"/>
    <tableColumn id="89" xr3:uid="{00000000-0010-0000-3B00-000059000000}" name="EPL_LIMENG"/>
    <tableColumn id="90" xr3:uid="{00000000-0010-0000-3B00-00005A000000}" name="SPL_THEME3"/>
    <tableColumn id="91" xr3:uid="{00000000-0010-0000-3B00-00005B000000}" name="RPL_THEME3"/>
    <tableColumn id="92" xr3:uid="{00000000-0010-0000-3B00-00005C000000}" name="EPL_MUNIT"/>
    <tableColumn id="93" xr3:uid="{00000000-0010-0000-3B00-00005D000000}" name="EPL_MOBILE"/>
    <tableColumn id="94" xr3:uid="{00000000-0010-0000-3B00-00005E000000}" name="EPL_CROWD"/>
    <tableColumn id="95" xr3:uid="{00000000-0010-0000-3B00-00005F000000}" name="EPL_NOVEH"/>
    <tableColumn id="96" xr3:uid="{00000000-0010-0000-3B00-000060000000}" name="EPL_GROUPQ"/>
    <tableColumn id="97" xr3:uid="{00000000-0010-0000-3B00-000061000000}" name="SPL_THEME4"/>
    <tableColumn id="98" xr3:uid="{00000000-0010-0000-3B00-000062000000}" name="RPL_THEME4"/>
    <tableColumn id="99" xr3:uid="{00000000-0010-0000-3B00-000063000000}" name="SPL_THEMES"/>
    <tableColumn id="100" xr3:uid="{00000000-0010-0000-3B00-000064000000}" name="RPL_THEMES"/>
    <tableColumn id="101" xr3:uid="{00000000-0010-0000-3B00-000065000000}" name="F_POV"/>
    <tableColumn id="102" xr3:uid="{00000000-0010-0000-3B00-000066000000}" name="F_UNEMP"/>
    <tableColumn id="103" xr3:uid="{00000000-0010-0000-3B00-000067000000}" name="F_PCI"/>
    <tableColumn id="104" xr3:uid="{00000000-0010-0000-3B00-000068000000}" name="F_NOHSDP"/>
    <tableColumn id="105" xr3:uid="{00000000-0010-0000-3B00-000069000000}" name="F_THEME1"/>
    <tableColumn id="106" xr3:uid="{00000000-0010-0000-3B00-00006A000000}" name="F_AGE65"/>
    <tableColumn id="107" xr3:uid="{00000000-0010-0000-3B00-00006B000000}" name="F_AGE17"/>
    <tableColumn id="108" xr3:uid="{00000000-0010-0000-3B00-00006C000000}" name="F_DISABL"/>
    <tableColumn id="109" xr3:uid="{00000000-0010-0000-3B00-00006D000000}" name="F_SNGPNT"/>
    <tableColumn id="110" xr3:uid="{00000000-0010-0000-3B00-00006E000000}" name="F_THEME2"/>
    <tableColumn id="111" xr3:uid="{00000000-0010-0000-3B00-00006F000000}" name="F_MINRTY"/>
    <tableColumn id="112" xr3:uid="{00000000-0010-0000-3B00-000070000000}" name="F_LIMENG"/>
    <tableColumn id="113" xr3:uid="{00000000-0010-0000-3B00-000071000000}" name="F_THEME3"/>
    <tableColumn id="114" xr3:uid="{00000000-0010-0000-3B00-000072000000}" name="F_MUNIT"/>
    <tableColumn id="115" xr3:uid="{00000000-0010-0000-3B00-000073000000}" name="F_MOBILE"/>
    <tableColumn id="116" xr3:uid="{00000000-0010-0000-3B00-000074000000}" name="F_CROWD"/>
    <tableColumn id="117" xr3:uid="{00000000-0010-0000-3B00-000075000000}" name="F_NOVEH"/>
    <tableColumn id="118" xr3:uid="{00000000-0010-0000-3B00-000076000000}" name="F_GROUPQ"/>
    <tableColumn id="119" xr3:uid="{00000000-0010-0000-3B00-000077000000}" name="F_THEME4"/>
    <tableColumn id="120" xr3:uid="{00000000-0010-0000-3B00-000078000000}" name="F_TOTAL"/>
    <tableColumn id="121" xr3:uid="{00000000-0010-0000-3B00-000079000000}" name="E_UNINSUR"/>
    <tableColumn id="122" xr3:uid="{00000000-0010-0000-3B00-00007A000000}" name="M_UNINSUR"/>
    <tableColumn id="123" xr3:uid="{00000000-0010-0000-3B00-00007B000000}" name="EP_UNINSUR"/>
    <tableColumn id="124" xr3:uid="{00000000-0010-0000-3B00-00007C000000}" name="MP_UNINSUR"/>
    <tableColumn id="125" xr3:uid="{00000000-0010-0000-3B00-00007D000000}" name="E_DAYPOP"/>
    <tableColumn id="126" xr3:uid="{00000000-0010-0000-3B00-00007E000000}" name="Shape_Length"/>
    <tableColumn id="127" xr3:uid="{00000000-0010-0000-3B00-00007F000000}" name="Shape_Area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0.5" customWidth="1"/>
    <col min="2" max="2" width="13.6640625" customWidth="1"/>
  </cols>
  <sheetData>
    <row r="1" spans="1:3" x14ac:dyDescent="0.2">
      <c r="A1" t="s">
        <v>2220</v>
      </c>
      <c r="B1" t="s">
        <v>2221</v>
      </c>
      <c r="C1" t="s">
        <v>2281</v>
      </c>
    </row>
    <row r="2" spans="1:3" x14ac:dyDescent="0.2">
      <c r="A2">
        <v>503</v>
      </c>
      <c r="B2">
        <f>AVERAGE(CB_503[RPL_THEMES])</f>
        <v>0.20783142857142853</v>
      </c>
    </row>
    <row r="3" spans="1:3" x14ac:dyDescent="0.2">
      <c r="A3">
        <v>108</v>
      </c>
      <c r="B3">
        <f>AVERAGE(CB_108[RPL_THEMES])</f>
        <v>0.2455219512195122</v>
      </c>
    </row>
    <row r="4" spans="1:3" x14ac:dyDescent="0.2">
      <c r="A4">
        <v>106</v>
      </c>
      <c r="B4">
        <f>AVERAGE(CB_106[RPL_THEMES])</f>
        <v>0.26166562500000007</v>
      </c>
    </row>
    <row r="5" spans="1:3" x14ac:dyDescent="0.2">
      <c r="A5">
        <v>105</v>
      </c>
      <c r="B5">
        <f>AVERAGE(CB_105[RPL_THEMES])</f>
        <v>0.27199777777777773</v>
      </c>
    </row>
    <row r="6" spans="1:3" x14ac:dyDescent="0.2">
      <c r="A6">
        <v>306</v>
      </c>
      <c r="B6">
        <f>AVERAGE(CB_306[RPL_THEMES])</f>
        <v>0.28553170731707317</v>
      </c>
    </row>
    <row r="7" spans="1:3" x14ac:dyDescent="0.2">
      <c r="A7">
        <v>102</v>
      </c>
      <c r="B7">
        <f>AVERAGE(CB_102[RPL_THEMES])</f>
        <v>0.32294411764705871</v>
      </c>
    </row>
    <row r="8" spans="1:3" x14ac:dyDescent="0.2">
      <c r="A8">
        <v>104</v>
      </c>
      <c r="B8">
        <f>AVERAGE(CB_104[RPL_THEMES])</f>
        <v>0.33416571428571429</v>
      </c>
    </row>
    <row r="9" spans="1:3" x14ac:dyDescent="0.2">
      <c r="A9">
        <v>101</v>
      </c>
      <c r="B9">
        <f>AVERAGE(CB_101[RPL_THEMES])</f>
        <v>0.34638888888888891</v>
      </c>
    </row>
    <row r="10" spans="1:3" x14ac:dyDescent="0.2">
      <c r="A10">
        <v>411</v>
      </c>
      <c r="B10">
        <f>AVERAGE(CB_411[RPL_THEMES])</f>
        <v>0.36366226415094333</v>
      </c>
    </row>
    <row r="11" spans="1:3" x14ac:dyDescent="0.2">
      <c r="A11">
        <v>107</v>
      </c>
      <c r="B11">
        <f>AVERAGE(CB_107[RPL_THEMES])</f>
        <v>0.37477931034482753</v>
      </c>
    </row>
    <row r="12" spans="1:3" x14ac:dyDescent="0.2">
      <c r="A12">
        <v>502</v>
      </c>
      <c r="B12">
        <f>AVERAGE(CB_502[RPL_THEMES])</f>
        <v>0.39675227272727265</v>
      </c>
    </row>
    <row r="13" spans="1:3" x14ac:dyDescent="0.2">
      <c r="A13">
        <v>413</v>
      </c>
      <c r="B13">
        <f>AVERAGE(CB_413[RPL_THEMES])</f>
        <v>0.43057415730337073</v>
      </c>
    </row>
    <row r="14" spans="1:3" x14ac:dyDescent="0.2">
      <c r="A14">
        <v>406</v>
      </c>
      <c r="B14">
        <f>AVERAGE(CB_406[RPL_THEMES])</f>
        <v>0.46223333333333333</v>
      </c>
    </row>
    <row r="15" spans="1:3" x14ac:dyDescent="0.2">
      <c r="A15">
        <v>302</v>
      </c>
      <c r="B15">
        <f>AVERAGE(CB_302[RPL_THEMES])</f>
        <v>0.46740172413793118</v>
      </c>
    </row>
    <row r="16" spans="1:3" x14ac:dyDescent="0.2">
      <c r="A16">
        <v>405</v>
      </c>
      <c r="B16">
        <f>AVERAGE(CB_405[RPL_THEMES])</f>
        <v>0.49649124999999994</v>
      </c>
    </row>
    <row r="17" spans="1:2" x14ac:dyDescent="0.2">
      <c r="A17">
        <v>318</v>
      </c>
      <c r="B17">
        <f>AVERAGE(CB_318[RPL_THEMES])</f>
        <v>0.51544736842105254</v>
      </c>
    </row>
    <row r="18" spans="1:2" x14ac:dyDescent="0.2">
      <c r="A18">
        <v>401</v>
      </c>
      <c r="B18">
        <f>AVERAGE(CB_401[RPL_THEMES])</f>
        <v>0.52341000000000004</v>
      </c>
    </row>
    <row r="19" spans="1:2" x14ac:dyDescent="0.2">
      <c r="A19">
        <v>402</v>
      </c>
      <c r="B19">
        <f>AVERAGE(CB_402[RPL_THEMES])</f>
        <v>0.5326803921568628</v>
      </c>
    </row>
    <row r="20" spans="1:2" x14ac:dyDescent="0.2">
      <c r="A20">
        <v>301</v>
      </c>
      <c r="B20">
        <f>AVERAGE(CB_301[RPL_THEMES])</f>
        <v>0.5513850746268657</v>
      </c>
    </row>
    <row r="21" spans="1:2" x14ac:dyDescent="0.2">
      <c r="A21">
        <v>407</v>
      </c>
      <c r="B21">
        <f>AVERAGE(CB_407[RPL_THEMES])</f>
        <v>0.56543239436619719</v>
      </c>
    </row>
    <row r="22" spans="1:2" x14ac:dyDescent="0.2">
      <c r="A22">
        <v>501</v>
      </c>
      <c r="B22">
        <f>AVERAGE(CB_501[RPL_THEMES])</f>
        <v>0.57231666666666681</v>
      </c>
    </row>
    <row r="23" spans="1:2" x14ac:dyDescent="0.2">
      <c r="A23">
        <v>310</v>
      </c>
      <c r="B23">
        <f>AVERAGE(CB_310[RPL_THEMES])</f>
        <v>0.59079824561403516</v>
      </c>
    </row>
    <row r="24" spans="1:2" x14ac:dyDescent="0.2">
      <c r="A24">
        <v>408</v>
      </c>
      <c r="B24">
        <f>AVERAGE(CB_408[RPL_THEMES])</f>
        <v>0.59611785714285725</v>
      </c>
    </row>
    <row r="25" spans="1:2" x14ac:dyDescent="0.2">
      <c r="A25">
        <v>103</v>
      </c>
      <c r="B25">
        <f>AVERAGE(CB_103[RPL_THEMES])</f>
        <v>0.6015421052631581</v>
      </c>
    </row>
    <row r="26" spans="1:2" x14ac:dyDescent="0.2">
      <c r="A26">
        <v>315</v>
      </c>
      <c r="B26">
        <f>AVERAGE(CB_315[RPL_THEMES])</f>
        <v>0.62700000000000011</v>
      </c>
    </row>
    <row r="27" spans="1:2" x14ac:dyDescent="0.2">
      <c r="A27">
        <v>308</v>
      </c>
      <c r="B27">
        <f>AVERAGE(CB_308[RPL_THEMES])</f>
        <v>0.64494418604651171</v>
      </c>
    </row>
    <row r="28" spans="1:2" x14ac:dyDescent="0.2">
      <c r="A28">
        <v>412</v>
      </c>
      <c r="B28">
        <f>AVERAGE(CB_412[RPL_THEMES])</f>
        <v>0.65042474226804115</v>
      </c>
    </row>
    <row r="29" spans="1:2" x14ac:dyDescent="0.2">
      <c r="A29">
        <v>410</v>
      </c>
      <c r="B29">
        <f>AVERAGE(CB_410[RPL_THEMES])</f>
        <v>0.66288947368421058</v>
      </c>
    </row>
    <row r="30" spans="1:2" x14ac:dyDescent="0.2">
      <c r="A30">
        <v>409</v>
      </c>
      <c r="B30">
        <f>AVERAGE(CB_409[RPL_THEMES])</f>
        <v>0.67460714285714296</v>
      </c>
    </row>
    <row r="31" spans="1:2" x14ac:dyDescent="0.2">
      <c r="A31">
        <v>210</v>
      </c>
      <c r="B31">
        <f>AVERAGE(CB_210[RPL_THEMES])</f>
        <v>0.68220512820512824</v>
      </c>
    </row>
    <row r="32" spans="1:2" x14ac:dyDescent="0.2">
      <c r="A32">
        <v>307</v>
      </c>
      <c r="B32">
        <f>AVERAGE(CB_307[RPL_THEMES])</f>
        <v>0.69902439024390239</v>
      </c>
    </row>
    <row r="33" spans="1:2" x14ac:dyDescent="0.2">
      <c r="A33">
        <v>414</v>
      </c>
      <c r="B33">
        <f>AVERAGE(CB_414[RPL_THEMES])</f>
        <v>0.70321481481481507</v>
      </c>
    </row>
    <row r="34" spans="1:2" x14ac:dyDescent="0.2">
      <c r="A34">
        <v>109</v>
      </c>
      <c r="B34">
        <f>AVERAGE(CB_109[RPL_THEMES])</f>
        <v>0.70522666666666678</v>
      </c>
    </row>
    <row r="35" spans="1:2" x14ac:dyDescent="0.2">
      <c r="A35">
        <v>208</v>
      </c>
      <c r="B35">
        <f>AVERAGE(CB_208[RPL_THEMES])</f>
        <v>0.71334193548387104</v>
      </c>
    </row>
    <row r="36" spans="1:2" x14ac:dyDescent="0.2">
      <c r="A36">
        <v>311</v>
      </c>
      <c r="B36">
        <f>AVERAGE(CB_311[RPL_THEMES])</f>
        <v>0.72133000000000003</v>
      </c>
    </row>
    <row r="37" spans="1:2" x14ac:dyDescent="0.2">
      <c r="A37">
        <v>314</v>
      </c>
      <c r="B37">
        <f>AVERAGE(CB_314[RPL_THEMES])</f>
        <v>0.72205230769230766</v>
      </c>
    </row>
    <row r="38" spans="1:2" x14ac:dyDescent="0.2">
      <c r="A38">
        <v>317</v>
      </c>
      <c r="B38">
        <f>AVERAGE(CB_317[RPL_THEMES])</f>
        <v>0.72327812500000033</v>
      </c>
    </row>
    <row r="39" spans="1:2" x14ac:dyDescent="0.2">
      <c r="A39">
        <v>312</v>
      </c>
      <c r="B39">
        <f>AVERAGE(CB_312[RPL_THEMES])</f>
        <v>0.72488142857142857</v>
      </c>
    </row>
    <row r="40" spans="1:2" x14ac:dyDescent="0.2">
      <c r="A40">
        <v>313</v>
      </c>
      <c r="B40">
        <f>AVERAGE(CB_313[RPL_THEMES])</f>
        <v>0.74661428571428567</v>
      </c>
    </row>
    <row r="41" spans="1:2" x14ac:dyDescent="0.2">
      <c r="A41">
        <v>303</v>
      </c>
      <c r="B41">
        <f>AVERAGE(CB_303[RPL_THEMES])</f>
        <v>0.74723846153846174</v>
      </c>
    </row>
    <row r="42" spans="1:2" x14ac:dyDescent="0.2">
      <c r="A42">
        <v>111</v>
      </c>
      <c r="B42">
        <f>AVERAGE(CB_111[RPL_THEMES])</f>
        <v>0.74912499999999971</v>
      </c>
    </row>
    <row r="43" spans="1:2" x14ac:dyDescent="0.2">
      <c r="A43">
        <v>404</v>
      </c>
      <c r="B43">
        <f>AVERAGE(CB_404[RPL_THEMES])</f>
        <v>0.75090576923076913</v>
      </c>
    </row>
    <row r="44" spans="1:2" x14ac:dyDescent="0.2">
      <c r="A44">
        <v>403</v>
      </c>
      <c r="B44">
        <f>AVERAGE(CB_403[RPL_THEMES])</f>
        <v>0.75185652173913053</v>
      </c>
    </row>
    <row r="45" spans="1:2" x14ac:dyDescent="0.2">
      <c r="A45">
        <v>309</v>
      </c>
      <c r="B45">
        <f>AVERAGE(CB_309[RPL_THEMES])</f>
        <v>0.75379534883720933</v>
      </c>
    </row>
    <row r="46" spans="1:2" x14ac:dyDescent="0.2">
      <c r="A46">
        <v>212</v>
      </c>
      <c r="B46">
        <f>AVERAGE(CB_212[RPL_THEMES])</f>
        <v>0.75787746478873275</v>
      </c>
    </row>
    <row r="47" spans="1:2" x14ac:dyDescent="0.2">
      <c r="A47">
        <v>110</v>
      </c>
      <c r="B47">
        <f>AVERAGE(CB_110[RPL_THEMES])</f>
        <v>0.76899210526315764</v>
      </c>
    </row>
    <row r="48" spans="1:2" x14ac:dyDescent="0.2">
      <c r="A48">
        <v>211</v>
      </c>
      <c r="B48">
        <f>AVERAGE(CB_211[RPL_THEMES])</f>
        <v>0.79740000000000011</v>
      </c>
    </row>
    <row r="49" spans="1:2" x14ac:dyDescent="0.2">
      <c r="A49">
        <v>304</v>
      </c>
      <c r="B49">
        <f>AVERAGE(CB_304[RPL_THEMES])</f>
        <v>0.80245306122448967</v>
      </c>
    </row>
    <row r="50" spans="1:2" x14ac:dyDescent="0.2">
      <c r="A50">
        <v>305</v>
      </c>
      <c r="B50">
        <f>AVERAGE(CB_305[RPL_THEMES])</f>
        <v>0.81113661971830997</v>
      </c>
    </row>
    <row r="51" spans="1:2" x14ac:dyDescent="0.2">
      <c r="A51">
        <v>112</v>
      </c>
      <c r="B51">
        <f>AVERAGE(CB_112[RPL_THEMES])</f>
        <v>0.81961249999999997</v>
      </c>
    </row>
    <row r="52" spans="1:2" x14ac:dyDescent="0.2">
      <c r="A52">
        <v>316</v>
      </c>
      <c r="B52">
        <f>AVERAGE(CB_316[RPL_THEMES])</f>
        <v>0.86173902439024386</v>
      </c>
    </row>
    <row r="53" spans="1:2" x14ac:dyDescent="0.2">
      <c r="A53">
        <v>209</v>
      </c>
      <c r="B53">
        <f>AVERAGE(CB_209[RPL_THEMES])</f>
        <v>0.88319791666666669</v>
      </c>
    </row>
    <row r="54" spans="1:2" x14ac:dyDescent="0.2">
      <c r="A54">
        <v>207</v>
      </c>
      <c r="B54">
        <f>AVERAGE(CB_207[RPL_THEMES])</f>
        <v>0.92511904761904751</v>
      </c>
    </row>
    <row r="55" spans="1:2" x14ac:dyDescent="0.2">
      <c r="A55">
        <v>202</v>
      </c>
      <c r="B55">
        <f>AVERAGE(CB_202[RPL_THEMES])</f>
        <v>0.9481440000000001</v>
      </c>
    </row>
    <row r="56" spans="1:2" x14ac:dyDescent="0.2">
      <c r="A56">
        <v>201</v>
      </c>
      <c r="B56">
        <f>AVERAGE(CB_201[RPL_THEMES])</f>
        <v>0.9500249999999999</v>
      </c>
    </row>
    <row r="57" spans="1:2" x14ac:dyDescent="0.2">
      <c r="A57">
        <v>204</v>
      </c>
      <c r="B57">
        <f>AVERAGE(CB_204[RPL_THEMES])</f>
        <v>0.95033260869565195</v>
      </c>
    </row>
    <row r="58" spans="1:2" x14ac:dyDescent="0.2">
      <c r="A58">
        <v>203</v>
      </c>
      <c r="B58">
        <f>AVERAGE(CB_203[RPL_THEMES])</f>
        <v>0.96148611111111115</v>
      </c>
    </row>
    <row r="59" spans="1:2" x14ac:dyDescent="0.2">
      <c r="A59">
        <v>206</v>
      </c>
      <c r="B59">
        <f>AVERAGE(CB_206[RPL_THEMES])</f>
        <v>0.96432068965517226</v>
      </c>
    </row>
    <row r="60" spans="1:2" x14ac:dyDescent="0.2">
      <c r="A60">
        <v>205</v>
      </c>
      <c r="B60">
        <f>AVERAGE(CB_205[RPL_THEMES])</f>
        <v>0.96801315789473708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W19"/>
  <sheetViews>
    <sheetView tabSelected="1" topLeftCell="CL1" workbookViewId="0">
      <selection activeCell="CV1" sqref="CV1:CV104857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7" max="7" width="12" bestFit="1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4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36061000700</v>
      </c>
      <c r="H2" t="s">
        <v>826</v>
      </c>
      <c r="I2">
        <v>9.9120100000000003E-2</v>
      </c>
      <c r="J2">
        <v>9008</v>
      </c>
      <c r="K2">
        <v>937</v>
      </c>
      <c r="L2">
        <v>5276</v>
      </c>
      <c r="M2">
        <v>173</v>
      </c>
      <c r="N2">
        <v>4511</v>
      </c>
      <c r="O2">
        <v>313</v>
      </c>
      <c r="P2">
        <v>1076</v>
      </c>
      <c r="Q2">
        <v>344</v>
      </c>
      <c r="R2">
        <v>312</v>
      </c>
      <c r="S2">
        <v>217</v>
      </c>
      <c r="T2">
        <v>89244</v>
      </c>
      <c r="U2">
        <v>11259</v>
      </c>
      <c r="V2">
        <v>271</v>
      </c>
      <c r="W2">
        <v>261</v>
      </c>
      <c r="X2">
        <v>196</v>
      </c>
      <c r="Y2">
        <v>63</v>
      </c>
      <c r="Z2">
        <v>911</v>
      </c>
      <c r="AA2">
        <v>403</v>
      </c>
      <c r="AB2">
        <v>112</v>
      </c>
      <c r="AC2">
        <v>75</v>
      </c>
      <c r="AD2">
        <v>56</v>
      </c>
      <c r="AE2">
        <v>66.5</v>
      </c>
      <c r="AF2">
        <v>2917</v>
      </c>
      <c r="AG2">
        <v>1284.0999999999899</v>
      </c>
      <c r="AH2">
        <v>3</v>
      </c>
      <c r="AI2">
        <v>60</v>
      </c>
      <c r="AJ2">
        <v>5276</v>
      </c>
      <c r="AK2">
        <v>189.3</v>
      </c>
      <c r="AL2">
        <v>0</v>
      </c>
      <c r="AM2">
        <v>16</v>
      </c>
      <c r="AN2">
        <v>511</v>
      </c>
      <c r="AO2">
        <v>201.4</v>
      </c>
      <c r="AP2">
        <v>3969</v>
      </c>
      <c r="AQ2">
        <v>363</v>
      </c>
      <c r="AR2">
        <v>16</v>
      </c>
      <c r="AS2">
        <v>8</v>
      </c>
      <c r="AT2">
        <v>11.9</v>
      </c>
      <c r="AU2">
        <v>3.7</v>
      </c>
      <c r="AV2">
        <v>4.4000000000000004</v>
      </c>
      <c r="AW2">
        <v>3.1</v>
      </c>
      <c r="AX2">
        <v>89244</v>
      </c>
      <c r="AY2">
        <v>11259</v>
      </c>
      <c r="AZ2">
        <v>4</v>
      </c>
      <c r="BA2">
        <v>3.8</v>
      </c>
      <c r="BB2">
        <v>2.2000000000000002</v>
      </c>
      <c r="BC2">
        <v>0.7</v>
      </c>
      <c r="BD2">
        <v>10.1</v>
      </c>
      <c r="BE2">
        <v>4.3</v>
      </c>
      <c r="BF2">
        <v>1.2</v>
      </c>
      <c r="BG2">
        <v>0.9</v>
      </c>
      <c r="BH2">
        <v>1.2</v>
      </c>
      <c r="BI2">
        <v>1.5</v>
      </c>
      <c r="BJ2">
        <v>32.399999999999899</v>
      </c>
      <c r="BK2">
        <v>13.9</v>
      </c>
      <c r="BL2">
        <v>0</v>
      </c>
      <c r="BM2">
        <v>0.7</v>
      </c>
      <c r="BN2">
        <v>100</v>
      </c>
      <c r="BO2">
        <v>1.5</v>
      </c>
      <c r="BP2">
        <v>0</v>
      </c>
      <c r="BQ2">
        <v>0.6</v>
      </c>
      <c r="BR2">
        <v>11.3</v>
      </c>
      <c r="BS2">
        <v>4.4000000000000004</v>
      </c>
      <c r="BT2">
        <v>88</v>
      </c>
      <c r="BU2">
        <v>5.2</v>
      </c>
      <c r="BV2">
        <v>0.2</v>
      </c>
      <c r="BW2">
        <v>0.1</v>
      </c>
      <c r="BX2">
        <v>0.49919999999999998</v>
      </c>
      <c r="BY2">
        <v>0.2084</v>
      </c>
      <c r="BZ2">
        <v>2.7199999999999998E-2</v>
      </c>
      <c r="CA2">
        <v>0.1236</v>
      </c>
      <c r="CB2">
        <v>0.85840000000000005</v>
      </c>
      <c r="CC2">
        <v>0.15129999999999999</v>
      </c>
      <c r="CD2">
        <v>1.4800000000000001E-2</v>
      </c>
      <c r="CE2">
        <v>4.9399999999999999E-2</v>
      </c>
      <c r="CF2">
        <v>3.3E-3</v>
      </c>
      <c r="CG2">
        <v>0.05</v>
      </c>
      <c r="CH2">
        <v>0.1176</v>
      </c>
      <c r="CI2">
        <v>6.0000000000000001E-3</v>
      </c>
      <c r="CJ2">
        <v>0.49590000000000001</v>
      </c>
      <c r="CK2">
        <v>7.6999999999999999E-2</v>
      </c>
      <c r="CL2">
        <v>0.57289999999999996</v>
      </c>
      <c r="CM2">
        <v>0.27429999999999999</v>
      </c>
      <c r="CN2">
        <v>0.99939999999999996</v>
      </c>
      <c r="CO2">
        <v>0</v>
      </c>
      <c r="CP2">
        <v>0.84450000000000003</v>
      </c>
      <c r="CQ2">
        <v>0.99280000000000002</v>
      </c>
      <c r="CR2">
        <v>0.39389999999999997</v>
      </c>
      <c r="CS2">
        <v>3.2305999999999999</v>
      </c>
      <c r="CT2">
        <v>0.90339999999999998</v>
      </c>
      <c r="CU2">
        <v>4.7794999999999996</v>
      </c>
      <c r="CV2">
        <v>0.13539999999999999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765</v>
      </c>
      <c r="DR2">
        <v>353</v>
      </c>
      <c r="DS2">
        <v>8.5</v>
      </c>
      <c r="DT2">
        <v>3.6</v>
      </c>
      <c r="DU2">
        <v>62991</v>
      </c>
      <c r="DV2">
        <v>2.3822816910624999E-2</v>
      </c>
      <c r="DW2">
        <v>2.0945139078999999E-5</v>
      </c>
    </row>
    <row r="3" spans="1:127" x14ac:dyDescent="0.2">
      <c r="A3">
        <v>5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36061000900</v>
      </c>
      <c r="H3" t="s">
        <v>825</v>
      </c>
      <c r="I3">
        <v>0.1216627</v>
      </c>
      <c r="J3">
        <v>1733</v>
      </c>
      <c r="K3">
        <v>169</v>
      </c>
      <c r="L3">
        <v>1106</v>
      </c>
      <c r="M3">
        <v>42</v>
      </c>
      <c r="N3">
        <v>843</v>
      </c>
      <c r="O3">
        <v>82</v>
      </c>
      <c r="P3">
        <v>74</v>
      </c>
      <c r="Q3">
        <v>36</v>
      </c>
      <c r="R3">
        <v>27</v>
      </c>
      <c r="S3">
        <v>15</v>
      </c>
      <c r="T3">
        <v>116523</v>
      </c>
      <c r="U3">
        <v>13829</v>
      </c>
      <c r="V3">
        <v>15</v>
      </c>
      <c r="W3">
        <v>18</v>
      </c>
      <c r="X3">
        <v>33</v>
      </c>
      <c r="Y3">
        <v>14</v>
      </c>
      <c r="Z3">
        <v>232</v>
      </c>
      <c r="AA3">
        <v>65</v>
      </c>
      <c r="AB3">
        <v>37</v>
      </c>
      <c r="AC3">
        <v>18</v>
      </c>
      <c r="AD3">
        <v>21</v>
      </c>
      <c r="AE3">
        <v>14.4</v>
      </c>
      <c r="AF3">
        <v>516</v>
      </c>
      <c r="AG3">
        <v>231.4</v>
      </c>
      <c r="AH3">
        <v>6</v>
      </c>
      <c r="AI3">
        <v>41.899999999999899</v>
      </c>
      <c r="AJ3">
        <v>1045</v>
      </c>
      <c r="AK3">
        <v>55.299999999999898</v>
      </c>
      <c r="AL3">
        <v>0</v>
      </c>
      <c r="AM3">
        <v>11</v>
      </c>
      <c r="AN3">
        <v>31</v>
      </c>
      <c r="AO3">
        <v>19.1999999999999</v>
      </c>
      <c r="AP3">
        <v>656</v>
      </c>
      <c r="AQ3">
        <v>82</v>
      </c>
      <c r="AR3">
        <v>2</v>
      </c>
      <c r="AS3">
        <v>4</v>
      </c>
      <c r="AT3">
        <v>4.3</v>
      </c>
      <c r="AU3">
        <v>2.2000000000000002</v>
      </c>
      <c r="AV3">
        <v>2.1</v>
      </c>
      <c r="AW3">
        <v>1.2</v>
      </c>
      <c r="AX3">
        <v>116523</v>
      </c>
      <c r="AY3">
        <v>13829</v>
      </c>
      <c r="AZ3">
        <v>1.1000000000000001</v>
      </c>
      <c r="BA3">
        <v>1.2</v>
      </c>
      <c r="BB3">
        <v>1.9</v>
      </c>
      <c r="BC3">
        <v>0.8</v>
      </c>
      <c r="BD3">
        <v>13.4</v>
      </c>
      <c r="BE3">
        <v>3.5</v>
      </c>
      <c r="BF3">
        <v>2.1</v>
      </c>
      <c r="BG3">
        <v>1.1000000000000001</v>
      </c>
      <c r="BH3">
        <v>2.5</v>
      </c>
      <c r="BI3">
        <v>1.7</v>
      </c>
      <c r="BJ3">
        <v>29.8</v>
      </c>
      <c r="BK3">
        <v>13</v>
      </c>
      <c r="BL3">
        <v>0.4</v>
      </c>
      <c r="BM3">
        <v>2.6</v>
      </c>
      <c r="BN3">
        <v>94.5</v>
      </c>
      <c r="BO3">
        <v>3.5</v>
      </c>
      <c r="BP3">
        <v>0</v>
      </c>
      <c r="BQ3">
        <v>2.7</v>
      </c>
      <c r="BR3">
        <v>3.7</v>
      </c>
      <c r="BS3">
        <v>2.2999999999999998</v>
      </c>
      <c r="BT3">
        <v>77.799999999999898</v>
      </c>
      <c r="BU3">
        <v>6.6</v>
      </c>
      <c r="BV3">
        <v>0.1</v>
      </c>
      <c r="BW3">
        <v>0.2</v>
      </c>
      <c r="BX3">
        <v>0.1459</v>
      </c>
      <c r="BY3">
        <v>3.2800000000000003E-2</v>
      </c>
      <c r="BZ3">
        <v>1.24E-2</v>
      </c>
      <c r="CA3">
        <v>1.9400000000000001E-2</v>
      </c>
      <c r="CB3">
        <v>0.2104</v>
      </c>
      <c r="CC3">
        <v>6.0000000000000001E-3</v>
      </c>
      <c r="CD3">
        <v>1.44E-2</v>
      </c>
      <c r="CE3">
        <v>9.7000000000000003E-2</v>
      </c>
      <c r="CF3">
        <v>5.0000000000000001E-3</v>
      </c>
      <c r="CG3">
        <v>0.1168</v>
      </c>
      <c r="CH3">
        <v>0.2331</v>
      </c>
      <c r="CI3">
        <v>1.2E-2</v>
      </c>
      <c r="CJ3">
        <v>0.47010000000000002</v>
      </c>
      <c r="CK3">
        <v>0.16450000000000001</v>
      </c>
      <c r="CL3">
        <v>0.63470000000000004</v>
      </c>
      <c r="CM3">
        <v>0.30480000000000002</v>
      </c>
      <c r="CN3">
        <v>0.9677</v>
      </c>
      <c r="CO3">
        <v>0</v>
      </c>
      <c r="CP3">
        <v>0.56820000000000004</v>
      </c>
      <c r="CQ3">
        <v>0.9516</v>
      </c>
      <c r="CR3">
        <v>0.34210000000000002</v>
      </c>
      <c r="CS3">
        <v>2.8294999999999999</v>
      </c>
      <c r="CT3">
        <v>0.7732</v>
      </c>
      <c r="CU3">
        <v>3.9077000000000002</v>
      </c>
      <c r="CV3">
        <v>4.7300000000000002E-2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67</v>
      </c>
      <c r="DR3">
        <v>34</v>
      </c>
      <c r="DS3">
        <v>3.9</v>
      </c>
      <c r="DT3">
        <v>2</v>
      </c>
      <c r="DU3">
        <v>56124</v>
      </c>
      <c r="DV3">
        <v>3.1498009462605003E-2</v>
      </c>
      <c r="DW3">
        <v>2.6706944507000001E-5</v>
      </c>
    </row>
    <row r="4" spans="1:127" x14ac:dyDescent="0.2">
      <c r="A4">
        <v>6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36061001300</v>
      </c>
      <c r="H4" t="s">
        <v>2225</v>
      </c>
      <c r="I4">
        <v>0.12074650000000001</v>
      </c>
      <c r="J4">
        <v>4537</v>
      </c>
      <c r="K4">
        <v>480</v>
      </c>
      <c r="L4">
        <v>3185</v>
      </c>
      <c r="M4">
        <v>90</v>
      </c>
      <c r="N4">
        <v>2470</v>
      </c>
      <c r="O4">
        <v>196</v>
      </c>
      <c r="P4">
        <v>289</v>
      </c>
      <c r="Q4">
        <v>138</v>
      </c>
      <c r="R4">
        <v>107</v>
      </c>
      <c r="S4">
        <v>70</v>
      </c>
      <c r="T4">
        <v>96825</v>
      </c>
      <c r="U4">
        <v>13690</v>
      </c>
      <c r="V4">
        <v>16</v>
      </c>
      <c r="W4">
        <v>27</v>
      </c>
      <c r="X4">
        <v>17</v>
      </c>
      <c r="Y4">
        <v>28</v>
      </c>
      <c r="Z4">
        <v>520</v>
      </c>
      <c r="AA4">
        <v>134</v>
      </c>
      <c r="AB4">
        <v>13</v>
      </c>
      <c r="AC4">
        <v>21</v>
      </c>
      <c r="AD4">
        <v>51</v>
      </c>
      <c r="AE4">
        <v>50.2</v>
      </c>
      <c r="AF4">
        <v>1781</v>
      </c>
      <c r="AG4">
        <v>590.5</v>
      </c>
      <c r="AH4">
        <v>66</v>
      </c>
      <c r="AI4">
        <v>88</v>
      </c>
      <c r="AJ4">
        <v>3038</v>
      </c>
      <c r="AK4">
        <v>144.599999999999</v>
      </c>
      <c r="AL4">
        <v>0</v>
      </c>
      <c r="AM4">
        <v>11</v>
      </c>
      <c r="AN4">
        <v>289</v>
      </c>
      <c r="AO4">
        <v>106.9</v>
      </c>
      <c r="AP4">
        <v>2092</v>
      </c>
      <c r="AQ4">
        <v>212</v>
      </c>
      <c r="AR4">
        <v>0</v>
      </c>
      <c r="AS4">
        <v>11</v>
      </c>
      <c r="AT4">
        <v>6.4</v>
      </c>
      <c r="AU4">
        <v>3</v>
      </c>
      <c r="AV4">
        <v>3</v>
      </c>
      <c r="AW4">
        <v>1.9</v>
      </c>
      <c r="AX4">
        <v>96825</v>
      </c>
      <c r="AY4">
        <v>13690</v>
      </c>
      <c r="AZ4">
        <v>0.5</v>
      </c>
      <c r="BA4">
        <v>0.8</v>
      </c>
      <c r="BB4">
        <v>0.4</v>
      </c>
      <c r="BC4">
        <v>0.6</v>
      </c>
      <c r="BD4">
        <v>11.5</v>
      </c>
      <c r="BE4">
        <v>2.7</v>
      </c>
      <c r="BF4">
        <v>0.3</v>
      </c>
      <c r="BG4">
        <v>0.5</v>
      </c>
      <c r="BH4">
        <v>2.1</v>
      </c>
      <c r="BI4">
        <v>2</v>
      </c>
      <c r="BJ4">
        <v>39.299999999999898</v>
      </c>
      <c r="BK4">
        <v>12.3</v>
      </c>
      <c r="BL4">
        <v>1.6</v>
      </c>
      <c r="BM4">
        <v>2.1</v>
      </c>
      <c r="BN4">
        <v>95.4</v>
      </c>
      <c r="BO4">
        <v>3.7</v>
      </c>
      <c r="BP4">
        <v>0</v>
      </c>
      <c r="BQ4">
        <v>0.9</v>
      </c>
      <c r="BR4">
        <v>11.6999999999999</v>
      </c>
      <c r="BS4">
        <v>4.2</v>
      </c>
      <c r="BT4">
        <v>84.7</v>
      </c>
      <c r="BU4">
        <v>5.6</v>
      </c>
      <c r="BV4">
        <v>0</v>
      </c>
      <c r="BW4">
        <v>0.2</v>
      </c>
      <c r="BX4">
        <v>0.25330000000000003</v>
      </c>
      <c r="BY4">
        <v>8.2500000000000004E-2</v>
      </c>
      <c r="BZ4">
        <v>2.1899999999999999E-2</v>
      </c>
      <c r="CA4">
        <v>1.0699999999999999E-2</v>
      </c>
      <c r="CB4">
        <v>0.36840000000000001</v>
      </c>
      <c r="CC4">
        <v>2.63E-2</v>
      </c>
      <c r="CD4">
        <v>7.6E-3</v>
      </c>
      <c r="CE4">
        <v>6.7799999999999999E-2</v>
      </c>
      <c r="CF4">
        <v>2.7000000000000001E-3</v>
      </c>
      <c r="CG4">
        <v>9.1399999999999995E-2</v>
      </c>
      <c r="CH4">
        <v>0.16950000000000001</v>
      </c>
      <c r="CI4">
        <v>9.4999999999999998E-3</v>
      </c>
      <c r="CJ4">
        <v>0.54900000000000004</v>
      </c>
      <c r="CK4">
        <v>0.38800000000000001</v>
      </c>
      <c r="CL4">
        <v>0.93700000000000006</v>
      </c>
      <c r="CM4">
        <v>0.45119999999999999</v>
      </c>
      <c r="CN4">
        <v>0.9728</v>
      </c>
      <c r="CO4">
        <v>0</v>
      </c>
      <c r="CP4">
        <v>0.85340000000000005</v>
      </c>
      <c r="CQ4">
        <v>0.98470000000000002</v>
      </c>
      <c r="CR4">
        <v>0</v>
      </c>
      <c r="CS4">
        <v>2.8109000000000002</v>
      </c>
      <c r="CT4">
        <v>0.76739999999999997</v>
      </c>
      <c r="CU4">
        <v>4.2858000000000001</v>
      </c>
      <c r="CV4">
        <v>8.2900000000000001E-2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181</v>
      </c>
      <c r="DR4">
        <v>82</v>
      </c>
      <c r="DS4">
        <v>4</v>
      </c>
      <c r="DT4">
        <v>1.9</v>
      </c>
      <c r="DU4">
        <v>62418</v>
      </c>
      <c r="DV4">
        <v>2.6482025722317001E-2</v>
      </c>
      <c r="DW4">
        <v>3.3777314289000002E-5</v>
      </c>
    </row>
    <row r="5" spans="1:127" x14ac:dyDescent="0.2">
      <c r="A5">
        <v>7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36061002100</v>
      </c>
      <c r="H5" t="s">
        <v>2224</v>
      </c>
      <c r="I5">
        <v>9.1426599999999997E-2</v>
      </c>
      <c r="J5">
        <v>6488</v>
      </c>
      <c r="K5">
        <v>538</v>
      </c>
      <c r="L5">
        <v>3161</v>
      </c>
      <c r="M5">
        <v>97</v>
      </c>
      <c r="N5">
        <v>2744</v>
      </c>
      <c r="O5">
        <v>205</v>
      </c>
      <c r="P5">
        <v>178</v>
      </c>
      <c r="Q5">
        <v>118</v>
      </c>
      <c r="R5">
        <v>64</v>
      </c>
      <c r="S5">
        <v>47</v>
      </c>
      <c r="T5">
        <v>183591</v>
      </c>
      <c r="U5">
        <v>25835</v>
      </c>
      <c r="V5">
        <v>163</v>
      </c>
      <c r="W5">
        <v>104</v>
      </c>
      <c r="X5">
        <v>347</v>
      </c>
      <c r="Y5">
        <v>118</v>
      </c>
      <c r="Z5">
        <v>1533</v>
      </c>
      <c r="AA5">
        <v>230</v>
      </c>
      <c r="AB5">
        <v>153</v>
      </c>
      <c r="AC5">
        <v>63</v>
      </c>
      <c r="AD5">
        <v>55</v>
      </c>
      <c r="AE5">
        <v>53.5</v>
      </c>
      <c r="AF5">
        <v>1677</v>
      </c>
      <c r="AG5">
        <v>778.7</v>
      </c>
      <c r="AH5">
        <v>154</v>
      </c>
      <c r="AI5">
        <v>128</v>
      </c>
      <c r="AJ5">
        <v>2844</v>
      </c>
      <c r="AK5">
        <v>169</v>
      </c>
      <c r="AL5">
        <v>0</v>
      </c>
      <c r="AM5">
        <v>16</v>
      </c>
      <c r="AN5">
        <v>94</v>
      </c>
      <c r="AO5">
        <v>65.299999999999898</v>
      </c>
      <c r="AP5">
        <v>1797</v>
      </c>
      <c r="AQ5">
        <v>226</v>
      </c>
      <c r="AR5">
        <v>174</v>
      </c>
      <c r="AS5">
        <v>114</v>
      </c>
      <c r="AT5">
        <v>2.8</v>
      </c>
      <c r="AU5">
        <v>1.9</v>
      </c>
      <c r="AV5">
        <v>1.7</v>
      </c>
      <c r="AW5">
        <v>1.2</v>
      </c>
      <c r="AX5">
        <v>183591</v>
      </c>
      <c r="AY5">
        <v>25835</v>
      </c>
      <c r="AZ5">
        <v>3.5</v>
      </c>
      <c r="BA5">
        <v>2.2000000000000002</v>
      </c>
      <c r="BB5">
        <v>5.3</v>
      </c>
      <c r="BC5">
        <v>1.9</v>
      </c>
      <c r="BD5">
        <v>23.6</v>
      </c>
      <c r="BE5">
        <v>3</v>
      </c>
      <c r="BF5">
        <v>2.4</v>
      </c>
      <c r="BG5">
        <v>1</v>
      </c>
      <c r="BH5">
        <v>2</v>
      </c>
      <c r="BI5">
        <v>1.9</v>
      </c>
      <c r="BJ5">
        <v>25.8</v>
      </c>
      <c r="BK5">
        <v>11.8</v>
      </c>
      <c r="BL5">
        <v>2.6</v>
      </c>
      <c r="BM5">
        <v>2.1</v>
      </c>
      <c r="BN5">
        <v>90</v>
      </c>
      <c r="BO5">
        <v>4.5999999999999996</v>
      </c>
      <c r="BP5">
        <v>0</v>
      </c>
      <c r="BQ5">
        <v>0.9</v>
      </c>
      <c r="BR5">
        <v>3.4</v>
      </c>
      <c r="BS5">
        <v>2.4</v>
      </c>
      <c r="BT5">
        <v>65.5</v>
      </c>
      <c r="BU5">
        <v>7.3</v>
      </c>
      <c r="BV5">
        <v>2.7</v>
      </c>
      <c r="BW5">
        <v>1.7</v>
      </c>
      <c r="BX5">
        <v>7.0499999999999993E-2</v>
      </c>
      <c r="BY5">
        <v>2.1499999999999998E-2</v>
      </c>
      <c r="BZ5">
        <v>1.1999999999999999E-3</v>
      </c>
      <c r="CA5">
        <v>9.74E-2</v>
      </c>
      <c r="CB5">
        <v>0.19059999999999999</v>
      </c>
      <c r="CC5">
        <v>3.8999999999999998E-3</v>
      </c>
      <c r="CD5">
        <v>3.85E-2</v>
      </c>
      <c r="CE5">
        <v>0.68410000000000004</v>
      </c>
      <c r="CF5">
        <v>6.7999999999999996E-3</v>
      </c>
      <c r="CG5">
        <v>8.7300000000000003E-2</v>
      </c>
      <c r="CH5">
        <v>0.81669999999999998</v>
      </c>
      <c r="CI5">
        <v>4.5999999999999999E-2</v>
      </c>
      <c r="CJ5">
        <v>0.42899999999999999</v>
      </c>
      <c r="CK5">
        <v>0.4889</v>
      </c>
      <c r="CL5">
        <v>0.91779999999999995</v>
      </c>
      <c r="CM5">
        <v>0.44230000000000003</v>
      </c>
      <c r="CN5">
        <v>0.93989999999999996</v>
      </c>
      <c r="CO5">
        <v>0</v>
      </c>
      <c r="CP5">
        <v>0.54879999999999995</v>
      </c>
      <c r="CQ5">
        <v>0.86860000000000004</v>
      </c>
      <c r="CR5">
        <v>0.81340000000000001</v>
      </c>
      <c r="CS5">
        <v>3.1707000000000001</v>
      </c>
      <c r="CT5">
        <v>0.8881</v>
      </c>
      <c r="CU5">
        <v>5.0959000000000003</v>
      </c>
      <c r="CV5">
        <v>0.18029999999999999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47</v>
      </c>
      <c r="DR5">
        <v>42</v>
      </c>
      <c r="DS5">
        <v>0.7</v>
      </c>
      <c r="DT5">
        <v>0.7</v>
      </c>
      <c r="DU5">
        <v>60574</v>
      </c>
      <c r="DV5">
        <v>2.1337855058684001E-2</v>
      </c>
      <c r="DW5">
        <v>2.5214176085000001E-5</v>
      </c>
    </row>
    <row r="6" spans="1:127" x14ac:dyDescent="0.2">
      <c r="A6">
        <v>8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36061002500</v>
      </c>
      <c r="H6" t="s">
        <v>177</v>
      </c>
      <c r="I6">
        <v>5.0778999999999998E-2</v>
      </c>
      <c r="J6">
        <v>5311</v>
      </c>
      <c r="K6">
        <v>514</v>
      </c>
      <c r="L6">
        <v>2064</v>
      </c>
      <c r="M6">
        <v>58</v>
      </c>
      <c r="N6">
        <v>2035</v>
      </c>
      <c r="O6">
        <v>71</v>
      </c>
      <c r="P6">
        <v>2242</v>
      </c>
      <c r="Q6">
        <v>453</v>
      </c>
      <c r="R6">
        <v>334</v>
      </c>
      <c r="S6">
        <v>150</v>
      </c>
      <c r="T6">
        <v>12048</v>
      </c>
      <c r="U6">
        <v>2363</v>
      </c>
      <c r="V6">
        <v>1698</v>
      </c>
      <c r="W6">
        <v>319</v>
      </c>
      <c r="X6">
        <v>1224</v>
      </c>
      <c r="Y6">
        <v>206</v>
      </c>
      <c r="Z6">
        <v>820</v>
      </c>
      <c r="AA6">
        <v>327</v>
      </c>
      <c r="AB6">
        <v>1281</v>
      </c>
      <c r="AC6">
        <v>252</v>
      </c>
      <c r="AD6">
        <v>173</v>
      </c>
      <c r="AE6">
        <v>99.4</v>
      </c>
      <c r="AF6">
        <v>5302</v>
      </c>
      <c r="AG6">
        <v>514.20000000000005</v>
      </c>
      <c r="AH6">
        <v>1811</v>
      </c>
      <c r="AI6">
        <v>336.39999999999901</v>
      </c>
      <c r="AJ6">
        <v>1991</v>
      </c>
      <c r="AK6">
        <v>86.299999999999898</v>
      </c>
      <c r="AL6">
        <v>8</v>
      </c>
      <c r="AM6">
        <v>13</v>
      </c>
      <c r="AN6">
        <v>145</v>
      </c>
      <c r="AO6">
        <v>90.099999999999895</v>
      </c>
      <c r="AP6">
        <v>1876</v>
      </c>
      <c r="AQ6">
        <v>111</v>
      </c>
      <c r="AR6">
        <v>131</v>
      </c>
      <c r="AS6">
        <v>180</v>
      </c>
      <c r="AT6">
        <v>42.2</v>
      </c>
      <c r="AU6">
        <v>8.1</v>
      </c>
      <c r="AV6">
        <v>16.8</v>
      </c>
      <c r="AW6">
        <v>7.5</v>
      </c>
      <c r="AX6">
        <v>12048</v>
      </c>
      <c r="AY6">
        <v>2363</v>
      </c>
      <c r="AZ6">
        <v>42.799999999999898</v>
      </c>
      <c r="BA6">
        <v>7</v>
      </c>
      <c r="BB6">
        <v>23</v>
      </c>
      <c r="BC6">
        <v>5</v>
      </c>
      <c r="BD6">
        <v>15.4</v>
      </c>
      <c r="BE6">
        <v>6</v>
      </c>
      <c r="BF6">
        <v>24.1</v>
      </c>
      <c r="BG6">
        <v>5.8</v>
      </c>
      <c r="BH6">
        <v>8.5</v>
      </c>
      <c r="BI6">
        <v>4.9000000000000004</v>
      </c>
      <c r="BJ6">
        <v>99.799999999999898</v>
      </c>
      <c r="BK6">
        <v>0.6</v>
      </c>
      <c r="BL6">
        <v>34.899999999999899</v>
      </c>
      <c r="BM6">
        <v>5.7</v>
      </c>
      <c r="BN6">
        <v>96.5</v>
      </c>
      <c r="BO6">
        <v>3.2</v>
      </c>
      <c r="BP6">
        <v>0.4</v>
      </c>
      <c r="BQ6">
        <v>0.6</v>
      </c>
      <c r="BR6">
        <v>7.1</v>
      </c>
      <c r="BS6">
        <v>4.4000000000000004</v>
      </c>
      <c r="BT6">
        <v>92.2</v>
      </c>
      <c r="BU6">
        <v>4.8</v>
      </c>
      <c r="BV6">
        <v>2.5</v>
      </c>
      <c r="BW6">
        <v>3.4</v>
      </c>
      <c r="BX6">
        <v>0.94359999999999999</v>
      </c>
      <c r="BY6">
        <v>0.94569999999999999</v>
      </c>
      <c r="BZ6">
        <v>0.96040000000000003</v>
      </c>
      <c r="CA6">
        <v>0.98040000000000005</v>
      </c>
      <c r="CB6">
        <v>3.8300999999999998</v>
      </c>
      <c r="CC6">
        <v>0.9849</v>
      </c>
      <c r="CD6">
        <v>0.91930000000000001</v>
      </c>
      <c r="CE6">
        <v>0.15160000000000001</v>
      </c>
      <c r="CF6">
        <v>0.97750000000000004</v>
      </c>
      <c r="CG6">
        <v>0.55400000000000005</v>
      </c>
      <c r="CH6">
        <v>2.6023000000000001</v>
      </c>
      <c r="CI6">
        <v>0.83420000000000005</v>
      </c>
      <c r="CJ6">
        <v>0.9879</v>
      </c>
      <c r="CK6">
        <v>0.98270000000000002</v>
      </c>
      <c r="CL6">
        <v>1.9705999999999999</v>
      </c>
      <c r="CM6">
        <v>0.99939999999999996</v>
      </c>
      <c r="CN6">
        <v>0.98</v>
      </c>
      <c r="CO6">
        <v>0.68510000000000004</v>
      </c>
      <c r="CP6">
        <v>0.7298</v>
      </c>
      <c r="CQ6">
        <v>0.99729999999999996</v>
      </c>
      <c r="CR6">
        <v>0.80369999999999997</v>
      </c>
      <c r="CS6">
        <v>4.1959999999999997</v>
      </c>
      <c r="CT6">
        <v>0.99729999999999996</v>
      </c>
      <c r="CU6">
        <v>12.599</v>
      </c>
      <c r="CV6">
        <v>0.99939999999999996</v>
      </c>
      <c r="CW6">
        <v>1</v>
      </c>
      <c r="CX6">
        <v>1</v>
      </c>
      <c r="CY6">
        <v>1</v>
      </c>
      <c r="CZ6">
        <v>1</v>
      </c>
      <c r="DA6">
        <v>4</v>
      </c>
      <c r="DB6">
        <v>1</v>
      </c>
      <c r="DC6">
        <v>0</v>
      </c>
      <c r="DD6">
        <v>1</v>
      </c>
      <c r="DE6">
        <v>0</v>
      </c>
      <c r="DF6">
        <v>2</v>
      </c>
      <c r="DG6">
        <v>1</v>
      </c>
      <c r="DH6">
        <v>1</v>
      </c>
      <c r="DI6">
        <v>2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10</v>
      </c>
      <c r="DQ6">
        <v>304</v>
      </c>
      <c r="DR6">
        <v>213</v>
      </c>
      <c r="DS6">
        <v>5.7</v>
      </c>
      <c r="DT6">
        <v>4.0999999999999996</v>
      </c>
      <c r="DU6">
        <v>2389</v>
      </c>
      <c r="DV6">
        <v>2.8484779269700002E-4</v>
      </c>
      <c r="DW6">
        <v>1.03989E-10</v>
      </c>
    </row>
    <row r="7" spans="1:127" x14ac:dyDescent="0.2">
      <c r="A7">
        <v>9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36061002700</v>
      </c>
      <c r="H7" t="s">
        <v>175</v>
      </c>
      <c r="I7">
        <v>2.28889E-2</v>
      </c>
      <c r="J7">
        <v>1400</v>
      </c>
      <c r="K7">
        <v>196</v>
      </c>
      <c r="L7">
        <v>707</v>
      </c>
      <c r="M7">
        <v>29</v>
      </c>
      <c r="N7">
        <v>627</v>
      </c>
      <c r="O7">
        <v>48</v>
      </c>
      <c r="P7">
        <v>187</v>
      </c>
      <c r="Q7">
        <v>70</v>
      </c>
      <c r="R7">
        <v>27</v>
      </c>
      <c r="S7">
        <v>20</v>
      </c>
      <c r="T7">
        <v>51320</v>
      </c>
      <c r="U7">
        <v>11325</v>
      </c>
      <c r="V7">
        <v>177</v>
      </c>
      <c r="W7">
        <v>70</v>
      </c>
      <c r="X7">
        <v>290</v>
      </c>
      <c r="Y7">
        <v>81</v>
      </c>
      <c r="Z7">
        <v>190</v>
      </c>
      <c r="AA7">
        <v>90</v>
      </c>
      <c r="AB7">
        <v>141</v>
      </c>
      <c r="AC7">
        <v>67</v>
      </c>
      <c r="AD7">
        <v>22</v>
      </c>
      <c r="AE7">
        <v>25.5</v>
      </c>
      <c r="AF7">
        <v>1193</v>
      </c>
      <c r="AG7">
        <v>209.19999999999899</v>
      </c>
      <c r="AH7">
        <v>372</v>
      </c>
      <c r="AI7">
        <v>137</v>
      </c>
      <c r="AJ7">
        <v>545</v>
      </c>
      <c r="AK7">
        <v>64.7</v>
      </c>
      <c r="AL7">
        <v>6</v>
      </c>
      <c r="AM7">
        <v>9</v>
      </c>
      <c r="AN7">
        <v>80</v>
      </c>
      <c r="AO7">
        <v>47</v>
      </c>
      <c r="AP7">
        <v>417</v>
      </c>
      <c r="AQ7">
        <v>67</v>
      </c>
      <c r="AR7">
        <v>12</v>
      </c>
      <c r="AS7">
        <v>17</v>
      </c>
      <c r="AT7">
        <v>13.4</v>
      </c>
      <c r="AU7">
        <v>4.9000000000000004</v>
      </c>
      <c r="AV7">
        <v>3.4</v>
      </c>
      <c r="AW7">
        <v>2.6</v>
      </c>
      <c r="AX7">
        <v>51320</v>
      </c>
      <c r="AY7">
        <v>11325</v>
      </c>
      <c r="AZ7">
        <v>15.6</v>
      </c>
      <c r="BA7">
        <v>6.4</v>
      </c>
      <c r="BB7">
        <v>20.6999999999999</v>
      </c>
      <c r="BC7">
        <v>6.9</v>
      </c>
      <c r="BD7">
        <v>13.6</v>
      </c>
      <c r="BE7">
        <v>6.1</v>
      </c>
      <c r="BF7">
        <v>10.1</v>
      </c>
      <c r="BG7">
        <v>4.5999999999999996</v>
      </c>
      <c r="BH7">
        <v>3.5</v>
      </c>
      <c r="BI7">
        <v>4.0999999999999996</v>
      </c>
      <c r="BJ7">
        <v>85.2</v>
      </c>
      <c r="BK7">
        <v>9</v>
      </c>
      <c r="BL7">
        <v>27.3</v>
      </c>
      <c r="BM7">
        <v>9.3000000000000007</v>
      </c>
      <c r="BN7">
        <v>77.099999999999895</v>
      </c>
      <c r="BO7">
        <v>8.6</v>
      </c>
      <c r="BP7">
        <v>0.8</v>
      </c>
      <c r="BQ7">
        <v>1.3</v>
      </c>
      <c r="BR7">
        <v>12.8</v>
      </c>
      <c r="BS7">
        <v>7.4</v>
      </c>
      <c r="BT7">
        <v>66.5</v>
      </c>
      <c r="BU7">
        <v>8.6</v>
      </c>
      <c r="BV7">
        <v>0.9</v>
      </c>
      <c r="BW7">
        <v>1.2</v>
      </c>
      <c r="BX7">
        <v>0.54859999999999998</v>
      </c>
      <c r="BY7">
        <v>0.1158</v>
      </c>
      <c r="BZ7">
        <v>0.1048</v>
      </c>
      <c r="CA7">
        <v>0.6502</v>
      </c>
      <c r="CB7">
        <v>1.4193</v>
      </c>
      <c r="CC7">
        <v>0.32750000000000001</v>
      </c>
      <c r="CD7">
        <v>0.85929999999999995</v>
      </c>
      <c r="CE7">
        <v>0.1019</v>
      </c>
      <c r="CF7">
        <v>0.442</v>
      </c>
      <c r="CG7">
        <v>0.1913</v>
      </c>
      <c r="CH7">
        <v>1.5946</v>
      </c>
      <c r="CI7">
        <v>0.2288</v>
      </c>
      <c r="CJ7">
        <v>0.78129999999999999</v>
      </c>
      <c r="CK7">
        <v>0.95630000000000004</v>
      </c>
      <c r="CL7">
        <v>1.7376</v>
      </c>
      <c r="CM7">
        <v>0.9244</v>
      </c>
      <c r="CN7">
        <v>0.88260000000000005</v>
      </c>
      <c r="CO7">
        <v>0.75509999999999999</v>
      </c>
      <c r="CP7">
        <v>0.87070000000000003</v>
      </c>
      <c r="CQ7">
        <v>0.87460000000000004</v>
      </c>
      <c r="CR7">
        <v>0.68220000000000003</v>
      </c>
      <c r="CS7">
        <v>4.0651999999999999</v>
      </c>
      <c r="CT7">
        <v>0.99439999999999995</v>
      </c>
      <c r="CU7">
        <v>8.8168000000000006</v>
      </c>
      <c r="CV7">
        <v>0.75890000000000002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181</v>
      </c>
      <c r="DR7">
        <v>93</v>
      </c>
      <c r="DS7">
        <v>12.9</v>
      </c>
      <c r="DT7">
        <v>6.5</v>
      </c>
      <c r="DU7">
        <v>1580</v>
      </c>
      <c r="DV7">
        <v>9.5807351899999996E-7</v>
      </c>
      <c r="DW7">
        <v>3.8000000000000002E-14</v>
      </c>
    </row>
    <row r="8" spans="1:127" x14ac:dyDescent="0.2">
      <c r="A8">
        <v>10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36061003300</v>
      </c>
      <c r="H8" t="s">
        <v>131</v>
      </c>
      <c r="I8">
        <v>0.13192219999999999</v>
      </c>
      <c r="J8">
        <v>5030</v>
      </c>
      <c r="K8">
        <v>498</v>
      </c>
      <c r="L8">
        <v>2826</v>
      </c>
      <c r="M8">
        <v>98</v>
      </c>
      <c r="N8">
        <v>2421</v>
      </c>
      <c r="O8">
        <v>209</v>
      </c>
      <c r="P8">
        <v>234</v>
      </c>
      <c r="Q8">
        <v>147</v>
      </c>
      <c r="R8">
        <v>125</v>
      </c>
      <c r="S8">
        <v>90</v>
      </c>
      <c r="T8">
        <v>192724</v>
      </c>
      <c r="U8">
        <v>38023</v>
      </c>
      <c r="V8">
        <v>118</v>
      </c>
      <c r="W8">
        <v>95</v>
      </c>
      <c r="X8">
        <v>363</v>
      </c>
      <c r="Y8">
        <v>136</v>
      </c>
      <c r="Z8">
        <v>1091</v>
      </c>
      <c r="AA8">
        <v>225</v>
      </c>
      <c r="AB8">
        <v>135</v>
      </c>
      <c r="AC8">
        <v>74</v>
      </c>
      <c r="AD8">
        <v>69</v>
      </c>
      <c r="AE8">
        <v>46.899999999999899</v>
      </c>
      <c r="AF8">
        <v>1314</v>
      </c>
      <c r="AG8">
        <v>715.7</v>
      </c>
      <c r="AH8">
        <v>61</v>
      </c>
      <c r="AI8">
        <v>87.299999999999898</v>
      </c>
      <c r="AJ8">
        <v>1780</v>
      </c>
      <c r="AK8">
        <v>214.5</v>
      </c>
      <c r="AL8">
        <v>0</v>
      </c>
      <c r="AM8">
        <v>16</v>
      </c>
      <c r="AN8">
        <v>100</v>
      </c>
      <c r="AO8">
        <v>77.7</v>
      </c>
      <c r="AP8">
        <v>1695</v>
      </c>
      <c r="AQ8">
        <v>235</v>
      </c>
      <c r="AR8">
        <v>0</v>
      </c>
      <c r="AS8">
        <v>16</v>
      </c>
      <c r="AT8">
        <v>4.7</v>
      </c>
      <c r="AU8">
        <v>2.8</v>
      </c>
      <c r="AV8">
        <v>3.8</v>
      </c>
      <c r="AW8">
        <v>2.7</v>
      </c>
      <c r="AX8">
        <v>192724</v>
      </c>
      <c r="AY8">
        <v>38023</v>
      </c>
      <c r="AZ8">
        <v>3.1</v>
      </c>
      <c r="BA8">
        <v>2.4</v>
      </c>
      <c r="BB8">
        <v>7.2</v>
      </c>
      <c r="BC8">
        <v>2.5</v>
      </c>
      <c r="BD8">
        <v>21.6999999999999</v>
      </c>
      <c r="BE8">
        <v>3.9</v>
      </c>
      <c r="BF8">
        <v>2.7</v>
      </c>
      <c r="BG8">
        <v>1.4</v>
      </c>
      <c r="BH8">
        <v>2.9</v>
      </c>
      <c r="BI8">
        <v>1.9</v>
      </c>
      <c r="BJ8">
        <v>26.1</v>
      </c>
      <c r="BK8">
        <v>14</v>
      </c>
      <c r="BL8">
        <v>1.3</v>
      </c>
      <c r="BM8">
        <v>1.9</v>
      </c>
      <c r="BN8">
        <v>63</v>
      </c>
      <c r="BO8">
        <v>7.3</v>
      </c>
      <c r="BP8">
        <v>0</v>
      </c>
      <c r="BQ8">
        <v>1.1000000000000001</v>
      </c>
      <c r="BR8">
        <v>4.0999999999999996</v>
      </c>
      <c r="BS8">
        <v>3.2</v>
      </c>
      <c r="BT8">
        <v>70</v>
      </c>
      <c r="BU8">
        <v>7.6</v>
      </c>
      <c r="BV8">
        <v>0</v>
      </c>
      <c r="BW8">
        <v>0.3</v>
      </c>
      <c r="BX8">
        <v>0.16839999999999999</v>
      </c>
      <c r="BY8">
        <v>0.15060000000000001</v>
      </c>
      <c r="BZ8">
        <v>1E-3</v>
      </c>
      <c r="CA8">
        <v>8.2000000000000003E-2</v>
      </c>
      <c r="CB8">
        <v>0.40210000000000001</v>
      </c>
      <c r="CC8">
        <v>3.44E-2</v>
      </c>
      <c r="CD8">
        <v>8.7300000000000003E-2</v>
      </c>
      <c r="CE8">
        <v>0.53359999999999996</v>
      </c>
      <c r="CF8">
        <v>8.5000000000000006E-3</v>
      </c>
      <c r="CG8">
        <v>0.1394</v>
      </c>
      <c r="CH8">
        <v>0.76880000000000004</v>
      </c>
      <c r="CI8">
        <v>4.0599999999999997E-2</v>
      </c>
      <c r="CJ8">
        <v>0.43309999999999998</v>
      </c>
      <c r="CK8">
        <v>0.35580000000000001</v>
      </c>
      <c r="CL8">
        <v>0.78890000000000005</v>
      </c>
      <c r="CM8">
        <v>0.38140000000000002</v>
      </c>
      <c r="CN8">
        <v>0.84450000000000003</v>
      </c>
      <c r="CO8">
        <v>0</v>
      </c>
      <c r="CP8">
        <v>0.59599999999999997</v>
      </c>
      <c r="CQ8">
        <v>0.90280000000000005</v>
      </c>
      <c r="CR8">
        <v>0</v>
      </c>
      <c r="CS8">
        <v>2.3431999999999999</v>
      </c>
      <c r="CT8">
        <v>0.54500000000000004</v>
      </c>
      <c r="CU8">
        <v>4.3029999999999999</v>
      </c>
      <c r="CV8">
        <v>8.5800000000000001E-2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1</v>
      </c>
      <c r="DQ8">
        <v>112</v>
      </c>
      <c r="DR8">
        <v>77</v>
      </c>
      <c r="DS8">
        <v>2.2000000000000002</v>
      </c>
      <c r="DT8">
        <v>1.5</v>
      </c>
      <c r="DU8">
        <v>68208</v>
      </c>
      <c r="DV8">
        <v>2.4863243505632002E-2</v>
      </c>
      <c r="DW8">
        <v>3.6308051118000002E-5</v>
      </c>
    </row>
    <row r="9" spans="1:127" x14ac:dyDescent="0.2">
      <c r="A9">
        <v>11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36061003700</v>
      </c>
      <c r="H9" t="s">
        <v>133</v>
      </c>
      <c r="I9">
        <v>0.14802219999999999</v>
      </c>
      <c r="J9">
        <v>2663</v>
      </c>
      <c r="K9">
        <v>321</v>
      </c>
      <c r="L9">
        <v>1596</v>
      </c>
      <c r="M9">
        <v>55</v>
      </c>
      <c r="N9">
        <v>1348</v>
      </c>
      <c r="O9">
        <v>129</v>
      </c>
      <c r="P9">
        <v>157</v>
      </c>
      <c r="Q9">
        <v>102</v>
      </c>
      <c r="R9">
        <v>85</v>
      </c>
      <c r="S9">
        <v>61</v>
      </c>
      <c r="T9">
        <v>130383</v>
      </c>
      <c r="U9">
        <v>20731</v>
      </c>
      <c r="V9">
        <v>91</v>
      </c>
      <c r="W9">
        <v>54</v>
      </c>
      <c r="X9">
        <v>432</v>
      </c>
      <c r="Y9">
        <v>126</v>
      </c>
      <c r="Z9">
        <v>438</v>
      </c>
      <c r="AA9">
        <v>118</v>
      </c>
      <c r="AB9">
        <v>177</v>
      </c>
      <c r="AC9">
        <v>67</v>
      </c>
      <c r="AD9">
        <v>76</v>
      </c>
      <c r="AE9">
        <v>59.5</v>
      </c>
      <c r="AF9">
        <v>534</v>
      </c>
      <c r="AG9">
        <v>437.3</v>
      </c>
      <c r="AH9">
        <v>65</v>
      </c>
      <c r="AI9">
        <v>54.399999999999899</v>
      </c>
      <c r="AJ9">
        <v>1231</v>
      </c>
      <c r="AK9">
        <v>130.69999999999899</v>
      </c>
      <c r="AL9">
        <v>0</v>
      </c>
      <c r="AM9">
        <v>11</v>
      </c>
      <c r="AN9">
        <v>55</v>
      </c>
      <c r="AO9">
        <v>48.799999999999898</v>
      </c>
      <c r="AP9">
        <v>926</v>
      </c>
      <c r="AQ9">
        <v>134</v>
      </c>
      <c r="AR9">
        <v>91</v>
      </c>
      <c r="AS9">
        <v>36</v>
      </c>
      <c r="AT9">
        <v>6.1</v>
      </c>
      <c r="AU9">
        <v>3.9</v>
      </c>
      <c r="AV9">
        <v>5.2</v>
      </c>
      <c r="AW9">
        <v>3.6</v>
      </c>
      <c r="AX9">
        <v>130383</v>
      </c>
      <c r="AY9">
        <v>20731</v>
      </c>
      <c r="AZ9">
        <v>4.2</v>
      </c>
      <c r="BA9">
        <v>2.5</v>
      </c>
      <c r="BB9">
        <v>16.1999999999999</v>
      </c>
      <c r="BC9">
        <v>4.5</v>
      </c>
      <c r="BD9">
        <v>16.399999999999899</v>
      </c>
      <c r="BE9">
        <v>4</v>
      </c>
      <c r="BF9">
        <v>6.9</v>
      </c>
      <c r="BG9">
        <v>2.9</v>
      </c>
      <c r="BH9">
        <v>5.6</v>
      </c>
      <c r="BI9">
        <v>4.4000000000000004</v>
      </c>
      <c r="BJ9">
        <v>20.100000000000001</v>
      </c>
      <c r="BK9">
        <v>16.1999999999999</v>
      </c>
      <c r="BL9">
        <v>2.6</v>
      </c>
      <c r="BM9">
        <v>2.1</v>
      </c>
      <c r="BN9">
        <v>77.099999999999895</v>
      </c>
      <c r="BO9">
        <v>7.7</v>
      </c>
      <c r="BP9">
        <v>0</v>
      </c>
      <c r="BQ9">
        <v>1.9</v>
      </c>
      <c r="BR9">
        <v>4.0999999999999996</v>
      </c>
      <c r="BS9">
        <v>3.6</v>
      </c>
      <c r="BT9">
        <v>68.7</v>
      </c>
      <c r="BU9">
        <v>7.9</v>
      </c>
      <c r="BV9">
        <v>3.4</v>
      </c>
      <c r="BW9">
        <v>1.3</v>
      </c>
      <c r="BX9">
        <v>0.2409</v>
      </c>
      <c r="BY9">
        <v>0.29780000000000001</v>
      </c>
      <c r="BZ9">
        <v>6.7999999999999996E-3</v>
      </c>
      <c r="CA9">
        <v>0.13389999999999999</v>
      </c>
      <c r="CB9">
        <v>0.6794</v>
      </c>
      <c r="CC9">
        <v>0.10059999999999999</v>
      </c>
      <c r="CD9">
        <v>0.61990000000000001</v>
      </c>
      <c r="CE9">
        <v>0.18740000000000001</v>
      </c>
      <c r="CF9">
        <v>0.14480000000000001</v>
      </c>
      <c r="CG9">
        <v>0.3548</v>
      </c>
      <c r="CH9">
        <v>1.3069</v>
      </c>
      <c r="CI9">
        <v>0.1172</v>
      </c>
      <c r="CJ9">
        <v>0.36</v>
      </c>
      <c r="CK9">
        <v>0.48830000000000001</v>
      </c>
      <c r="CL9">
        <v>0.84819999999999995</v>
      </c>
      <c r="CM9">
        <v>0.41139999999999999</v>
      </c>
      <c r="CN9">
        <v>0.88280000000000003</v>
      </c>
      <c r="CO9">
        <v>0</v>
      </c>
      <c r="CP9">
        <v>0.59370000000000001</v>
      </c>
      <c r="CQ9">
        <v>0.89180000000000004</v>
      </c>
      <c r="CR9">
        <v>0.83530000000000004</v>
      </c>
      <c r="CS9">
        <v>3.2035999999999998</v>
      </c>
      <c r="CT9">
        <v>0.89590000000000003</v>
      </c>
      <c r="CU9">
        <v>6.0381</v>
      </c>
      <c r="CV9">
        <v>0.33040000000000003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160</v>
      </c>
      <c r="DR9">
        <v>101</v>
      </c>
      <c r="DS9">
        <v>6.2</v>
      </c>
      <c r="DT9">
        <v>3.8</v>
      </c>
      <c r="DU9">
        <v>35578</v>
      </c>
      <c r="DV9">
        <v>2.3438269795041999E-2</v>
      </c>
      <c r="DW9">
        <v>1.6199882500000001E-6</v>
      </c>
    </row>
    <row r="10" spans="1:127" x14ac:dyDescent="0.2">
      <c r="A10">
        <v>12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36061003900</v>
      </c>
      <c r="H10" t="s">
        <v>135</v>
      </c>
      <c r="I10">
        <v>0.12782760000000001</v>
      </c>
      <c r="J10">
        <v>5632</v>
      </c>
      <c r="K10">
        <v>522</v>
      </c>
      <c r="L10">
        <v>3157</v>
      </c>
      <c r="M10">
        <v>114</v>
      </c>
      <c r="N10">
        <v>2572</v>
      </c>
      <c r="O10">
        <v>214</v>
      </c>
      <c r="P10">
        <v>313</v>
      </c>
      <c r="Q10">
        <v>179</v>
      </c>
      <c r="R10">
        <v>104</v>
      </c>
      <c r="S10">
        <v>62</v>
      </c>
      <c r="T10">
        <v>143010</v>
      </c>
      <c r="U10">
        <v>33367</v>
      </c>
      <c r="V10">
        <v>113</v>
      </c>
      <c r="W10">
        <v>96</v>
      </c>
      <c r="X10">
        <v>949</v>
      </c>
      <c r="Y10">
        <v>211</v>
      </c>
      <c r="Z10">
        <v>1243</v>
      </c>
      <c r="AA10">
        <v>220</v>
      </c>
      <c r="AB10">
        <v>395</v>
      </c>
      <c r="AC10">
        <v>189</v>
      </c>
      <c r="AD10">
        <v>102</v>
      </c>
      <c r="AE10">
        <v>68.400000000000006</v>
      </c>
      <c r="AF10">
        <v>1492</v>
      </c>
      <c r="AG10">
        <v>761.2</v>
      </c>
      <c r="AH10">
        <v>30</v>
      </c>
      <c r="AI10">
        <v>77.2</v>
      </c>
      <c r="AJ10">
        <v>2374</v>
      </c>
      <c r="AK10">
        <v>205.9</v>
      </c>
      <c r="AL10">
        <v>0</v>
      </c>
      <c r="AM10">
        <v>16</v>
      </c>
      <c r="AN10">
        <v>157</v>
      </c>
      <c r="AO10">
        <v>105.099999999999</v>
      </c>
      <c r="AP10">
        <v>1589</v>
      </c>
      <c r="AQ10">
        <v>251</v>
      </c>
      <c r="AR10">
        <v>0</v>
      </c>
      <c r="AS10">
        <v>16</v>
      </c>
      <c r="AT10">
        <v>5.6</v>
      </c>
      <c r="AU10">
        <v>3.2</v>
      </c>
      <c r="AV10">
        <v>3.2</v>
      </c>
      <c r="AW10">
        <v>1.9</v>
      </c>
      <c r="AX10">
        <v>143010</v>
      </c>
      <c r="AY10">
        <v>33367</v>
      </c>
      <c r="AZ10">
        <v>2.7</v>
      </c>
      <c r="BA10">
        <v>2.2999999999999998</v>
      </c>
      <c r="BB10">
        <v>16.899999999999899</v>
      </c>
      <c r="BC10">
        <v>3.5</v>
      </c>
      <c r="BD10">
        <v>22.1</v>
      </c>
      <c r="BE10">
        <v>3.3</v>
      </c>
      <c r="BF10">
        <v>7</v>
      </c>
      <c r="BG10">
        <v>3.3</v>
      </c>
      <c r="BH10">
        <v>4</v>
      </c>
      <c r="BI10">
        <v>2.6</v>
      </c>
      <c r="BJ10">
        <v>26.5</v>
      </c>
      <c r="BK10">
        <v>13.3</v>
      </c>
      <c r="BL10">
        <v>0.6</v>
      </c>
      <c r="BM10">
        <v>1.5</v>
      </c>
      <c r="BN10">
        <v>75.2</v>
      </c>
      <c r="BO10">
        <v>5.9</v>
      </c>
      <c r="BP10">
        <v>0</v>
      </c>
      <c r="BQ10">
        <v>0.9</v>
      </c>
      <c r="BR10">
        <v>6.1</v>
      </c>
      <c r="BS10">
        <v>4.0999999999999996</v>
      </c>
      <c r="BT10">
        <v>61.799999999999898</v>
      </c>
      <c r="BU10">
        <v>7.7</v>
      </c>
      <c r="BV10">
        <v>0</v>
      </c>
      <c r="BW10">
        <v>0.3</v>
      </c>
      <c r="BX10">
        <v>0.2145</v>
      </c>
      <c r="BY10">
        <v>9.9699999999999997E-2</v>
      </c>
      <c r="BZ10">
        <v>3.7000000000000002E-3</v>
      </c>
      <c r="CA10">
        <v>6.7000000000000004E-2</v>
      </c>
      <c r="CB10">
        <v>0.38479999999999998</v>
      </c>
      <c r="CC10">
        <v>3.04E-2</v>
      </c>
      <c r="CD10">
        <v>0.66600000000000004</v>
      </c>
      <c r="CE10">
        <v>0.56589999999999996</v>
      </c>
      <c r="CF10">
        <v>0.152</v>
      </c>
      <c r="CG10">
        <v>0.22450000000000001</v>
      </c>
      <c r="CH10">
        <v>1.6084000000000001</v>
      </c>
      <c r="CI10">
        <v>0.23699999999999999</v>
      </c>
      <c r="CJ10">
        <v>0.43719999999999998</v>
      </c>
      <c r="CK10">
        <v>0.21579999999999999</v>
      </c>
      <c r="CL10">
        <v>0.65300000000000002</v>
      </c>
      <c r="CM10">
        <v>0.31490000000000001</v>
      </c>
      <c r="CN10">
        <v>0.87809999999999999</v>
      </c>
      <c r="CO10">
        <v>0</v>
      </c>
      <c r="CP10">
        <v>0.69320000000000004</v>
      </c>
      <c r="CQ10">
        <v>0.84379999999999999</v>
      </c>
      <c r="CR10">
        <v>0</v>
      </c>
      <c r="CS10">
        <v>2.415</v>
      </c>
      <c r="CT10">
        <v>0.58120000000000005</v>
      </c>
      <c r="CU10">
        <v>5.0612000000000004</v>
      </c>
      <c r="CV10">
        <v>0.17680000000000001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206</v>
      </c>
      <c r="DR10">
        <v>171</v>
      </c>
      <c r="DS10">
        <v>3.7</v>
      </c>
      <c r="DT10">
        <v>3</v>
      </c>
      <c r="DU10">
        <v>38806</v>
      </c>
      <c r="DV10">
        <v>3.9367406683422999E-2</v>
      </c>
      <c r="DW10">
        <v>3.5945143975000002E-5</v>
      </c>
    </row>
    <row r="11" spans="1:127" x14ac:dyDescent="0.2">
      <c r="A11">
        <v>13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36061004100</v>
      </c>
      <c r="H11" t="s">
        <v>136</v>
      </c>
      <c r="I11">
        <v>7.3851700000000006E-2</v>
      </c>
      <c r="J11">
        <v>8336</v>
      </c>
      <c r="K11">
        <v>719</v>
      </c>
      <c r="L11">
        <v>3921</v>
      </c>
      <c r="M11">
        <v>88</v>
      </c>
      <c r="N11">
        <v>3480</v>
      </c>
      <c r="O11">
        <v>208</v>
      </c>
      <c r="P11">
        <v>1374</v>
      </c>
      <c r="Q11">
        <v>540</v>
      </c>
      <c r="R11">
        <v>250</v>
      </c>
      <c r="S11">
        <v>180</v>
      </c>
      <c r="T11">
        <v>58444</v>
      </c>
      <c r="U11">
        <v>10106</v>
      </c>
      <c r="V11">
        <v>1560</v>
      </c>
      <c r="W11">
        <v>320</v>
      </c>
      <c r="X11">
        <v>1225</v>
      </c>
      <c r="Y11">
        <v>215</v>
      </c>
      <c r="Z11">
        <v>785</v>
      </c>
      <c r="AA11">
        <v>215</v>
      </c>
      <c r="AB11">
        <v>830</v>
      </c>
      <c r="AC11">
        <v>241</v>
      </c>
      <c r="AD11">
        <v>90</v>
      </c>
      <c r="AE11">
        <v>79.7</v>
      </c>
      <c r="AF11">
        <v>5426</v>
      </c>
      <c r="AG11">
        <v>953.29999999999905</v>
      </c>
      <c r="AH11">
        <v>2027</v>
      </c>
      <c r="AI11">
        <v>492.69999999999902</v>
      </c>
      <c r="AJ11">
        <v>3121</v>
      </c>
      <c r="AK11">
        <v>339.19999999999902</v>
      </c>
      <c r="AL11">
        <v>0</v>
      </c>
      <c r="AM11">
        <v>16</v>
      </c>
      <c r="AN11">
        <v>333</v>
      </c>
      <c r="AO11">
        <v>165.4</v>
      </c>
      <c r="AP11">
        <v>2882</v>
      </c>
      <c r="AQ11">
        <v>229</v>
      </c>
      <c r="AR11">
        <v>384</v>
      </c>
      <c r="AS11">
        <v>147</v>
      </c>
      <c r="AT11">
        <v>17.3</v>
      </c>
      <c r="AU11">
        <v>6.6</v>
      </c>
      <c r="AV11">
        <v>4.9000000000000004</v>
      </c>
      <c r="AW11">
        <v>3.4</v>
      </c>
      <c r="AX11">
        <v>58444</v>
      </c>
      <c r="AY11">
        <v>10106</v>
      </c>
      <c r="AZ11">
        <v>24.8</v>
      </c>
      <c r="BA11">
        <v>5</v>
      </c>
      <c r="BB11">
        <v>14.6999999999999</v>
      </c>
      <c r="BC11">
        <v>2.7</v>
      </c>
      <c r="BD11">
        <v>9.4</v>
      </c>
      <c r="BE11">
        <v>2.4</v>
      </c>
      <c r="BF11">
        <v>10</v>
      </c>
      <c r="BG11">
        <v>3</v>
      </c>
      <c r="BH11">
        <v>2.6</v>
      </c>
      <c r="BI11">
        <v>2.2999999999999998</v>
      </c>
      <c r="BJ11">
        <v>65.099999999999895</v>
      </c>
      <c r="BK11">
        <v>10</v>
      </c>
      <c r="BL11">
        <v>24.8</v>
      </c>
      <c r="BM11">
        <v>5.6</v>
      </c>
      <c r="BN11">
        <v>79.599999999999895</v>
      </c>
      <c r="BO11">
        <v>8.5</v>
      </c>
      <c r="BP11">
        <v>0</v>
      </c>
      <c r="BQ11">
        <v>0.8</v>
      </c>
      <c r="BR11">
        <v>9.6</v>
      </c>
      <c r="BS11">
        <v>4.7</v>
      </c>
      <c r="BT11">
        <v>82.799999999999898</v>
      </c>
      <c r="BU11">
        <v>5.5</v>
      </c>
      <c r="BV11">
        <v>4.5999999999999996</v>
      </c>
      <c r="BW11">
        <v>1.7</v>
      </c>
      <c r="BX11">
        <v>0.65849999999999997</v>
      </c>
      <c r="BY11">
        <v>0.26350000000000001</v>
      </c>
      <c r="BZ11">
        <v>7.7600000000000002E-2</v>
      </c>
      <c r="CA11">
        <v>0.82199999999999995</v>
      </c>
      <c r="CB11">
        <v>1.8216000000000001</v>
      </c>
      <c r="CC11">
        <v>0.45490000000000003</v>
      </c>
      <c r="CD11">
        <v>0.51090000000000002</v>
      </c>
      <c r="CE11">
        <v>4.3900000000000002E-2</v>
      </c>
      <c r="CF11">
        <v>0.43169999999999997</v>
      </c>
      <c r="CG11">
        <v>0.1225</v>
      </c>
      <c r="CH11">
        <v>1.109</v>
      </c>
      <c r="CI11">
        <v>7.9200000000000007E-2</v>
      </c>
      <c r="CJ11">
        <v>0.68289999999999995</v>
      </c>
      <c r="CK11">
        <v>0.94110000000000005</v>
      </c>
      <c r="CL11">
        <v>1.6240000000000001</v>
      </c>
      <c r="CM11">
        <v>0.85909999999999997</v>
      </c>
      <c r="CN11">
        <v>0.89129999999999998</v>
      </c>
      <c r="CO11">
        <v>0</v>
      </c>
      <c r="CP11">
        <v>0.80069999999999997</v>
      </c>
      <c r="CQ11">
        <v>0.97699999999999998</v>
      </c>
      <c r="CR11">
        <v>0.86819999999999997</v>
      </c>
      <c r="CS11">
        <v>3.5371999999999999</v>
      </c>
      <c r="CT11">
        <v>0.9657</v>
      </c>
      <c r="CU11">
        <v>8.0916999999999906</v>
      </c>
      <c r="CV11">
        <v>0.66069999999999995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2</v>
      </c>
      <c r="DQ11">
        <v>890</v>
      </c>
      <c r="DR11">
        <v>446</v>
      </c>
      <c r="DS11">
        <v>10.6999999999999</v>
      </c>
      <c r="DT11">
        <v>5.0999999999999996</v>
      </c>
      <c r="DU11">
        <v>11523</v>
      </c>
      <c r="DV11">
        <v>1.46810864275E-3</v>
      </c>
      <c r="DW11">
        <v>1.97465E-10</v>
      </c>
    </row>
    <row r="12" spans="1:127" x14ac:dyDescent="0.2">
      <c r="A12">
        <v>14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36061004500</v>
      </c>
      <c r="H12" t="s">
        <v>138</v>
      </c>
      <c r="I12">
        <v>4.0520199999999999E-2</v>
      </c>
      <c r="J12">
        <v>932</v>
      </c>
      <c r="K12">
        <v>135</v>
      </c>
      <c r="L12">
        <v>501</v>
      </c>
      <c r="M12">
        <v>46</v>
      </c>
      <c r="N12">
        <v>395</v>
      </c>
      <c r="O12">
        <v>66</v>
      </c>
      <c r="P12">
        <v>30</v>
      </c>
      <c r="Q12">
        <v>32</v>
      </c>
      <c r="R12">
        <v>22</v>
      </c>
      <c r="S12">
        <v>16</v>
      </c>
      <c r="T12">
        <v>106335</v>
      </c>
      <c r="U12">
        <v>25555</v>
      </c>
      <c r="V12">
        <v>66</v>
      </c>
      <c r="W12">
        <v>48</v>
      </c>
      <c r="X12">
        <v>99</v>
      </c>
      <c r="Y12">
        <v>43</v>
      </c>
      <c r="Z12">
        <v>162</v>
      </c>
      <c r="AA12">
        <v>58</v>
      </c>
      <c r="AB12">
        <v>50</v>
      </c>
      <c r="AC12">
        <v>38</v>
      </c>
      <c r="AD12">
        <v>33</v>
      </c>
      <c r="AE12">
        <v>29.1999999999999</v>
      </c>
      <c r="AF12">
        <v>321</v>
      </c>
      <c r="AG12">
        <v>176.69999999999899</v>
      </c>
      <c r="AH12">
        <v>60</v>
      </c>
      <c r="AI12">
        <v>52.5</v>
      </c>
      <c r="AJ12">
        <v>295</v>
      </c>
      <c r="AK12">
        <v>73.599999999999895</v>
      </c>
      <c r="AL12">
        <v>0</v>
      </c>
      <c r="AM12">
        <v>11</v>
      </c>
      <c r="AN12">
        <v>48</v>
      </c>
      <c r="AO12">
        <v>25.5</v>
      </c>
      <c r="AP12">
        <v>275</v>
      </c>
      <c r="AQ12">
        <v>63</v>
      </c>
      <c r="AR12">
        <v>5</v>
      </c>
      <c r="AS12">
        <v>3</v>
      </c>
      <c r="AT12">
        <v>3.2</v>
      </c>
      <c r="AU12">
        <v>3.4</v>
      </c>
      <c r="AV12">
        <v>3.8</v>
      </c>
      <c r="AW12">
        <v>2.8</v>
      </c>
      <c r="AX12">
        <v>106335</v>
      </c>
      <c r="AY12">
        <v>25555</v>
      </c>
      <c r="AZ12">
        <v>8.9</v>
      </c>
      <c r="BA12">
        <v>6.1</v>
      </c>
      <c r="BB12">
        <v>10.6</v>
      </c>
      <c r="BC12">
        <v>4.2</v>
      </c>
      <c r="BD12">
        <v>17.399999999999899</v>
      </c>
      <c r="BE12">
        <v>5.7</v>
      </c>
      <c r="BF12">
        <v>5.4</v>
      </c>
      <c r="BG12">
        <v>4.0999999999999996</v>
      </c>
      <c r="BH12">
        <v>8.4</v>
      </c>
      <c r="BI12">
        <v>7.2</v>
      </c>
      <c r="BJ12">
        <v>34.399999999999899</v>
      </c>
      <c r="BK12">
        <v>18.3</v>
      </c>
      <c r="BL12">
        <v>6.7</v>
      </c>
      <c r="BM12">
        <v>5.8</v>
      </c>
      <c r="BN12">
        <v>58.899999999999899</v>
      </c>
      <c r="BO12">
        <v>13.6999999999999</v>
      </c>
      <c r="BP12">
        <v>0</v>
      </c>
      <c r="BQ12">
        <v>5.8</v>
      </c>
      <c r="BR12">
        <v>12.1999999999999</v>
      </c>
      <c r="BS12">
        <v>6.1</v>
      </c>
      <c r="BT12">
        <v>69.599999999999895</v>
      </c>
      <c r="BU12">
        <v>9.5</v>
      </c>
      <c r="BV12">
        <v>0.5</v>
      </c>
      <c r="BW12">
        <v>0.3</v>
      </c>
      <c r="BX12">
        <v>8.7400000000000005E-2</v>
      </c>
      <c r="BY12">
        <v>0.15060000000000001</v>
      </c>
      <c r="BZ12">
        <v>1.67E-2</v>
      </c>
      <c r="CA12">
        <v>0.37869999999999998</v>
      </c>
      <c r="CB12">
        <v>0.63339999999999996</v>
      </c>
      <c r="CC12">
        <v>8.7999999999999995E-2</v>
      </c>
      <c r="CD12">
        <v>0.24629999999999999</v>
      </c>
      <c r="CE12">
        <v>0.2319</v>
      </c>
      <c r="CF12">
        <v>5.7099999999999998E-2</v>
      </c>
      <c r="CG12">
        <v>0.54449999999999998</v>
      </c>
      <c r="CH12">
        <v>1.0798000000000001</v>
      </c>
      <c r="CI12">
        <v>7.4300000000000005E-2</v>
      </c>
      <c r="CJ12">
        <v>0.51280000000000003</v>
      </c>
      <c r="CK12">
        <v>0.68489999999999995</v>
      </c>
      <c r="CL12">
        <v>1.1977</v>
      </c>
      <c r="CM12">
        <v>0.59179999999999999</v>
      </c>
      <c r="CN12">
        <v>0.83089999999999997</v>
      </c>
      <c r="CO12">
        <v>0</v>
      </c>
      <c r="CP12">
        <v>0.86060000000000003</v>
      </c>
      <c r="CQ12">
        <v>0.89939999999999998</v>
      </c>
      <c r="CR12">
        <v>0.60580000000000001</v>
      </c>
      <c r="CS12">
        <v>3.1968000000000001</v>
      </c>
      <c r="CT12">
        <v>0.89390000000000003</v>
      </c>
      <c r="CU12">
        <v>6.1077000000000004</v>
      </c>
      <c r="CV12">
        <v>0.34370000000000001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30</v>
      </c>
      <c r="DR12">
        <v>33</v>
      </c>
      <c r="DS12">
        <v>3.2</v>
      </c>
      <c r="DT12">
        <v>3.4</v>
      </c>
      <c r="DU12">
        <v>9102</v>
      </c>
      <c r="DV12">
        <v>3.9246642961180004E-3</v>
      </c>
      <c r="DW12">
        <v>5.8881700000000002E-10</v>
      </c>
    </row>
    <row r="13" spans="1:127" x14ac:dyDescent="0.2">
      <c r="A13">
        <v>15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36061004700</v>
      </c>
      <c r="H13" t="s">
        <v>139</v>
      </c>
      <c r="I13">
        <v>6.3869400000000007E-2</v>
      </c>
      <c r="J13">
        <v>2277</v>
      </c>
      <c r="K13">
        <v>305</v>
      </c>
      <c r="L13">
        <v>1725</v>
      </c>
      <c r="M13">
        <v>67</v>
      </c>
      <c r="N13">
        <v>1242</v>
      </c>
      <c r="O13">
        <v>115</v>
      </c>
      <c r="P13">
        <v>249</v>
      </c>
      <c r="Q13">
        <v>159</v>
      </c>
      <c r="R13">
        <v>80</v>
      </c>
      <c r="S13">
        <v>55</v>
      </c>
      <c r="T13">
        <v>125396</v>
      </c>
      <c r="U13">
        <v>26840</v>
      </c>
      <c r="V13">
        <v>44</v>
      </c>
      <c r="W13">
        <v>32</v>
      </c>
      <c r="X13">
        <v>290</v>
      </c>
      <c r="Y13">
        <v>74</v>
      </c>
      <c r="Z13">
        <v>338</v>
      </c>
      <c r="AA13">
        <v>142</v>
      </c>
      <c r="AB13">
        <v>87</v>
      </c>
      <c r="AC13">
        <v>47</v>
      </c>
      <c r="AD13">
        <v>75</v>
      </c>
      <c r="AE13">
        <v>58.1</v>
      </c>
      <c r="AF13">
        <v>422</v>
      </c>
      <c r="AG13">
        <v>390</v>
      </c>
      <c r="AH13">
        <v>9</v>
      </c>
      <c r="AI13">
        <v>44.799999999999898</v>
      </c>
      <c r="AJ13">
        <v>1013</v>
      </c>
      <c r="AK13">
        <v>166.3</v>
      </c>
      <c r="AL13">
        <v>0</v>
      </c>
      <c r="AM13">
        <v>11</v>
      </c>
      <c r="AN13">
        <v>49</v>
      </c>
      <c r="AO13">
        <v>45.399999999999899</v>
      </c>
      <c r="AP13">
        <v>998</v>
      </c>
      <c r="AQ13">
        <v>126</v>
      </c>
      <c r="AR13">
        <v>0</v>
      </c>
      <c r="AS13">
        <v>11</v>
      </c>
      <c r="AT13">
        <v>10.9</v>
      </c>
      <c r="AU13">
        <v>6.8</v>
      </c>
      <c r="AV13">
        <v>5.0999999999999996</v>
      </c>
      <c r="AW13">
        <v>3.5</v>
      </c>
      <c r="AX13">
        <v>125396</v>
      </c>
      <c r="AY13">
        <v>26840</v>
      </c>
      <c r="AZ13">
        <v>2.4</v>
      </c>
      <c r="BA13">
        <v>1.7</v>
      </c>
      <c r="BB13">
        <v>12.6999999999999</v>
      </c>
      <c r="BC13">
        <v>2.9</v>
      </c>
      <c r="BD13">
        <v>14.8</v>
      </c>
      <c r="BE13">
        <v>5.9</v>
      </c>
      <c r="BF13">
        <v>3.8</v>
      </c>
      <c r="BG13">
        <v>2</v>
      </c>
      <c r="BH13">
        <v>6</v>
      </c>
      <c r="BI13">
        <v>4.5999999999999996</v>
      </c>
      <c r="BJ13">
        <v>18.5</v>
      </c>
      <c r="BK13">
        <v>16.899999999999899</v>
      </c>
      <c r="BL13">
        <v>0.4</v>
      </c>
      <c r="BM13">
        <v>2.1</v>
      </c>
      <c r="BN13">
        <v>58.7</v>
      </c>
      <c r="BO13">
        <v>9.4</v>
      </c>
      <c r="BP13">
        <v>0</v>
      </c>
      <c r="BQ13">
        <v>1.7</v>
      </c>
      <c r="BR13">
        <v>3.9</v>
      </c>
      <c r="BS13">
        <v>3.6</v>
      </c>
      <c r="BT13">
        <v>80.400000000000006</v>
      </c>
      <c r="BU13">
        <v>7</v>
      </c>
      <c r="BV13">
        <v>0</v>
      </c>
      <c r="BW13">
        <v>0.5</v>
      </c>
      <c r="BX13">
        <v>0.45810000000000001</v>
      </c>
      <c r="BY13">
        <v>0.28620000000000001</v>
      </c>
      <c r="BZ13">
        <v>8.8999999999999999E-3</v>
      </c>
      <c r="CA13">
        <v>5.5599999999999997E-2</v>
      </c>
      <c r="CB13">
        <v>0.80879999999999996</v>
      </c>
      <c r="CC13">
        <v>0.1371</v>
      </c>
      <c r="CD13">
        <v>0.38119999999999998</v>
      </c>
      <c r="CE13">
        <v>0.13569999999999999</v>
      </c>
      <c r="CF13">
        <v>1.9E-2</v>
      </c>
      <c r="CG13">
        <v>0.38800000000000001</v>
      </c>
      <c r="CH13">
        <v>0.92379999999999995</v>
      </c>
      <c r="CI13">
        <v>5.5899999999999998E-2</v>
      </c>
      <c r="CJ13">
        <v>0.34329999999999999</v>
      </c>
      <c r="CK13">
        <v>0.1767</v>
      </c>
      <c r="CL13">
        <v>0.52</v>
      </c>
      <c r="CM13">
        <v>0.25040000000000001</v>
      </c>
      <c r="CN13">
        <v>0.83030000000000004</v>
      </c>
      <c r="CO13">
        <v>0</v>
      </c>
      <c r="CP13">
        <v>0.58550000000000002</v>
      </c>
      <c r="CQ13">
        <v>0.96209999999999996</v>
      </c>
      <c r="CR13">
        <v>0</v>
      </c>
      <c r="CS13">
        <v>2.3778999999999999</v>
      </c>
      <c r="CT13">
        <v>0.56320000000000003</v>
      </c>
      <c r="CU13">
        <v>4.6304999999999996</v>
      </c>
      <c r="CV13">
        <v>0.1192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1</v>
      </c>
      <c r="DQ13">
        <v>145</v>
      </c>
      <c r="DR13">
        <v>74</v>
      </c>
      <c r="DS13">
        <v>6.4</v>
      </c>
      <c r="DT13">
        <v>3.1</v>
      </c>
      <c r="DU13">
        <v>8802</v>
      </c>
      <c r="DV13">
        <v>1.9782921043169999E-3</v>
      </c>
      <c r="DW13">
        <v>5.1777099999999997E-10</v>
      </c>
    </row>
    <row r="14" spans="1:127" x14ac:dyDescent="0.2">
      <c r="A14">
        <v>16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36061031703</v>
      </c>
      <c r="H14" t="s">
        <v>2223</v>
      </c>
      <c r="I14">
        <v>9.9649100000000004E-2</v>
      </c>
      <c r="J14">
        <v>8891</v>
      </c>
      <c r="K14">
        <v>725</v>
      </c>
      <c r="L14">
        <v>4570</v>
      </c>
      <c r="M14">
        <v>126</v>
      </c>
      <c r="N14">
        <v>4033</v>
      </c>
      <c r="O14">
        <v>226</v>
      </c>
      <c r="P14">
        <v>504</v>
      </c>
      <c r="Q14">
        <v>213</v>
      </c>
      <c r="R14">
        <v>145</v>
      </c>
      <c r="S14">
        <v>102</v>
      </c>
      <c r="T14">
        <v>110281</v>
      </c>
      <c r="U14">
        <v>14042</v>
      </c>
      <c r="V14">
        <v>87</v>
      </c>
      <c r="W14">
        <v>74</v>
      </c>
      <c r="X14">
        <v>609</v>
      </c>
      <c r="Y14">
        <v>167</v>
      </c>
      <c r="Z14">
        <v>2311</v>
      </c>
      <c r="AA14">
        <v>421</v>
      </c>
      <c r="AB14">
        <v>365</v>
      </c>
      <c r="AC14">
        <v>131</v>
      </c>
      <c r="AD14">
        <v>209</v>
      </c>
      <c r="AE14">
        <v>118</v>
      </c>
      <c r="AF14">
        <v>2519</v>
      </c>
      <c r="AG14">
        <v>917.29999999999905</v>
      </c>
      <c r="AH14">
        <v>67</v>
      </c>
      <c r="AI14">
        <v>83.4</v>
      </c>
      <c r="AJ14">
        <v>4556</v>
      </c>
      <c r="AK14">
        <v>132</v>
      </c>
      <c r="AL14">
        <v>0</v>
      </c>
      <c r="AM14">
        <v>16</v>
      </c>
      <c r="AN14">
        <v>342</v>
      </c>
      <c r="AO14">
        <v>159.5</v>
      </c>
      <c r="AP14">
        <v>3178</v>
      </c>
      <c r="AQ14">
        <v>259</v>
      </c>
      <c r="AR14">
        <v>0</v>
      </c>
      <c r="AS14">
        <v>16</v>
      </c>
      <c r="AT14">
        <v>5.7</v>
      </c>
      <c r="AU14">
        <v>2.4</v>
      </c>
      <c r="AV14">
        <v>2.8</v>
      </c>
      <c r="AW14">
        <v>2</v>
      </c>
      <c r="AX14">
        <v>110281</v>
      </c>
      <c r="AY14">
        <v>14042</v>
      </c>
      <c r="AZ14">
        <v>1.4</v>
      </c>
      <c r="BA14">
        <v>1.2</v>
      </c>
      <c r="BB14">
        <v>6.8</v>
      </c>
      <c r="BC14">
        <v>2</v>
      </c>
      <c r="BD14">
        <v>26</v>
      </c>
      <c r="BE14">
        <v>4.2</v>
      </c>
      <c r="BF14">
        <v>4.0999999999999996</v>
      </c>
      <c r="BG14">
        <v>1.6</v>
      </c>
      <c r="BH14">
        <v>5.2</v>
      </c>
      <c r="BI14">
        <v>2.9</v>
      </c>
      <c r="BJ14">
        <v>28.3</v>
      </c>
      <c r="BK14">
        <v>10.1</v>
      </c>
      <c r="BL14">
        <v>0.9</v>
      </c>
      <c r="BM14">
        <v>1.1000000000000001</v>
      </c>
      <c r="BN14">
        <v>99.7</v>
      </c>
      <c r="BO14">
        <v>0.9</v>
      </c>
      <c r="BP14">
        <v>0</v>
      </c>
      <c r="BQ14">
        <v>0.7</v>
      </c>
      <c r="BR14">
        <v>8.5</v>
      </c>
      <c r="BS14">
        <v>3.9</v>
      </c>
      <c r="BT14">
        <v>78.799999999999898</v>
      </c>
      <c r="BU14">
        <v>4.5999999999999996</v>
      </c>
      <c r="BV14">
        <v>0</v>
      </c>
      <c r="BW14">
        <v>0.2</v>
      </c>
      <c r="BX14">
        <v>0.218</v>
      </c>
      <c r="BY14">
        <v>6.9699999999999998E-2</v>
      </c>
      <c r="BZ14">
        <v>1.49E-2</v>
      </c>
      <c r="CA14">
        <v>2.6599999999999999E-2</v>
      </c>
      <c r="CB14">
        <v>0.32919999999999999</v>
      </c>
      <c r="CC14">
        <v>1.9E-2</v>
      </c>
      <c r="CD14">
        <v>7.2900000000000006E-2</v>
      </c>
      <c r="CE14">
        <v>0.81630000000000003</v>
      </c>
      <c r="CF14">
        <v>2.35E-2</v>
      </c>
      <c r="CG14">
        <v>0.3196</v>
      </c>
      <c r="CH14">
        <v>1.2323</v>
      </c>
      <c r="CI14">
        <v>0.1017</v>
      </c>
      <c r="CJ14">
        <v>0.45569999999999999</v>
      </c>
      <c r="CK14">
        <v>0.28399999999999997</v>
      </c>
      <c r="CL14">
        <v>0.73970000000000002</v>
      </c>
      <c r="CM14">
        <v>0.35499999999999998</v>
      </c>
      <c r="CN14">
        <v>0.99919999999999998</v>
      </c>
      <c r="CO14">
        <v>0</v>
      </c>
      <c r="CP14">
        <v>0.7702</v>
      </c>
      <c r="CQ14">
        <v>0.95609999999999995</v>
      </c>
      <c r="CR14">
        <v>0</v>
      </c>
      <c r="CS14">
        <v>2.7254999999999998</v>
      </c>
      <c r="CT14">
        <v>0.73470000000000002</v>
      </c>
      <c r="CU14">
        <v>5.0266999999999999</v>
      </c>
      <c r="CV14">
        <v>0.1704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2</v>
      </c>
      <c r="DQ14">
        <v>248</v>
      </c>
      <c r="DR14">
        <v>152</v>
      </c>
      <c r="DS14">
        <v>2.8</v>
      </c>
      <c r="DT14">
        <v>1.7</v>
      </c>
      <c r="DU14">
        <v>15743</v>
      </c>
      <c r="DV14">
        <v>2.8688905759188001E-2</v>
      </c>
      <c r="DW14">
        <v>2.7275251943E-5</v>
      </c>
    </row>
    <row r="15" spans="1:127" x14ac:dyDescent="0.2">
      <c r="A15">
        <v>17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36061031704</v>
      </c>
      <c r="H15" t="s">
        <v>2222</v>
      </c>
      <c r="I15">
        <v>8.4920800000000005E-2</v>
      </c>
      <c r="J15">
        <v>7044</v>
      </c>
      <c r="K15">
        <v>716</v>
      </c>
      <c r="L15">
        <v>3918</v>
      </c>
      <c r="M15">
        <v>86</v>
      </c>
      <c r="N15">
        <v>3386</v>
      </c>
      <c r="O15">
        <v>230</v>
      </c>
      <c r="P15">
        <v>340</v>
      </c>
      <c r="Q15">
        <v>223</v>
      </c>
      <c r="R15">
        <v>197</v>
      </c>
      <c r="S15">
        <v>119</v>
      </c>
      <c r="T15">
        <v>116605</v>
      </c>
      <c r="U15">
        <v>15875</v>
      </c>
      <c r="V15">
        <v>26</v>
      </c>
      <c r="W15">
        <v>30</v>
      </c>
      <c r="X15">
        <v>459</v>
      </c>
      <c r="Y15">
        <v>121</v>
      </c>
      <c r="Z15">
        <v>1522</v>
      </c>
      <c r="AA15">
        <v>372</v>
      </c>
      <c r="AB15">
        <v>143</v>
      </c>
      <c r="AC15">
        <v>78</v>
      </c>
      <c r="AD15">
        <v>178</v>
      </c>
      <c r="AE15">
        <v>111.9</v>
      </c>
      <c r="AF15">
        <v>2826</v>
      </c>
      <c r="AG15">
        <v>828.6</v>
      </c>
      <c r="AH15">
        <v>95</v>
      </c>
      <c r="AI15">
        <v>88.099999999999895</v>
      </c>
      <c r="AJ15">
        <v>3840</v>
      </c>
      <c r="AK15">
        <v>123.799999999999</v>
      </c>
      <c r="AL15">
        <v>0</v>
      </c>
      <c r="AM15">
        <v>16</v>
      </c>
      <c r="AN15">
        <v>111</v>
      </c>
      <c r="AO15">
        <v>71.799999999999898</v>
      </c>
      <c r="AP15">
        <v>2259</v>
      </c>
      <c r="AQ15">
        <v>259</v>
      </c>
      <c r="AR15">
        <v>0</v>
      </c>
      <c r="AS15">
        <v>16</v>
      </c>
      <c r="AT15">
        <v>4.8</v>
      </c>
      <c r="AU15">
        <v>3.2</v>
      </c>
      <c r="AV15">
        <v>4.0999999999999996</v>
      </c>
      <c r="AW15">
        <v>2.4</v>
      </c>
      <c r="AX15">
        <v>116605</v>
      </c>
      <c r="AY15">
        <v>15875</v>
      </c>
      <c r="AZ15">
        <v>0.5</v>
      </c>
      <c r="BA15">
        <v>0.6</v>
      </c>
      <c r="BB15">
        <v>6.5</v>
      </c>
      <c r="BC15">
        <v>1.7</v>
      </c>
      <c r="BD15">
        <v>21.6</v>
      </c>
      <c r="BE15">
        <v>4.8</v>
      </c>
      <c r="BF15">
        <v>2</v>
      </c>
      <c r="BG15">
        <v>1.1000000000000001</v>
      </c>
      <c r="BH15">
        <v>5.3</v>
      </c>
      <c r="BI15">
        <v>3.3</v>
      </c>
      <c r="BJ15">
        <v>40.1</v>
      </c>
      <c r="BK15">
        <v>11</v>
      </c>
      <c r="BL15">
        <v>1.4</v>
      </c>
      <c r="BM15">
        <v>1.3</v>
      </c>
      <c r="BN15">
        <v>98</v>
      </c>
      <c r="BO15">
        <v>2.2999999999999998</v>
      </c>
      <c r="BP15">
        <v>0</v>
      </c>
      <c r="BQ15">
        <v>0.8</v>
      </c>
      <c r="BR15">
        <v>3.3</v>
      </c>
      <c r="BS15">
        <v>2.1</v>
      </c>
      <c r="BT15">
        <v>66.7</v>
      </c>
      <c r="BU15">
        <v>7.3</v>
      </c>
      <c r="BV15">
        <v>0</v>
      </c>
      <c r="BW15">
        <v>0.2</v>
      </c>
      <c r="BX15">
        <v>0.17419999999999999</v>
      </c>
      <c r="BY15">
        <v>0.1789</v>
      </c>
      <c r="BZ15">
        <v>1.2E-2</v>
      </c>
      <c r="CA15">
        <v>1.0699999999999999E-2</v>
      </c>
      <c r="CB15">
        <v>0.37580000000000002</v>
      </c>
      <c r="CC15">
        <v>2.8199999999999999E-2</v>
      </c>
      <c r="CD15">
        <v>6.3600000000000004E-2</v>
      </c>
      <c r="CE15">
        <v>0.52659999999999996</v>
      </c>
      <c r="CF15">
        <v>4.4999999999999997E-3</v>
      </c>
      <c r="CG15">
        <v>0.32640000000000002</v>
      </c>
      <c r="CH15">
        <v>0.92110000000000003</v>
      </c>
      <c r="CI15">
        <v>5.5500000000000001E-2</v>
      </c>
      <c r="CJ15">
        <v>0.5554</v>
      </c>
      <c r="CK15">
        <v>0.37130000000000002</v>
      </c>
      <c r="CL15">
        <v>0.92669999999999997</v>
      </c>
      <c r="CM15">
        <v>0.44600000000000001</v>
      </c>
      <c r="CN15">
        <v>0.99199999999999999</v>
      </c>
      <c r="CO15">
        <v>0</v>
      </c>
      <c r="CP15">
        <v>0.54</v>
      </c>
      <c r="CQ15">
        <v>0.87670000000000003</v>
      </c>
      <c r="CR15">
        <v>0</v>
      </c>
      <c r="CS15">
        <v>2.4085999999999999</v>
      </c>
      <c r="CT15">
        <v>0.57709999999999995</v>
      </c>
      <c r="CU15">
        <v>4.6322000000000001</v>
      </c>
      <c r="CV15">
        <v>0.11940000000000001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298</v>
      </c>
      <c r="DR15">
        <v>183</v>
      </c>
      <c r="DS15">
        <v>4.2</v>
      </c>
      <c r="DT15">
        <v>2.6</v>
      </c>
      <c r="DU15">
        <v>5593</v>
      </c>
      <c r="DV15">
        <v>2.4341047023966E-2</v>
      </c>
      <c r="DW15">
        <v>2.2666569943000001E-5</v>
      </c>
    </row>
    <row r="16" spans="1:127" x14ac:dyDescent="0.2">
      <c r="A16">
        <v>18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36061001501</v>
      </c>
      <c r="H16" t="s">
        <v>167</v>
      </c>
      <c r="I16">
        <v>9.9556800000000001E-2</v>
      </c>
      <c r="J16">
        <v>6777</v>
      </c>
      <c r="K16">
        <v>479</v>
      </c>
      <c r="L16">
        <v>4074</v>
      </c>
      <c r="M16">
        <v>147</v>
      </c>
      <c r="N16">
        <v>3693</v>
      </c>
      <c r="O16">
        <v>224</v>
      </c>
      <c r="P16">
        <v>692</v>
      </c>
      <c r="Q16">
        <v>245</v>
      </c>
      <c r="R16">
        <v>204</v>
      </c>
      <c r="S16">
        <v>110</v>
      </c>
      <c r="T16">
        <v>75487</v>
      </c>
      <c r="U16">
        <v>9416</v>
      </c>
      <c r="V16">
        <v>515</v>
      </c>
      <c r="W16">
        <v>199</v>
      </c>
      <c r="X16">
        <v>1329</v>
      </c>
      <c r="Y16">
        <v>209</v>
      </c>
      <c r="Z16">
        <v>462</v>
      </c>
      <c r="AA16">
        <v>165</v>
      </c>
      <c r="AB16">
        <v>839</v>
      </c>
      <c r="AC16">
        <v>224</v>
      </c>
      <c r="AD16">
        <v>43</v>
      </c>
      <c r="AE16">
        <v>45.899999999999899</v>
      </c>
      <c r="AF16">
        <v>2837</v>
      </c>
      <c r="AG16">
        <v>650.39999999999895</v>
      </c>
      <c r="AH16">
        <v>639</v>
      </c>
      <c r="AI16">
        <v>258.5</v>
      </c>
      <c r="AJ16">
        <v>3731</v>
      </c>
      <c r="AK16">
        <v>220.5</v>
      </c>
      <c r="AL16">
        <v>0</v>
      </c>
      <c r="AM16">
        <v>16</v>
      </c>
      <c r="AN16">
        <v>144</v>
      </c>
      <c r="AO16">
        <v>109.599999999999</v>
      </c>
      <c r="AP16">
        <v>2583</v>
      </c>
      <c r="AQ16">
        <v>270</v>
      </c>
      <c r="AR16">
        <v>547</v>
      </c>
      <c r="AS16">
        <v>175</v>
      </c>
      <c r="AT16">
        <v>11.1</v>
      </c>
      <c r="AU16">
        <v>3.8</v>
      </c>
      <c r="AV16">
        <v>5</v>
      </c>
      <c r="AW16">
        <v>2.7</v>
      </c>
      <c r="AX16">
        <v>75487</v>
      </c>
      <c r="AY16">
        <v>9416</v>
      </c>
      <c r="AZ16">
        <v>9.1</v>
      </c>
      <c r="BA16">
        <v>3.3</v>
      </c>
      <c r="BB16">
        <v>19.600000000000001</v>
      </c>
      <c r="BC16">
        <v>2.9</v>
      </c>
      <c r="BD16">
        <v>6.8</v>
      </c>
      <c r="BE16">
        <v>2.4</v>
      </c>
      <c r="BF16">
        <v>12.4</v>
      </c>
      <c r="BG16">
        <v>3.2</v>
      </c>
      <c r="BH16">
        <v>1.2</v>
      </c>
      <c r="BI16">
        <v>1.2</v>
      </c>
      <c r="BJ16">
        <v>41.899999999999899</v>
      </c>
      <c r="BK16">
        <v>9.1</v>
      </c>
      <c r="BL16">
        <v>9.6999999999999904</v>
      </c>
      <c r="BM16">
        <v>3.9</v>
      </c>
      <c r="BN16">
        <v>91.599999999999895</v>
      </c>
      <c r="BO16">
        <v>4.3</v>
      </c>
      <c r="BP16">
        <v>0</v>
      </c>
      <c r="BQ16">
        <v>0.7</v>
      </c>
      <c r="BR16">
        <v>3.9</v>
      </c>
      <c r="BS16">
        <v>3</v>
      </c>
      <c r="BT16">
        <v>69.900000000000006</v>
      </c>
      <c r="BU16">
        <v>6</v>
      </c>
      <c r="BV16">
        <v>8.1</v>
      </c>
      <c r="BW16">
        <v>2.5</v>
      </c>
      <c r="BX16">
        <v>0.46779999999999999</v>
      </c>
      <c r="BY16">
        <v>0.27650000000000002</v>
      </c>
      <c r="BZ16">
        <v>4.3499999999999997E-2</v>
      </c>
      <c r="CA16">
        <v>0.38850000000000001</v>
      </c>
      <c r="CB16">
        <v>1.1763999999999999</v>
      </c>
      <c r="CC16">
        <v>0.25219999999999998</v>
      </c>
      <c r="CD16">
        <v>0.81279999999999997</v>
      </c>
      <c r="CE16">
        <v>2.8400000000000002E-2</v>
      </c>
      <c r="CF16">
        <v>0.63119999999999998</v>
      </c>
      <c r="CG16">
        <v>4.65E-2</v>
      </c>
      <c r="CH16">
        <v>1.5189999999999999</v>
      </c>
      <c r="CI16">
        <v>0.18870000000000001</v>
      </c>
      <c r="CJ16">
        <v>0.56779999999999997</v>
      </c>
      <c r="CK16">
        <v>0.75270000000000004</v>
      </c>
      <c r="CL16">
        <v>1.3204</v>
      </c>
      <c r="CM16">
        <v>0.65649999999999997</v>
      </c>
      <c r="CN16">
        <v>0.95179999999999998</v>
      </c>
      <c r="CO16">
        <v>0</v>
      </c>
      <c r="CP16">
        <v>0.58199999999999996</v>
      </c>
      <c r="CQ16">
        <v>0.90149999999999997</v>
      </c>
      <c r="CR16">
        <v>0.92169999999999996</v>
      </c>
      <c r="CS16">
        <v>3.3570000000000002</v>
      </c>
      <c r="CT16">
        <v>0.93089999999999995</v>
      </c>
      <c r="CU16">
        <v>7.3727999999999998</v>
      </c>
      <c r="CV16">
        <v>0.55179999999999996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3</v>
      </c>
      <c r="DP16">
        <v>3</v>
      </c>
      <c r="DQ16">
        <v>178</v>
      </c>
      <c r="DR16">
        <v>113</v>
      </c>
      <c r="DS16">
        <v>2.6</v>
      </c>
      <c r="DT16">
        <v>1.7</v>
      </c>
      <c r="DU16">
        <v>19630</v>
      </c>
      <c r="DV16">
        <v>2.7426056306793001E-2</v>
      </c>
      <c r="DW16">
        <v>2.8518843986000001E-5</v>
      </c>
    </row>
    <row r="17" spans="1:127" x14ac:dyDescent="0.2">
      <c r="A17">
        <v>19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36061001502</v>
      </c>
      <c r="H17" t="s">
        <v>812</v>
      </c>
      <c r="I17">
        <v>8.0030100000000007E-2</v>
      </c>
      <c r="J17">
        <v>7747</v>
      </c>
      <c r="K17">
        <v>557</v>
      </c>
      <c r="L17">
        <v>3772</v>
      </c>
      <c r="M17">
        <v>137</v>
      </c>
      <c r="N17">
        <v>3138</v>
      </c>
      <c r="O17">
        <v>217</v>
      </c>
      <c r="P17">
        <v>582</v>
      </c>
      <c r="Q17">
        <v>195</v>
      </c>
      <c r="R17">
        <v>211</v>
      </c>
      <c r="S17">
        <v>84</v>
      </c>
      <c r="T17">
        <v>84091</v>
      </c>
      <c r="U17">
        <v>8678</v>
      </c>
      <c r="V17">
        <v>88</v>
      </c>
      <c r="W17">
        <v>64</v>
      </c>
      <c r="X17">
        <v>92</v>
      </c>
      <c r="Y17">
        <v>42</v>
      </c>
      <c r="Z17">
        <v>871</v>
      </c>
      <c r="AA17">
        <v>172</v>
      </c>
      <c r="AB17">
        <v>193</v>
      </c>
      <c r="AC17">
        <v>104</v>
      </c>
      <c r="AD17">
        <v>55</v>
      </c>
      <c r="AE17">
        <v>40.5</v>
      </c>
      <c r="AF17">
        <v>2699</v>
      </c>
      <c r="AG17">
        <v>730.7</v>
      </c>
      <c r="AH17">
        <v>131</v>
      </c>
      <c r="AI17">
        <v>107.4</v>
      </c>
      <c r="AJ17">
        <v>3624</v>
      </c>
      <c r="AK17">
        <v>194.099999999999</v>
      </c>
      <c r="AL17">
        <v>0</v>
      </c>
      <c r="AM17">
        <v>16</v>
      </c>
      <c r="AN17">
        <v>325</v>
      </c>
      <c r="AO17">
        <v>119.799999999999</v>
      </c>
      <c r="AP17">
        <v>2595</v>
      </c>
      <c r="AQ17">
        <v>217</v>
      </c>
      <c r="AR17">
        <v>831</v>
      </c>
      <c r="AS17">
        <v>266</v>
      </c>
      <c r="AT17">
        <v>8.4</v>
      </c>
      <c r="AU17">
        <v>2.8</v>
      </c>
      <c r="AV17">
        <v>3.7</v>
      </c>
      <c r="AW17">
        <v>1.4</v>
      </c>
      <c r="AX17">
        <v>84091</v>
      </c>
      <c r="AY17">
        <v>8678</v>
      </c>
      <c r="AZ17">
        <v>1.7</v>
      </c>
      <c r="BA17">
        <v>1.3</v>
      </c>
      <c r="BB17">
        <v>1.2</v>
      </c>
      <c r="BC17">
        <v>0.5</v>
      </c>
      <c r="BD17">
        <v>11.1999999999999</v>
      </c>
      <c r="BE17">
        <v>2.1</v>
      </c>
      <c r="BF17">
        <v>2.5</v>
      </c>
      <c r="BG17">
        <v>1.4</v>
      </c>
      <c r="BH17">
        <v>1.8</v>
      </c>
      <c r="BI17">
        <v>1.3</v>
      </c>
      <c r="BJ17">
        <v>34.799999999999898</v>
      </c>
      <c r="BK17">
        <v>9.1</v>
      </c>
      <c r="BL17">
        <v>1.8</v>
      </c>
      <c r="BM17">
        <v>1.5</v>
      </c>
      <c r="BN17">
        <v>96.099999999999895</v>
      </c>
      <c r="BO17">
        <v>3.8</v>
      </c>
      <c r="BP17">
        <v>0</v>
      </c>
      <c r="BQ17">
        <v>0.8</v>
      </c>
      <c r="BR17">
        <v>10.4</v>
      </c>
      <c r="BS17">
        <v>3.7</v>
      </c>
      <c r="BT17">
        <v>82.7</v>
      </c>
      <c r="BU17">
        <v>5</v>
      </c>
      <c r="BV17">
        <v>10.6999999999999</v>
      </c>
      <c r="BW17">
        <v>3.3</v>
      </c>
      <c r="BX17">
        <v>0.34689999999999999</v>
      </c>
      <c r="BY17">
        <v>0.14199999999999999</v>
      </c>
      <c r="BZ17">
        <v>3.4500000000000003E-2</v>
      </c>
      <c r="CA17">
        <v>3.4000000000000002E-2</v>
      </c>
      <c r="CB17">
        <v>0.55730000000000002</v>
      </c>
      <c r="CC17">
        <v>6.7900000000000002E-2</v>
      </c>
      <c r="CD17">
        <v>1.1299999999999999E-2</v>
      </c>
      <c r="CE17">
        <v>6.4299999999999996E-2</v>
      </c>
      <c r="CF17">
        <v>7.0000000000000001E-3</v>
      </c>
      <c r="CG17">
        <v>7.3899999999999993E-2</v>
      </c>
      <c r="CH17">
        <v>0.1565</v>
      </c>
      <c r="CI17">
        <v>9.1000000000000004E-3</v>
      </c>
      <c r="CJ17">
        <v>0.51749999999999996</v>
      </c>
      <c r="CK17">
        <v>0.4199</v>
      </c>
      <c r="CL17">
        <v>0.93740000000000001</v>
      </c>
      <c r="CM17">
        <v>0.45200000000000001</v>
      </c>
      <c r="CN17">
        <v>0.9778</v>
      </c>
      <c r="CO17">
        <v>0</v>
      </c>
      <c r="CP17">
        <v>0.82099999999999995</v>
      </c>
      <c r="CQ17">
        <v>0.97619999999999996</v>
      </c>
      <c r="CR17">
        <v>0.93989999999999996</v>
      </c>
      <c r="CS17">
        <v>3.7149000000000001</v>
      </c>
      <c r="CT17">
        <v>0.98340000000000005</v>
      </c>
      <c r="CU17">
        <v>5.3661000000000003</v>
      </c>
      <c r="CV17">
        <v>0.22220000000000001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1</v>
      </c>
      <c r="DO17">
        <v>3</v>
      </c>
      <c r="DP17">
        <v>3</v>
      </c>
      <c r="DQ17">
        <v>333</v>
      </c>
      <c r="DR17">
        <v>137</v>
      </c>
      <c r="DS17">
        <v>4.3</v>
      </c>
      <c r="DT17">
        <v>1.7</v>
      </c>
      <c r="DU17">
        <v>27417</v>
      </c>
      <c r="DV17">
        <v>2.6652479969189999E-2</v>
      </c>
      <c r="DW17">
        <v>1.8732883885999998E-5</v>
      </c>
    </row>
    <row r="18" spans="1:127" x14ac:dyDescent="0.2">
      <c r="A18">
        <v>20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36061002900</v>
      </c>
      <c r="H18" t="s">
        <v>152</v>
      </c>
      <c r="I18">
        <v>0.1055437</v>
      </c>
      <c r="J18">
        <v>6110</v>
      </c>
      <c r="K18">
        <v>567</v>
      </c>
      <c r="L18">
        <v>2434</v>
      </c>
      <c r="M18">
        <v>111</v>
      </c>
      <c r="N18">
        <v>2281</v>
      </c>
      <c r="O18">
        <v>156</v>
      </c>
      <c r="P18">
        <v>824</v>
      </c>
      <c r="Q18">
        <v>234</v>
      </c>
      <c r="R18">
        <v>131</v>
      </c>
      <c r="S18">
        <v>81</v>
      </c>
      <c r="T18">
        <v>29828</v>
      </c>
      <c r="U18">
        <v>8222</v>
      </c>
      <c r="V18">
        <v>1903</v>
      </c>
      <c r="W18">
        <v>322</v>
      </c>
      <c r="X18">
        <v>1265</v>
      </c>
      <c r="Y18">
        <v>194</v>
      </c>
      <c r="Z18">
        <v>486</v>
      </c>
      <c r="AA18">
        <v>244</v>
      </c>
      <c r="AB18">
        <v>674</v>
      </c>
      <c r="AC18">
        <v>178</v>
      </c>
      <c r="AD18">
        <v>40</v>
      </c>
      <c r="AE18">
        <v>42.5</v>
      </c>
      <c r="AF18">
        <v>5583</v>
      </c>
      <c r="AG18">
        <v>588.29999999999905</v>
      </c>
      <c r="AH18">
        <v>2224</v>
      </c>
      <c r="AI18">
        <v>377.6</v>
      </c>
      <c r="AJ18">
        <v>1960</v>
      </c>
      <c r="AK18">
        <v>255.19999999999899</v>
      </c>
      <c r="AL18">
        <v>0</v>
      </c>
      <c r="AM18">
        <v>16</v>
      </c>
      <c r="AN18">
        <v>266</v>
      </c>
      <c r="AO18">
        <v>147.599999999999</v>
      </c>
      <c r="AP18">
        <v>1948</v>
      </c>
      <c r="AQ18">
        <v>199</v>
      </c>
      <c r="AR18">
        <v>1457</v>
      </c>
      <c r="AS18">
        <v>212</v>
      </c>
      <c r="AT18">
        <v>17.6999999999999</v>
      </c>
      <c r="AU18">
        <v>5.9</v>
      </c>
      <c r="AV18">
        <v>5.3</v>
      </c>
      <c r="AW18">
        <v>3.2</v>
      </c>
      <c r="AX18">
        <v>29828</v>
      </c>
      <c r="AY18">
        <v>8222</v>
      </c>
      <c r="AZ18">
        <v>36.5</v>
      </c>
      <c r="BA18">
        <v>5.2</v>
      </c>
      <c r="BB18">
        <v>20.6999999999999</v>
      </c>
      <c r="BC18">
        <v>3.8</v>
      </c>
      <c r="BD18">
        <v>8</v>
      </c>
      <c r="BE18">
        <v>3.9</v>
      </c>
      <c r="BF18">
        <v>14.5</v>
      </c>
      <c r="BG18">
        <v>4.3</v>
      </c>
      <c r="BH18">
        <v>1.8</v>
      </c>
      <c r="BI18">
        <v>1.9</v>
      </c>
      <c r="BJ18">
        <v>91.4</v>
      </c>
      <c r="BK18">
        <v>4.5999999999999996</v>
      </c>
      <c r="BL18">
        <v>38.1</v>
      </c>
      <c r="BM18">
        <v>5.7</v>
      </c>
      <c r="BN18">
        <v>80.5</v>
      </c>
      <c r="BO18">
        <v>9.8000000000000007</v>
      </c>
      <c r="BP18">
        <v>0</v>
      </c>
      <c r="BQ18">
        <v>1.2</v>
      </c>
      <c r="BR18">
        <v>11.6999999999999</v>
      </c>
      <c r="BS18">
        <v>6.4</v>
      </c>
      <c r="BT18">
        <v>85.4</v>
      </c>
      <c r="BU18">
        <v>6.6</v>
      </c>
      <c r="BV18">
        <v>23.8</v>
      </c>
      <c r="BW18">
        <v>2.7</v>
      </c>
      <c r="BX18">
        <v>0.67069999999999996</v>
      </c>
      <c r="BY18">
        <v>0.30990000000000001</v>
      </c>
      <c r="BZ18">
        <v>0.46260000000000001</v>
      </c>
      <c r="CA18">
        <v>0.94710000000000005</v>
      </c>
      <c r="CB18">
        <v>2.3902999999999999</v>
      </c>
      <c r="CC18">
        <v>0.63149999999999995</v>
      </c>
      <c r="CD18">
        <v>0.85929999999999995</v>
      </c>
      <c r="CE18">
        <v>3.4799999999999998E-2</v>
      </c>
      <c r="CF18">
        <v>0.76300000000000001</v>
      </c>
      <c r="CG18">
        <v>7.4099999999999999E-2</v>
      </c>
      <c r="CH18">
        <v>1.7313000000000001</v>
      </c>
      <c r="CI18">
        <v>0.3034</v>
      </c>
      <c r="CJ18">
        <v>0.82799999999999996</v>
      </c>
      <c r="CK18">
        <v>0.98909999999999998</v>
      </c>
      <c r="CL18">
        <v>1.8170999999999999</v>
      </c>
      <c r="CM18">
        <v>0.95699999999999996</v>
      </c>
      <c r="CN18">
        <v>0.89390000000000003</v>
      </c>
      <c r="CO18">
        <v>0</v>
      </c>
      <c r="CP18">
        <v>0.85189999999999999</v>
      </c>
      <c r="CQ18">
        <v>0.98760000000000003</v>
      </c>
      <c r="CR18">
        <v>0.96930000000000005</v>
      </c>
      <c r="CS18">
        <v>3.7027999999999999</v>
      </c>
      <c r="CT18">
        <v>0.98260000000000003</v>
      </c>
      <c r="CU18">
        <v>9.6415000000000006</v>
      </c>
      <c r="CV18">
        <v>0.85009999999999997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2</v>
      </c>
      <c r="DP18">
        <v>4</v>
      </c>
      <c r="DQ18">
        <v>405</v>
      </c>
      <c r="DR18">
        <v>187</v>
      </c>
      <c r="DS18">
        <v>8.6999999999999904</v>
      </c>
      <c r="DT18">
        <v>3.7</v>
      </c>
      <c r="DU18">
        <v>68638</v>
      </c>
      <c r="DV18">
        <v>2.3116966535662E-2</v>
      </c>
      <c r="DW18">
        <v>1.6614290673E-5</v>
      </c>
    </row>
    <row r="19" spans="1:127" x14ac:dyDescent="0.2">
      <c r="A19">
        <v>21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36061003100</v>
      </c>
      <c r="H19" t="s">
        <v>153</v>
      </c>
      <c r="I19">
        <v>7.9138899999999998E-2</v>
      </c>
      <c r="J19">
        <v>2744</v>
      </c>
      <c r="K19">
        <v>267</v>
      </c>
      <c r="L19">
        <v>848</v>
      </c>
      <c r="M19">
        <v>45</v>
      </c>
      <c r="N19">
        <v>740</v>
      </c>
      <c r="O19">
        <v>62</v>
      </c>
      <c r="P19">
        <v>163</v>
      </c>
      <c r="Q19">
        <v>54</v>
      </c>
      <c r="R19">
        <v>109</v>
      </c>
      <c r="S19">
        <v>52</v>
      </c>
      <c r="T19">
        <v>73044</v>
      </c>
      <c r="U19">
        <v>12923</v>
      </c>
      <c r="V19">
        <v>150</v>
      </c>
      <c r="W19">
        <v>68</v>
      </c>
      <c r="X19">
        <v>161</v>
      </c>
      <c r="Y19">
        <v>64</v>
      </c>
      <c r="Z19">
        <v>203</v>
      </c>
      <c r="AA19">
        <v>68</v>
      </c>
      <c r="AB19">
        <v>92</v>
      </c>
      <c r="AC19">
        <v>65</v>
      </c>
      <c r="AD19">
        <v>0</v>
      </c>
      <c r="AE19">
        <v>15.6</v>
      </c>
      <c r="AF19">
        <v>1083</v>
      </c>
      <c r="AG19">
        <v>366.5</v>
      </c>
      <c r="AH19">
        <v>145</v>
      </c>
      <c r="AI19">
        <v>78.599999999999895</v>
      </c>
      <c r="AJ19">
        <v>791</v>
      </c>
      <c r="AK19">
        <v>52.299999999999898</v>
      </c>
      <c r="AL19">
        <v>0</v>
      </c>
      <c r="AM19">
        <v>11</v>
      </c>
      <c r="AN19">
        <v>51</v>
      </c>
      <c r="AO19">
        <v>32.399999999999899</v>
      </c>
      <c r="AP19">
        <v>606</v>
      </c>
      <c r="AQ19">
        <v>59</v>
      </c>
      <c r="AR19">
        <v>1179</v>
      </c>
      <c r="AS19">
        <v>172</v>
      </c>
      <c r="AT19">
        <v>9.9</v>
      </c>
      <c r="AU19">
        <v>3.4</v>
      </c>
      <c r="AV19">
        <v>7.7</v>
      </c>
      <c r="AW19">
        <v>3.5</v>
      </c>
      <c r="AX19">
        <v>73044</v>
      </c>
      <c r="AY19">
        <v>12923</v>
      </c>
      <c r="AZ19">
        <v>11.1</v>
      </c>
      <c r="BA19">
        <v>4.5999999999999996</v>
      </c>
      <c r="BB19">
        <v>5.9</v>
      </c>
      <c r="BC19">
        <v>2.2999999999999998</v>
      </c>
      <c r="BD19">
        <v>7.4</v>
      </c>
      <c r="BE19">
        <v>2.4</v>
      </c>
      <c r="BF19">
        <v>3.4</v>
      </c>
      <c r="BG19">
        <v>2.2999999999999998</v>
      </c>
      <c r="BH19">
        <v>0</v>
      </c>
      <c r="BI19">
        <v>2.1</v>
      </c>
      <c r="BJ19">
        <v>39.5</v>
      </c>
      <c r="BK19">
        <v>12.8</v>
      </c>
      <c r="BL19">
        <v>5.4</v>
      </c>
      <c r="BM19">
        <v>2.9</v>
      </c>
      <c r="BN19">
        <v>93.299999999999898</v>
      </c>
      <c r="BO19">
        <v>3.7</v>
      </c>
      <c r="BP19">
        <v>0</v>
      </c>
      <c r="BQ19">
        <v>3.5</v>
      </c>
      <c r="BR19">
        <v>6.9</v>
      </c>
      <c r="BS19">
        <v>4.3</v>
      </c>
      <c r="BT19">
        <v>81.900000000000006</v>
      </c>
      <c r="BU19">
        <v>6.8</v>
      </c>
      <c r="BV19">
        <v>43</v>
      </c>
      <c r="BW19">
        <v>4.7</v>
      </c>
      <c r="BX19">
        <v>0.41510000000000002</v>
      </c>
      <c r="BY19">
        <v>0.57569999999999999</v>
      </c>
      <c r="BZ19">
        <v>4.7300000000000002E-2</v>
      </c>
      <c r="CA19">
        <v>0.4819</v>
      </c>
      <c r="CB19">
        <v>1.5199</v>
      </c>
      <c r="CC19">
        <v>0.35959999999999998</v>
      </c>
      <c r="CD19">
        <v>4.9399999999999999E-2</v>
      </c>
      <c r="CE19">
        <v>3.15E-2</v>
      </c>
      <c r="CF19">
        <v>1.4E-2</v>
      </c>
      <c r="CG19">
        <v>0</v>
      </c>
      <c r="CH19">
        <v>9.5000000000000001E-2</v>
      </c>
      <c r="CI19">
        <v>5.4000000000000003E-3</v>
      </c>
      <c r="CJ19">
        <v>0.55069999999999997</v>
      </c>
      <c r="CK19">
        <v>0.64070000000000005</v>
      </c>
      <c r="CL19">
        <v>1.1913</v>
      </c>
      <c r="CM19">
        <v>0.58689999999999998</v>
      </c>
      <c r="CN19">
        <v>0.95979999999999999</v>
      </c>
      <c r="CO19">
        <v>0</v>
      </c>
      <c r="CP19">
        <v>0.72340000000000004</v>
      </c>
      <c r="CQ19">
        <v>0.9698</v>
      </c>
      <c r="CR19">
        <v>0.98209999999999997</v>
      </c>
      <c r="CS19">
        <v>3.6352000000000002</v>
      </c>
      <c r="CT19">
        <v>0.97719999999999996</v>
      </c>
      <c r="CU19">
        <v>6.4413999999999998</v>
      </c>
      <c r="CV19">
        <v>0.40029999999999999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1</v>
      </c>
      <c r="DO19">
        <v>3</v>
      </c>
      <c r="DP19">
        <v>3</v>
      </c>
      <c r="DQ19">
        <v>60</v>
      </c>
      <c r="DR19">
        <v>61</v>
      </c>
      <c r="DS19">
        <v>2.2000000000000002</v>
      </c>
      <c r="DT19">
        <v>2.2000000000000002</v>
      </c>
      <c r="DU19">
        <v>58286</v>
      </c>
      <c r="DV19">
        <v>2.4211363771020001E-2</v>
      </c>
      <c r="DW19">
        <v>2.1853555866000001E-5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W35"/>
  <sheetViews>
    <sheetView topLeftCell="CL1" workbookViewId="0">
      <selection activeCell="E15" sqref="E15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36061001600</v>
      </c>
      <c r="H2" t="s">
        <v>130</v>
      </c>
      <c r="I2">
        <v>8.0068700000000007E-2</v>
      </c>
      <c r="J2">
        <v>7219</v>
      </c>
      <c r="K2">
        <v>966</v>
      </c>
      <c r="L2">
        <v>3261</v>
      </c>
      <c r="M2">
        <v>181</v>
      </c>
      <c r="N2">
        <v>2899</v>
      </c>
      <c r="O2">
        <v>245</v>
      </c>
      <c r="P2">
        <v>2405</v>
      </c>
      <c r="Q2">
        <v>722</v>
      </c>
      <c r="R2">
        <v>127</v>
      </c>
      <c r="S2">
        <v>108</v>
      </c>
      <c r="T2">
        <v>28665</v>
      </c>
      <c r="U2">
        <v>4631</v>
      </c>
      <c r="V2">
        <v>2259</v>
      </c>
      <c r="W2">
        <v>576</v>
      </c>
      <c r="X2">
        <v>1517</v>
      </c>
      <c r="Y2">
        <v>276</v>
      </c>
      <c r="Z2">
        <v>1018</v>
      </c>
      <c r="AA2">
        <v>337</v>
      </c>
      <c r="AB2">
        <v>765</v>
      </c>
      <c r="AC2">
        <v>198</v>
      </c>
      <c r="AD2">
        <v>65</v>
      </c>
      <c r="AE2">
        <v>53.7</v>
      </c>
      <c r="AF2">
        <v>6218</v>
      </c>
      <c r="AG2">
        <v>1014.2</v>
      </c>
      <c r="AH2">
        <v>2897</v>
      </c>
      <c r="AI2">
        <v>571.5</v>
      </c>
      <c r="AJ2">
        <v>2654</v>
      </c>
      <c r="AK2">
        <v>317.8</v>
      </c>
      <c r="AL2">
        <v>0</v>
      </c>
      <c r="AM2">
        <v>16</v>
      </c>
      <c r="AN2">
        <v>483</v>
      </c>
      <c r="AO2">
        <v>200.599999999999</v>
      </c>
      <c r="AP2">
        <v>2548</v>
      </c>
      <c r="AQ2">
        <v>238</v>
      </c>
      <c r="AR2">
        <v>0</v>
      </c>
      <c r="AS2">
        <v>16</v>
      </c>
      <c r="AT2">
        <v>33.399999999999899</v>
      </c>
      <c r="AU2">
        <v>8.1</v>
      </c>
      <c r="AV2">
        <v>3.5</v>
      </c>
      <c r="AW2">
        <v>2.8</v>
      </c>
      <c r="AX2">
        <v>28665</v>
      </c>
      <c r="AY2">
        <v>4631</v>
      </c>
      <c r="AZ2">
        <v>37.899999999999899</v>
      </c>
      <c r="BA2">
        <v>6.8</v>
      </c>
      <c r="BB2">
        <v>21</v>
      </c>
      <c r="BC2">
        <v>3.5</v>
      </c>
      <c r="BD2">
        <v>14.1</v>
      </c>
      <c r="BE2">
        <v>4.3</v>
      </c>
      <c r="BF2">
        <v>10.6</v>
      </c>
      <c r="BG2">
        <v>2.9</v>
      </c>
      <c r="BH2">
        <v>2.2000000000000002</v>
      </c>
      <c r="BI2">
        <v>1.8</v>
      </c>
      <c r="BJ2">
        <v>86.099999999999895</v>
      </c>
      <c r="BK2">
        <v>8</v>
      </c>
      <c r="BL2">
        <v>41.399999999999899</v>
      </c>
      <c r="BM2">
        <v>6.1</v>
      </c>
      <c r="BN2">
        <v>81.400000000000006</v>
      </c>
      <c r="BO2">
        <v>8.6</v>
      </c>
      <c r="BP2">
        <v>0</v>
      </c>
      <c r="BQ2">
        <v>0.9</v>
      </c>
      <c r="BR2">
        <v>16.6999999999999</v>
      </c>
      <c r="BS2">
        <v>6.8</v>
      </c>
      <c r="BT2">
        <v>87.9</v>
      </c>
      <c r="BU2">
        <v>3.7</v>
      </c>
      <c r="BV2">
        <v>0</v>
      </c>
      <c r="BW2">
        <v>0.2</v>
      </c>
      <c r="BX2">
        <v>0.88739999999999997</v>
      </c>
      <c r="BY2">
        <v>0.12509999999999999</v>
      </c>
      <c r="BZ2">
        <v>0.50019999999999998</v>
      </c>
      <c r="CA2">
        <v>0.95779999999999998</v>
      </c>
      <c r="CB2">
        <v>2.4704000000000002</v>
      </c>
      <c r="CC2">
        <v>0.65400000000000003</v>
      </c>
      <c r="CD2">
        <v>0.87090000000000001</v>
      </c>
      <c r="CE2">
        <v>0.1149</v>
      </c>
      <c r="CF2">
        <v>0.48559999999999998</v>
      </c>
      <c r="CG2">
        <v>0.1017</v>
      </c>
      <c r="CH2">
        <v>1.5730999999999999</v>
      </c>
      <c r="CI2">
        <v>0.21529999999999999</v>
      </c>
      <c r="CJ2">
        <v>0.78849999999999998</v>
      </c>
      <c r="CK2">
        <v>0.99199999999999999</v>
      </c>
      <c r="CL2">
        <v>1.7805</v>
      </c>
      <c r="CM2">
        <v>0.94499999999999995</v>
      </c>
      <c r="CN2">
        <v>0.89739999999999998</v>
      </c>
      <c r="CO2">
        <v>0</v>
      </c>
      <c r="CP2">
        <v>0.92749999999999999</v>
      </c>
      <c r="CQ2">
        <v>0.99260000000000004</v>
      </c>
      <c r="CR2">
        <v>0</v>
      </c>
      <c r="CS2">
        <v>2.8174999999999999</v>
      </c>
      <c r="CT2">
        <v>0.76890000000000003</v>
      </c>
      <c r="CU2">
        <v>8.6415000000000006</v>
      </c>
      <c r="CV2">
        <v>0.73550000000000004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1</v>
      </c>
      <c r="DN2">
        <v>0</v>
      </c>
      <c r="DO2">
        <v>2</v>
      </c>
      <c r="DP2">
        <v>4</v>
      </c>
      <c r="DQ2">
        <v>727</v>
      </c>
      <c r="DR2">
        <v>304</v>
      </c>
      <c r="DS2">
        <v>10.1</v>
      </c>
      <c r="DT2">
        <v>4</v>
      </c>
      <c r="DU2">
        <v>9123</v>
      </c>
      <c r="DV2">
        <v>5.1059992279930003E-3</v>
      </c>
      <c r="DW2">
        <v>4.6987715000000002E-8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36061003300</v>
      </c>
      <c r="H3" t="s">
        <v>131</v>
      </c>
      <c r="I3">
        <v>0.13192219999999999</v>
      </c>
      <c r="J3">
        <v>5030</v>
      </c>
      <c r="K3">
        <v>498</v>
      </c>
      <c r="L3">
        <v>2826</v>
      </c>
      <c r="M3">
        <v>98</v>
      </c>
      <c r="N3">
        <v>2421</v>
      </c>
      <c r="O3">
        <v>209</v>
      </c>
      <c r="P3">
        <v>234</v>
      </c>
      <c r="Q3">
        <v>147</v>
      </c>
      <c r="R3">
        <v>125</v>
      </c>
      <c r="S3">
        <v>90</v>
      </c>
      <c r="T3">
        <v>192724</v>
      </c>
      <c r="U3">
        <v>38023</v>
      </c>
      <c r="V3">
        <v>118</v>
      </c>
      <c r="W3">
        <v>95</v>
      </c>
      <c r="X3">
        <v>363</v>
      </c>
      <c r="Y3">
        <v>136</v>
      </c>
      <c r="Z3">
        <v>1091</v>
      </c>
      <c r="AA3">
        <v>225</v>
      </c>
      <c r="AB3">
        <v>135</v>
      </c>
      <c r="AC3">
        <v>74</v>
      </c>
      <c r="AD3">
        <v>69</v>
      </c>
      <c r="AE3">
        <v>46.899999999999899</v>
      </c>
      <c r="AF3">
        <v>1314</v>
      </c>
      <c r="AG3">
        <v>715.7</v>
      </c>
      <c r="AH3">
        <v>61</v>
      </c>
      <c r="AI3">
        <v>87.299999999999898</v>
      </c>
      <c r="AJ3">
        <v>1780</v>
      </c>
      <c r="AK3">
        <v>214.5</v>
      </c>
      <c r="AL3">
        <v>0</v>
      </c>
      <c r="AM3">
        <v>16</v>
      </c>
      <c r="AN3">
        <v>100</v>
      </c>
      <c r="AO3">
        <v>77.7</v>
      </c>
      <c r="AP3">
        <v>1695</v>
      </c>
      <c r="AQ3">
        <v>235</v>
      </c>
      <c r="AR3">
        <v>0</v>
      </c>
      <c r="AS3">
        <v>16</v>
      </c>
      <c r="AT3">
        <v>4.7</v>
      </c>
      <c r="AU3">
        <v>2.8</v>
      </c>
      <c r="AV3">
        <v>3.8</v>
      </c>
      <c r="AW3">
        <v>2.7</v>
      </c>
      <c r="AX3">
        <v>192724</v>
      </c>
      <c r="AY3">
        <v>38023</v>
      </c>
      <c r="AZ3">
        <v>3.1</v>
      </c>
      <c r="BA3">
        <v>2.4</v>
      </c>
      <c r="BB3">
        <v>7.2</v>
      </c>
      <c r="BC3">
        <v>2.5</v>
      </c>
      <c r="BD3">
        <v>21.6999999999999</v>
      </c>
      <c r="BE3">
        <v>3.9</v>
      </c>
      <c r="BF3">
        <v>2.7</v>
      </c>
      <c r="BG3">
        <v>1.4</v>
      </c>
      <c r="BH3">
        <v>2.9</v>
      </c>
      <c r="BI3">
        <v>1.9</v>
      </c>
      <c r="BJ3">
        <v>26.1</v>
      </c>
      <c r="BK3">
        <v>14</v>
      </c>
      <c r="BL3">
        <v>1.3</v>
      </c>
      <c r="BM3">
        <v>1.9</v>
      </c>
      <c r="BN3">
        <v>63</v>
      </c>
      <c r="BO3">
        <v>7.3</v>
      </c>
      <c r="BP3">
        <v>0</v>
      </c>
      <c r="BQ3">
        <v>1.1000000000000001</v>
      </c>
      <c r="BR3">
        <v>4.0999999999999996</v>
      </c>
      <c r="BS3">
        <v>3.2</v>
      </c>
      <c r="BT3">
        <v>70</v>
      </c>
      <c r="BU3">
        <v>7.6</v>
      </c>
      <c r="BV3">
        <v>0</v>
      </c>
      <c r="BW3">
        <v>0.3</v>
      </c>
      <c r="BX3">
        <v>0.16839999999999999</v>
      </c>
      <c r="BY3">
        <v>0.15060000000000001</v>
      </c>
      <c r="BZ3">
        <v>1E-3</v>
      </c>
      <c r="CA3">
        <v>8.2000000000000003E-2</v>
      </c>
      <c r="CB3">
        <v>0.40210000000000001</v>
      </c>
      <c r="CC3">
        <v>3.44E-2</v>
      </c>
      <c r="CD3">
        <v>8.7300000000000003E-2</v>
      </c>
      <c r="CE3">
        <v>0.53359999999999996</v>
      </c>
      <c r="CF3">
        <v>8.5000000000000006E-3</v>
      </c>
      <c r="CG3">
        <v>0.1394</v>
      </c>
      <c r="CH3">
        <v>0.76880000000000004</v>
      </c>
      <c r="CI3">
        <v>4.0599999999999997E-2</v>
      </c>
      <c r="CJ3">
        <v>0.43309999999999998</v>
      </c>
      <c r="CK3">
        <v>0.35580000000000001</v>
      </c>
      <c r="CL3">
        <v>0.78890000000000005</v>
      </c>
      <c r="CM3">
        <v>0.38140000000000002</v>
      </c>
      <c r="CN3">
        <v>0.84450000000000003</v>
      </c>
      <c r="CO3">
        <v>0</v>
      </c>
      <c r="CP3">
        <v>0.59599999999999997</v>
      </c>
      <c r="CQ3">
        <v>0.90280000000000005</v>
      </c>
      <c r="CR3">
        <v>0</v>
      </c>
      <c r="CS3">
        <v>2.3431999999999999</v>
      </c>
      <c r="CT3">
        <v>0.54500000000000004</v>
      </c>
      <c r="CU3">
        <v>4.3029999999999999</v>
      </c>
      <c r="CV3">
        <v>8.5800000000000001E-2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0</v>
      </c>
      <c r="DO3">
        <v>1</v>
      </c>
      <c r="DP3">
        <v>1</v>
      </c>
      <c r="DQ3">
        <v>112</v>
      </c>
      <c r="DR3">
        <v>77</v>
      </c>
      <c r="DS3">
        <v>2.2000000000000002</v>
      </c>
      <c r="DT3">
        <v>1.5</v>
      </c>
      <c r="DU3">
        <v>68208</v>
      </c>
      <c r="DV3">
        <v>8.2222715849030008E-3</v>
      </c>
      <c r="DW3">
        <v>1.2988354999999999E-8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36061003601</v>
      </c>
      <c r="H4" t="s">
        <v>132</v>
      </c>
      <c r="I4">
        <v>3.8537599999999998E-2</v>
      </c>
      <c r="J4">
        <v>3401</v>
      </c>
      <c r="K4">
        <v>524</v>
      </c>
      <c r="L4">
        <v>1641</v>
      </c>
      <c r="M4">
        <v>52</v>
      </c>
      <c r="N4">
        <v>1476</v>
      </c>
      <c r="O4">
        <v>91</v>
      </c>
      <c r="P4">
        <v>822</v>
      </c>
      <c r="Q4">
        <v>240</v>
      </c>
      <c r="R4">
        <v>236</v>
      </c>
      <c r="S4">
        <v>138</v>
      </c>
      <c r="T4">
        <v>48235</v>
      </c>
      <c r="U4">
        <v>12356</v>
      </c>
      <c r="V4">
        <v>700</v>
      </c>
      <c r="W4">
        <v>209</v>
      </c>
      <c r="X4">
        <v>362</v>
      </c>
      <c r="Y4">
        <v>103</v>
      </c>
      <c r="Z4">
        <v>591</v>
      </c>
      <c r="AA4">
        <v>303</v>
      </c>
      <c r="AB4">
        <v>339</v>
      </c>
      <c r="AC4">
        <v>106</v>
      </c>
      <c r="AD4">
        <v>120</v>
      </c>
      <c r="AE4">
        <v>71.299999999999898</v>
      </c>
      <c r="AF4">
        <v>2545</v>
      </c>
      <c r="AG4">
        <v>552.79999999999905</v>
      </c>
      <c r="AH4">
        <v>574</v>
      </c>
      <c r="AI4">
        <v>164.69999999999899</v>
      </c>
      <c r="AJ4">
        <v>1373</v>
      </c>
      <c r="AK4">
        <v>113.2</v>
      </c>
      <c r="AL4">
        <v>0</v>
      </c>
      <c r="AM4">
        <v>11</v>
      </c>
      <c r="AN4">
        <v>85</v>
      </c>
      <c r="AO4">
        <v>51.5</v>
      </c>
      <c r="AP4">
        <v>1238</v>
      </c>
      <c r="AQ4">
        <v>108</v>
      </c>
      <c r="AR4">
        <v>68</v>
      </c>
      <c r="AS4">
        <v>99</v>
      </c>
      <c r="AT4">
        <v>24.1999999999999</v>
      </c>
      <c r="AU4">
        <v>7.5</v>
      </c>
      <c r="AV4">
        <v>12.9</v>
      </c>
      <c r="AW4">
        <v>7.1</v>
      </c>
      <c r="AX4">
        <v>48235</v>
      </c>
      <c r="AY4">
        <v>12356</v>
      </c>
      <c r="AZ4">
        <v>27.899999999999899</v>
      </c>
      <c r="BA4">
        <v>6.8</v>
      </c>
      <c r="BB4">
        <v>10.6</v>
      </c>
      <c r="BC4">
        <v>3.5</v>
      </c>
      <c r="BD4">
        <v>17.399999999999899</v>
      </c>
      <c r="BE4">
        <v>8.5</v>
      </c>
      <c r="BF4">
        <v>10</v>
      </c>
      <c r="BG4">
        <v>3.4</v>
      </c>
      <c r="BH4">
        <v>8.1</v>
      </c>
      <c r="BI4">
        <v>4.8</v>
      </c>
      <c r="BJ4">
        <v>74.799999999999898</v>
      </c>
      <c r="BK4">
        <v>11.5</v>
      </c>
      <c r="BL4">
        <v>18.100000000000001</v>
      </c>
      <c r="BM4">
        <v>4.7</v>
      </c>
      <c r="BN4">
        <v>83.7</v>
      </c>
      <c r="BO4">
        <v>6.4</v>
      </c>
      <c r="BP4">
        <v>0</v>
      </c>
      <c r="BQ4">
        <v>1.8</v>
      </c>
      <c r="BR4">
        <v>5.8</v>
      </c>
      <c r="BS4">
        <v>3.5</v>
      </c>
      <c r="BT4">
        <v>83.9</v>
      </c>
      <c r="BU4">
        <v>5.6</v>
      </c>
      <c r="BV4">
        <v>2</v>
      </c>
      <c r="BW4">
        <v>2.9</v>
      </c>
      <c r="BX4">
        <v>0.78600000000000003</v>
      </c>
      <c r="BY4">
        <v>0.86860000000000004</v>
      </c>
      <c r="BZ4">
        <v>0.1201</v>
      </c>
      <c r="CA4">
        <v>0.86509999999999998</v>
      </c>
      <c r="CB4">
        <v>2.6396999999999999</v>
      </c>
      <c r="CC4">
        <v>0.7077</v>
      </c>
      <c r="CD4">
        <v>0.24629999999999999</v>
      </c>
      <c r="CE4">
        <v>0.23150000000000001</v>
      </c>
      <c r="CF4">
        <v>0.43169999999999997</v>
      </c>
      <c r="CG4">
        <v>0.53269999999999995</v>
      </c>
      <c r="CH4">
        <v>1.4421999999999999</v>
      </c>
      <c r="CI4">
        <v>0.15720000000000001</v>
      </c>
      <c r="CJ4">
        <v>0.72799999999999998</v>
      </c>
      <c r="CK4">
        <v>0.88119999999999998</v>
      </c>
      <c r="CL4">
        <v>1.6091</v>
      </c>
      <c r="CM4">
        <v>0.8488</v>
      </c>
      <c r="CN4">
        <v>0.91</v>
      </c>
      <c r="CO4">
        <v>0</v>
      </c>
      <c r="CP4">
        <v>0.67810000000000004</v>
      </c>
      <c r="CQ4">
        <v>0.98180000000000001</v>
      </c>
      <c r="CR4">
        <v>0.78459999999999996</v>
      </c>
      <c r="CS4">
        <v>3.3544999999999998</v>
      </c>
      <c r="CT4">
        <v>0.92969999999999997</v>
      </c>
      <c r="CU4">
        <v>9.0456000000000003</v>
      </c>
      <c r="CV4">
        <v>0.78939999999999999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332</v>
      </c>
      <c r="DR4">
        <v>105</v>
      </c>
      <c r="DS4">
        <v>9.8000000000000007</v>
      </c>
      <c r="DT4">
        <v>3</v>
      </c>
      <c r="DU4">
        <v>3618</v>
      </c>
      <c r="DV4">
        <v>4.43520238617E-4</v>
      </c>
      <c r="DW4">
        <v>7.8258000000000005E-11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36061003700</v>
      </c>
      <c r="H5" t="s">
        <v>133</v>
      </c>
      <c r="I5">
        <v>0.14802219999999999</v>
      </c>
      <c r="J5">
        <v>2663</v>
      </c>
      <c r="K5">
        <v>321</v>
      </c>
      <c r="L5">
        <v>1596</v>
      </c>
      <c r="M5">
        <v>55</v>
      </c>
      <c r="N5">
        <v>1348</v>
      </c>
      <c r="O5">
        <v>129</v>
      </c>
      <c r="P5">
        <v>157</v>
      </c>
      <c r="Q5">
        <v>102</v>
      </c>
      <c r="R5">
        <v>85</v>
      </c>
      <c r="S5">
        <v>61</v>
      </c>
      <c r="T5">
        <v>130383</v>
      </c>
      <c r="U5">
        <v>20731</v>
      </c>
      <c r="V5">
        <v>91</v>
      </c>
      <c r="W5">
        <v>54</v>
      </c>
      <c r="X5">
        <v>432</v>
      </c>
      <c r="Y5">
        <v>126</v>
      </c>
      <c r="Z5">
        <v>438</v>
      </c>
      <c r="AA5">
        <v>118</v>
      </c>
      <c r="AB5">
        <v>177</v>
      </c>
      <c r="AC5">
        <v>67</v>
      </c>
      <c r="AD5">
        <v>76</v>
      </c>
      <c r="AE5">
        <v>59.5</v>
      </c>
      <c r="AF5">
        <v>534</v>
      </c>
      <c r="AG5">
        <v>437.3</v>
      </c>
      <c r="AH5">
        <v>65</v>
      </c>
      <c r="AI5">
        <v>54.399999999999899</v>
      </c>
      <c r="AJ5">
        <v>1231</v>
      </c>
      <c r="AK5">
        <v>130.69999999999899</v>
      </c>
      <c r="AL5">
        <v>0</v>
      </c>
      <c r="AM5">
        <v>11</v>
      </c>
      <c r="AN5">
        <v>55</v>
      </c>
      <c r="AO5">
        <v>48.799999999999898</v>
      </c>
      <c r="AP5">
        <v>926</v>
      </c>
      <c r="AQ5">
        <v>134</v>
      </c>
      <c r="AR5">
        <v>91</v>
      </c>
      <c r="AS5">
        <v>36</v>
      </c>
      <c r="AT5">
        <v>6.1</v>
      </c>
      <c r="AU5">
        <v>3.9</v>
      </c>
      <c r="AV5">
        <v>5.2</v>
      </c>
      <c r="AW5">
        <v>3.6</v>
      </c>
      <c r="AX5">
        <v>130383</v>
      </c>
      <c r="AY5">
        <v>20731</v>
      </c>
      <c r="AZ5">
        <v>4.2</v>
      </c>
      <c r="BA5">
        <v>2.5</v>
      </c>
      <c r="BB5">
        <v>16.1999999999999</v>
      </c>
      <c r="BC5">
        <v>4.5</v>
      </c>
      <c r="BD5">
        <v>16.399999999999899</v>
      </c>
      <c r="BE5">
        <v>4</v>
      </c>
      <c r="BF5">
        <v>6.9</v>
      </c>
      <c r="BG5">
        <v>2.9</v>
      </c>
      <c r="BH5">
        <v>5.6</v>
      </c>
      <c r="BI5">
        <v>4.4000000000000004</v>
      </c>
      <c r="BJ5">
        <v>20.100000000000001</v>
      </c>
      <c r="BK5">
        <v>16.1999999999999</v>
      </c>
      <c r="BL5">
        <v>2.6</v>
      </c>
      <c r="BM5">
        <v>2.1</v>
      </c>
      <c r="BN5">
        <v>77.099999999999895</v>
      </c>
      <c r="BO5">
        <v>7.7</v>
      </c>
      <c r="BP5">
        <v>0</v>
      </c>
      <c r="BQ5">
        <v>1.9</v>
      </c>
      <c r="BR5">
        <v>4.0999999999999996</v>
      </c>
      <c r="BS5">
        <v>3.6</v>
      </c>
      <c r="BT5">
        <v>68.7</v>
      </c>
      <c r="BU5">
        <v>7.9</v>
      </c>
      <c r="BV5">
        <v>3.4</v>
      </c>
      <c r="BW5">
        <v>1.3</v>
      </c>
      <c r="BX5">
        <v>0.2409</v>
      </c>
      <c r="BY5">
        <v>0.29780000000000001</v>
      </c>
      <c r="BZ5">
        <v>6.7999999999999996E-3</v>
      </c>
      <c r="CA5">
        <v>0.13389999999999999</v>
      </c>
      <c r="CB5">
        <v>0.6794</v>
      </c>
      <c r="CC5">
        <v>0.10059999999999999</v>
      </c>
      <c r="CD5">
        <v>0.61990000000000001</v>
      </c>
      <c r="CE5">
        <v>0.18740000000000001</v>
      </c>
      <c r="CF5">
        <v>0.14480000000000001</v>
      </c>
      <c r="CG5">
        <v>0.3548</v>
      </c>
      <c r="CH5">
        <v>1.3069</v>
      </c>
      <c r="CI5">
        <v>0.1172</v>
      </c>
      <c r="CJ5">
        <v>0.36</v>
      </c>
      <c r="CK5">
        <v>0.48830000000000001</v>
      </c>
      <c r="CL5">
        <v>0.84819999999999995</v>
      </c>
      <c r="CM5">
        <v>0.41139999999999999</v>
      </c>
      <c r="CN5">
        <v>0.88280000000000003</v>
      </c>
      <c r="CO5">
        <v>0</v>
      </c>
      <c r="CP5">
        <v>0.59370000000000001</v>
      </c>
      <c r="CQ5">
        <v>0.89180000000000004</v>
      </c>
      <c r="CR5">
        <v>0.83530000000000004</v>
      </c>
      <c r="CS5">
        <v>3.2035999999999998</v>
      </c>
      <c r="CT5">
        <v>0.89590000000000003</v>
      </c>
      <c r="CU5">
        <v>6.0381</v>
      </c>
      <c r="CV5">
        <v>0.33040000000000003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160</v>
      </c>
      <c r="DR5">
        <v>101</v>
      </c>
      <c r="DS5">
        <v>6.2</v>
      </c>
      <c r="DT5">
        <v>3.8</v>
      </c>
      <c r="DU5">
        <v>35578</v>
      </c>
      <c r="DV5">
        <v>3.6703998653400002E-2</v>
      </c>
      <c r="DW5">
        <v>3.9061460065000003E-5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36061003800</v>
      </c>
      <c r="H6" t="s">
        <v>134</v>
      </c>
      <c r="I6">
        <v>7.8135800000000005E-2</v>
      </c>
      <c r="J6">
        <v>8429</v>
      </c>
      <c r="K6">
        <v>743</v>
      </c>
      <c r="L6">
        <v>5693</v>
      </c>
      <c r="M6">
        <v>161</v>
      </c>
      <c r="N6">
        <v>5153</v>
      </c>
      <c r="O6">
        <v>308</v>
      </c>
      <c r="P6">
        <v>1145</v>
      </c>
      <c r="Q6">
        <v>324</v>
      </c>
      <c r="R6">
        <v>265</v>
      </c>
      <c r="S6">
        <v>165</v>
      </c>
      <c r="T6">
        <v>54960</v>
      </c>
      <c r="U6">
        <v>8343</v>
      </c>
      <c r="V6">
        <v>707</v>
      </c>
      <c r="W6">
        <v>363</v>
      </c>
      <c r="X6">
        <v>982</v>
      </c>
      <c r="Y6">
        <v>190</v>
      </c>
      <c r="Z6">
        <v>237</v>
      </c>
      <c r="AA6">
        <v>157</v>
      </c>
      <c r="AB6">
        <v>558</v>
      </c>
      <c r="AC6">
        <v>257</v>
      </c>
      <c r="AD6">
        <v>69</v>
      </c>
      <c r="AE6">
        <v>91.7</v>
      </c>
      <c r="AF6">
        <v>2705</v>
      </c>
      <c r="AG6">
        <v>937.7</v>
      </c>
      <c r="AH6">
        <v>394</v>
      </c>
      <c r="AI6">
        <v>336.89999999999901</v>
      </c>
      <c r="AJ6">
        <v>4679</v>
      </c>
      <c r="AK6">
        <v>610.1</v>
      </c>
      <c r="AL6">
        <v>0</v>
      </c>
      <c r="AM6">
        <v>16</v>
      </c>
      <c r="AN6">
        <v>174</v>
      </c>
      <c r="AO6">
        <v>143.4</v>
      </c>
      <c r="AP6">
        <v>4112</v>
      </c>
      <c r="AQ6">
        <v>365</v>
      </c>
      <c r="AR6">
        <v>462</v>
      </c>
      <c r="AS6">
        <v>142</v>
      </c>
      <c r="AT6">
        <v>14.3</v>
      </c>
      <c r="AU6">
        <v>4.4000000000000004</v>
      </c>
      <c r="AV6">
        <v>4.4000000000000004</v>
      </c>
      <c r="AW6">
        <v>2.8</v>
      </c>
      <c r="AX6">
        <v>54960</v>
      </c>
      <c r="AY6">
        <v>8343</v>
      </c>
      <c r="AZ6">
        <v>10.1</v>
      </c>
      <c r="BA6">
        <v>5</v>
      </c>
      <c r="BB6">
        <v>11.6999999999999</v>
      </c>
      <c r="BC6">
        <v>2.4</v>
      </c>
      <c r="BD6">
        <v>2.8</v>
      </c>
      <c r="BE6">
        <v>1.8</v>
      </c>
      <c r="BF6">
        <v>6.7</v>
      </c>
      <c r="BG6">
        <v>3.2</v>
      </c>
      <c r="BH6">
        <v>1.3</v>
      </c>
      <c r="BI6">
        <v>1.8</v>
      </c>
      <c r="BJ6">
        <v>32.1</v>
      </c>
      <c r="BK6">
        <v>10.8</v>
      </c>
      <c r="BL6">
        <v>4.7</v>
      </c>
      <c r="BM6">
        <v>4</v>
      </c>
      <c r="BN6">
        <v>82.2</v>
      </c>
      <c r="BO6">
        <v>10.5</v>
      </c>
      <c r="BP6">
        <v>0</v>
      </c>
      <c r="BQ6">
        <v>0.5</v>
      </c>
      <c r="BR6">
        <v>3.4</v>
      </c>
      <c r="BS6">
        <v>2.8</v>
      </c>
      <c r="BT6">
        <v>79.799999999999898</v>
      </c>
      <c r="BU6">
        <v>6.2</v>
      </c>
      <c r="BV6">
        <v>5.5</v>
      </c>
      <c r="BW6">
        <v>1.6</v>
      </c>
      <c r="BX6">
        <v>0.57789999999999997</v>
      </c>
      <c r="BY6">
        <v>0.2084</v>
      </c>
      <c r="BZ6">
        <v>9.06E-2</v>
      </c>
      <c r="CA6">
        <v>0.43630000000000002</v>
      </c>
      <c r="CB6">
        <v>1.3131999999999999</v>
      </c>
      <c r="CC6">
        <v>0.29859999999999998</v>
      </c>
      <c r="CD6">
        <v>0.31340000000000001</v>
      </c>
      <c r="CE6">
        <v>1.24E-2</v>
      </c>
      <c r="CF6">
        <v>0.13239999999999999</v>
      </c>
      <c r="CG6">
        <v>5.4399999999999997E-2</v>
      </c>
      <c r="CH6">
        <v>0.51259999999999994</v>
      </c>
      <c r="CI6">
        <v>2.4799999999999999E-2</v>
      </c>
      <c r="CJ6">
        <v>0.49320000000000003</v>
      </c>
      <c r="CK6">
        <v>0.60850000000000004</v>
      </c>
      <c r="CL6">
        <v>1.1016999999999999</v>
      </c>
      <c r="CM6">
        <v>0.53710000000000002</v>
      </c>
      <c r="CN6">
        <v>0.90159999999999996</v>
      </c>
      <c r="CO6">
        <v>0</v>
      </c>
      <c r="CP6">
        <v>0.54610000000000003</v>
      </c>
      <c r="CQ6">
        <v>0.95989999999999998</v>
      </c>
      <c r="CR6">
        <v>0.88739999999999997</v>
      </c>
      <c r="CS6">
        <v>3.2949000000000002</v>
      </c>
      <c r="CT6">
        <v>0.91679999999999995</v>
      </c>
      <c r="CU6">
        <v>6.2225000000000001</v>
      </c>
      <c r="CV6">
        <v>0.3644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832</v>
      </c>
      <c r="DR6">
        <v>382</v>
      </c>
      <c r="DS6">
        <v>9.9</v>
      </c>
      <c r="DT6">
        <v>4.3</v>
      </c>
      <c r="DU6">
        <v>7997</v>
      </c>
      <c r="DV6">
        <v>6.0150283311E-4</v>
      </c>
      <c r="DW6">
        <v>7.6031539999999998E-9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36061003900</v>
      </c>
      <c r="H7" t="s">
        <v>135</v>
      </c>
      <c r="I7">
        <v>0.12782760000000001</v>
      </c>
      <c r="J7">
        <v>5632</v>
      </c>
      <c r="K7">
        <v>522</v>
      </c>
      <c r="L7">
        <v>3157</v>
      </c>
      <c r="M7">
        <v>114</v>
      </c>
      <c r="N7">
        <v>2572</v>
      </c>
      <c r="O7">
        <v>214</v>
      </c>
      <c r="P7">
        <v>313</v>
      </c>
      <c r="Q7">
        <v>179</v>
      </c>
      <c r="R7">
        <v>104</v>
      </c>
      <c r="S7">
        <v>62</v>
      </c>
      <c r="T7">
        <v>143010</v>
      </c>
      <c r="U7">
        <v>33367</v>
      </c>
      <c r="V7">
        <v>113</v>
      </c>
      <c r="W7">
        <v>96</v>
      </c>
      <c r="X7">
        <v>949</v>
      </c>
      <c r="Y7">
        <v>211</v>
      </c>
      <c r="Z7">
        <v>1243</v>
      </c>
      <c r="AA7">
        <v>220</v>
      </c>
      <c r="AB7">
        <v>395</v>
      </c>
      <c r="AC7">
        <v>189</v>
      </c>
      <c r="AD7">
        <v>102</v>
      </c>
      <c r="AE7">
        <v>68.400000000000006</v>
      </c>
      <c r="AF7">
        <v>1492</v>
      </c>
      <c r="AG7">
        <v>761.2</v>
      </c>
      <c r="AH7">
        <v>30</v>
      </c>
      <c r="AI7">
        <v>77.2</v>
      </c>
      <c r="AJ7">
        <v>2374</v>
      </c>
      <c r="AK7">
        <v>205.9</v>
      </c>
      <c r="AL7">
        <v>0</v>
      </c>
      <c r="AM7">
        <v>16</v>
      </c>
      <c r="AN7">
        <v>157</v>
      </c>
      <c r="AO7">
        <v>105.099999999999</v>
      </c>
      <c r="AP7">
        <v>1589</v>
      </c>
      <c r="AQ7">
        <v>251</v>
      </c>
      <c r="AR7">
        <v>0</v>
      </c>
      <c r="AS7">
        <v>16</v>
      </c>
      <c r="AT7">
        <v>5.6</v>
      </c>
      <c r="AU7">
        <v>3.2</v>
      </c>
      <c r="AV7">
        <v>3.2</v>
      </c>
      <c r="AW7">
        <v>1.9</v>
      </c>
      <c r="AX7">
        <v>143010</v>
      </c>
      <c r="AY7">
        <v>33367</v>
      </c>
      <c r="AZ7">
        <v>2.7</v>
      </c>
      <c r="BA7">
        <v>2.2999999999999998</v>
      </c>
      <c r="BB7">
        <v>16.899999999999899</v>
      </c>
      <c r="BC7">
        <v>3.5</v>
      </c>
      <c r="BD7">
        <v>22.1</v>
      </c>
      <c r="BE7">
        <v>3.3</v>
      </c>
      <c r="BF7">
        <v>7</v>
      </c>
      <c r="BG7">
        <v>3.3</v>
      </c>
      <c r="BH7">
        <v>4</v>
      </c>
      <c r="BI7">
        <v>2.6</v>
      </c>
      <c r="BJ7">
        <v>26.5</v>
      </c>
      <c r="BK7">
        <v>13.3</v>
      </c>
      <c r="BL7">
        <v>0.6</v>
      </c>
      <c r="BM7">
        <v>1.5</v>
      </c>
      <c r="BN7">
        <v>75.2</v>
      </c>
      <c r="BO7">
        <v>5.9</v>
      </c>
      <c r="BP7">
        <v>0</v>
      </c>
      <c r="BQ7">
        <v>0.9</v>
      </c>
      <c r="BR7">
        <v>6.1</v>
      </c>
      <c r="BS7">
        <v>4.0999999999999996</v>
      </c>
      <c r="BT7">
        <v>61.799999999999898</v>
      </c>
      <c r="BU7">
        <v>7.7</v>
      </c>
      <c r="BV7">
        <v>0</v>
      </c>
      <c r="BW7">
        <v>0.3</v>
      </c>
      <c r="BX7">
        <v>0.2145</v>
      </c>
      <c r="BY7">
        <v>9.9699999999999997E-2</v>
      </c>
      <c r="BZ7">
        <v>3.7000000000000002E-3</v>
      </c>
      <c r="CA7">
        <v>6.7000000000000004E-2</v>
      </c>
      <c r="CB7">
        <v>0.38479999999999998</v>
      </c>
      <c r="CC7">
        <v>3.04E-2</v>
      </c>
      <c r="CD7">
        <v>0.66600000000000004</v>
      </c>
      <c r="CE7">
        <v>0.56589999999999996</v>
      </c>
      <c r="CF7">
        <v>0.152</v>
      </c>
      <c r="CG7">
        <v>0.22450000000000001</v>
      </c>
      <c r="CH7">
        <v>1.6084000000000001</v>
      </c>
      <c r="CI7">
        <v>0.23699999999999999</v>
      </c>
      <c r="CJ7">
        <v>0.43719999999999998</v>
      </c>
      <c r="CK7">
        <v>0.21579999999999999</v>
      </c>
      <c r="CL7">
        <v>0.65300000000000002</v>
      </c>
      <c r="CM7">
        <v>0.31490000000000001</v>
      </c>
      <c r="CN7">
        <v>0.87809999999999999</v>
      </c>
      <c r="CO7">
        <v>0</v>
      </c>
      <c r="CP7">
        <v>0.69320000000000004</v>
      </c>
      <c r="CQ7">
        <v>0.84379999999999999</v>
      </c>
      <c r="CR7">
        <v>0</v>
      </c>
      <c r="CS7">
        <v>2.415</v>
      </c>
      <c r="CT7">
        <v>0.58120000000000005</v>
      </c>
      <c r="CU7">
        <v>5.0612000000000004</v>
      </c>
      <c r="CV7">
        <v>0.17680000000000001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206</v>
      </c>
      <c r="DR7">
        <v>171</v>
      </c>
      <c r="DS7">
        <v>3.7</v>
      </c>
      <c r="DT7">
        <v>3</v>
      </c>
      <c r="DU7">
        <v>38806</v>
      </c>
      <c r="DV7">
        <v>4.3145518836000002E-5</v>
      </c>
      <c r="DW7">
        <v>3.5899999999999998E-12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36061004100</v>
      </c>
      <c r="H8" t="s">
        <v>136</v>
      </c>
      <c r="I8">
        <v>7.3851700000000006E-2</v>
      </c>
      <c r="J8">
        <v>8336</v>
      </c>
      <c r="K8">
        <v>719</v>
      </c>
      <c r="L8">
        <v>3921</v>
      </c>
      <c r="M8">
        <v>88</v>
      </c>
      <c r="N8">
        <v>3480</v>
      </c>
      <c r="O8">
        <v>208</v>
      </c>
      <c r="P8">
        <v>1374</v>
      </c>
      <c r="Q8">
        <v>540</v>
      </c>
      <c r="R8">
        <v>250</v>
      </c>
      <c r="S8">
        <v>180</v>
      </c>
      <c r="T8">
        <v>58444</v>
      </c>
      <c r="U8">
        <v>10106</v>
      </c>
      <c r="V8">
        <v>1560</v>
      </c>
      <c r="W8">
        <v>320</v>
      </c>
      <c r="X8">
        <v>1225</v>
      </c>
      <c r="Y8">
        <v>215</v>
      </c>
      <c r="Z8">
        <v>785</v>
      </c>
      <c r="AA8">
        <v>215</v>
      </c>
      <c r="AB8">
        <v>830</v>
      </c>
      <c r="AC8">
        <v>241</v>
      </c>
      <c r="AD8">
        <v>90</v>
      </c>
      <c r="AE8">
        <v>79.7</v>
      </c>
      <c r="AF8">
        <v>5426</v>
      </c>
      <c r="AG8">
        <v>953.29999999999905</v>
      </c>
      <c r="AH8">
        <v>2027</v>
      </c>
      <c r="AI8">
        <v>492.69999999999902</v>
      </c>
      <c r="AJ8">
        <v>3121</v>
      </c>
      <c r="AK8">
        <v>339.19999999999902</v>
      </c>
      <c r="AL8">
        <v>0</v>
      </c>
      <c r="AM8">
        <v>16</v>
      </c>
      <c r="AN8">
        <v>333</v>
      </c>
      <c r="AO8">
        <v>165.4</v>
      </c>
      <c r="AP8">
        <v>2882</v>
      </c>
      <c r="AQ8">
        <v>229</v>
      </c>
      <c r="AR8">
        <v>384</v>
      </c>
      <c r="AS8">
        <v>147</v>
      </c>
      <c r="AT8">
        <v>17.3</v>
      </c>
      <c r="AU8">
        <v>6.6</v>
      </c>
      <c r="AV8">
        <v>4.9000000000000004</v>
      </c>
      <c r="AW8">
        <v>3.4</v>
      </c>
      <c r="AX8">
        <v>58444</v>
      </c>
      <c r="AY8">
        <v>10106</v>
      </c>
      <c r="AZ8">
        <v>24.8</v>
      </c>
      <c r="BA8">
        <v>5</v>
      </c>
      <c r="BB8">
        <v>14.6999999999999</v>
      </c>
      <c r="BC8">
        <v>2.7</v>
      </c>
      <c r="BD8">
        <v>9.4</v>
      </c>
      <c r="BE8">
        <v>2.4</v>
      </c>
      <c r="BF8">
        <v>10</v>
      </c>
      <c r="BG8">
        <v>3</v>
      </c>
      <c r="BH8">
        <v>2.6</v>
      </c>
      <c r="BI8">
        <v>2.2999999999999998</v>
      </c>
      <c r="BJ8">
        <v>65.099999999999895</v>
      </c>
      <c r="BK8">
        <v>10</v>
      </c>
      <c r="BL8">
        <v>24.8</v>
      </c>
      <c r="BM8">
        <v>5.6</v>
      </c>
      <c r="BN8">
        <v>79.599999999999895</v>
      </c>
      <c r="BO8">
        <v>8.5</v>
      </c>
      <c r="BP8">
        <v>0</v>
      </c>
      <c r="BQ8">
        <v>0.8</v>
      </c>
      <c r="BR8">
        <v>9.6</v>
      </c>
      <c r="BS8">
        <v>4.7</v>
      </c>
      <c r="BT8">
        <v>82.799999999999898</v>
      </c>
      <c r="BU8">
        <v>5.5</v>
      </c>
      <c r="BV8">
        <v>4.5999999999999996</v>
      </c>
      <c r="BW8">
        <v>1.7</v>
      </c>
      <c r="BX8">
        <v>0.65849999999999997</v>
      </c>
      <c r="BY8">
        <v>0.26350000000000001</v>
      </c>
      <c r="BZ8">
        <v>7.7600000000000002E-2</v>
      </c>
      <c r="CA8">
        <v>0.82199999999999995</v>
      </c>
      <c r="CB8">
        <v>1.8216000000000001</v>
      </c>
      <c r="CC8">
        <v>0.45490000000000003</v>
      </c>
      <c r="CD8">
        <v>0.51090000000000002</v>
      </c>
      <c r="CE8">
        <v>4.3900000000000002E-2</v>
      </c>
      <c r="CF8">
        <v>0.43169999999999997</v>
      </c>
      <c r="CG8">
        <v>0.1225</v>
      </c>
      <c r="CH8">
        <v>1.109</v>
      </c>
      <c r="CI8">
        <v>7.9200000000000007E-2</v>
      </c>
      <c r="CJ8">
        <v>0.68289999999999995</v>
      </c>
      <c r="CK8">
        <v>0.94110000000000005</v>
      </c>
      <c r="CL8">
        <v>1.6240000000000001</v>
      </c>
      <c r="CM8">
        <v>0.85909999999999997</v>
      </c>
      <c r="CN8">
        <v>0.89129999999999998</v>
      </c>
      <c r="CO8">
        <v>0</v>
      </c>
      <c r="CP8">
        <v>0.80069999999999997</v>
      </c>
      <c r="CQ8">
        <v>0.97699999999999998</v>
      </c>
      <c r="CR8">
        <v>0.86819999999999997</v>
      </c>
      <c r="CS8">
        <v>3.5371999999999999</v>
      </c>
      <c r="CT8">
        <v>0.9657</v>
      </c>
      <c r="CU8">
        <v>8.0916999999999906</v>
      </c>
      <c r="CV8">
        <v>0.66069999999999995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2</v>
      </c>
      <c r="DQ8">
        <v>890</v>
      </c>
      <c r="DR8">
        <v>446</v>
      </c>
      <c r="DS8">
        <v>10.6999999999999</v>
      </c>
      <c r="DT8">
        <v>5.0999999999999996</v>
      </c>
      <c r="DU8">
        <v>11523</v>
      </c>
      <c r="DV8">
        <v>1.834668229635E-2</v>
      </c>
      <c r="DW8">
        <v>2.0352237958999999E-5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36061004300</v>
      </c>
      <c r="H9" t="s">
        <v>137</v>
      </c>
      <c r="I9">
        <v>5.7621499999999999E-2</v>
      </c>
      <c r="J9">
        <v>4315</v>
      </c>
      <c r="K9">
        <v>449</v>
      </c>
      <c r="L9">
        <v>2520</v>
      </c>
      <c r="M9">
        <v>123</v>
      </c>
      <c r="N9">
        <v>2306</v>
      </c>
      <c r="O9">
        <v>190</v>
      </c>
      <c r="P9">
        <v>605</v>
      </c>
      <c r="Q9">
        <v>300</v>
      </c>
      <c r="R9">
        <v>163</v>
      </c>
      <c r="S9">
        <v>99</v>
      </c>
      <c r="T9">
        <v>65064</v>
      </c>
      <c r="U9">
        <v>12159</v>
      </c>
      <c r="V9">
        <v>419</v>
      </c>
      <c r="W9">
        <v>150</v>
      </c>
      <c r="X9">
        <v>428</v>
      </c>
      <c r="Y9">
        <v>137</v>
      </c>
      <c r="Z9">
        <v>242</v>
      </c>
      <c r="AA9">
        <v>119</v>
      </c>
      <c r="AB9">
        <v>212</v>
      </c>
      <c r="AC9">
        <v>95</v>
      </c>
      <c r="AD9">
        <v>45</v>
      </c>
      <c r="AE9">
        <v>52.2</v>
      </c>
      <c r="AF9">
        <v>1867</v>
      </c>
      <c r="AG9">
        <v>585</v>
      </c>
      <c r="AH9">
        <v>435</v>
      </c>
      <c r="AI9">
        <v>178.4</v>
      </c>
      <c r="AJ9">
        <v>2046</v>
      </c>
      <c r="AK9">
        <v>249.3</v>
      </c>
      <c r="AL9">
        <v>0</v>
      </c>
      <c r="AM9">
        <v>11</v>
      </c>
      <c r="AN9">
        <v>63</v>
      </c>
      <c r="AO9">
        <v>70.900000000000006</v>
      </c>
      <c r="AP9">
        <v>1987</v>
      </c>
      <c r="AQ9">
        <v>208</v>
      </c>
      <c r="AR9">
        <v>14</v>
      </c>
      <c r="AS9">
        <v>6</v>
      </c>
      <c r="AT9">
        <v>14.1</v>
      </c>
      <c r="AU9">
        <v>7</v>
      </c>
      <c r="AV9">
        <v>5.6</v>
      </c>
      <c r="AW9">
        <v>3.4</v>
      </c>
      <c r="AX9">
        <v>65064</v>
      </c>
      <c r="AY9">
        <v>12159</v>
      </c>
      <c r="AZ9">
        <v>11.6999999999999</v>
      </c>
      <c r="BA9">
        <v>4.4000000000000004</v>
      </c>
      <c r="BB9">
        <v>9.9</v>
      </c>
      <c r="BC9">
        <v>3.1</v>
      </c>
      <c r="BD9">
        <v>5.6</v>
      </c>
      <c r="BE9">
        <v>2.7</v>
      </c>
      <c r="BF9">
        <v>4.9000000000000004</v>
      </c>
      <c r="BG9">
        <v>2.1</v>
      </c>
      <c r="BH9">
        <v>2</v>
      </c>
      <c r="BI9">
        <v>2.2999999999999998</v>
      </c>
      <c r="BJ9">
        <v>43.299999999999898</v>
      </c>
      <c r="BK9">
        <v>12.8</v>
      </c>
      <c r="BL9">
        <v>10.4</v>
      </c>
      <c r="BM9">
        <v>4.0999999999999996</v>
      </c>
      <c r="BN9">
        <v>81.2</v>
      </c>
      <c r="BO9">
        <v>9.1</v>
      </c>
      <c r="BP9">
        <v>0</v>
      </c>
      <c r="BQ9">
        <v>1.2</v>
      </c>
      <c r="BR9">
        <v>2.7</v>
      </c>
      <c r="BS9">
        <v>3.1</v>
      </c>
      <c r="BT9">
        <v>86.2</v>
      </c>
      <c r="BU9">
        <v>6.7</v>
      </c>
      <c r="BV9">
        <v>0.3</v>
      </c>
      <c r="BW9">
        <v>0.1</v>
      </c>
      <c r="BX9">
        <v>0.57230000000000003</v>
      </c>
      <c r="BY9">
        <v>0.34300000000000003</v>
      </c>
      <c r="BZ9">
        <v>6.0499999999999998E-2</v>
      </c>
      <c r="CA9">
        <v>0.50429999999999997</v>
      </c>
      <c r="CB9">
        <v>1.4801</v>
      </c>
      <c r="CC9">
        <v>0.34410000000000002</v>
      </c>
      <c r="CD9">
        <v>0.2082</v>
      </c>
      <c r="CE9">
        <v>2.12E-2</v>
      </c>
      <c r="CF9">
        <v>3.9600000000000003E-2</v>
      </c>
      <c r="CG9">
        <v>8.5900000000000004E-2</v>
      </c>
      <c r="CH9">
        <v>0.35489999999999999</v>
      </c>
      <c r="CI9">
        <v>1.7500000000000002E-2</v>
      </c>
      <c r="CJ9">
        <v>0.57579999999999998</v>
      </c>
      <c r="CK9">
        <v>0.76670000000000005</v>
      </c>
      <c r="CL9">
        <v>1.3425</v>
      </c>
      <c r="CM9">
        <v>0.66890000000000005</v>
      </c>
      <c r="CN9">
        <v>0.89700000000000002</v>
      </c>
      <c r="CO9">
        <v>0</v>
      </c>
      <c r="CP9">
        <v>0.49259999999999998</v>
      </c>
      <c r="CQ9">
        <v>0.98860000000000003</v>
      </c>
      <c r="CR9">
        <v>0.50270000000000004</v>
      </c>
      <c r="CS9">
        <v>2.8809</v>
      </c>
      <c r="CT9">
        <v>0.79</v>
      </c>
      <c r="CU9">
        <v>6.0583</v>
      </c>
      <c r="CV9">
        <v>0.33460000000000001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1</v>
      </c>
      <c r="DP9">
        <v>1</v>
      </c>
      <c r="DQ9">
        <v>461</v>
      </c>
      <c r="DR9">
        <v>184</v>
      </c>
      <c r="DS9">
        <v>10.6999999999999</v>
      </c>
      <c r="DT9">
        <v>3.9</v>
      </c>
      <c r="DU9">
        <v>19919</v>
      </c>
      <c r="DV9">
        <v>1.6373045959378999E-2</v>
      </c>
      <c r="DW9">
        <v>1.5880989768999999E-5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36061004500</v>
      </c>
      <c r="H10" t="s">
        <v>138</v>
      </c>
      <c r="I10">
        <v>4.0520199999999999E-2</v>
      </c>
      <c r="J10">
        <v>932</v>
      </c>
      <c r="K10">
        <v>135</v>
      </c>
      <c r="L10">
        <v>501</v>
      </c>
      <c r="M10">
        <v>46</v>
      </c>
      <c r="N10">
        <v>395</v>
      </c>
      <c r="O10">
        <v>66</v>
      </c>
      <c r="P10">
        <v>30</v>
      </c>
      <c r="Q10">
        <v>32</v>
      </c>
      <c r="R10">
        <v>22</v>
      </c>
      <c r="S10">
        <v>16</v>
      </c>
      <c r="T10">
        <v>106335</v>
      </c>
      <c r="U10">
        <v>25555</v>
      </c>
      <c r="V10">
        <v>66</v>
      </c>
      <c r="W10">
        <v>48</v>
      </c>
      <c r="X10">
        <v>99</v>
      </c>
      <c r="Y10">
        <v>43</v>
      </c>
      <c r="Z10">
        <v>162</v>
      </c>
      <c r="AA10">
        <v>58</v>
      </c>
      <c r="AB10">
        <v>50</v>
      </c>
      <c r="AC10">
        <v>38</v>
      </c>
      <c r="AD10">
        <v>33</v>
      </c>
      <c r="AE10">
        <v>29.1999999999999</v>
      </c>
      <c r="AF10">
        <v>321</v>
      </c>
      <c r="AG10">
        <v>176.69999999999899</v>
      </c>
      <c r="AH10">
        <v>60</v>
      </c>
      <c r="AI10">
        <v>52.5</v>
      </c>
      <c r="AJ10">
        <v>295</v>
      </c>
      <c r="AK10">
        <v>73.599999999999895</v>
      </c>
      <c r="AL10">
        <v>0</v>
      </c>
      <c r="AM10">
        <v>11</v>
      </c>
      <c r="AN10">
        <v>48</v>
      </c>
      <c r="AO10">
        <v>25.5</v>
      </c>
      <c r="AP10">
        <v>275</v>
      </c>
      <c r="AQ10">
        <v>63</v>
      </c>
      <c r="AR10">
        <v>5</v>
      </c>
      <c r="AS10">
        <v>3</v>
      </c>
      <c r="AT10">
        <v>3.2</v>
      </c>
      <c r="AU10">
        <v>3.4</v>
      </c>
      <c r="AV10">
        <v>3.8</v>
      </c>
      <c r="AW10">
        <v>2.8</v>
      </c>
      <c r="AX10">
        <v>106335</v>
      </c>
      <c r="AY10">
        <v>25555</v>
      </c>
      <c r="AZ10">
        <v>8.9</v>
      </c>
      <c r="BA10">
        <v>6.1</v>
      </c>
      <c r="BB10">
        <v>10.6</v>
      </c>
      <c r="BC10">
        <v>4.2</v>
      </c>
      <c r="BD10">
        <v>17.399999999999899</v>
      </c>
      <c r="BE10">
        <v>5.7</v>
      </c>
      <c r="BF10">
        <v>5.4</v>
      </c>
      <c r="BG10">
        <v>4.0999999999999996</v>
      </c>
      <c r="BH10">
        <v>8.4</v>
      </c>
      <c r="BI10">
        <v>7.2</v>
      </c>
      <c r="BJ10">
        <v>34.399999999999899</v>
      </c>
      <c r="BK10">
        <v>18.3</v>
      </c>
      <c r="BL10">
        <v>6.7</v>
      </c>
      <c r="BM10">
        <v>5.8</v>
      </c>
      <c r="BN10">
        <v>58.899999999999899</v>
      </c>
      <c r="BO10">
        <v>13.6999999999999</v>
      </c>
      <c r="BP10">
        <v>0</v>
      </c>
      <c r="BQ10">
        <v>5.8</v>
      </c>
      <c r="BR10">
        <v>12.1999999999999</v>
      </c>
      <c r="BS10">
        <v>6.1</v>
      </c>
      <c r="BT10">
        <v>69.599999999999895</v>
      </c>
      <c r="BU10">
        <v>9.5</v>
      </c>
      <c r="BV10">
        <v>0.5</v>
      </c>
      <c r="BW10">
        <v>0.3</v>
      </c>
      <c r="BX10">
        <v>8.7400000000000005E-2</v>
      </c>
      <c r="BY10">
        <v>0.15060000000000001</v>
      </c>
      <c r="BZ10">
        <v>1.67E-2</v>
      </c>
      <c r="CA10">
        <v>0.37869999999999998</v>
      </c>
      <c r="CB10">
        <v>0.63339999999999996</v>
      </c>
      <c r="CC10">
        <v>8.7999999999999995E-2</v>
      </c>
      <c r="CD10">
        <v>0.24629999999999999</v>
      </c>
      <c r="CE10">
        <v>0.2319</v>
      </c>
      <c r="CF10">
        <v>5.7099999999999998E-2</v>
      </c>
      <c r="CG10">
        <v>0.54449999999999998</v>
      </c>
      <c r="CH10">
        <v>1.0798000000000001</v>
      </c>
      <c r="CI10">
        <v>7.4300000000000005E-2</v>
      </c>
      <c r="CJ10">
        <v>0.51280000000000003</v>
      </c>
      <c r="CK10">
        <v>0.68489999999999995</v>
      </c>
      <c r="CL10">
        <v>1.1977</v>
      </c>
      <c r="CM10">
        <v>0.59179999999999999</v>
      </c>
      <c r="CN10">
        <v>0.83089999999999997</v>
      </c>
      <c r="CO10">
        <v>0</v>
      </c>
      <c r="CP10">
        <v>0.86060000000000003</v>
      </c>
      <c r="CQ10">
        <v>0.89939999999999998</v>
      </c>
      <c r="CR10">
        <v>0.60580000000000001</v>
      </c>
      <c r="CS10">
        <v>3.1968000000000001</v>
      </c>
      <c r="CT10">
        <v>0.89390000000000003</v>
      </c>
      <c r="CU10">
        <v>6.1077000000000004</v>
      </c>
      <c r="CV10">
        <v>0.34370000000000001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30</v>
      </c>
      <c r="DR10">
        <v>33</v>
      </c>
      <c r="DS10">
        <v>3.2</v>
      </c>
      <c r="DT10">
        <v>3.4</v>
      </c>
      <c r="DU10">
        <v>9102</v>
      </c>
      <c r="DV10">
        <v>1.415524943636E-2</v>
      </c>
      <c r="DW10">
        <v>1.1163627334E-5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36061004700</v>
      </c>
      <c r="H11" t="s">
        <v>139</v>
      </c>
      <c r="I11">
        <v>6.3869400000000007E-2</v>
      </c>
      <c r="J11">
        <v>2277</v>
      </c>
      <c r="K11">
        <v>305</v>
      </c>
      <c r="L11">
        <v>1725</v>
      </c>
      <c r="M11">
        <v>67</v>
      </c>
      <c r="N11">
        <v>1242</v>
      </c>
      <c r="O11">
        <v>115</v>
      </c>
      <c r="P11">
        <v>249</v>
      </c>
      <c r="Q11">
        <v>159</v>
      </c>
      <c r="R11">
        <v>80</v>
      </c>
      <c r="S11">
        <v>55</v>
      </c>
      <c r="T11">
        <v>125396</v>
      </c>
      <c r="U11">
        <v>26840</v>
      </c>
      <c r="V11">
        <v>44</v>
      </c>
      <c r="W11">
        <v>32</v>
      </c>
      <c r="X11">
        <v>290</v>
      </c>
      <c r="Y11">
        <v>74</v>
      </c>
      <c r="Z11">
        <v>338</v>
      </c>
      <c r="AA11">
        <v>142</v>
      </c>
      <c r="AB11">
        <v>87</v>
      </c>
      <c r="AC11">
        <v>47</v>
      </c>
      <c r="AD11">
        <v>75</v>
      </c>
      <c r="AE11">
        <v>58.1</v>
      </c>
      <c r="AF11">
        <v>422</v>
      </c>
      <c r="AG11">
        <v>390</v>
      </c>
      <c r="AH11">
        <v>9</v>
      </c>
      <c r="AI11">
        <v>44.799999999999898</v>
      </c>
      <c r="AJ11">
        <v>1013</v>
      </c>
      <c r="AK11">
        <v>166.3</v>
      </c>
      <c r="AL11">
        <v>0</v>
      </c>
      <c r="AM11">
        <v>11</v>
      </c>
      <c r="AN11">
        <v>49</v>
      </c>
      <c r="AO11">
        <v>45.399999999999899</v>
      </c>
      <c r="AP11">
        <v>998</v>
      </c>
      <c r="AQ11">
        <v>126</v>
      </c>
      <c r="AR11">
        <v>0</v>
      </c>
      <c r="AS11">
        <v>11</v>
      </c>
      <c r="AT11">
        <v>10.9</v>
      </c>
      <c r="AU11">
        <v>6.8</v>
      </c>
      <c r="AV11">
        <v>5.0999999999999996</v>
      </c>
      <c r="AW11">
        <v>3.5</v>
      </c>
      <c r="AX11">
        <v>125396</v>
      </c>
      <c r="AY11">
        <v>26840</v>
      </c>
      <c r="AZ11">
        <v>2.4</v>
      </c>
      <c r="BA11">
        <v>1.7</v>
      </c>
      <c r="BB11">
        <v>12.6999999999999</v>
      </c>
      <c r="BC11">
        <v>2.9</v>
      </c>
      <c r="BD11">
        <v>14.8</v>
      </c>
      <c r="BE11">
        <v>5.9</v>
      </c>
      <c r="BF11">
        <v>3.8</v>
      </c>
      <c r="BG11">
        <v>2</v>
      </c>
      <c r="BH11">
        <v>6</v>
      </c>
      <c r="BI11">
        <v>4.5999999999999996</v>
      </c>
      <c r="BJ11">
        <v>18.5</v>
      </c>
      <c r="BK11">
        <v>16.899999999999899</v>
      </c>
      <c r="BL11">
        <v>0.4</v>
      </c>
      <c r="BM11">
        <v>2.1</v>
      </c>
      <c r="BN11">
        <v>58.7</v>
      </c>
      <c r="BO11">
        <v>9.4</v>
      </c>
      <c r="BP11">
        <v>0</v>
      </c>
      <c r="BQ11">
        <v>1.7</v>
      </c>
      <c r="BR11">
        <v>3.9</v>
      </c>
      <c r="BS11">
        <v>3.6</v>
      </c>
      <c r="BT11">
        <v>80.400000000000006</v>
      </c>
      <c r="BU11">
        <v>7</v>
      </c>
      <c r="BV11">
        <v>0</v>
      </c>
      <c r="BW11">
        <v>0.5</v>
      </c>
      <c r="BX11">
        <v>0.45810000000000001</v>
      </c>
      <c r="BY11">
        <v>0.28620000000000001</v>
      </c>
      <c r="BZ11">
        <v>8.8999999999999999E-3</v>
      </c>
      <c r="CA11">
        <v>5.5599999999999997E-2</v>
      </c>
      <c r="CB11">
        <v>0.80879999999999996</v>
      </c>
      <c r="CC11">
        <v>0.1371</v>
      </c>
      <c r="CD11">
        <v>0.38119999999999998</v>
      </c>
      <c r="CE11">
        <v>0.13569999999999999</v>
      </c>
      <c r="CF11">
        <v>1.9E-2</v>
      </c>
      <c r="CG11">
        <v>0.38800000000000001</v>
      </c>
      <c r="CH11">
        <v>0.92379999999999995</v>
      </c>
      <c r="CI11">
        <v>5.5899999999999998E-2</v>
      </c>
      <c r="CJ11">
        <v>0.34329999999999999</v>
      </c>
      <c r="CK11">
        <v>0.1767</v>
      </c>
      <c r="CL11">
        <v>0.52</v>
      </c>
      <c r="CM11">
        <v>0.25040000000000001</v>
      </c>
      <c r="CN11">
        <v>0.83030000000000004</v>
      </c>
      <c r="CO11">
        <v>0</v>
      </c>
      <c r="CP11">
        <v>0.58550000000000002</v>
      </c>
      <c r="CQ11">
        <v>0.96209999999999996</v>
      </c>
      <c r="CR11">
        <v>0</v>
      </c>
      <c r="CS11">
        <v>2.3778999999999999</v>
      </c>
      <c r="CT11">
        <v>0.56320000000000003</v>
      </c>
      <c r="CU11">
        <v>4.6304999999999996</v>
      </c>
      <c r="CV11">
        <v>0.1192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145</v>
      </c>
      <c r="DR11">
        <v>74</v>
      </c>
      <c r="DS11">
        <v>6.4</v>
      </c>
      <c r="DT11">
        <v>3.1</v>
      </c>
      <c r="DU11">
        <v>8802</v>
      </c>
      <c r="DV11">
        <v>1.8650935451284999E-2</v>
      </c>
      <c r="DW11">
        <v>1.7356957282000002E-5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36061004900</v>
      </c>
      <c r="H12" t="s">
        <v>140</v>
      </c>
      <c r="I12">
        <v>8.0046699999999998E-2</v>
      </c>
      <c r="J12">
        <v>4562</v>
      </c>
      <c r="K12">
        <v>564</v>
      </c>
      <c r="L12">
        <v>2991</v>
      </c>
      <c r="M12">
        <v>97</v>
      </c>
      <c r="N12">
        <v>2452</v>
      </c>
      <c r="O12">
        <v>188</v>
      </c>
      <c r="P12">
        <v>302</v>
      </c>
      <c r="Q12">
        <v>116</v>
      </c>
      <c r="R12">
        <v>119</v>
      </c>
      <c r="S12">
        <v>83</v>
      </c>
      <c r="T12">
        <v>96459</v>
      </c>
      <c r="U12">
        <v>17724</v>
      </c>
      <c r="V12">
        <v>18</v>
      </c>
      <c r="W12">
        <v>24</v>
      </c>
      <c r="X12">
        <v>670</v>
      </c>
      <c r="Y12">
        <v>135</v>
      </c>
      <c r="Z12">
        <v>547</v>
      </c>
      <c r="AA12">
        <v>340</v>
      </c>
      <c r="AB12">
        <v>353</v>
      </c>
      <c r="AC12">
        <v>125</v>
      </c>
      <c r="AD12">
        <v>8</v>
      </c>
      <c r="AE12">
        <v>18.600000000000001</v>
      </c>
      <c r="AF12">
        <v>793</v>
      </c>
      <c r="AG12">
        <v>808.29999999999905</v>
      </c>
      <c r="AH12">
        <v>114</v>
      </c>
      <c r="AI12">
        <v>108.299999999999</v>
      </c>
      <c r="AJ12">
        <v>2303</v>
      </c>
      <c r="AK12">
        <v>272.39999999999901</v>
      </c>
      <c r="AL12">
        <v>0</v>
      </c>
      <c r="AM12">
        <v>11</v>
      </c>
      <c r="AN12">
        <v>129</v>
      </c>
      <c r="AO12">
        <v>89.099999999999895</v>
      </c>
      <c r="AP12">
        <v>1891</v>
      </c>
      <c r="AQ12">
        <v>198</v>
      </c>
      <c r="AR12">
        <v>41</v>
      </c>
      <c r="AS12">
        <v>46</v>
      </c>
      <c r="AT12">
        <v>6.6</v>
      </c>
      <c r="AU12">
        <v>2.7</v>
      </c>
      <c r="AV12">
        <v>3.9</v>
      </c>
      <c r="AW12">
        <v>2.7</v>
      </c>
      <c r="AX12">
        <v>96459</v>
      </c>
      <c r="AY12">
        <v>17724</v>
      </c>
      <c r="AZ12">
        <v>0.5</v>
      </c>
      <c r="BA12">
        <v>0.7</v>
      </c>
      <c r="BB12">
        <v>14.6999999999999</v>
      </c>
      <c r="BC12">
        <v>3.1</v>
      </c>
      <c r="BD12">
        <v>12</v>
      </c>
      <c r="BE12">
        <v>7.3</v>
      </c>
      <c r="BF12">
        <v>7.7</v>
      </c>
      <c r="BG12">
        <v>2.9</v>
      </c>
      <c r="BH12">
        <v>0.3</v>
      </c>
      <c r="BI12">
        <v>0.8</v>
      </c>
      <c r="BJ12">
        <v>17.399999999999899</v>
      </c>
      <c r="BK12">
        <v>17.600000000000001</v>
      </c>
      <c r="BL12">
        <v>2.6</v>
      </c>
      <c r="BM12">
        <v>2.4</v>
      </c>
      <c r="BN12">
        <v>77</v>
      </c>
      <c r="BO12">
        <v>8.8000000000000007</v>
      </c>
      <c r="BP12">
        <v>0</v>
      </c>
      <c r="BQ12">
        <v>1</v>
      </c>
      <c r="BR12">
        <v>5.3</v>
      </c>
      <c r="BS12">
        <v>3.6</v>
      </c>
      <c r="BT12">
        <v>77.099999999999895</v>
      </c>
      <c r="BU12">
        <v>5.9</v>
      </c>
      <c r="BV12">
        <v>0.9</v>
      </c>
      <c r="BW12">
        <v>1</v>
      </c>
      <c r="BX12">
        <v>0.2616</v>
      </c>
      <c r="BY12">
        <v>0.15890000000000001</v>
      </c>
      <c r="BZ12">
        <v>2.2100000000000002E-2</v>
      </c>
      <c r="CA12">
        <v>1.0699999999999999E-2</v>
      </c>
      <c r="CB12">
        <v>0.45329999999999998</v>
      </c>
      <c r="CC12">
        <v>4.8000000000000001E-2</v>
      </c>
      <c r="CD12">
        <v>0.51090000000000002</v>
      </c>
      <c r="CE12">
        <v>7.4300000000000005E-2</v>
      </c>
      <c r="CF12">
        <v>0.20749999999999999</v>
      </c>
      <c r="CG12">
        <v>2.4500000000000001E-2</v>
      </c>
      <c r="CH12">
        <v>0.81730000000000003</v>
      </c>
      <c r="CI12">
        <v>4.6399999999999997E-2</v>
      </c>
      <c r="CJ12">
        <v>0.32700000000000001</v>
      </c>
      <c r="CK12">
        <v>0.48970000000000002</v>
      </c>
      <c r="CL12">
        <v>0.81669999999999998</v>
      </c>
      <c r="CM12">
        <v>0.39739999999999998</v>
      </c>
      <c r="CN12">
        <v>0.88219999999999998</v>
      </c>
      <c r="CO12">
        <v>0</v>
      </c>
      <c r="CP12">
        <v>0.65610000000000002</v>
      </c>
      <c r="CQ12">
        <v>0.94720000000000004</v>
      </c>
      <c r="CR12">
        <v>0.68859999999999999</v>
      </c>
      <c r="CS12">
        <v>3.1741999999999999</v>
      </c>
      <c r="CT12">
        <v>0.88890000000000002</v>
      </c>
      <c r="CU12">
        <v>5.2614000000000001</v>
      </c>
      <c r="CV12">
        <v>0.20499999999999999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183</v>
      </c>
      <c r="DR12">
        <v>104</v>
      </c>
      <c r="DS12">
        <v>4</v>
      </c>
      <c r="DT12">
        <v>2.2999999999999998</v>
      </c>
      <c r="DU12">
        <v>13914</v>
      </c>
      <c r="DV12">
        <v>2.1554785417799E-2</v>
      </c>
      <c r="DW12">
        <v>2.2278384478000001E-5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36061005000</v>
      </c>
      <c r="H13" t="s">
        <v>141</v>
      </c>
      <c r="I13">
        <v>6.4273200000000003E-2</v>
      </c>
      <c r="J13">
        <v>5174</v>
      </c>
      <c r="K13">
        <v>552</v>
      </c>
      <c r="L13">
        <v>3545</v>
      </c>
      <c r="M13">
        <v>113</v>
      </c>
      <c r="N13">
        <v>2755</v>
      </c>
      <c r="O13">
        <v>219</v>
      </c>
      <c r="P13">
        <v>432</v>
      </c>
      <c r="Q13">
        <v>185</v>
      </c>
      <c r="R13">
        <v>327</v>
      </c>
      <c r="S13">
        <v>131</v>
      </c>
      <c r="T13">
        <v>116546</v>
      </c>
      <c r="U13">
        <v>15414</v>
      </c>
      <c r="V13">
        <v>20</v>
      </c>
      <c r="W13">
        <v>32</v>
      </c>
      <c r="X13">
        <v>686</v>
      </c>
      <c r="Y13">
        <v>157</v>
      </c>
      <c r="Z13">
        <v>431</v>
      </c>
      <c r="AA13">
        <v>99</v>
      </c>
      <c r="AB13">
        <v>273</v>
      </c>
      <c r="AC13">
        <v>109</v>
      </c>
      <c r="AD13">
        <v>80</v>
      </c>
      <c r="AE13">
        <v>59.1</v>
      </c>
      <c r="AF13">
        <v>1057</v>
      </c>
      <c r="AG13">
        <v>768</v>
      </c>
      <c r="AH13">
        <v>36</v>
      </c>
      <c r="AI13">
        <v>74.299999999999898</v>
      </c>
      <c r="AJ13">
        <v>3228</v>
      </c>
      <c r="AK13">
        <v>179.099999999999</v>
      </c>
      <c r="AL13">
        <v>6</v>
      </c>
      <c r="AM13">
        <v>10</v>
      </c>
      <c r="AN13">
        <v>143</v>
      </c>
      <c r="AO13">
        <v>77.799999999999898</v>
      </c>
      <c r="AP13">
        <v>2075</v>
      </c>
      <c r="AQ13">
        <v>248</v>
      </c>
      <c r="AR13">
        <v>61</v>
      </c>
      <c r="AS13">
        <v>32</v>
      </c>
      <c r="AT13">
        <v>8.4</v>
      </c>
      <c r="AU13">
        <v>3.5</v>
      </c>
      <c r="AV13">
        <v>8.5</v>
      </c>
      <c r="AW13">
        <v>3.4</v>
      </c>
      <c r="AX13">
        <v>116546</v>
      </c>
      <c r="AY13">
        <v>15414</v>
      </c>
      <c r="AZ13">
        <v>0.5</v>
      </c>
      <c r="BA13">
        <v>0.7</v>
      </c>
      <c r="BB13">
        <v>13.3</v>
      </c>
      <c r="BC13">
        <v>3.3</v>
      </c>
      <c r="BD13">
        <v>8.3000000000000007</v>
      </c>
      <c r="BE13">
        <v>1.7</v>
      </c>
      <c r="BF13">
        <v>5.3</v>
      </c>
      <c r="BG13">
        <v>2.1</v>
      </c>
      <c r="BH13">
        <v>2.9</v>
      </c>
      <c r="BI13">
        <v>2.1</v>
      </c>
      <c r="BJ13">
        <v>20.399999999999899</v>
      </c>
      <c r="BK13">
        <v>14.6999999999999</v>
      </c>
      <c r="BL13">
        <v>0.7</v>
      </c>
      <c r="BM13">
        <v>1.5</v>
      </c>
      <c r="BN13">
        <v>91.099999999999895</v>
      </c>
      <c r="BO13">
        <v>4.0999999999999996</v>
      </c>
      <c r="BP13">
        <v>0.2</v>
      </c>
      <c r="BQ13">
        <v>0.3</v>
      </c>
      <c r="BR13">
        <v>5.2</v>
      </c>
      <c r="BS13">
        <v>2.8</v>
      </c>
      <c r="BT13">
        <v>75.299999999999898</v>
      </c>
      <c r="BU13">
        <v>6.5</v>
      </c>
      <c r="BV13">
        <v>1.2</v>
      </c>
      <c r="BW13">
        <v>0.6</v>
      </c>
      <c r="BX13">
        <v>0.34689999999999999</v>
      </c>
      <c r="BY13">
        <v>0.64859999999999995</v>
      </c>
      <c r="BZ13">
        <v>1.2200000000000001E-2</v>
      </c>
      <c r="CA13">
        <v>1.0699999999999999E-2</v>
      </c>
      <c r="CB13">
        <v>1.0184</v>
      </c>
      <c r="CC13">
        <v>0.20349999999999999</v>
      </c>
      <c r="CD13">
        <v>0.41870000000000002</v>
      </c>
      <c r="CE13">
        <v>3.5799999999999998E-2</v>
      </c>
      <c r="CF13">
        <v>5.2400000000000002E-2</v>
      </c>
      <c r="CG13">
        <v>0.14480000000000001</v>
      </c>
      <c r="CH13">
        <v>0.65169999999999995</v>
      </c>
      <c r="CI13">
        <v>3.1399999999999997E-2</v>
      </c>
      <c r="CJ13">
        <v>0.36680000000000001</v>
      </c>
      <c r="CK13">
        <v>0.25019999999999998</v>
      </c>
      <c r="CL13">
        <v>0.61699999999999999</v>
      </c>
      <c r="CM13">
        <v>0.29609999999999997</v>
      </c>
      <c r="CN13">
        <v>0.94810000000000005</v>
      </c>
      <c r="CO13">
        <v>0.6754</v>
      </c>
      <c r="CP13">
        <v>0.65359999999999996</v>
      </c>
      <c r="CQ13">
        <v>0.93420000000000003</v>
      </c>
      <c r="CR13">
        <v>0.72360000000000002</v>
      </c>
      <c r="CS13">
        <v>3.9350000000000001</v>
      </c>
      <c r="CT13">
        <v>0.98939999999999995</v>
      </c>
      <c r="CU13">
        <v>6.2220000000000004</v>
      </c>
      <c r="CV13">
        <v>0.36420000000000002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2</v>
      </c>
      <c r="DQ13">
        <v>294</v>
      </c>
      <c r="DR13">
        <v>242</v>
      </c>
      <c r="DS13">
        <v>5.7</v>
      </c>
      <c r="DT13">
        <v>4.5999999999999996</v>
      </c>
      <c r="DU13">
        <v>23009</v>
      </c>
      <c r="DV13">
        <v>8.9037860531499999E-4</v>
      </c>
      <c r="DW13">
        <v>3.4371000000000002E-11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36061005700</v>
      </c>
      <c r="H14" t="s">
        <v>142</v>
      </c>
      <c r="I14">
        <v>4.1719899999999997E-2</v>
      </c>
      <c r="J14">
        <v>2844</v>
      </c>
      <c r="K14">
        <v>248</v>
      </c>
      <c r="L14">
        <v>1853</v>
      </c>
      <c r="M14">
        <v>39</v>
      </c>
      <c r="N14">
        <v>1613</v>
      </c>
      <c r="O14">
        <v>123</v>
      </c>
      <c r="P14">
        <v>128</v>
      </c>
      <c r="Q14">
        <v>99</v>
      </c>
      <c r="R14">
        <v>69</v>
      </c>
      <c r="S14">
        <v>52</v>
      </c>
      <c r="T14">
        <v>130217</v>
      </c>
      <c r="U14">
        <v>18934</v>
      </c>
      <c r="V14">
        <v>20</v>
      </c>
      <c r="W14">
        <v>24</v>
      </c>
      <c r="X14">
        <v>508</v>
      </c>
      <c r="Y14">
        <v>69</v>
      </c>
      <c r="Z14">
        <v>370</v>
      </c>
      <c r="AA14">
        <v>111</v>
      </c>
      <c r="AB14">
        <v>201</v>
      </c>
      <c r="AC14">
        <v>86</v>
      </c>
      <c r="AD14">
        <v>42</v>
      </c>
      <c r="AE14">
        <v>55.1</v>
      </c>
      <c r="AF14">
        <v>721</v>
      </c>
      <c r="AG14">
        <v>334.19999999999902</v>
      </c>
      <c r="AH14">
        <v>35</v>
      </c>
      <c r="AI14">
        <v>57.899999999999899</v>
      </c>
      <c r="AJ14">
        <v>1712</v>
      </c>
      <c r="AK14">
        <v>82.599999999999895</v>
      </c>
      <c r="AL14">
        <v>0</v>
      </c>
      <c r="AM14">
        <v>11</v>
      </c>
      <c r="AN14">
        <v>42</v>
      </c>
      <c r="AO14">
        <v>35.700000000000003</v>
      </c>
      <c r="AP14">
        <v>1178</v>
      </c>
      <c r="AQ14">
        <v>146</v>
      </c>
      <c r="AR14">
        <v>0</v>
      </c>
      <c r="AS14">
        <v>11</v>
      </c>
      <c r="AT14">
        <v>4.5</v>
      </c>
      <c r="AU14">
        <v>3.3</v>
      </c>
      <c r="AV14">
        <v>3.9</v>
      </c>
      <c r="AW14">
        <v>2.8</v>
      </c>
      <c r="AX14">
        <v>130217</v>
      </c>
      <c r="AY14">
        <v>18934</v>
      </c>
      <c r="AZ14">
        <v>0.8</v>
      </c>
      <c r="BA14">
        <v>1</v>
      </c>
      <c r="BB14">
        <v>17.899999999999899</v>
      </c>
      <c r="BC14">
        <v>2.9</v>
      </c>
      <c r="BD14">
        <v>13</v>
      </c>
      <c r="BE14">
        <v>3.7</v>
      </c>
      <c r="BF14">
        <v>7.1</v>
      </c>
      <c r="BG14">
        <v>3.2</v>
      </c>
      <c r="BH14">
        <v>2.6</v>
      </c>
      <c r="BI14">
        <v>3.4</v>
      </c>
      <c r="BJ14">
        <v>25.399999999999899</v>
      </c>
      <c r="BK14">
        <v>11.5</v>
      </c>
      <c r="BL14">
        <v>1.3</v>
      </c>
      <c r="BM14">
        <v>2.2000000000000002</v>
      </c>
      <c r="BN14">
        <v>92.4</v>
      </c>
      <c r="BO14">
        <v>4</v>
      </c>
      <c r="BP14">
        <v>0</v>
      </c>
      <c r="BQ14">
        <v>1.6</v>
      </c>
      <c r="BR14">
        <v>2.6</v>
      </c>
      <c r="BS14">
        <v>2.2000000000000002</v>
      </c>
      <c r="BT14">
        <v>73</v>
      </c>
      <c r="BU14">
        <v>6.4</v>
      </c>
      <c r="BV14">
        <v>0</v>
      </c>
      <c r="BW14">
        <v>0.4</v>
      </c>
      <c r="BX14">
        <v>0.1585</v>
      </c>
      <c r="BY14">
        <v>0.15890000000000001</v>
      </c>
      <c r="BZ14">
        <v>7.0000000000000001E-3</v>
      </c>
      <c r="CA14">
        <v>1.52E-2</v>
      </c>
      <c r="CB14">
        <v>0.33960000000000001</v>
      </c>
      <c r="CC14">
        <v>2.1100000000000001E-2</v>
      </c>
      <c r="CD14">
        <v>0.73129999999999995</v>
      </c>
      <c r="CE14">
        <v>9.1399999999999995E-2</v>
      </c>
      <c r="CF14">
        <v>0.15820000000000001</v>
      </c>
      <c r="CG14">
        <v>0.1231</v>
      </c>
      <c r="CH14">
        <v>1.1040000000000001</v>
      </c>
      <c r="CI14">
        <v>7.8E-2</v>
      </c>
      <c r="CJ14">
        <v>0.42170000000000002</v>
      </c>
      <c r="CK14">
        <v>0.3528</v>
      </c>
      <c r="CL14">
        <v>0.77449999999999997</v>
      </c>
      <c r="CM14">
        <v>0.37540000000000001</v>
      </c>
      <c r="CN14">
        <v>0.95550000000000002</v>
      </c>
      <c r="CO14">
        <v>0</v>
      </c>
      <c r="CP14">
        <v>0.48249999999999998</v>
      </c>
      <c r="CQ14">
        <v>0.9224</v>
      </c>
      <c r="CR14">
        <v>0</v>
      </c>
      <c r="CS14">
        <v>2.3603999999999998</v>
      </c>
      <c r="CT14">
        <v>0.55389999999999995</v>
      </c>
      <c r="CU14">
        <v>4.5785999999999998</v>
      </c>
      <c r="CV14">
        <v>0.1144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2</v>
      </c>
      <c r="DQ14">
        <v>25</v>
      </c>
      <c r="DR14">
        <v>28</v>
      </c>
      <c r="DS14">
        <v>0.9</v>
      </c>
      <c r="DT14">
        <v>1</v>
      </c>
      <c r="DU14">
        <v>20063</v>
      </c>
      <c r="DV14">
        <v>1.4640036917699E-2</v>
      </c>
      <c r="DW14">
        <v>1.1443525952000001E-5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36061006300</v>
      </c>
      <c r="H15" t="s">
        <v>143</v>
      </c>
      <c r="I15">
        <v>6.8798399999999996E-2</v>
      </c>
      <c r="J15">
        <v>6286</v>
      </c>
      <c r="K15">
        <v>444</v>
      </c>
      <c r="L15">
        <v>4380</v>
      </c>
      <c r="M15">
        <v>119</v>
      </c>
      <c r="N15">
        <v>3669</v>
      </c>
      <c r="O15">
        <v>199</v>
      </c>
      <c r="P15">
        <v>264</v>
      </c>
      <c r="Q15">
        <v>117</v>
      </c>
      <c r="R15">
        <v>239</v>
      </c>
      <c r="S15">
        <v>108</v>
      </c>
      <c r="T15">
        <v>120360</v>
      </c>
      <c r="U15">
        <v>14906</v>
      </c>
      <c r="V15">
        <v>110</v>
      </c>
      <c r="W15">
        <v>92</v>
      </c>
      <c r="X15">
        <v>1230</v>
      </c>
      <c r="Y15">
        <v>164</v>
      </c>
      <c r="Z15">
        <v>750</v>
      </c>
      <c r="AA15">
        <v>206</v>
      </c>
      <c r="AB15">
        <v>498</v>
      </c>
      <c r="AC15">
        <v>188</v>
      </c>
      <c r="AD15">
        <v>66</v>
      </c>
      <c r="AE15">
        <v>53.799999999999898</v>
      </c>
      <c r="AF15">
        <v>1177</v>
      </c>
      <c r="AG15">
        <v>594.29999999999905</v>
      </c>
      <c r="AH15">
        <v>57</v>
      </c>
      <c r="AI15">
        <v>99.4</v>
      </c>
      <c r="AJ15">
        <v>3620</v>
      </c>
      <c r="AK15">
        <v>280.10000000000002</v>
      </c>
      <c r="AL15">
        <v>0</v>
      </c>
      <c r="AM15">
        <v>16</v>
      </c>
      <c r="AN15">
        <v>77</v>
      </c>
      <c r="AO15">
        <v>55.899999999999899</v>
      </c>
      <c r="AP15">
        <v>2833</v>
      </c>
      <c r="AQ15">
        <v>250</v>
      </c>
      <c r="AR15">
        <v>200</v>
      </c>
      <c r="AS15">
        <v>78</v>
      </c>
      <c r="AT15">
        <v>4.3</v>
      </c>
      <c r="AU15">
        <v>1.9</v>
      </c>
      <c r="AV15">
        <v>6</v>
      </c>
      <c r="AW15">
        <v>2.6</v>
      </c>
      <c r="AX15">
        <v>120360</v>
      </c>
      <c r="AY15">
        <v>14906</v>
      </c>
      <c r="AZ15">
        <v>2.2000000000000002</v>
      </c>
      <c r="BA15">
        <v>1.8</v>
      </c>
      <c r="BB15">
        <v>19.600000000000001</v>
      </c>
      <c r="BC15">
        <v>2.8</v>
      </c>
      <c r="BD15">
        <v>11.9</v>
      </c>
      <c r="BE15">
        <v>3.2</v>
      </c>
      <c r="BF15">
        <v>7.9</v>
      </c>
      <c r="BG15">
        <v>3</v>
      </c>
      <c r="BH15">
        <v>1.8</v>
      </c>
      <c r="BI15">
        <v>1.5</v>
      </c>
      <c r="BJ15">
        <v>18.6999999999999</v>
      </c>
      <c r="BK15">
        <v>9.4</v>
      </c>
      <c r="BL15">
        <v>0.9</v>
      </c>
      <c r="BM15">
        <v>1.6</v>
      </c>
      <c r="BN15">
        <v>82.599999999999895</v>
      </c>
      <c r="BO15">
        <v>6</v>
      </c>
      <c r="BP15">
        <v>0</v>
      </c>
      <c r="BQ15">
        <v>0.7</v>
      </c>
      <c r="BR15">
        <v>2.1</v>
      </c>
      <c r="BS15">
        <v>1.5</v>
      </c>
      <c r="BT15">
        <v>77.2</v>
      </c>
      <c r="BU15">
        <v>4.9000000000000004</v>
      </c>
      <c r="BV15">
        <v>3.2</v>
      </c>
      <c r="BW15">
        <v>1.2</v>
      </c>
      <c r="BX15">
        <v>0.1459</v>
      </c>
      <c r="BY15">
        <v>0.39150000000000001</v>
      </c>
      <c r="BZ15">
        <v>1.0699999999999999E-2</v>
      </c>
      <c r="CA15">
        <v>5.1299999999999998E-2</v>
      </c>
      <c r="CB15">
        <v>0.59940000000000004</v>
      </c>
      <c r="CC15">
        <v>7.9699999999999993E-2</v>
      </c>
      <c r="CD15">
        <v>0.81279999999999997</v>
      </c>
      <c r="CE15">
        <v>7.3300000000000004E-2</v>
      </c>
      <c r="CF15">
        <v>0.22420000000000001</v>
      </c>
      <c r="CG15">
        <v>7.6600000000000001E-2</v>
      </c>
      <c r="CH15">
        <v>1.1869000000000001</v>
      </c>
      <c r="CI15">
        <v>9.2200000000000004E-2</v>
      </c>
      <c r="CJ15">
        <v>0.34599999999999997</v>
      </c>
      <c r="CK15">
        <v>0.29389999999999999</v>
      </c>
      <c r="CL15">
        <v>0.63980000000000004</v>
      </c>
      <c r="CM15">
        <v>0.30869999999999997</v>
      </c>
      <c r="CN15">
        <v>0.90380000000000005</v>
      </c>
      <c r="CO15">
        <v>0</v>
      </c>
      <c r="CP15">
        <v>0.43269999999999997</v>
      </c>
      <c r="CQ15">
        <v>0.94810000000000005</v>
      </c>
      <c r="CR15">
        <v>0.82699999999999996</v>
      </c>
      <c r="CS15">
        <v>3.1116000000000001</v>
      </c>
      <c r="CT15">
        <v>0.86650000000000005</v>
      </c>
      <c r="CU15">
        <v>5.5377000000000001</v>
      </c>
      <c r="CV15">
        <v>0.24610000000000001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2</v>
      </c>
      <c r="DQ15">
        <v>252</v>
      </c>
      <c r="DR15">
        <v>131</v>
      </c>
      <c r="DS15">
        <v>4</v>
      </c>
      <c r="DT15">
        <v>2.1</v>
      </c>
      <c r="DU15">
        <v>17917</v>
      </c>
      <c r="DV15">
        <v>1.8114937766339999E-2</v>
      </c>
      <c r="DW15">
        <v>1.8993233332999999E-5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36061006700</v>
      </c>
      <c r="H16" t="s">
        <v>144</v>
      </c>
      <c r="I16">
        <v>6.5049700000000002E-2</v>
      </c>
      <c r="J16">
        <v>5271</v>
      </c>
      <c r="K16">
        <v>511</v>
      </c>
      <c r="L16">
        <v>3809</v>
      </c>
      <c r="M16">
        <v>114</v>
      </c>
      <c r="N16">
        <v>3250</v>
      </c>
      <c r="O16">
        <v>244</v>
      </c>
      <c r="P16">
        <v>265</v>
      </c>
      <c r="Q16">
        <v>143</v>
      </c>
      <c r="R16">
        <v>252</v>
      </c>
      <c r="S16">
        <v>139</v>
      </c>
      <c r="T16">
        <v>102643</v>
      </c>
      <c r="U16">
        <v>15585</v>
      </c>
      <c r="V16">
        <v>35</v>
      </c>
      <c r="W16">
        <v>41</v>
      </c>
      <c r="X16">
        <v>577</v>
      </c>
      <c r="Y16">
        <v>165</v>
      </c>
      <c r="Z16">
        <v>267</v>
      </c>
      <c r="AA16">
        <v>104</v>
      </c>
      <c r="AB16">
        <v>371</v>
      </c>
      <c r="AC16">
        <v>177</v>
      </c>
      <c r="AD16">
        <v>18</v>
      </c>
      <c r="AE16">
        <v>32.200000000000003</v>
      </c>
      <c r="AF16">
        <v>731</v>
      </c>
      <c r="AG16">
        <v>733.29999999999905</v>
      </c>
      <c r="AH16">
        <v>36</v>
      </c>
      <c r="AI16">
        <v>72.599999999999895</v>
      </c>
      <c r="AJ16">
        <v>2977</v>
      </c>
      <c r="AK16">
        <v>307.5</v>
      </c>
      <c r="AL16">
        <v>0</v>
      </c>
      <c r="AM16">
        <v>16</v>
      </c>
      <c r="AN16">
        <v>123</v>
      </c>
      <c r="AO16">
        <v>87.099999999999895</v>
      </c>
      <c r="AP16">
        <v>2837</v>
      </c>
      <c r="AQ16">
        <v>285</v>
      </c>
      <c r="AR16">
        <v>11</v>
      </c>
      <c r="AS16">
        <v>8</v>
      </c>
      <c r="AT16">
        <v>5</v>
      </c>
      <c r="AU16">
        <v>2.7</v>
      </c>
      <c r="AV16">
        <v>6</v>
      </c>
      <c r="AW16">
        <v>3.3</v>
      </c>
      <c r="AX16">
        <v>102643</v>
      </c>
      <c r="AY16">
        <v>15585</v>
      </c>
      <c r="AZ16">
        <v>0.8</v>
      </c>
      <c r="BA16">
        <v>0.9</v>
      </c>
      <c r="BB16">
        <v>10.9</v>
      </c>
      <c r="BC16">
        <v>3.1</v>
      </c>
      <c r="BD16">
        <v>5.0999999999999996</v>
      </c>
      <c r="BE16">
        <v>1.9</v>
      </c>
      <c r="BF16">
        <v>7</v>
      </c>
      <c r="BG16">
        <v>3.2</v>
      </c>
      <c r="BH16">
        <v>0.6</v>
      </c>
      <c r="BI16">
        <v>1</v>
      </c>
      <c r="BJ16">
        <v>13.9</v>
      </c>
      <c r="BK16">
        <v>13.8</v>
      </c>
      <c r="BL16">
        <v>0.7</v>
      </c>
      <c r="BM16">
        <v>1.4</v>
      </c>
      <c r="BN16">
        <v>78.2</v>
      </c>
      <c r="BO16">
        <v>7.7</v>
      </c>
      <c r="BP16">
        <v>0</v>
      </c>
      <c r="BQ16">
        <v>0.8</v>
      </c>
      <c r="BR16">
        <v>3.8</v>
      </c>
      <c r="BS16">
        <v>2.7</v>
      </c>
      <c r="BT16">
        <v>87.299999999999898</v>
      </c>
      <c r="BU16">
        <v>5</v>
      </c>
      <c r="BV16">
        <v>0.2</v>
      </c>
      <c r="BW16">
        <v>0.2</v>
      </c>
      <c r="BX16">
        <v>0.18509999999999999</v>
      </c>
      <c r="BY16">
        <v>0.39150000000000001</v>
      </c>
      <c r="BZ16">
        <v>1.8200000000000001E-2</v>
      </c>
      <c r="CA16">
        <v>1.52E-2</v>
      </c>
      <c r="CB16">
        <v>0.61</v>
      </c>
      <c r="CC16">
        <v>8.2799999999999999E-2</v>
      </c>
      <c r="CD16">
        <v>0.26400000000000001</v>
      </c>
      <c r="CE16">
        <v>1.8100000000000002E-2</v>
      </c>
      <c r="CF16">
        <v>0.152</v>
      </c>
      <c r="CG16">
        <v>2.8799999999999999E-2</v>
      </c>
      <c r="CH16">
        <v>0.46300000000000002</v>
      </c>
      <c r="CI16">
        <v>2.3099999999999999E-2</v>
      </c>
      <c r="CJ16">
        <v>0.27289999999999998</v>
      </c>
      <c r="CK16">
        <v>0.24460000000000001</v>
      </c>
      <c r="CL16">
        <v>0.51749999999999996</v>
      </c>
      <c r="CM16">
        <v>0.24940000000000001</v>
      </c>
      <c r="CN16">
        <v>0.88529999999999998</v>
      </c>
      <c r="CO16">
        <v>0</v>
      </c>
      <c r="CP16">
        <v>0.57479999999999998</v>
      </c>
      <c r="CQ16">
        <v>0.99129999999999996</v>
      </c>
      <c r="CR16">
        <v>0.42009999999999997</v>
      </c>
      <c r="CS16">
        <v>2.8715000000000002</v>
      </c>
      <c r="CT16">
        <v>0.78810000000000002</v>
      </c>
      <c r="CU16">
        <v>4.4619</v>
      </c>
      <c r="CV16">
        <v>0.10100000000000001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226</v>
      </c>
      <c r="DR16">
        <v>138</v>
      </c>
      <c r="DS16">
        <v>4.3</v>
      </c>
      <c r="DT16">
        <v>2.6</v>
      </c>
      <c r="DU16">
        <v>7321</v>
      </c>
      <c r="DV16">
        <v>1.7396193666928999E-2</v>
      </c>
      <c r="DW16">
        <v>1.8060180670000001E-5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36061007300</v>
      </c>
      <c r="H17" t="s">
        <v>145</v>
      </c>
      <c r="I17">
        <v>6.3822299999999998E-2</v>
      </c>
      <c r="J17">
        <v>5844</v>
      </c>
      <c r="K17">
        <v>611</v>
      </c>
      <c r="L17">
        <v>4645</v>
      </c>
      <c r="M17">
        <v>163</v>
      </c>
      <c r="N17">
        <v>3720</v>
      </c>
      <c r="O17">
        <v>326</v>
      </c>
      <c r="P17">
        <v>436</v>
      </c>
      <c r="Q17">
        <v>201</v>
      </c>
      <c r="R17">
        <v>304</v>
      </c>
      <c r="S17">
        <v>168</v>
      </c>
      <c r="T17">
        <v>95602</v>
      </c>
      <c r="U17">
        <v>13600</v>
      </c>
      <c r="V17">
        <v>92</v>
      </c>
      <c r="W17">
        <v>86</v>
      </c>
      <c r="X17">
        <v>903</v>
      </c>
      <c r="Y17">
        <v>223</v>
      </c>
      <c r="Z17">
        <v>360</v>
      </c>
      <c r="AA17">
        <v>197</v>
      </c>
      <c r="AB17">
        <v>343</v>
      </c>
      <c r="AC17">
        <v>155</v>
      </c>
      <c r="AD17">
        <v>25</v>
      </c>
      <c r="AE17">
        <v>45.899999999999899</v>
      </c>
      <c r="AF17">
        <v>1012</v>
      </c>
      <c r="AG17">
        <v>852.1</v>
      </c>
      <c r="AH17">
        <v>58</v>
      </c>
      <c r="AI17">
        <v>82.9</v>
      </c>
      <c r="AJ17">
        <v>3429</v>
      </c>
      <c r="AK17">
        <v>439.19999999999902</v>
      </c>
      <c r="AL17">
        <v>0</v>
      </c>
      <c r="AM17">
        <v>16</v>
      </c>
      <c r="AN17">
        <v>58</v>
      </c>
      <c r="AO17">
        <v>56.7</v>
      </c>
      <c r="AP17">
        <v>3057</v>
      </c>
      <c r="AQ17">
        <v>356</v>
      </c>
      <c r="AR17">
        <v>5</v>
      </c>
      <c r="AS17">
        <v>8</v>
      </c>
      <c r="AT17">
        <v>7.5</v>
      </c>
      <c r="AU17">
        <v>3.4</v>
      </c>
      <c r="AV17">
        <v>6.6</v>
      </c>
      <c r="AW17">
        <v>3.6</v>
      </c>
      <c r="AX17">
        <v>95602</v>
      </c>
      <c r="AY17">
        <v>13600</v>
      </c>
      <c r="AZ17">
        <v>1.7</v>
      </c>
      <c r="BA17">
        <v>1.6</v>
      </c>
      <c r="BB17">
        <v>15.5</v>
      </c>
      <c r="BC17">
        <v>3.7</v>
      </c>
      <c r="BD17">
        <v>6.2</v>
      </c>
      <c r="BE17">
        <v>3.3</v>
      </c>
      <c r="BF17">
        <v>5.9</v>
      </c>
      <c r="BG17">
        <v>2.8</v>
      </c>
      <c r="BH17">
        <v>0.7</v>
      </c>
      <c r="BI17">
        <v>1.2</v>
      </c>
      <c r="BJ17">
        <v>17.3</v>
      </c>
      <c r="BK17">
        <v>14.5</v>
      </c>
      <c r="BL17">
        <v>1</v>
      </c>
      <c r="BM17">
        <v>1.5</v>
      </c>
      <c r="BN17">
        <v>73.799999999999898</v>
      </c>
      <c r="BO17">
        <v>9.1</v>
      </c>
      <c r="BP17">
        <v>0</v>
      </c>
      <c r="BQ17">
        <v>0.6</v>
      </c>
      <c r="BR17">
        <v>1.6</v>
      </c>
      <c r="BS17">
        <v>1.5</v>
      </c>
      <c r="BT17">
        <v>82.2</v>
      </c>
      <c r="BU17">
        <v>5.8</v>
      </c>
      <c r="BV17">
        <v>0.1</v>
      </c>
      <c r="BW17">
        <v>0.1</v>
      </c>
      <c r="BX17">
        <v>0.3039</v>
      </c>
      <c r="BY17">
        <v>0.46989999999999998</v>
      </c>
      <c r="BZ17">
        <v>2.2700000000000001E-2</v>
      </c>
      <c r="CA17">
        <v>3.4000000000000002E-2</v>
      </c>
      <c r="CB17">
        <v>0.83050000000000002</v>
      </c>
      <c r="CC17">
        <v>0.1449</v>
      </c>
      <c r="CD17">
        <v>0.5665</v>
      </c>
      <c r="CE17">
        <v>2.4299999999999999E-2</v>
      </c>
      <c r="CF17">
        <v>8.0399999999999999E-2</v>
      </c>
      <c r="CG17">
        <v>3.2099999999999997E-2</v>
      </c>
      <c r="CH17">
        <v>0.70340000000000003</v>
      </c>
      <c r="CI17">
        <v>3.44E-2</v>
      </c>
      <c r="CJ17">
        <v>0.32519999999999999</v>
      </c>
      <c r="CK17">
        <v>0.30890000000000001</v>
      </c>
      <c r="CL17">
        <v>0.6341</v>
      </c>
      <c r="CM17">
        <v>0.30420000000000003</v>
      </c>
      <c r="CN17">
        <v>0.87560000000000004</v>
      </c>
      <c r="CO17">
        <v>0</v>
      </c>
      <c r="CP17">
        <v>0.37130000000000002</v>
      </c>
      <c r="CQ17">
        <v>0.97289999999999999</v>
      </c>
      <c r="CR17">
        <v>0.32250000000000001</v>
      </c>
      <c r="CS17">
        <v>2.5423</v>
      </c>
      <c r="CT17">
        <v>0.64759999999999995</v>
      </c>
      <c r="CU17">
        <v>4.7102000000000004</v>
      </c>
      <c r="CV17">
        <v>0.12809999999999999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290</v>
      </c>
      <c r="DR17">
        <v>210</v>
      </c>
      <c r="DS17">
        <v>5</v>
      </c>
      <c r="DT17">
        <v>3.5</v>
      </c>
      <c r="DU17">
        <v>6364</v>
      </c>
      <c r="DV17">
        <v>1.8280076593584001E-2</v>
      </c>
      <c r="DW17">
        <v>1.7624176915E-5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36061007500</v>
      </c>
      <c r="H18" t="s">
        <v>146</v>
      </c>
      <c r="I18">
        <v>6.3989500000000005E-2</v>
      </c>
      <c r="J18">
        <v>4161</v>
      </c>
      <c r="K18">
        <v>279</v>
      </c>
      <c r="L18">
        <v>2766</v>
      </c>
      <c r="M18">
        <v>50</v>
      </c>
      <c r="N18">
        <v>2499</v>
      </c>
      <c r="O18">
        <v>164</v>
      </c>
      <c r="P18">
        <v>188</v>
      </c>
      <c r="Q18">
        <v>102</v>
      </c>
      <c r="R18">
        <v>173</v>
      </c>
      <c r="S18">
        <v>85</v>
      </c>
      <c r="T18">
        <v>123029</v>
      </c>
      <c r="U18">
        <v>19067</v>
      </c>
      <c r="V18">
        <v>49</v>
      </c>
      <c r="W18">
        <v>46</v>
      </c>
      <c r="X18">
        <v>535</v>
      </c>
      <c r="Y18">
        <v>170</v>
      </c>
      <c r="Z18">
        <v>458</v>
      </c>
      <c r="AA18">
        <v>124</v>
      </c>
      <c r="AB18">
        <v>125</v>
      </c>
      <c r="AC18">
        <v>83</v>
      </c>
      <c r="AD18">
        <v>33</v>
      </c>
      <c r="AE18">
        <v>40.5</v>
      </c>
      <c r="AF18">
        <v>666</v>
      </c>
      <c r="AG18">
        <v>425.3</v>
      </c>
      <c r="AH18">
        <v>0</v>
      </c>
      <c r="AI18">
        <v>44</v>
      </c>
      <c r="AJ18">
        <v>2284</v>
      </c>
      <c r="AK18">
        <v>261.69999999999902</v>
      </c>
      <c r="AL18">
        <v>0</v>
      </c>
      <c r="AM18">
        <v>11</v>
      </c>
      <c r="AN18">
        <v>26</v>
      </c>
      <c r="AO18">
        <v>35.700000000000003</v>
      </c>
      <c r="AP18">
        <v>1749</v>
      </c>
      <c r="AQ18">
        <v>251</v>
      </c>
      <c r="AR18">
        <v>23</v>
      </c>
      <c r="AS18">
        <v>26</v>
      </c>
      <c r="AT18">
        <v>4.5</v>
      </c>
      <c r="AU18">
        <v>2.4</v>
      </c>
      <c r="AV18">
        <v>5.7</v>
      </c>
      <c r="AW18">
        <v>2.8</v>
      </c>
      <c r="AX18">
        <v>123029</v>
      </c>
      <c r="AY18">
        <v>19067</v>
      </c>
      <c r="AZ18">
        <v>1.3</v>
      </c>
      <c r="BA18">
        <v>1.2</v>
      </c>
      <c r="BB18">
        <v>12.9</v>
      </c>
      <c r="BC18">
        <v>3.9</v>
      </c>
      <c r="BD18">
        <v>11</v>
      </c>
      <c r="BE18">
        <v>2.9</v>
      </c>
      <c r="BF18">
        <v>3</v>
      </c>
      <c r="BG18">
        <v>2</v>
      </c>
      <c r="BH18">
        <v>1.3</v>
      </c>
      <c r="BI18">
        <v>1.6</v>
      </c>
      <c r="BJ18">
        <v>16</v>
      </c>
      <c r="BK18">
        <v>10.1999999999999</v>
      </c>
      <c r="BL18">
        <v>0</v>
      </c>
      <c r="BM18">
        <v>1.1000000000000001</v>
      </c>
      <c r="BN18">
        <v>82.599999999999895</v>
      </c>
      <c r="BO18">
        <v>9.3000000000000007</v>
      </c>
      <c r="BP18">
        <v>0</v>
      </c>
      <c r="BQ18">
        <v>1.1000000000000001</v>
      </c>
      <c r="BR18">
        <v>1</v>
      </c>
      <c r="BS18">
        <v>1.4</v>
      </c>
      <c r="BT18">
        <v>70</v>
      </c>
      <c r="BU18">
        <v>8.1999999999999904</v>
      </c>
      <c r="BV18">
        <v>0.6</v>
      </c>
      <c r="BW18">
        <v>0.6</v>
      </c>
      <c r="BX18">
        <v>0.1585</v>
      </c>
      <c r="BY18">
        <v>0.3533</v>
      </c>
      <c r="BZ18">
        <v>9.1000000000000004E-3</v>
      </c>
      <c r="CA18">
        <v>2.4500000000000001E-2</v>
      </c>
      <c r="CB18">
        <v>0.54530000000000001</v>
      </c>
      <c r="CC18">
        <v>6.6299999999999998E-2</v>
      </c>
      <c r="CD18">
        <v>0.39269999999999999</v>
      </c>
      <c r="CE18">
        <v>6.0299999999999999E-2</v>
      </c>
      <c r="CF18">
        <v>1.01E-2</v>
      </c>
      <c r="CG18">
        <v>5.3499999999999999E-2</v>
      </c>
      <c r="CH18">
        <v>0.51670000000000005</v>
      </c>
      <c r="CI18">
        <v>2.5399999999999999E-2</v>
      </c>
      <c r="CJ18">
        <v>0.30769999999999997</v>
      </c>
      <c r="CK18">
        <v>0</v>
      </c>
      <c r="CL18">
        <v>0.30769999999999997</v>
      </c>
      <c r="CM18">
        <v>0.1285</v>
      </c>
      <c r="CN18">
        <v>0.90339999999999998</v>
      </c>
      <c r="CO18">
        <v>0</v>
      </c>
      <c r="CP18">
        <v>0.30270000000000002</v>
      </c>
      <c r="CQ18">
        <v>0.90280000000000005</v>
      </c>
      <c r="CR18">
        <v>0.61</v>
      </c>
      <c r="CS18">
        <v>2.7189000000000001</v>
      </c>
      <c r="CT18">
        <v>0.73160000000000003</v>
      </c>
      <c r="CU18">
        <v>4.0885999999999996</v>
      </c>
      <c r="CV18">
        <v>6.2600000000000003E-2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2</v>
      </c>
      <c r="DQ18">
        <v>87</v>
      </c>
      <c r="DR18">
        <v>75</v>
      </c>
      <c r="DS18">
        <v>2.1</v>
      </c>
      <c r="DT18">
        <v>1.8</v>
      </c>
      <c r="DU18">
        <v>2833</v>
      </c>
      <c r="DV18">
        <v>2.5425951066394999E-2</v>
      </c>
      <c r="DW18">
        <v>1.7563451181999999E-5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36061007700</v>
      </c>
      <c r="H19" t="s">
        <v>147</v>
      </c>
      <c r="I19">
        <v>6.9034300000000007E-2</v>
      </c>
      <c r="J19">
        <v>5872</v>
      </c>
      <c r="K19">
        <v>629</v>
      </c>
      <c r="L19">
        <v>4331</v>
      </c>
      <c r="M19">
        <v>98</v>
      </c>
      <c r="N19">
        <v>3546</v>
      </c>
      <c r="O19">
        <v>268</v>
      </c>
      <c r="P19">
        <v>324</v>
      </c>
      <c r="Q19">
        <v>177</v>
      </c>
      <c r="R19">
        <v>238</v>
      </c>
      <c r="S19">
        <v>120</v>
      </c>
      <c r="T19">
        <v>116179</v>
      </c>
      <c r="U19">
        <v>15215</v>
      </c>
      <c r="V19">
        <v>42</v>
      </c>
      <c r="W19">
        <v>43</v>
      </c>
      <c r="X19">
        <v>739</v>
      </c>
      <c r="Y19">
        <v>163</v>
      </c>
      <c r="Z19">
        <v>364</v>
      </c>
      <c r="AA19">
        <v>149</v>
      </c>
      <c r="AB19">
        <v>558</v>
      </c>
      <c r="AC19">
        <v>178</v>
      </c>
      <c r="AD19">
        <v>56</v>
      </c>
      <c r="AE19">
        <v>49.2</v>
      </c>
      <c r="AF19">
        <v>1067</v>
      </c>
      <c r="AG19">
        <v>895.2</v>
      </c>
      <c r="AH19">
        <v>28</v>
      </c>
      <c r="AI19">
        <v>69.5</v>
      </c>
      <c r="AJ19">
        <v>3406</v>
      </c>
      <c r="AK19">
        <v>308.3</v>
      </c>
      <c r="AL19">
        <v>0</v>
      </c>
      <c r="AM19">
        <v>16</v>
      </c>
      <c r="AN19">
        <v>9</v>
      </c>
      <c r="AO19">
        <v>23.3</v>
      </c>
      <c r="AP19">
        <v>2984</v>
      </c>
      <c r="AQ19">
        <v>285</v>
      </c>
      <c r="AR19">
        <v>21</v>
      </c>
      <c r="AS19">
        <v>16</v>
      </c>
      <c r="AT19">
        <v>5.5</v>
      </c>
      <c r="AU19">
        <v>2.9</v>
      </c>
      <c r="AV19">
        <v>5.5</v>
      </c>
      <c r="AW19">
        <v>2.7</v>
      </c>
      <c r="AX19">
        <v>116179</v>
      </c>
      <c r="AY19">
        <v>15215</v>
      </c>
      <c r="AZ19">
        <v>0.8</v>
      </c>
      <c r="BA19">
        <v>0.8</v>
      </c>
      <c r="BB19">
        <v>12.6</v>
      </c>
      <c r="BC19">
        <v>2.7</v>
      </c>
      <c r="BD19">
        <v>6.2</v>
      </c>
      <c r="BE19">
        <v>2.4</v>
      </c>
      <c r="BF19">
        <v>9.5</v>
      </c>
      <c r="BG19">
        <v>3.2</v>
      </c>
      <c r="BH19">
        <v>1.6</v>
      </c>
      <c r="BI19">
        <v>1.4</v>
      </c>
      <c r="BJ19">
        <v>18.1999999999999</v>
      </c>
      <c r="BK19">
        <v>15.1</v>
      </c>
      <c r="BL19">
        <v>0.5</v>
      </c>
      <c r="BM19">
        <v>1.2</v>
      </c>
      <c r="BN19">
        <v>78.599999999999895</v>
      </c>
      <c r="BO19">
        <v>6.9</v>
      </c>
      <c r="BP19">
        <v>0</v>
      </c>
      <c r="BQ19">
        <v>0.7</v>
      </c>
      <c r="BR19">
        <v>0.3</v>
      </c>
      <c r="BS19">
        <v>0.7</v>
      </c>
      <c r="BT19">
        <v>84.2</v>
      </c>
      <c r="BU19">
        <v>5.0999999999999996</v>
      </c>
      <c r="BV19">
        <v>0.4</v>
      </c>
      <c r="BW19">
        <v>0.3</v>
      </c>
      <c r="BX19">
        <v>0.21099999999999999</v>
      </c>
      <c r="BY19">
        <v>0.33329999999999999</v>
      </c>
      <c r="BZ19">
        <v>1.26E-2</v>
      </c>
      <c r="CA19">
        <v>1.52E-2</v>
      </c>
      <c r="CB19">
        <v>0.57199999999999995</v>
      </c>
      <c r="CC19">
        <v>7.1999999999999995E-2</v>
      </c>
      <c r="CD19">
        <v>0.37269999999999998</v>
      </c>
      <c r="CE19">
        <v>2.4500000000000001E-2</v>
      </c>
      <c r="CF19">
        <v>0.3841</v>
      </c>
      <c r="CG19">
        <v>6.5299999999999997E-2</v>
      </c>
      <c r="CH19">
        <v>0.84660000000000002</v>
      </c>
      <c r="CI19">
        <v>4.87E-2</v>
      </c>
      <c r="CJ19">
        <v>0.33900000000000002</v>
      </c>
      <c r="CK19">
        <v>0.19600000000000001</v>
      </c>
      <c r="CL19">
        <v>0.53500000000000003</v>
      </c>
      <c r="CM19">
        <v>0.25679999999999997</v>
      </c>
      <c r="CN19">
        <v>0.88900000000000001</v>
      </c>
      <c r="CO19">
        <v>0</v>
      </c>
      <c r="CP19">
        <v>0.1701</v>
      </c>
      <c r="CQ19">
        <v>0.98319999999999996</v>
      </c>
      <c r="CR19">
        <v>0.52470000000000006</v>
      </c>
      <c r="CS19">
        <v>2.5670999999999999</v>
      </c>
      <c r="CT19">
        <v>0.65859999999999996</v>
      </c>
      <c r="CU19">
        <v>4.5206999999999997</v>
      </c>
      <c r="CV19">
        <v>0.108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1</v>
      </c>
      <c r="DQ19">
        <v>292</v>
      </c>
      <c r="DR19">
        <v>157</v>
      </c>
      <c r="DS19">
        <v>5</v>
      </c>
      <c r="DT19">
        <v>2.6</v>
      </c>
      <c r="DU19">
        <v>6156</v>
      </c>
      <c r="DV19">
        <v>1.8375226620119998E-2</v>
      </c>
      <c r="DW19">
        <v>1.9085194598000001E-5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36061007900</v>
      </c>
      <c r="H20" t="s">
        <v>148</v>
      </c>
      <c r="I20">
        <v>0.1104082</v>
      </c>
      <c r="J20">
        <v>4281</v>
      </c>
      <c r="K20">
        <v>461</v>
      </c>
      <c r="L20">
        <v>2900</v>
      </c>
      <c r="M20">
        <v>113</v>
      </c>
      <c r="N20">
        <v>2628</v>
      </c>
      <c r="O20">
        <v>184</v>
      </c>
      <c r="P20">
        <v>459</v>
      </c>
      <c r="Q20">
        <v>215</v>
      </c>
      <c r="R20">
        <v>151</v>
      </c>
      <c r="S20">
        <v>109</v>
      </c>
      <c r="T20">
        <v>130540</v>
      </c>
      <c r="U20">
        <v>24476</v>
      </c>
      <c r="V20">
        <v>50</v>
      </c>
      <c r="W20">
        <v>47</v>
      </c>
      <c r="X20">
        <v>826</v>
      </c>
      <c r="Y20">
        <v>189</v>
      </c>
      <c r="Z20">
        <v>460</v>
      </c>
      <c r="AA20">
        <v>199</v>
      </c>
      <c r="AB20">
        <v>387</v>
      </c>
      <c r="AC20">
        <v>167</v>
      </c>
      <c r="AD20">
        <v>76</v>
      </c>
      <c r="AE20">
        <v>89.9</v>
      </c>
      <c r="AF20">
        <v>510</v>
      </c>
      <c r="AG20">
        <v>629.70000000000005</v>
      </c>
      <c r="AH20">
        <v>10</v>
      </c>
      <c r="AI20">
        <v>45.2</v>
      </c>
      <c r="AJ20">
        <v>2310</v>
      </c>
      <c r="AK20">
        <v>231.9</v>
      </c>
      <c r="AL20">
        <v>0</v>
      </c>
      <c r="AM20">
        <v>11</v>
      </c>
      <c r="AN20">
        <v>125</v>
      </c>
      <c r="AO20">
        <v>97.799999999999898</v>
      </c>
      <c r="AP20">
        <v>1785</v>
      </c>
      <c r="AQ20">
        <v>212</v>
      </c>
      <c r="AR20">
        <v>0</v>
      </c>
      <c r="AS20">
        <v>11</v>
      </c>
      <c r="AT20">
        <v>10.6999999999999</v>
      </c>
      <c r="AU20">
        <v>5</v>
      </c>
      <c r="AV20">
        <v>5.7</v>
      </c>
      <c r="AW20">
        <v>4.0999999999999996</v>
      </c>
      <c r="AX20">
        <v>130540</v>
      </c>
      <c r="AY20">
        <v>24476</v>
      </c>
      <c r="AZ20">
        <v>1.4</v>
      </c>
      <c r="BA20">
        <v>1.3</v>
      </c>
      <c r="BB20">
        <v>19.3</v>
      </c>
      <c r="BC20">
        <v>4.5999999999999996</v>
      </c>
      <c r="BD20">
        <v>10.6999999999999</v>
      </c>
      <c r="BE20">
        <v>4.5</v>
      </c>
      <c r="BF20">
        <v>9</v>
      </c>
      <c r="BG20">
        <v>3.8</v>
      </c>
      <c r="BH20">
        <v>2.9</v>
      </c>
      <c r="BI20">
        <v>3.4</v>
      </c>
      <c r="BJ20">
        <v>11.9</v>
      </c>
      <c r="BK20">
        <v>14.6999999999999</v>
      </c>
      <c r="BL20">
        <v>0.2</v>
      </c>
      <c r="BM20">
        <v>1.1000000000000001</v>
      </c>
      <c r="BN20">
        <v>79.7</v>
      </c>
      <c r="BO20">
        <v>7.4</v>
      </c>
      <c r="BP20">
        <v>0</v>
      </c>
      <c r="BQ20">
        <v>1</v>
      </c>
      <c r="BR20">
        <v>4.8</v>
      </c>
      <c r="BS20">
        <v>3.7</v>
      </c>
      <c r="BT20">
        <v>67.900000000000006</v>
      </c>
      <c r="BU20">
        <v>6.9</v>
      </c>
      <c r="BV20">
        <v>0</v>
      </c>
      <c r="BW20">
        <v>0.3</v>
      </c>
      <c r="BX20">
        <v>0.45169999999999999</v>
      </c>
      <c r="BY20">
        <v>0.3533</v>
      </c>
      <c r="BZ20">
        <v>6.6E-3</v>
      </c>
      <c r="CA20">
        <v>2.6599999999999999E-2</v>
      </c>
      <c r="CB20">
        <v>0.83809999999999996</v>
      </c>
      <c r="CC20">
        <v>0.1464</v>
      </c>
      <c r="CD20">
        <v>0.80169999999999997</v>
      </c>
      <c r="CE20">
        <v>5.6599999999999998E-2</v>
      </c>
      <c r="CF20">
        <v>0.3296</v>
      </c>
      <c r="CG20">
        <v>0.14330000000000001</v>
      </c>
      <c r="CH20">
        <v>1.3312999999999999</v>
      </c>
      <c r="CI20">
        <v>0.1244</v>
      </c>
      <c r="CJ20">
        <v>0.24529999999999999</v>
      </c>
      <c r="CK20">
        <v>0.1227</v>
      </c>
      <c r="CL20">
        <v>0.36799999999999999</v>
      </c>
      <c r="CM20">
        <v>0.1658</v>
      </c>
      <c r="CN20">
        <v>0.89149999999999996</v>
      </c>
      <c r="CO20">
        <v>0</v>
      </c>
      <c r="CP20">
        <v>0.63119999999999998</v>
      </c>
      <c r="CQ20">
        <v>0.88560000000000005</v>
      </c>
      <c r="CR20">
        <v>0</v>
      </c>
      <c r="CS20">
        <v>2.4081999999999999</v>
      </c>
      <c r="CT20">
        <v>0.57650000000000001</v>
      </c>
      <c r="CU20">
        <v>4.9455999999999998</v>
      </c>
      <c r="CV20">
        <v>0.15920000000000001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45</v>
      </c>
      <c r="DR20">
        <v>44</v>
      </c>
      <c r="DS20">
        <v>1.1000000000000001</v>
      </c>
      <c r="DT20">
        <v>1</v>
      </c>
      <c r="DU20">
        <v>8100</v>
      </c>
      <c r="DV20">
        <v>3.2588119340598999E-2</v>
      </c>
      <c r="DW20">
        <v>2.9133416565E-5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36061008100</v>
      </c>
      <c r="H21" t="s">
        <v>149</v>
      </c>
      <c r="I21">
        <v>6.7292599999999994E-2</v>
      </c>
      <c r="J21">
        <v>8170</v>
      </c>
      <c r="K21">
        <v>928</v>
      </c>
      <c r="L21">
        <v>5406</v>
      </c>
      <c r="M21">
        <v>200</v>
      </c>
      <c r="N21">
        <v>4592</v>
      </c>
      <c r="O21">
        <v>364</v>
      </c>
      <c r="P21">
        <v>937</v>
      </c>
      <c r="Q21">
        <v>489</v>
      </c>
      <c r="R21">
        <v>302</v>
      </c>
      <c r="S21">
        <v>157</v>
      </c>
      <c r="T21">
        <v>121988</v>
      </c>
      <c r="U21">
        <v>20896</v>
      </c>
      <c r="V21">
        <v>319</v>
      </c>
      <c r="W21">
        <v>278</v>
      </c>
      <c r="X21">
        <v>969</v>
      </c>
      <c r="Y21">
        <v>222</v>
      </c>
      <c r="Z21">
        <v>749</v>
      </c>
      <c r="AA21">
        <v>337</v>
      </c>
      <c r="AB21">
        <v>625</v>
      </c>
      <c r="AC21">
        <v>291</v>
      </c>
      <c r="AD21">
        <v>153</v>
      </c>
      <c r="AE21">
        <v>111.5</v>
      </c>
      <c r="AF21">
        <v>1860</v>
      </c>
      <c r="AG21">
        <v>1299</v>
      </c>
      <c r="AH21">
        <v>174</v>
      </c>
      <c r="AI21">
        <v>150.19999999999899</v>
      </c>
      <c r="AJ21">
        <v>4556</v>
      </c>
      <c r="AK21">
        <v>449.3</v>
      </c>
      <c r="AL21">
        <v>0</v>
      </c>
      <c r="AM21">
        <v>16</v>
      </c>
      <c r="AN21">
        <v>165</v>
      </c>
      <c r="AO21">
        <v>117.299999999999</v>
      </c>
      <c r="AP21">
        <v>3711</v>
      </c>
      <c r="AQ21">
        <v>418</v>
      </c>
      <c r="AR21">
        <v>168</v>
      </c>
      <c r="AS21">
        <v>81</v>
      </c>
      <c r="AT21">
        <v>11.6</v>
      </c>
      <c r="AU21">
        <v>5.8</v>
      </c>
      <c r="AV21">
        <v>5.0999999999999996</v>
      </c>
      <c r="AW21">
        <v>2.7</v>
      </c>
      <c r="AX21">
        <v>121988</v>
      </c>
      <c r="AY21">
        <v>20896</v>
      </c>
      <c r="AZ21">
        <v>4.5999999999999996</v>
      </c>
      <c r="BA21">
        <v>3.9</v>
      </c>
      <c r="BB21">
        <v>11.9</v>
      </c>
      <c r="BC21">
        <v>2.7</v>
      </c>
      <c r="BD21">
        <v>9.1999999999999904</v>
      </c>
      <c r="BE21">
        <v>4</v>
      </c>
      <c r="BF21">
        <v>7.6</v>
      </c>
      <c r="BG21">
        <v>3.5</v>
      </c>
      <c r="BH21">
        <v>3.3</v>
      </c>
      <c r="BI21">
        <v>2.4</v>
      </c>
      <c r="BJ21">
        <v>22.8</v>
      </c>
      <c r="BK21">
        <v>15.6999999999999</v>
      </c>
      <c r="BL21">
        <v>2.2000000000000002</v>
      </c>
      <c r="BM21">
        <v>1.9</v>
      </c>
      <c r="BN21">
        <v>84.299999999999898</v>
      </c>
      <c r="BO21">
        <v>7.7</v>
      </c>
      <c r="BP21">
        <v>0</v>
      </c>
      <c r="BQ21">
        <v>0.6</v>
      </c>
      <c r="BR21">
        <v>3.6</v>
      </c>
      <c r="BS21">
        <v>2.5</v>
      </c>
      <c r="BT21">
        <v>80.799999999999898</v>
      </c>
      <c r="BU21">
        <v>5.9</v>
      </c>
      <c r="BV21">
        <v>2.1</v>
      </c>
      <c r="BW21">
        <v>1</v>
      </c>
      <c r="BX21">
        <v>0.48699999999999999</v>
      </c>
      <c r="BY21">
        <v>0.28620000000000001</v>
      </c>
      <c r="BZ21">
        <v>9.4999999999999998E-3</v>
      </c>
      <c r="CA21">
        <v>0.1535</v>
      </c>
      <c r="CB21">
        <v>0.93620000000000003</v>
      </c>
      <c r="CC21">
        <v>0.17780000000000001</v>
      </c>
      <c r="CD21">
        <v>0.3276</v>
      </c>
      <c r="CE21">
        <v>4.2200000000000001E-2</v>
      </c>
      <c r="CF21">
        <v>0.19700000000000001</v>
      </c>
      <c r="CG21">
        <v>0.1787</v>
      </c>
      <c r="CH21">
        <v>0.74560000000000004</v>
      </c>
      <c r="CI21">
        <v>3.7999999999999999E-2</v>
      </c>
      <c r="CJ21">
        <v>0.39539999999999997</v>
      </c>
      <c r="CK21">
        <v>0.45679999999999998</v>
      </c>
      <c r="CL21">
        <v>0.85209999999999997</v>
      </c>
      <c r="CM21">
        <v>0.41349999999999998</v>
      </c>
      <c r="CN21">
        <v>0.91190000000000004</v>
      </c>
      <c r="CO21">
        <v>0</v>
      </c>
      <c r="CP21">
        <v>0.56240000000000001</v>
      </c>
      <c r="CQ21">
        <v>0.96460000000000001</v>
      </c>
      <c r="CR21">
        <v>0.78600000000000003</v>
      </c>
      <c r="CS21">
        <v>3.2248999999999999</v>
      </c>
      <c r="CT21">
        <v>0.90169999999999995</v>
      </c>
      <c r="CU21">
        <v>5.7587999999999999</v>
      </c>
      <c r="CV21">
        <v>0.28170000000000001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2</v>
      </c>
      <c r="DQ21">
        <v>301</v>
      </c>
      <c r="DR21">
        <v>156</v>
      </c>
      <c r="DS21">
        <v>3.7</v>
      </c>
      <c r="DT21">
        <v>1.9</v>
      </c>
      <c r="DU21">
        <v>10742</v>
      </c>
      <c r="DV21">
        <v>7.1924506950889998E-3</v>
      </c>
      <c r="DW21">
        <v>6.2513200000000001E-10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36061008300</v>
      </c>
      <c r="H22" t="s">
        <v>150</v>
      </c>
      <c r="I22">
        <v>6.7242800000000005E-2</v>
      </c>
      <c r="J22">
        <v>3994</v>
      </c>
      <c r="K22">
        <v>631</v>
      </c>
      <c r="L22">
        <v>2394</v>
      </c>
      <c r="M22">
        <v>98</v>
      </c>
      <c r="N22">
        <v>2014</v>
      </c>
      <c r="O22">
        <v>203</v>
      </c>
      <c r="P22">
        <v>627</v>
      </c>
      <c r="Q22">
        <v>312</v>
      </c>
      <c r="R22">
        <v>205</v>
      </c>
      <c r="S22">
        <v>202</v>
      </c>
      <c r="T22">
        <v>61843</v>
      </c>
      <c r="U22">
        <v>12709</v>
      </c>
      <c r="V22">
        <v>537</v>
      </c>
      <c r="W22">
        <v>245</v>
      </c>
      <c r="X22">
        <v>562</v>
      </c>
      <c r="Y22">
        <v>184</v>
      </c>
      <c r="Z22">
        <v>564</v>
      </c>
      <c r="AA22">
        <v>272</v>
      </c>
      <c r="AB22">
        <v>649</v>
      </c>
      <c r="AC22">
        <v>290</v>
      </c>
      <c r="AD22">
        <v>225</v>
      </c>
      <c r="AE22">
        <v>155.4</v>
      </c>
      <c r="AF22">
        <v>2090</v>
      </c>
      <c r="AG22">
        <v>736.1</v>
      </c>
      <c r="AH22">
        <v>460</v>
      </c>
      <c r="AI22">
        <v>264.5</v>
      </c>
      <c r="AJ22">
        <v>1988</v>
      </c>
      <c r="AK22">
        <v>255.9</v>
      </c>
      <c r="AL22">
        <v>0</v>
      </c>
      <c r="AM22">
        <v>11</v>
      </c>
      <c r="AN22">
        <v>88</v>
      </c>
      <c r="AO22">
        <v>94.299999999999898</v>
      </c>
      <c r="AP22">
        <v>1792</v>
      </c>
      <c r="AQ22">
        <v>203</v>
      </c>
      <c r="AR22">
        <v>2</v>
      </c>
      <c r="AS22">
        <v>3</v>
      </c>
      <c r="AT22">
        <v>15.6999999999999</v>
      </c>
      <c r="AU22">
        <v>8.3000000000000007</v>
      </c>
      <c r="AV22">
        <v>8.5</v>
      </c>
      <c r="AW22">
        <v>8.1</v>
      </c>
      <c r="AX22">
        <v>61843</v>
      </c>
      <c r="AY22">
        <v>12709</v>
      </c>
      <c r="AZ22">
        <v>16.600000000000001</v>
      </c>
      <c r="BA22">
        <v>6.5</v>
      </c>
      <c r="BB22">
        <v>14.1</v>
      </c>
      <c r="BC22">
        <v>4.3</v>
      </c>
      <c r="BD22">
        <v>14.1</v>
      </c>
      <c r="BE22">
        <v>6.4</v>
      </c>
      <c r="BF22">
        <v>16.1999999999999</v>
      </c>
      <c r="BG22">
        <v>7</v>
      </c>
      <c r="BH22">
        <v>11.1999999999999</v>
      </c>
      <c r="BI22">
        <v>7.6</v>
      </c>
      <c r="BJ22">
        <v>52.299999999999898</v>
      </c>
      <c r="BK22">
        <v>16.5</v>
      </c>
      <c r="BL22">
        <v>11.8</v>
      </c>
      <c r="BM22">
        <v>6.5</v>
      </c>
      <c r="BN22">
        <v>83</v>
      </c>
      <c r="BO22">
        <v>10.1</v>
      </c>
      <c r="BP22">
        <v>0</v>
      </c>
      <c r="BQ22">
        <v>1.2</v>
      </c>
      <c r="BR22">
        <v>4.4000000000000004</v>
      </c>
      <c r="BS22">
        <v>4.7</v>
      </c>
      <c r="BT22">
        <v>89</v>
      </c>
      <c r="BU22">
        <v>4.7</v>
      </c>
      <c r="BV22">
        <v>0.1</v>
      </c>
      <c r="BW22">
        <v>0.1</v>
      </c>
      <c r="BX22">
        <v>0.61980000000000002</v>
      </c>
      <c r="BY22">
        <v>0.64859999999999995</v>
      </c>
      <c r="BZ22">
        <v>6.9500000000000006E-2</v>
      </c>
      <c r="CA22">
        <v>0.67820000000000003</v>
      </c>
      <c r="CB22">
        <v>2.0162</v>
      </c>
      <c r="CC22">
        <v>0.52110000000000001</v>
      </c>
      <c r="CD22">
        <v>0.47610000000000002</v>
      </c>
      <c r="CE22">
        <v>0.1157</v>
      </c>
      <c r="CF22">
        <v>0.84219999999999995</v>
      </c>
      <c r="CG22">
        <v>0.69359999999999999</v>
      </c>
      <c r="CH22">
        <v>2.1276000000000002</v>
      </c>
      <c r="CI22">
        <v>0.57430000000000003</v>
      </c>
      <c r="CJ22">
        <v>0.62539999999999996</v>
      </c>
      <c r="CK22">
        <v>0.79220000000000002</v>
      </c>
      <c r="CL22">
        <v>1.4176</v>
      </c>
      <c r="CM22">
        <v>0.71709999999999996</v>
      </c>
      <c r="CN22">
        <v>0.90610000000000002</v>
      </c>
      <c r="CO22">
        <v>0</v>
      </c>
      <c r="CP22">
        <v>0.61</v>
      </c>
      <c r="CQ22">
        <v>0.99480000000000002</v>
      </c>
      <c r="CR22">
        <v>0.31219999999999998</v>
      </c>
      <c r="CS22">
        <v>2.8231000000000002</v>
      </c>
      <c r="CT22">
        <v>0.77139999999999997</v>
      </c>
      <c r="CU22">
        <v>8.3844999999999903</v>
      </c>
      <c r="CV22">
        <v>0.7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2</v>
      </c>
      <c r="DQ22">
        <v>468</v>
      </c>
      <c r="DR22">
        <v>316</v>
      </c>
      <c r="DS22">
        <v>11.6999999999999</v>
      </c>
      <c r="DT22">
        <v>7.1</v>
      </c>
      <c r="DU22">
        <v>21281</v>
      </c>
      <c r="DV22">
        <v>8.8531944152539996E-3</v>
      </c>
      <c r="DW22">
        <v>1.2750630000000001E-8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36061001800</v>
      </c>
      <c r="H23" t="s">
        <v>151</v>
      </c>
      <c r="I23">
        <v>8.6088399999999995E-2</v>
      </c>
      <c r="J23">
        <v>7991</v>
      </c>
      <c r="K23">
        <v>761</v>
      </c>
      <c r="L23">
        <v>3393</v>
      </c>
      <c r="M23">
        <v>124</v>
      </c>
      <c r="N23">
        <v>3120</v>
      </c>
      <c r="O23">
        <v>162</v>
      </c>
      <c r="P23">
        <v>1936</v>
      </c>
      <c r="Q23">
        <v>552</v>
      </c>
      <c r="R23">
        <v>317</v>
      </c>
      <c r="S23">
        <v>151</v>
      </c>
      <c r="T23">
        <v>35524</v>
      </c>
      <c r="U23">
        <v>4785</v>
      </c>
      <c r="V23">
        <v>1860</v>
      </c>
      <c r="W23">
        <v>491</v>
      </c>
      <c r="X23">
        <v>1017</v>
      </c>
      <c r="Y23">
        <v>265</v>
      </c>
      <c r="Z23">
        <v>651</v>
      </c>
      <c r="AA23">
        <v>248</v>
      </c>
      <c r="AB23">
        <v>845</v>
      </c>
      <c r="AC23">
        <v>313</v>
      </c>
      <c r="AD23">
        <v>58</v>
      </c>
      <c r="AE23">
        <v>69.900000000000006</v>
      </c>
      <c r="AF23">
        <v>5607</v>
      </c>
      <c r="AG23">
        <v>946.6</v>
      </c>
      <c r="AH23">
        <v>2273</v>
      </c>
      <c r="AI23">
        <v>504.1</v>
      </c>
      <c r="AJ23">
        <v>2886</v>
      </c>
      <c r="AK23">
        <v>304.10000000000002</v>
      </c>
      <c r="AL23">
        <v>0</v>
      </c>
      <c r="AM23">
        <v>16</v>
      </c>
      <c r="AN23">
        <v>407</v>
      </c>
      <c r="AO23">
        <v>167.599999999999</v>
      </c>
      <c r="AP23">
        <v>2731</v>
      </c>
      <c r="AQ23">
        <v>213</v>
      </c>
      <c r="AR23">
        <v>610</v>
      </c>
      <c r="AS23">
        <v>226</v>
      </c>
      <c r="AT23">
        <v>25.1999999999999</v>
      </c>
      <c r="AU23">
        <v>7.2</v>
      </c>
      <c r="AV23">
        <v>6.4</v>
      </c>
      <c r="AW23">
        <v>3</v>
      </c>
      <c r="AX23">
        <v>35524</v>
      </c>
      <c r="AY23">
        <v>4785</v>
      </c>
      <c r="AZ23">
        <v>30.399999999999899</v>
      </c>
      <c r="BA23">
        <v>6.4</v>
      </c>
      <c r="BB23">
        <v>12.6999999999999</v>
      </c>
      <c r="BC23">
        <v>3.1</v>
      </c>
      <c r="BD23">
        <v>8.1</v>
      </c>
      <c r="BE23">
        <v>3</v>
      </c>
      <c r="BF23">
        <v>10.6</v>
      </c>
      <c r="BG23">
        <v>3.6</v>
      </c>
      <c r="BH23">
        <v>1.9</v>
      </c>
      <c r="BI23">
        <v>2.2000000000000002</v>
      </c>
      <c r="BJ23">
        <v>70.2</v>
      </c>
      <c r="BK23">
        <v>9.8000000000000007</v>
      </c>
      <c r="BL23">
        <v>29.1</v>
      </c>
      <c r="BM23">
        <v>5.8</v>
      </c>
      <c r="BN23">
        <v>85.099999999999895</v>
      </c>
      <c r="BO23">
        <v>8.4</v>
      </c>
      <c r="BP23">
        <v>0</v>
      </c>
      <c r="BQ23">
        <v>0.9</v>
      </c>
      <c r="BR23">
        <v>13</v>
      </c>
      <c r="BS23">
        <v>5.3</v>
      </c>
      <c r="BT23">
        <v>87.5</v>
      </c>
      <c r="BU23">
        <v>5.3</v>
      </c>
      <c r="BV23">
        <v>7.6</v>
      </c>
      <c r="BW23">
        <v>2.7</v>
      </c>
      <c r="BX23">
        <v>0.8</v>
      </c>
      <c r="BY23">
        <v>0.44280000000000003</v>
      </c>
      <c r="BZ23">
        <v>0.31080000000000002</v>
      </c>
      <c r="CA23">
        <v>0.89580000000000004</v>
      </c>
      <c r="CB23">
        <v>2.4493999999999998</v>
      </c>
      <c r="CC23">
        <v>0.64700000000000002</v>
      </c>
      <c r="CD23">
        <v>0.38119999999999998</v>
      </c>
      <c r="CE23">
        <v>3.5200000000000002E-2</v>
      </c>
      <c r="CF23">
        <v>0.48559999999999998</v>
      </c>
      <c r="CG23">
        <v>7.9100000000000004E-2</v>
      </c>
      <c r="CH23">
        <v>0.98099999999999998</v>
      </c>
      <c r="CI23">
        <v>6.1699999999999998E-2</v>
      </c>
      <c r="CJ23">
        <v>0.70699999999999996</v>
      </c>
      <c r="CK23">
        <v>0.96419999999999995</v>
      </c>
      <c r="CL23">
        <v>1.6711</v>
      </c>
      <c r="CM23">
        <v>0.88959999999999995</v>
      </c>
      <c r="CN23">
        <v>0.91559999999999997</v>
      </c>
      <c r="CO23">
        <v>0</v>
      </c>
      <c r="CP23">
        <v>0.87519999999999998</v>
      </c>
      <c r="CQ23">
        <v>0.9919</v>
      </c>
      <c r="CR23">
        <v>0.91890000000000005</v>
      </c>
      <c r="CS23">
        <v>3.7016</v>
      </c>
      <c r="CT23">
        <v>0.98240000000000005</v>
      </c>
      <c r="CU23">
        <v>8.8031000000000006</v>
      </c>
      <c r="CV23">
        <v>0.75729999999999997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1</v>
      </c>
      <c r="DO23">
        <v>3</v>
      </c>
      <c r="DP23">
        <v>4</v>
      </c>
      <c r="DQ23">
        <v>1011</v>
      </c>
      <c r="DR23">
        <v>541</v>
      </c>
      <c r="DS23">
        <v>12.6999999999999</v>
      </c>
      <c r="DT23">
        <v>6.4</v>
      </c>
      <c r="DU23">
        <v>8836</v>
      </c>
      <c r="DV23">
        <v>5.1645366231689999E-3</v>
      </c>
      <c r="DW23">
        <v>9.6759740000000001E-9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36061002900</v>
      </c>
      <c r="H24" t="s">
        <v>152</v>
      </c>
      <c r="I24">
        <v>0.1055437</v>
      </c>
      <c r="J24">
        <v>6110</v>
      </c>
      <c r="K24">
        <v>567</v>
      </c>
      <c r="L24">
        <v>2434</v>
      </c>
      <c r="M24">
        <v>111</v>
      </c>
      <c r="N24">
        <v>2281</v>
      </c>
      <c r="O24">
        <v>156</v>
      </c>
      <c r="P24">
        <v>824</v>
      </c>
      <c r="Q24">
        <v>234</v>
      </c>
      <c r="R24">
        <v>131</v>
      </c>
      <c r="S24">
        <v>81</v>
      </c>
      <c r="T24">
        <v>29828</v>
      </c>
      <c r="U24">
        <v>8222</v>
      </c>
      <c r="V24">
        <v>1903</v>
      </c>
      <c r="W24">
        <v>322</v>
      </c>
      <c r="X24">
        <v>1265</v>
      </c>
      <c r="Y24">
        <v>194</v>
      </c>
      <c r="Z24">
        <v>486</v>
      </c>
      <c r="AA24">
        <v>244</v>
      </c>
      <c r="AB24">
        <v>674</v>
      </c>
      <c r="AC24">
        <v>178</v>
      </c>
      <c r="AD24">
        <v>40</v>
      </c>
      <c r="AE24">
        <v>42.5</v>
      </c>
      <c r="AF24">
        <v>5583</v>
      </c>
      <c r="AG24">
        <v>588.29999999999905</v>
      </c>
      <c r="AH24">
        <v>2224</v>
      </c>
      <c r="AI24">
        <v>377.6</v>
      </c>
      <c r="AJ24">
        <v>1960</v>
      </c>
      <c r="AK24">
        <v>255.19999999999899</v>
      </c>
      <c r="AL24">
        <v>0</v>
      </c>
      <c r="AM24">
        <v>16</v>
      </c>
      <c r="AN24">
        <v>266</v>
      </c>
      <c r="AO24">
        <v>147.599999999999</v>
      </c>
      <c r="AP24">
        <v>1948</v>
      </c>
      <c r="AQ24">
        <v>199</v>
      </c>
      <c r="AR24">
        <v>1457</v>
      </c>
      <c r="AS24">
        <v>212</v>
      </c>
      <c r="AT24">
        <v>17.6999999999999</v>
      </c>
      <c r="AU24">
        <v>5.9</v>
      </c>
      <c r="AV24">
        <v>5.3</v>
      </c>
      <c r="AW24">
        <v>3.2</v>
      </c>
      <c r="AX24">
        <v>29828</v>
      </c>
      <c r="AY24">
        <v>8222</v>
      </c>
      <c r="AZ24">
        <v>36.5</v>
      </c>
      <c r="BA24">
        <v>5.2</v>
      </c>
      <c r="BB24">
        <v>20.6999999999999</v>
      </c>
      <c r="BC24">
        <v>3.8</v>
      </c>
      <c r="BD24">
        <v>8</v>
      </c>
      <c r="BE24">
        <v>3.9</v>
      </c>
      <c r="BF24">
        <v>14.5</v>
      </c>
      <c r="BG24">
        <v>4.3</v>
      </c>
      <c r="BH24">
        <v>1.8</v>
      </c>
      <c r="BI24">
        <v>1.9</v>
      </c>
      <c r="BJ24">
        <v>91.4</v>
      </c>
      <c r="BK24">
        <v>4.5999999999999996</v>
      </c>
      <c r="BL24">
        <v>38.1</v>
      </c>
      <c r="BM24">
        <v>5.7</v>
      </c>
      <c r="BN24">
        <v>80.5</v>
      </c>
      <c r="BO24">
        <v>9.8000000000000007</v>
      </c>
      <c r="BP24">
        <v>0</v>
      </c>
      <c r="BQ24">
        <v>1.2</v>
      </c>
      <c r="BR24">
        <v>11.6999999999999</v>
      </c>
      <c r="BS24">
        <v>6.4</v>
      </c>
      <c r="BT24">
        <v>85.4</v>
      </c>
      <c r="BU24">
        <v>6.6</v>
      </c>
      <c r="BV24">
        <v>23.8</v>
      </c>
      <c r="BW24">
        <v>2.7</v>
      </c>
      <c r="BX24">
        <v>0.67069999999999996</v>
      </c>
      <c r="BY24">
        <v>0.30990000000000001</v>
      </c>
      <c r="BZ24">
        <v>0.46260000000000001</v>
      </c>
      <c r="CA24">
        <v>0.94710000000000005</v>
      </c>
      <c r="CB24">
        <v>2.3902999999999999</v>
      </c>
      <c r="CC24">
        <v>0.63149999999999995</v>
      </c>
      <c r="CD24">
        <v>0.85929999999999995</v>
      </c>
      <c r="CE24">
        <v>3.4799999999999998E-2</v>
      </c>
      <c r="CF24">
        <v>0.76300000000000001</v>
      </c>
      <c r="CG24">
        <v>7.4099999999999999E-2</v>
      </c>
      <c r="CH24">
        <v>1.7313000000000001</v>
      </c>
      <c r="CI24">
        <v>0.3034</v>
      </c>
      <c r="CJ24">
        <v>0.82799999999999996</v>
      </c>
      <c r="CK24">
        <v>0.98909999999999998</v>
      </c>
      <c r="CL24">
        <v>1.8170999999999999</v>
      </c>
      <c r="CM24">
        <v>0.95699999999999996</v>
      </c>
      <c r="CN24">
        <v>0.89390000000000003</v>
      </c>
      <c r="CO24">
        <v>0</v>
      </c>
      <c r="CP24">
        <v>0.85189999999999999</v>
      </c>
      <c r="CQ24">
        <v>0.98760000000000003</v>
      </c>
      <c r="CR24">
        <v>0.96930000000000005</v>
      </c>
      <c r="CS24">
        <v>3.7027999999999999</v>
      </c>
      <c r="CT24">
        <v>0.98260000000000003</v>
      </c>
      <c r="CU24">
        <v>9.6415000000000006</v>
      </c>
      <c r="CV24">
        <v>0.85009999999999997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2</v>
      </c>
      <c r="DP24">
        <v>4</v>
      </c>
      <c r="DQ24">
        <v>405</v>
      </c>
      <c r="DR24">
        <v>187</v>
      </c>
      <c r="DS24">
        <v>8.6999999999999904</v>
      </c>
      <c r="DT24">
        <v>3.7</v>
      </c>
      <c r="DU24">
        <v>68638</v>
      </c>
      <c r="DV24">
        <v>3.8100982858939999E-3</v>
      </c>
      <c r="DW24">
        <v>4.5165599999999999E-10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36061003100</v>
      </c>
      <c r="H25" t="s">
        <v>153</v>
      </c>
      <c r="I25">
        <v>7.9138899999999998E-2</v>
      </c>
      <c r="J25">
        <v>2744</v>
      </c>
      <c r="K25">
        <v>267</v>
      </c>
      <c r="L25">
        <v>848</v>
      </c>
      <c r="M25">
        <v>45</v>
      </c>
      <c r="N25">
        <v>740</v>
      </c>
      <c r="O25">
        <v>62</v>
      </c>
      <c r="P25">
        <v>163</v>
      </c>
      <c r="Q25">
        <v>54</v>
      </c>
      <c r="R25">
        <v>109</v>
      </c>
      <c r="S25">
        <v>52</v>
      </c>
      <c r="T25">
        <v>73044</v>
      </c>
      <c r="U25">
        <v>12923</v>
      </c>
      <c r="V25">
        <v>150</v>
      </c>
      <c r="W25">
        <v>68</v>
      </c>
      <c r="X25">
        <v>161</v>
      </c>
      <c r="Y25">
        <v>64</v>
      </c>
      <c r="Z25">
        <v>203</v>
      </c>
      <c r="AA25">
        <v>68</v>
      </c>
      <c r="AB25">
        <v>92</v>
      </c>
      <c r="AC25">
        <v>65</v>
      </c>
      <c r="AD25">
        <v>0</v>
      </c>
      <c r="AE25">
        <v>15.6</v>
      </c>
      <c r="AF25">
        <v>1083</v>
      </c>
      <c r="AG25">
        <v>366.5</v>
      </c>
      <c r="AH25">
        <v>145</v>
      </c>
      <c r="AI25">
        <v>78.599999999999895</v>
      </c>
      <c r="AJ25">
        <v>791</v>
      </c>
      <c r="AK25">
        <v>52.299999999999898</v>
      </c>
      <c r="AL25">
        <v>0</v>
      </c>
      <c r="AM25">
        <v>11</v>
      </c>
      <c r="AN25">
        <v>51</v>
      </c>
      <c r="AO25">
        <v>32.399999999999899</v>
      </c>
      <c r="AP25">
        <v>606</v>
      </c>
      <c r="AQ25">
        <v>59</v>
      </c>
      <c r="AR25">
        <v>1179</v>
      </c>
      <c r="AS25">
        <v>172</v>
      </c>
      <c r="AT25">
        <v>9.9</v>
      </c>
      <c r="AU25">
        <v>3.4</v>
      </c>
      <c r="AV25">
        <v>7.7</v>
      </c>
      <c r="AW25">
        <v>3.5</v>
      </c>
      <c r="AX25">
        <v>73044</v>
      </c>
      <c r="AY25">
        <v>12923</v>
      </c>
      <c r="AZ25">
        <v>11.1</v>
      </c>
      <c r="BA25">
        <v>4.5999999999999996</v>
      </c>
      <c r="BB25">
        <v>5.9</v>
      </c>
      <c r="BC25">
        <v>2.2999999999999998</v>
      </c>
      <c r="BD25">
        <v>7.4</v>
      </c>
      <c r="BE25">
        <v>2.4</v>
      </c>
      <c r="BF25">
        <v>3.4</v>
      </c>
      <c r="BG25">
        <v>2.2999999999999998</v>
      </c>
      <c r="BH25">
        <v>0</v>
      </c>
      <c r="BI25">
        <v>2.1</v>
      </c>
      <c r="BJ25">
        <v>39.5</v>
      </c>
      <c r="BK25">
        <v>12.8</v>
      </c>
      <c r="BL25">
        <v>5.4</v>
      </c>
      <c r="BM25">
        <v>2.9</v>
      </c>
      <c r="BN25">
        <v>93.299999999999898</v>
      </c>
      <c r="BO25">
        <v>3.7</v>
      </c>
      <c r="BP25">
        <v>0</v>
      </c>
      <c r="BQ25">
        <v>3.5</v>
      </c>
      <c r="BR25">
        <v>6.9</v>
      </c>
      <c r="BS25">
        <v>4.3</v>
      </c>
      <c r="BT25">
        <v>81.900000000000006</v>
      </c>
      <c r="BU25">
        <v>6.8</v>
      </c>
      <c r="BV25">
        <v>43</v>
      </c>
      <c r="BW25">
        <v>4.7</v>
      </c>
      <c r="BX25">
        <v>0.41510000000000002</v>
      </c>
      <c r="BY25">
        <v>0.57569999999999999</v>
      </c>
      <c r="BZ25">
        <v>4.7300000000000002E-2</v>
      </c>
      <c r="CA25">
        <v>0.4819</v>
      </c>
      <c r="CB25">
        <v>1.5199</v>
      </c>
      <c r="CC25">
        <v>0.35959999999999998</v>
      </c>
      <c r="CD25">
        <v>4.9399999999999999E-2</v>
      </c>
      <c r="CE25">
        <v>3.15E-2</v>
      </c>
      <c r="CF25">
        <v>1.4E-2</v>
      </c>
      <c r="CG25">
        <v>0</v>
      </c>
      <c r="CH25">
        <v>9.5000000000000001E-2</v>
      </c>
      <c r="CI25">
        <v>5.4000000000000003E-3</v>
      </c>
      <c r="CJ25">
        <v>0.55069999999999997</v>
      </c>
      <c r="CK25">
        <v>0.64070000000000005</v>
      </c>
      <c r="CL25">
        <v>1.1913</v>
      </c>
      <c r="CM25">
        <v>0.58689999999999998</v>
      </c>
      <c r="CN25">
        <v>0.95979999999999999</v>
      </c>
      <c r="CO25">
        <v>0</v>
      </c>
      <c r="CP25">
        <v>0.72340000000000004</v>
      </c>
      <c r="CQ25">
        <v>0.9698</v>
      </c>
      <c r="CR25">
        <v>0.98209999999999997</v>
      </c>
      <c r="CS25">
        <v>3.6352000000000002</v>
      </c>
      <c r="CT25">
        <v>0.97719999999999996</v>
      </c>
      <c r="CU25">
        <v>6.4413999999999998</v>
      </c>
      <c r="CV25">
        <v>0.40029999999999999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1</v>
      </c>
      <c r="DO25">
        <v>3</v>
      </c>
      <c r="DP25">
        <v>3</v>
      </c>
      <c r="DQ25">
        <v>60</v>
      </c>
      <c r="DR25">
        <v>61</v>
      </c>
      <c r="DS25">
        <v>2.2000000000000002</v>
      </c>
      <c r="DT25">
        <v>2.2000000000000002</v>
      </c>
      <c r="DU25">
        <v>58286</v>
      </c>
      <c r="DV25">
        <v>8.1723570998300005E-4</v>
      </c>
      <c r="DW25">
        <v>6.4847999999999997E-11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36061003602</v>
      </c>
      <c r="H26" t="s">
        <v>154</v>
      </c>
      <c r="I26">
        <v>3.4367300000000003E-2</v>
      </c>
      <c r="J26">
        <v>2883</v>
      </c>
      <c r="K26">
        <v>306</v>
      </c>
      <c r="L26">
        <v>1516</v>
      </c>
      <c r="M26">
        <v>85</v>
      </c>
      <c r="N26">
        <v>1308</v>
      </c>
      <c r="O26">
        <v>101</v>
      </c>
      <c r="P26">
        <v>657</v>
      </c>
      <c r="Q26">
        <v>231</v>
      </c>
      <c r="R26">
        <v>265</v>
      </c>
      <c r="S26">
        <v>91</v>
      </c>
      <c r="T26">
        <v>53746</v>
      </c>
      <c r="U26">
        <v>8441</v>
      </c>
      <c r="V26">
        <v>300</v>
      </c>
      <c r="W26">
        <v>140</v>
      </c>
      <c r="X26">
        <v>291</v>
      </c>
      <c r="Y26">
        <v>62</v>
      </c>
      <c r="Z26">
        <v>100</v>
      </c>
      <c r="AA26">
        <v>45</v>
      </c>
      <c r="AB26">
        <v>390</v>
      </c>
      <c r="AC26">
        <v>145</v>
      </c>
      <c r="AD26">
        <v>7</v>
      </c>
      <c r="AE26">
        <v>16.3</v>
      </c>
      <c r="AF26">
        <v>1305</v>
      </c>
      <c r="AG26">
        <v>365</v>
      </c>
      <c r="AH26">
        <v>155</v>
      </c>
      <c r="AI26">
        <v>82.4</v>
      </c>
      <c r="AJ26">
        <v>1282</v>
      </c>
      <c r="AK26">
        <v>139.30000000000001</v>
      </c>
      <c r="AL26">
        <v>0</v>
      </c>
      <c r="AM26">
        <v>11</v>
      </c>
      <c r="AN26">
        <v>61</v>
      </c>
      <c r="AO26">
        <v>34.799999999999898</v>
      </c>
      <c r="AP26">
        <v>997</v>
      </c>
      <c r="AQ26">
        <v>108</v>
      </c>
      <c r="AR26">
        <v>704</v>
      </c>
      <c r="AS26">
        <v>224</v>
      </c>
      <c r="AT26">
        <v>25.3</v>
      </c>
      <c r="AU26">
        <v>7</v>
      </c>
      <c r="AV26">
        <v>14.3</v>
      </c>
      <c r="AW26">
        <v>4.5999999999999996</v>
      </c>
      <c r="AX26">
        <v>53746</v>
      </c>
      <c r="AY26">
        <v>8441</v>
      </c>
      <c r="AZ26">
        <v>13.1999999999999</v>
      </c>
      <c r="BA26">
        <v>5.2</v>
      </c>
      <c r="BB26">
        <v>10.1</v>
      </c>
      <c r="BC26">
        <v>2.2000000000000002</v>
      </c>
      <c r="BD26">
        <v>3.5</v>
      </c>
      <c r="BE26">
        <v>1.5</v>
      </c>
      <c r="BF26">
        <v>13.5</v>
      </c>
      <c r="BG26">
        <v>4.5999999999999996</v>
      </c>
      <c r="BH26">
        <v>0.5</v>
      </c>
      <c r="BI26">
        <v>1.2</v>
      </c>
      <c r="BJ26">
        <v>45.299999999999898</v>
      </c>
      <c r="BK26">
        <v>11.6999999999999</v>
      </c>
      <c r="BL26">
        <v>5.4</v>
      </c>
      <c r="BM26">
        <v>2.8</v>
      </c>
      <c r="BN26">
        <v>84.599999999999895</v>
      </c>
      <c r="BO26">
        <v>7.9</v>
      </c>
      <c r="BP26">
        <v>0</v>
      </c>
      <c r="BQ26">
        <v>2</v>
      </c>
      <c r="BR26">
        <v>4.7</v>
      </c>
      <c r="BS26">
        <v>2.6</v>
      </c>
      <c r="BT26">
        <v>76.2</v>
      </c>
      <c r="BU26">
        <v>6.6</v>
      </c>
      <c r="BV26">
        <v>24.399999999999899</v>
      </c>
      <c r="BW26">
        <v>7.3</v>
      </c>
      <c r="BX26">
        <v>0.80169999999999997</v>
      </c>
      <c r="BY26">
        <v>0.90839999999999999</v>
      </c>
      <c r="BZ26">
        <v>9.4100000000000003E-2</v>
      </c>
      <c r="CA26">
        <v>0.56669999999999998</v>
      </c>
      <c r="CB26">
        <v>2.3708999999999998</v>
      </c>
      <c r="CC26">
        <v>0.62509999999999999</v>
      </c>
      <c r="CD26">
        <v>0.21709999999999999</v>
      </c>
      <c r="CE26">
        <v>1.3599999999999999E-2</v>
      </c>
      <c r="CF26">
        <v>0.69879999999999998</v>
      </c>
      <c r="CG26">
        <v>2.8400000000000002E-2</v>
      </c>
      <c r="CH26">
        <v>0.95789999999999997</v>
      </c>
      <c r="CI26">
        <v>5.9799999999999999E-2</v>
      </c>
      <c r="CJ26">
        <v>0.58899999999999997</v>
      </c>
      <c r="CK26">
        <v>0.64190000000000003</v>
      </c>
      <c r="CL26">
        <v>1.2307999999999999</v>
      </c>
      <c r="CM26">
        <v>0.60850000000000004</v>
      </c>
      <c r="CN26">
        <v>0.91390000000000005</v>
      </c>
      <c r="CO26">
        <v>0</v>
      </c>
      <c r="CP26">
        <v>0.62639999999999996</v>
      </c>
      <c r="CQ26">
        <v>0.94059999999999999</v>
      </c>
      <c r="CR26">
        <v>0.97009999999999996</v>
      </c>
      <c r="CS26">
        <v>3.4510999999999998</v>
      </c>
      <c r="CT26">
        <v>0.95009999999999994</v>
      </c>
      <c r="CU26">
        <v>8.0107999999999997</v>
      </c>
      <c r="CV26">
        <v>0.6482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1</v>
      </c>
      <c r="DO26">
        <v>3</v>
      </c>
      <c r="DP26">
        <v>4</v>
      </c>
      <c r="DQ26">
        <v>284</v>
      </c>
      <c r="DR26">
        <v>133</v>
      </c>
      <c r="DS26">
        <v>9.9</v>
      </c>
      <c r="DT26">
        <v>4.5999999999999996</v>
      </c>
      <c r="DU26">
        <v>2793</v>
      </c>
      <c r="DV26">
        <v>8.3326962215200004E-4</v>
      </c>
      <c r="DW26">
        <v>1.2800499999999999E-10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36061004200</v>
      </c>
      <c r="H27" t="s">
        <v>155</v>
      </c>
      <c r="I27">
        <v>3.3097799999999997E-2</v>
      </c>
      <c r="J27">
        <v>5291</v>
      </c>
      <c r="K27">
        <v>396</v>
      </c>
      <c r="L27">
        <v>1847</v>
      </c>
      <c r="M27">
        <v>70</v>
      </c>
      <c r="N27">
        <v>1506</v>
      </c>
      <c r="O27">
        <v>141</v>
      </c>
      <c r="P27">
        <v>318</v>
      </c>
      <c r="Q27">
        <v>139</v>
      </c>
      <c r="R27">
        <v>142</v>
      </c>
      <c r="S27">
        <v>80</v>
      </c>
      <c r="T27">
        <v>61806</v>
      </c>
      <c r="U27">
        <v>9462</v>
      </c>
      <c r="V27">
        <v>77</v>
      </c>
      <c r="W27">
        <v>69</v>
      </c>
      <c r="X27">
        <v>192</v>
      </c>
      <c r="Y27">
        <v>65</v>
      </c>
      <c r="Z27">
        <v>301</v>
      </c>
      <c r="AA27">
        <v>87</v>
      </c>
      <c r="AB27">
        <v>183</v>
      </c>
      <c r="AC27">
        <v>84</v>
      </c>
      <c r="AD27">
        <v>54</v>
      </c>
      <c r="AE27">
        <v>40.299999999999898</v>
      </c>
      <c r="AF27">
        <v>1570</v>
      </c>
      <c r="AG27">
        <v>520.6</v>
      </c>
      <c r="AH27">
        <v>59</v>
      </c>
      <c r="AI27">
        <v>73</v>
      </c>
      <c r="AJ27">
        <v>1720</v>
      </c>
      <c r="AK27">
        <v>121.7</v>
      </c>
      <c r="AL27">
        <v>0</v>
      </c>
      <c r="AM27">
        <v>16</v>
      </c>
      <c r="AN27">
        <v>52</v>
      </c>
      <c r="AO27">
        <v>48.799999999999898</v>
      </c>
      <c r="AP27">
        <v>1308</v>
      </c>
      <c r="AQ27">
        <v>150</v>
      </c>
      <c r="AR27">
        <v>2533</v>
      </c>
      <c r="AS27">
        <v>282</v>
      </c>
      <c r="AT27">
        <v>11.5</v>
      </c>
      <c r="AU27">
        <v>4.8</v>
      </c>
      <c r="AV27">
        <v>5.5</v>
      </c>
      <c r="AW27">
        <v>2.9</v>
      </c>
      <c r="AX27">
        <v>61806</v>
      </c>
      <c r="AY27">
        <v>9462</v>
      </c>
      <c r="AZ27">
        <v>3.2</v>
      </c>
      <c r="BA27">
        <v>2.9</v>
      </c>
      <c r="BB27">
        <v>3.6</v>
      </c>
      <c r="BC27">
        <v>1.2</v>
      </c>
      <c r="BD27">
        <v>5.7</v>
      </c>
      <c r="BE27">
        <v>1.6</v>
      </c>
      <c r="BF27">
        <v>3.5</v>
      </c>
      <c r="BG27">
        <v>1.6</v>
      </c>
      <c r="BH27">
        <v>3.6</v>
      </c>
      <c r="BI27">
        <v>2.7</v>
      </c>
      <c r="BJ27">
        <v>29.6999999999999</v>
      </c>
      <c r="BK27">
        <v>9.6</v>
      </c>
      <c r="BL27">
        <v>1.1000000000000001</v>
      </c>
      <c r="BM27">
        <v>1.4</v>
      </c>
      <c r="BN27">
        <v>93.099999999999895</v>
      </c>
      <c r="BO27">
        <v>5.6</v>
      </c>
      <c r="BP27">
        <v>0</v>
      </c>
      <c r="BQ27">
        <v>1.6</v>
      </c>
      <c r="BR27">
        <v>3.5</v>
      </c>
      <c r="BS27">
        <v>3.2</v>
      </c>
      <c r="BT27">
        <v>86.9</v>
      </c>
      <c r="BU27">
        <v>4.7</v>
      </c>
      <c r="BV27">
        <v>47.899999999999899</v>
      </c>
      <c r="BW27">
        <v>3.9</v>
      </c>
      <c r="BX27">
        <v>0.4829</v>
      </c>
      <c r="BY27">
        <v>0.33329999999999999</v>
      </c>
      <c r="BZ27">
        <v>7.0000000000000007E-2</v>
      </c>
      <c r="CA27">
        <v>8.6099999999999996E-2</v>
      </c>
      <c r="CB27">
        <v>0.97219999999999995</v>
      </c>
      <c r="CC27">
        <v>0.18840000000000001</v>
      </c>
      <c r="CD27">
        <v>2.0799999999999999E-2</v>
      </c>
      <c r="CE27">
        <v>2.18E-2</v>
      </c>
      <c r="CF27">
        <v>1.5699999999999999E-2</v>
      </c>
      <c r="CG27">
        <v>0.19689999999999999</v>
      </c>
      <c r="CH27">
        <v>0.25519999999999998</v>
      </c>
      <c r="CI27">
        <v>1.2999999999999999E-2</v>
      </c>
      <c r="CJ27">
        <v>0.46949999999999997</v>
      </c>
      <c r="CK27">
        <v>0.32679999999999998</v>
      </c>
      <c r="CL27">
        <v>0.79630000000000001</v>
      </c>
      <c r="CM27">
        <v>0.3861</v>
      </c>
      <c r="CN27">
        <v>0.95899999999999996</v>
      </c>
      <c r="CO27">
        <v>0</v>
      </c>
      <c r="CP27">
        <v>0.55210000000000004</v>
      </c>
      <c r="CQ27">
        <v>0.99029999999999996</v>
      </c>
      <c r="CR27">
        <v>0.98460000000000003</v>
      </c>
      <c r="CS27">
        <v>3.4860000000000002</v>
      </c>
      <c r="CT27">
        <v>0.95650000000000002</v>
      </c>
      <c r="CU27">
        <v>5.5095999999999998</v>
      </c>
      <c r="CV27">
        <v>0.2419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1</v>
      </c>
      <c r="DO27">
        <v>3</v>
      </c>
      <c r="DP27">
        <v>3</v>
      </c>
      <c r="DQ27">
        <v>174</v>
      </c>
      <c r="DR27">
        <v>130</v>
      </c>
      <c r="DS27">
        <v>3.3</v>
      </c>
      <c r="DT27">
        <v>2.4</v>
      </c>
      <c r="DU27">
        <v>15271</v>
      </c>
      <c r="DV27">
        <v>7.5083757346E-3</v>
      </c>
      <c r="DW27">
        <v>4.6282751000000002E-8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36061005200</v>
      </c>
      <c r="H28" t="s">
        <v>156</v>
      </c>
      <c r="I28">
        <v>6.5209500000000004E-2</v>
      </c>
      <c r="J28">
        <v>3852</v>
      </c>
      <c r="K28">
        <v>434</v>
      </c>
      <c r="L28">
        <v>1799</v>
      </c>
      <c r="M28">
        <v>58</v>
      </c>
      <c r="N28">
        <v>1510</v>
      </c>
      <c r="O28">
        <v>110</v>
      </c>
      <c r="P28">
        <v>338</v>
      </c>
      <c r="Q28">
        <v>186</v>
      </c>
      <c r="R28">
        <v>106</v>
      </c>
      <c r="S28">
        <v>47</v>
      </c>
      <c r="T28">
        <v>111302</v>
      </c>
      <c r="U28">
        <v>19438</v>
      </c>
      <c r="V28">
        <v>0</v>
      </c>
      <c r="W28">
        <v>11</v>
      </c>
      <c r="X28">
        <v>364</v>
      </c>
      <c r="Y28">
        <v>112</v>
      </c>
      <c r="Z28">
        <v>520</v>
      </c>
      <c r="AA28">
        <v>177</v>
      </c>
      <c r="AB28">
        <v>148</v>
      </c>
      <c r="AC28">
        <v>69</v>
      </c>
      <c r="AD28">
        <v>64</v>
      </c>
      <c r="AE28">
        <v>49.2</v>
      </c>
      <c r="AF28">
        <v>1029</v>
      </c>
      <c r="AG28">
        <v>567.1</v>
      </c>
      <c r="AH28">
        <v>26</v>
      </c>
      <c r="AI28">
        <v>49.1</v>
      </c>
      <c r="AJ28">
        <v>1540</v>
      </c>
      <c r="AK28">
        <v>103.7</v>
      </c>
      <c r="AL28">
        <v>0</v>
      </c>
      <c r="AM28">
        <v>11</v>
      </c>
      <c r="AN28">
        <v>48</v>
      </c>
      <c r="AO28">
        <v>31.899999999999899</v>
      </c>
      <c r="AP28">
        <v>1104</v>
      </c>
      <c r="AQ28">
        <v>125</v>
      </c>
      <c r="AR28">
        <v>764</v>
      </c>
      <c r="AS28">
        <v>188</v>
      </c>
      <c r="AT28">
        <v>10.9</v>
      </c>
      <c r="AU28">
        <v>5.6</v>
      </c>
      <c r="AV28">
        <v>4.8</v>
      </c>
      <c r="AW28">
        <v>2.1</v>
      </c>
      <c r="AX28">
        <v>111302</v>
      </c>
      <c r="AY28">
        <v>19438</v>
      </c>
      <c r="AZ28">
        <v>0</v>
      </c>
      <c r="BA28">
        <v>1.2</v>
      </c>
      <c r="BB28">
        <v>9.4</v>
      </c>
      <c r="BC28">
        <v>2.7</v>
      </c>
      <c r="BD28">
        <v>13.5</v>
      </c>
      <c r="BE28">
        <v>4.3</v>
      </c>
      <c r="BF28">
        <v>3.8</v>
      </c>
      <c r="BG28">
        <v>1.7</v>
      </c>
      <c r="BH28">
        <v>4.2</v>
      </c>
      <c r="BI28">
        <v>3.2</v>
      </c>
      <c r="BJ28">
        <v>26.6999999999999</v>
      </c>
      <c r="BK28">
        <v>14.4</v>
      </c>
      <c r="BL28">
        <v>0.7</v>
      </c>
      <c r="BM28">
        <v>1.4</v>
      </c>
      <c r="BN28">
        <v>85.599999999999895</v>
      </c>
      <c r="BO28">
        <v>5.0999999999999996</v>
      </c>
      <c r="BP28">
        <v>0</v>
      </c>
      <c r="BQ28">
        <v>1.7</v>
      </c>
      <c r="BR28">
        <v>3.2</v>
      </c>
      <c r="BS28">
        <v>2.1</v>
      </c>
      <c r="BT28">
        <v>73.099999999999895</v>
      </c>
      <c r="BU28">
        <v>6.7</v>
      </c>
      <c r="BV28">
        <v>19.8</v>
      </c>
      <c r="BW28">
        <v>4.3</v>
      </c>
      <c r="BX28">
        <v>0.45810000000000001</v>
      </c>
      <c r="BY28">
        <v>0.25130000000000002</v>
      </c>
      <c r="BZ28">
        <v>1.44E-2</v>
      </c>
      <c r="CA28">
        <v>0</v>
      </c>
      <c r="CB28">
        <v>0.7238</v>
      </c>
      <c r="CC28">
        <v>0.11119999999999999</v>
      </c>
      <c r="CD28">
        <v>0.18329999999999999</v>
      </c>
      <c r="CE28">
        <v>9.9500000000000005E-2</v>
      </c>
      <c r="CF28">
        <v>1.9E-2</v>
      </c>
      <c r="CG28">
        <v>0.2457</v>
      </c>
      <c r="CH28">
        <v>0.5474</v>
      </c>
      <c r="CI28">
        <v>2.6200000000000001E-2</v>
      </c>
      <c r="CJ28">
        <v>0.44090000000000001</v>
      </c>
      <c r="CK28">
        <v>0.25559999999999999</v>
      </c>
      <c r="CL28">
        <v>0.69650000000000001</v>
      </c>
      <c r="CM28">
        <v>0.33479999999999999</v>
      </c>
      <c r="CN28">
        <v>0.91759999999999997</v>
      </c>
      <c r="CO28">
        <v>0</v>
      </c>
      <c r="CP28">
        <v>0.53320000000000001</v>
      </c>
      <c r="CQ28">
        <v>0.92259999999999998</v>
      </c>
      <c r="CR28">
        <v>0.96419999999999995</v>
      </c>
      <c r="CS28">
        <v>3.3376000000000001</v>
      </c>
      <c r="CT28">
        <v>0.92630000000000001</v>
      </c>
      <c r="CU28">
        <v>5.3052999999999999</v>
      </c>
      <c r="CV28">
        <v>0.2127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1</v>
      </c>
      <c r="DO28">
        <v>3</v>
      </c>
      <c r="DP28">
        <v>3</v>
      </c>
      <c r="DQ28">
        <v>94</v>
      </c>
      <c r="DR28">
        <v>64</v>
      </c>
      <c r="DS28">
        <v>2.4</v>
      </c>
      <c r="DT28">
        <v>1.8</v>
      </c>
      <c r="DU28">
        <v>37710</v>
      </c>
      <c r="DV28">
        <v>2.1482773969210001E-3</v>
      </c>
      <c r="DW28">
        <v>1.4658199999999999E-10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36061005501</v>
      </c>
      <c r="H29" t="s">
        <v>157</v>
      </c>
      <c r="I29">
        <v>4.80492E-2</v>
      </c>
      <c r="J29">
        <v>4705</v>
      </c>
      <c r="K29">
        <v>554</v>
      </c>
      <c r="L29">
        <v>2424</v>
      </c>
      <c r="M29">
        <v>74</v>
      </c>
      <c r="N29">
        <v>2064</v>
      </c>
      <c r="O29">
        <v>189</v>
      </c>
      <c r="P29">
        <v>185</v>
      </c>
      <c r="Q29">
        <v>132</v>
      </c>
      <c r="R29">
        <v>35</v>
      </c>
      <c r="S29">
        <v>35</v>
      </c>
      <c r="T29">
        <v>74169</v>
      </c>
      <c r="U29">
        <v>8598</v>
      </c>
      <c r="V29">
        <v>36</v>
      </c>
      <c r="W29">
        <v>36</v>
      </c>
      <c r="X29">
        <v>691</v>
      </c>
      <c r="Y29">
        <v>151</v>
      </c>
      <c r="Z29">
        <v>669</v>
      </c>
      <c r="AA29">
        <v>180</v>
      </c>
      <c r="AB29">
        <v>149</v>
      </c>
      <c r="AC29">
        <v>76</v>
      </c>
      <c r="AD29">
        <v>61</v>
      </c>
      <c r="AE29">
        <v>58.5</v>
      </c>
      <c r="AF29">
        <v>1170</v>
      </c>
      <c r="AG29">
        <v>708.1</v>
      </c>
      <c r="AH29">
        <v>22</v>
      </c>
      <c r="AI29">
        <v>57.1</v>
      </c>
      <c r="AJ29">
        <v>2411</v>
      </c>
      <c r="AK29">
        <v>89</v>
      </c>
      <c r="AL29">
        <v>0</v>
      </c>
      <c r="AM29">
        <v>11</v>
      </c>
      <c r="AN29">
        <v>233</v>
      </c>
      <c r="AO29">
        <v>125.4</v>
      </c>
      <c r="AP29">
        <v>1490</v>
      </c>
      <c r="AQ29">
        <v>225</v>
      </c>
      <c r="AR29">
        <v>569</v>
      </c>
      <c r="AS29">
        <v>207</v>
      </c>
      <c r="AT29">
        <v>4.5</v>
      </c>
      <c r="AU29">
        <v>3</v>
      </c>
      <c r="AV29">
        <v>1.3</v>
      </c>
      <c r="AW29">
        <v>1.3</v>
      </c>
      <c r="AX29">
        <v>74169</v>
      </c>
      <c r="AY29">
        <v>8598</v>
      </c>
      <c r="AZ29">
        <v>1</v>
      </c>
      <c r="BA29">
        <v>1</v>
      </c>
      <c r="BB29">
        <v>14.6999999999999</v>
      </c>
      <c r="BC29">
        <v>3.6</v>
      </c>
      <c r="BD29">
        <v>14.1999999999999</v>
      </c>
      <c r="BE29">
        <v>3.4</v>
      </c>
      <c r="BF29">
        <v>3.2</v>
      </c>
      <c r="BG29">
        <v>1.5</v>
      </c>
      <c r="BH29">
        <v>3</v>
      </c>
      <c r="BI29">
        <v>2.8</v>
      </c>
      <c r="BJ29">
        <v>24.899999999999899</v>
      </c>
      <c r="BK29">
        <v>14.8</v>
      </c>
      <c r="BL29">
        <v>0.5</v>
      </c>
      <c r="BM29">
        <v>1.3</v>
      </c>
      <c r="BN29">
        <v>99.5</v>
      </c>
      <c r="BO29">
        <v>2.1</v>
      </c>
      <c r="BP29">
        <v>0</v>
      </c>
      <c r="BQ29">
        <v>1.2</v>
      </c>
      <c r="BR29">
        <v>11.3</v>
      </c>
      <c r="BS29">
        <v>6</v>
      </c>
      <c r="BT29">
        <v>72.2</v>
      </c>
      <c r="BU29">
        <v>7.7</v>
      </c>
      <c r="BV29">
        <v>12.1</v>
      </c>
      <c r="BW29">
        <v>4.2</v>
      </c>
      <c r="BX29">
        <v>0.1585</v>
      </c>
      <c r="BY29">
        <v>1.38E-2</v>
      </c>
      <c r="BZ29">
        <v>4.5199999999999997E-2</v>
      </c>
      <c r="CA29">
        <v>1.7899999999999999E-2</v>
      </c>
      <c r="CB29">
        <v>0.2354</v>
      </c>
      <c r="CC29">
        <v>7.9000000000000008E-3</v>
      </c>
      <c r="CD29">
        <v>0.51090000000000002</v>
      </c>
      <c r="CE29">
        <v>0.11840000000000001</v>
      </c>
      <c r="CF29">
        <v>1.24E-2</v>
      </c>
      <c r="CG29">
        <v>0.14910000000000001</v>
      </c>
      <c r="CH29">
        <v>0.79079999999999995</v>
      </c>
      <c r="CI29">
        <v>4.3099999999999999E-2</v>
      </c>
      <c r="CJ29">
        <v>0.41720000000000002</v>
      </c>
      <c r="CK29">
        <v>0.19769999999999999</v>
      </c>
      <c r="CL29">
        <v>0.6149</v>
      </c>
      <c r="CM29">
        <v>0.29509999999999997</v>
      </c>
      <c r="CN29">
        <v>0.99809999999999999</v>
      </c>
      <c r="CO29">
        <v>0</v>
      </c>
      <c r="CP29">
        <v>0.84409999999999996</v>
      </c>
      <c r="CQ29">
        <v>0.91659999999999997</v>
      </c>
      <c r="CR29">
        <v>0.94710000000000005</v>
      </c>
      <c r="CS29">
        <v>3.7059000000000002</v>
      </c>
      <c r="CT29">
        <v>0.98280000000000001</v>
      </c>
      <c r="CU29">
        <v>5.3471000000000002</v>
      </c>
      <c r="CV29">
        <v>0.21970000000000001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3</v>
      </c>
      <c r="DQ29">
        <v>94</v>
      </c>
      <c r="DR29">
        <v>86</v>
      </c>
      <c r="DS29">
        <v>2</v>
      </c>
      <c r="DT29">
        <v>1.8</v>
      </c>
      <c r="DU29">
        <v>15023</v>
      </c>
      <c r="DV29">
        <v>1.4433641822360999E-2</v>
      </c>
      <c r="DW29">
        <v>1.2905971576000001E-5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36061005502</v>
      </c>
      <c r="H30" t="s">
        <v>158</v>
      </c>
      <c r="I30">
        <v>4.4589400000000001E-2</v>
      </c>
      <c r="J30">
        <v>2214</v>
      </c>
      <c r="K30">
        <v>340</v>
      </c>
      <c r="L30">
        <v>1196</v>
      </c>
      <c r="M30">
        <v>71</v>
      </c>
      <c r="N30">
        <v>1077</v>
      </c>
      <c r="O30">
        <v>103</v>
      </c>
      <c r="P30">
        <v>314</v>
      </c>
      <c r="Q30">
        <v>213</v>
      </c>
      <c r="R30">
        <v>78</v>
      </c>
      <c r="S30">
        <v>60</v>
      </c>
      <c r="T30">
        <v>115427</v>
      </c>
      <c r="U30">
        <v>26340</v>
      </c>
      <c r="V30">
        <v>92</v>
      </c>
      <c r="W30">
        <v>53</v>
      </c>
      <c r="X30">
        <v>296</v>
      </c>
      <c r="Y30">
        <v>123</v>
      </c>
      <c r="Z30">
        <v>193</v>
      </c>
      <c r="AA30">
        <v>70</v>
      </c>
      <c r="AB30">
        <v>275</v>
      </c>
      <c r="AC30">
        <v>177</v>
      </c>
      <c r="AD30">
        <v>25</v>
      </c>
      <c r="AE30">
        <v>24.1999999999999</v>
      </c>
      <c r="AF30">
        <v>704</v>
      </c>
      <c r="AG30">
        <v>396</v>
      </c>
      <c r="AH30">
        <v>33</v>
      </c>
      <c r="AI30">
        <v>48.399999999999899</v>
      </c>
      <c r="AJ30">
        <v>820</v>
      </c>
      <c r="AK30">
        <v>113.4</v>
      </c>
      <c r="AL30">
        <v>0</v>
      </c>
      <c r="AM30">
        <v>11</v>
      </c>
      <c r="AN30">
        <v>46</v>
      </c>
      <c r="AO30">
        <v>44.799999999999898</v>
      </c>
      <c r="AP30">
        <v>734</v>
      </c>
      <c r="AQ30">
        <v>122</v>
      </c>
      <c r="AR30">
        <v>191</v>
      </c>
      <c r="AS30">
        <v>198</v>
      </c>
      <c r="AT30">
        <v>14.1999999999999</v>
      </c>
      <c r="AU30">
        <v>8.5</v>
      </c>
      <c r="AV30">
        <v>5.7</v>
      </c>
      <c r="AW30">
        <v>4.5</v>
      </c>
      <c r="AX30">
        <v>115427</v>
      </c>
      <c r="AY30">
        <v>26340</v>
      </c>
      <c r="AZ30">
        <v>5.0999999999999996</v>
      </c>
      <c r="BA30">
        <v>2.6</v>
      </c>
      <c r="BB30">
        <v>13.4</v>
      </c>
      <c r="BC30">
        <v>5.5</v>
      </c>
      <c r="BD30">
        <v>8.6999999999999904</v>
      </c>
      <c r="BE30">
        <v>2.9</v>
      </c>
      <c r="BF30">
        <v>12.4</v>
      </c>
      <c r="BG30">
        <v>7</v>
      </c>
      <c r="BH30">
        <v>2.2999999999999998</v>
      </c>
      <c r="BI30">
        <v>2.2000000000000002</v>
      </c>
      <c r="BJ30">
        <v>31.8</v>
      </c>
      <c r="BK30">
        <v>17.1999999999999</v>
      </c>
      <c r="BL30">
        <v>1.5</v>
      </c>
      <c r="BM30">
        <v>2.2000000000000002</v>
      </c>
      <c r="BN30">
        <v>68.599999999999895</v>
      </c>
      <c r="BO30">
        <v>8.6</v>
      </c>
      <c r="BP30">
        <v>0</v>
      </c>
      <c r="BQ30">
        <v>2.5</v>
      </c>
      <c r="BR30">
        <v>4.3</v>
      </c>
      <c r="BS30">
        <v>4.0999999999999996</v>
      </c>
      <c r="BT30">
        <v>68.2</v>
      </c>
      <c r="BU30">
        <v>9.1</v>
      </c>
      <c r="BV30">
        <v>8.6</v>
      </c>
      <c r="BW30">
        <v>8.8000000000000007</v>
      </c>
      <c r="BX30">
        <v>0.57479999999999998</v>
      </c>
      <c r="BY30">
        <v>0.3533</v>
      </c>
      <c r="BZ30">
        <v>1.2999999999999999E-2</v>
      </c>
      <c r="CA30">
        <v>0.17799999999999999</v>
      </c>
      <c r="CB30">
        <v>1.1191</v>
      </c>
      <c r="CC30">
        <v>0.23619999999999999</v>
      </c>
      <c r="CD30">
        <v>0.42609999999999998</v>
      </c>
      <c r="CE30">
        <v>3.9100000000000003E-2</v>
      </c>
      <c r="CF30">
        <v>0.63119999999999998</v>
      </c>
      <c r="CG30">
        <v>0.1065</v>
      </c>
      <c r="CH30">
        <v>1.2029000000000001</v>
      </c>
      <c r="CI30">
        <v>9.5299999999999996E-2</v>
      </c>
      <c r="CJ30">
        <v>0.49109999999999998</v>
      </c>
      <c r="CK30">
        <v>0.38059999999999999</v>
      </c>
      <c r="CL30">
        <v>0.87170000000000003</v>
      </c>
      <c r="CM30">
        <v>0.42320000000000002</v>
      </c>
      <c r="CN30">
        <v>0.85929999999999995</v>
      </c>
      <c r="CO30">
        <v>0</v>
      </c>
      <c r="CP30">
        <v>0.60440000000000005</v>
      </c>
      <c r="CQ30">
        <v>0.88829999999999998</v>
      </c>
      <c r="CR30">
        <v>0.92569999999999997</v>
      </c>
      <c r="CS30">
        <v>3.2776999999999998</v>
      </c>
      <c r="CT30">
        <v>0.91310000000000002</v>
      </c>
      <c r="CU30">
        <v>6.4713000000000003</v>
      </c>
      <c r="CV30">
        <v>0.40570000000000001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188</v>
      </c>
      <c r="DR30">
        <v>102</v>
      </c>
      <c r="DS30">
        <v>8.5</v>
      </c>
      <c r="DT30">
        <v>4.2</v>
      </c>
      <c r="DU30">
        <v>9447</v>
      </c>
      <c r="DV30">
        <v>1.4414185665192E-2</v>
      </c>
      <c r="DW30">
        <v>1.2316953501000001E-5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36061005900</v>
      </c>
      <c r="H31" t="s">
        <v>159</v>
      </c>
      <c r="I31">
        <v>4.4854199999999997E-2</v>
      </c>
      <c r="J31">
        <v>5543</v>
      </c>
      <c r="K31">
        <v>582</v>
      </c>
      <c r="L31">
        <v>3334</v>
      </c>
      <c r="M31">
        <v>137</v>
      </c>
      <c r="N31">
        <v>2930</v>
      </c>
      <c r="O31">
        <v>230</v>
      </c>
      <c r="P31">
        <v>155</v>
      </c>
      <c r="Q31">
        <v>87</v>
      </c>
      <c r="R31">
        <v>71</v>
      </c>
      <c r="S31">
        <v>60</v>
      </c>
      <c r="T31">
        <v>128711</v>
      </c>
      <c r="U31">
        <v>23661</v>
      </c>
      <c r="V31">
        <v>30</v>
      </c>
      <c r="W31">
        <v>30</v>
      </c>
      <c r="X31">
        <v>1086</v>
      </c>
      <c r="Y31">
        <v>290</v>
      </c>
      <c r="Z31">
        <v>361</v>
      </c>
      <c r="AA31">
        <v>171</v>
      </c>
      <c r="AB31">
        <v>303</v>
      </c>
      <c r="AC31">
        <v>138</v>
      </c>
      <c r="AD31">
        <v>19</v>
      </c>
      <c r="AE31">
        <v>34.899999999999899</v>
      </c>
      <c r="AF31">
        <v>1001</v>
      </c>
      <c r="AG31">
        <v>794.6</v>
      </c>
      <c r="AH31">
        <v>29</v>
      </c>
      <c r="AI31">
        <v>67.299999999999898</v>
      </c>
      <c r="AJ31">
        <v>3169</v>
      </c>
      <c r="AK31">
        <v>198</v>
      </c>
      <c r="AL31">
        <v>0</v>
      </c>
      <c r="AM31">
        <v>16</v>
      </c>
      <c r="AN31">
        <v>89</v>
      </c>
      <c r="AO31">
        <v>78.599999999999895</v>
      </c>
      <c r="AP31">
        <v>2167</v>
      </c>
      <c r="AQ31">
        <v>256</v>
      </c>
      <c r="AR31">
        <v>820</v>
      </c>
      <c r="AS31">
        <v>221</v>
      </c>
      <c r="AT31">
        <v>3.3</v>
      </c>
      <c r="AU31">
        <v>1.9</v>
      </c>
      <c r="AV31">
        <v>2.2000000000000002</v>
      </c>
      <c r="AW31">
        <v>1.7</v>
      </c>
      <c r="AX31">
        <v>128711</v>
      </c>
      <c r="AY31">
        <v>23661</v>
      </c>
      <c r="AZ31">
        <v>0.7</v>
      </c>
      <c r="BA31">
        <v>0.7</v>
      </c>
      <c r="BB31">
        <v>19.600000000000001</v>
      </c>
      <c r="BC31">
        <v>5</v>
      </c>
      <c r="BD31">
        <v>6.5</v>
      </c>
      <c r="BE31">
        <v>3</v>
      </c>
      <c r="BF31">
        <v>5.5</v>
      </c>
      <c r="BG31">
        <v>2.5</v>
      </c>
      <c r="BH31">
        <v>0.6</v>
      </c>
      <c r="BI31">
        <v>1.2</v>
      </c>
      <c r="BJ31">
        <v>18.100000000000001</v>
      </c>
      <c r="BK31">
        <v>14.1999999999999</v>
      </c>
      <c r="BL31">
        <v>0.5</v>
      </c>
      <c r="BM31">
        <v>1.3</v>
      </c>
      <c r="BN31">
        <v>95.099999999999895</v>
      </c>
      <c r="BO31">
        <v>4.5</v>
      </c>
      <c r="BP31">
        <v>0</v>
      </c>
      <c r="BQ31">
        <v>0.9</v>
      </c>
      <c r="BR31">
        <v>3</v>
      </c>
      <c r="BS31">
        <v>2.7</v>
      </c>
      <c r="BT31">
        <v>74</v>
      </c>
      <c r="BU31">
        <v>6.5</v>
      </c>
      <c r="BV31">
        <v>14.8</v>
      </c>
      <c r="BW31">
        <v>3.7</v>
      </c>
      <c r="BX31">
        <v>8.9700000000000002E-2</v>
      </c>
      <c r="BY31">
        <v>3.61E-2</v>
      </c>
      <c r="BZ31">
        <v>7.4000000000000003E-3</v>
      </c>
      <c r="CA31">
        <v>1.4E-2</v>
      </c>
      <c r="CB31">
        <v>0.1472</v>
      </c>
      <c r="CC31">
        <v>1.9E-3</v>
      </c>
      <c r="CD31">
        <v>0.81279999999999997</v>
      </c>
      <c r="CE31">
        <v>2.5700000000000001E-2</v>
      </c>
      <c r="CF31">
        <v>6.2899999999999998E-2</v>
      </c>
      <c r="CG31">
        <v>3.1099999999999999E-2</v>
      </c>
      <c r="CH31">
        <v>0.93259999999999998</v>
      </c>
      <c r="CI31">
        <v>5.6099999999999997E-2</v>
      </c>
      <c r="CJ31">
        <v>0.3377</v>
      </c>
      <c r="CK31">
        <v>0.2084</v>
      </c>
      <c r="CL31">
        <v>0.54610000000000003</v>
      </c>
      <c r="CM31">
        <v>0.26300000000000001</v>
      </c>
      <c r="CN31">
        <v>0.97119999999999995</v>
      </c>
      <c r="CO31">
        <v>0</v>
      </c>
      <c r="CP31">
        <v>0.52100000000000002</v>
      </c>
      <c r="CQ31">
        <v>0.92779999999999996</v>
      </c>
      <c r="CR31">
        <v>0.95450000000000002</v>
      </c>
      <c r="CS31">
        <v>3.3744999999999998</v>
      </c>
      <c r="CT31">
        <v>0.93300000000000005</v>
      </c>
      <c r="CU31">
        <v>5.0004</v>
      </c>
      <c r="CV31">
        <v>0.16669999999999999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3</v>
      </c>
      <c r="DP31">
        <v>3</v>
      </c>
      <c r="DQ31">
        <v>101</v>
      </c>
      <c r="DR31">
        <v>83</v>
      </c>
      <c r="DS31">
        <v>1.8</v>
      </c>
      <c r="DT31">
        <v>1.5</v>
      </c>
      <c r="DU31">
        <v>11122</v>
      </c>
      <c r="DV31">
        <v>1.6883182403535001E-2</v>
      </c>
      <c r="DW31">
        <v>1.2373224462E-5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36061006100</v>
      </c>
      <c r="H32" t="s">
        <v>160</v>
      </c>
      <c r="I32">
        <v>5.4833E-2</v>
      </c>
      <c r="J32">
        <v>4811</v>
      </c>
      <c r="K32">
        <v>390</v>
      </c>
      <c r="L32">
        <v>2672</v>
      </c>
      <c r="M32">
        <v>82</v>
      </c>
      <c r="N32">
        <v>2230</v>
      </c>
      <c r="O32">
        <v>185</v>
      </c>
      <c r="P32">
        <v>119</v>
      </c>
      <c r="Q32">
        <v>69</v>
      </c>
      <c r="R32">
        <v>120</v>
      </c>
      <c r="S32">
        <v>76</v>
      </c>
      <c r="T32">
        <v>95006</v>
      </c>
      <c r="U32">
        <v>21221</v>
      </c>
      <c r="V32">
        <v>37</v>
      </c>
      <c r="W32">
        <v>42</v>
      </c>
      <c r="X32">
        <v>527</v>
      </c>
      <c r="Y32">
        <v>183</v>
      </c>
      <c r="Z32">
        <v>314</v>
      </c>
      <c r="AA32">
        <v>97</v>
      </c>
      <c r="AB32">
        <v>189</v>
      </c>
      <c r="AC32">
        <v>111</v>
      </c>
      <c r="AD32">
        <v>67</v>
      </c>
      <c r="AE32">
        <v>57.7</v>
      </c>
      <c r="AF32">
        <v>1019</v>
      </c>
      <c r="AG32">
        <v>513.5</v>
      </c>
      <c r="AH32">
        <v>28</v>
      </c>
      <c r="AI32">
        <v>52.399999999999899</v>
      </c>
      <c r="AJ32">
        <v>2300</v>
      </c>
      <c r="AK32">
        <v>159.19999999999899</v>
      </c>
      <c r="AL32">
        <v>0</v>
      </c>
      <c r="AM32">
        <v>11</v>
      </c>
      <c r="AN32">
        <v>73</v>
      </c>
      <c r="AO32">
        <v>62.799999999999898</v>
      </c>
      <c r="AP32">
        <v>1711</v>
      </c>
      <c r="AQ32">
        <v>231</v>
      </c>
      <c r="AR32">
        <v>1386</v>
      </c>
      <c r="AS32">
        <v>180</v>
      </c>
      <c r="AT32">
        <v>3.5</v>
      </c>
      <c r="AU32">
        <v>2</v>
      </c>
      <c r="AV32">
        <v>4.3</v>
      </c>
      <c r="AW32">
        <v>2.5</v>
      </c>
      <c r="AX32">
        <v>95006</v>
      </c>
      <c r="AY32">
        <v>21221</v>
      </c>
      <c r="AZ32">
        <v>1.2</v>
      </c>
      <c r="BA32">
        <v>1.4</v>
      </c>
      <c r="BB32">
        <v>11</v>
      </c>
      <c r="BC32">
        <v>3.5</v>
      </c>
      <c r="BD32">
        <v>6.5</v>
      </c>
      <c r="BE32">
        <v>1.9</v>
      </c>
      <c r="BF32">
        <v>3.9</v>
      </c>
      <c r="BG32">
        <v>2.2000000000000002</v>
      </c>
      <c r="BH32">
        <v>3</v>
      </c>
      <c r="BI32">
        <v>2.6</v>
      </c>
      <c r="BJ32">
        <v>21.1999999999999</v>
      </c>
      <c r="BK32">
        <v>10.5</v>
      </c>
      <c r="BL32">
        <v>0.6</v>
      </c>
      <c r="BM32">
        <v>1.1000000000000001</v>
      </c>
      <c r="BN32">
        <v>86.099999999999895</v>
      </c>
      <c r="BO32">
        <v>5.3</v>
      </c>
      <c r="BP32">
        <v>0</v>
      </c>
      <c r="BQ32">
        <v>1.1000000000000001</v>
      </c>
      <c r="BR32">
        <v>3.3</v>
      </c>
      <c r="BS32">
        <v>2.8</v>
      </c>
      <c r="BT32">
        <v>76.7</v>
      </c>
      <c r="BU32">
        <v>7.6</v>
      </c>
      <c r="BV32">
        <v>28.8</v>
      </c>
      <c r="BW32">
        <v>2.9</v>
      </c>
      <c r="BX32">
        <v>0.1008</v>
      </c>
      <c r="BY32">
        <v>0.19869999999999999</v>
      </c>
      <c r="BZ32">
        <v>2.29E-2</v>
      </c>
      <c r="CA32">
        <v>2.1999999999999999E-2</v>
      </c>
      <c r="CB32">
        <v>0.34449999999999997</v>
      </c>
      <c r="CC32">
        <v>2.2599999999999999E-2</v>
      </c>
      <c r="CD32">
        <v>0.27060000000000001</v>
      </c>
      <c r="CE32">
        <v>2.6200000000000001E-2</v>
      </c>
      <c r="CF32">
        <v>2.1000000000000001E-2</v>
      </c>
      <c r="CG32">
        <v>0.1522</v>
      </c>
      <c r="CH32">
        <v>0.47</v>
      </c>
      <c r="CI32">
        <v>2.35E-2</v>
      </c>
      <c r="CJ32">
        <v>0.37709999999999999</v>
      </c>
      <c r="CK32">
        <v>0.22320000000000001</v>
      </c>
      <c r="CL32">
        <v>0.60029999999999994</v>
      </c>
      <c r="CM32">
        <v>0.28670000000000001</v>
      </c>
      <c r="CN32">
        <v>0.92130000000000001</v>
      </c>
      <c r="CO32">
        <v>0</v>
      </c>
      <c r="CP32">
        <v>0.5393</v>
      </c>
      <c r="CQ32">
        <v>0.94389999999999996</v>
      </c>
      <c r="CR32">
        <v>0.97489999999999999</v>
      </c>
      <c r="CS32">
        <v>3.3795000000000002</v>
      </c>
      <c r="CT32">
        <v>0.93440000000000001</v>
      </c>
      <c r="CU32">
        <v>4.7942</v>
      </c>
      <c r="CV32">
        <v>0.1381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3</v>
      </c>
      <c r="DQ32">
        <v>149</v>
      </c>
      <c r="DR32">
        <v>116</v>
      </c>
      <c r="DS32">
        <v>3.1</v>
      </c>
      <c r="DT32">
        <v>2.4</v>
      </c>
      <c r="DU32">
        <v>13301</v>
      </c>
      <c r="DV32">
        <v>1.5950710112872E-2</v>
      </c>
      <c r="DW32">
        <v>1.5130061762E-5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36061006500</v>
      </c>
      <c r="H33" t="s">
        <v>161</v>
      </c>
      <c r="I33">
        <v>7.7657100000000007E-2</v>
      </c>
      <c r="J33">
        <v>6460</v>
      </c>
      <c r="K33">
        <v>656</v>
      </c>
      <c r="L33">
        <v>3572</v>
      </c>
      <c r="M33">
        <v>113</v>
      </c>
      <c r="N33">
        <v>3110</v>
      </c>
      <c r="O33">
        <v>209</v>
      </c>
      <c r="P33">
        <v>599</v>
      </c>
      <c r="Q33">
        <v>186</v>
      </c>
      <c r="R33">
        <v>87</v>
      </c>
      <c r="S33">
        <v>59</v>
      </c>
      <c r="T33">
        <v>72886</v>
      </c>
      <c r="U33">
        <v>9106</v>
      </c>
      <c r="V33">
        <v>162</v>
      </c>
      <c r="W33">
        <v>119</v>
      </c>
      <c r="X33">
        <v>667</v>
      </c>
      <c r="Y33">
        <v>178</v>
      </c>
      <c r="Z33">
        <v>275</v>
      </c>
      <c r="AA33">
        <v>127</v>
      </c>
      <c r="AB33">
        <v>239</v>
      </c>
      <c r="AC33">
        <v>149</v>
      </c>
      <c r="AD33">
        <v>47</v>
      </c>
      <c r="AE33">
        <v>70.2</v>
      </c>
      <c r="AF33">
        <v>1453</v>
      </c>
      <c r="AG33">
        <v>883</v>
      </c>
      <c r="AH33">
        <v>72</v>
      </c>
      <c r="AI33">
        <v>93.099999999999895</v>
      </c>
      <c r="AJ33">
        <v>2995</v>
      </c>
      <c r="AK33">
        <v>318.39999999999901</v>
      </c>
      <c r="AL33">
        <v>0</v>
      </c>
      <c r="AM33">
        <v>16</v>
      </c>
      <c r="AN33">
        <v>197</v>
      </c>
      <c r="AO33">
        <v>148.9</v>
      </c>
      <c r="AP33">
        <v>2873</v>
      </c>
      <c r="AQ33">
        <v>204</v>
      </c>
      <c r="AR33">
        <v>883</v>
      </c>
      <c r="AS33">
        <v>388</v>
      </c>
      <c r="AT33">
        <v>10.6999999999999</v>
      </c>
      <c r="AU33">
        <v>3.4</v>
      </c>
      <c r="AV33">
        <v>2.1</v>
      </c>
      <c r="AW33">
        <v>1.5</v>
      </c>
      <c r="AX33">
        <v>72886</v>
      </c>
      <c r="AY33">
        <v>9106</v>
      </c>
      <c r="AZ33">
        <v>3.4</v>
      </c>
      <c r="BA33">
        <v>2.5</v>
      </c>
      <c r="BB33">
        <v>10.3</v>
      </c>
      <c r="BC33">
        <v>2.9</v>
      </c>
      <c r="BD33">
        <v>4.3</v>
      </c>
      <c r="BE33">
        <v>1.9</v>
      </c>
      <c r="BF33">
        <v>3.7</v>
      </c>
      <c r="BG33">
        <v>2.4</v>
      </c>
      <c r="BH33">
        <v>1.5</v>
      </c>
      <c r="BI33">
        <v>2.2999999999999998</v>
      </c>
      <c r="BJ33">
        <v>22.5</v>
      </c>
      <c r="BK33">
        <v>13.5</v>
      </c>
      <c r="BL33">
        <v>1.1000000000000001</v>
      </c>
      <c r="BM33">
        <v>1.5</v>
      </c>
      <c r="BN33">
        <v>83.799999999999898</v>
      </c>
      <c r="BO33">
        <v>8.5</v>
      </c>
      <c r="BP33">
        <v>0</v>
      </c>
      <c r="BQ33">
        <v>0.8</v>
      </c>
      <c r="BR33">
        <v>6.3</v>
      </c>
      <c r="BS33">
        <v>4.8</v>
      </c>
      <c r="BT33">
        <v>92.4</v>
      </c>
      <c r="BU33">
        <v>3.4</v>
      </c>
      <c r="BV33">
        <v>13.6999999999999</v>
      </c>
      <c r="BW33">
        <v>5.8</v>
      </c>
      <c r="BX33">
        <v>0.45169999999999999</v>
      </c>
      <c r="BY33">
        <v>3.2800000000000003E-2</v>
      </c>
      <c r="BZ33">
        <v>4.8099999999999997E-2</v>
      </c>
      <c r="CA33">
        <v>9.3100000000000002E-2</v>
      </c>
      <c r="CB33">
        <v>0.62570000000000003</v>
      </c>
      <c r="CC33">
        <v>8.6300000000000002E-2</v>
      </c>
      <c r="CD33">
        <v>0.22919999999999999</v>
      </c>
      <c r="CE33">
        <v>1.6899999999999998E-2</v>
      </c>
      <c r="CF33">
        <v>1.7299999999999999E-2</v>
      </c>
      <c r="CG33">
        <v>6.3E-2</v>
      </c>
      <c r="CH33">
        <v>0.32640000000000002</v>
      </c>
      <c r="CI33">
        <v>1.5299999999999999E-2</v>
      </c>
      <c r="CJ33">
        <v>0.3931</v>
      </c>
      <c r="CK33">
        <v>0.3276</v>
      </c>
      <c r="CL33">
        <v>0.7208</v>
      </c>
      <c r="CM33">
        <v>0.34620000000000001</v>
      </c>
      <c r="CN33">
        <v>0.91080000000000005</v>
      </c>
      <c r="CO33">
        <v>0</v>
      </c>
      <c r="CP33">
        <v>0.70220000000000005</v>
      </c>
      <c r="CQ33">
        <v>0.99750000000000005</v>
      </c>
      <c r="CR33">
        <v>0.9516</v>
      </c>
      <c r="CS33">
        <v>3.5621999999999998</v>
      </c>
      <c r="CT33">
        <v>0.97</v>
      </c>
      <c r="CU33">
        <v>5.2350000000000003</v>
      </c>
      <c r="CV33">
        <v>0.20150000000000001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3</v>
      </c>
      <c r="DP33">
        <v>3</v>
      </c>
      <c r="DQ33">
        <v>274</v>
      </c>
      <c r="DR33">
        <v>119</v>
      </c>
      <c r="DS33">
        <v>4.2</v>
      </c>
      <c r="DT33">
        <v>2</v>
      </c>
      <c r="DU33">
        <v>26448</v>
      </c>
      <c r="DV33">
        <v>1.9585038197611999E-2</v>
      </c>
      <c r="DW33">
        <v>2.1801880321999999E-5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36061006900</v>
      </c>
      <c r="H34" t="s">
        <v>162</v>
      </c>
      <c r="I34">
        <v>8.51301E-2</v>
      </c>
      <c r="J34">
        <v>2442</v>
      </c>
      <c r="K34">
        <v>266</v>
      </c>
      <c r="L34">
        <v>1429</v>
      </c>
      <c r="M34">
        <v>51</v>
      </c>
      <c r="N34">
        <v>1212</v>
      </c>
      <c r="O34">
        <v>107</v>
      </c>
      <c r="P34">
        <v>133</v>
      </c>
      <c r="Q34">
        <v>71</v>
      </c>
      <c r="R34">
        <v>63</v>
      </c>
      <c r="S34">
        <v>49</v>
      </c>
      <c r="T34">
        <v>154804</v>
      </c>
      <c r="U34">
        <v>24814</v>
      </c>
      <c r="V34">
        <v>0</v>
      </c>
      <c r="W34">
        <v>11</v>
      </c>
      <c r="X34">
        <v>168</v>
      </c>
      <c r="Y34">
        <v>60</v>
      </c>
      <c r="Z34">
        <v>245</v>
      </c>
      <c r="AA34">
        <v>76</v>
      </c>
      <c r="AB34">
        <v>92</v>
      </c>
      <c r="AC34">
        <v>44</v>
      </c>
      <c r="AD34">
        <v>0</v>
      </c>
      <c r="AE34">
        <v>15.6</v>
      </c>
      <c r="AF34">
        <v>542</v>
      </c>
      <c r="AG34">
        <v>346.5</v>
      </c>
      <c r="AH34">
        <v>16</v>
      </c>
      <c r="AI34">
        <v>44.899999999999899</v>
      </c>
      <c r="AJ34">
        <v>1301</v>
      </c>
      <c r="AK34">
        <v>86.5</v>
      </c>
      <c r="AL34">
        <v>0</v>
      </c>
      <c r="AM34">
        <v>11</v>
      </c>
      <c r="AN34">
        <v>74</v>
      </c>
      <c r="AO34">
        <v>50.299999999999898</v>
      </c>
      <c r="AP34">
        <v>851</v>
      </c>
      <c r="AQ34">
        <v>119</v>
      </c>
      <c r="AR34">
        <v>344</v>
      </c>
      <c r="AS34">
        <v>125</v>
      </c>
      <c r="AT34">
        <v>6.3</v>
      </c>
      <c r="AU34">
        <v>3.4</v>
      </c>
      <c r="AV34">
        <v>3.9</v>
      </c>
      <c r="AW34">
        <v>2.9</v>
      </c>
      <c r="AX34">
        <v>154804</v>
      </c>
      <c r="AY34">
        <v>24814</v>
      </c>
      <c r="AZ34">
        <v>0</v>
      </c>
      <c r="BA34">
        <v>1.6</v>
      </c>
      <c r="BB34">
        <v>6.9</v>
      </c>
      <c r="BC34">
        <v>2.4</v>
      </c>
      <c r="BD34">
        <v>10</v>
      </c>
      <c r="BE34">
        <v>2.9</v>
      </c>
      <c r="BF34">
        <v>3.8</v>
      </c>
      <c r="BG34">
        <v>1.9</v>
      </c>
      <c r="BH34">
        <v>0</v>
      </c>
      <c r="BI34">
        <v>1.3</v>
      </c>
      <c r="BJ34">
        <v>22.1999999999999</v>
      </c>
      <c r="BK34">
        <v>14</v>
      </c>
      <c r="BL34">
        <v>0.7</v>
      </c>
      <c r="BM34">
        <v>1.9</v>
      </c>
      <c r="BN34">
        <v>91</v>
      </c>
      <c r="BO34">
        <v>5.0999999999999996</v>
      </c>
      <c r="BP34">
        <v>0</v>
      </c>
      <c r="BQ34">
        <v>2.1</v>
      </c>
      <c r="BR34">
        <v>6.1</v>
      </c>
      <c r="BS34">
        <v>4.0999999999999996</v>
      </c>
      <c r="BT34">
        <v>70.2</v>
      </c>
      <c r="BU34">
        <v>6.9</v>
      </c>
      <c r="BV34">
        <v>14.1</v>
      </c>
      <c r="BW34">
        <v>4.9000000000000004</v>
      </c>
      <c r="BX34">
        <v>0.24940000000000001</v>
      </c>
      <c r="BY34">
        <v>0.15890000000000001</v>
      </c>
      <c r="BZ34">
        <v>2.7000000000000001E-3</v>
      </c>
      <c r="CA34">
        <v>0</v>
      </c>
      <c r="CB34">
        <v>0.41099999999999998</v>
      </c>
      <c r="CC34">
        <v>3.6900000000000002E-2</v>
      </c>
      <c r="CD34">
        <v>7.6799999999999993E-2</v>
      </c>
      <c r="CE34">
        <v>4.8399999999999999E-2</v>
      </c>
      <c r="CF34">
        <v>1.9E-2</v>
      </c>
      <c r="CG34">
        <v>0</v>
      </c>
      <c r="CH34">
        <v>0.14419999999999999</v>
      </c>
      <c r="CI34">
        <v>7.6E-3</v>
      </c>
      <c r="CJ34">
        <v>0.39090000000000003</v>
      </c>
      <c r="CK34">
        <v>0.2422</v>
      </c>
      <c r="CL34">
        <v>0.63300000000000001</v>
      </c>
      <c r="CM34">
        <v>0.30330000000000001</v>
      </c>
      <c r="CN34">
        <v>0.94769999999999999</v>
      </c>
      <c r="CO34">
        <v>0</v>
      </c>
      <c r="CP34">
        <v>0.69359999999999999</v>
      </c>
      <c r="CQ34">
        <v>0.90400000000000003</v>
      </c>
      <c r="CR34">
        <v>0.95279999999999998</v>
      </c>
      <c r="CS34">
        <v>3.4981</v>
      </c>
      <c r="CT34">
        <v>0.95920000000000005</v>
      </c>
      <c r="CU34">
        <v>4.6863000000000001</v>
      </c>
      <c r="CV34">
        <v>0.1244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1</v>
      </c>
      <c r="DO34">
        <v>3</v>
      </c>
      <c r="DP34">
        <v>3</v>
      </c>
      <c r="DQ34">
        <v>78</v>
      </c>
      <c r="DR34">
        <v>57</v>
      </c>
      <c r="DS34">
        <v>3.2</v>
      </c>
      <c r="DT34">
        <v>2.2999999999999998</v>
      </c>
      <c r="DU34">
        <v>7155</v>
      </c>
      <c r="DV34">
        <v>2.3727402944449E-2</v>
      </c>
      <c r="DW34">
        <v>2.3081575576E-5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36061007100</v>
      </c>
      <c r="H35" t="s">
        <v>163</v>
      </c>
      <c r="I35">
        <v>6.3705300000000006E-2</v>
      </c>
      <c r="J35">
        <v>6038</v>
      </c>
      <c r="K35">
        <v>558</v>
      </c>
      <c r="L35">
        <v>3834</v>
      </c>
      <c r="M35">
        <v>63</v>
      </c>
      <c r="N35">
        <v>3358</v>
      </c>
      <c r="O35">
        <v>243</v>
      </c>
      <c r="P35">
        <v>436</v>
      </c>
      <c r="Q35">
        <v>145</v>
      </c>
      <c r="R35">
        <v>145</v>
      </c>
      <c r="S35">
        <v>80</v>
      </c>
      <c r="T35">
        <v>118108</v>
      </c>
      <c r="U35">
        <v>19174</v>
      </c>
      <c r="V35">
        <v>100</v>
      </c>
      <c r="W35">
        <v>83</v>
      </c>
      <c r="X35">
        <v>1096</v>
      </c>
      <c r="Y35">
        <v>217</v>
      </c>
      <c r="Z35">
        <v>412</v>
      </c>
      <c r="AA35">
        <v>118</v>
      </c>
      <c r="AB35">
        <v>352</v>
      </c>
      <c r="AC35">
        <v>130</v>
      </c>
      <c r="AD35">
        <v>99</v>
      </c>
      <c r="AE35">
        <v>68.900000000000006</v>
      </c>
      <c r="AF35">
        <v>1339</v>
      </c>
      <c r="AG35">
        <v>738.7</v>
      </c>
      <c r="AH35">
        <v>32</v>
      </c>
      <c r="AI35">
        <v>68</v>
      </c>
      <c r="AJ35">
        <v>2775</v>
      </c>
      <c r="AK35">
        <v>231.8</v>
      </c>
      <c r="AL35">
        <v>0</v>
      </c>
      <c r="AM35">
        <v>16</v>
      </c>
      <c r="AN35">
        <v>67</v>
      </c>
      <c r="AO35">
        <v>50.2</v>
      </c>
      <c r="AP35">
        <v>2755</v>
      </c>
      <c r="AQ35">
        <v>250</v>
      </c>
      <c r="AR35">
        <v>374</v>
      </c>
      <c r="AS35">
        <v>111</v>
      </c>
      <c r="AT35">
        <v>7.5</v>
      </c>
      <c r="AU35">
        <v>2.4</v>
      </c>
      <c r="AV35">
        <v>3.4</v>
      </c>
      <c r="AW35">
        <v>1.8</v>
      </c>
      <c r="AX35">
        <v>118108</v>
      </c>
      <c r="AY35">
        <v>19174</v>
      </c>
      <c r="AZ35">
        <v>1.9</v>
      </c>
      <c r="BA35">
        <v>1.5</v>
      </c>
      <c r="BB35">
        <v>18.1999999999999</v>
      </c>
      <c r="BC35">
        <v>3.6</v>
      </c>
      <c r="BD35">
        <v>6.8</v>
      </c>
      <c r="BE35">
        <v>1.8</v>
      </c>
      <c r="BF35">
        <v>5.9</v>
      </c>
      <c r="BG35">
        <v>2.2000000000000002</v>
      </c>
      <c r="BH35">
        <v>2.9</v>
      </c>
      <c r="BI35">
        <v>2</v>
      </c>
      <c r="BJ35">
        <v>22.1999999999999</v>
      </c>
      <c r="BK35">
        <v>12.1</v>
      </c>
      <c r="BL35">
        <v>0.5</v>
      </c>
      <c r="BM35">
        <v>1.2</v>
      </c>
      <c r="BN35">
        <v>72.400000000000006</v>
      </c>
      <c r="BO35">
        <v>5.9</v>
      </c>
      <c r="BP35">
        <v>0</v>
      </c>
      <c r="BQ35">
        <v>0.8</v>
      </c>
      <c r="BR35">
        <v>2</v>
      </c>
      <c r="BS35">
        <v>1.5</v>
      </c>
      <c r="BT35">
        <v>82</v>
      </c>
      <c r="BU35">
        <v>4.5</v>
      </c>
      <c r="BV35">
        <v>6.2</v>
      </c>
      <c r="BW35">
        <v>1.7</v>
      </c>
      <c r="BX35">
        <v>0.3039</v>
      </c>
      <c r="BY35">
        <v>0.1158</v>
      </c>
      <c r="BZ35">
        <v>1.1599999999999999E-2</v>
      </c>
      <c r="CA35">
        <v>4.1399999999999999E-2</v>
      </c>
      <c r="CB35">
        <v>0.47270000000000001</v>
      </c>
      <c r="CC35">
        <v>5.1799999999999999E-2</v>
      </c>
      <c r="CD35">
        <v>0.74860000000000004</v>
      </c>
      <c r="CE35">
        <v>2.86E-2</v>
      </c>
      <c r="CF35">
        <v>8.0399999999999999E-2</v>
      </c>
      <c r="CG35">
        <v>0.14849999999999999</v>
      </c>
      <c r="CH35">
        <v>1.0061</v>
      </c>
      <c r="CI35">
        <v>6.4799999999999996E-2</v>
      </c>
      <c r="CJ35">
        <v>0.39069999999999999</v>
      </c>
      <c r="CK35">
        <v>0.20960000000000001</v>
      </c>
      <c r="CL35">
        <v>0.60029999999999994</v>
      </c>
      <c r="CM35">
        <v>0.28710000000000002</v>
      </c>
      <c r="CN35">
        <v>0.87070000000000003</v>
      </c>
      <c r="CO35">
        <v>0</v>
      </c>
      <c r="CP35">
        <v>0.42009999999999997</v>
      </c>
      <c r="CQ35">
        <v>0.97170000000000001</v>
      </c>
      <c r="CR35">
        <v>0.90010000000000001</v>
      </c>
      <c r="CS35">
        <v>3.1625999999999999</v>
      </c>
      <c r="CT35">
        <v>0.88500000000000001</v>
      </c>
      <c r="CU35">
        <v>5.2416</v>
      </c>
      <c r="CV35">
        <v>0.20269999999999999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2</v>
      </c>
      <c r="DP35">
        <v>2</v>
      </c>
      <c r="DQ35">
        <v>226</v>
      </c>
      <c r="DR35">
        <v>114</v>
      </c>
      <c r="DS35">
        <v>3.8</v>
      </c>
      <c r="DT35">
        <v>1.9</v>
      </c>
      <c r="DU35">
        <v>8102</v>
      </c>
      <c r="DV35">
        <v>2.0309122175025E-2</v>
      </c>
      <c r="DW35">
        <v>1.7501663608E-5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39"/>
  <sheetViews>
    <sheetView topLeftCell="CL1" workbookViewId="0">
      <selection activeCell="O23" sqref="O2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36061000201</v>
      </c>
      <c r="H2" t="s">
        <v>189</v>
      </c>
      <c r="I2">
        <v>3.4839099999999998E-2</v>
      </c>
      <c r="J2">
        <v>2670</v>
      </c>
      <c r="K2">
        <v>351</v>
      </c>
      <c r="L2">
        <v>1065</v>
      </c>
      <c r="M2">
        <v>36</v>
      </c>
      <c r="N2">
        <v>978</v>
      </c>
      <c r="O2">
        <v>62</v>
      </c>
      <c r="P2">
        <v>1382</v>
      </c>
      <c r="Q2">
        <v>359</v>
      </c>
      <c r="R2">
        <v>29</v>
      </c>
      <c r="S2">
        <v>30</v>
      </c>
      <c r="T2">
        <v>14388</v>
      </c>
      <c r="U2">
        <v>4413</v>
      </c>
      <c r="V2">
        <v>887</v>
      </c>
      <c r="W2">
        <v>216</v>
      </c>
      <c r="X2">
        <v>572</v>
      </c>
      <c r="Y2">
        <v>172</v>
      </c>
      <c r="Z2">
        <v>342</v>
      </c>
      <c r="AA2">
        <v>130</v>
      </c>
      <c r="AB2">
        <v>593</v>
      </c>
      <c r="AC2">
        <v>194</v>
      </c>
      <c r="AD2">
        <v>85</v>
      </c>
      <c r="AE2">
        <v>65.799999999999898</v>
      </c>
      <c r="AF2">
        <v>2231</v>
      </c>
      <c r="AG2">
        <v>430.89999999999901</v>
      </c>
      <c r="AH2">
        <v>935</v>
      </c>
      <c r="AI2">
        <v>225.8</v>
      </c>
      <c r="AJ2">
        <v>967</v>
      </c>
      <c r="AK2">
        <v>92.099999999999895</v>
      </c>
      <c r="AL2">
        <v>0</v>
      </c>
      <c r="AM2">
        <v>11</v>
      </c>
      <c r="AN2">
        <v>146</v>
      </c>
      <c r="AO2">
        <v>76.599999999999895</v>
      </c>
      <c r="AP2">
        <v>909</v>
      </c>
      <c r="AQ2">
        <v>76</v>
      </c>
      <c r="AR2">
        <v>15</v>
      </c>
      <c r="AS2">
        <v>6</v>
      </c>
      <c r="AT2">
        <v>51.799999999999898</v>
      </c>
      <c r="AU2">
        <v>11.6999999999999</v>
      </c>
      <c r="AV2">
        <v>2.8</v>
      </c>
      <c r="AW2">
        <v>2.7</v>
      </c>
      <c r="AX2">
        <v>14388</v>
      </c>
      <c r="AY2">
        <v>4413</v>
      </c>
      <c r="AZ2">
        <v>45.899999999999899</v>
      </c>
      <c r="BA2">
        <v>8.6</v>
      </c>
      <c r="BB2">
        <v>21.399999999999899</v>
      </c>
      <c r="BC2">
        <v>5.4</v>
      </c>
      <c r="BD2">
        <v>12.8</v>
      </c>
      <c r="BE2">
        <v>4.5999999999999996</v>
      </c>
      <c r="BF2">
        <v>22.1999999999999</v>
      </c>
      <c r="BG2">
        <v>6.2</v>
      </c>
      <c r="BH2">
        <v>8.6999999999999904</v>
      </c>
      <c r="BI2">
        <v>6.7</v>
      </c>
      <c r="BJ2">
        <v>83.599999999999895</v>
      </c>
      <c r="BK2">
        <v>11.8</v>
      </c>
      <c r="BL2">
        <v>36.200000000000003</v>
      </c>
      <c r="BM2">
        <v>7.3</v>
      </c>
      <c r="BN2">
        <v>90.799999999999898</v>
      </c>
      <c r="BO2">
        <v>8.1</v>
      </c>
      <c r="BP2">
        <v>0</v>
      </c>
      <c r="BQ2">
        <v>2.8</v>
      </c>
      <c r="BR2">
        <v>14.9</v>
      </c>
      <c r="BS2">
        <v>7.8</v>
      </c>
      <c r="BT2">
        <v>92.9</v>
      </c>
      <c r="BU2">
        <v>4.5999999999999996</v>
      </c>
      <c r="BV2">
        <v>0.6</v>
      </c>
      <c r="BW2">
        <v>0.2</v>
      </c>
      <c r="BX2">
        <v>0.98199999999999998</v>
      </c>
      <c r="BY2">
        <v>6.9699999999999998E-2</v>
      </c>
      <c r="BZ2">
        <v>0.92649999999999999</v>
      </c>
      <c r="CA2">
        <v>0.98829999999999996</v>
      </c>
      <c r="CB2">
        <v>2.9666000000000001</v>
      </c>
      <c r="CC2">
        <v>0.80120000000000002</v>
      </c>
      <c r="CD2">
        <v>0.88100000000000001</v>
      </c>
      <c r="CE2">
        <v>8.77E-2</v>
      </c>
      <c r="CF2">
        <v>0.96599999999999997</v>
      </c>
      <c r="CG2">
        <v>0.56469999999999998</v>
      </c>
      <c r="CH2">
        <v>2.4992999999999999</v>
      </c>
      <c r="CI2">
        <v>0.78859999999999997</v>
      </c>
      <c r="CJ2">
        <v>0.77100000000000002</v>
      </c>
      <c r="CK2">
        <v>0.98499999999999999</v>
      </c>
      <c r="CL2">
        <v>1.756</v>
      </c>
      <c r="CM2">
        <v>0.93330000000000002</v>
      </c>
      <c r="CN2">
        <v>0.94579999999999997</v>
      </c>
      <c r="CO2">
        <v>0</v>
      </c>
      <c r="CP2">
        <v>0.90590000000000004</v>
      </c>
      <c r="CQ2">
        <v>0.99790000000000001</v>
      </c>
      <c r="CR2">
        <v>0.61370000000000002</v>
      </c>
      <c r="CS2">
        <v>3.4632999999999998</v>
      </c>
      <c r="CT2">
        <v>0.95279999999999998</v>
      </c>
      <c r="CU2">
        <v>10.6852</v>
      </c>
      <c r="CV2">
        <v>0.93100000000000005</v>
      </c>
      <c r="CW2">
        <v>1</v>
      </c>
      <c r="CX2">
        <v>0</v>
      </c>
      <c r="CY2">
        <v>1</v>
      </c>
      <c r="CZ2">
        <v>1</v>
      </c>
      <c r="DA2">
        <v>3</v>
      </c>
      <c r="DB2">
        <v>0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1</v>
      </c>
      <c r="DJ2">
        <v>1</v>
      </c>
      <c r="DK2">
        <v>0</v>
      </c>
      <c r="DL2">
        <v>1</v>
      </c>
      <c r="DM2">
        <v>1</v>
      </c>
      <c r="DN2">
        <v>0</v>
      </c>
      <c r="DO2">
        <v>3</v>
      </c>
      <c r="DP2">
        <v>8</v>
      </c>
      <c r="DQ2">
        <v>222</v>
      </c>
      <c r="DR2">
        <v>125</v>
      </c>
      <c r="DS2">
        <v>8.3000000000000007</v>
      </c>
      <c r="DT2">
        <v>4.5</v>
      </c>
      <c r="DU2">
        <v>2376</v>
      </c>
      <c r="DV2">
        <v>1.3898992424795999E-2</v>
      </c>
      <c r="DW2">
        <v>9.5623536319999996E-6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36061000202</v>
      </c>
      <c r="H3" t="s">
        <v>188</v>
      </c>
      <c r="I3">
        <v>0.1197067</v>
      </c>
      <c r="J3">
        <v>8016</v>
      </c>
      <c r="K3">
        <v>564</v>
      </c>
      <c r="L3">
        <v>3697</v>
      </c>
      <c r="M3">
        <v>59</v>
      </c>
      <c r="N3">
        <v>3541</v>
      </c>
      <c r="O3">
        <v>120</v>
      </c>
      <c r="P3">
        <v>1681</v>
      </c>
      <c r="Q3">
        <v>499</v>
      </c>
      <c r="R3">
        <v>423</v>
      </c>
      <c r="S3">
        <v>219</v>
      </c>
      <c r="T3">
        <v>27939</v>
      </c>
      <c r="U3">
        <v>4229</v>
      </c>
      <c r="V3">
        <v>1479</v>
      </c>
      <c r="W3">
        <v>270</v>
      </c>
      <c r="X3">
        <v>1590</v>
      </c>
      <c r="Y3">
        <v>240</v>
      </c>
      <c r="Z3">
        <v>1493</v>
      </c>
      <c r="AA3">
        <v>347</v>
      </c>
      <c r="AB3">
        <v>1444</v>
      </c>
      <c r="AC3">
        <v>353</v>
      </c>
      <c r="AD3">
        <v>485</v>
      </c>
      <c r="AE3">
        <v>160.30000000000001</v>
      </c>
      <c r="AF3">
        <v>6875</v>
      </c>
      <c r="AG3">
        <v>631.89999999999895</v>
      </c>
      <c r="AH3">
        <v>1163</v>
      </c>
      <c r="AI3">
        <v>304.5</v>
      </c>
      <c r="AJ3">
        <v>3603</v>
      </c>
      <c r="AK3">
        <v>154.9</v>
      </c>
      <c r="AL3">
        <v>0</v>
      </c>
      <c r="AM3">
        <v>16</v>
      </c>
      <c r="AN3">
        <v>63</v>
      </c>
      <c r="AO3">
        <v>59.5</v>
      </c>
      <c r="AP3">
        <v>2666</v>
      </c>
      <c r="AQ3">
        <v>251</v>
      </c>
      <c r="AR3">
        <v>284</v>
      </c>
      <c r="AS3">
        <v>209</v>
      </c>
      <c r="AT3">
        <v>21</v>
      </c>
      <c r="AU3">
        <v>6.2</v>
      </c>
      <c r="AV3">
        <v>13.1</v>
      </c>
      <c r="AW3">
        <v>6.3</v>
      </c>
      <c r="AX3">
        <v>27939</v>
      </c>
      <c r="AY3">
        <v>4229</v>
      </c>
      <c r="AZ3">
        <v>24.6</v>
      </c>
      <c r="BA3">
        <v>4.3</v>
      </c>
      <c r="BB3">
        <v>19.8</v>
      </c>
      <c r="BC3">
        <v>3.1</v>
      </c>
      <c r="BD3">
        <v>18.600000000000001</v>
      </c>
      <c r="BE3">
        <v>4.0999999999999996</v>
      </c>
      <c r="BF3">
        <v>18.100000000000001</v>
      </c>
      <c r="BG3">
        <v>4.5</v>
      </c>
      <c r="BH3">
        <v>13.6999999999999</v>
      </c>
      <c r="BI3">
        <v>4.5</v>
      </c>
      <c r="BJ3">
        <v>85.799999999999898</v>
      </c>
      <c r="BK3">
        <v>5.0999999999999996</v>
      </c>
      <c r="BL3">
        <v>15.1999999999999</v>
      </c>
      <c r="BM3">
        <v>3.8</v>
      </c>
      <c r="BN3">
        <v>97.5</v>
      </c>
      <c r="BO3">
        <v>3.9</v>
      </c>
      <c r="BP3">
        <v>0</v>
      </c>
      <c r="BQ3">
        <v>0.8</v>
      </c>
      <c r="BR3">
        <v>1.8</v>
      </c>
      <c r="BS3">
        <v>1.7</v>
      </c>
      <c r="BT3">
        <v>75.299999999999898</v>
      </c>
      <c r="BU3">
        <v>6.5</v>
      </c>
      <c r="BV3">
        <v>3.5</v>
      </c>
      <c r="BW3">
        <v>2.6</v>
      </c>
      <c r="BX3">
        <v>0.73450000000000004</v>
      </c>
      <c r="BY3">
        <v>0.87619999999999998</v>
      </c>
      <c r="BZ3">
        <v>0.52429999999999999</v>
      </c>
      <c r="CA3">
        <v>0.82010000000000005</v>
      </c>
      <c r="CB3">
        <v>2.9552</v>
      </c>
      <c r="CC3">
        <v>0.79710000000000003</v>
      </c>
      <c r="CD3">
        <v>0.82079999999999997</v>
      </c>
      <c r="CE3">
        <v>0.30020000000000002</v>
      </c>
      <c r="CF3">
        <v>0.90139999999999998</v>
      </c>
      <c r="CG3">
        <v>0.77370000000000005</v>
      </c>
      <c r="CH3">
        <v>2.7961999999999998</v>
      </c>
      <c r="CI3">
        <v>0.90349999999999997</v>
      </c>
      <c r="CJ3">
        <v>0.78620000000000001</v>
      </c>
      <c r="CK3">
        <v>0.84450000000000003</v>
      </c>
      <c r="CL3">
        <v>1.6308</v>
      </c>
      <c r="CM3">
        <v>0.86309999999999998</v>
      </c>
      <c r="CN3">
        <v>0.98699999999999999</v>
      </c>
      <c r="CO3">
        <v>0</v>
      </c>
      <c r="CP3">
        <v>0.39810000000000001</v>
      </c>
      <c r="CQ3">
        <v>0.93420000000000003</v>
      </c>
      <c r="CR3">
        <v>0.83879999999999999</v>
      </c>
      <c r="CS3">
        <v>3.1579999999999999</v>
      </c>
      <c r="CT3">
        <v>0.88329999999999997</v>
      </c>
      <c r="CU3">
        <v>10.5402</v>
      </c>
      <c r="CV3">
        <v>0.92230000000000001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3</v>
      </c>
      <c r="DQ3">
        <v>187</v>
      </c>
      <c r="DR3">
        <v>112</v>
      </c>
      <c r="DS3">
        <v>2.2999999999999998</v>
      </c>
      <c r="DT3">
        <v>1.4</v>
      </c>
      <c r="DU3">
        <v>3894</v>
      </c>
      <c r="DV3">
        <v>2.5007329881322999E-2</v>
      </c>
      <c r="DW3">
        <v>3.2852820122999999E-5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36061000600</v>
      </c>
      <c r="H4" t="s">
        <v>187</v>
      </c>
      <c r="I4">
        <v>9.2821200000000006E-2</v>
      </c>
      <c r="J4">
        <v>10765</v>
      </c>
      <c r="K4">
        <v>1214</v>
      </c>
      <c r="L4">
        <v>4252</v>
      </c>
      <c r="M4">
        <v>167</v>
      </c>
      <c r="N4">
        <v>4161</v>
      </c>
      <c r="O4">
        <v>194</v>
      </c>
      <c r="P4">
        <v>4169</v>
      </c>
      <c r="Q4">
        <v>1170</v>
      </c>
      <c r="R4">
        <v>385</v>
      </c>
      <c r="S4">
        <v>255</v>
      </c>
      <c r="T4">
        <v>14554</v>
      </c>
      <c r="U4">
        <v>3279</v>
      </c>
      <c r="V4">
        <v>4127</v>
      </c>
      <c r="W4">
        <v>823</v>
      </c>
      <c r="X4">
        <v>2830</v>
      </c>
      <c r="Y4">
        <v>497</v>
      </c>
      <c r="Z4">
        <v>1923</v>
      </c>
      <c r="AA4">
        <v>711</v>
      </c>
      <c r="AB4">
        <v>2759</v>
      </c>
      <c r="AC4">
        <v>710</v>
      </c>
      <c r="AD4">
        <v>321</v>
      </c>
      <c r="AE4">
        <v>257.39999999999901</v>
      </c>
      <c r="AF4">
        <v>10293</v>
      </c>
      <c r="AG4">
        <v>1231.2</v>
      </c>
      <c r="AH4">
        <v>4445</v>
      </c>
      <c r="AI4">
        <v>915.2</v>
      </c>
      <c r="AJ4">
        <v>3841</v>
      </c>
      <c r="AK4">
        <v>355.3</v>
      </c>
      <c r="AL4">
        <v>0</v>
      </c>
      <c r="AM4">
        <v>18</v>
      </c>
      <c r="AN4">
        <v>212</v>
      </c>
      <c r="AO4">
        <v>169.3</v>
      </c>
      <c r="AP4">
        <v>3378</v>
      </c>
      <c r="AQ4">
        <v>323</v>
      </c>
      <c r="AR4">
        <v>181</v>
      </c>
      <c r="AS4">
        <v>109</v>
      </c>
      <c r="AT4">
        <v>39.299999999999898</v>
      </c>
      <c r="AU4">
        <v>10.4</v>
      </c>
      <c r="AV4">
        <v>10.6999999999999</v>
      </c>
      <c r="AW4">
        <v>6.8</v>
      </c>
      <c r="AX4">
        <v>14554</v>
      </c>
      <c r="AY4">
        <v>3279</v>
      </c>
      <c r="AZ4">
        <v>49.799999999999898</v>
      </c>
      <c r="BA4">
        <v>8.6</v>
      </c>
      <c r="BB4">
        <v>26.3</v>
      </c>
      <c r="BC4">
        <v>5</v>
      </c>
      <c r="BD4">
        <v>17.899999999999899</v>
      </c>
      <c r="BE4">
        <v>6.3</v>
      </c>
      <c r="BF4">
        <v>26</v>
      </c>
      <c r="BG4">
        <v>6.1</v>
      </c>
      <c r="BH4">
        <v>7.7</v>
      </c>
      <c r="BI4">
        <v>6.2</v>
      </c>
      <c r="BJ4">
        <v>95.599999999999895</v>
      </c>
      <c r="BK4">
        <v>3.8</v>
      </c>
      <c r="BL4">
        <v>43.799999999999898</v>
      </c>
      <c r="BM4">
        <v>7.7</v>
      </c>
      <c r="BN4">
        <v>90.299999999999898</v>
      </c>
      <c r="BO4">
        <v>7.6</v>
      </c>
      <c r="BP4">
        <v>0</v>
      </c>
      <c r="BQ4">
        <v>0.7</v>
      </c>
      <c r="BR4">
        <v>5.0999999999999996</v>
      </c>
      <c r="BS4">
        <v>4.0999999999999996</v>
      </c>
      <c r="BT4">
        <v>81.2</v>
      </c>
      <c r="BU4">
        <v>7</v>
      </c>
      <c r="BV4">
        <v>1.7</v>
      </c>
      <c r="BW4">
        <v>1</v>
      </c>
      <c r="BX4">
        <v>0.93020000000000003</v>
      </c>
      <c r="BY4">
        <v>0.78539999999999999</v>
      </c>
      <c r="BZ4">
        <v>0.92320000000000002</v>
      </c>
      <c r="CA4">
        <v>0.99419999999999997</v>
      </c>
      <c r="CB4">
        <v>3.633</v>
      </c>
      <c r="CC4">
        <v>0.95240000000000002</v>
      </c>
      <c r="CD4">
        <v>0.96050000000000002</v>
      </c>
      <c r="CE4">
        <v>0.25819999999999999</v>
      </c>
      <c r="CF4">
        <v>0.9849</v>
      </c>
      <c r="CG4">
        <v>0.50509999999999999</v>
      </c>
      <c r="CH4">
        <v>2.7088000000000001</v>
      </c>
      <c r="CI4">
        <v>0.87539999999999996</v>
      </c>
      <c r="CJ4">
        <v>0.87770000000000004</v>
      </c>
      <c r="CK4">
        <v>0.99419999999999997</v>
      </c>
      <c r="CL4">
        <v>1.8718999999999999</v>
      </c>
      <c r="CM4">
        <v>0.98350000000000004</v>
      </c>
      <c r="CN4">
        <v>0.94299999999999995</v>
      </c>
      <c r="CO4">
        <v>0</v>
      </c>
      <c r="CP4">
        <v>0.64970000000000006</v>
      </c>
      <c r="CQ4">
        <v>0.96650000000000003</v>
      </c>
      <c r="CR4">
        <v>0.76649999999999996</v>
      </c>
      <c r="CS4">
        <v>3.3256000000000001</v>
      </c>
      <c r="CT4">
        <v>0.92359999999999998</v>
      </c>
      <c r="CU4">
        <v>11.539300000000001</v>
      </c>
      <c r="CV4">
        <v>0.97740000000000005</v>
      </c>
      <c r="CW4">
        <v>1</v>
      </c>
      <c r="CX4">
        <v>0</v>
      </c>
      <c r="CY4">
        <v>1</v>
      </c>
      <c r="CZ4">
        <v>1</v>
      </c>
      <c r="DA4">
        <v>3</v>
      </c>
      <c r="DB4">
        <v>1</v>
      </c>
      <c r="DC4">
        <v>0</v>
      </c>
      <c r="DD4">
        <v>1</v>
      </c>
      <c r="DE4">
        <v>0</v>
      </c>
      <c r="DF4">
        <v>2</v>
      </c>
      <c r="DG4">
        <v>0</v>
      </c>
      <c r="DH4">
        <v>1</v>
      </c>
      <c r="DI4">
        <v>1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8</v>
      </c>
      <c r="DQ4">
        <v>646</v>
      </c>
      <c r="DR4">
        <v>361</v>
      </c>
      <c r="DS4">
        <v>6.1</v>
      </c>
      <c r="DT4">
        <v>3.5</v>
      </c>
      <c r="DU4">
        <v>6902</v>
      </c>
      <c r="DV4">
        <v>2.1541662361203001E-2</v>
      </c>
      <c r="DW4">
        <v>2.5322721127000002E-5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36061000800</v>
      </c>
      <c r="H5" t="s">
        <v>186</v>
      </c>
      <c r="I5">
        <v>8.5215799999999994E-2</v>
      </c>
      <c r="J5">
        <v>9299</v>
      </c>
      <c r="K5">
        <v>750</v>
      </c>
      <c r="L5">
        <v>3913</v>
      </c>
      <c r="M5">
        <v>134</v>
      </c>
      <c r="N5">
        <v>3431</v>
      </c>
      <c r="O5">
        <v>219</v>
      </c>
      <c r="P5">
        <v>2392</v>
      </c>
      <c r="Q5">
        <v>588</v>
      </c>
      <c r="R5">
        <v>495</v>
      </c>
      <c r="S5">
        <v>284</v>
      </c>
      <c r="T5">
        <v>18667</v>
      </c>
      <c r="U5">
        <v>2422</v>
      </c>
      <c r="V5">
        <v>3711</v>
      </c>
      <c r="W5">
        <v>575</v>
      </c>
      <c r="X5">
        <v>1810</v>
      </c>
      <c r="Y5">
        <v>324</v>
      </c>
      <c r="Z5">
        <v>1401</v>
      </c>
      <c r="AA5">
        <v>308</v>
      </c>
      <c r="AB5">
        <v>1194</v>
      </c>
      <c r="AC5">
        <v>282</v>
      </c>
      <c r="AD5">
        <v>315</v>
      </c>
      <c r="AE5">
        <v>131.4</v>
      </c>
      <c r="AF5">
        <v>8543</v>
      </c>
      <c r="AG5">
        <v>796.39999999999895</v>
      </c>
      <c r="AH5">
        <v>4409</v>
      </c>
      <c r="AI5">
        <v>682.1</v>
      </c>
      <c r="AJ5">
        <v>3472</v>
      </c>
      <c r="AK5">
        <v>318</v>
      </c>
      <c r="AL5">
        <v>0</v>
      </c>
      <c r="AM5">
        <v>16</v>
      </c>
      <c r="AN5">
        <v>626</v>
      </c>
      <c r="AO5">
        <v>195</v>
      </c>
      <c r="AP5">
        <v>2873</v>
      </c>
      <c r="AQ5">
        <v>265</v>
      </c>
      <c r="AR5">
        <v>14</v>
      </c>
      <c r="AS5">
        <v>7</v>
      </c>
      <c r="AT5">
        <v>25.6999999999999</v>
      </c>
      <c r="AU5">
        <v>6.2</v>
      </c>
      <c r="AV5">
        <v>10.3</v>
      </c>
      <c r="AW5">
        <v>5.4</v>
      </c>
      <c r="AX5">
        <v>18667</v>
      </c>
      <c r="AY5">
        <v>2422</v>
      </c>
      <c r="AZ5">
        <v>50.6</v>
      </c>
      <c r="BA5">
        <v>7.1</v>
      </c>
      <c r="BB5">
        <v>19.5</v>
      </c>
      <c r="BC5">
        <v>3.5</v>
      </c>
      <c r="BD5">
        <v>15.1</v>
      </c>
      <c r="BE5">
        <v>3.1</v>
      </c>
      <c r="BF5">
        <v>12.8</v>
      </c>
      <c r="BG5">
        <v>3.1</v>
      </c>
      <c r="BH5">
        <v>9.1999999999999904</v>
      </c>
      <c r="BI5">
        <v>3.8</v>
      </c>
      <c r="BJ5">
        <v>91.9</v>
      </c>
      <c r="BK5">
        <v>4.3</v>
      </c>
      <c r="BL5">
        <v>48.1</v>
      </c>
      <c r="BM5">
        <v>6.3</v>
      </c>
      <c r="BN5">
        <v>88.7</v>
      </c>
      <c r="BO5">
        <v>7.5</v>
      </c>
      <c r="BP5">
        <v>0</v>
      </c>
      <c r="BQ5">
        <v>0.8</v>
      </c>
      <c r="BR5">
        <v>18.1999999999999</v>
      </c>
      <c r="BS5">
        <v>5.6</v>
      </c>
      <c r="BT5">
        <v>83.7</v>
      </c>
      <c r="BU5">
        <v>5.5</v>
      </c>
      <c r="BV5">
        <v>0.2</v>
      </c>
      <c r="BW5">
        <v>0.1</v>
      </c>
      <c r="BX5">
        <v>0.80830000000000002</v>
      </c>
      <c r="BY5">
        <v>0.76449999999999996</v>
      </c>
      <c r="BZ5">
        <v>0.8357</v>
      </c>
      <c r="CA5">
        <v>0.99480000000000002</v>
      </c>
      <c r="CB5">
        <v>3.4034</v>
      </c>
      <c r="CC5">
        <v>0.90310000000000001</v>
      </c>
      <c r="CD5">
        <v>0.80910000000000004</v>
      </c>
      <c r="CE5">
        <v>0.14019999999999999</v>
      </c>
      <c r="CF5">
        <v>0.65780000000000005</v>
      </c>
      <c r="CG5">
        <v>0.59509999999999996</v>
      </c>
      <c r="CH5">
        <v>2.2023000000000001</v>
      </c>
      <c r="CI5">
        <v>0.625</v>
      </c>
      <c r="CJ5">
        <v>0.83420000000000005</v>
      </c>
      <c r="CK5">
        <v>0.99670000000000003</v>
      </c>
      <c r="CL5">
        <v>1.8309</v>
      </c>
      <c r="CM5">
        <v>0.96330000000000005</v>
      </c>
      <c r="CN5">
        <v>0.93369999999999997</v>
      </c>
      <c r="CO5">
        <v>0</v>
      </c>
      <c r="CP5">
        <v>0.94279999999999997</v>
      </c>
      <c r="CQ5">
        <v>0.98080000000000001</v>
      </c>
      <c r="CR5">
        <v>0.37269999999999998</v>
      </c>
      <c r="CS5">
        <v>3.2299000000000002</v>
      </c>
      <c r="CT5">
        <v>0.9032</v>
      </c>
      <c r="CU5">
        <v>10.6664999999999</v>
      </c>
      <c r="CV5">
        <v>0.92930000000000001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1</v>
      </c>
      <c r="DK5">
        <v>0</v>
      </c>
      <c r="DL5">
        <v>1</v>
      </c>
      <c r="DM5">
        <v>1</v>
      </c>
      <c r="DN5">
        <v>0</v>
      </c>
      <c r="DO5">
        <v>3</v>
      </c>
      <c r="DP5">
        <v>5</v>
      </c>
      <c r="DQ5">
        <v>574</v>
      </c>
      <c r="DR5">
        <v>259</v>
      </c>
      <c r="DS5">
        <v>6.2</v>
      </c>
      <c r="DT5">
        <v>2.7</v>
      </c>
      <c r="DU5">
        <v>6069</v>
      </c>
      <c r="DV5">
        <v>1.9451606493445999E-2</v>
      </c>
      <c r="DW5">
        <v>2.3598401858000002E-5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36061001001</v>
      </c>
      <c r="H6" t="s">
        <v>185</v>
      </c>
      <c r="I6">
        <v>3.0944099999999999E-2</v>
      </c>
      <c r="J6">
        <v>1485</v>
      </c>
      <c r="K6">
        <v>158</v>
      </c>
      <c r="L6">
        <v>856</v>
      </c>
      <c r="M6">
        <v>18</v>
      </c>
      <c r="N6">
        <v>790</v>
      </c>
      <c r="O6">
        <v>46</v>
      </c>
      <c r="P6">
        <v>85</v>
      </c>
      <c r="Q6">
        <v>43</v>
      </c>
      <c r="R6">
        <v>106</v>
      </c>
      <c r="S6">
        <v>108</v>
      </c>
      <c r="T6">
        <v>56059</v>
      </c>
      <c r="U6">
        <v>7401</v>
      </c>
      <c r="V6">
        <v>29</v>
      </c>
      <c r="W6">
        <v>26</v>
      </c>
      <c r="X6">
        <v>361</v>
      </c>
      <c r="Y6">
        <v>84</v>
      </c>
      <c r="Z6">
        <v>193</v>
      </c>
      <c r="AA6">
        <v>77</v>
      </c>
      <c r="AB6">
        <v>164</v>
      </c>
      <c r="AC6">
        <v>51</v>
      </c>
      <c r="AD6">
        <v>11</v>
      </c>
      <c r="AE6">
        <v>16.3</v>
      </c>
      <c r="AF6">
        <v>489</v>
      </c>
      <c r="AG6">
        <v>225.599999999999</v>
      </c>
      <c r="AH6">
        <v>21</v>
      </c>
      <c r="AI6">
        <v>43.2</v>
      </c>
      <c r="AJ6">
        <v>845</v>
      </c>
      <c r="AK6">
        <v>24.1999999999999</v>
      </c>
      <c r="AL6">
        <v>0</v>
      </c>
      <c r="AM6">
        <v>11</v>
      </c>
      <c r="AN6">
        <v>17</v>
      </c>
      <c r="AO6">
        <v>18.600000000000001</v>
      </c>
      <c r="AP6">
        <v>425</v>
      </c>
      <c r="AQ6">
        <v>72</v>
      </c>
      <c r="AR6">
        <v>0</v>
      </c>
      <c r="AS6">
        <v>11</v>
      </c>
      <c r="AT6">
        <v>5.7</v>
      </c>
      <c r="AU6">
        <v>3</v>
      </c>
      <c r="AV6">
        <v>13.6999999999999</v>
      </c>
      <c r="AW6">
        <v>12.6999999999999</v>
      </c>
      <c r="AX6">
        <v>56059</v>
      </c>
      <c r="AY6">
        <v>7401</v>
      </c>
      <c r="AZ6">
        <v>2.2999999999999998</v>
      </c>
      <c r="BA6">
        <v>2</v>
      </c>
      <c r="BB6">
        <v>24.3</v>
      </c>
      <c r="BC6">
        <v>6.3</v>
      </c>
      <c r="BD6">
        <v>13</v>
      </c>
      <c r="BE6">
        <v>5</v>
      </c>
      <c r="BF6">
        <v>11</v>
      </c>
      <c r="BG6">
        <v>3.7</v>
      </c>
      <c r="BH6">
        <v>1.4</v>
      </c>
      <c r="BI6">
        <v>2.1</v>
      </c>
      <c r="BJ6">
        <v>32.899999999999899</v>
      </c>
      <c r="BK6">
        <v>14.8</v>
      </c>
      <c r="BL6">
        <v>1.5</v>
      </c>
      <c r="BM6">
        <v>3</v>
      </c>
      <c r="BN6">
        <v>98.7</v>
      </c>
      <c r="BO6">
        <v>1.9</v>
      </c>
      <c r="BP6">
        <v>0</v>
      </c>
      <c r="BQ6">
        <v>3.4</v>
      </c>
      <c r="BR6">
        <v>2.2000000000000002</v>
      </c>
      <c r="BS6">
        <v>2.4</v>
      </c>
      <c r="BT6">
        <v>53.799999999999898</v>
      </c>
      <c r="BU6">
        <v>8</v>
      </c>
      <c r="BV6">
        <v>0</v>
      </c>
      <c r="BW6">
        <v>0.7</v>
      </c>
      <c r="BX6">
        <v>0.218</v>
      </c>
      <c r="BY6">
        <v>0.89349999999999996</v>
      </c>
      <c r="BZ6">
        <v>8.5400000000000004E-2</v>
      </c>
      <c r="CA6">
        <v>5.3400000000000003E-2</v>
      </c>
      <c r="CB6">
        <v>1.2503</v>
      </c>
      <c r="CC6">
        <v>0.27739999999999998</v>
      </c>
      <c r="CD6">
        <v>0.94030000000000002</v>
      </c>
      <c r="CE6">
        <v>9.06E-2</v>
      </c>
      <c r="CF6">
        <v>0.52229999999999999</v>
      </c>
      <c r="CG6">
        <v>5.6800000000000003E-2</v>
      </c>
      <c r="CH6">
        <v>1.61</v>
      </c>
      <c r="CI6">
        <v>0.23760000000000001</v>
      </c>
      <c r="CJ6">
        <v>0.50080000000000002</v>
      </c>
      <c r="CK6">
        <v>0.37730000000000002</v>
      </c>
      <c r="CL6">
        <v>0.87809999999999999</v>
      </c>
      <c r="CM6">
        <v>0.42549999999999999</v>
      </c>
      <c r="CN6">
        <v>0.99590000000000001</v>
      </c>
      <c r="CO6">
        <v>0</v>
      </c>
      <c r="CP6">
        <v>0.437</v>
      </c>
      <c r="CQ6">
        <v>0.78939999999999999</v>
      </c>
      <c r="CR6">
        <v>0</v>
      </c>
      <c r="CS6">
        <v>2.2222</v>
      </c>
      <c r="CT6">
        <v>0.48559999999999998</v>
      </c>
      <c r="CU6">
        <v>5.9606000000000003</v>
      </c>
      <c r="CV6">
        <v>0.31879999999999997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2</v>
      </c>
      <c r="DQ6">
        <v>73</v>
      </c>
      <c r="DR6">
        <v>64</v>
      </c>
      <c r="DS6">
        <v>4.9000000000000004</v>
      </c>
      <c r="DT6">
        <v>4.0999999999999996</v>
      </c>
      <c r="DU6">
        <v>628</v>
      </c>
      <c r="DV6">
        <v>1.2285757296193999E-2</v>
      </c>
      <c r="DW6">
        <v>8.3383268600000007E-6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36061001200</v>
      </c>
      <c r="H7" t="s">
        <v>184</v>
      </c>
      <c r="I7">
        <v>4.6562699999999999E-2</v>
      </c>
      <c r="J7">
        <v>3726</v>
      </c>
      <c r="K7">
        <v>275</v>
      </c>
      <c r="L7">
        <v>1942</v>
      </c>
      <c r="M7">
        <v>39</v>
      </c>
      <c r="N7">
        <v>1870</v>
      </c>
      <c r="O7">
        <v>72</v>
      </c>
      <c r="P7">
        <v>733</v>
      </c>
      <c r="Q7">
        <v>197</v>
      </c>
      <c r="R7">
        <v>113</v>
      </c>
      <c r="S7">
        <v>86</v>
      </c>
      <c r="T7">
        <v>42991</v>
      </c>
      <c r="U7">
        <v>5103</v>
      </c>
      <c r="V7">
        <v>629</v>
      </c>
      <c r="W7">
        <v>140</v>
      </c>
      <c r="X7">
        <v>906</v>
      </c>
      <c r="Y7">
        <v>122</v>
      </c>
      <c r="Z7">
        <v>524</v>
      </c>
      <c r="AA7">
        <v>101</v>
      </c>
      <c r="AB7">
        <v>844</v>
      </c>
      <c r="AC7">
        <v>137</v>
      </c>
      <c r="AD7">
        <v>81</v>
      </c>
      <c r="AE7">
        <v>56.899999999999899</v>
      </c>
      <c r="AF7">
        <v>1999</v>
      </c>
      <c r="AG7">
        <v>387.5</v>
      </c>
      <c r="AH7">
        <v>633</v>
      </c>
      <c r="AI7">
        <v>167.9</v>
      </c>
      <c r="AJ7">
        <v>1894</v>
      </c>
      <c r="AK7">
        <v>79.099999999999895</v>
      </c>
      <c r="AL7">
        <v>0</v>
      </c>
      <c r="AM7">
        <v>11</v>
      </c>
      <c r="AN7">
        <v>39</v>
      </c>
      <c r="AO7">
        <v>30</v>
      </c>
      <c r="AP7">
        <v>1380</v>
      </c>
      <c r="AQ7">
        <v>119</v>
      </c>
      <c r="AR7">
        <v>58</v>
      </c>
      <c r="AS7">
        <v>75</v>
      </c>
      <c r="AT7">
        <v>20</v>
      </c>
      <c r="AU7">
        <v>5.2</v>
      </c>
      <c r="AV7">
        <v>6.3</v>
      </c>
      <c r="AW7">
        <v>4.5</v>
      </c>
      <c r="AX7">
        <v>42991</v>
      </c>
      <c r="AY7">
        <v>5103</v>
      </c>
      <c r="AZ7">
        <v>21.1999999999999</v>
      </c>
      <c r="BA7">
        <v>4.5999999999999996</v>
      </c>
      <c r="BB7">
        <v>24.3</v>
      </c>
      <c r="BC7">
        <v>3.7</v>
      </c>
      <c r="BD7">
        <v>14.1</v>
      </c>
      <c r="BE7">
        <v>2.5</v>
      </c>
      <c r="BF7">
        <v>23</v>
      </c>
      <c r="BG7">
        <v>4.2</v>
      </c>
      <c r="BH7">
        <v>4.3</v>
      </c>
      <c r="BI7">
        <v>3</v>
      </c>
      <c r="BJ7">
        <v>53.7</v>
      </c>
      <c r="BK7">
        <v>9.6</v>
      </c>
      <c r="BL7">
        <v>17.399999999999899</v>
      </c>
      <c r="BM7">
        <v>4.4000000000000004</v>
      </c>
      <c r="BN7">
        <v>97.5</v>
      </c>
      <c r="BO7">
        <v>3.6</v>
      </c>
      <c r="BP7">
        <v>0</v>
      </c>
      <c r="BQ7">
        <v>1.5</v>
      </c>
      <c r="BR7">
        <v>2.1</v>
      </c>
      <c r="BS7">
        <v>1.6</v>
      </c>
      <c r="BT7">
        <v>73.799999999999898</v>
      </c>
      <c r="BU7">
        <v>6.6</v>
      </c>
      <c r="BV7">
        <v>1.6</v>
      </c>
      <c r="BW7">
        <v>2</v>
      </c>
      <c r="BX7">
        <v>0.71650000000000003</v>
      </c>
      <c r="BY7">
        <v>0.43130000000000002</v>
      </c>
      <c r="BZ7">
        <v>0.17460000000000001</v>
      </c>
      <c r="CA7">
        <v>0.77090000000000003</v>
      </c>
      <c r="CB7">
        <v>2.0933000000000002</v>
      </c>
      <c r="CC7">
        <v>0.54869999999999997</v>
      </c>
      <c r="CD7">
        <v>0.94030000000000002</v>
      </c>
      <c r="CE7">
        <v>0.1139</v>
      </c>
      <c r="CF7">
        <v>0.97150000000000003</v>
      </c>
      <c r="CG7">
        <v>0.2525</v>
      </c>
      <c r="CH7">
        <v>2.2782</v>
      </c>
      <c r="CI7">
        <v>0.67220000000000002</v>
      </c>
      <c r="CJ7">
        <v>0.63219999999999998</v>
      </c>
      <c r="CK7">
        <v>0.87190000000000001</v>
      </c>
      <c r="CL7">
        <v>1.5041</v>
      </c>
      <c r="CM7">
        <v>0.77639999999999998</v>
      </c>
      <c r="CN7">
        <v>0.98809999999999998</v>
      </c>
      <c r="CO7">
        <v>0</v>
      </c>
      <c r="CP7">
        <v>0.43059999999999998</v>
      </c>
      <c r="CQ7">
        <v>0.92610000000000003</v>
      </c>
      <c r="CR7">
        <v>0.75800000000000001</v>
      </c>
      <c r="CS7">
        <v>3.1027999999999998</v>
      </c>
      <c r="CT7">
        <v>0.8639</v>
      </c>
      <c r="CU7">
        <v>8.9784000000000006</v>
      </c>
      <c r="CV7">
        <v>0.78010000000000002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2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4</v>
      </c>
      <c r="DQ7">
        <v>113</v>
      </c>
      <c r="DR7">
        <v>86</v>
      </c>
      <c r="DS7">
        <v>3.1</v>
      </c>
      <c r="DT7">
        <v>2.4</v>
      </c>
      <c r="DU7">
        <v>1839</v>
      </c>
      <c r="DV7">
        <v>1.7632918701467999E-2</v>
      </c>
      <c r="DW7">
        <v>1.2863359251E-5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36061001401</v>
      </c>
      <c r="H8" t="s">
        <v>183</v>
      </c>
      <c r="I8">
        <v>3.6104400000000002E-2</v>
      </c>
      <c r="J8">
        <v>3199</v>
      </c>
      <c r="K8">
        <v>300</v>
      </c>
      <c r="L8">
        <v>1769</v>
      </c>
      <c r="M8">
        <v>24</v>
      </c>
      <c r="N8">
        <v>1676</v>
      </c>
      <c r="O8">
        <v>81</v>
      </c>
      <c r="P8">
        <v>254</v>
      </c>
      <c r="Q8">
        <v>107</v>
      </c>
      <c r="R8">
        <v>26</v>
      </c>
      <c r="S8">
        <v>23</v>
      </c>
      <c r="T8">
        <v>64280</v>
      </c>
      <c r="U8">
        <v>6651</v>
      </c>
      <c r="V8">
        <v>135</v>
      </c>
      <c r="W8">
        <v>60</v>
      </c>
      <c r="X8">
        <v>649</v>
      </c>
      <c r="Y8">
        <v>112</v>
      </c>
      <c r="Z8">
        <v>453</v>
      </c>
      <c r="AA8">
        <v>185</v>
      </c>
      <c r="AB8">
        <v>454</v>
      </c>
      <c r="AC8">
        <v>106</v>
      </c>
      <c r="AD8">
        <v>28</v>
      </c>
      <c r="AE8">
        <v>28.1999999999999</v>
      </c>
      <c r="AF8">
        <v>1097</v>
      </c>
      <c r="AG8">
        <v>381.1</v>
      </c>
      <c r="AH8">
        <v>131</v>
      </c>
      <c r="AI8">
        <v>76.400000000000006</v>
      </c>
      <c r="AJ8">
        <v>1716</v>
      </c>
      <c r="AK8">
        <v>43.7</v>
      </c>
      <c r="AL8">
        <v>0</v>
      </c>
      <c r="AM8">
        <v>11</v>
      </c>
      <c r="AN8">
        <v>27</v>
      </c>
      <c r="AO8">
        <v>23.6</v>
      </c>
      <c r="AP8">
        <v>1078</v>
      </c>
      <c r="AQ8">
        <v>133</v>
      </c>
      <c r="AR8">
        <v>20</v>
      </c>
      <c r="AS8">
        <v>39</v>
      </c>
      <c r="AT8">
        <v>8</v>
      </c>
      <c r="AU8">
        <v>3.6</v>
      </c>
      <c r="AV8">
        <v>1.4</v>
      </c>
      <c r="AW8">
        <v>1.3</v>
      </c>
      <c r="AX8">
        <v>64280</v>
      </c>
      <c r="AY8">
        <v>6651</v>
      </c>
      <c r="AZ8">
        <v>5</v>
      </c>
      <c r="BA8">
        <v>2.2999999999999998</v>
      </c>
      <c r="BB8">
        <v>20.3</v>
      </c>
      <c r="BC8">
        <v>3.9</v>
      </c>
      <c r="BD8">
        <v>14.1999999999999</v>
      </c>
      <c r="BE8">
        <v>5.6</v>
      </c>
      <c r="BF8">
        <v>14.3</v>
      </c>
      <c r="BG8">
        <v>3.5</v>
      </c>
      <c r="BH8">
        <v>1.7</v>
      </c>
      <c r="BI8">
        <v>1.7</v>
      </c>
      <c r="BJ8">
        <v>34.299999999999898</v>
      </c>
      <c r="BK8">
        <v>11.5</v>
      </c>
      <c r="BL8">
        <v>4.3</v>
      </c>
      <c r="BM8">
        <v>2.5</v>
      </c>
      <c r="BN8">
        <v>97</v>
      </c>
      <c r="BO8">
        <v>2.1</v>
      </c>
      <c r="BP8">
        <v>0</v>
      </c>
      <c r="BQ8">
        <v>1.7</v>
      </c>
      <c r="BR8">
        <v>1.6</v>
      </c>
      <c r="BS8">
        <v>1.4</v>
      </c>
      <c r="BT8">
        <v>64.299999999999898</v>
      </c>
      <c r="BU8">
        <v>6.7</v>
      </c>
      <c r="BV8">
        <v>0.6</v>
      </c>
      <c r="BW8">
        <v>1.2</v>
      </c>
      <c r="BX8">
        <v>0.3271</v>
      </c>
      <c r="BY8">
        <v>1.5699999999999999E-2</v>
      </c>
      <c r="BZ8">
        <v>6.2300000000000001E-2</v>
      </c>
      <c r="CA8">
        <v>0.1731</v>
      </c>
      <c r="CB8">
        <v>0.57809999999999995</v>
      </c>
      <c r="CC8">
        <v>7.4099999999999999E-2</v>
      </c>
      <c r="CD8">
        <v>0.84350000000000003</v>
      </c>
      <c r="CE8">
        <v>0.1168</v>
      </c>
      <c r="CF8">
        <v>0.75249999999999995</v>
      </c>
      <c r="CG8">
        <v>6.8599999999999994E-2</v>
      </c>
      <c r="CH8">
        <v>1.7813000000000001</v>
      </c>
      <c r="CI8">
        <v>0.33460000000000001</v>
      </c>
      <c r="CJ8">
        <v>0.5111</v>
      </c>
      <c r="CK8">
        <v>0.59019999999999995</v>
      </c>
      <c r="CL8">
        <v>1.1012999999999999</v>
      </c>
      <c r="CM8">
        <v>0.53669999999999995</v>
      </c>
      <c r="CN8">
        <v>0.98370000000000002</v>
      </c>
      <c r="CO8">
        <v>0</v>
      </c>
      <c r="CP8">
        <v>0.37690000000000001</v>
      </c>
      <c r="CQ8">
        <v>0.8599</v>
      </c>
      <c r="CR8">
        <v>0.63390000000000002</v>
      </c>
      <c r="CS8">
        <v>2.8544</v>
      </c>
      <c r="CT8">
        <v>0.78210000000000002</v>
      </c>
      <c r="CU8">
        <v>6.3151000000000002</v>
      </c>
      <c r="CV8">
        <v>0.37980000000000003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120</v>
      </c>
      <c r="DR8">
        <v>70</v>
      </c>
      <c r="DS8">
        <v>3.8</v>
      </c>
      <c r="DT8">
        <v>2.2000000000000002</v>
      </c>
      <c r="DU8">
        <v>1570</v>
      </c>
      <c r="DV8">
        <v>1.7368735045960999E-2</v>
      </c>
      <c r="DW8">
        <v>9.8848128130000004E-6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36061001402</v>
      </c>
      <c r="H9" t="s">
        <v>182</v>
      </c>
      <c r="I9">
        <v>4.3984700000000002E-2</v>
      </c>
      <c r="J9">
        <v>2902</v>
      </c>
      <c r="K9">
        <v>298</v>
      </c>
      <c r="L9">
        <v>1445</v>
      </c>
      <c r="M9">
        <v>48</v>
      </c>
      <c r="N9">
        <v>1378</v>
      </c>
      <c r="O9">
        <v>67</v>
      </c>
      <c r="P9">
        <v>844</v>
      </c>
      <c r="Q9">
        <v>301</v>
      </c>
      <c r="R9">
        <v>51</v>
      </c>
      <c r="S9">
        <v>51</v>
      </c>
      <c r="T9">
        <v>35518</v>
      </c>
      <c r="U9">
        <v>6281</v>
      </c>
      <c r="V9">
        <v>598</v>
      </c>
      <c r="W9">
        <v>233</v>
      </c>
      <c r="X9">
        <v>433</v>
      </c>
      <c r="Y9">
        <v>115</v>
      </c>
      <c r="Z9">
        <v>246</v>
      </c>
      <c r="AA9">
        <v>114</v>
      </c>
      <c r="AB9">
        <v>333</v>
      </c>
      <c r="AC9">
        <v>93</v>
      </c>
      <c r="AD9">
        <v>50</v>
      </c>
      <c r="AE9">
        <v>45.399999999999899</v>
      </c>
      <c r="AF9">
        <v>1913</v>
      </c>
      <c r="AG9">
        <v>371</v>
      </c>
      <c r="AH9">
        <v>675</v>
      </c>
      <c r="AI9">
        <v>217.3</v>
      </c>
      <c r="AJ9">
        <v>1371</v>
      </c>
      <c r="AK9">
        <v>133.80000000000001</v>
      </c>
      <c r="AL9">
        <v>0</v>
      </c>
      <c r="AM9">
        <v>11</v>
      </c>
      <c r="AN9">
        <v>43</v>
      </c>
      <c r="AO9">
        <v>38.899999999999899</v>
      </c>
      <c r="AP9">
        <v>1198</v>
      </c>
      <c r="AQ9">
        <v>97</v>
      </c>
      <c r="AR9">
        <v>7</v>
      </c>
      <c r="AS9">
        <v>12</v>
      </c>
      <c r="AT9">
        <v>29.1</v>
      </c>
      <c r="AU9">
        <v>9.3000000000000007</v>
      </c>
      <c r="AV9">
        <v>3.1</v>
      </c>
      <c r="AW9">
        <v>3.1</v>
      </c>
      <c r="AX9">
        <v>35518</v>
      </c>
      <c r="AY9">
        <v>6281</v>
      </c>
      <c r="AZ9">
        <v>25.3</v>
      </c>
      <c r="BA9">
        <v>8.6999999999999904</v>
      </c>
      <c r="BB9">
        <v>14.9</v>
      </c>
      <c r="BC9">
        <v>3.5</v>
      </c>
      <c r="BD9">
        <v>8.5</v>
      </c>
      <c r="BE9">
        <v>3.8</v>
      </c>
      <c r="BF9">
        <v>11.5</v>
      </c>
      <c r="BG9">
        <v>3.3</v>
      </c>
      <c r="BH9">
        <v>3.6</v>
      </c>
      <c r="BI9">
        <v>3.3</v>
      </c>
      <c r="BJ9">
        <v>65.900000000000006</v>
      </c>
      <c r="BK9">
        <v>10.8</v>
      </c>
      <c r="BL9">
        <v>23.899999999999899</v>
      </c>
      <c r="BM9">
        <v>7.3</v>
      </c>
      <c r="BN9">
        <v>94.9</v>
      </c>
      <c r="BO9">
        <v>8.6999999999999904</v>
      </c>
      <c r="BP9">
        <v>0</v>
      </c>
      <c r="BQ9">
        <v>2.1</v>
      </c>
      <c r="BR9">
        <v>3.1</v>
      </c>
      <c r="BS9">
        <v>2.8</v>
      </c>
      <c r="BT9">
        <v>86.9</v>
      </c>
      <c r="BU9">
        <v>5.5</v>
      </c>
      <c r="BV9">
        <v>0.2</v>
      </c>
      <c r="BW9">
        <v>0.4</v>
      </c>
      <c r="BX9">
        <v>0.84499999999999997</v>
      </c>
      <c r="BY9">
        <v>9.0999999999999998E-2</v>
      </c>
      <c r="BZ9">
        <v>0.311</v>
      </c>
      <c r="CA9">
        <v>0.82979999999999998</v>
      </c>
      <c r="CB9">
        <v>2.0769000000000002</v>
      </c>
      <c r="CC9">
        <v>0.54100000000000004</v>
      </c>
      <c r="CD9">
        <v>0.52429999999999999</v>
      </c>
      <c r="CE9">
        <v>3.6900000000000002E-2</v>
      </c>
      <c r="CF9">
        <v>0.56499999999999995</v>
      </c>
      <c r="CG9">
        <v>0.20080000000000001</v>
      </c>
      <c r="CH9">
        <v>1.3269</v>
      </c>
      <c r="CI9">
        <v>0.1221</v>
      </c>
      <c r="CJ9">
        <v>0.68600000000000005</v>
      </c>
      <c r="CK9">
        <v>0.9335</v>
      </c>
      <c r="CL9">
        <v>1.6194</v>
      </c>
      <c r="CM9">
        <v>0.85629999999999995</v>
      </c>
      <c r="CN9">
        <v>0.9708</v>
      </c>
      <c r="CO9">
        <v>0</v>
      </c>
      <c r="CP9">
        <v>0.5292</v>
      </c>
      <c r="CQ9">
        <v>0.99029999999999996</v>
      </c>
      <c r="CR9">
        <v>0.4456</v>
      </c>
      <c r="CS9">
        <v>2.9359000000000002</v>
      </c>
      <c r="CT9">
        <v>0.80900000000000005</v>
      </c>
      <c r="CU9">
        <v>7.9591000000000003</v>
      </c>
      <c r="CV9">
        <v>0.63949999999999996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245</v>
      </c>
      <c r="DR9">
        <v>106</v>
      </c>
      <c r="DS9">
        <v>8.4</v>
      </c>
      <c r="DT9">
        <v>3.5</v>
      </c>
      <c r="DU9">
        <v>2176</v>
      </c>
      <c r="DV9">
        <v>1.4075025943216E-2</v>
      </c>
      <c r="DW9">
        <v>1.2161823584E-5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36061001600</v>
      </c>
      <c r="H10" t="s">
        <v>130</v>
      </c>
      <c r="I10">
        <v>8.0068700000000007E-2</v>
      </c>
      <c r="J10">
        <v>7219</v>
      </c>
      <c r="K10">
        <v>966</v>
      </c>
      <c r="L10">
        <v>3261</v>
      </c>
      <c r="M10">
        <v>181</v>
      </c>
      <c r="N10">
        <v>2899</v>
      </c>
      <c r="O10">
        <v>245</v>
      </c>
      <c r="P10">
        <v>2405</v>
      </c>
      <c r="Q10">
        <v>722</v>
      </c>
      <c r="R10">
        <v>127</v>
      </c>
      <c r="S10">
        <v>108</v>
      </c>
      <c r="T10">
        <v>28665</v>
      </c>
      <c r="U10">
        <v>4631</v>
      </c>
      <c r="V10">
        <v>2259</v>
      </c>
      <c r="W10">
        <v>576</v>
      </c>
      <c r="X10">
        <v>1517</v>
      </c>
      <c r="Y10">
        <v>276</v>
      </c>
      <c r="Z10">
        <v>1018</v>
      </c>
      <c r="AA10">
        <v>337</v>
      </c>
      <c r="AB10">
        <v>765</v>
      </c>
      <c r="AC10">
        <v>198</v>
      </c>
      <c r="AD10">
        <v>65</v>
      </c>
      <c r="AE10">
        <v>53.7</v>
      </c>
      <c r="AF10">
        <v>6218</v>
      </c>
      <c r="AG10">
        <v>1014.2</v>
      </c>
      <c r="AH10">
        <v>2897</v>
      </c>
      <c r="AI10">
        <v>571.5</v>
      </c>
      <c r="AJ10">
        <v>2654</v>
      </c>
      <c r="AK10">
        <v>317.8</v>
      </c>
      <c r="AL10">
        <v>0</v>
      </c>
      <c r="AM10">
        <v>16</v>
      </c>
      <c r="AN10">
        <v>483</v>
      </c>
      <c r="AO10">
        <v>200.599999999999</v>
      </c>
      <c r="AP10">
        <v>2548</v>
      </c>
      <c r="AQ10">
        <v>238</v>
      </c>
      <c r="AR10">
        <v>0</v>
      </c>
      <c r="AS10">
        <v>16</v>
      </c>
      <c r="AT10">
        <v>33.399999999999899</v>
      </c>
      <c r="AU10">
        <v>8.1</v>
      </c>
      <c r="AV10">
        <v>3.5</v>
      </c>
      <c r="AW10">
        <v>2.8</v>
      </c>
      <c r="AX10">
        <v>28665</v>
      </c>
      <c r="AY10">
        <v>4631</v>
      </c>
      <c r="AZ10">
        <v>37.899999999999899</v>
      </c>
      <c r="BA10">
        <v>6.8</v>
      </c>
      <c r="BB10">
        <v>21</v>
      </c>
      <c r="BC10">
        <v>3.5</v>
      </c>
      <c r="BD10">
        <v>14.1</v>
      </c>
      <c r="BE10">
        <v>4.3</v>
      </c>
      <c r="BF10">
        <v>10.6</v>
      </c>
      <c r="BG10">
        <v>2.9</v>
      </c>
      <c r="BH10">
        <v>2.2000000000000002</v>
      </c>
      <c r="BI10">
        <v>1.8</v>
      </c>
      <c r="BJ10">
        <v>86.099999999999895</v>
      </c>
      <c r="BK10">
        <v>8</v>
      </c>
      <c r="BL10">
        <v>41.399999999999899</v>
      </c>
      <c r="BM10">
        <v>6.1</v>
      </c>
      <c r="BN10">
        <v>81.400000000000006</v>
      </c>
      <c r="BO10">
        <v>8.6</v>
      </c>
      <c r="BP10">
        <v>0</v>
      </c>
      <c r="BQ10">
        <v>0.9</v>
      </c>
      <c r="BR10">
        <v>16.6999999999999</v>
      </c>
      <c r="BS10">
        <v>6.8</v>
      </c>
      <c r="BT10">
        <v>87.9</v>
      </c>
      <c r="BU10">
        <v>3.7</v>
      </c>
      <c r="BV10">
        <v>0</v>
      </c>
      <c r="BW10">
        <v>0.2</v>
      </c>
      <c r="BX10">
        <v>0.88739999999999997</v>
      </c>
      <c r="BY10">
        <v>0.12509999999999999</v>
      </c>
      <c r="BZ10">
        <v>0.50019999999999998</v>
      </c>
      <c r="CA10">
        <v>0.95779999999999998</v>
      </c>
      <c r="CB10">
        <v>2.4704000000000002</v>
      </c>
      <c r="CC10">
        <v>0.65400000000000003</v>
      </c>
      <c r="CD10">
        <v>0.87090000000000001</v>
      </c>
      <c r="CE10">
        <v>0.1149</v>
      </c>
      <c r="CF10">
        <v>0.48559999999999998</v>
      </c>
      <c r="CG10">
        <v>0.1017</v>
      </c>
      <c r="CH10">
        <v>1.5730999999999999</v>
      </c>
      <c r="CI10">
        <v>0.21529999999999999</v>
      </c>
      <c r="CJ10">
        <v>0.78849999999999998</v>
      </c>
      <c r="CK10">
        <v>0.99199999999999999</v>
      </c>
      <c r="CL10">
        <v>1.7805</v>
      </c>
      <c r="CM10">
        <v>0.94499999999999995</v>
      </c>
      <c r="CN10">
        <v>0.89739999999999998</v>
      </c>
      <c r="CO10">
        <v>0</v>
      </c>
      <c r="CP10">
        <v>0.92749999999999999</v>
      </c>
      <c r="CQ10">
        <v>0.99260000000000004</v>
      </c>
      <c r="CR10">
        <v>0</v>
      </c>
      <c r="CS10">
        <v>2.8174999999999999</v>
      </c>
      <c r="CT10">
        <v>0.76890000000000003</v>
      </c>
      <c r="CU10">
        <v>8.6415000000000006</v>
      </c>
      <c r="CV10">
        <v>0.73550000000000004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2</v>
      </c>
      <c r="DP10">
        <v>4</v>
      </c>
      <c r="DQ10">
        <v>727</v>
      </c>
      <c r="DR10">
        <v>304</v>
      </c>
      <c r="DS10">
        <v>10.1</v>
      </c>
      <c r="DT10">
        <v>4</v>
      </c>
      <c r="DU10">
        <v>9123</v>
      </c>
      <c r="DV10">
        <v>2.0907517800847E-2</v>
      </c>
      <c r="DW10">
        <v>2.2341080482E-5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36061002000</v>
      </c>
      <c r="H11" t="s">
        <v>181</v>
      </c>
      <c r="I11">
        <v>4.8758099999999999E-2</v>
      </c>
      <c r="J11">
        <v>4720</v>
      </c>
      <c r="K11">
        <v>432</v>
      </c>
      <c r="L11">
        <v>1955</v>
      </c>
      <c r="M11">
        <v>49</v>
      </c>
      <c r="N11">
        <v>1955</v>
      </c>
      <c r="O11">
        <v>49</v>
      </c>
      <c r="P11">
        <v>2181</v>
      </c>
      <c r="Q11">
        <v>543</v>
      </c>
      <c r="R11">
        <v>202</v>
      </c>
      <c r="S11">
        <v>114</v>
      </c>
      <c r="T11">
        <v>10366</v>
      </c>
      <c r="U11">
        <v>1357</v>
      </c>
      <c r="V11">
        <v>1025</v>
      </c>
      <c r="W11">
        <v>249</v>
      </c>
      <c r="X11">
        <v>866</v>
      </c>
      <c r="Y11">
        <v>134</v>
      </c>
      <c r="Z11">
        <v>921</v>
      </c>
      <c r="AA11">
        <v>230</v>
      </c>
      <c r="AB11">
        <v>1067</v>
      </c>
      <c r="AC11">
        <v>178</v>
      </c>
      <c r="AD11">
        <v>362</v>
      </c>
      <c r="AE11">
        <v>115.099999999999</v>
      </c>
      <c r="AF11">
        <v>4633</v>
      </c>
      <c r="AG11">
        <v>438.1</v>
      </c>
      <c r="AH11">
        <v>1108</v>
      </c>
      <c r="AI11">
        <v>273.39999999999901</v>
      </c>
      <c r="AJ11">
        <v>1946</v>
      </c>
      <c r="AK11">
        <v>106.7</v>
      </c>
      <c r="AL11">
        <v>0</v>
      </c>
      <c r="AM11">
        <v>11</v>
      </c>
      <c r="AN11">
        <v>121</v>
      </c>
      <c r="AO11">
        <v>72.900000000000006</v>
      </c>
      <c r="AP11">
        <v>1770</v>
      </c>
      <c r="AQ11">
        <v>89</v>
      </c>
      <c r="AR11">
        <v>0</v>
      </c>
      <c r="AS11">
        <v>11</v>
      </c>
      <c r="AT11">
        <v>46.2</v>
      </c>
      <c r="AU11">
        <v>9.1</v>
      </c>
      <c r="AV11">
        <v>15</v>
      </c>
      <c r="AW11">
        <v>7.8</v>
      </c>
      <c r="AX11">
        <v>10366</v>
      </c>
      <c r="AY11">
        <v>1357</v>
      </c>
      <c r="AZ11">
        <v>32.200000000000003</v>
      </c>
      <c r="BA11">
        <v>7.1</v>
      </c>
      <c r="BB11">
        <v>18.3</v>
      </c>
      <c r="BC11">
        <v>3.1</v>
      </c>
      <c r="BD11">
        <v>19.5</v>
      </c>
      <c r="BE11">
        <v>4.5</v>
      </c>
      <c r="BF11">
        <v>22.6</v>
      </c>
      <c r="BG11">
        <v>3.9</v>
      </c>
      <c r="BH11">
        <v>18.5</v>
      </c>
      <c r="BI11">
        <v>5.9</v>
      </c>
      <c r="BJ11">
        <v>98.2</v>
      </c>
      <c r="BK11">
        <v>2.2999999999999998</v>
      </c>
      <c r="BL11">
        <v>24.899999999999899</v>
      </c>
      <c r="BM11">
        <v>5.8</v>
      </c>
      <c r="BN11">
        <v>99.5</v>
      </c>
      <c r="BO11">
        <v>4.9000000000000004</v>
      </c>
      <c r="BP11">
        <v>0</v>
      </c>
      <c r="BQ11">
        <v>1.5</v>
      </c>
      <c r="BR11">
        <v>6.2</v>
      </c>
      <c r="BS11">
        <v>3.7</v>
      </c>
      <c r="BT11">
        <v>90.5</v>
      </c>
      <c r="BU11">
        <v>4.5999999999999996</v>
      </c>
      <c r="BV11">
        <v>0</v>
      </c>
      <c r="BW11">
        <v>0.2</v>
      </c>
      <c r="BX11">
        <v>0.96120000000000005</v>
      </c>
      <c r="BY11">
        <v>0.92030000000000001</v>
      </c>
      <c r="BZ11">
        <v>0.97940000000000005</v>
      </c>
      <c r="CA11">
        <v>0.91659999999999997</v>
      </c>
      <c r="CB11">
        <v>3.7774000000000001</v>
      </c>
      <c r="CC11">
        <v>0.97640000000000005</v>
      </c>
      <c r="CD11">
        <v>0.75249999999999995</v>
      </c>
      <c r="CE11">
        <v>0.3589</v>
      </c>
      <c r="CF11">
        <v>0.96989999999999998</v>
      </c>
      <c r="CG11">
        <v>0.87539999999999996</v>
      </c>
      <c r="CH11">
        <v>2.9567000000000001</v>
      </c>
      <c r="CI11">
        <v>0.95009999999999994</v>
      </c>
      <c r="CJ11">
        <v>0.9304</v>
      </c>
      <c r="CK11">
        <v>0.9415</v>
      </c>
      <c r="CL11">
        <v>1.8718999999999999</v>
      </c>
      <c r="CM11">
        <v>0.98329999999999995</v>
      </c>
      <c r="CN11">
        <v>0.99880000000000002</v>
      </c>
      <c r="CO11">
        <v>0</v>
      </c>
      <c r="CP11">
        <v>0.69630000000000003</v>
      </c>
      <c r="CQ11">
        <v>0.99670000000000003</v>
      </c>
      <c r="CR11">
        <v>0</v>
      </c>
      <c r="CS11">
        <v>2.6917</v>
      </c>
      <c r="CT11">
        <v>0.71630000000000005</v>
      </c>
      <c r="CU11">
        <v>11.297800000000001</v>
      </c>
      <c r="CV11">
        <v>0.96750000000000003</v>
      </c>
      <c r="CW11">
        <v>1</v>
      </c>
      <c r="CX11">
        <v>1</v>
      </c>
      <c r="CY11">
        <v>1</v>
      </c>
      <c r="CZ11">
        <v>1</v>
      </c>
      <c r="DA11">
        <v>4</v>
      </c>
      <c r="DB11">
        <v>0</v>
      </c>
      <c r="DC11">
        <v>0</v>
      </c>
      <c r="DD11">
        <v>1</v>
      </c>
      <c r="DE11">
        <v>0</v>
      </c>
      <c r="DF11">
        <v>1</v>
      </c>
      <c r="DG11">
        <v>1</v>
      </c>
      <c r="DH11">
        <v>1</v>
      </c>
      <c r="DI11">
        <v>2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9</v>
      </c>
      <c r="DQ11">
        <v>392</v>
      </c>
      <c r="DR11">
        <v>137</v>
      </c>
      <c r="DS11">
        <v>8.3000000000000007</v>
      </c>
      <c r="DT11">
        <v>2.9</v>
      </c>
      <c r="DU11">
        <v>2087</v>
      </c>
      <c r="DV11">
        <v>1.5110756615645E-2</v>
      </c>
      <c r="DW11">
        <v>1.3585853529E-5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36061002201</v>
      </c>
      <c r="H12" t="s">
        <v>180</v>
      </c>
      <c r="I12">
        <v>6.2420000000000003E-2</v>
      </c>
      <c r="J12">
        <v>6546</v>
      </c>
      <c r="K12">
        <v>541</v>
      </c>
      <c r="L12">
        <v>3092</v>
      </c>
      <c r="M12">
        <v>101</v>
      </c>
      <c r="N12">
        <v>2998</v>
      </c>
      <c r="O12">
        <v>134</v>
      </c>
      <c r="P12">
        <v>1897</v>
      </c>
      <c r="Q12">
        <v>491</v>
      </c>
      <c r="R12">
        <v>452</v>
      </c>
      <c r="S12">
        <v>152</v>
      </c>
      <c r="T12">
        <v>26508</v>
      </c>
      <c r="U12">
        <v>3989</v>
      </c>
      <c r="V12">
        <v>981</v>
      </c>
      <c r="W12">
        <v>227</v>
      </c>
      <c r="X12">
        <v>909</v>
      </c>
      <c r="Y12">
        <v>189</v>
      </c>
      <c r="Z12">
        <v>611</v>
      </c>
      <c r="AA12">
        <v>201</v>
      </c>
      <c r="AB12">
        <v>1074</v>
      </c>
      <c r="AC12">
        <v>255</v>
      </c>
      <c r="AD12">
        <v>236</v>
      </c>
      <c r="AE12">
        <v>136.69999999999899</v>
      </c>
      <c r="AF12">
        <v>5577</v>
      </c>
      <c r="AG12">
        <v>575.1</v>
      </c>
      <c r="AH12">
        <v>1154</v>
      </c>
      <c r="AI12">
        <v>303.60000000000002</v>
      </c>
      <c r="AJ12">
        <v>2939</v>
      </c>
      <c r="AK12">
        <v>199.4</v>
      </c>
      <c r="AL12">
        <v>0</v>
      </c>
      <c r="AM12">
        <v>16</v>
      </c>
      <c r="AN12">
        <v>83</v>
      </c>
      <c r="AO12">
        <v>85.099999999999895</v>
      </c>
      <c r="AP12">
        <v>2455</v>
      </c>
      <c r="AQ12">
        <v>216</v>
      </c>
      <c r="AR12">
        <v>107</v>
      </c>
      <c r="AS12">
        <v>47</v>
      </c>
      <c r="AT12">
        <v>29.1</v>
      </c>
      <c r="AU12">
        <v>7.2</v>
      </c>
      <c r="AV12">
        <v>13.9</v>
      </c>
      <c r="AW12">
        <v>4.2</v>
      </c>
      <c r="AX12">
        <v>26508</v>
      </c>
      <c r="AY12">
        <v>3989</v>
      </c>
      <c r="AZ12">
        <v>18.8</v>
      </c>
      <c r="BA12">
        <v>4.2</v>
      </c>
      <c r="BB12">
        <v>13.9</v>
      </c>
      <c r="BC12">
        <v>2.8</v>
      </c>
      <c r="BD12">
        <v>9.3000000000000007</v>
      </c>
      <c r="BE12">
        <v>3</v>
      </c>
      <c r="BF12">
        <v>16.5</v>
      </c>
      <c r="BG12">
        <v>4.2</v>
      </c>
      <c r="BH12">
        <v>7.9</v>
      </c>
      <c r="BI12">
        <v>4.5</v>
      </c>
      <c r="BJ12">
        <v>85.2</v>
      </c>
      <c r="BK12">
        <v>5.3</v>
      </c>
      <c r="BL12">
        <v>18</v>
      </c>
      <c r="BM12">
        <v>4.5</v>
      </c>
      <c r="BN12">
        <v>95.099999999999895</v>
      </c>
      <c r="BO12">
        <v>5.7</v>
      </c>
      <c r="BP12">
        <v>0</v>
      </c>
      <c r="BQ12">
        <v>1</v>
      </c>
      <c r="BR12">
        <v>2.8</v>
      </c>
      <c r="BS12">
        <v>2.8</v>
      </c>
      <c r="BT12">
        <v>81.900000000000006</v>
      </c>
      <c r="BU12">
        <v>6.1</v>
      </c>
      <c r="BV12">
        <v>1.6</v>
      </c>
      <c r="BW12">
        <v>0.7</v>
      </c>
      <c r="BX12">
        <v>0.84499999999999997</v>
      </c>
      <c r="BY12">
        <v>0.89790000000000003</v>
      </c>
      <c r="BZ12">
        <v>0.57899999999999996</v>
      </c>
      <c r="CA12">
        <v>0.72929999999999995</v>
      </c>
      <c r="CB12">
        <v>3.0512000000000001</v>
      </c>
      <c r="CC12">
        <v>0.82240000000000002</v>
      </c>
      <c r="CD12">
        <v>0.46150000000000002</v>
      </c>
      <c r="CE12">
        <v>4.2999999999999997E-2</v>
      </c>
      <c r="CF12">
        <v>0.85350000000000004</v>
      </c>
      <c r="CG12">
        <v>0.51670000000000005</v>
      </c>
      <c r="CH12">
        <v>1.8748</v>
      </c>
      <c r="CI12">
        <v>0.39710000000000001</v>
      </c>
      <c r="CJ12">
        <v>0.78110000000000002</v>
      </c>
      <c r="CK12">
        <v>0.87929999999999997</v>
      </c>
      <c r="CL12">
        <v>1.6604000000000001</v>
      </c>
      <c r="CM12">
        <v>0.88160000000000005</v>
      </c>
      <c r="CN12">
        <v>0.97140000000000004</v>
      </c>
      <c r="CO12">
        <v>0</v>
      </c>
      <c r="CP12">
        <v>0.4965</v>
      </c>
      <c r="CQ12">
        <v>0.9698</v>
      </c>
      <c r="CR12">
        <v>0.76239999999999997</v>
      </c>
      <c r="CS12">
        <v>3.2</v>
      </c>
      <c r="CT12">
        <v>0.89510000000000001</v>
      </c>
      <c r="CU12">
        <v>9.7864000000000004</v>
      </c>
      <c r="CV12">
        <v>0.86439999999999995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915</v>
      </c>
      <c r="DR12">
        <v>322</v>
      </c>
      <c r="DS12">
        <v>14</v>
      </c>
      <c r="DT12">
        <v>4.5999999999999996</v>
      </c>
      <c r="DU12">
        <v>5179</v>
      </c>
      <c r="DV12">
        <v>1.8544126536910999E-2</v>
      </c>
      <c r="DW12">
        <v>1.7231166061000002E-5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36061002202</v>
      </c>
      <c r="H13" t="s">
        <v>179</v>
      </c>
      <c r="I13">
        <v>2.1665E-2</v>
      </c>
      <c r="J13">
        <v>1937</v>
      </c>
      <c r="K13">
        <v>188</v>
      </c>
      <c r="L13">
        <v>1108</v>
      </c>
      <c r="M13">
        <v>55</v>
      </c>
      <c r="N13">
        <v>1077</v>
      </c>
      <c r="O13">
        <v>75</v>
      </c>
      <c r="P13">
        <v>341</v>
      </c>
      <c r="Q13">
        <v>122</v>
      </c>
      <c r="R13">
        <v>82</v>
      </c>
      <c r="S13">
        <v>47</v>
      </c>
      <c r="T13">
        <v>63717</v>
      </c>
      <c r="U13">
        <v>13195</v>
      </c>
      <c r="V13">
        <v>98</v>
      </c>
      <c r="W13">
        <v>60</v>
      </c>
      <c r="X13">
        <v>102</v>
      </c>
      <c r="Y13">
        <v>58</v>
      </c>
      <c r="Z13">
        <v>123</v>
      </c>
      <c r="AA13">
        <v>29</v>
      </c>
      <c r="AB13">
        <v>101</v>
      </c>
      <c r="AC13">
        <v>57</v>
      </c>
      <c r="AD13">
        <v>63</v>
      </c>
      <c r="AE13">
        <v>42</v>
      </c>
      <c r="AF13">
        <v>883</v>
      </c>
      <c r="AG13">
        <v>232.599999999999</v>
      </c>
      <c r="AH13">
        <v>128</v>
      </c>
      <c r="AI13">
        <v>77.299999999999898</v>
      </c>
      <c r="AJ13">
        <v>878</v>
      </c>
      <c r="AK13">
        <v>129</v>
      </c>
      <c r="AL13">
        <v>0</v>
      </c>
      <c r="AM13">
        <v>11</v>
      </c>
      <c r="AN13">
        <v>37</v>
      </c>
      <c r="AO13">
        <v>36.700000000000003</v>
      </c>
      <c r="AP13">
        <v>919</v>
      </c>
      <c r="AQ13">
        <v>99</v>
      </c>
      <c r="AR13">
        <v>99</v>
      </c>
      <c r="AS13">
        <v>68</v>
      </c>
      <c r="AT13">
        <v>17.600000000000001</v>
      </c>
      <c r="AU13">
        <v>6.3</v>
      </c>
      <c r="AV13">
        <v>5.2</v>
      </c>
      <c r="AW13">
        <v>2.8</v>
      </c>
      <c r="AX13">
        <v>63717</v>
      </c>
      <c r="AY13">
        <v>13195</v>
      </c>
      <c r="AZ13">
        <v>5.8</v>
      </c>
      <c r="BA13">
        <v>3.5</v>
      </c>
      <c r="BB13">
        <v>5.3</v>
      </c>
      <c r="BC13">
        <v>2.8</v>
      </c>
      <c r="BD13">
        <v>6.4</v>
      </c>
      <c r="BE13">
        <v>1.4</v>
      </c>
      <c r="BF13">
        <v>5.2</v>
      </c>
      <c r="BG13">
        <v>2.9</v>
      </c>
      <c r="BH13">
        <v>5.8</v>
      </c>
      <c r="BI13">
        <v>3.9</v>
      </c>
      <c r="BJ13">
        <v>45.6</v>
      </c>
      <c r="BK13">
        <v>11.1999999999999</v>
      </c>
      <c r="BL13">
        <v>6.6</v>
      </c>
      <c r="BM13">
        <v>4</v>
      </c>
      <c r="BN13">
        <v>79.2</v>
      </c>
      <c r="BO13">
        <v>11</v>
      </c>
      <c r="BP13">
        <v>0</v>
      </c>
      <c r="BQ13">
        <v>2.7</v>
      </c>
      <c r="BR13">
        <v>3.4</v>
      </c>
      <c r="BS13">
        <v>3.4</v>
      </c>
      <c r="BT13">
        <v>85.299999999999898</v>
      </c>
      <c r="BU13">
        <v>7.8</v>
      </c>
      <c r="BV13">
        <v>5.0999999999999996</v>
      </c>
      <c r="BW13">
        <v>3.5</v>
      </c>
      <c r="BX13">
        <v>0.66690000000000005</v>
      </c>
      <c r="BY13">
        <v>0.29780000000000001</v>
      </c>
      <c r="BZ13">
        <v>6.4199999999999993E-2</v>
      </c>
      <c r="CA13">
        <v>0.21260000000000001</v>
      </c>
      <c r="CB13">
        <v>1.2415</v>
      </c>
      <c r="CC13">
        <v>0.2737</v>
      </c>
      <c r="CD13">
        <v>3.85E-2</v>
      </c>
      <c r="CE13">
        <v>2.5100000000000001E-2</v>
      </c>
      <c r="CF13">
        <v>4.7899999999999998E-2</v>
      </c>
      <c r="CG13">
        <v>0.37459999999999999</v>
      </c>
      <c r="CH13">
        <v>0.48609999999999998</v>
      </c>
      <c r="CI13">
        <v>2.3900000000000001E-2</v>
      </c>
      <c r="CJ13">
        <v>0.59079999999999999</v>
      </c>
      <c r="CK13">
        <v>0.68369999999999997</v>
      </c>
      <c r="CL13">
        <v>1.2745</v>
      </c>
      <c r="CM13">
        <v>0.63039999999999996</v>
      </c>
      <c r="CN13">
        <v>0.89070000000000005</v>
      </c>
      <c r="CO13">
        <v>0</v>
      </c>
      <c r="CP13">
        <v>0.5494</v>
      </c>
      <c r="CQ13">
        <v>0.98699999999999999</v>
      </c>
      <c r="CR13">
        <v>0.87990000000000002</v>
      </c>
      <c r="CS13">
        <v>3.3069999999999999</v>
      </c>
      <c r="CT13">
        <v>0.91930000000000001</v>
      </c>
      <c r="CU13">
        <v>6.3090999999999999</v>
      </c>
      <c r="CV13">
        <v>0.37959999999999999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1</v>
      </c>
      <c r="DQ13">
        <v>283</v>
      </c>
      <c r="DR13">
        <v>135</v>
      </c>
      <c r="DS13">
        <v>14.6</v>
      </c>
      <c r="DT13">
        <v>6.5</v>
      </c>
      <c r="DU13">
        <v>1000</v>
      </c>
      <c r="DV13">
        <v>1.2816758130093E-2</v>
      </c>
      <c r="DW13">
        <v>5.9733698400000001E-6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36061002400</v>
      </c>
      <c r="H14" t="s">
        <v>178</v>
      </c>
      <c r="I14">
        <v>7.0403800000000002E-2</v>
      </c>
      <c r="J14">
        <v>5126</v>
      </c>
      <c r="K14">
        <v>570</v>
      </c>
      <c r="L14">
        <v>2161</v>
      </c>
      <c r="M14">
        <v>50</v>
      </c>
      <c r="N14">
        <v>2122</v>
      </c>
      <c r="O14">
        <v>69</v>
      </c>
      <c r="P14">
        <v>2332</v>
      </c>
      <c r="Q14">
        <v>542</v>
      </c>
      <c r="R14">
        <v>190</v>
      </c>
      <c r="S14">
        <v>106</v>
      </c>
      <c r="T14">
        <v>20751</v>
      </c>
      <c r="U14">
        <v>6176</v>
      </c>
      <c r="V14">
        <v>1186</v>
      </c>
      <c r="W14">
        <v>398</v>
      </c>
      <c r="X14">
        <v>986</v>
      </c>
      <c r="Y14">
        <v>266</v>
      </c>
      <c r="Z14">
        <v>805</v>
      </c>
      <c r="AA14">
        <v>300</v>
      </c>
      <c r="AB14">
        <v>808</v>
      </c>
      <c r="AC14">
        <v>207</v>
      </c>
      <c r="AD14">
        <v>239</v>
      </c>
      <c r="AE14">
        <v>131</v>
      </c>
      <c r="AF14">
        <v>4498</v>
      </c>
      <c r="AG14">
        <v>625.29999999999905</v>
      </c>
      <c r="AH14">
        <v>829</v>
      </c>
      <c r="AI14">
        <v>350.89999999999901</v>
      </c>
      <c r="AJ14">
        <v>2161</v>
      </c>
      <c r="AK14">
        <v>107.299999999999</v>
      </c>
      <c r="AL14">
        <v>0</v>
      </c>
      <c r="AM14">
        <v>16</v>
      </c>
      <c r="AN14">
        <v>82</v>
      </c>
      <c r="AO14">
        <v>75.7</v>
      </c>
      <c r="AP14">
        <v>1907</v>
      </c>
      <c r="AQ14">
        <v>115</v>
      </c>
      <c r="AR14">
        <v>0</v>
      </c>
      <c r="AS14">
        <v>16</v>
      </c>
      <c r="AT14">
        <v>45.5</v>
      </c>
      <c r="AU14">
        <v>7.8</v>
      </c>
      <c r="AV14">
        <v>10.3</v>
      </c>
      <c r="AW14">
        <v>5.7</v>
      </c>
      <c r="AX14">
        <v>20751</v>
      </c>
      <c r="AY14">
        <v>6176</v>
      </c>
      <c r="AZ14">
        <v>32.5</v>
      </c>
      <c r="BA14">
        <v>9.1999999999999904</v>
      </c>
      <c r="BB14">
        <v>19.1999999999999</v>
      </c>
      <c r="BC14">
        <v>4.8</v>
      </c>
      <c r="BD14">
        <v>15.6999999999999</v>
      </c>
      <c r="BE14">
        <v>5.6</v>
      </c>
      <c r="BF14">
        <v>15.8</v>
      </c>
      <c r="BG14">
        <v>4.4000000000000004</v>
      </c>
      <c r="BH14">
        <v>11.3</v>
      </c>
      <c r="BI14">
        <v>6.2</v>
      </c>
      <c r="BJ14">
        <v>87.7</v>
      </c>
      <c r="BK14">
        <v>7.3</v>
      </c>
      <c r="BL14">
        <v>16.8</v>
      </c>
      <c r="BM14">
        <v>6.8</v>
      </c>
      <c r="BN14">
        <v>100</v>
      </c>
      <c r="BO14">
        <v>4.4000000000000004</v>
      </c>
      <c r="BP14">
        <v>0</v>
      </c>
      <c r="BQ14">
        <v>1.4</v>
      </c>
      <c r="BR14">
        <v>3.9</v>
      </c>
      <c r="BS14">
        <v>3.6</v>
      </c>
      <c r="BT14">
        <v>89.9</v>
      </c>
      <c r="BU14">
        <v>4.5</v>
      </c>
      <c r="BV14">
        <v>0</v>
      </c>
      <c r="BW14">
        <v>0.3</v>
      </c>
      <c r="BX14">
        <v>0.95789999999999997</v>
      </c>
      <c r="BY14">
        <v>0.76449999999999996</v>
      </c>
      <c r="BZ14">
        <v>0.77780000000000005</v>
      </c>
      <c r="CA14">
        <v>0.91920000000000002</v>
      </c>
      <c r="CB14">
        <v>3.4194</v>
      </c>
      <c r="CC14">
        <v>0.90749999999999997</v>
      </c>
      <c r="CD14">
        <v>0.79669999999999996</v>
      </c>
      <c r="CE14">
        <v>0.159</v>
      </c>
      <c r="CF14">
        <v>0.82320000000000004</v>
      </c>
      <c r="CG14">
        <v>0.69689999999999996</v>
      </c>
      <c r="CH14">
        <v>2.4758</v>
      </c>
      <c r="CI14">
        <v>0.77600000000000002</v>
      </c>
      <c r="CJ14">
        <v>0.80020000000000002</v>
      </c>
      <c r="CK14">
        <v>0.86609999999999998</v>
      </c>
      <c r="CL14">
        <v>1.6664000000000001</v>
      </c>
      <c r="CM14">
        <v>0.8861</v>
      </c>
      <c r="CN14">
        <v>0.99939999999999996</v>
      </c>
      <c r="CO14">
        <v>0</v>
      </c>
      <c r="CP14">
        <v>0.57969999999999999</v>
      </c>
      <c r="CQ14">
        <v>0.99590000000000001</v>
      </c>
      <c r="CR14">
        <v>0</v>
      </c>
      <c r="CS14">
        <v>2.5749</v>
      </c>
      <c r="CT14">
        <v>0.66269999999999996</v>
      </c>
      <c r="CU14">
        <v>10.1365</v>
      </c>
      <c r="CV14">
        <v>0.89639999999999997</v>
      </c>
      <c r="CW14">
        <v>1</v>
      </c>
      <c r="CX14">
        <v>0</v>
      </c>
      <c r="CY14">
        <v>0</v>
      </c>
      <c r="CZ14">
        <v>1</v>
      </c>
      <c r="DA14">
        <v>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4</v>
      </c>
      <c r="DQ14">
        <v>345</v>
      </c>
      <c r="DR14">
        <v>199</v>
      </c>
      <c r="DS14">
        <v>6.7</v>
      </c>
      <c r="DT14">
        <v>3.8</v>
      </c>
      <c r="DU14">
        <v>1522</v>
      </c>
      <c r="DV14">
        <v>1.8293215960019E-2</v>
      </c>
      <c r="DW14">
        <v>1.8369530437000001E-5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36061002500</v>
      </c>
      <c r="H15" t="s">
        <v>177</v>
      </c>
      <c r="I15">
        <v>5.0778999999999998E-2</v>
      </c>
      <c r="J15">
        <v>5311</v>
      </c>
      <c r="K15">
        <v>514</v>
      </c>
      <c r="L15">
        <v>2064</v>
      </c>
      <c r="M15">
        <v>58</v>
      </c>
      <c r="N15">
        <v>2035</v>
      </c>
      <c r="O15">
        <v>71</v>
      </c>
      <c r="P15">
        <v>2242</v>
      </c>
      <c r="Q15">
        <v>453</v>
      </c>
      <c r="R15">
        <v>334</v>
      </c>
      <c r="S15">
        <v>150</v>
      </c>
      <c r="T15">
        <v>12048</v>
      </c>
      <c r="U15">
        <v>2363</v>
      </c>
      <c r="V15">
        <v>1698</v>
      </c>
      <c r="W15">
        <v>319</v>
      </c>
      <c r="X15">
        <v>1224</v>
      </c>
      <c r="Y15">
        <v>206</v>
      </c>
      <c r="Z15">
        <v>820</v>
      </c>
      <c r="AA15">
        <v>327</v>
      </c>
      <c r="AB15">
        <v>1281</v>
      </c>
      <c r="AC15">
        <v>252</v>
      </c>
      <c r="AD15">
        <v>173</v>
      </c>
      <c r="AE15">
        <v>99.4</v>
      </c>
      <c r="AF15">
        <v>5302</v>
      </c>
      <c r="AG15">
        <v>514.20000000000005</v>
      </c>
      <c r="AH15">
        <v>1811</v>
      </c>
      <c r="AI15">
        <v>336.39999999999901</v>
      </c>
      <c r="AJ15">
        <v>1991</v>
      </c>
      <c r="AK15">
        <v>86.299999999999898</v>
      </c>
      <c r="AL15">
        <v>8</v>
      </c>
      <c r="AM15">
        <v>13</v>
      </c>
      <c r="AN15">
        <v>145</v>
      </c>
      <c r="AO15">
        <v>90.099999999999895</v>
      </c>
      <c r="AP15">
        <v>1876</v>
      </c>
      <c r="AQ15">
        <v>111</v>
      </c>
      <c r="AR15">
        <v>131</v>
      </c>
      <c r="AS15">
        <v>180</v>
      </c>
      <c r="AT15">
        <v>42.2</v>
      </c>
      <c r="AU15">
        <v>8.1</v>
      </c>
      <c r="AV15">
        <v>16.8</v>
      </c>
      <c r="AW15">
        <v>7.5</v>
      </c>
      <c r="AX15">
        <v>12048</v>
      </c>
      <c r="AY15">
        <v>2363</v>
      </c>
      <c r="AZ15">
        <v>42.799999999999898</v>
      </c>
      <c r="BA15">
        <v>7</v>
      </c>
      <c r="BB15">
        <v>23</v>
      </c>
      <c r="BC15">
        <v>5</v>
      </c>
      <c r="BD15">
        <v>15.4</v>
      </c>
      <c r="BE15">
        <v>6</v>
      </c>
      <c r="BF15">
        <v>24.1</v>
      </c>
      <c r="BG15">
        <v>5.8</v>
      </c>
      <c r="BH15">
        <v>8.5</v>
      </c>
      <c r="BI15">
        <v>4.9000000000000004</v>
      </c>
      <c r="BJ15">
        <v>99.799999999999898</v>
      </c>
      <c r="BK15">
        <v>0.6</v>
      </c>
      <c r="BL15">
        <v>34.899999999999899</v>
      </c>
      <c r="BM15">
        <v>5.7</v>
      </c>
      <c r="BN15">
        <v>96.5</v>
      </c>
      <c r="BO15">
        <v>3.2</v>
      </c>
      <c r="BP15">
        <v>0.4</v>
      </c>
      <c r="BQ15">
        <v>0.6</v>
      </c>
      <c r="BR15">
        <v>7.1</v>
      </c>
      <c r="BS15">
        <v>4.4000000000000004</v>
      </c>
      <c r="BT15">
        <v>92.2</v>
      </c>
      <c r="BU15">
        <v>4.8</v>
      </c>
      <c r="BV15">
        <v>2.5</v>
      </c>
      <c r="BW15">
        <v>3.4</v>
      </c>
      <c r="BX15">
        <v>0.94359999999999999</v>
      </c>
      <c r="BY15">
        <v>0.94569999999999999</v>
      </c>
      <c r="BZ15">
        <v>0.96040000000000003</v>
      </c>
      <c r="CA15">
        <v>0.98040000000000005</v>
      </c>
      <c r="CB15">
        <v>3.8300999999999998</v>
      </c>
      <c r="CC15">
        <v>0.9849</v>
      </c>
      <c r="CD15">
        <v>0.91930000000000001</v>
      </c>
      <c r="CE15">
        <v>0.15160000000000001</v>
      </c>
      <c r="CF15">
        <v>0.97750000000000004</v>
      </c>
      <c r="CG15">
        <v>0.55400000000000005</v>
      </c>
      <c r="CH15">
        <v>2.6023000000000001</v>
      </c>
      <c r="CI15">
        <v>0.83420000000000005</v>
      </c>
      <c r="CJ15">
        <v>0.9879</v>
      </c>
      <c r="CK15">
        <v>0.98270000000000002</v>
      </c>
      <c r="CL15">
        <v>1.9705999999999999</v>
      </c>
      <c r="CM15">
        <v>0.99939999999999996</v>
      </c>
      <c r="CN15">
        <v>0.98</v>
      </c>
      <c r="CO15">
        <v>0.68510000000000004</v>
      </c>
      <c r="CP15">
        <v>0.7298</v>
      </c>
      <c r="CQ15">
        <v>0.99729999999999996</v>
      </c>
      <c r="CR15">
        <v>0.80369999999999997</v>
      </c>
      <c r="CS15">
        <v>4.1959999999999997</v>
      </c>
      <c r="CT15">
        <v>0.99729999999999996</v>
      </c>
      <c r="CU15">
        <v>12.599</v>
      </c>
      <c r="CV15">
        <v>0.99939999999999996</v>
      </c>
      <c r="CW15">
        <v>1</v>
      </c>
      <c r="CX15">
        <v>1</v>
      </c>
      <c r="CY15">
        <v>1</v>
      </c>
      <c r="CZ15">
        <v>1</v>
      </c>
      <c r="DA15">
        <v>4</v>
      </c>
      <c r="DB15">
        <v>1</v>
      </c>
      <c r="DC15">
        <v>0</v>
      </c>
      <c r="DD15">
        <v>1</v>
      </c>
      <c r="DE15">
        <v>0</v>
      </c>
      <c r="DF15">
        <v>2</v>
      </c>
      <c r="DG15">
        <v>1</v>
      </c>
      <c r="DH15">
        <v>1</v>
      </c>
      <c r="DI15">
        <v>2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10</v>
      </c>
      <c r="DQ15">
        <v>304</v>
      </c>
      <c r="DR15">
        <v>213</v>
      </c>
      <c r="DS15">
        <v>5.7</v>
      </c>
      <c r="DT15">
        <v>4.0999999999999996</v>
      </c>
      <c r="DU15">
        <v>2389</v>
      </c>
      <c r="DV15">
        <v>1.4918228970532001E-2</v>
      </c>
      <c r="DW15">
        <v>1.3976922350999999E-5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36061002602</v>
      </c>
      <c r="H16" t="s">
        <v>176</v>
      </c>
      <c r="I16">
        <v>4.00357E-2</v>
      </c>
      <c r="J16">
        <v>4289</v>
      </c>
      <c r="K16">
        <v>404</v>
      </c>
      <c r="L16">
        <v>2200</v>
      </c>
      <c r="M16">
        <v>93</v>
      </c>
      <c r="N16">
        <v>2118</v>
      </c>
      <c r="O16">
        <v>115</v>
      </c>
      <c r="P16">
        <v>650</v>
      </c>
      <c r="Q16">
        <v>238</v>
      </c>
      <c r="R16">
        <v>80</v>
      </c>
      <c r="S16">
        <v>65</v>
      </c>
      <c r="T16">
        <v>56825</v>
      </c>
      <c r="U16">
        <v>10878</v>
      </c>
      <c r="V16">
        <v>498</v>
      </c>
      <c r="W16">
        <v>198</v>
      </c>
      <c r="X16">
        <v>456</v>
      </c>
      <c r="Y16">
        <v>110</v>
      </c>
      <c r="Z16">
        <v>344</v>
      </c>
      <c r="AA16">
        <v>119</v>
      </c>
      <c r="AB16">
        <v>470</v>
      </c>
      <c r="AC16">
        <v>147</v>
      </c>
      <c r="AD16">
        <v>18</v>
      </c>
      <c r="AE16">
        <v>31</v>
      </c>
      <c r="AF16">
        <v>2057</v>
      </c>
      <c r="AG16">
        <v>509.19999999999902</v>
      </c>
      <c r="AH16">
        <v>639</v>
      </c>
      <c r="AI16">
        <v>212.4</v>
      </c>
      <c r="AJ16">
        <v>1810</v>
      </c>
      <c r="AK16">
        <v>234.9</v>
      </c>
      <c r="AL16">
        <v>0</v>
      </c>
      <c r="AM16">
        <v>11</v>
      </c>
      <c r="AN16">
        <v>69</v>
      </c>
      <c r="AO16">
        <v>66.7</v>
      </c>
      <c r="AP16">
        <v>1556</v>
      </c>
      <c r="AQ16">
        <v>162</v>
      </c>
      <c r="AR16">
        <v>24</v>
      </c>
      <c r="AS16">
        <v>33</v>
      </c>
      <c r="AT16">
        <v>15.1999999999999</v>
      </c>
      <c r="AU16">
        <v>6.1</v>
      </c>
      <c r="AV16">
        <v>2.7</v>
      </c>
      <c r="AW16">
        <v>2.2999999999999998</v>
      </c>
      <c r="AX16">
        <v>56825</v>
      </c>
      <c r="AY16">
        <v>10878</v>
      </c>
      <c r="AZ16">
        <v>13.6</v>
      </c>
      <c r="BA16">
        <v>5.2</v>
      </c>
      <c r="BB16">
        <v>10.6</v>
      </c>
      <c r="BC16">
        <v>2.7</v>
      </c>
      <c r="BD16">
        <v>8</v>
      </c>
      <c r="BE16">
        <v>2.7</v>
      </c>
      <c r="BF16">
        <v>11.1</v>
      </c>
      <c r="BG16">
        <v>3.5</v>
      </c>
      <c r="BH16">
        <v>0.8</v>
      </c>
      <c r="BI16">
        <v>1.5</v>
      </c>
      <c r="BJ16">
        <v>48</v>
      </c>
      <c r="BK16">
        <v>11</v>
      </c>
      <c r="BL16">
        <v>15.1999999999999</v>
      </c>
      <c r="BM16">
        <v>4.9000000000000004</v>
      </c>
      <c r="BN16">
        <v>82.299999999999898</v>
      </c>
      <c r="BO16">
        <v>10.1</v>
      </c>
      <c r="BP16">
        <v>0</v>
      </c>
      <c r="BQ16">
        <v>1.4</v>
      </c>
      <c r="BR16">
        <v>3.3</v>
      </c>
      <c r="BS16">
        <v>3.1</v>
      </c>
      <c r="BT16">
        <v>73.5</v>
      </c>
      <c r="BU16">
        <v>7.5</v>
      </c>
      <c r="BV16">
        <v>0.6</v>
      </c>
      <c r="BW16">
        <v>0.8</v>
      </c>
      <c r="BX16">
        <v>0.60450000000000004</v>
      </c>
      <c r="BY16">
        <v>6.2100000000000002E-2</v>
      </c>
      <c r="BZ16">
        <v>8.2299999999999998E-2</v>
      </c>
      <c r="CA16">
        <v>0.58240000000000003</v>
      </c>
      <c r="CB16">
        <v>1.3313999999999999</v>
      </c>
      <c r="CC16">
        <v>0.3029</v>
      </c>
      <c r="CD16">
        <v>0.24629999999999999</v>
      </c>
      <c r="CE16">
        <v>3.5000000000000003E-2</v>
      </c>
      <c r="CF16">
        <v>0.53239999999999998</v>
      </c>
      <c r="CG16">
        <v>3.8100000000000002E-2</v>
      </c>
      <c r="CH16">
        <v>0.8518</v>
      </c>
      <c r="CI16">
        <v>4.8899999999999999E-2</v>
      </c>
      <c r="CJ16">
        <v>0.6048</v>
      </c>
      <c r="CK16">
        <v>0.84509999999999996</v>
      </c>
      <c r="CL16">
        <v>1.45</v>
      </c>
      <c r="CM16">
        <v>0.73950000000000005</v>
      </c>
      <c r="CN16">
        <v>0.90180000000000005</v>
      </c>
      <c r="CO16">
        <v>0</v>
      </c>
      <c r="CP16">
        <v>0.53790000000000004</v>
      </c>
      <c r="CQ16">
        <v>0.92430000000000001</v>
      </c>
      <c r="CR16">
        <v>0.61309999999999998</v>
      </c>
      <c r="CS16">
        <v>2.9769999999999999</v>
      </c>
      <c r="CT16">
        <v>0.82410000000000005</v>
      </c>
      <c r="CU16">
        <v>6.6101000000000001</v>
      </c>
      <c r="CV16">
        <v>0.43180000000000002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2</v>
      </c>
      <c r="DQ16">
        <v>442</v>
      </c>
      <c r="DR16">
        <v>200</v>
      </c>
      <c r="DS16">
        <v>10.4</v>
      </c>
      <c r="DT16">
        <v>4.5</v>
      </c>
      <c r="DU16">
        <v>1820</v>
      </c>
      <c r="DV16">
        <v>1.4703553859111001E-2</v>
      </c>
      <c r="DW16">
        <v>1.1057183087000001E-5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36061002700</v>
      </c>
      <c r="H17" t="s">
        <v>175</v>
      </c>
      <c r="I17">
        <v>2.28889E-2</v>
      </c>
      <c r="J17">
        <v>1400</v>
      </c>
      <c r="K17">
        <v>196</v>
      </c>
      <c r="L17">
        <v>707</v>
      </c>
      <c r="M17">
        <v>29</v>
      </c>
      <c r="N17">
        <v>627</v>
      </c>
      <c r="O17">
        <v>48</v>
      </c>
      <c r="P17">
        <v>187</v>
      </c>
      <c r="Q17">
        <v>70</v>
      </c>
      <c r="R17">
        <v>27</v>
      </c>
      <c r="S17">
        <v>20</v>
      </c>
      <c r="T17">
        <v>51320</v>
      </c>
      <c r="U17">
        <v>11325</v>
      </c>
      <c r="V17">
        <v>177</v>
      </c>
      <c r="W17">
        <v>70</v>
      </c>
      <c r="X17">
        <v>290</v>
      </c>
      <c r="Y17">
        <v>81</v>
      </c>
      <c r="Z17">
        <v>190</v>
      </c>
      <c r="AA17">
        <v>90</v>
      </c>
      <c r="AB17">
        <v>141</v>
      </c>
      <c r="AC17">
        <v>67</v>
      </c>
      <c r="AD17">
        <v>22</v>
      </c>
      <c r="AE17">
        <v>25.5</v>
      </c>
      <c r="AF17">
        <v>1193</v>
      </c>
      <c r="AG17">
        <v>209.19999999999899</v>
      </c>
      <c r="AH17">
        <v>372</v>
      </c>
      <c r="AI17">
        <v>137</v>
      </c>
      <c r="AJ17">
        <v>545</v>
      </c>
      <c r="AK17">
        <v>64.7</v>
      </c>
      <c r="AL17">
        <v>6</v>
      </c>
      <c r="AM17">
        <v>9</v>
      </c>
      <c r="AN17">
        <v>80</v>
      </c>
      <c r="AO17">
        <v>47</v>
      </c>
      <c r="AP17">
        <v>417</v>
      </c>
      <c r="AQ17">
        <v>67</v>
      </c>
      <c r="AR17">
        <v>12</v>
      </c>
      <c r="AS17">
        <v>17</v>
      </c>
      <c r="AT17">
        <v>13.4</v>
      </c>
      <c r="AU17">
        <v>4.9000000000000004</v>
      </c>
      <c r="AV17">
        <v>3.4</v>
      </c>
      <c r="AW17">
        <v>2.6</v>
      </c>
      <c r="AX17">
        <v>51320</v>
      </c>
      <c r="AY17">
        <v>11325</v>
      </c>
      <c r="AZ17">
        <v>15.6</v>
      </c>
      <c r="BA17">
        <v>6.4</v>
      </c>
      <c r="BB17">
        <v>20.6999999999999</v>
      </c>
      <c r="BC17">
        <v>6.9</v>
      </c>
      <c r="BD17">
        <v>13.6</v>
      </c>
      <c r="BE17">
        <v>6.1</v>
      </c>
      <c r="BF17">
        <v>10.1</v>
      </c>
      <c r="BG17">
        <v>4.5999999999999996</v>
      </c>
      <c r="BH17">
        <v>3.5</v>
      </c>
      <c r="BI17">
        <v>4.0999999999999996</v>
      </c>
      <c r="BJ17">
        <v>85.2</v>
      </c>
      <c r="BK17">
        <v>9</v>
      </c>
      <c r="BL17">
        <v>27.3</v>
      </c>
      <c r="BM17">
        <v>9.3000000000000007</v>
      </c>
      <c r="BN17">
        <v>77.099999999999895</v>
      </c>
      <c r="BO17">
        <v>8.6</v>
      </c>
      <c r="BP17">
        <v>0.8</v>
      </c>
      <c r="BQ17">
        <v>1.3</v>
      </c>
      <c r="BR17">
        <v>12.8</v>
      </c>
      <c r="BS17">
        <v>7.4</v>
      </c>
      <c r="BT17">
        <v>66.5</v>
      </c>
      <c r="BU17">
        <v>8.6</v>
      </c>
      <c r="BV17">
        <v>0.9</v>
      </c>
      <c r="BW17">
        <v>1.2</v>
      </c>
      <c r="BX17">
        <v>0.54859999999999998</v>
      </c>
      <c r="BY17">
        <v>0.1158</v>
      </c>
      <c r="BZ17">
        <v>0.1048</v>
      </c>
      <c r="CA17">
        <v>0.6502</v>
      </c>
      <c r="CB17">
        <v>1.4193</v>
      </c>
      <c r="CC17">
        <v>0.32750000000000001</v>
      </c>
      <c r="CD17">
        <v>0.85929999999999995</v>
      </c>
      <c r="CE17">
        <v>0.1019</v>
      </c>
      <c r="CF17">
        <v>0.442</v>
      </c>
      <c r="CG17">
        <v>0.1913</v>
      </c>
      <c r="CH17">
        <v>1.5946</v>
      </c>
      <c r="CI17">
        <v>0.2288</v>
      </c>
      <c r="CJ17">
        <v>0.78129999999999999</v>
      </c>
      <c r="CK17">
        <v>0.95630000000000004</v>
      </c>
      <c r="CL17">
        <v>1.7376</v>
      </c>
      <c r="CM17">
        <v>0.9244</v>
      </c>
      <c r="CN17">
        <v>0.88260000000000005</v>
      </c>
      <c r="CO17">
        <v>0.75509999999999999</v>
      </c>
      <c r="CP17">
        <v>0.87070000000000003</v>
      </c>
      <c r="CQ17">
        <v>0.87460000000000004</v>
      </c>
      <c r="CR17">
        <v>0.68220000000000003</v>
      </c>
      <c r="CS17">
        <v>4.0651999999999999</v>
      </c>
      <c r="CT17">
        <v>0.99439999999999995</v>
      </c>
      <c r="CU17">
        <v>8.8168000000000006</v>
      </c>
      <c r="CV17">
        <v>0.75890000000000002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181</v>
      </c>
      <c r="DR17">
        <v>93</v>
      </c>
      <c r="DS17">
        <v>12.9</v>
      </c>
      <c r="DT17">
        <v>6.5</v>
      </c>
      <c r="DU17">
        <v>1580</v>
      </c>
      <c r="DV17">
        <v>1.1632239766233E-2</v>
      </c>
      <c r="DW17">
        <v>6.1070613619999998E-6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36061002800</v>
      </c>
      <c r="H18" t="s">
        <v>174</v>
      </c>
      <c r="I18">
        <v>7.0894499999999999E-2</v>
      </c>
      <c r="J18">
        <v>7360</v>
      </c>
      <c r="K18">
        <v>610</v>
      </c>
      <c r="L18">
        <v>3558</v>
      </c>
      <c r="M18">
        <v>90</v>
      </c>
      <c r="N18">
        <v>3380</v>
      </c>
      <c r="O18">
        <v>138</v>
      </c>
      <c r="P18">
        <v>2179</v>
      </c>
      <c r="Q18">
        <v>626</v>
      </c>
      <c r="R18">
        <v>399</v>
      </c>
      <c r="S18">
        <v>163</v>
      </c>
      <c r="T18">
        <v>28807</v>
      </c>
      <c r="U18">
        <v>3599</v>
      </c>
      <c r="V18">
        <v>1275</v>
      </c>
      <c r="W18">
        <v>372</v>
      </c>
      <c r="X18">
        <v>1052</v>
      </c>
      <c r="Y18">
        <v>229</v>
      </c>
      <c r="Z18">
        <v>1264</v>
      </c>
      <c r="AA18">
        <v>311</v>
      </c>
      <c r="AB18">
        <v>1337</v>
      </c>
      <c r="AC18">
        <v>284</v>
      </c>
      <c r="AD18">
        <v>510</v>
      </c>
      <c r="AE18">
        <v>191</v>
      </c>
      <c r="AF18">
        <v>5478</v>
      </c>
      <c r="AG18">
        <v>692.1</v>
      </c>
      <c r="AH18">
        <v>913</v>
      </c>
      <c r="AI18">
        <v>284.5</v>
      </c>
      <c r="AJ18">
        <v>3327</v>
      </c>
      <c r="AK18">
        <v>283.39999999999901</v>
      </c>
      <c r="AL18">
        <v>0</v>
      </c>
      <c r="AM18">
        <v>16</v>
      </c>
      <c r="AN18">
        <v>226</v>
      </c>
      <c r="AO18">
        <v>127.299999999999</v>
      </c>
      <c r="AP18">
        <v>2596</v>
      </c>
      <c r="AQ18">
        <v>240</v>
      </c>
      <c r="AR18">
        <v>155</v>
      </c>
      <c r="AS18">
        <v>74</v>
      </c>
      <c r="AT18">
        <v>29.6999999999999</v>
      </c>
      <c r="AU18">
        <v>7.6</v>
      </c>
      <c r="AV18">
        <v>10.5</v>
      </c>
      <c r="AW18">
        <v>4.3</v>
      </c>
      <c r="AX18">
        <v>28807</v>
      </c>
      <c r="AY18">
        <v>3599</v>
      </c>
      <c r="AZ18">
        <v>23.5</v>
      </c>
      <c r="BA18">
        <v>6.3</v>
      </c>
      <c r="BB18">
        <v>14.3</v>
      </c>
      <c r="BC18">
        <v>3</v>
      </c>
      <c r="BD18">
        <v>17.1999999999999</v>
      </c>
      <c r="BE18">
        <v>4</v>
      </c>
      <c r="BF18">
        <v>18.1999999999999</v>
      </c>
      <c r="BG18">
        <v>3.8</v>
      </c>
      <c r="BH18">
        <v>15.1</v>
      </c>
      <c r="BI18">
        <v>5.6</v>
      </c>
      <c r="BJ18">
        <v>74.400000000000006</v>
      </c>
      <c r="BK18">
        <v>7.1</v>
      </c>
      <c r="BL18">
        <v>13.1</v>
      </c>
      <c r="BM18">
        <v>3.9</v>
      </c>
      <c r="BN18">
        <v>93.5</v>
      </c>
      <c r="BO18">
        <v>7.6</v>
      </c>
      <c r="BP18">
        <v>0</v>
      </c>
      <c r="BQ18">
        <v>0.8</v>
      </c>
      <c r="BR18">
        <v>6.7</v>
      </c>
      <c r="BS18">
        <v>3.8</v>
      </c>
      <c r="BT18">
        <v>76.799999999999898</v>
      </c>
      <c r="BU18">
        <v>6.2</v>
      </c>
      <c r="BV18">
        <v>2.1</v>
      </c>
      <c r="BW18">
        <v>1</v>
      </c>
      <c r="BX18">
        <v>0.8508</v>
      </c>
      <c r="BY18">
        <v>0.77610000000000001</v>
      </c>
      <c r="BZ18">
        <v>0.49419999999999997</v>
      </c>
      <c r="CA18">
        <v>0.80510000000000004</v>
      </c>
      <c r="CB18">
        <v>2.9262999999999999</v>
      </c>
      <c r="CC18">
        <v>0.78939999999999999</v>
      </c>
      <c r="CD18">
        <v>0.48759999999999998</v>
      </c>
      <c r="CE18">
        <v>0.22320000000000001</v>
      </c>
      <c r="CF18">
        <v>0.90469999999999995</v>
      </c>
      <c r="CG18">
        <v>0.80930000000000002</v>
      </c>
      <c r="CH18">
        <v>2.4249000000000001</v>
      </c>
      <c r="CI18">
        <v>0.75119999999999998</v>
      </c>
      <c r="CJ18">
        <v>0.72609999999999997</v>
      </c>
      <c r="CK18">
        <v>0.81100000000000005</v>
      </c>
      <c r="CL18">
        <v>1.5370999999999999</v>
      </c>
      <c r="CM18">
        <v>0.79879999999999995</v>
      </c>
      <c r="CN18">
        <v>0.9617</v>
      </c>
      <c r="CO18">
        <v>0</v>
      </c>
      <c r="CP18">
        <v>0.71560000000000001</v>
      </c>
      <c r="CQ18">
        <v>0.94499999999999995</v>
      </c>
      <c r="CR18">
        <v>0.78769999999999996</v>
      </c>
      <c r="CS18">
        <v>3.41</v>
      </c>
      <c r="CT18">
        <v>0.94020000000000004</v>
      </c>
      <c r="CU18">
        <v>10.2982</v>
      </c>
      <c r="CV18">
        <v>0.90820000000000001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3</v>
      </c>
      <c r="DQ18">
        <v>734</v>
      </c>
      <c r="DR18">
        <v>286</v>
      </c>
      <c r="DS18">
        <v>10</v>
      </c>
      <c r="DT18">
        <v>3.6</v>
      </c>
      <c r="DU18">
        <v>3859</v>
      </c>
      <c r="DV18">
        <v>1.8060490020780001E-2</v>
      </c>
      <c r="DW18">
        <v>1.9541305369999999E-5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36061003001</v>
      </c>
      <c r="H19" t="s">
        <v>173</v>
      </c>
      <c r="I19">
        <v>4.7935699999999998E-2</v>
      </c>
      <c r="J19">
        <v>4167</v>
      </c>
      <c r="K19">
        <v>341</v>
      </c>
      <c r="L19">
        <v>2528</v>
      </c>
      <c r="M19">
        <v>84</v>
      </c>
      <c r="N19">
        <v>2322</v>
      </c>
      <c r="O19">
        <v>138</v>
      </c>
      <c r="P19">
        <v>713</v>
      </c>
      <c r="Q19">
        <v>187</v>
      </c>
      <c r="R19">
        <v>289</v>
      </c>
      <c r="S19">
        <v>97</v>
      </c>
      <c r="T19">
        <v>62211</v>
      </c>
      <c r="U19">
        <v>7822</v>
      </c>
      <c r="V19">
        <v>327</v>
      </c>
      <c r="W19">
        <v>174</v>
      </c>
      <c r="X19">
        <v>136</v>
      </c>
      <c r="Y19">
        <v>86</v>
      </c>
      <c r="Z19">
        <v>282</v>
      </c>
      <c r="AA19">
        <v>88</v>
      </c>
      <c r="AB19">
        <v>124</v>
      </c>
      <c r="AC19">
        <v>77</v>
      </c>
      <c r="AD19">
        <v>15</v>
      </c>
      <c r="AE19">
        <v>29.1999999999999</v>
      </c>
      <c r="AF19">
        <v>1940</v>
      </c>
      <c r="AG19">
        <v>456.19999999999902</v>
      </c>
      <c r="AH19">
        <v>376</v>
      </c>
      <c r="AI19">
        <v>134.19999999999899</v>
      </c>
      <c r="AJ19">
        <v>2168</v>
      </c>
      <c r="AK19">
        <v>254.4</v>
      </c>
      <c r="AL19">
        <v>0</v>
      </c>
      <c r="AM19">
        <v>11</v>
      </c>
      <c r="AN19">
        <v>185</v>
      </c>
      <c r="AO19">
        <v>72.2</v>
      </c>
      <c r="AP19">
        <v>2095</v>
      </c>
      <c r="AQ19">
        <v>157</v>
      </c>
      <c r="AR19">
        <v>10</v>
      </c>
      <c r="AS19">
        <v>6</v>
      </c>
      <c r="AT19">
        <v>17.100000000000001</v>
      </c>
      <c r="AU19">
        <v>4.5999999999999996</v>
      </c>
      <c r="AV19">
        <v>8.8000000000000007</v>
      </c>
      <c r="AW19">
        <v>2.8</v>
      </c>
      <c r="AX19">
        <v>62211</v>
      </c>
      <c r="AY19">
        <v>7822</v>
      </c>
      <c r="AZ19">
        <v>10</v>
      </c>
      <c r="BA19">
        <v>5.2</v>
      </c>
      <c r="BB19">
        <v>3.3</v>
      </c>
      <c r="BC19">
        <v>2</v>
      </c>
      <c r="BD19">
        <v>6.8</v>
      </c>
      <c r="BE19">
        <v>2</v>
      </c>
      <c r="BF19">
        <v>3</v>
      </c>
      <c r="BG19">
        <v>1.9</v>
      </c>
      <c r="BH19">
        <v>0.6</v>
      </c>
      <c r="BI19">
        <v>1.3</v>
      </c>
      <c r="BJ19">
        <v>46.6</v>
      </c>
      <c r="BK19">
        <v>10.3</v>
      </c>
      <c r="BL19">
        <v>9.1999999999999904</v>
      </c>
      <c r="BM19">
        <v>3.2</v>
      </c>
      <c r="BN19">
        <v>85.799999999999898</v>
      </c>
      <c r="BO19">
        <v>9.6999999999999904</v>
      </c>
      <c r="BP19">
        <v>0</v>
      </c>
      <c r="BQ19">
        <v>1.2</v>
      </c>
      <c r="BR19">
        <v>8</v>
      </c>
      <c r="BS19">
        <v>3.1</v>
      </c>
      <c r="BT19">
        <v>90.2</v>
      </c>
      <c r="BU19">
        <v>5</v>
      </c>
      <c r="BV19">
        <v>0.2</v>
      </c>
      <c r="BW19">
        <v>0.1</v>
      </c>
      <c r="BX19">
        <v>0.65429999999999999</v>
      </c>
      <c r="BY19">
        <v>0.67310000000000003</v>
      </c>
      <c r="BZ19">
        <v>6.7900000000000002E-2</v>
      </c>
      <c r="CA19">
        <v>0.43059999999999998</v>
      </c>
      <c r="CB19">
        <v>1.8259000000000001</v>
      </c>
      <c r="CC19">
        <v>0.45760000000000001</v>
      </c>
      <c r="CD19">
        <v>1.8700000000000001E-2</v>
      </c>
      <c r="CE19">
        <v>2.8000000000000001E-2</v>
      </c>
      <c r="CF19">
        <v>1.01E-2</v>
      </c>
      <c r="CG19">
        <v>3.09E-2</v>
      </c>
      <c r="CH19">
        <v>8.77E-2</v>
      </c>
      <c r="CI19">
        <v>5.1999999999999998E-3</v>
      </c>
      <c r="CJ19">
        <v>0.59640000000000004</v>
      </c>
      <c r="CK19">
        <v>0.74280000000000002</v>
      </c>
      <c r="CL19">
        <v>1.3391999999999999</v>
      </c>
      <c r="CM19">
        <v>0.66700000000000004</v>
      </c>
      <c r="CN19">
        <v>0.91910000000000003</v>
      </c>
      <c r="CO19">
        <v>0</v>
      </c>
      <c r="CP19">
        <v>0.75470000000000004</v>
      </c>
      <c r="CQ19">
        <v>0.99609999999999999</v>
      </c>
      <c r="CR19">
        <v>0.44440000000000002</v>
      </c>
      <c r="CS19">
        <v>3.1143000000000001</v>
      </c>
      <c r="CT19">
        <v>0.86760000000000004</v>
      </c>
      <c r="CU19">
        <v>6.3670999999999998</v>
      </c>
      <c r="CV19">
        <v>0.3876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467</v>
      </c>
      <c r="DR19">
        <v>169</v>
      </c>
      <c r="DS19">
        <v>11.1999999999999</v>
      </c>
      <c r="DT19">
        <v>3.9</v>
      </c>
      <c r="DU19">
        <v>5703</v>
      </c>
      <c r="DV19">
        <v>1.5421874387458E-2</v>
      </c>
      <c r="DW19">
        <v>1.3248722609E-5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36061003002</v>
      </c>
      <c r="H20" t="s">
        <v>172</v>
      </c>
      <c r="I20">
        <v>3.0318700000000001E-2</v>
      </c>
      <c r="J20">
        <v>2848</v>
      </c>
      <c r="K20">
        <v>226</v>
      </c>
      <c r="L20">
        <v>1887</v>
      </c>
      <c r="M20">
        <v>57</v>
      </c>
      <c r="N20">
        <v>1759</v>
      </c>
      <c r="O20">
        <v>97</v>
      </c>
      <c r="P20">
        <v>552</v>
      </c>
      <c r="Q20">
        <v>159</v>
      </c>
      <c r="R20">
        <v>56</v>
      </c>
      <c r="S20">
        <v>34</v>
      </c>
      <c r="T20">
        <v>47830</v>
      </c>
      <c r="U20">
        <v>5640</v>
      </c>
      <c r="V20">
        <v>377</v>
      </c>
      <c r="W20">
        <v>108</v>
      </c>
      <c r="X20">
        <v>506</v>
      </c>
      <c r="Y20">
        <v>92</v>
      </c>
      <c r="Z20">
        <v>204</v>
      </c>
      <c r="AA20">
        <v>75</v>
      </c>
      <c r="AB20">
        <v>450</v>
      </c>
      <c r="AC20">
        <v>108</v>
      </c>
      <c r="AD20">
        <v>90</v>
      </c>
      <c r="AE20">
        <v>54.799999999999898</v>
      </c>
      <c r="AF20">
        <v>1383</v>
      </c>
      <c r="AG20">
        <v>318.89999999999901</v>
      </c>
      <c r="AH20">
        <v>338</v>
      </c>
      <c r="AI20">
        <v>118.4</v>
      </c>
      <c r="AJ20">
        <v>1721</v>
      </c>
      <c r="AK20">
        <v>187.69999999999899</v>
      </c>
      <c r="AL20">
        <v>0</v>
      </c>
      <c r="AM20">
        <v>11</v>
      </c>
      <c r="AN20">
        <v>34</v>
      </c>
      <c r="AO20">
        <v>27.1999999999999</v>
      </c>
      <c r="AP20">
        <v>1549</v>
      </c>
      <c r="AQ20">
        <v>98</v>
      </c>
      <c r="AR20">
        <v>16</v>
      </c>
      <c r="AS20">
        <v>8</v>
      </c>
      <c r="AT20">
        <v>19.5</v>
      </c>
      <c r="AU20">
        <v>5.6</v>
      </c>
      <c r="AV20">
        <v>2.8</v>
      </c>
      <c r="AW20">
        <v>1.8</v>
      </c>
      <c r="AX20">
        <v>47830</v>
      </c>
      <c r="AY20">
        <v>5640</v>
      </c>
      <c r="AZ20">
        <v>15.1999999999999</v>
      </c>
      <c r="BA20">
        <v>4.3</v>
      </c>
      <c r="BB20">
        <v>17.8</v>
      </c>
      <c r="BC20">
        <v>3.1</v>
      </c>
      <c r="BD20">
        <v>7.2</v>
      </c>
      <c r="BE20">
        <v>2.6</v>
      </c>
      <c r="BF20">
        <v>15.8</v>
      </c>
      <c r="BG20">
        <v>3.7</v>
      </c>
      <c r="BH20">
        <v>5.0999999999999996</v>
      </c>
      <c r="BI20">
        <v>3.1</v>
      </c>
      <c r="BJ20">
        <v>48.6</v>
      </c>
      <c r="BK20">
        <v>10.5</v>
      </c>
      <c r="BL20">
        <v>12</v>
      </c>
      <c r="BM20">
        <v>4.0999999999999996</v>
      </c>
      <c r="BN20">
        <v>91.2</v>
      </c>
      <c r="BO20">
        <v>9.6</v>
      </c>
      <c r="BP20">
        <v>0</v>
      </c>
      <c r="BQ20">
        <v>1.6</v>
      </c>
      <c r="BR20">
        <v>1.9</v>
      </c>
      <c r="BS20">
        <v>1.5</v>
      </c>
      <c r="BT20">
        <v>88.099999999999895</v>
      </c>
      <c r="BU20">
        <v>3.6</v>
      </c>
      <c r="BV20">
        <v>0.6</v>
      </c>
      <c r="BW20">
        <v>0.3</v>
      </c>
      <c r="BX20">
        <v>0.70660000000000001</v>
      </c>
      <c r="BY20">
        <v>6.9699999999999998E-2</v>
      </c>
      <c r="BZ20">
        <v>0.1234</v>
      </c>
      <c r="CA20">
        <v>0.63949999999999996</v>
      </c>
      <c r="CB20">
        <v>1.5391999999999999</v>
      </c>
      <c r="CC20">
        <v>0.36630000000000001</v>
      </c>
      <c r="CD20">
        <v>0.72509999999999997</v>
      </c>
      <c r="CE20">
        <v>3.0499999999999999E-2</v>
      </c>
      <c r="CF20">
        <v>0.82320000000000004</v>
      </c>
      <c r="CG20">
        <v>0.31340000000000001</v>
      </c>
      <c r="CH20">
        <v>1.8922000000000001</v>
      </c>
      <c r="CI20">
        <v>0.41010000000000002</v>
      </c>
      <c r="CJ20">
        <v>0.60850000000000004</v>
      </c>
      <c r="CK20">
        <v>0.79530000000000001</v>
      </c>
      <c r="CL20">
        <v>1.4037999999999999</v>
      </c>
      <c r="CM20">
        <v>0.70720000000000005</v>
      </c>
      <c r="CN20">
        <v>0.94910000000000005</v>
      </c>
      <c r="CO20">
        <v>0</v>
      </c>
      <c r="CP20">
        <v>0.41270000000000001</v>
      </c>
      <c r="CQ20">
        <v>0.99319999999999997</v>
      </c>
      <c r="CR20">
        <v>0.61370000000000002</v>
      </c>
      <c r="CS20">
        <v>2.9687000000000001</v>
      </c>
      <c r="CT20">
        <v>0.82179999999999997</v>
      </c>
      <c r="CU20">
        <v>7.8038999999999996</v>
      </c>
      <c r="CV20">
        <v>0.61709999999999998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226</v>
      </c>
      <c r="DR20">
        <v>103</v>
      </c>
      <c r="DS20">
        <v>7.9</v>
      </c>
      <c r="DT20">
        <v>3.6</v>
      </c>
      <c r="DU20">
        <v>1517</v>
      </c>
      <c r="DV20">
        <v>1.3442510118562E-2</v>
      </c>
      <c r="DW20">
        <v>8.3420042440000005E-6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36061003200</v>
      </c>
      <c r="H21" t="s">
        <v>171</v>
      </c>
      <c r="I21">
        <v>8.4047499999999997E-2</v>
      </c>
      <c r="J21">
        <v>7920</v>
      </c>
      <c r="K21">
        <v>576</v>
      </c>
      <c r="L21">
        <v>4927</v>
      </c>
      <c r="M21">
        <v>97</v>
      </c>
      <c r="N21">
        <v>4591</v>
      </c>
      <c r="O21">
        <v>230</v>
      </c>
      <c r="P21">
        <v>1099</v>
      </c>
      <c r="Q21">
        <v>395</v>
      </c>
      <c r="R21">
        <v>243</v>
      </c>
      <c r="S21">
        <v>123</v>
      </c>
      <c r="T21">
        <v>53809</v>
      </c>
      <c r="U21">
        <v>6728</v>
      </c>
      <c r="V21">
        <v>160</v>
      </c>
      <c r="W21">
        <v>123</v>
      </c>
      <c r="X21">
        <v>1229</v>
      </c>
      <c r="Y21">
        <v>280</v>
      </c>
      <c r="Z21">
        <v>474</v>
      </c>
      <c r="AA21">
        <v>231</v>
      </c>
      <c r="AB21">
        <v>552</v>
      </c>
      <c r="AC21">
        <v>210</v>
      </c>
      <c r="AD21">
        <v>107</v>
      </c>
      <c r="AE21">
        <v>99.9</v>
      </c>
      <c r="AF21">
        <v>1896</v>
      </c>
      <c r="AG21">
        <v>891.2</v>
      </c>
      <c r="AH21">
        <v>134</v>
      </c>
      <c r="AI21">
        <v>191.69999999999899</v>
      </c>
      <c r="AJ21">
        <v>4033</v>
      </c>
      <c r="AK21">
        <v>411.3</v>
      </c>
      <c r="AL21">
        <v>20</v>
      </c>
      <c r="AM21">
        <v>31</v>
      </c>
      <c r="AN21">
        <v>217</v>
      </c>
      <c r="AO21">
        <v>138</v>
      </c>
      <c r="AP21">
        <v>3760</v>
      </c>
      <c r="AQ21">
        <v>339</v>
      </c>
      <c r="AR21">
        <v>119</v>
      </c>
      <c r="AS21">
        <v>96</v>
      </c>
      <c r="AT21">
        <v>14</v>
      </c>
      <c r="AU21">
        <v>5.2</v>
      </c>
      <c r="AV21">
        <v>4.8</v>
      </c>
      <c r="AW21">
        <v>2.5</v>
      </c>
      <c r="AX21">
        <v>53809</v>
      </c>
      <c r="AY21">
        <v>6728</v>
      </c>
      <c r="AZ21">
        <v>2.2999999999999998</v>
      </c>
      <c r="BA21">
        <v>1.7</v>
      </c>
      <c r="BB21">
        <v>15.5</v>
      </c>
      <c r="BC21">
        <v>3.6</v>
      </c>
      <c r="BD21">
        <v>6</v>
      </c>
      <c r="BE21">
        <v>2.9</v>
      </c>
      <c r="BF21">
        <v>7.1</v>
      </c>
      <c r="BG21">
        <v>2.7</v>
      </c>
      <c r="BH21">
        <v>2.2999999999999998</v>
      </c>
      <c r="BI21">
        <v>2.2000000000000002</v>
      </c>
      <c r="BJ21">
        <v>23.899999999999899</v>
      </c>
      <c r="BK21">
        <v>11.1</v>
      </c>
      <c r="BL21">
        <v>1.7</v>
      </c>
      <c r="BM21">
        <v>2.5</v>
      </c>
      <c r="BN21">
        <v>81.900000000000006</v>
      </c>
      <c r="BO21">
        <v>8.1999999999999904</v>
      </c>
      <c r="BP21">
        <v>0.4</v>
      </c>
      <c r="BQ21">
        <v>0.6</v>
      </c>
      <c r="BR21">
        <v>4.7</v>
      </c>
      <c r="BS21">
        <v>3</v>
      </c>
      <c r="BT21">
        <v>81.900000000000006</v>
      </c>
      <c r="BU21">
        <v>6</v>
      </c>
      <c r="BV21">
        <v>1.5</v>
      </c>
      <c r="BW21">
        <v>1.2</v>
      </c>
      <c r="BX21">
        <v>0.56859999999999999</v>
      </c>
      <c r="BY21">
        <v>0.25130000000000002</v>
      </c>
      <c r="BZ21">
        <v>9.3899999999999997E-2</v>
      </c>
      <c r="CA21">
        <v>5.3400000000000003E-2</v>
      </c>
      <c r="CB21">
        <v>0.96719999999999995</v>
      </c>
      <c r="CC21">
        <v>0.18629999999999999</v>
      </c>
      <c r="CD21">
        <v>0.5665</v>
      </c>
      <c r="CE21">
        <v>2.35E-2</v>
      </c>
      <c r="CF21">
        <v>0.15820000000000001</v>
      </c>
      <c r="CG21">
        <v>0.1071</v>
      </c>
      <c r="CH21">
        <v>0.85529999999999995</v>
      </c>
      <c r="CI21">
        <v>4.9500000000000002E-2</v>
      </c>
      <c r="CJ21">
        <v>0.4088</v>
      </c>
      <c r="CK21">
        <v>0.4108</v>
      </c>
      <c r="CL21">
        <v>0.8196</v>
      </c>
      <c r="CM21">
        <v>0.39889999999999998</v>
      </c>
      <c r="CN21">
        <v>0.90010000000000001</v>
      </c>
      <c r="CO21">
        <v>0.68510000000000004</v>
      </c>
      <c r="CP21">
        <v>0.62990000000000002</v>
      </c>
      <c r="CQ21">
        <v>0.9698</v>
      </c>
      <c r="CR21">
        <v>0.75229999999999997</v>
      </c>
      <c r="CS21">
        <v>3.9373</v>
      </c>
      <c r="CT21">
        <v>0.9899</v>
      </c>
      <c r="CU21">
        <v>6.5792999999999999</v>
      </c>
      <c r="CV21">
        <v>0.42559999999999998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2</v>
      </c>
      <c r="DQ21">
        <v>724</v>
      </c>
      <c r="DR21">
        <v>269</v>
      </c>
      <c r="DS21">
        <v>9.3000000000000007</v>
      </c>
      <c r="DT21">
        <v>3.4</v>
      </c>
      <c r="DU21">
        <v>4938</v>
      </c>
      <c r="DV21">
        <v>2.0232707058015002E-2</v>
      </c>
      <c r="DW21">
        <v>2.3200810701999999E-5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36061003400</v>
      </c>
      <c r="H22" t="s">
        <v>170</v>
      </c>
      <c r="I22">
        <v>6.18755E-2</v>
      </c>
      <c r="J22">
        <v>6222</v>
      </c>
      <c r="K22">
        <v>547</v>
      </c>
      <c r="L22">
        <v>4006</v>
      </c>
      <c r="M22">
        <v>178</v>
      </c>
      <c r="N22">
        <v>3705</v>
      </c>
      <c r="O22">
        <v>262</v>
      </c>
      <c r="P22">
        <v>1595</v>
      </c>
      <c r="Q22">
        <v>501</v>
      </c>
      <c r="R22">
        <v>314</v>
      </c>
      <c r="S22">
        <v>181</v>
      </c>
      <c r="T22">
        <v>66923</v>
      </c>
      <c r="U22">
        <v>9080</v>
      </c>
      <c r="V22">
        <v>403</v>
      </c>
      <c r="W22">
        <v>204</v>
      </c>
      <c r="X22">
        <v>454</v>
      </c>
      <c r="Y22">
        <v>123</v>
      </c>
      <c r="Z22">
        <v>222</v>
      </c>
      <c r="AA22">
        <v>123</v>
      </c>
      <c r="AB22">
        <v>379</v>
      </c>
      <c r="AC22">
        <v>128</v>
      </c>
      <c r="AD22">
        <v>31</v>
      </c>
      <c r="AE22">
        <v>56.299999999999898</v>
      </c>
      <c r="AF22">
        <v>2265</v>
      </c>
      <c r="AG22">
        <v>731</v>
      </c>
      <c r="AH22">
        <v>219</v>
      </c>
      <c r="AI22">
        <v>145.19999999999899</v>
      </c>
      <c r="AJ22">
        <v>3221</v>
      </c>
      <c r="AK22">
        <v>367.69999999999902</v>
      </c>
      <c r="AL22">
        <v>0</v>
      </c>
      <c r="AM22">
        <v>16</v>
      </c>
      <c r="AN22">
        <v>177</v>
      </c>
      <c r="AO22">
        <v>118.2</v>
      </c>
      <c r="AP22">
        <v>3158</v>
      </c>
      <c r="AQ22">
        <v>283</v>
      </c>
      <c r="AR22">
        <v>0</v>
      </c>
      <c r="AS22">
        <v>16</v>
      </c>
      <c r="AT22">
        <v>25.6</v>
      </c>
      <c r="AU22">
        <v>7.5</v>
      </c>
      <c r="AV22">
        <v>6.6</v>
      </c>
      <c r="AW22">
        <v>3.6</v>
      </c>
      <c r="AX22">
        <v>66923</v>
      </c>
      <c r="AY22">
        <v>9080</v>
      </c>
      <c r="AZ22">
        <v>7.9</v>
      </c>
      <c r="BA22">
        <v>3.8</v>
      </c>
      <c r="BB22">
        <v>7.3</v>
      </c>
      <c r="BC22">
        <v>2</v>
      </c>
      <c r="BD22">
        <v>3.6</v>
      </c>
      <c r="BE22">
        <v>2</v>
      </c>
      <c r="BF22">
        <v>6.1</v>
      </c>
      <c r="BG22">
        <v>2.1</v>
      </c>
      <c r="BH22">
        <v>0.8</v>
      </c>
      <c r="BI22">
        <v>1.5</v>
      </c>
      <c r="BJ22">
        <v>36.399999999999899</v>
      </c>
      <c r="BK22">
        <v>11.3</v>
      </c>
      <c r="BL22">
        <v>3.6</v>
      </c>
      <c r="BM22">
        <v>2.2999999999999998</v>
      </c>
      <c r="BN22">
        <v>80.400000000000006</v>
      </c>
      <c r="BO22">
        <v>8.5</v>
      </c>
      <c r="BP22">
        <v>0</v>
      </c>
      <c r="BQ22">
        <v>0.7</v>
      </c>
      <c r="BR22">
        <v>4.8</v>
      </c>
      <c r="BS22">
        <v>3.2</v>
      </c>
      <c r="BT22">
        <v>85.2</v>
      </c>
      <c r="BU22">
        <v>5.6</v>
      </c>
      <c r="BV22">
        <v>0</v>
      </c>
      <c r="BW22">
        <v>0.3</v>
      </c>
      <c r="BX22">
        <v>0.80600000000000005</v>
      </c>
      <c r="BY22">
        <v>0.46989999999999998</v>
      </c>
      <c r="BZ22">
        <v>5.6500000000000002E-2</v>
      </c>
      <c r="CA22">
        <v>0.32590000000000002</v>
      </c>
      <c r="CB22">
        <v>1.6583000000000001</v>
      </c>
      <c r="CC22">
        <v>0.4012</v>
      </c>
      <c r="CD22">
        <v>8.9800000000000005E-2</v>
      </c>
      <c r="CE22">
        <v>1.44E-2</v>
      </c>
      <c r="CF22">
        <v>9.4700000000000006E-2</v>
      </c>
      <c r="CG22">
        <v>3.7699999999999997E-2</v>
      </c>
      <c r="CH22">
        <v>0.2366</v>
      </c>
      <c r="CI22">
        <v>1.24E-2</v>
      </c>
      <c r="CJ22">
        <v>0.52880000000000005</v>
      </c>
      <c r="CK22">
        <v>0.55049999999999999</v>
      </c>
      <c r="CL22">
        <v>1.0792999999999999</v>
      </c>
      <c r="CM22">
        <v>0.52529999999999999</v>
      </c>
      <c r="CN22">
        <v>0.89370000000000005</v>
      </c>
      <c r="CO22">
        <v>0</v>
      </c>
      <c r="CP22">
        <v>0.63300000000000001</v>
      </c>
      <c r="CQ22">
        <v>0.98629999999999995</v>
      </c>
      <c r="CR22">
        <v>0</v>
      </c>
      <c r="CS22">
        <v>2.5131000000000001</v>
      </c>
      <c r="CT22">
        <v>0.63070000000000004</v>
      </c>
      <c r="CU22">
        <v>5.4873000000000003</v>
      </c>
      <c r="CV22">
        <v>0.24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769</v>
      </c>
      <c r="DR22">
        <v>373</v>
      </c>
      <c r="DS22">
        <v>12.4</v>
      </c>
      <c r="DT22">
        <v>5.6</v>
      </c>
      <c r="DU22">
        <v>4672</v>
      </c>
      <c r="DV22">
        <v>1.7708037117293001E-2</v>
      </c>
      <c r="DW22">
        <v>1.7070567539999999E-5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36061003601</v>
      </c>
      <c r="H23" t="s">
        <v>132</v>
      </c>
      <c r="I23">
        <v>3.8537599999999998E-2</v>
      </c>
      <c r="J23">
        <v>3401</v>
      </c>
      <c r="K23">
        <v>524</v>
      </c>
      <c r="L23">
        <v>1641</v>
      </c>
      <c r="M23">
        <v>52</v>
      </c>
      <c r="N23">
        <v>1476</v>
      </c>
      <c r="O23">
        <v>91</v>
      </c>
      <c r="P23">
        <v>822</v>
      </c>
      <c r="Q23">
        <v>240</v>
      </c>
      <c r="R23">
        <v>236</v>
      </c>
      <c r="S23">
        <v>138</v>
      </c>
      <c r="T23">
        <v>48235</v>
      </c>
      <c r="U23">
        <v>12356</v>
      </c>
      <c r="V23">
        <v>700</v>
      </c>
      <c r="W23">
        <v>209</v>
      </c>
      <c r="X23">
        <v>362</v>
      </c>
      <c r="Y23">
        <v>103</v>
      </c>
      <c r="Z23">
        <v>591</v>
      </c>
      <c r="AA23">
        <v>303</v>
      </c>
      <c r="AB23">
        <v>339</v>
      </c>
      <c r="AC23">
        <v>106</v>
      </c>
      <c r="AD23">
        <v>120</v>
      </c>
      <c r="AE23">
        <v>71.299999999999898</v>
      </c>
      <c r="AF23">
        <v>2545</v>
      </c>
      <c r="AG23">
        <v>552.79999999999905</v>
      </c>
      <c r="AH23">
        <v>574</v>
      </c>
      <c r="AI23">
        <v>164.69999999999899</v>
      </c>
      <c r="AJ23">
        <v>1373</v>
      </c>
      <c r="AK23">
        <v>113.2</v>
      </c>
      <c r="AL23">
        <v>0</v>
      </c>
      <c r="AM23">
        <v>11</v>
      </c>
      <c r="AN23">
        <v>85</v>
      </c>
      <c r="AO23">
        <v>51.5</v>
      </c>
      <c r="AP23">
        <v>1238</v>
      </c>
      <c r="AQ23">
        <v>108</v>
      </c>
      <c r="AR23">
        <v>68</v>
      </c>
      <c r="AS23">
        <v>99</v>
      </c>
      <c r="AT23">
        <v>24.1999999999999</v>
      </c>
      <c r="AU23">
        <v>7.5</v>
      </c>
      <c r="AV23">
        <v>12.9</v>
      </c>
      <c r="AW23">
        <v>7.1</v>
      </c>
      <c r="AX23">
        <v>48235</v>
      </c>
      <c r="AY23">
        <v>12356</v>
      </c>
      <c r="AZ23">
        <v>27.899999999999899</v>
      </c>
      <c r="BA23">
        <v>6.8</v>
      </c>
      <c r="BB23">
        <v>10.6</v>
      </c>
      <c r="BC23">
        <v>3.5</v>
      </c>
      <c r="BD23">
        <v>17.399999999999899</v>
      </c>
      <c r="BE23">
        <v>8.5</v>
      </c>
      <c r="BF23">
        <v>10</v>
      </c>
      <c r="BG23">
        <v>3.4</v>
      </c>
      <c r="BH23">
        <v>8.1</v>
      </c>
      <c r="BI23">
        <v>4.8</v>
      </c>
      <c r="BJ23">
        <v>74.799999999999898</v>
      </c>
      <c r="BK23">
        <v>11.5</v>
      </c>
      <c r="BL23">
        <v>18.100000000000001</v>
      </c>
      <c r="BM23">
        <v>4.7</v>
      </c>
      <c r="BN23">
        <v>83.7</v>
      </c>
      <c r="BO23">
        <v>6.4</v>
      </c>
      <c r="BP23">
        <v>0</v>
      </c>
      <c r="BQ23">
        <v>1.8</v>
      </c>
      <c r="BR23">
        <v>5.8</v>
      </c>
      <c r="BS23">
        <v>3.5</v>
      </c>
      <c r="BT23">
        <v>83.9</v>
      </c>
      <c r="BU23">
        <v>5.6</v>
      </c>
      <c r="BV23">
        <v>2</v>
      </c>
      <c r="BW23">
        <v>2.9</v>
      </c>
      <c r="BX23">
        <v>0.78600000000000003</v>
      </c>
      <c r="BY23">
        <v>0.86860000000000004</v>
      </c>
      <c r="BZ23">
        <v>0.1201</v>
      </c>
      <c r="CA23">
        <v>0.86509999999999998</v>
      </c>
      <c r="CB23">
        <v>2.6396999999999999</v>
      </c>
      <c r="CC23">
        <v>0.7077</v>
      </c>
      <c r="CD23">
        <v>0.24629999999999999</v>
      </c>
      <c r="CE23">
        <v>0.23150000000000001</v>
      </c>
      <c r="CF23">
        <v>0.43169999999999997</v>
      </c>
      <c r="CG23">
        <v>0.53269999999999995</v>
      </c>
      <c r="CH23">
        <v>1.4421999999999999</v>
      </c>
      <c r="CI23">
        <v>0.15720000000000001</v>
      </c>
      <c r="CJ23">
        <v>0.72799999999999998</v>
      </c>
      <c r="CK23">
        <v>0.88119999999999998</v>
      </c>
      <c r="CL23">
        <v>1.6091</v>
      </c>
      <c r="CM23">
        <v>0.8488</v>
      </c>
      <c r="CN23">
        <v>0.91</v>
      </c>
      <c r="CO23">
        <v>0</v>
      </c>
      <c r="CP23">
        <v>0.67810000000000004</v>
      </c>
      <c r="CQ23">
        <v>0.98180000000000001</v>
      </c>
      <c r="CR23">
        <v>0.78459999999999996</v>
      </c>
      <c r="CS23">
        <v>3.3544999999999998</v>
      </c>
      <c r="CT23">
        <v>0.92969999999999997</v>
      </c>
      <c r="CU23">
        <v>9.0456000000000003</v>
      </c>
      <c r="CV23">
        <v>0.78939999999999999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2</v>
      </c>
      <c r="DQ23">
        <v>332</v>
      </c>
      <c r="DR23">
        <v>105</v>
      </c>
      <c r="DS23">
        <v>9.8000000000000007</v>
      </c>
      <c r="DT23">
        <v>3</v>
      </c>
      <c r="DU23">
        <v>3618</v>
      </c>
      <c r="DV23">
        <v>1.3324808767899999E-2</v>
      </c>
      <c r="DW23">
        <v>1.0639322998999999E-5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36061003800</v>
      </c>
      <c r="H24" t="s">
        <v>134</v>
      </c>
      <c r="I24">
        <v>7.8135800000000005E-2</v>
      </c>
      <c r="J24">
        <v>8429</v>
      </c>
      <c r="K24">
        <v>743</v>
      </c>
      <c r="L24">
        <v>5693</v>
      </c>
      <c r="M24">
        <v>161</v>
      </c>
      <c r="N24">
        <v>5153</v>
      </c>
      <c r="O24">
        <v>308</v>
      </c>
      <c r="P24">
        <v>1145</v>
      </c>
      <c r="Q24">
        <v>324</v>
      </c>
      <c r="R24">
        <v>265</v>
      </c>
      <c r="S24">
        <v>165</v>
      </c>
      <c r="T24">
        <v>54960</v>
      </c>
      <c r="U24">
        <v>8343</v>
      </c>
      <c r="V24">
        <v>707</v>
      </c>
      <c r="W24">
        <v>363</v>
      </c>
      <c r="X24">
        <v>982</v>
      </c>
      <c r="Y24">
        <v>190</v>
      </c>
      <c r="Z24">
        <v>237</v>
      </c>
      <c r="AA24">
        <v>157</v>
      </c>
      <c r="AB24">
        <v>558</v>
      </c>
      <c r="AC24">
        <v>257</v>
      </c>
      <c r="AD24">
        <v>69</v>
      </c>
      <c r="AE24">
        <v>91.7</v>
      </c>
      <c r="AF24">
        <v>2705</v>
      </c>
      <c r="AG24">
        <v>937.7</v>
      </c>
      <c r="AH24">
        <v>394</v>
      </c>
      <c r="AI24">
        <v>336.89999999999901</v>
      </c>
      <c r="AJ24">
        <v>4679</v>
      </c>
      <c r="AK24">
        <v>610.1</v>
      </c>
      <c r="AL24">
        <v>0</v>
      </c>
      <c r="AM24">
        <v>16</v>
      </c>
      <c r="AN24">
        <v>174</v>
      </c>
      <c r="AO24">
        <v>143.4</v>
      </c>
      <c r="AP24">
        <v>4112</v>
      </c>
      <c r="AQ24">
        <v>365</v>
      </c>
      <c r="AR24">
        <v>462</v>
      </c>
      <c r="AS24">
        <v>142</v>
      </c>
      <c r="AT24">
        <v>14.3</v>
      </c>
      <c r="AU24">
        <v>4.4000000000000004</v>
      </c>
      <c r="AV24">
        <v>4.4000000000000004</v>
      </c>
      <c r="AW24">
        <v>2.8</v>
      </c>
      <c r="AX24">
        <v>54960</v>
      </c>
      <c r="AY24">
        <v>8343</v>
      </c>
      <c r="AZ24">
        <v>10.1</v>
      </c>
      <c r="BA24">
        <v>5</v>
      </c>
      <c r="BB24">
        <v>11.6999999999999</v>
      </c>
      <c r="BC24">
        <v>2.4</v>
      </c>
      <c r="BD24">
        <v>2.8</v>
      </c>
      <c r="BE24">
        <v>1.8</v>
      </c>
      <c r="BF24">
        <v>6.7</v>
      </c>
      <c r="BG24">
        <v>3.2</v>
      </c>
      <c r="BH24">
        <v>1.3</v>
      </c>
      <c r="BI24">
        <v>1.8</v>
      </c>
      <c r="BJ24">
        <v>32.1</v>
      </c>
      <c r="BK24">
        <v>10.8</v>
      </c>
      <c r="BL24">
        <v>4.7</v>
      </c>
      <c r="BM24">
        <v>4</v>
      </c>
      <c r="BN24">
        <v>82.2</v>
      </c>
      <c r="BO24">
        <v>10.5</v>
      </c>
      <c r="BP24">
        <v>0</v>
      </c>
      <c r="BQ24">
        <v>0.5</v>
      </c>
      <c r="BR24">
        <v>3.4</v>
      </c>
      <c r="BS24">
        <v>2.8</v>
      </c>
      <c r="BT24">
        <v>79.799999999999898</v>
      </c>
      <c r="BU24">
        <v>6.2</v>
      </c>
      <c r="BV24">
        <v>5.5</v>
      </c>
      <c r="BW24">
        <v>1.6</v>
      </c>
      <c r="BX24">
        <v>0.57789999999999997</v>
      </c>
      <c r="BY24">
        <v>0.2084</v>
      </c>
      <c r="BZ24">
        <v>9.06E-2</v>
      </c>
      <c r="CA24">
        <v>0.43630000000000002</v>
      </c>
      <c r="CB24">
        <v>1.3131999999999999</v>
      </c>
      <c r="CC24">
        <v>0.29859999999999998</v>
      </c>
      <c r="CD24">
        <v>0.31340000000000001</v>
      </c>
      <c r="CE24">
        <v>1.24E-2</v>
      </c>
      <c r="CF24">
        <v>0.13239999999999999</v>
      </c>
      <c r="CG24">
        <v>5.4399999999999997E-2</v>
      </c>
      <c r="CH24">
        <v>0.51259999999999994</v>
      </c>
      <c r="CI24">
        <v>2.4799999999999999E-2</v>
      </c>
      <c r="CJ24">
        <v>0.49320000000000003</v>
      </c>
      <c r="CK24">
        <v>0.60850000000000004</v>
      </c>
      <c r="CL24">
        <v>1.1016999999999999</v>
      </c>
      <c r="CM24">
        <v>0.53710000000000002</v>
      </c>
      <c r="CN24">
        <v>0.90159999999999996</v>
      </c>
      <c r="CO24">
        <v>0</v>
      </c>
      <c r="CP24">
        <v>0.54610000000000003</v>
      </c>
      <c r="CQ24">
        <v>0.95989999999999998</v>
      </c>
      <c r="CR24">
        <v>0.88739999999999997</v>
      </c>
      <c r="CS24">
        <v>3.2949000000000002</v>
      </c>
      <c r="CT24">
        <v>0.91679999999999995</v>
      </c>
      <c r="CU24">
        <v>6.2225000000000001</v>
      </c>
      <c r="CV24">
        <v>0.3644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2</v>
      </c>
      <c r="DP24">
        <v>2</v>
      </c>
      <c r="DQ24">
        <v>832</v>
      </c>
      <c r="DR24">
        <v>382</v>
      </c>
      <c r="DS24">
        <v>9.9</v>
      </c>
      <c r="DT24">
        <v>4.3</v>
      </c>
      <c r="DU24">
        <v>7997</v>
      </c>
      <c r="DV24">
        <v>1.8626354088891E-2</v>
      </c>
      <c r="DW24">
        <v>2.1562009715999999E-5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36061004100</v>
      </c>
      <c r="H25" t="s">
        <v>136</v>
      </c>
      <c r="I25">
        <v>7.3851700000000006E-2</v>
      </c>
      <c r="J25">
        <v>8336</v>
      </c>
      <c r="K25">
        <v>719</v>
      </c>
      <c r="L25">
        <v>3921</v>
      </c>
      <c r="M25">
        <v>88</v>
      </c>
      <c r="N25">
        <v>3480</v>
      </c>
      <c r="O25">
        <v>208</v>
      </c>
      <c r="P25">
        <v>1374</v>
      </c>
      <c r="Q25">
        <v>540</v>
      </c>
      <c r="R25">
        <v>250</v>
      </c>
      <c r="S25">
        <v>180</v>
      </c>
      <c r="T25">
        <v>58444</v>
      </c>
      <c r="U25">
        <v>10106</v>
      </c>
      <c r="V25">
        <v>1560</v>
      </c>
      <c r="W25">
        <v>320</v>
      </c>
      <c r="X25">
        <v>1225</v>
      </c>
      <c r="Y25">
        <v>215</v>
      </c>
      <c r="Z25">
        <v>785</v>
      </c>
      <c r="AA25">
        <v>215</v>
      </c>
      <c r="AB25">
        <v>830</v>
      </c>
      <c r="AC25">
        <v>241</v>
      </c>
      <c r="AD25">
        <v>90</v>
      </c>
      <c r="AE25">
        <v>79.7</v>
      </c>
      <c r="AF25">
        <v>5426</v>
      </c>
      <c r="AG25">
        <v>953.29999999999905</v>
      </c>
      <c r="AH25">
        <v>2027</v>
      </c>
      <c r="AI25">
        <v>492.69999999999902</v>
      </c>
      <c r="AJ25">
        <v>3121</v>
      </c>
      <c r="AK25">
        <v>339.19999999999902</v>
      </c>
      <c r="AL25">
        <v>0</v>
      </c>
      <c r="AM25">
        <v>16</v>
      </c>
      <c r="AN25">
        <v>333</v>
      </c>
      <c r="AO25">
        <v>165.4</v>
      </c>
      <c r="AP25">
        <v>2882</v>
      </c>
      <c r="AQ25">
        <v>229</v>
      </c>
      <c r="AR25">
        <v>384</v>
      </c>
      <c r="AS25">
        <v>147</v>
      </c>
      <c r="AT25">
        <v>17.3</v>
      </c>
      <c r="AU25">
        <v>6.6</v>
      </c>
      <c r="AV25">
        <v>4.9000000000000004</v>
      </c>
      <c r="AW25">
        <v>3.4</v>
      </c>
      <c r="AX25">
        <v>58444</v>
      </c>
      <c r="AY25">
        <v>10106</v>
      </c>
      <c r="AZ25">
        <v>24.8</v>
      </c>
      <c r="BA25">
        <v>5</v>
      </c>
      <c r="BB25">
        <v>14.6999999999999</v>
      </c>
      <c r="BC25">
        <v>2.7</v>
      </c>
      <c r="BD25">
        <v>9.4</v>
      </c>
      <c r="BE25">
        <v>2.4</v>
      </c>
      <c r="BF25">
        <v>10</v>
      </c>
      <c r="BG25">
        <v>3</v>
      </c>
      <c r="BH25">
        <v>2.6</v>
      </c>
      <c r="BI25">
        <v>2.2999999999999998</v>
      </c>
      <c r="BJ25">
        <v>65.099999999999895</v>
      </c>
      <c r="BK25">
        <v>10</v>
      </c>
      <c r="BL25">
        <v>24.8</v>
      </c>
      <c r="BM25">
        <v>5.6</v>
      </c>
      <c r="BN25">
        <v>79.599999999999895</v>
      </c>
      <c r="BO25">
        <v>8.5</v>
      </c>
      <c r="BP25">
        <v>0</v>
      </c>
      <c r="BQ25">
        <v>0.8</v>
      </c>
      <c r="BR25">
        <v>9.6</v>
      </c>
      <c r="BS25">
        <v>4.7</v>
      </c>
      <c r="BT25">
        <v>82.799999999999898</v>
      </c>
      <c r="BU25">
        <v>5.5</v>
      </c>
      <c r="BV25">
        <v>4.5999999999999996</v>
      </c>
      <c r="BW25">
        <v>1.7</v>
      </c>
      <c r="BX25">
        <v>0.65849999999999997</v>
      </c>
      <c r="BY25">
        <v>0.26350000000000001</v>
      </c>
      <c r="BZ25">
        <v>7.7600000000000002E-2</v>
      </c>
      <c r="CA25">
        <v>0.82199999999999995</v>
      </c>
      <c r="CB25">
        <v>1.8216000000000001</v>
      </c>
      <c r="CC25">
        <v>0.45490000000000003</v>
      </c>
      <c r="CD25">
        <v>0.51090000000000002</v>
      </c>
      <c r="CE25">
        <v>4.3900000000000002E-2</v>
      </c>
      <c r="CF25">
        <v>0.43169999999999997</v>
      </c>
      <c r="CG25">
        <v>0.1225</v>
      </c>
      <c r="CH25">
        <v>1.109</v>
      </c>
      <c r="CI25">
        <v>7.9200000000000007E-2</v>
      </c>
      <c r="CJ25">
        <v>0.68289999999999995</v>
      </c>
      <c r="CK25">
        <v>0.94110000000000005</v>
      </c>
      <c r="CL25">
        <v>1.6240000000000001</v>
      </c>
      <c r="CM25">
        <v>0.85909999999999997</v>
      </c>
      <c r="CN25">
        <v>0.89129999999999998</v>
      </c>
      <c r="CO25">
        <v>0</v>
      </c>
      <c r="CP25">
        <v>0.80069999999999997</v>
      </c>
      <c r="CQ25">
        <v>0.97699999999999998</v>
      </c>
      <c r="CR25">
        <v>0.86819999999999997</v>
      </c>
      <c r="CS25">
        <v>3.5371999999999999</v>
      </c>
      <c r="CT25">
        <v>0.9657</v>
      </c>
      <c r="CU25">
        <v>8.0916999999999906</v>
      </c>
      <c r="CV25">
        <v>0.66069999999999995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2</v>
      </c>
      <c r="DQ25">
        <v>890</v>
      </c>
      <c r="DR25">
        <v>446</v>
      </c>
      <c r="DS25">
        <v>10.6999999999999</v>
      </c>
      <c r="DT25">
        <v>5.0999999999999996</v>
      </c>
      <c r="DU25">
        <v>11523</v>
      </c>
      <c r="DV25">
        <v>3.561418326653E-3</v>
      </c>
      <c r="DW25">
        <v>5.6397900000000004E-10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36061004300</v>
      </c>
      <c r="H26" t="s">
        <v>137</v>
      </c>
      <c r="I26">
        <v>5.7621499999999999E-2</v>
      </c>
      <c r="J26">
        <v>4315</v>
      </c>
      <c r="K26">
        <v>449</v>
      </c>
      <c r="L26">
        <v>2520</v>
      </c>
      <c r="M26">
        <v>123</v>
      </c>
      <c r="N26">
        <v>2306</v>
      </c>
      <c r="O26">
        <v>190</v>
      </c>
      <c r="P26">
        <v>605</v>
      </c>
      <c r="Q26">
        <v>300</v>
      </c>
      <c r="R26">
        <v>163</v>
      </c>
      <c r="S26">
        <v>99</v>
      </c>
      <c r="T26">
        <v>65064</v>
      </c>
      <c r="U26">
        <v>12159</v>
      </c>
      <c r="V26">
        <v>419</v>
      </c>
      <c r="W26">
        <v>150</v>
      </c>
      <c r="X26">
        <v>428</v>
      </c>
      <c r="Y26">
        <v>137</v>
      </c>
      <c r="Z26">
        <v>242</v>
      </c>
      <c r="AA26">
        <v>119</v>
      </c>
      <c r="AB26">
        <v>212</v>
      </c>
      <c r="AC26">
        <v>95</v>
      </c>
      <c r="AD26">
        <v>45</v>
      </c>
      <c r="AE26">
        <v>52.2</v>
      </c>
      <c r="AF26">
        <v>1867</v>
      </c>
      <c r="AG26">
        <v>585</v>
      </c>
      <c r="AH26">
        <v>435</v>
      </c>
      <c r="AI26">
        <v>178.4</v>
      </c>
      <c r="AJ26">
        <v>2046</v>
      </c>
      <c r="AK26">
        <v>249.3</v>
      </c>
      <c r="AL26">
        <v>0</v>
      </c>
      <c r="AM26">
        <v>11</v>
      </c>
      <c r="AN26">
        <v>63</v>
      </c>
      <c r="AO26">
        <v>70.900000000000006</v>
      </c>
      <c r="AP26">
        <v>1987</v>
      </c>
      <c r="AQ26">
        <v>208</v>
      </c>
      <c r="AR26">
        <v>14</v>
      </c>
      <c r="AS26">
        <v>6</v>
      </c>
      <c r="AT26">
        <v>14.1</v>
      </c>
      <c r="AU26">
        <v>7</v>
      </c>
      <c r="AV26">
        <v>5.6</v>
      </c>
      <c r="AW26">
        <v>3.4</v>
      </c>
      <c r="AX26">
        <v>65064</v>
      </c>
      <c r="AY26">
        <v>12159</v>
      </c>
      <c r="AZ26">
        <v>11.6999999999999</v>
      </c>
      <c r="BA26">
        <v>4.4000000000000004</v>
      </c>
      <c r="BB26">
        <v>9.9</v>
      </c>
      <c r="BC26">
        <v>3.1</v>
      </c>
      <c r="BD26">
        <v>5.6</v>
      </c>
      <c r="BE26">
        <v>2.7</v>
      </c>
      <c r="BF26">
        <v>4.9000000000000004</v>
      </c>
      <c r="BG26">
        <v>2.1</v>
      </c>
      <c r="BH26">
        <v>2</v>
      </c>
      <c r="BI26">
        <v>2.2999999999999998</v>
      </c>
      <c r="BJ26">
        <v>43.299999999999898</v>
      </c>
      <c r="BK26">
        <v>12.8</v>
      </c>
      <c r="BL26">
        <v>10.4</v>
      </c>
      <c r="BM26">
        <v>4.0999999999999996</v>
      </c>
      <c r="BN26">
        <v>81.2</v>
      </c>
      <c r="BO26">
        <v>9.1</v>
      </c>
      <c r="BP26">
        <v>0</v>
      </c>
      <c r="BQ26">
        <v>1.2</v>
      </c>
      <c r="BR26">
        <v>2.7</v>
      </c>
      <c r="BS26">
        <v>3.1</v>
      </c>
      <c r="BT26">
        <v>86.2</v>
      </c>
      <c r="BU26">
        <v>6.7</v>
      </c>
      <c r="BV26">
        <v>0.3</v>
      </c>
      <c r="BW26">
        <v>0.1</v>
      </c>
      <c r="BX26">
        <v>0.57230000000000003</v>
      </c>
      <c r="BY26">
        <v>0.34300000000000003</v>
      </c>
      <c r="BZ26">
        <v>6.0499999999999998E-2</v>
      </c>
      <c r="CA26">
        <v>0.50429999999999997</v>
      </c>
      <c r="CB26">
        <v>1.4801</v>
      </c>
      <c r="CC26">
        <v>0.34410000000000002</v>
      </c>
      <c r="CD26">
        <v>0.2082</v>
      </c>
      <c r="CE26">
        <v>2.12E-2</v>
      </c>
      <c r="CF26">
        <v>3.9600000000000003E-2</v>
      </c>
      <c r="CG26">
        <v>8.5900000000000004E-2</v>
      </c>
      <c r="CH26">
        <v>0.35489999999999999</v>
      </c>
      <c r="CI26">
        <v>1.7500000000000002E-2</v>
      </c>
      <c r="CJ26">
        <v>0.57579999999999998</v>
      </c>
      <c r="CK26">
        <v>0.76670000000000005</v>
      </c>
      <c r="CL26">
        <v>1.3425</v>
      </c>
      <c r="CM26">
        <v>0.66890000000000005</v>
      </c>
      <c r="CN26">
        <v>0.89700000000000002</v>
      </c>
      <c r="CO26">
        <v>0</v>
      </c>
      <c r="CP26">
        <v>0.49259999999999998</v>
      </c>
      <c r="CQ26">
        <v>0.98860000000000003</v>
      </c>
      <c r="CR26">
        <v>0.50270000000000004</v>
      </c>
      <c r="CS26">
        <v>2.8809</v>
      </c>
      <c r="CT26">
        <v>0.79</v>
      </c>
      <c r="CU26">
        <v>6.0583</v>
      </c>
      <c r="CV26">
        <v>0.33460000000000001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1</v>
      </c>
      <c r="DQ26">
        <v>461</v>
      </c>
      <c r="DR26">
        <v>184</v>
      </c>
      <c r="DS26">
        <v>10.6999999999999</v>
      </c>
      <c r="DT26">
        <v>3.9</v>
      </c>
      <c r="DU26">
        <v>19919</v>
      </c>
      <c r="DV26">
        <v>6.3853667250670003E-3</v>
      </c>
      <c r="DW26">
        <v>8.327304E-9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36061004400</v>
      </c>
      <c r="H27" t="s">
        <v>169</v>
      </c>
      <c r="I27">
        <v>0.15830649999999999</v>
      </c>
      <c r="J27">
        <v>16039</v>
      </c>
      <c r="K27">
        <v>989</v>
      </c>
      <c r="L27">
        <v>8460</v>
      </c>
      <c r="M27">
        <v>225</v>
      </c>
      <c r="N27">
        <v>8070</v>
      </c>
      <c r="O27">
        <v>352</v>
      </c>
      <c r="P27">
        <v>1668</v>
      </c>
      <c r="Q27">
        <v>643</v>
      </c>
      <c r="R27">
        <v>282</v>
      </c>
      <c r="S27">
        <v>215</v>
      </c>
      <c r="T27">
        <v>57544</v>
      </c>
      <c r="U27">
        <v>5251</v>
      </c>
      <c r="V27">
        <v>198</v>
      </c>
      <c r="W27">
        <v>204</v>
      </c>
      <c r="X27">
        <v>2621</v>
      </c>
      <c r="Y27">
        <v>383</v>
      </c>
      <c r="Z27">
        <v>1383</v>
      </c>
      <c r="AA27">
        <v>400</v>
      </c>
      <c r="AB27">
        <v>1294</v>
      </c>
      <c r="AC27">
        <v>461</v>
      </c>
      <c r="AD27">
        <v>429</v>
      </c>
      <c r="AE27">
        <v>271</v>
      </c>
      <c r="AF27">
        <v>4218</v>
      </c>
      <c r="AG27">
        <v>1414.29999999999</v>
      </c>
      <c r="AH27">
        <v>101</v>
      </c>
      <c r="AI27">
        <v>137.19999999999899</v>
      </c>
      <c r="AJ27">
        <v>8246</v>
      </c>
      <c r="AK27">
        <v>393.39999999999901</v>
      </c>
      <c r="AL27">
        <v>0</v>
      </c>
      <c r="AM27">
        <v>18</v>
      </c>
      <c r="AN27">
        <v>265</v>
      </c>
      <c r="AO27">
        <v>210.9</v>
      </c>
      <c r="AP27">
        <v>5975</v>
      </c>
      <c r="AQ27">
        <v>593</v>
      </c>
      <c r="AR27">
        <v>0</v>
      </c>
      <c r="AS27">
        <v>18</v>
      </c>
      <c r="AT27">
        <v>10.4</v>
      </c>
      <c r="AU27">
        <v>4</v>
      </c>
      <c r="AV27">
        <v>2.6</v>
      </c>
      <c r="AW27">
        <v>1.9</v>
      </c>
      <c r="AX27">
        <v>57544</v>
      </c>
      <c r="AY27">
        <v>5251</v>
      </c>
      <c r="AZ27">
        <v>1.6</v>
      </c>
      <c r="BA27">
        <v>1.6</v>
      </c>
      <c r="BB27">
        <v>16.3</v>
      </c>
      <c r="BC27">
        <v>2.6</v>
      </c>
      <c r="BD27">
        <v>8.6</v>
      </c>
      <c r="BE27">
        <v>2.4</v>
      </c>
      <c r="BF27">
        <v>8.1</v>
      </c>
      <c r="BG27">
        <v>2.9</v>
      </c>
      <c r="BH27">
        <v>5.3</v>
      </c>
      <c r="BI27">
        <v>3.3</v>
      </c>
      <c r="BJ27">
        <v>26.3</v>
      </c>
      <c r="BK27">
        <v>8.6999999999999904</v>
      </c>
      <c r="BL27">
        <v>0.6</v>
      </c>
      <c r="BM27">
        <v>0.9</v>
      </c>
      <c r="BN27">
        <v>97.5</v>
      </c>
      <c r="BO27">
        <v>3.9</v>
      </c>
      <c r="BP27">
        <v>0</v>
      </c>
      <c r="BQ27">
        <v>0.4</v>
      </c>
      <c r="BR27">
        <v>3.3</v>
      </c>
      <c r="BS27">
        <v>2.6</v>
      </c>
      <c r="BT27">
        <v>74</v>
      </c>
      <c r="BU27">
        <v>6.7</v>
      </c>
      <c r="BV27">
        <v>0</v>
      </c>
      <c r="BW27">
        <v>0.1</v>
      </c>
      <c r="BX27">
        <v>0.43819999999999998</v>
      </c>
      <c r="BY27">
        <v>5.6500000000000002E-2</v>
      </c>
      <c r="BZ27">
        <v>7.9399999999999998E-2</v>
      </c>
      <c r="CA27">
        <v>3.15E-2</v>
      </c>
      <c r="CB27">
        <v>0.60570000000000002</v>
      </c>
      <c r="CC27">
        <v>8.1600000000000006E-2</v>
      </c>
      <c r="CD27">
        <v>0.62809999999999999</v>
      </c>
      <c r="CE27">
        <v>3.85E-2</v>
      </c>
      <c r="CF27">
        <v>0.24129999999999999</v>
      </c>
      <c r="CG27">
        <v>0.33090000000000003</v>
      </c>
      <c r="CH27">
        <v>1.2388999999999999</v>
      </c>
      <c r="CI27">
        <v>0.1031</v>
      </c>
      <c r="CJ27">
        <v>0.43530000000000002</v>
      </c>
      <c r="CK27">
        <v>0.23430000000000001</v>
      </c>
      <c r="CL27">
        <v>0.66969999999999996</v>
      </c>
      <c r="CM27">
        <v>0.32350000000000001</v>
      </c>
      <c r="CN27">
        <v>0.98740000000000006</v>
      </c>
      <c r="CO27">
        <v>0</v>
      </c>
      <c r="CP27">
        <v>0.54039999999999999</v>
      </c>
      <c r="CQ27">
        <v>0.92779999999999996</v>
      </c>
      <c r="CR27">
        <v>0</v>
      </c>
      <c r="CS27">
        <v>2.4556</v>
      </c>
      <c r="CT27">
        <v>0.60229999999999995</v>
      </c>
      <c r="CU27">
        <v>4.9699</v>
      </c>
      <c r="CV27">
        <v>0.1623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2</v>
      </c>
      <c r="DQ27">
        <v>926</v>
      </c>
      <c r="DR27">
        <v>348</v>
      </c>
      <c r="DS27">
        <v>5.8</v>
      </c>
      <c r="DT27">
        <v>2.2000000000000002</v>
      </c>
      <c r="DU27">
        <v>5869</v>
      </c>
      <c r="DV27">
        <v>5.9936164741300002E-3</v>
      </c>
      <c r="DW27">
        <v>2.5894669000000002E-8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36061005700</v>
      </c>
      <c r="H28" t="s">
        <v>142</v>
      </c>
      <c r="I28">
        <v>4.1719899999999997E-2</v>
      </c>
      <c r="J28">
        <v>2844</v>
      </c>
      <c r="K28">
        <v>248</v>
      </c>
      <c r="L28">
        <v>1853</v>
      </c>
      <c r="M28">
        <v>39</v>
      </c>
      <c r="N28">
        <v>1613</v>
      </c>
      <c r="O28">
        <v>123</v>
      </c>
      <c r="P28">
        <v>128</v>
      </c>
      <c r="Q28">
        <v>99</v>
      </c>
      <c r="R28">
        <v>69</v>
      </c>
      <c r="S28">
        <v>52</v>
      </c>
      <c r="T28">
        <v>130217</v>
      </c>
      <c r="U28">
        <v>18934</v>
      </c>
      <c r="V28">
        <v>20</v>
      </c>
      <c r="W28">
        <v>24</v>
      </c>
      <c r="X28">
        <v>508</v>
      </c>
      <c r="Y28">
        <v>69</v>
      </c>
      <c r="Z28">
        <v>370</v>
      </c>
      <c r="AA28">
        <v>111</v>
      </c>
      <c r="AB28">
        <v>201</v>
      </c>
      <c r="AC28">
        <v>86</v>
      </c>
      <c r="AD28">
        <v>42</v>
      </c>
      <c r="AE28">
        <v>55.1</v>
      </c>
      <c r="AF28">
        <v>721</v>
      </c>
      <c r="AG28">
        <v>334.19999999999902</v>
      </c>
      <c r="AH28">
        <v>35</v>
      </c>
      <c r="AI28">
        <v>57.899999999999899</v>
      </c>
      <c r="AJ28">
        <v>1712</v>
      </c>
      <c r="AK28">
        <v>82.599999999999895</v>
      </c>
      <c r="AL28">
        <v>0</v>
      </c>
      <c r="AM28">
        <v>11</v>
      </c>
      <c r="AN28">
        <v>42</v>
      </c>
      <c r="AO28">
        <v>35.700000000000003</v>
      </c>
      <c r="AP28">
        <v>1178</v>
      </c>
      <c r="AQ28">
        <v>146</v>
      </c>
      <c r="AR28">
        <v>0</v>
      </c>
      <c r="AS28">
        <v>11</v>
      </c>
      <c r="AT28">
        <v>4.5</v>
      </c>
      <c r="AU28">
        <v>3.3</v>
      </c>
      <c r="AV28">
        <v>3.9</v>
      </c>
      <c r="AW28">
        <v>2.8</v>
      </c>
      <c r="AX28">
        <v>130217</v>
      </c>
      <c r="AY28">
        <v>18934</v>
      </c>
      <c r="AZ28">
        <v>0.8</v>
      </c>
      <c r="BA28">
        <v>1</v>
      </c>
      <c r="BB28">
        <v>17.899999999999899</v>
      </c>
      <c r="BC28">
        <v>2.9</v>
      </c>
      <c r="BD28">
        <v>13</v>
      </c>
      <c r="BE28">
        <v>3.7</v>
      </c>
      <c r="BF28">
        <v>7.1</v>
      </c>
      <c r="BG28">
        <v>3.2</v>
      </c>
      <c r="BH28">
        <v>2.6</v>
      </c>
      <c r="BI28">
        <v>3.4</v>
      </c>
      <c r="BJ28">
        <v>25.399999999999899</v>
      </c>
      <c r="BK28">
        <v>11.5</v>
      </c>
      <c r="BL28">
        <v>1.3</v>
      </c>
      <c r="BM28">
        <v>2.2000000000000002</v>
      </c>
      <c r="BN28">
        <v>92.4</v>
      </c>
      <c r="BO28">
        <v>4</v>
      </c>
      <c r="BP28">
        <v>0</v>
      </c>
      <c r="BQ28">
        <v>1.6</v>
      </c>
      <c r="BR28">
        <v>2.6</v>
      </c>
      <c r="BS28">
        <v>2.2000000000000002</v>
      </c>
      <c r="BT28">
        <v>73</v>
      </c>
      <c r="BU28">
        <v>6.4</v>
      </c>
      <c r="BV28">
        <v>0</v>
      </c>
      <c r="BW28">
        <v>0.4</v>
      </c>
      <c r="BX28">
        <v>0.1585</v>
      </c>
      <c r="BY28">
        <v>0.15890000000000001</v>
      </c>
      <c r="BZ28">
        <v>7.0000000000000001E-3</v>
      </c>
      <c r="CA28">
        <v>1.52E-2</v>
      </c>
      <c r="CB28">
        <v>0.33960000000000001</v>
      </c>
      <c r="CC28">
        <v>2.1100000000000001E-2</v>
      </c>
      <c r="CD28">
        <v>0.73129999999999995</v>
      </c>
      <c r="CE28">
        <v>9.1399999999999995E-2</v>
      </c>
      <c r="CF28">
        <v>0.15820000000000001</v>
      </c>
      <c r="CG28">
        <v>0.1231</v>
      </c>
      <c r="CH28">
        <v>1.1040000000000001</v>
      </c>
      <c r="CI28">
        <v>7.8E-2</v>
      </c>
      <c r="CJ28">
        <v>0.42170000000000002</v>
      </c>
      <c r="CK28">
        <v>0.3528</v>
      </c>
      <c r="CL28">
        <v>0.77449999999999997</v>
      </c>
      <c r="CM28">
        <v>0.37540000000000001</v>
      </c>
      <c r="CN28">
        <v>0.95550000000000002</v>
      </c>
      <c r="CO28">
        <v>0</v>
      </c>
      <c r="CP28">
        <v>0.48249999999999998</v>
      </c>
      <c r="CQ28">
        <v>0.9224</v>
      </c>
      <c r="CR28">
        <v>0</v>
      </c>
      <c r="CS28">
        <v>2.3603999999999998</v>
      </c>
      <c r="CT28">
        <v>0.55389999999999995</v>
      </c>
      <c r="CU28">
        <v>4.5785999999999998</v>
      </c>
      <c r="CV28">
        <v>0.1144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2</v>
      </c>
      <c r="DQ28">
        <v>25</v>
      </c>
      <c r="DR28">
        <v>28</v>
      </c>
      <c r="DS28">
        <v>0.9</v>
      </c>
      <c r="DT28">
        <v>1</v>
      </c>
      <c r="DU28">
        <v>20063</v>
      </c>
      <c r="DV28">
        <v>5.3257262473250001E-3</v>
      </c>
      <c r="DW28">
        <v>5.0671174999999997E-8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36061001002</v>
      </c>
      <c r="H29" t="s">
        <v>168</v>
      </c>
      <c r="I29">
        <v>7.7098E-2</v>
      </c>
      <c r="J29">
        <v>5909</v>
      </c>
      <c r="K29">
        <v>825</v>
      </c>
      <c r="L29">
        <v>2463</v>
      </c>
      <c r="M29">
        <v>63</v>
      </c>
      <c r="N29">
        <v>2389</v>
      </c>
      <c r="O29">
        <v>117</v>
      </c>
      <c r="P29">
        <v>2101</v>
      </c>
      <c r="Q29">
        <v>586</v>
      </c>
      <c r="R29">
        <v>304</v>
      </c>
      <c r="S29">
        <v>210</v>
      </c>
      <c r="T29">
        <v>12568</v>
      </c>
      <c r="U29">
        <v>1694</v>
      </c>
      <c r="V29">
        <v>1320</v>
      </c>
      <c r="W29">
        <v>303</v>
      </c>
      <c r="X29">
        <v>1115</v>
      </c>
      <c r="Y29">
        <v>245</v>
      </c>
      <c r="Z29">
        <v>1241</v>
      </c>
      <c r="AA29">
        <v>413</v>
      </c>
      <c r="AB29">
        <v>1422</v>
      </c>
      <c r="AC29">
        <v>253</v>
      </c>
      <c r="AD29">
        <v>558</v>
      </c>
      <c r="AE29">
        <v>200.69999999999899</v>
      </c>
      <c r="AF29">
        <v>5688</v>
      </c>
      <c r="AG29">
        <v>838.5</v>
      </c>
      <c r="AH29">
        <v>1206</v>
      </c>
      <c r="AI29">
        <v>327.8</v>
      </c>
      <c r="AJ29">
        <v>2377</v>
      </c>
      <c r="AK29">
        <v>173.69999999999899</v>
      </c>
      <c r="AL29">
        <v>0</v>
      </c>
      <c r="AM29">
        <v>16</v>
      </c>
      <c r="AN29">
        <v>53</v>
      </c>
      <c r="AO29">
        <v>49.6</v>
      </c>
      <c r="AP29">
        <v>2019</v>
      </c>
      <c r="AQ29">
        <v>199</v>
      </c>
      <c r="AR29">
        <v>489</v>
      </c>
      <c r="AS29">
        <v>320</v>
      </c>
      <c r="AT29">
        <v>36</v>
      </c>
      <c r="AU29">
        <v>9</v>
      </c>
      <c r="AV29">
        <v>14.1</v>
      </c>
      <c r="AW29">
        <v>7.5</v>
      </c>
      <c r="AX29">
        <v>12568</v>
      </c>
      <c r="AY29">
        <v>1694</v>
      </c>
      <c r="AZ29">
        <v>33.399999999999899</v>
      </c>
      <c r="BA29">
        <v>7.1</v>
      </c>
      <c r="BB29">
        <v>18.899999999999899</v>
      </c>
      <c r="BC29">
        <v>5</v>
      </c>
      <c r="BD29">
        <v>21</v>
      </c>
      <c r="BE29">
        <v>6.3</v>
      </c>
      <c r="BF29">
        <v>24.1</v>
      </c>
      <c r="BG29">
        <v>5.2</v>
      </c>
      <c r="BH29">
        <v>23.399999999999899</v>
      </c>
      <c r="BI29">
        <v>8.3000000000000007</v>
      </c>
      <c r="BJ29">
        <v>96.299999999999898</v>
      </c>
      <c r="BK29">
        <v>4.5999999999999996</v>
      </c>
      <c r="BL29">
        <v>21.8</v>
      </c>
      <c r="BM29">
        <v>5.0999999999999996</v>
      </c>
      <c r="BN29">
        <v>96.5</v>
      </c>
      <c r="BO29">
        <v>6.6</v>
      </c>
      <c r="BP29">
        <v>0</v>
      </c>
      <c r="BQ29">
        <v>1.2</v>
      </c>
      <c r="BR29">
        <v>2.2000000000000002</v>
      </c>
      <c r="BS29">
        <v>2.1</v>
      </c>
      <c r="BT29">
        <v>84.5</v>
      </c>
      <c r="BU29">
        <v>7.1</v>
      </c>
      <c r="BV29">
        <v>8.3000000000000007</v>
      </c>
      <c r="BW29">
        <v>5.3</v>
      </c>
      <c r="BX29">
        <v>0.90559999999999996</v>
      </c>
      <c r="BY29">
        <v>0.90300000000000002</v>
      </c>
      <c r="BZ29">
        <v>0.95299999999999996</v>
      </c>
      <c r="CA29">
        <v>0.92710000000000004</v>
      </c>
      <c r="CB29">
        <v>3.6886000000000001</v>
      </c>
      <c r="CC29">
        <v>0.96130000000000004</v>
      </c>
      <c r="CD29">
        <v>0.78539999999999999</v>
      </c>
      <c r="CE29">
        <v>0.47299999999999998</v>
      </c>
      <c r="CF29">
        <v>0.97750000000000004</v>
      </c>
      <c r="CG29">
        <v>0.93840000000000001</v>
      </c>
      <c r="CH29">
        <v>3.1743999999999999</v>
      </c>
      <c r="CI29">
        <v>0.9889</v>
      </c>
      <c r="CJ29">
        <v>0.88880000000000003</v>
      </c>
      <c r="CK29">
        <v>0.91890000000000005</v>
      </c>
      <c r="CL29">
        <v>1.8077000000000001</v>
      </c>
      <c r="CM29">
        <v>0.95330000000000004</v>
      </c>
      <c r="CN29">
        <v>0.98060000000000003</v>
      </c>
      <c r="CO29">
        <v>0</v>
      </c>
      <c r="CP29">
        <v>0.44190000000000002</v>
      </c>
      <c r="CQ29">
        <v>0.9839</v>
      </c>
      <c r="CR29">
        <v>0.9234</v>
      </c>
      <c r="CS29">
        <v>3.3298000000000001</v>
      </c>
      <c r="CT29">
        <v>0.92469999999999997</v>
      </c>
      <c r="CU29">
        <v>12.000500000000001</v>
      </c>
      <c r="CV29">
        <v>0.99209999999999998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0</v>
      </c>
      <c r="DD29">
        <v>1</v>
      </c>
      <c r="DE29">
        <v>1</v>
      </c>
      <c r="DF29">
        <v>2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10</v>
      </c>
      <c r="DQ29">
        <v>490</v>
      </c>
      <c r="DR29">
        <v>235</v>
      </c>
      <c r="DS29">
        <v>8.3000000000000007</v>
      </c>
      <c r="DT29">
        <v>3.7</v>
      </c>
      <c r="DU29">
        <v>2650</v>
      </c>
      <c r="DV29">
        <v>1.9394893034412001E-2</v>
      </c>
      <c r="DW29">
        <v>2.1819144572E-5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36061001501</v>
      </c>
      <c r="H30" t="s">
        <v>167</v>
      </c>
      <c r="I30">
        <v>9.9556800000000001E-2</v>
      </c>
      <c r="J30">
        <v>6777</v>
      </c>
      <c r="K30">
        <v>479</v>
      </c>
      <c r="L30">
        <v>4074</v>
      </c>
      <c r="M30">
        <v>147</v>
      </c>
      <c r="N30">
        <v>3693</v>
      </c>
      <c r="O30">
        <v>224</v>
      </c>
      <c r="P30">
        <v>692</v>
      </c>
      <c r="Q30">
        <v>245</v>
      </c>
      <c r="R30">
        <v>204</v>
      </c>
      <c r="S30">
        <v>110</v>
      </c>
      <c r="T30">
        <v>75487</v>
      </c>
      <c r="U30">
        <v>9416</v>
      </c>
      <c r="V30">
        <v>515</v>
      </c>
      <c r="W30">
        <v>199</v>
      </c>
      <c r="X30">
        <v>1329</v>
      </c>
      <c r="Y30">
        <v>209</v>
      </c>
      <c r="Z30">
        <v>462</v>
      </c>
      <c r="AA30">
        <v>165</v>
      </c>
      <c r="AB30">
        <v>839</v>
      </c>
      <c r="AC30">
        <v>224</v>
      </c>
      <c r="AD30">
        <v>43</v>
      </c>
      <c r="AE30">
        <v>45.899999999999899</v>
      </c>
      <c r="AF30">
        <v>2837</v>
      </c>
      <c r="AG30">
        <v>650.39999999999895</v>
      </c>
      <c r="AH30">
        <v>639</v>
      </c>
      <c r="AI30">
        <v>258.5</v>
      </c>
      <c r="AJ30">
        <v>3731</v>
      </c>
      <c r="AK30">
        <v>220.5</v>
      </c>
      <c r="AL30">
        <v>0</v>
      </c>
      <c r="AM30">
        <v>16</v>
      </c>
      <c r="AN30">
        <v>144</v>
      </c>
      <c r="AO30">
        <v>109.599999999999</v>
      </c>
      <c r="AP30">
        <v>2583</v>
      </c>
      <c r="AQ30">
        <v>270</v>
      </c>
      <c r="AR30">
        <v>547</v>
      </c>
      <c r="AS30">
        <v>175</v>
      </c>
      <c r="AT30">
        <v>11.1</v>
      </c>
      <c r="AU30">
        <v>3.8</v>
      </c>
      <c r="AV30">
        <v>5</v>
      </c>
      <c r="AW30">
        <v>2.7</v>
      </c>
      <c r="AX30">
        <v>75487</v>
      </c>
      <c r="AY30">
        <v>9416</v>
      </c>
      <c r="AZ30">
        <v>9.1</v>
      </c>
      <c r="BA30">
        <v>3.3</v>
      </c>
      <c r="BB30">
        <v>19.600000000000001</v>
      </c>
      <c r="BC30">
        <v>2.9</v>
      </c>
      <c r="BD30">
        <v>6.8</v>
      </c>
      <c r="BE30">
        <v>2.4</v>
      </c>
      <c r="BF30">
        <v>12.4</v>
      </c>
      <c r="BG30">
        <v>3.2</v>
      </c>
      <c r="BH30">
        <v>1.2</v>
      </c>
      <c r="BI30">
        <v>1.2</v>
      </c>
      <c r="BJ30">
        <v>41.899999999999899</v>
      </c>
      <c r="BK30">
        <v>9.1</v>
      </c>
      <c r="BL30">
        <v>9.6999999999999904</v>
      </c>
      <c r="BM30">
        <v>3.9</v>
      </c>
      <c r="BN30">
        <v>91.599999999999895</v>
      </c>
      <c r="BO30">
        <v>4.3</v>
      </c>
      <c r="BP30">
        <v>0</v>
      </c>
      <c r="BQ30">
        <v>0.7</v>
      </c>
      <c r="BR30">
        <v>3.9</v>
      </c>
      <c r="BS30">
        <v>3</v>
      </c>
      <c r="BT30">
        <v>69.900000000000006</v>
      </c>
      <c r="BU30">
        <v>6</v>
      </c>
      <c r="BV30">
        <v>8.1</v>
      </c>
      <c r="BW30">
        <v>2.5</v>
      </c>
      <c r="BX30">
        <v>0.46779999999999999</v>
      </c>
      <c r="BY30">
        <v>0.27650000000000002</v>
      </c>
      <c r="BZ30">
        <v>4.3499999999999997E-2</v>
      </c>
      <c r="CA30">
        <v>0.38850000000000001</v>
      </c>
      <c r="CB30">
        <v>1.1763999999999999</v>
      </c>
      <c r="CC30">
        <v>0.25219999999999998</v>
      </c>
      <c r="CD30">
        <v>0.81279999999999997</v>
      </c>
      <c r="CE30">
        <v>2.8400000000000002E-2</v>
      </c>
      <c r="CF30">
        <v>0.63119999999999998</v>
      </c>
      <c r="CG30">
        <v>4.65E-2</v>
      </c>
      <c r="CH30">
        <v>1.5189999999999999</v>
      </c>
      <c r="CI30">
        <v>0.18870000000000001</v>
      </c>
      <c r="CJ30">
        <v>0.56779999999999997</v>
      </c>
      <c r="CK30">
        <v>0.75270000000000004</v>
      </c>
      <c r="CL30">
        <v>1.3204</v>
      </c>
      <c r="CM30">
        <v>0.65649999999999997</v>
      </c>
      <c r="CN30">
        <v>0.95179999999999998</v>
      </c>
      <c r="CO30">
        <v>0</v>
      </c>
      <c r="CP30">
        <v>0.58199999999999996</v>
      </c>
      <c r="CQ30">
        <v>0.90149999999999997</v>
      </c>
      <c r="CR30">
        <v>0.92169999999999996</v>
      </c>
      <c r="CS30">
        <v>3.3570000000000002</v>
      </c>
      <c r="CT30">
        <v>0.93089999999999995</v>
      </c>
      <c r="CU30">
        <v>7.3727999999999998</v>
      </c>
      <c r="CV30">
        <v>0.55179999999999996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1</v>
      </c>
      <c r="DO30">
        <v>3</v>
      </c>
      <c r="DP30">
        <v>3</v>
      </c>
      <c r="DQ30">
        <v>178</v>
      </c>
      <c r="DR30">
        <v>113</v>
      </c>
      <c r="DS30">
        <v>2.6</v>
      </c>
      <c r="DT30">
        <v>1.7</v>
      </c>
      <c r="DU30">
        <v>19630</v>
      </c>
      <c r="DV30">
        <v>5.9936866397390003E-3</v>
      </c>
      <c r="DW30">
        <v>2.28615601E-7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36061001800</v>
      </c>
      <c r="H31" t="s">
        <v>151</v>
      </c>
      <c r="I31">
        <v>8.6088399999999995E-2</v>
      </c>
      <c r="J31">
        <v>7991</v>
      </c>
      <c r="K31">
        <v>761</v>
      </c>
      <c r="L31">
        <v>3393</v>
      </c>
      <c r="M31">
        <v>124</v>
      </c>
      <c r="N31">
        <v>3120</v>
      </c>
      <c r="O31">
        <v>162</v>
      </c>
      <c r="P31">
        <v>1936</v>
      </c>
      <c r="Q31">
        <v>552</v>
      </c>
      <c r="R31">
        <v>317</v>
      </c>
      <c r="S31">
        <v>151</v>
      </c>
      <c r="T31">
        <v>35524</v>
      </c>
      <c r="U31">
        <v>4785</v>
      </c>
      <c r="V31">
        <v>1860</v>
      </c>
      <c r="W31">
        <v>491</v>
      </c>
      <c r="X31">
        <v>1017</v>
      </c>
      <c r="Y31">
        <v>265</v>
      </c>
      <c r="Z31">
        <v>651</v>
      </c>
      <c r="AA31">
        <v>248</v>
      </c>
      <c r="AB31">
        <v>845</v>
      </c>
      <c r="AC31">
        <v>313</v>
      </c>
      <c r="AD31">
        <v>58</v>
      </c>
      <c r="AE31">
        <v>69.900000000000006</v>
      </c>
      <c r="AF31">
        <v>5607</v>
      </c>
      <c r="AG31">
        <v>946.6</v>
      </c>
      <c r="AH31">
        <v>2273</v>
      </c>
      <c r="AI31">
        <v>504.1</v>
      </c>
      <c r="AJ31">
        <v>2886</v>
      </c>
      <c r="AK31">
        <v>304.10000000000002</v>
      </c>
      <c r="AL31">
        <v>0</v>
      </c>
      <c r="AM31">
        <v>16</v>
      </c>
      <c r="AN31">
        <v>407</v>
      </c>
      <c r="AO31">
        <v>167.599999999999</v>
      </c>
      <c r="AP31">
        <v>2731</v>
      </c>
      <c r="AQ31">
        <v>213</v>
      </c>
      <c r="AR31">
        <v>610</v>
      </c>
      <c r="AS31">
        <v>226</v>
      </c>
      <c r="AT31">
        <v>25.1999999999999</v>
      </c>
      <c r="AU31">
        <v>7.2</v>
      </c>
      <c r="AV31">
        <v>6.4</v>
      </c>
      <c r="AW31">
        <v>3</v>
      </c>
      <c r="AX31">
        <v>35524</v>
      </c>
      <c r="AY31">
        <v>4785</v>
      </c>
      <c r="AZ31">
        <v>30.399999999999899</v>
      </c>
      <c r="BA31">
        <v>6.4</v>
      </c>
      <c r="BB31">
        <v>12.6999999999999</v>
      </c>
      <c r="BC31">
        <v>3.1</v>
      </c>
      <c r="BD31">
        <v>8.1</v>
      </c>
      <c r="BE31">
        <v>3</v>
      </c>
      <c r="BF31">
        <v>10.6</v>
      </c>
      <c r="BG31">
        <v>3.6</v>
      </c>
      <c r="BH31">
        <v>1.9</v>
      </c>
      <c r="BI31">
        <v>2.2000000000000002</v>
      </c>
      <c r="BJ31">
        <v>70.2</v>
      </c>
      <c r="BK31">
        <v>9.8000000000000007</v>
      </c>
      <c r="BL31">
        <v>29.1</v>
      </c>
      <c r="BM31">
        <v>5.8</v>
      </c>
      <c r="BN31">
        <v>85.099999999999895</v>
      </c>
      <c r="BO31">
        <v>8.4</v>
      </c>
      <c r="BP31">
        <v>0</v>
      </c>
      <c r="BQ31">
        <v>0.9</v>
      </c>
      <c r="BR31">
        <v>13</v>
      </c>
      <c r="BS31">
        <v>5.3</v>
      </c>
      <c r="BT31">
        <v>87.5</v>
      </c>
      <c r="BU31">
        <v>5.3</v>
      </c>
      <c r="BV31">
        <v>7.6</v>
      </c>
      <c r="BW31">
        <v>2.7</v>
      </c>
      <c r="BX31">
        <v>0.8</v>
      </c>
      <c r="BY31">
        <v>0.44280000000000003</v>
      </c>
      <c r="BZ31">
        <v>0.31080000000000002</v>
      </c>
      <c r="CA31">
        <v>0.89580000000000004</v>
      </c>
      <c r="CB31">
        <v>2.4493999999999998</v>
      </c>
      <c r="CC31">
        <v>0.64700000000000002</v>
      </c>
      <c r="CD31">
        <v>0.38119999999999998</v>
      </c>
      <c r="CE31">
        <v>3.5200000000000002E-2</v>
      </c>
      <c r="CF31">
        <v>0.48559999999999998</v>
      </c>
      <c r="CG31">
        <v>7.9100000000000004E-2</v>
      </c>
      <c r="CH31">
        <v>0.98099999999999998</v>
      </c>
      <c r="CI31">
        <v>6.1699999999999998E-2</v>
      </c>
      <c r="CJ31">
        <v>0.70699999999999996</v>
      </c>
      <c r="CK31">
        <v>0.96419999999999995</v>
      </c>
      <c r="CL31">
        <v>1.6711</v>
      </c>
      <c r="CM31">
        <v>0.88959999999999995</v>
      </c>
      <c r="CN31">
        <v>0.91559999999999997</v>
      </c>
      <c r="CO31">
        <v>0</v>
      </c>
      <c r="CP31">
        <v>0.87519999999999998</v>
      </c>
      <c r="CQ31">
        <v>0.9919</v>
      </c>
      <c r="CR31">
        <v>0.91890000000000005</v>
      </c>
      <c r="CS31">
        <v>3.7016</v>
      </c>
      <c r="CT31">
        <v>0.98240000000000005</v>
      </c>
      <c r="CU31">
        <v>8.8031000000000006</v>
      </c>
      <c r="CV31">
        <v>0.75729999999999997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3</v>
      </c>
      <c r="DP31">
        <v>4</v>
      </c>
      <c r="DQ31">
        <v>1011</v>
      </c>
      <c r="DR31">
        <v>541</v>
      </c>
      <c r="DS31">
        <v>12.6999999999999</v>
      </c>
      <c r="DT31">
        <v>6.4</v>
      </c>
      <c r="DU31">
        <v>8836</v>
      </c>
      <c r="DV31">
        <v>2.0782079292475001E-2</v>
      </c>
      <c r="DW31">
        <v>2.3773650859E-5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36061002601</v>
      </c>
      <c r="H32" t="s">
        <v>166</v>
      </c>
      <c r="I32">
        <v>4.0945000000000002E-2</v>
      </c>
      <c r="J32">
        <v>4139</v>
      </c>
      <c r="K32">
        <v>380</v>
      </c>
      <c r="L32">
        <v>1648</v>
      </c>
      <c r="M32">
        <v>45</v>
      </c>
      <c r="N32">
        <v>1583</v>
      </c>
      <c r="O32">
        <v>70</v>
      </c>
      <c r="P32">
        <v>1017</v>
      </c>
      <c r="Q32">
        <v>305</v>
      </c>
      <c r="R32">
        <v>142</v>
      </c>
      <c r="S32">
        <v>64</v>
      </c>
      <c r="T32">
        <v>37337</v>
      </c>
      <c r="U32">
        <v>7890</v>
      </c>
      <c r="V32">
        <v>805</v>
      </c>
      <c r="W32">
        <v>248</v>
      </c>
      <c r="X32">
        <v>236</v>
      </c>
      <c r="Y32">
        <v>95</v>
      </c>
      <c r="Z32">
        <v>743</v>
      </c>
      <c r="AA32">
        <v>217</v>
      </c>
      <c r="AB32">
        <v>584</v>
      </c>
      <c r="AC32">
        <v>151</v>
      </c>
      <c r="AD32">
        <v>158</v>
      </c>
      <c r="AE32">
        <v>59.5</v>
      </c>
      <c r="AF32">
        <v>3082</v>
      </c>
      <c r="AG32">
        <v>428</v>
      </c>
      <c r="AH32">
        <v>530</v>
      </c>
      <c r="AI32">
        <v>166.4</v>
      </c>
      <c r="AJ32">
        <v>1522</v>
      </c>
      <c r="AK32">
        <v>143.19999999999899</v>
      </c>
      <c r="AL32">
        <v>0</v>
      </c>
      <c r="AM32">
        <v>11</v>
      </c>
      <c r="AN32">
        <v>98</v>
      </c>
      <c r="AO32">
        <v>61.7</v>
      </c>
      <c r="AP32">
        <v>1301</v>
      </c>
      <c r="AQ32">
        <v>110</v>
      </c>
      <c r="AR32">
        <v>288</v>
      </c>
      <c r="AS32">
        <v>166</v>
      </c>
      <c r="AT32">
        <v>24.6</v>
      </c>
      <c r="AU32">
        <v>7.1</v>
      </c>
      <c r="AV32">
        <v>6.4</v>
      </c>
      <c r="AW32">
        <v>2.8</v>
      </c>
      <c r="AX32">
        <v>37337</v>
      </c>
      <c r="AY32">
        <v>7890</v>
      </c>
      <c r="AZ32">
        <v>26.8</v>
      </c>
      <c r="BA32">
        <v>7.4</v>
      </c>
      <c r="BB32">
        <v>5.7</v>
      </c>
      <c r="BC32">
        <v>2.2999999999999998</v>
      </c>
      <c r="BD32">
        <v>18</v>
      </c>
      <c r="BE32">
        <v>5</v>
      </c>
      <c r="BF32">
        <v>14.1</v>
      </c>
      <c r="BG32">
        <v>3.6</v>
      </c>
      <c r="BH32">
        <v>10</v>
      </c>
      <c r="BI32">
        <v>3.7</v>
      </c>
      <c r="BJ32">
        <v>74.5</v>
      </c>
      <c r="BK32">
        <v>7.8</v>
      </c>
      <c r="BL32">
        <v>13.1999999999999</v>
      </c>
      <c r="BM32">
        <v>4</v>
      </c>
      <c r="BN32">
        <v>92.4</v>
      </c>
      <c r="BO32">
        <v>8.3000000000000007</v>
      </c>
      <c r="BP32">
        <v>0</v>
      </c>
      <c r="BQ32">
        <v>1.8</v>
      </c>
      <c r="BR32">
        <v>6.2</v>
      </c>
      <c r="BS32">
        <v>3.9</v>
      </c>
      <c r="BT32">
        <v>82.2</v>
      </c>
      <c r="BU32">
        <v>6.1</v>
      </c>
      <c r="BV32">
        <v>7</v>
      </c>
      <c r="BW32">
        <v>4</v>
      </c>
      <c r="BX32">
        <v>0.79210000000000003</v>
      </c>
      <c r="BY32">
        <v>0.44280000000000003</v>
      </c>
      <c r="BZ32">
        <v>0.2676</v>
      </c>
      <c r="CA32">
        <v>0.85289999999999999</v>
      </c>
      <c r="CB32">
        <v>2.3555000000000001</v>
      </c>
      <c r="CC32">
        <v>0.61990000000000001</v>
      </c>
      <c r="CD32">
        <v>4.5100000000000001E-2</v>
      </c>
      <c r="CE32">
        <v>0.26150000000000001</v>
      </c>
      <c r="CF32">
        <v>0.7409</v>
      </c>
      <c r="CG32">
        <v>0.63590000000000002</v>
      </c>
      <c r="CH32">
        <v>1.6835</v>
      </c>
      <c r="CI32">
        <v>0.27329999999999999</v>
      </c>
      <c r="CJ32">
        <v>0.72629999999999995</v>
      </c>
      <c r="CK32">
        <v>0.81320000000000003</v>
      </c>
      <c r="CL32">
        <v>1.5395000000000001</v>
      </c>
      <c r="CM32">
        <v>0.80049999999999999</v>
      </c>
      <c r="CN32">
        <v>0.95509999999999995</v>
      </c>
      <c r="CO32">
        <v>0</v>
      </c>
      <c r="CP32">
        <v>0.69669999999999999</v>
      </c>
      <c r="CQ32">
        <v>0.97289999999999999</v>
      </c>
      <c r="CR32">
        <v>0.91190000000000004</v>
      </c>
      <c r="CS32">
        <v>3.5365000000000002</v>
      </c>
      <c r="CT32">
        <v>0.96540000000000004</v>
      </c>
      <c r="CU32">
        <v>9.1151</v>
      </c>
      <c r="CV32">
        <v>0.79579999999999995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3</v>
      </c>
      <c r="DQ32">
        <v>270</v>
      </c>
      <c r="DR32">
        <v>113</v>
      </c>
      <c r="DS32">
        <v>6.5</v>
      </c>
      <c r="DT32">
        <v>2.6</v>
      </c>
      <c r="DU32">
        <v>3250</v>
      </c>
      <c r="DV32">
        <v>1.4800813248328999E-2</v>
      </c>
      <c r="DW32">
        <v>1.1304975217E-5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36061002900</v>
      </c>
      <c r="H33" t="s">
        <v>152</v>
      </c>
      <c r="I33">
        <v>0.1055437</v>
      </c>
      <c r="J33">
        <v>6110</v>
      </c>
      <c r="K33">
        <v>567</v>
      </c>
      <c r="L33">
        <v>2434</v>
      </c>
      <c r="M33">
        <v>111</v>
      </c>
      <c r="N33">
        <v>2281</v>
      </c>
      <c r="O33">
        <v>156</v>
      </c>
      <c r="P33">
        <v>824</v>
      </c>
      <c r="Q33">
        <v>234</v>
      </c>
      <c r="R33">
        <v>131</v>
      </c>
      <c r="S33">
        <v>81</v>
      </c>
      <c r="T33">
        <v>29828</v>
      </c>
      <c r="U33">
        <v>8222</v>
      </c>
      <c r="V33">
        <v>1903</v>
      </c>
      <c r="W33">
        <v>322</v>
      </c>
      <c r="X33">
        <v>1265</v>
      </c>
      <c r="Y33">
        <v>194</v>
      </c>
      <c r="Z33">
        <v>486</v>
      </c>
      <c r="AA33">
        <v>244</v>
      </c>
      <c r="AB33">
        <v>674</v>
      </c>
      <c r="AC33">
        <v>178</v>
      </c>
      <c r="AD33">
        <v>40</v>
      </c>
      <c r="AE33">
        <v>42.5</v>
      </c>
      <c r="AF33">
        <v>5583</v>
      </c>
      <c r="AG33">
        <v>588.29999999999905</v>
      </c>
      <c r="AH33">
        <v>2224</v>
      </c>
      <c r="AI33">
        <v>377.6</v>
      </c>
      <c r="AJ33">
        <v>1960</v>
      </c>
      <c r="AK33">
        <v>255.19999999999899</v>
      </c>
      <c r="AL33">
        <v>0</v>
      </c>
      <c r="AM33">
        <v>16</v>
      </c>
      <c r="AN33">
        <v>266</v>
      </c>
      <c r="AO33">
        <v>147.599999999999</v>
      </c>
      <c r="AP33">
        <v>1948</v>
      </c>
      <c r="AQ33">
        <v>199</v>
      </c>
      <c r="AR33">
        <v>1457</v>
      </c>
      <c r="AS33">
        <v>212</v>
      </c>
      <c r="AT33">
        <v>17.6999999999999</v>
      </c>
      <c r="AU33">
        <v>5.9</v>
      </c>
      <c r="AV33">
        <v>5.3</v>
      </c>
      <c r="AW33">
        <v>3.2</v>
      </c>
      <c r="AX33">
        <v>29828</v>
      </c>
      <c r="AY33">
        <v>8222</v>
      </c>
      <c r="AZ33">
        <v>36.5</v>
      </c>
      <c r="BA33">
        <v>5.2</v>
      </c>
      <c r="BB33">
        <v>20.6999999999999</v>
      </c>
      <c r="BC33">
        <v>3.8</v>
      </c>
      <c r="BD33">
        <v>8</v>
      </c>
      <c r="BE33">
        <v>3.9</v>
      </c>
      <c r="BF33">
        <v>14.5</v>
      </c>
      <c r="BG33">
        <v>4.3</v>
      </c>
      <c r="BH33">
        <v>1.8</v>
      </c>
      <c r="BI33">
        <v>1.9</v>
      </c>
      <c r="BJ33">
        <v>91.4</v>
      </c>
      <c r="BK33">
        <v>4.5999999999999996</v>
      </c>
      <c r="BL33">
        <v>38.1</v>
      </c>
      <c r="BM33">
        <v>5.7</v>
      </c>
      <c r="BN33">
        <v>80.5</v>
      </c>
      <c r="BO33">
        <v>9.8000000000000007</v>
      </c>
      <c r="BP33">
        <v>0</v>
      </c>
      <c r="BQ33">
        <v>1.2</v>
      </c>
      <c r="BR33">
        <v>11.6999999999999</v>
      </c>
      <c r="BS33">
        <v>6.4</v>
      </c>
      <c r="BT33">
        <v>85.4</v>
      </c>
      <c r="BU33">
        <v>6.6</v>
      </c>
      <c r="BV33">
        <v>23.8</v>
      </c>
      <c r="BW33">
        <v>2.7</v>
      </c>
      <c r="BX33">
        <v>0.67069999999999996</v>
      </c>
      <c r="BY33">
        <v>0.30990000000000001</v>
      </c>
      <c r="BZ33">
        <v>0.46260000000000001</v>
      </c>
      <c r="CA33">
        <v>0.94710000000000005</v>
      </c>
      <c r="CB33">
        <v>2.3902999999999999</v>
      </c>
      <c r="CC33">
        <v>0.63149999999999995</v>
      </c>
      <c r="CD33">
        <v>0.85929999999999995</v>
      </c>
      <c r="CE33">
        <v>3.4799999999999998E-2</v>
      </c>
      <c r="CF33">
        <v>0.76300000000000001</v>
      </c>
      <c r="CG33">
        <v>7.4099999999999999E-2</v>
      </c>
      <c r="CH33">
        <v>1.7313000000000001</v>
      </c>
      <c r="CI33">
        <v>0.3034</v>
      </c>
      <c r="CJ33">
        <v>0.82799999999999996</v>
      </c>
      <c r="CK33">
        <v>0.98909999999999998</v>
      </c>
      <c r="CL33">
        <v>1.8170999999999999</v>
      </c>
      <c r="CM33">
        <v>0.95699999999999996</v>
      </c>
      <c r="CN33">
        <v>0.89390000000000003</v>
      </c>
      <c r="CO33">
        <v>0</v>
      </c>
      <c r="CP33">
        <v>0.85189999999999999</v>
      </c>
      <c r="CQ33">
        <v>0.98760000000000003</v>
      </c>
      <c r="CR33">
        <v>0.96930000000000005</v>
      </c>
      <c r="CS33">
        <v>3.7027999999999999</v>
      </c>
      <c r="CT33">
        <v>0.98260000000000003</v>
      </c>
      <c r="CU33">
        <v>9.6415000000000006</v>
      </c>
      <c r="CV33">
        <v>0.85009999999999997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1</v>
      </c>
      <c r="DN33">
        <v>1</v>
      </c>
      <c r="DO33">
        <v>2</v>
      </c>
      <c r="DP33">
        <v>4</v>
      </c>
      <c r="DQ33">
        <v>405</v>
      </c>
      <c r="DR33">
        <v>187</v>
      </c>
      <c r="DS33">
        <v>8.6999999999999904</v>
      </c>
      <c r="DT33">
        <v>3.7</v>
      </c>
      <c r="DU33">
        <v>68638</v>
      </c>
      <c r="DV33">
        <v>2.2053863052193999E-2</v>
      </c>
      <c r="DW33">
        <v>1.2502383518E-5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36061003602</v>
      </c>
      <c r="H34" t="s">
        <v>154</v>
      </c>
      <c r="I34">
        <v>3.4367300000000003E-2</v>
      </c>
      <c r="J34">
        <v>2883</v>
      </c>
      <c r="K34">
        <v>306</v>
      </c>
      <c r="L34">
        <v>1516</v>
      </c>
      <c r="M34">
        <v>85</v>
      </c>
      <c r="N34">
        <v>1308</v>
      </c>
      <c r="O34">
        <v>101</v>
      </c>
      <c r="P34">
        <v>657</v>
      </c>
      <c r="Q34">
        <v>231</v>
      </c>
      <c r="R34">
        <v>265</v>
      </c>
      <c r="S34">
        <v>91</v>
      </c>
      <c r="T34">
        <v>53746</v>
      </c>
      <c r="U34">
        <v>8441</v>
      </c>
      <c r="V34">
        <v>300</v>
      </c>
      <c r="W34">
        <v>140</v>
      </c>
      <c r="X34">
        <v>291</v>
      </c>
      <c r="Y34">
        <v>62</v>
      </c>
      <c r="Z34">
        <v>100</v>
      </c>
      <c r="AA34">
        <v>45</v>
      </c>
      <c r="AB34">
        <v>390</v>
      </c>
      <c r="AC34">
        <v>145</v>
      </c>
      <c r="AD34">
        <v>7</v>
      </c>
      <c r="AE34">
        <v>16.3</v>
      </c>
      <c r="AF34">
        <v>1305</v>
      </c>
      <c r="AG34">
        <v>365</v>
      </c>
      <c r="AH34">
        <v>155</v>
      </c>
      <c r="AI34">
        <v>82.4</v>
      </c>
      <c r="AJ34">
        <v>1282</v>
      </c>
      <c r="AK34">
        <v>139.30000000000001</v>
      </c>
      <c r="AL34">
        <v>0</v>
      </c>
      <c r="AM34">
        <v>11</v>
      </c>
      <c r="AN34">
        <v>61</v>
      </c>
      <c r="AO34">
        <v>34.799999999999898</v>
      </c>
      <c r="AP34">
        <v>997</v>
      </c>
      <c r="AQ34">
        <v>108</v>
      </c>
      <c r="AR34">
        <v>704</v>
      </c>
      <c r="AS34">
        <v>224</v>
      </c>
      <c r="AT34">
        <v>25.3</v>
      </c>
      <c r="AU34">
        <v>7</v>
      </c>
      <c r="AV34">
        <v>14.3</v>
      </c>
      <c r="AW34">
        <v>4.5999999999999996</v>
      </c>
      <c r="AX34">
        <v>53746</v>
      </c>
      <c r="AY34">
        <v>8441</v>
      </c>
      <c r="AZ34">
        <v>13.1999999999999</v>
      </c>
      <c r="BA34">
        <v>5.2</v>
      </c>
      <c r="BB34">
        <v>10.1</v>
      </c>
      <c r="BC34">
        <v>2.2000000000000002</v>
      </c>
      <c r="BD34">
        <v>3.5</v>
      </c>
      <c r="BE34">
        <v>1.5</v>
      </c>
      <c r="BF34">
        <v>13.5</v>
      </c>
      <c r="BG34">
        <v>4.5999999999999996</v>
      </c>
      <c r="BH34">
        <v>0.5</v>
      </c>
      <c r="BI34">
        <v>1.2</v>
      </c>
      <c r="BJ34">
        <v>45.299999999999898</v>
      </c>
      <c r="BK34">
        <v>11.6999999999999</v>
      </c>
      <c r="BL34">
        <v>5.4</v>
      </c>
      <c r="BM34">
        <v>2.8</v>
      </c>
      <c r="BN34">
        <v>84.599999999999895</v>
      </c>
      <c r="BO34">
        <v>7.9</v>
      </c>
      <c r="BP34">
        <v>0</v>
      </c>
      <c r="BQ34">
        <v>2</v>
      </c>
      <c r="BR34">
        <v>4.7</v>
      </c>
      <c r="BS34">
        <v>2.6</v>
      </c>
      <c r="BT34">
        <v>76.2</v>
      </c>
      <c r="BU34">
        <v>6.6</v>
      </c>
      <c r="BV34">
        <v>24.399999999999899</v>
      </c>
      <c r="BW34">
        <v>7.3</v>
      </c>
      <c r="BX34">
        <v>0.80169999999999997</v>
      </c>
      <c r="BY34">
        <v>0.90839999999999999</v>
      </c>
      <c r="BZ34">
        <v>9.4100000000000003E-2</v>
      </c>
      <c r="CA34">
        <v>0.56669999999999998</v>
      </c>
      <c r="CB34">
        <v>2.3708999999999998</v>
      </c>
      <c r="CC34">
        <v>0.62509999999999999</v>
      </c>
      <c r="CD34">
        <v>0.21709999999999999</v>
      </c>
      <c r="CE34">
        <v>1.3599999999999999E-2</v>
      </c>
      <c r="CF34">
        <v>0.69879999999999998</v>
      </c>
      <c r="CG34">
        <v>2.8400000000000002E-2</v>
      </c>
      <c r="CH34">
        <v>0.95789999999999997</v>
      </c>
      <c r="CI34">
        <v>5.9799999999999999E-2</v>
      </c>
      <c r="CJ34">
        <v>0.58899999999999997</v>
      </c>
      <c r="CK34">
        <v>0.64190000000000003</v>
      </c>
      <c r="CL34">
        <v>1.2307999999999999</v>
      </c>
      <c r="CM34">
        <v>0.60850000000000004</v>
      </c>
      <c r="CN34">
        <v>0.91390000000000005</v>
      </c>
      <c r="CO34">
        <v>0</v>
      </c>
      <c r="CP34">
        <v>0.62639999999999996</v>
      </c>
      <c r="CQ34">
        <v>0.94059999999999999</v>
      </c>
      <c r="CR34">
        <v>0.97009999999999996</v>
      </c>
      <c r="CS34">
        <v>3.4510999999999998</v>
      </c>
      <c r="CT34">
        <v>0.95009999999999994</v>
      </c>
      <c r="CU34">
        <v>8.0107999999999997</v>
      </c>
      <c r="CV34">
        <v>0.6482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1</v>
      </c>
      <c r="DO34">
        <v>3</v>
      </c>
      <c r="DP34">
        <v>4</v>
      </c>
      <c r="DQ34">
        <v>284</v>
      </c>
      <c r="DR34">
        <v>133</v>
      </c>
      <c r="DS34">
        <v>9.9</v>
      </c>
      <c r="DT34">
        <v>4.5999999999999996</v>
      </c>
      <c r="DU34">
        <v>2793</v>
      </c>
      <c r="DV34">
        <v>1.3199494807324E-2</v>
      </c>
      <c r="DW34">
        <v>9.5047851080000006E-6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36061004000</v>
      </c>
      <c r="H35" t="s">
        <v>165</v>
      </c>
      <c r="I35">
        <v>6.8857399999999999E-2</v>
      </c>
      <c r="J35">
        <v>9429</v>
      </c>
      <c r="K35">
        <v>753</v>
      </c>
      <c r="L35">
        <v>4695</v>
      </c>
      <c r="M35">
        <v>103</v>
      </c>
      <c r="N35">
        <v>4330</v>
      </c>
      <c r="O35">
        <v>228</v>
      </c>
      <c r="P35">
        <v>881</v>
      </c>
      <c r="Q35">
        <v>414</v>
      </c>
      <c r="R35">
        <v>273</v>
      </c>
      <c r="S35">
        <v>149</v>
      </c>
      <c r="T35">
        <v>61922</v>
      </c>
      <c r="U35">
        <v>7736</v>
      </c>
      <c r="V35">
        <v>265</v>
      </c>
      <c r="W35">
        <v>184</v>
      </c>
      <c r="X35">
        <v>398</v>
      </c>
      <c r="Y35">
        <v>158</v>
      </c>
      <c r="Z35">
        <v>665</v>
      </c>
      <c r="AA35">
        <v>279</v>
      </c>
      <c r="AB35">
        <v>570</v>
      </c>
      <c r="AC35">
        <v>234</v>
      </c>
      <c r="AD35">
        <v>108</v>
      </c>
      <c r="AE35">
        <v>102.299999999999</v>
      </c>
      <c r="AF35">
        <v>2680</v>
      </c>
      <c r="AG35">
        <v>970.29999999999905</v>
      </c>
      <c r="AH35">
        <v>80</v>
      </c>
      <c r="AI35">
        <v>85.799999999999898</v>
      </c>
      <c r="AJ35">
        <v>4008</v>
      </c>
      <c r="AK35">
        <v>393.5</v>
      </c>
      <c r="AL35">
        <v>0</v>
      </c>
      <c r="AM35">
        <v>16</v>
      </c>
      <c r="AN35">
        <v>209</v>
      </c>
      <c r="AO35">
        <v>157</v>
      </c>
      <c r="AP35">
        <v>3839</v>
      </c>
      <c r="AQ35">
        <v>298</v>
      </c>
      <c r="AR35">
        <v>1702</v>
      </c>
      <c r="AS35">
        <v>260</v>
      </c>
      <c r="AT35">
        <v>11.3</v>
      </c>
      <c r="AU35">
        <v>5.2</v>
      </c>
      <c r="AV35">
        <v>4.4000000000000004</v>
      </c>
      <c r="AW35">
        <v>2.4</v>
      </c>
      <c r="AX35">
        <v>61922</v>
      </c>
      <c r="AY35">
        <v>7736</v>
      </c>
      <c r="AZ35">
        <v>4.0999999999999996</v>
      </c>
      <c r="BA35">
        <v>2.8</v>
      </c>
      <c r="BB35">
        <v>4.2</v>
      </c>
      <c r="BC35">
        <v>1.7</v>
      </c>
      <c r="BD35">
        <v>7.1</v>
      </c>
      <c r="BE35">
        <v>2.9</v>
      </c>
      <c r="BF35">
        <v>6</v>
      </c>
      <c r="BG35">
        <v>2.5</v>
      </c>
      <c r="BH35">
        <v>2.5</v>
      </c>
      <c r="BI35">
        <v>2.4</v>
      </c>
      <c r="BJ35">
        <v>28.399999999999899</v>
      </c>
      <c r="BK35">
        <v>10</v>
      </c>
      <c r="BL35">
        <v>0.9</v>
      </c>
      <c r="BM35">
        <v>1</v>
      </c>
      <c r="BN35">
        <v>85.4</v>
      </c>
      <c r="BO35">
        <v>8.1999999999999904</v>
      </c>
      <c r="BP35">
        <v>0</v>
      </c>
      <c r="BQ35">
        <v>0.6</v>
      </c>
      <c r="BR35">
        <v>4.8</v>
      </c>
      <c r="BS35">
        <v>3.6</v>
      </c>
      <c r="BT35">
        <v>88.7</v>
      </c>
      <c r="BU35">
        <v>5.2</v>
      </c>
      <c r="BV35">
        <v>18.100000000000001</v>
      </c>
      <c r="BW35">
        <v>2.4</v>
      </c>
      <c r="BX35">
        <v>0.47599999999999998</v>
      </c>
      <c r="BY35">
        <v>0.2084</v>
      </c>
      <c r="BZ35">
        <v>6.93E-2</v>
      </c>
      <c r="CA35">
        <v>0.12809999999999999</v>
      </c>
      <c r="CB35">
        <v>0.88190000000000002</v>
      </c>
      <c r="CC35">
        <v>0.16020000000000001</v>
      </c>
      <c r="CD35">
        <v>2.5100000000000001E-2</v>
      </c>
      <c r="CE35">
        <v>2.9899999999999999E-2</v>
      </c>
      <c r="CF35">
        <v>8.7300000000000003E-2</v>
      </c>
      <c r="CG35">
        <v>0.11700000000000001</v>
      </c>
      <c r="CH35">
        <v>0.25919999999999999</v>
      </c>
      <c r="CI35">
        <v>1.32E-2</v>
      </c>
      <c r="CJ35">
        <v>0.45679999999999998</v>
      </c>
      <c r="CK35">
        <v>0.2858</v>
      </c>
      <c r="CL35">
        <v>0.74260000000000004</v>
      </c>
      <c r="CM35">
        <v>0.3569</v>
      </c>
      <c r="CN35">
        <v>0.91700000000000004</v>
      </c>
      <c r="CO35">
        <v>0</v>
      </c>
      <c r="CP35">
        <v>0.63529999999999998</v>
      </c>
      <c r="CQ35">
        <v>0.99460000000000004</v>
      </c>
      <c r="CR35">
        <v>0.96150000000000002</v>
      </c>
      <c r="CS35">
        <v>3.5084</v>
      </c>
      <c r="CT35">
        <v>0.96109999999999995</v>
      </c>
      <c r="CU35">
        <v>5.3921000000000001</v>
      </c>
      <c r="CV35">
        <v>0.22639999999999999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1</v>
      </c>
      <c r="DO35">
        <v>3</v>
      </c>
      <c r="DP35">
        <v>3</v>
      </c>
      <c r="DQ35">
        <v>573</v>
      </c>
      <c r="DR35">
        <v>276</v>
      </c>
      <c r="DS35">
        <v>6.1</v>
      </c>
      <c r="DT35">
        <v>2.9</v>
      </c>
      <c r="DU35">
        <v>10667</v>
      </c>
      <c r="DV35">
        <v>1.7822420471106999E-2</v>
      </c>
      <c r="DW35">
        <v>1.9015767487999999E-5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36061</v>
      </c>
      <c r="F36" t="s">
        <v>129</v>
      </c>
      <c r="G36">
        <v>36061004200</v>
      </c>
      <c r="H36" t="s">
        <v>155</v>
      </c>
      <c r="I36">
        <v>3.3097799999999997E-2</v>
      </c>
      <c r="J36">
        <v>5291</v>
      </c>
      <c r="K36">
        <v>396</v>
      </c>
      <c r="L36">
        <v>1847</v>
      </c>
      <c r="M36">
        <v>70</v>
      </c>
      <c r="N36">
        <v>1506</v>
      </c>
      <c r="O36">
        <v>141</v>
      </c>
      <c r="P36">
        <v>318</v>
      </c>
      <c r="Q36">
        <v>139</v>
      </c>
      <c r="R36">
        <v>142</v>
      </c>
      <c r="S36">
        <v>80</v>
      </c>
      <c r="T36">
        <v>61806</v>
      </c>
      <c r="U36">
        <v>9462</v>
      </c>
      <c r="V36">
        <v>77</v>
      </c>
      <c r="W36">
        <v>69</v>
      </c>
      <c r="X36">
        <v>192</v>
      </c>
      <c r="Y36">
        <v>65</v>
      </c>
      <c r="Z36">
        <v>301</v>
      </c>
      <c r="AA36">
        <v>87</v>
      </c>
      <c r="AB36">
        <v>183</v>
      </c>
      <c r="AC36">
        <v>84</v>
      </c>
      <c r="AD36">
        <v>54</v>
      </c>
      <c r="AE36">
        <v>40.299999999999898</v>
      </c>
      <c r="AF36">
        <v>1570</v>
      </c>
      <c r="AG36">
        <v>520.6</v>
      </c>
      <c r="AH36">
        <v>59</v>
      </c>
      <c r="AI36">
        <v>73</v>
      </c>
      <c r="AJ36">
        <v>1720</v>
      </c>
      <c r="AK36">
        <v>121.7</v>
      </c>
      <c r="AL36">
        <v>0</v>
      </c>
      <c r="AM36">
        <v>16</v>
      </c>
      <c r="AN36">
        <v>52</v>
      </c>
      <c r="AO36">
        <v>48.799999999999898</v>
      </c>
      <c r="AP36">
        <v>1308</v>
      </c>
      <c r="AQ36">
        <v>150</v>
      </c>
      <c r="AR36">
        <v>2533</v>
      </c>
      <c r="AS36">
        <v>282</v>
      </c>
      <c r="AT36">
        <v>11.5</v>
      </c>
      <c r="AU36">
        <v>4.8</v>
      </c>
      <c r="AV36">
        <v>5.5</v>
      </c>
      <c r="AW36">
        <v>2.9</v>
      </c>
      <c r="AX36">
        <v>61806</v>
      </c>
      <c r="AY36">
        <v>9462</v>
      </c>
      <c r="AZ36">
        <v>3.2</v>
      </c>
      <c r="BA36">
        <v>2.9</v>
      </c>
      <c r="BB36">
        <v>3.6</v>
      </c>
      <c r="BC36">
        <v>1.2</v>
      </c>
      <c r="BD36">
        <v>5.7</v>
      </c>
      <c r="BE36">
        <v>1.6</v>
      </c>
      <c r="BF36">
        <v>3.5</v>
      </c>
      <c r="BG36">
        <v>1.6</v>
      </c>
      <c r="BH36">
        <v>3.6</v>
      </c>
      <c r="BI36">
        <v>2.7</v>
      </c>
      <c r="BJ36">
        <v>29.6999999999999</v>
      </c>
      <c r="BK36">
        <v>9.6</v>
      </c>
      <c r="BL36">
        <v>1.1000000000000001</v>
      </c>
      <c r="BM36">
        <v>1.4</v>
      </c>
      <c r="BN36">
        <v>93.099999999999895</v>
      </c>
      <c r="BO36">
        <v>5.6</v>
      </c>
      <c r="BP36">
        <v>0</v>
      </c>
      <c r="BQ36">
        <v>1.6</v>
      </c>
      <c r="BR36">
        <v>3.5</v>
      </c>
      <c r="BS36">
        <v>3.2</v>
      </c>
      <c r="BT36">
        <v>86.9</v>
      </c>
      <c r="BU36">
        <v>4.7</v>
      </c>
      <c r="BV36">
        <v>47.899999999999899</v>
      </c>
      <c r="BW36">
        <v>3.9</v>
      </c>
      <c r="BX36">
        <v>0.4829</v>
      </c>
      <c r="BY36">
        <v>0.33329999999999999</v>
      </c>
      <c r="BZ36">
        <v>7.0000000000000007E-2</v>
      </c>
      <c r="CA36">
        <v>8.6099999999999996E-2</v>
      </c>
      <c r="CB36">
        <v>0.97219999999999995</v>
      </c>
      <c r="CC36">
        <v>0.18840000000000001</v>
      </c>
      <c r="CD36">
        <v>2.0799999999999999E-2</v>
      </c>
      <c r="CE36">
        <v>2.18E-2</v>
      </c>
      <c r="CF36">
        <v>1.5699999999999999E-2</v>
      </c>
      <c r="CG36">
        <v>0.19689999999999999</v>
      </c>
      <c r="CH36">
        <v>0.25519999999999998</v>
      </c>
      <c r="CI36">
        <v>1.2999999999999999E-2</v>
      </c>
      <c r="CJ36">
        <v>0.46949999999999997</v>
      </c>
      <c r="CK36">
        <v>0.32679999999999998</v>
      </c>
      <c r="CL36">
        <v>0.79630000000000001</v>
      </c>
      <c r="CM36">
        <v>0.3861</v>
      </c>
      <c r="CN36">
        <v>0.95899999999999996</v>
      </c>
      <c r="CO36">
        <v>0</v>
      </c>
      <c r="CP36">
        <v>0.55210000000000004</v>
      </c>
      <c r="CQ36">
        <v>0.99029999999999996</v>
      </c>
      <c r="CR36">
        <v>0.98460000000000003</v>
      </c>
      <c r="CS36">
        <v>3.4860000000000002</v>
      </c>
      <c r="CT36">
        <v>0.95650000000000002</v>
      </c>
      <c r="CU36">
        <v>5.5095999999999998</v>
      </c>
      <c r="CV36">
        <v>0.2419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3</v>
      </c>
      <c r="DP36">
        <v>3</v>
      </c>
      <c r="DQ36">
        <v>174</v>
      </c>
      <c r="DR36">
        <v>130</v>
      </c>
      <c r="DS36">
        <v>3.3</v>
      </c>
      <c r="DT36">
        <v>2.4</v>
      </c>
      <c r="DU36">
        <v>15271</v>
      </c>
      <c r="DV36">
        <v>1.6691700225636E-2</v>
      </c>
      <c r="DW36">
        <v>9.1158244559999998E-6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36061</v>
      </c>
      <c r="F37" t="s">
        <v>129</v>
      </c>
      <c r="G37">
        <v>36061004800</v>
      </c>
      <c r="H37" t="s">
        <v>164</v>
      </c>
      <c r="I37">
        <v>6.7859699999999995E-2</v>
      </c>
      <c r="J37">
        <v>7147</v>
      </c>
      <c r="K37">
        <v>488</v>
      </c>
      <c r="L37">
        <v>3848</v>
      </c>
      <c r="M37">
        <v>128</v>
      </c>
      <c r="N37">
        <v>3370</v>
      </c>
      <c r="O37">
        <v>229</v>
      </c>
      <c r="P37">
        <v>535</v>
      </c>
      <c r="Q37">
        <v>200</v>
      </c>
      <c r="R37">
        <v>328</v>
      </c>
      <c r="S37">
        <v>165</v>
      </c>
      <c r="T37">
        <v>93629</v>
      </c>
      <c r="U37">
        <v>21046</v>
      </c>
      <c r="V37">
        <v>129</v>
      </c>
      <c r="W37">
        <v>81</v>
      </c>
      <c r="X37">
        <v>1010</v>
      </c>
      <c r="Y37">
        <v>192</v>
      </c>
      <c r="Z37">
        <v>479</v>
      </c>
      <c r="AA37">
        <v>101</v>
      </c>
      <c r="AB37">
        <v>475</v>
      </c>
      <c r="AC37">
        <v>262</v>
      </c>
      <c r="AD37">
        <v>45</v>
      </c>
      <c r="AE37">
        <v>52.5</v>
      </c>
      <c r="AF37">
        <v>2389</v>
      </c>
      <c r="AG37">
        <v>626.6</v>
      </c>
      <c r="AH37">
        <v>155</v>
      </c>
      <c r="AI37">
        <v>95.799999999999898</v>
      </c>
      <c r="AJ37">
        <v>3198</v>
      </c>
      <c r="AK37">
        <v>298.39999999999901</v>
      </c>
      <c r="AL37">
        <v>0</v>
      </c>
      <c r="AM37">
        <v>16</v>
      </c>
      <c r="AN37">
        <v>140</v>
      </c>
      <c r="AO37">
        <v>104.7</v>
      </c>
      <c r="AP37">
        <v>2612</v>
      </c>
      <c r="AQ37">
        <v>273</v>
      </c>
      <c r="AR37">
        <v>1259</v>
      </c>
      <c r="AS37">
        <v>186</v>
      </c>
      <c r="AT37">
        <v>8.9</v>
      </c>
      <c r="AU37">
        <v>3.2</v>
      </c>
      <c r="AV37">
        <v>7.2</v>
      </c>
      <c r="AW37">
        <v>3.4</v>
      </c>
      <c r="AX37">
        <v>93629</v>
      </c>
      <c r="AY37">
        <v>21046</v>
      </c>
      <c r="AZ37">
        <v>2.6</v>
      </c>
      <c r="BA37">
        <v>1.6</v>
      </c>
      <c r="BB37">
        <v>14.1</v>
      </c>
      <c r="BC37">
        <v>2.7</v>
      </c>
      <c r="BD37">
        <v>6.7</v>
      </c>
      <c r="BE37">
        <v>1.3</v>
      </c>
      <c r="BF37">
        <v>6.7</v>
      </c>
      <c r="BG37">
        <v>3.7</v>
      </c>
      <c r="BH37">
        <v>1.3</v>
      </c>
      <c r="BI37">
        <v>1.6</v>
      </c>
      <c r="BJ37">
        <v>33.399999999999899</v>
      </c>
      <c r="BK37">
        <v>8.5</v>
      </c>
      <c r="BL37">
        <v>2.2999999999999998</v>
      </c>
      <c r="BM37">
        <v>1.4</v>
      </c>
      <c r="BN37">
        <v>83.099999999999895</v>
      </c>
      <c r="BO37">
        <v>7.2</v>
      </c>
      <c r="BP37">
        <v>0</v>
      </c>
      <c r="BQ37">
        <v>0.8</v>
      </c>
      <c r="BR37">
        <v>4.2</v>
      </c>
      <c r="BS37">
        <v>3.1</v>
      </c>
      <c r="BT37">
        <v>77.5</v>
      </c>
      <c r="BU37">
        <v>5.7</v>
      </c>
      <c r="BV37">
        <v>17.600000000000001</v>
      </c>
      <c r="BW37">
        <v>2.2999999999999998</v>
      </c>
      <c r="BX37">
        <v>0.37169999999999997</v>
      </c>
      <c r="BY37">
        <v>0.52890000000000004</v>
      </c>
      <c r="BZ37">
        <v>2.3900000000000001E-2</v>
      </c>
      <c r="CA37">
        <v>6.3899999999999998E-2</v>
      </c>
      <c r="CB37">
        <v>0.98839999999999995</v>
      </c>
      <c r="CC37">
        <v>0.19400000000000001</v>
      </c>
      <c r="CD37">
        <v>0.47610000000000002</v>
      </c>
      <c r="CE37">
        <v>2.7199999999999998E-2</v>
      </c>
      <c r="CF37">
        <v>0.13239999999999999</v>
      </c>
      <c r="CG37">
        <v>5.4199999999999998E-2</v>
      </c>
      <c r="CH37">
        <v>0.68989999999999996</v>
      </c>
      <c r="CI37">
        <v>3.3599999999999998E-2</v>
      </c>
      <c r="CJ37">
        <v>0.50539999999999996</v>
      </c>
      <c r="CK37">
        <v>0.46479999999999999</v>
      </c>
      <c r="CL37">
        <v>0.97009999999999996</v>
      </c>
      <c r="CM37">
        <v>0.46729999999999999</v>
      </c>
      <c r="CN37">
        <v>0.90629999999999999</v>
      </c>
      <c r="CO37">
        <v>0</v>
      </c>
      <c r="CP37">
        <v>0.59699999999999998</v>
      </c>
      <c r="CQ37">
        <v>0.95050000000000001</v>
      </c>
      <c r="CR37">
        <v>0.96050000000000002</v>
      </c>
      <c r="CS37">
        <v>3.4142999999999999</v>
      </c>
      <c r="CT37">
        <v>0.94120000000000004</v>
      </c>
      <c r="CU37">
        <v>6.0627000000000004</v>
      </c>
      <c r="CV37">
        <v>0.3352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3</v>
      </c>
      <c r="DP37">
        <v>3</v>
      </c>
      <c r="DQ37">
        <v>338</v>
      </c>
      <c r="DR37">
        <v>165</v>
      </c>
      <c r="DS37">
        <v>4.8</v>
      </c>
      <c r="DT37">
        <v>2.2999999999999998</v>
      </c>
      <c r="DU37">
        <v>9939</v>
      </c>
      <c r="DV37">
        <v>4.9797320589619999E-3</v>
      </c>
      <c r="DW37">
        <v>8.8888699999999999E-10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36061</v>
      </c>
      <c r="F38" t="s">
        <v>129</v>
      </c>
      <c r="G38">
        <v>36061005502</v>
      </c>
      <c r="H38" t="s">
        <v>158</v>
      </c>
      <c r="I38">
        <v>4.4589400000000001E-2</v>
      </c>
      <c r="J38">
        <v>2214</v>
      </c>
      <c r="K38">
        <v>340</v>
      </c>
      <c r="L38">
        <v>1196</v>
      </c>
      <c r="M38">
        <v>71</v>
      </c>
      <c r="N38">
        <v>1077</v>
      </c>
      <c r="O38">
        <v>103</v>
      </c>
      <c r="P38">
        <v>314</v>
      </c>
      <c r="Q38">
        <v>213</v>
      </c>
      <c r="R38">
        <v>78</v>
      </c>
      <c r="S38">
        <v>60</v>
      </c>
      <c r="T38">
        <v>115427</v>
      </c>
      <c r="U38">
        <v>26340</v>
      </c>
      <c r="V38">
        <v>92</v>
      </c>
      <c r="W38">
        <v>53</v>
      </c>
      <c r="X38">
        <v>296</v>
      </c>
      <c r="Y38">
        <v>123</v>
      </c>
      <c r="Z38">
        <v>193</v>
      </c>
      <c r="AA38">
        <v>70</v>
      </c>
      <c r="AB38">
        <v>275</v>
      </c>
      <c r="AC38">
        <v>177</v>
      </c>
      <c r="AD38">
        <v>25</v>
      </c>
      <c r="AE38">
        <v>24.1999999999999</v>
      </c>
      <c r="AF38">
        <v>704</v>
      </c>
      <c r="AG38">
        <v>396</v>
      </c>
      <c r="AH38">
        <v>33</v>
      </c>
      <c r="AI38">
        <v>48.399999999999899</v>
      </c>
      <c r="AJ38">
        <v>820</v>
      </c>
      <c r="AK38">
        <v>113.4</v>
      </c>
      <c r="AL38">
        <v>0</v>
      </c>
      <c r="AM38">
        <v>11</v>
      </c>
      <c r="AN38">
        <v>46</v>
      </c>
      <c r="AO38">
        <v>44.799999999999898</v>
      </c>
      <c r="AP38">
        <v>734</v>
      </c>
      <c r="AQ38">
        <v>122</v>
      </c>
      <c r="AR38">
        <v>191</v>
      </c>
      <c r="AS38">
        <v>198</v>
      </c>
      <c r="AT38">
        <v>14.1999999999999</v>
      </c>
      <c r="AU38">
        <v>8.5</v>
      </c>
      <c r="AV38">
        <v>5.7</v>
      </c>
      <c r="AW38">
        <v>4.5</v>
      </c>
      <c r="AX38">
        <v>115427</v>
      </c>
      <c r="AY38">
        <v>26340</v>
      </c>
      <c r="AZ38">
        <v>5.0999999999999996</v>
      </c>
      <c r="BA38">
        <v>2.6</v>
      </c>
      <c r="BB38">
        <v>13.4</v>
      </c>
      <c r="BC38">
        <v>5.5</v>
      </c>
      <c r="BD38">
        <v>8.6999999999999904</v>
      </c>
      <c r="BE38">
        <v>2.9</v>
      </c>
      <c r="BF38">
        <v>12.4</v>
      </c>
      <c r="BG38">
        <v>7</v>
      </c>
      <c r="BH38">
        <v>2.2999999999999998</v>
      </c>
      <c r="BI38">
        <v>2.2000000000000002</v>
      </c>
      <c r="BJ38">
        <v>31.8</v>
      </c>
      <c r="BK38">
        <v>17.1999999999999</v>
      </c>
      <c r="BL38">
        <v>1.5</v>
      </c>
      <c r="BM38">
        <v>2.2000000000000002</v>
      </c>
      <c r="BN38">
        <v>68.599999999999895</v>
      </c>
      <c r="BO38">
        <v>8.6</v>
      </c>
      <c r="BP38">
        <v>0</v>
      </c>
      <c r="BQ38">
        <v>2.5</v>
      </c>
      <c r="BR38">
        <v>4.3</v>
      </c>
      <c r="BS38">
        <v>4.0999999999999996</v>
      </c>
      <c r="BT38">
        <v>68.2</v>
      </c>
      <c r="BU38">
        <v>9.1</v>
      </c>
      <c r="BV38">
        <v>8.6</v>
      </c>
      <c r="BW38">
        <v>8.8000000000000007</v>
      </c>
      <c r="BX38">
        <v>0.57479999999999998</v>
      </c>
      <c r="BY38">
        <v>0.3533</v>
      </c>
      <c r="BZ38">
        <v>1.2999999999999999E-2</v>
      </c>
      <c r="CA38">
        <v>0.17799999999999999</v>
      </c>
      <c r="CB38">
        <v>1.1191</v>
      </c>
      <c r="CC38">
        <v>0.23619999999999999</v>
      </c>
      <c r="CD38">
        <v>0.42609999999999998</v>
      </c>
      <c r="CE38">
        <v>3.9100000000000003E-2</v>
      </c>
      <c r="CF38">
        <v>0.63119999999999998</v>
      </c>
      <c r="CG38">
        <v>0.1065</v>
      </c>
      <c r="CH38">
        <v>1.2029000000000001</v>
      </c>
      <c r="CI38">
        <v>9.5299999999999996E-2</v>
      </c>
      <c r="CJ38">
        <v>0.49109999999999998</v>
      </c>
      <c r="CK38">
        <v>0.38059999999999999</v>
      </c>
      <c r="CL38">
        <v>0.87170000000000003</v>
      </c>
      <c r="CM38">
        <v>0.42320000000000002</v>
      </c>
      <c r="CN38">
        <v>0.85929999999999995</v>
      </c>
      <c r="CO38">
        <v>0</v>
      </c>
      <c r="CP38">
        <v>0.60440000000000005</v>
      </c>
      <c r="CQ38">
        <v>0.88829999999999998</v>
      </c>
      <c r="CR38">
        <v>0.92569999999999997</v>
      </c>
      <c r="CS38">
        <v>3.2776999999999998</v>
      </c>
      <c r="CT38">
        <v>0.91310000000000002</v>
      </c>
      <c r="CU38">
        <v>6.4713000000000003</v>
      </c>
      <c r="CV38">
        <v>0.40570000000000001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1</v>
      </c>
      <c r="DQ38">
        <v>188</v>
      </c>
      <c r="DR38">
        <v>102</v>
      </c>
      <c r="DS38">
        <v>8.5</v>
      </c>
      <c r="DT38">
        <v>4.2</v>
      </c>
      <c r="DU38">
        <v>9447</v>
      </c>
      <c r="DV38">
        <v>5.4449538123200001E-3</v>
      </c>
      <c r="DW38">
        <v>3.236519E-9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36061006100</v>
      </c>
      <c r="H39" t="s">
        <v>160</v>
      </c>
      <c r="I39">
        <v>5.4833E-2</v>
      </c>
      <c r="J39">
        <v>4811</v>
      </c>
      <c r="K39">
        <v>390</v>
      </c>
      <c r="L39">
        <v>2672</v>
      </c>
      <c r="M39">
        <v>82</v>
      </c>
      <c r="N39">
        <v>2230</v>
      </c>
      <c r="O39">
        <v>185</v>
      </c>
      <c r="P39">
        <v>119</v>
      </c>
      <c r="Q39">
        <v>69</v>
      </c>
      <c r="R39">
        <v>120</v>
      </c>
      <c r="S39">
        <v>76</v>
      </c>
      <c r="T39">
        <v>95006</v>
      </c>
      <c r="U39">
        <v>21221</v>
      </c>
      <c r="V39">
        <v>37</v>
      </c>
      <c r="W39">
        <v>42</v>
      </c>
      <c r="X39">
        <v>527</v>
      </c>
      <c r="Y39">
        <v>183</v>
      </c>
      <c r="Z39">
        <v>314</v>
      </c>
      <c r="AA39">
        <v>97</v>
      </c>
      <c r="AB39">
        <v>189</v>
      </c>
      <c r="AC39">
        <v>111</v>
      </c>
      <c r="AD39">
        <v>67</v>
      </c>
      <c r="AE39">
        <v>57.7</v>
      </c>
      <c r="AF39">
        <v>1019</v>
      </c>
      <c r="AG39">
        <v>513.5</v>
      </c>
      <c r="AH39">
        <v>28</v>
      </c>
      <c r="AI39">
        <v>52.399999999999899</v>
      </c>
      <c r="AJ39">
        <v>2300</v>
      </c>
      <c r="AK39">
        <v>159.19999999999899</v>
      </c>
      <c r="AL39">
        <v>0</v>
      </c>
      <c r="AM39">
        <v>11</v>
      </c>
      <c r="AN39">
        <v>73</v>
      </c>
      <c r="AO39">
        <v>62.799999999999898</v>
      </c>
      <c r="AP39">
        <v>1711</v>
      </c>
      <c r="AQ39">
        <v>231</v>
      </c>
      <c r="AR39">
        <v>1386</v>
      </c>
      <c r="AS39">
        <v>180</v>
      </c>
      <c r="AT39">
        <v>3.5</v>
      </c>
      <c r="AU39">
        <v>2</v>
      </c>
      <c r="AV39">
        <v>4.3</v>
      </c>
      <c r="AW39">
        <v>2.5</v>
      </c>
      <c r="AX39">
        <v>95006</v>
      </c>
      <c r="AY39">
        <v>21221</v>
      </c>
      <c r="AZ39">
        <v>1.2</v>
      </c>
      <c r="BA39">
        <v>1.4</v>
      </c>
      <c r="BB39">
        <v>11</v>
      </c>
      <c r="BC39">
        <v>3.5</v>
      </c>
      <c r="BD39">
        <v>6.5</v>
      </c>
      <c r="BE39">
        <v>1.9</v>
      </c>
      <c r="BF39">
        <v>3.9</v>
      </c>
      <c r="BG39">
        <v>2.2000000000000002</v>
      </c>
      <c r="BH39">
        <v>3</v>
      </c>
      <c r="BI39">
        <v>2.6</v>
      </c>
      <c r="BJ39">
        <v>21.1999999999999</v>
      </c>
      <c r="BK39">
        <v>10.5</v>
      </c>
      <c r="BL39">
        <v>0.6</v>
      </c>
      <c r="BM39">
        <v>1.1000000000000001</v>
      </c>
      <c r="BN39">
        <v>86.099999999999895</v>
      </c>
      <c r="BO39">
        <v>5.3</v>
      </c>
      <c r="BP39">
        <v>0</v>
      </c>
      <c r="BQ39">
        <v>1.1000000000000001</v>
      </c>
      <c r="BR39">
        <v>3.3</v>
      </c>
      <c r="BS39">
        <v>2.8</v>
      </c>
      <c r="BT39">
        <v>76.7</v>
      </c>
      <c r="BU39">
        <v>7.6</v>
      </c>
      <c r="BV39">
        <v>28.8</v>
      </c>
      <c r="BW39">
        <v>2.9</v>
      </c>
      <c r="BX39">
        <v>0.1008</v>
      </c>
      <c r="BY39">
        <v>0.19869999999999999</v>
      </c>
      <c r="BZ39">
        <v>2.29E-2</v>
      </c>
      <c r="CA39">
        <v>2.1999999999999999E-2</v>
      </c>
      <c r="CB39">
        <v>0.34449999999999997</v>
      </c>
      <c r="CC39">
        <v>2.2599999999999999E-2</v>
      </c>
      <c r="CD39">
        <v>0.27060000000000001</v>
      </c>
      <c r="CE39">
        <v>2.6200000000000001E-2</v>
      </c>
      <c r="CF39">
        <v>2.1000000000000001E-2</v>
      </c>
      <c r="CG39">
        <v>0.1522</v>
      </c>
      <c r="CH39">
        <v>0.47</v>
      </c>
      <c r="CI39">
        <v>2.35E-2</v>
      </c>
      <c r="CJ39">
        <v>0.37709999999999999</v>
      </c>
      <c r="CK39">
        <v>0.22320000000000001</v>
      </c>
      <c r="CL39">
        <v>0.60029999999999994</v>
      </c>
      <c r="CM39">
        <v>0.28670000000000001</v>
      </c>
      <c r="CN39">
        <v>0.92130000000000001</v>
      </c>
      <c r="CO39">
        <v>0</v>
      </c>
      <c r="CP39">
        <v>0.5393</v>
      </c>
      <c r="CQ39">
        <v>0.94389999999999996</v>
      </c>
      <c r="CR39">
        <v>0.97489999999999999</v>
      </c>
      <c r="CS39">
        <v>3.3795000000000002</v>
      </c>
      <c r="CT39">
        <v>0.93440000000000001</v>
      </c>
      <c r="CU39">
        <v>4.7942</v>
      </c>
      <c r="CV39">
        <v>0.1381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3</v>
      </c>
      <c r="DP39">
        <v>3</v>
      </c>
      <c r="DQ39">
        <v>149</v>
      </c>
      <c r="DR39">
        <v>116</v>
      </c>
      <c r="DS39">
        <v>3.1</v>
      </c>
      <c r="DT39">
        <v>2.4</v>
      </c>
      <c r="DU39">
        <v>13301</v>
      </c>
      <c r="DV39">
        <v>1.7845614659580001E-3</v>
      </c>
      <c r="DW39">
        <v>2.4359599999999998E-10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W36"/>
  <sheetViews>
    <sheetView topLeftCell="CS1" workbookViewId="0">
      <selection activeCell="W38" sqref="W38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36061005400</v>
      </c>
      <c r="H2" t="s">
        <v>218</v>
      </c>
      <c r="I2">
        <v>6.4849299999999999E-2</v>
      </c>
      <c r="J2">
        <v>4626</v>
      </c>
      <c r="K2">
        <v>489</v>
      </c>
      <c r="L2">
        <v>2851</v>
      </c>
      <c r="M2">
        <v>132</v>
      </c>
      <c r="N2">
        <v>2587</v>
      </c>
      <c r="O2">
        <v>197</v>
      </c>
      <c r="P2">
        <v>275</v>
      </c>
      <c r="Q2">
        <v>136</v>
      </c>
      <c r="R2">
        <v>49</v>
      </c>
      <c r="S2">
        <v>46</v>
      </c>
      <c r="T2">
        <v>129047</v>
      </c>
      <c r="U2">
        <v>21614</v>
      </c>
      <c r="V2">
        <v>186</v>
      </c>
      <c r="W2">
        <v>127</v>
      </c>
      <c r="X2">
        <v>648</v>
      </c>
      <c r="Y2">
        <v>137</v>
      </c>
      <c r="Z2">
        <v>511</v>
      </c>
      <c r="AA2">
        <v>130</v>
      </c>
      <c r="AB2">
        <v>268</v>
      </c>
      <c r="AC2">
        <v>99</v>
      </c>
      <c r="AD2">
        <v>57</v>
      </c>
      <c r="AE2">
        <v>47.5</v>
      </c>
      <c r="AF2">
        <v>1080</v>
      </c>
      <c r="AG2">
        <v>663.2</v>
      </c>
      <c r="AH2">
        <v>19</v>
      </c>
      <c r="AI2">
        <v>45</v>
      </c>
      <c r="AJ2">
        <v>2512</v>
      </c>
      <c r="AK2">
        <v>233.19999999999899</v>
      </c>
      <c r="AL2">
        <v>0</v>
      </c>
      <c r="AM2">
        <v>11</v>
      </c>
      <c r="AN2">
        <v>100</v>
      </c>
      <c r="AO2">
        <v>61.6</v>
      </c>
      <c r="AP2">
        <v>1941</v>
      </c>
      <c r="AQ2">
        <v>208</v>
      </c>
      <c r="AR2">
        <v>213</v>
      </c>
      <c r="AS2">
        <v>139</v>
      </c>
      <c r="AT2">
        <v>6.2</v>
      </c>
      <c r="AU2">
        <v>3</v>
      </c>
      <c r="AV2">
        <v>1.6</v>
      </c>
      <c r="AW2">
        <v>1.5</v>
      </c>
      <c r="AX2">
        <v>129047</v>
      </c>
      <c r="AY2">
        <v>21614</v>
      </c>
      <c r="AZ2">
        <v>4.8</v>
      </c>
      <c r="BA2">
        <v>3.1</v>
      </c>
      <c r="BB2">
        <v>14</v>
      </c>
      <c r="BC2">
        <v>2.8</v>
      </c>
      <c r="BD2">
        <v>11</v>
      </c>
      <c r="BE2">
        <v>2.6</v>
      </c>
      <c r="BF2">
        <v>6</v>
      </c>
      <c r="BG2">
        <v>2.1</v>
      </c>
      <c r="BH2">
        <v>2.2000000000000002</v>
      </c>
      <c r="BI2">
        <v>1.8</v>
      </c>
      <c r="BJ2">
        <v>23.3</v>
      </c>
      <c r="BK2">
        <v>14.1</v>
      </c>
      <c r="BL2">
        <v>0.4</v>
      </c>
      <c r="BM2">
        <v>1</v>
      </c>
      <c r="BN2">
        <v>88.099999999999895</v>
      </c>
      <c r="BO2">
        <v>7.1</v>
      </c>
      <c r="BP2">
        <v>0</v>
      </c>
      <c r="BQ2">
        <v>1</v>
      </c>
      <c r="BR2">
        <v>3.9</v>
      </c>
      <c r="BS2">
        <v>2.4</v>
      </c>
      <c r="BT2">
        <v>75</v>
      </c>
      <c r="BU2">
        <v>7.2</v>
      </c>
      <c r="BV2">
        <v>4.5999999999999996</v>
      </c>
      <c r="BW2">
        <v>3</v>
      </c>
      <c r="BX2">
        <v>0.245</v>
      </c>
      <c r="BY2">
        <v>1.9199999999999998E-2</v>
      </c>
      <c r="BZ2">
        <v>7.1999999999999998E-3</v>
      </c>
      <c r="CA2">
        <v>0.1623</v>
      </c>
      <c r="CB2">
        <v>0.43380000000000002</v>
      </c>
      <c r="CC2">
        <v>4.24E-2</v>
      </c>
      <c r="CD2">
        <v>0.46789999999999998</v>
      </c>
      <c r="CE2">
        <v>6.1199999999999997E-2</v>
      </c>
      <c r="CF2">
        <v>8.7300000000000003E-2</v>
      </c>
      <c r="CG2">
        <v>9.9900000000000003E-2</v>
      </c>
      <c r="CH2">
        <v>0.71619999999999995</v>
      </c>
      <c r="CI2">
        <v>3.5900000000000001E-2</v>
      </c>
      <c r="CJ2">
        <v>0.4032</v>
      </c>
      <c r="CK2">
        <v>0.18099999999999999</v>
      </c>
      <c r="CL2">
        <v>0.58420000000000005</v>
      </c>
      <c r="CM2">
        <v>0.27879999999999999</v>
      </c>
      <c r="CN2">
        <v>0.9304</v>
      </c>
      <c r="CO2">
        <v>0</v>
      </c>
      <c r="CP2">
        <v>0.58009999999999995</v>
      </c>
      <c r="CQ2">
        <v>0.93230000000000002</v>
      </c>
      <c r="CR2">
        <v>0.86780000000000002</v>
      </c>
      <c r="CS2">
        <v>3.3106</v>
      </c>
      <c r="CT2">
        <v>0.91990000000000005</v>
      </c>
      <c r="CU2">
        <v>5.0448000000000004</v>
      </c>
      <c r="CV2">
        <v>0.17349999999999999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135</v>
      </c>
      <c r="DR2">
        <v>82</v>
      </c>
      <c r="DS2">
        <v>3</v>
      </c>
      <c r="DT2">
        <v>1.8</v>
      </c>
      <c r="DU2">
        <v>29119</v>
      </c>
      <c r="DV2">
        <v>7.2356335095029997E-3</v>
      </c>
      <c r="DW2">
        <v>4.8329049999999997E-9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36061005800</v>
      </c>
      <c r="H3" t="s">
        <v>217</v>
      </c>
      <c r="I3">
        <v>6.7440100000000003E-2</v>
      </c>
      <c r="J3">
        <v>3509</v>
      </c>
      <c r="K3">
        <v>440</v>
      </c>
      <c r="L3">
        <v>2376</v>
      </c>
      <c r="M3">
        <v>62</v>
      </c>
      <c r="N3">
        <v>2032</v>
      </c>
      <c r="O3">
        <v>187</v>
      </c>
      <c r="P3">
        <v>128</v>
      </c>
      <c r="Q3">
        <v>109</v>
      </c>
      <c r="R3">
        <v>116</v>
      </c>
      <c r="S3">
        <v>71</v>
      </c>
      <c r="T3">
        <v>142141</v>
      </c>
      <c r="U3">
        <v>30531</v>
      </c>
      <c r="V3">
        <v>94</v>
      </c>
      <c r="W3">
        <v>66</v>
      </c>
      <c r="X3">
        <v>298</v>
      </c>
      <c r="Y3">
        <v>120</v>
      </c>
      <c r="Z3">
        <v>388</v>
      </c>
      <c r="AA3">
        <v>143</v>
      </c>
      <c r="AB3">
        <v>106</v>
      </c>
      <c r="AC3">
        <v>92</v>
      </c>
      <c r="AD3">
        <v>53</v>
      </c>
      <c r="AE3">
        <v>50.2</v>
      </c>
      <c r="AF3">
        <v>1199</v>
      </c>
      <c r="AG3">
        <v>544.6</v>
      </c>
      <c r="AH3">
        <v>70</v>
      </c>
      <c r="AI3">
        <v>70.7</v>
      </c>
      <c r="AJ3">
        <v>2272</v>
      </c>
      <c r="AK3">
        <v>164.099999999999</v>
      </c>
      <c r="AL3">
        <v>0</v>
      </c>
      <c r="AM3">
        <v>11</v>
      </c>
      <c r="AN3">
        <v>70</v>
      </c>
      <c r="AO3">
        <v>53.7</v>
      </c>
      <c r="AP3">
        <v>1569</v>
      </c>
      <c r="AQ3">
        <v>223</v>
      </c>
      <c r="AR3">
        <v>0</v>
      </c>
      <c r="AS3">
        <v>11</v>
      </c>
      <c r="AT3">
        <v>3.7</v>
      </c>
      <c r="AU3">
        <v>3.1</v>
      </c>
      <c r="AV3">
        <v>4.5</v>
      </c>
      <c r="AW3">
        <v>2.7</v>
      </c>
      <c r="AX3">
        <v>142141</v>
      </c>
      <c r="AY3">
        <v>30531</v>
      </c>
      <c r="AZ3">
        <v>3.1</v>
      </c>
      <c r="BA3">
        <v>2.2000000000000002</v>
      </c>
      <c r="BB3">
        <v>8.5</v>
      </c>
      <c r="BC3">
        <v>3.3</v>
      </c>
      <c r="BD3">
        <v>11.1</v>
      </c>
      <c r="BE3">
        <v>3.8</v>
      </c>
      <c r="BF3">
        <v>3</v>
      </c>
      <c r="BG3">
        <v>2.5</v>
      </c>
      <c r="BH3">
        <v>2.6</v>
      </c>
      <c r="BI3">
        <v>2.5</v>
      </c>
      <c r="BJ3">
        <v>34.200000000000003</v>
      </c>
      <c r="BK3">
        <v>14.9</v>
      </c>
      <c r="BL3">
        <v>2.2000000000000002</v>
      </c>
      <c r="BM3">
        <v>2.2000000000000002</v>
      </c>
      <c r="BN3">
        <v>95.599999999999895</v>
      </c>
      <c r="BO3">
        <v>6.4</v>
      </c>
      <c r="BP3">
        <v>0</v>
      </c>
      <c r="BQ3">
        <v>1.3</v>
      </c>
      <c r="BR3">
        <v>3.4</v>
      </c>
      <c r="BS3">
        <v>2.6</v>
      </c>
      <c r="BT3">
        <v>77.2</v>
      </c>
      <c r="BU3">
        <v>6.8</v>
      </c>
      <c r="BV3">
        <v>0</v>
      </c>
      <c r="BW3">
        <v>0.3</v>
      </c>
      <c r="BX3">
        <v>0.1118</v>
      </c>
      <c r="BY3">
        <v>0.2198</v>
      </c>
      <c r="BZ3">
        <v>3.8999999999999998E-3</v>
      </c>
      <c r="CA3">
        <v>8.2000000000000003E-2</v>
      </c>
      <c r="CB3">
        <v>0.41749999999999998</v>
      </c>
      <c r="CC3">
        <v>3.8300000000000001E-2</v>
      </c>
      <c r="CD3">
        <v>0.13819999999999999</v>
      </c>
      <c r="CE3">
        <v>6.1800000000000001E-2</v>
      </c>
      <c r="CF3">
        <v>1.01E-2</v>
      </c>
      <c r="CG3">
        <v>0.12379999999999999</v>
      </c>
      <c r="CH3">
        <v>0.33379999999999999</v>
      </c>
      <c r="CI3">
        <v>1.5699999999999999E-2</v>
      </c>
      <c r="CJ3">
        <v>0.51029999999999998</v>
      </c>
      <c r="CK3">
        <v>0.45760000000000001</v>
      </c>
      <c r="CL3">
        <v>0.96789999999999998</v>
      </c>
      <c r="CM3">
        <v>0.46600000000000003</v>
      </c>
      <c r="CN3">
        <v>0.97450000000000003</v>
      </c>
      <c r="CO3">
        <v>0</v>
      </c>
      <c r="CP3">
        <v>0.55049999999999999</v>
      </c>
      <c r="CQ3">
        <v>0.94810000000000005</v>
      </c>
      <c r="CR3">
        <v>0</v>
      </c>
      <c r="CS3">
        <v>2.4729999999999999</v>
      </c>
      <c r="CT3">
        <v>0.61040000000000005</v>
      </c>
      <c r="CU3">
        <v>4.1920999999999999</v>
      </c>
      <c r="CV3">
        <v>7.2800000000000004E-2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220</v>
      </c>
      <c r="DR3">
        <v>137</v>
      </c>
      <c r="DS3">
        <v>6.3</v>
      </c>
      <c r="DT3">
        <v>3.8</v>
      </c>
      <c r="DU3">
        <v>37011</v>
      </c>
      <c r="DV3">
        <v>1.8776156047729999E-3</v>
      </c>
      <c r="DW3">
        <v>1.0285570000000001E-9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36061006300</v>
      </c>
      <c r="H4" t="s">
        <v>143</v>
      </c>
      <c r="I4">
        <v>6.8798399999999996E-2</v>
      </c>
      <c r="J4">
        <v>6286</v>
      </c>
      <c r="K4">
        <v>444</v>
      </c>
      <c r="L4">
        <v>4380</v>
      </c>
      <c r="M4">
        <v>119</v>
      </c>
      <c r="N4">
        <v>3669</v>
      </c>
      <c r="O4">
        <v>199</v>
      </c>
      <c r="P4">
        <v>264</v>
      </c>
      <c r="Q4">
        <v>117</v>
      </c>
      <c r="R4">
        <v>239</v>
      </c>
      <c r="S4">
        <v>108</v>
      </c>
      <c r="T4">
        <v>120360</v>
      </c>
      <c r="U4">
        <v>14906</v>
      </c>
      <c r="V4">
        <v>110</v>
      </c>
      <c r="W4">
        <v>92</v>
      </c>
      <c r="X4">
        <v>1230</v>
      </c>
      <c r="Y4">
        <v>164</v>
      </c>
      <c r="Z4">
        <v>750</v>
      </c>
      <c r="AA4">
        <v>206</v>
      </c>
      <c r="AB4">
        <v>498</v>
      </c>
      <c r="AC4">
        <v>188</v>
      </c>
      <c r="AD4">
        <v>66</v>
      </c>
      <c r="AE4">
        <v>53.799999999999898</v>
      </c>
      <c r="AF4">
        <v>1177</v>
      </c>
      <c r="AG4">
        <v>594.29999999999905</v>
      </c>
      <c r="AH4">
        <v>57</v>
      </c>
      <c r="AI4">
        <v>99.4</v>
      </c>
      <c r="AJ4">
        <v>3620</v>
      </c>
      <c r="AK4">
        <v>280.10000000000002</v>
      </c>
      <c r="AL4">
        <v>0</v>
      </c>
      <c r="AM4">
        <v>16</v>
      </c>
      <c r="AN4">
        <v>77</v>
      </c>
      <c r="AO4">
        <v>55.899999999999899</v>
      </c>
      <c r="AP4">
        <v>2833</v>
      </c>
      <c r="AQ4">
        <v>250</v>
      </c>
      <c r="AR4">
        <v>200</v>
      </c>
      <c r="AS4">
        <v>78</v>
      </c>
      <c r="AT4">
        <v>4.3</v>
      </c>
      <c r="AU4">
        <v>1.9</v>
      </c>
      <c r="AV4">
        <v>6</v>
      </c>
      <c r="AW4">
        <v>2.6</v>
      </c>
      <c r="AX4">
        <v>120360</v>
      </c>
      <c r="AY4">
        <v>14906</v>
      </c>
      <c r="AZ4">
        <v>2.2000000000000002</v>
      </c>
      <c r="BA4">
        <v>1.8</v>
      </c>
      <c r="BB4">
        <v>19.600000000000001</v>
      </c>
      <c r="BC4">
        <v>2.8</v>
      </c>
      <c r="BD4">
        <v>11.9</v>
      </c>
      <c r="BE4">
        <v>3.2</v>
      </c>
      <c r="BF4">
        <v>7.9</v>
      </c>
      <c r="BG4">
        <v>3</v>
      </c>
      <c r="BH4">
        <v>1.8</v>
      </c>
      <c r="BI4">
        <v>1.5</v>
      </c>
      <c r="BJ4">
        <v>18.6999999999999</v>
      </c>
      <c r="BK4">
        <v>9.4</v>
      </c>
      <c r="BL4">
        <v>0.9</v>
      </c>
      <c r="BM4">
        <v>1.6</v>
      </c>
      <c r="BN4">
        <v>82.599999999999895</v>
      </c>
      <c r="BO4">
        <v>6</v>
      </c>
      <c r="BP4">
        <v>0</v>
      </c>
      <c r="BQ4">
        <v>0.7</v>
      </c>
      <c r="BR4">
        <v>2.1</v>
      </c>
      <c r="BS4">
        <v>1.5</v>
      </c>
      <c r="BT4">
        <v>77.2</v>
      </c>
      <c r="BU4">
        <v>4.9000000000000004</v>
      </c>
      <c r="BV4">
        <v>3.2</v>
      </c>
      <c r="BW4">
        <v>1.2</v>
      </c>
      <c r="BX4">
        <v>0.1459</v>
      </c>
      <c r="BY4">
        <v>0.39150000000000001</v>
      </c>
      <c r="BZ4">
        <v>1.0699999999999999E-2</v>
      </c>
      <c r="CA4">
        <v>5.1299999999999998E-2</v>
      </c>
      <c r="CB4">
        <v>0.59940000000000004</v>
      </c>
      <c r="CC4">
        <v>7.9699999999999993E-2</v>
      </c>
      <c r="CD4">
        <v>0.81279999999999997</v>
      </c>
      <c r="CE4">
        <v>7.3300000000000004E-2</v>
      </c>
      <c r="CF4">
        <v>0.22420000000000001</v>
      </c>
      <c r="CG4">
        <v>7.6600000000000001E-2</v>
      </c>
      <c r="CH4">
        <v>1.1869000000000001</v>
      </c>
      <c r="CI4">
        <v>9.2200000000000004E-2</v>
      </c>
      <c r="CJ4">
        <v>0.34599999999999997</v>
      </c>
      <c r="CK4">
        <v>0.29389999999999999</v>
      </c>
      <c r="CL4">
        <v>0.63980000000000004</v>
      </c>
      <c r="CM4">
        <v>0.30869999999999997</v>
      </c>
      <c r="CN4">
        <v>0.90380000000000005</v>
      </c>
      <c r="CO4">
        <v>0</v>
      </c>
      <c r="CP4">
        <v>0.43269999999999997</v>
      </c>
      <c r="CQ4">
        <v>0.94810000000000005</v>
      </c>
      <c r="CR4">
        <v>0.82699999999999996</v>
      </c>
      <c r="CS4">
        <v>3.1116000000000001</v>
      </c>
      <c r="CT4">
        <v>0.86650000000000005</v>
      </c>
      <c r="CU4">
        <v>5.5377000000000001</v>
      </c>
      <c r="CV4">
        <v>0.24610000000000001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252</v>
      </c>
      <c r="DR4">
        <v>131</v>
      </c>
      <c r="DS4">
        <v>4</v>
      </c>
      <c r="DT4">
        <v>2.1</v>
      </c>
      <c r="DU4">
        <v>17917</v>
      </c>
      <c r="DV4">
        <v>3.9608101500000001E-7</v>
      </c>
      <c r="DW4">
        <v>8.9999999999999995E-15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36061007700</v>
      </c>
      <c r="H5" t="s">
        <v>147</v>
      </c>
      <c r="I5">
        <v>6.9034300000000007E-2</v>
      </c>
      <c r="J5">
        <v>5872</v>
      </c>
      <c r="K5">
        <v>629</v>
      </c>
      <c r="L5">
        <v>4331</v>
      </c>
      <c r="M5">
        <v>98</v>
      </c>
      <c r="N5">
        <v>3546</v>
      </c>
      <c r="O5">
        <v>268</v>
      </c>
      <c r="P5">
        <v>324</v>
      </c>
      <c r="Q5">
        <v>177</v>
      </c>
      <c r="R5">
        <v>238</v>
      </c>
      <c r="S5">
        <v>120</v>
      </c>
      <c r="T5">
        <v>116179</v>
      </c>
      <c r="U5">
        <v>15215</v>
      </c>
      <c r="V5">
        <v>42</v>
      </c>
      <c r="W5">
        <v>43</v>
      </c>
      <c r="X5">
        <v>739</v>
      </c>
      <c r="Y5">
        <v>163</v>
      </c>
      <c r="Z5">
        <v>364</v>
      </c>
      <c r="AA5">
        <v>149</v>
      </c>
      <c r="AB5">
        <v>558</v>
      </c>
      <c r="AC5">
        <v>178</v>
      </c>
      <c r="AD5">
        <v>56</v>
      </c>
      <c r="AE5">
        <v>49.2</v>
      </c>
      <c r="AF5">
        <v>1067</v>
      </c>
      <c r="AG5">
        <v>895.2</v>
      </c>
      <c r="AH5">
        <v>28</v>
      </c>
      <c r="AI5">
        <v>69.5</v>
      </c>
      <c r="AJ5">
        <v>3406</v>
      </c>
      <c r="AK5">
        <v>308.3</v>
      </c>
      <c r="AL5">
        <v>0</v>
      </c>
      <c r="AM5">
        <v>16</v>
      </c>
      <c r="AN5">
        <v>9</v>
      </c>
      <c r="AO5">
        <v>23.3</v>
      </c>
      <c r="AP5">
        <v>2984</v>
      </c>
      <c r="AQ5">
        <v>285</v>
      </c>
      <c r="AR5">
        <v>21</v>
      </c>
      <c r="AS5">
        <v>16</v>
      </c>
      <c r="AT5">
        <v>5.5</v>
      </c>
      <c r="AU5">
        <v>2.9</v>
      </c>
      <c r="AV5">
        <v>5.5</v>
      </c>
      <c r="AW5">
        <v>2.7</v>
      </c>
      <c r="AX5">
        <v>116179</v>
      </c>
      <c r="AY5">
        <v>15215</v>
      </c>
      <c r="AZ5">
        <v>0.8</v>
      </c>
      <c r="BA5">
        <v>0.8</v>
      </c>
      <c r="BB5">
        <v>12.6</v>
      </c>
      <c r="BC5">
        <v>2.7</v>
      </c>
      <c r="BD5">
        <v>6.2</v>
      </c>
      <c r="BE5">
        <v>2.4</v>
      </c>
      <c r="BF5">
        <v>9.5</v>
      </c>
      <c r="BG5">
        <v>3.2</v>
      </c>
      <c r="BH5">
        <v>1.6</v>
      </c>
      <c r="BI5">
        <v>1.4</v>
      </c>
      <c r="BJ5">
        <v>18.1999999999999</v>
      </c>
      <c r="BK5">
        <v>15.1</v>
      </c>
      <c r="BL5">
        <v>0.5</v>
      </c>
      <c r="BM5">
        <v>1.2</v>
      </c>
      <c r="BN5">
        <v>78.599999999999895</v>
      </c>
      <c r="BO5">
        <v>6.9</v>
      </c>
      <c r="BP5">
        <v>0</v>
      </c>
      <c r="BQ5">
        <v>0.7</v>
      </c>
      <c r="BR5">
        <v>0.3</v>
      </c>
      <c r="BS5">
        <v>0.7</v>
      </c>
      <c r="BT5">
        <v>84.2</v>
      </c>
      <c r="BU5">
        <v>5.0999999999999996</v>
      </c>
      <c r="BV5">
        <v>0.4</v>
      </c>
      <c r="BW5">
        <v>0.3</v>
      </c>
      <c r="BX5">
        <v>0.21099999999999999</v>
      </c>
      <c r="BY5">
        <v>0.33329999999999999</v>
      </c>
      <c r="BZ5">
        <v>1.26E-2</v>
      </c>
      <c r="CA5">
        <v>1.52E-2</v>
      </c>
      <c r="CB5">
        <v>0.57199999999999995</v>
      </c>
      <c r="CC5">
        <v>7.1999999999999995E-2</v>
      </c>
      <c r="CD5">
        <v>0.37269999999999998</v>
      </c>
      <c r="CE5">
        <v>2.4500000000000001E-2</v>
      </c>
      <c r="CF5">
        <v>0.3841</v>
      </c>
      <c r="CG5">
        <v>6.5299999999999997E-2</v>
      </c>
      <c r="CH5">
        <v>0.84660000000000002</v>
      </c>
      <c r="CI5">
        <v>4.87E-2</v>
      </c>
      <c r="CJ5">
        <v>0.33900000000000002</v>
      </c>
      <c r="CK5">
        <v>0.19600000000000001</v>
      </c>
      <c r="CL5">
        <v>0.53500000000000003</v>
      </c>
      <c r="CM5">
        <v>0.25679999999999997</v>
      </c>
      <c r="CN5">
        <v>0.88900000000000001</v>
      </c>
      <c r="CO5">
        <v>0</v>
      </c>
      <c r="CP5">
        <v>0.1701</v>
      </c>
      <c r="CQ5">
        <v>0.98319999999999996</v>
      </c>
      <c r="CR5">
        <v>0.52470000000000006</v>
      </c>
      <c r="CS5">
        <v>2.5670999999999999</v>
      </c>
      <c r="CT5">
        <v>0.65859999999999996</v>
      </c>
      <c r="CU5">
        <v>4.5206999999999997</v>
      </c>
      <c r="CV5">
        <v>0.108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1</v>
      </c>
      <c r="DP5">
        <v>1</v>
      </c>
      <c r="DQ5">
        <v>292</v>
      </c>
      <c r="DR5">
        <v>157</v>
      </c>
      <c r="DS5">
        <v>5</v>
      </c>
      <c r="DT5">
        <v>2.6</v>
      </c>
      <c r="DU5">
        <v>6156</v>
      </c>
      <c r="DV5">
        <v>5.6363519908249997E-3</v>
      </c>
      <c r="DW5">
        <v>1.0471209999999999E-9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36061007900</v>
      </c>
      <c r="H6" t="s">
        <v>148</v>
      </c>
      <c r="I6">
        <v>0.1104082</v>
      </c>
      <c r="J6">
        <v>4281</v>
      </c>
      <c r="K6">
        <v>461</v>
      </c>
      <c r="L6">
        <v>2900</v>
      </c>
      <c r="M6">
        <v>113</v>
      </c>
      <c r="N6">
        <v>2628</v>
      </c>
      <c r="O6">
        <v>184</v>
      </c>
      <c r="P6">
        <v>459</v>
      </c>
      <c r="Q6">
        <v>215</v>
      </c>
      <c r="R6">
        <v>151</v>
      </c>
      <c r="S6">
        <v>109</v>
      </c>
      <c r="T6">
        <v>130540</v>
      </c>
      <c r="U6">
        <v>24476</v>
      </c>
      <c r="V6">
        <v>50</v>
      </c>
      <c r="W6">
        <v>47</v>
      </c>
      <c r="X6">
        <v>826</v>
      </c>
      <c r="Y6">
        <v>189</v>
      </c>
      <c r="Z6">
        <v>460</v>
      </c>
      <c r="AA6">
        <v>199</v>
      </c>
      <c r="AB6">
        <v>387</v>
      </c>
      <c r="AC6">
        <v>167</v>
      </c>
      <c r="AD6">
        <v>76</v>
      </c>
      <c r="AE6">
        <v>89.9</v>
      </c>
      <c r="AF6">
        <v>510</v>
      </c>
      <c r="AG6">
        <v>629.70000000000005</v>
      </c>
      <c r="AH6">
        <v>10</v>
      </c>
      <c r="AI6">
        <v>45.2</v>
      </c>
      <c r="AJ6">
        <v>2310</v>
      </c>
      <c r="AK6">
        <v>231.9</v>
      </c>
      <c r="AL6">
        <v>0</v>
      </c>
      <c r="AM6">
        <v>11</v>
      </c>
      <c r="AN6">
        <v>125</v>
      </c>
      <c r="AO6">
        <v>97.799999999999898</v>
      </c>
      <c r="AP6">
        <v>1785</v>
      </c>
      <c r="AQ6">
        <v>212</v>
      </c>
      <c r="AR6">
        <v>0</v>
      </c>
      <c r="AS6">
        <v>11</v>
      </c>
      <c r="AT6">
        <v>10.6999999999999</v>
      </c>
      <c r="AU6">
        <v>5</v>
      </c>
      <c r="AV6">
        <v>5.7</v>
      </c>
      <c r="AW6">
        <v>4.0999999999999996</v>
      </c>
      <c r="AX6">
        <v>130540</v>
      </c>
      <c r="AY6">
        <v>24476</v>
      </c>
      <c r="AZ6">
        <v>1.4</v>
      </c>
      <c r="BA6">
        <v>1.3</v>
      </c>
      <c r="BB6">
        <v>19.3</v>
      </c>
      <c r="BC6">
        <v>4.5999999999999996</v>
      </c>
      <c r="BD6">
        <v>10.6999999999999</v>
      </c>
      <c r="BE6">
        <v>4.5</v>
      </c>
      <c r="BF6">
        <v>9</v>
      </c>
      <c r="BG6">
        <v>3.8</v>
      </c>
      <c r="BH6">
        <v>2.9</v>
      </c>
      <c r="BI6">
        <v>3.4</v>
      </c>
      <c r="BJ6">
        <v>11.9</v>
      </c>
      <c r="BK6">
        <v>14.6999999999999</v>
      </c>
      <c r="BL6">
        <v>0.2</v>
      </c>
      <c r="BM6">
        <v>1.1000000000000001</v>
      </c>
      <c r="BN6">
        <v>79.7</v>
      </c>
      <c r="BO6">
        <v>7.4</v>
      </c>
      <c r="BP6">
        <v>0</v>
      </c>
      <c r="BQ6">
        <v>1</v>
      </c>
      <c r="BR6">
        <v>4.8</v>
      </c>
      <c r="BS6">
        <v>3.7</v>
      </c>
      <c r="BT6">
        <v>67.900000000000006</v>
      </c>
      <c r="BU6">
        <v>6.9</v>
      </c>
      <c r="BV6">
        <v>0</v>
      </c>
      <c r="BW6">
        <v>0.3</v>
      </c>
      <c r="BX6">
        <v>0.45169999999999999</v>
      </c>
      <c r="BY6">
        <v>0.3533</v>
      </c>
      <c r="BZ6">
        <v>6.6E-3</v>
      </c>
      <c r="CA6">
        <v>2.6599999999999999E-2</v>
      </c>
      <c r="CB6">
        <v>0.83809999999999996</v>
      </c>
      <c r="CC6">
        <v>0.1464</v>
      </c>
      <c r="CD6">
        <v>0.80169999999999997</v>
      </c>
      <c r="CE6">
        <v>5.6599999999999998E-2</v>
      </c>
      <c r="CF6">
        <v>0.3296</v>
      </c>
      <c r="CG6">
        <v>0.14330000000000001</v>
      </c>
      <c r="CH6">
        <v>1.3312999999999999</v>
      </c>
      <c r="CI6">
        <v>0.1244</v>
      </c>
      <c r="CJ6">
        <v>0.24529999999999999</v>
      </c>
      <c r="CK6">
        <v>0.1227</v>
      </c>
      <c r="CL6">
        <v>0.36799999999999999</v>
      </c>
      <c r="CM6">
        <v>0.1658</v>
      </c>
      <c r="CN6">
        <v>0.89149999999999996</v>
      </c>
      <c r="CO6">
        <v>0</v>
      </c>
      <c r="CP6">
        <v>0.63119999999999998</v>
      </c>
      <c r="CQ6">
        <v>0.88560000000000005</v>
      </c>
      <c r="CR6">
        <v>0</v>
      </c>
      <c r="CS6">
        <v>2.4081999999999999</v>
      </c>
      <c r="CT6">
        <v>0.57650000000000001</v>
      </c>
      <c r="CU6">
        <v>4.9455999999999998</v>
      </c>
      <c r="CV6">
        <v>0.15920000000000001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45</v>
      </c>
      <c r="DR6">
        <v>44</v>
      </c>
      <c r="DS6">
        <v>1.1000000000000001</v>
      </c>
      <c r="DT6">
        <v>1</v>
      </c>
      <c r="DU6">
        <v>8100</v>
      </c>
      <c r="DV6">
        <v>3.9708629842759996E-3</v>
      </c>
      <c r="DW6">
        <v>2.3827101000000001E-8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36061008100</v>
      </c>
      <c r="H7" t="s">
        <v>149</v>
      </c>
      <c r="I7">
        <v>6.7292599999999994E-2</v>
      </c>
      <c r="J7">
        <v>8170</v>
      </c>
      <c r="K7">
        <v>928</v>
      </c>
      <c r="L7">
        <v>5406</v>
      </c>
      <c r="M7">
        <v>200</v>
      </c>
      <c r="N7">
        <v>4592</v>
      </c>
      <c r="O7">
        <v>364</v>
      </c>
      <c r="P7">
        <v>937</v>
      </c>
      <c r="Q7">
        <v>489</v>
      </c>
      <c r="R7">
        <v>302</v>
      </c>
      <c r="S7">
        <v>157</v>
      </c>
      <c r="T7">
        <v>121988</v>
      </c>
      <c r="U7">
        <v>20896</v>
      </c>
      <c r="V7">
        <v>319</v>
      </c>
      <c r="W7">
        <v>278</v>
      </c>
      <c r="X7">
        <v>969</v>
      </c>
      <c r="Y7">
        <v>222</v>
      </c>
      <c r="Z7">
        <v>749</v>
      </c>
      <c r="AA7">
        <v>337</v>
      </c>
      <c r="AB7">
        <v>625</v>
      </c>
      <c r="AC7">
        <v>291</v>
      </c>
      <c r="AD7">
        <v>153</v>
      </c>
      <c r="AE7">
        <v>111.5</v>
      </c>
      <c r="AF7">
        <v>1860</v>
      </c>
      <c r="AG7">
        <v>1299</v>
      </c>
      <c r="AH7">
        <v>174</v>
      </c>
      <c r="AI7">
        <v>150.19999999999899</v>
      </c>
      <c r="AJ7">
        <v>4556</v>
      </c>
      <c r="AK7">
        <v>449.3</v>
      </c>
      <c r="AL7">
        <v>0</v>
      </c>
      <c r="AM7">
        <v>16</v>
      </c>
      <c r="AN7">
        <v>165</v>
      </c>
      <c r="AO7">
        <v>117.299999999999</v>
      </c>
      <c r="AP7">
        <v>3711</v>
      </c>
      <c r="AQ7">
        <v>418</v>
      </c>
      <c r="AR7">
        <v>168</v>
      </c>
      <c r="AS7">
        <v>81</v>
      </c>
      <c r="AT7">
        <v>11.6</v>
      </c>
      <c r="AU7">
        <v>5.8</v>
      </c>
      <c r="AV7">
        <v>5.0999999999999996</v>
      </c>
      <c r="AW7">
        <v>2.7</v>
      </c>
      <c r="AX7">
        <v>121988</v>
      </c>
      <c r="AY7">
        <v>20896</v>
      </c>
      <c r="AZ7">
        <v>4.5999999999999996</v>
      </c>
      <c r="BA7">
        <v>3.9</v>
      </c>
      <c r="BB7">
        <v>11.9</v>
      </c>
      <c r="BC7">
        <v>2.7</v>
      </c>
      <c r="BD7">
        <v>9.1999999999999904</v>
      </c>
      <c r="BE7">
        <v>4</v>
      </c>
      <c r="BF7">
        <v>7.6</v>
      </c>
      <c r="BG7">
        <v>3.5</v>
      </c>
      <c r="BH7">
        <v>3.3</v>
      </c>
      <c r="BI7">
        <v>2.4</v>
      </c>
      <c r="BJ7">
        <v>22.8</v>
      </c>
      <c r="BK7">
        <v>15.6999999999999</v>
      </c>
      <c r="BL7">
        <v>2.2000000000000002</v>
      </c>
      <c r="BM7">
        <v>1.9</v>
      </c>
      <c r="BN7">
        <v>84.299999999999898</v>
      </c>
      <c r="BO7">
        <v>7.7</v>
      </c>
      <c r="BP7">
        <v>0</v>
      </c>
      <c r="BQ7">
        <v>0.6</v>
      </c>
      <c r="BR7">
        <v>3.6</v>
      </c>
      <c r="BS7">
        <v>2.5</v>
      </c>
      <c r="BT7">
        <v>80.799999999999898</v>
      </c>
      <c r="BU7">
        <v>5.9</v>
      </c>
      <c r="BV7">
        <v>2.1</v>
      </c>
      <c r="BW7">
        <v>1</v>
      </c>
      <c r="BX7">
        <v>0.48699999999999999</v>
      </c>
      <c r="BY7">
        <v>0.28620000000000001</v>
      </c>
      <c r="BZ7">
        <v>9.4999999999999998E-3</v>
      </c>
      <c r="CA7">
        <v>0.1535</v>
      </c>
      <c r="CB7">
        <v>0.93620000000000003</v>
      </c>
      <c r="CC7">
        <v>0.17780000000000001</v>
      </c>
      <c r="CD7">
        <v>0.3276</v>
      </c>
      <c r="CE7">
        <v>4.2200000000000001E-2</v>
      </c>
      <c r="CF7">
        <v>0.19700000000000001</v>
      </c>
      <c r="CG7">
        <v>0.1787</v>
      </c>
      <c r="CH7">
        <v>0.74560000000000004</v>
      </c>
      <c r="CI7">
        <v>3.7999999999999999E-2</v>
      </c>
      <c r="CJ7">
        <v>0.39539999999999997</v>
      </c>
      <c r="CK7">
        <v>0.45679999999999998</v>
      </c>
      <c r="CL7">
        <v>0.85209999999999997</v>
      </c>
      <c r="CM7">
        <v>0.41349999999999998</v>
      </c>
      <c r="CN7">
        <v>0.91190000000000004</v>
      </c>
      <c r="CO7">
        <v>0</v>
      </c>
      <c r="CP7">
        <v>0.56240000000000001</v>
      </c>
      <c r="CQ7">
        <v>0.96460000000000001</v>
      </c>
      <c r="CR7">
        <v>0.78600000000000003</v>
      </c>
      <c r="CS7">
        <v>3.2248999999999999</v>
      </c>
      <c r="CT7">
        <v>0.90169999999999995</v>
      </c>
      <c r="CU7">
        <v>5.7587999999999999</v>
      </c>
      <c r="CV7">
        <v>0.28170000000000001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2</v>
      </c>
      <c r="DQ7">
        <v>301</v>
      </c>
      <c r="DR7">
        <v>156</v>
      </c>
      <c r="DS7">
        <v>3.7</v>
      </c>
      <c r="DT7">
        <v>1.9</v>
      </c>
      <c r="DU7">
        <v>10742</v>
      </c>
      <c r="DV7">
        <v>1.8520222249331E-2</v>
      </c>
      <c r="DW7">
        <v>1.8576319614E-5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36061008300</v>
      </c>
      <c r="H8" t="s">
        <v>150</v>
      </c>
      <c r="I8">
        <v>6.7242800000000005E-2</v>
      </c>
      <c r="J8">
        <v>3994</v>
      </c>
      <c r="K8">
        <v>631</v>
      </c>
      <c r="L8">
        <v>2394</v>
      </c>
      <c r="M8">
        <v>98</v>
      </c>
      <c r="N8">
        <v>2014</v>
      </c>
      <c r="O8">
        <v>203</v>
      </c>
      <c r="P8">
        <v>627</v>
      </c>
      <c r="Q8">
        <v>312</v>
      </c>
      <c r="R8">
        <v>205</v>
      </c>
      <c r="S8">
        <v>202</v>
      </c>
      <c r="T8">
        <v>61843</v>
      </c>
      <c r="U8">
        <v>12709</v>
      </c>
      <c r="V8">
        <v>537</v>
      </c>
      <c r="W8">
        <v>245</v>
      </c>
      <c r="X8">
        <v>562</v>
      </c>
      <c r="Y8">
        <v>184</v>
      </c>
      <c r="Z8">
        <v>564</v>
      </c>
      <c r="AA8">
        <v>272</v>
      </c>
      <c r="AB8">
        <v>649</v>
      </c>
      <c r="AC8">
        <v>290</v>
      </c>
      <c r="AD8">
        <v>225</v>
      </c>
      <c r="AE8">
        <v>155.4</v>
      </c>
      <c r="AF8">
        <v>2090</v>
      </c>
      <c r="AG8">
        <v>736.1</v>
      </c>
      <c r="AH8">
        <v>460</v>
      </c>
      <c r="AI8">
        <v>264.5</v>
      </c>
      <c r="AJ8">
        <v>1988</v>
      </c>
      <c r="AK8">
        <v>255.9</v>
      </c>
      <c r="AL8">
        <v>0</v>
      </c>
      <c r="AM8">
        <v>11</v>
      </c>
      <c r="AN8">
        <v>88</v>
      </c>
      <c r="AO8">
        <v>94.299999999999898</v>
      </c>
      <c r="AP8">
        <v>1792</v>
      </c>
      <c r="AQ8">
        <v>203</v>
      </c>
      <c r="AR8">
        <v>2</v>
      </c>
      <c r="AS8">
        <v>3</v>
      </c>
      <c r="AT8">
        <v>15.6999999999999</v>
      </c>
      <c r="AU8">
        <v>8.3000000000000007</v>
      </c>
      <c r="AV8">
        <v>8.5</v>
      </c>
      <c r="AW8">
        <v>8.1</v>
      </c>
      <c r="AX8">
        <v>61843</v>
      </c>
      <c r="AY8">
        <v>12709</v>
      </c>
      <c r="AZ8">
        <v>16.600000000000001</v>
      </c>
      <c r="BA8">
        <v>6.5</v>
      </c>
      <c r="BB8">
        <v>14.1</v>
      </c>
      <c r="BC8">
        <v>4.3</v>
      </c>
      <c r="BD8">
        <v>14.1</v>
      </c>
      <c r="BE8">
        <v>6.4</v>
      </c>
      <c r="BF8">
        <v>16.1999999999999</v>
      </c>
      <c r="BG8">
        <v>7</v>
      </c>
      <c r="BH8">
        <v>11.1999999999999</v>
      </c>
      <c r="BI8">
        <v>7.6</v>
      </c>
      <c r="BJ8">
        <v>52.299999999999898</v>
      </c>
      <c r="BK8">
        <v>16.5</v>
      </c>
      <c r="BL8">
        <v>11.8</v>
      </c>
      <c r="BM8">
        <v>6.5</v>
      </c>
      <c r="BN8">
        <v>83</v>
      </c>
      <c r="BO8">
        <v>10.1</v>
      </c>
      <c r="BP8">
        <v>0</v>
      </c>
      <c r="BQ8">
        <v>1.2</v>
      </c>
      <c r="BR8">
        <v>4.4000000000000004</v>
      </c>
      <c r="BS8">
        <v>4.7</v>
      </c>
      <c r="BT8">
        <v>89</v>
      </c>
      <c r="BU8">
        <v>4.7</v>
      </c>
      <c r="BV8">
        <v>0.1</v>
      </c>
      <c r="BW8">
        <v>0.1</v>
      </c>
      <c r="BX8">
        <v>0.61980000000000002</v>
      </c>
      <c r="BY8">
        <v>0.64859999999999995</v>
      </c>
      <c r="BZ8">
        <v>6.9500000000000006E-2</v>
      </c>
      <c r="CA8">
        <v>0.67820000000000003</v>
      </c>
      <c r="CB8">
        <v>2.0162</v>
      </c>
      <c r="CC8">
        <v>0.52110000000000001</v>
      </c>
      <c r="CD8">
        <v>0.47610000000000002</v>
      </c>
      <c r="CE8">
        <v>0.1157</v>
      </c>
      <c r="CF8">
        <v>0.84219999999999995</v>
      </c>
      <c r="CG8">
        <v>0.69359999999999999</v>
      </c>
      <c r="CH8">
        <v>2.1276000000000002</v>
      </c>
      <c r="CI8">
        <v>0.57430000000000003</v>
      </c>
      <c r="CJ8">
        <v>0.62539999999999996</v>
      </c>
      <c r="CK8">
        <v>0.79220000000000002</v>
      </c>
      <c r="CL8">
        <v>1.4176</v>
      </c>
      <c r="CM8">
        <v>0.71709999999999996</v>
      </c>
      <c r="CN8">
        <v>0.90610000000000002</v>
      </c>
      <c r="CO8">
        <v>0</v>
      </c>
      <c r="CP8">
        <v>0.61</v>
      </c>
      <c r="CQ8">
        <v>0.99480000000000002</v>
      </c>
      <c r="CR8">
        <v>0.31219999999999998</v>
      </c>
      <c r="CS8">
        <v>2.8231000000000002</v>
      </c>
      <c r="CT8">
        <v>0.77139999999999997</v>
      </c>
      <c r="CU8">
        <v>8.3844999999999903</v>
      </c>
      <c r="CV8">
        <v>0.7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2</v>
      </c>
      <c r="DQ8">
        <v>468</v>
      </c>
      <c r="DR8">
        <v>316</v>
      </c>
      <c r="DS8">
        <v>11.6999999999999</v>
      </c>
      <c r="DT8">
        <v>7.1</v>
      </c>
      <c r="DU8">
        <v>21281</v>
      </c>
      <c r="DV8">
        <v>1.8513422504065999E-2</v>
      </c>
      <c r="DW8">
        <v>1.8557844415999999E-5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36061008700</v>
      </c>
      <c r="H9" t="s">
        <v>216</v>
      </c>
      <c r="I9">
        <v>6.3877900000000001E-2</v>
      </c>
      <c r="J9">
        <v>7008</v>
      </c>
      <c r="K9">
        <v>934</v>
      </c>
      <c r="L9">
        <v>4160</v>
      </c>
      <c r="M9">
        <v>181</v>
      </c>
      <c r="N9">
        <v>3816</v>
      </c>
      <c r="O9">
        <v>292</v>
      </c>
      <c r="P9">
        <v>335</v>
      </c>
      <c r="Q9">
        <v>203</v>
      </c>
      <c r="R9">
        <v>108</v>
      </c>
      <c r="S9">
        <v>115</v>
      </c>
      <c r="T9">
        <v>115219</v>
      </c>
      <c r="U9">
        <v>21042</v>
      </c>
      <c r="V9">
        <v>221</v>
      </c>
      <c r="W9">
        <v>168</v>
      </c>
      <c r="X9">
        <v>807</v>
      </c>
      <c r="Y9">
        <v>454</v>
      </c>
      <c r="Z9">
        <v>700</v>
      </c>
      <c r="AA9">
        <v>334</v>
      </c>
      <c r="AB9">
        <v>324</v>
      </c>
      <c r="AC9">
        <v>169</v>
      </c>
      <c r="AD9">
        <v>86</v>
      </c>
      <c r="AE9">
        <v>80</v>
      </c>
      <c r="AF9">
        <v>1874</v>
      </c>
      <c r="AG9">
        <v>1290.0999999999899</v>
      </c>
      <c r="AH9">
        <v>376</v>
      </c>
      <c r="AI9">
        <v>322.10000000000002</v>
      </c>
      <c r="AJ9">
        <v>3632</v>
      </c>
      <c r="AK9">
        <v>387.89999999999901</v>
      </c>
      <c r="AL9">
        <v>0</v>
      </c>
      <c r="AM9">
        <v>16</v>
      </c>
      <c r="AN9">
        <v>168</v>
      </c>
      <c r="AO9">
        <v>169</v>
      </c>
      <c r="AP9">
        <v>3138</v>
      </c>
      <c r="AQ9">
        <v>314</v>
      </c>
      <c r="AR9">
        <v>0</v>
      </c>
      <c r="AS9">
        <v>16</v>
      </c>
      <c r="AT9">
        <v>4.8</v>
      </c>
      <c r="AU9">
        <v>2.9</v>
      </c>
      <c r="AV9">
        <v>2.1</v>
      </c>
      <c r="AW9">
        <v>2.2000000000000002</v>
      </c>
      <c r="AX9">
        <v>115219</v>
      </c>
      <c r="AY9">
        <v>21042</v>
      </c>
      <c r="AZ9">
        <v>3.8</v>
      </c>
      <c r="BA9">
        <v>2.9</v>
      </c>
      <c r="BB9">
        <v>11.5</v>
      </c>
      <c r="BC9">
        <v>5.3</v>
      </c>
      <c r="BD9">
        <v>10</v>
      </c>
      <c r="BE9">
        <v>4.5999999999999996</v>
      </c>
      <c r="BF9">
        <v>4.5999999999999996</v>
      </c>
      <c r="BG9">
        <v>2.5</v>
      </c>
      <c r="BH9">
        <v>2.2999999999999998</v>
      </c>
      <c r="BI9">
        <v>2.1</v>
      </c>
      <c r="BJ9">
        <v>26.6999999999999</v>
      </c>
      <c r="BK9">
        <v>18.100000000000001</v>
      </c>
      <c r="BL9">
        <v>5.6</v>
      </c>
      <c r="BM9">
        <v>4.8</v>
      </c>
      <c r="BN9">
        <v>87.299999999999898</v>
      </c>
      <c r="BO9">
        <v>8.5</v>
      </c>
      <c r="BP9">
        <v>0</v>
      </c>
      <c r="BQ9">
        <v>0.7</v>
      </c>
      <c r="BR9">
        <v>4.4000000000000004</v>
      </c>
      <c r="BS9">
        <v>4.4000000000000004</v>
      </c>
      <c r="BT9">
        <v>82.2</v>
      </c>
      <c r="BU9">
        <v>7.4</v>
      </c>
      <c r="BV9">
        <v>0</v>
      </c>
      <c r="BW9">
        <v>0.2</v>
      </c>
      <c r="BX9">
        <v>0.17419999999999999</v>
      </c>
      <c r="BY9">
        <v>3.2800000000000003E-2</v>
      </c>
      <c r="BZ9">
        <v>1.32E-2</v>
      </c>
      <c r="CA9">
        <v>0.11169999999999999</v>
      </c>
      <c r="CB9">
        <v>0.33189999999999997</v>
      </c>
      <c r="CC9">
        <v>1.9900000000000001E-2</v>
      </c>
      <c r="CD9">
        <v>0.30020000000000002</v>
      </c>
      <c r="CE9">
        <v>4.8000000000000001E-2</v>
      </c>
      <c r="CF9">
        <v>3.3599999999999998E-2</v>
      </c>
      <c r="CG9">
        <v>0.1026</v>
      </c>
      <c r="CH9">
        <v>0.4844</v>
      </c>
      <c r="CI9">
        <v>2.3699999999999999E-2</v>
      </c>
      <c r="CJ9">
        <v>0.44109999999999999</v>
      </c>
      <c r="CK9">
        <v>0.64870000000000005</v>
      </c>
      <c r="CL9">
        <v>1.0898000000000001</v>
      </c>
      <c r="CM9">
        <v>0.53110000000000002</v>
      </c>
      <c r="CN9">
        <v>0.92669999999999997</v>
      </c>
      <c r="CO9">
        <v>0</v>
      </c>
      <c r="CP9">
        <v>0.61240000000000006</v>
      </c>
      <c r="CQ9">
        <v>0.97289999999999999</v>
      </c>
      <c r="CR9">
        <v>0</v>
      </c>
      <c r="CS9">
        <v>2.512</v>
      </c>
      <c r="CT9">
        <v>0.62919999999999998</v>
      </c>
      <c r="CU9">
        <v>4.4180999999999999</v>
      </c>
      <c r="CV9">
        <v>9.64E-2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2</v>
      </c>
      <c r="DQ9">
        <v>188</v>
      </c>
      <c r="DR9">
        <v>145</v>
      </c>
      <c r="DS9">
        <v>2.7</v>
      </c>
      <c r="DT9">
        <v>2.1</v>
      </c>
      <c r="DU9">
        <v>11656</v>
      </c>
      <c r="DV9">
        <v>1.8207565994511999E-2</v>
      </c>
      <c r="DW9">
        <v>1.7638142404999999E-5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36061008900</v>
      </c>
      <c r="H10" t="s">
        <v>215</v>
      </c>
      <c r="I10">
        <v>6.3930000000000001E-2</v>
      </c>
      <c r="J10">
        <v>5368</v>
      </c>
      <c r="K10">
        <v>518</v>
      </c>
      <c r="L10">
        <v>3524</v>
      </c>
      <c r="M10">
        <v>91</v>
      </c>
      <c r="N10">
        <v>2816</v>
      </c>
      <c r="O10">
        <v>219</v>
      </c>
      <c r="P10">
        <v>902</v>
      </c>
      <c r="Q10">
        <v>362</v>
      </c>
      <c r="R10">
        <v>124</v>
      </c>
      <c r="S10">
        <v>77</v>
      </c>
      <c r="T10">
        <v>99744</v>
      </c>
      <c r="U10">
        <v>18444</v>
      </c>
      <c r="V10">
        <v>344</v>
      </c>
      <c r="W10">
        <v>146</v>
      </c>
      <c r="X10">
        <v>591</v>
      </c>
      <c r="Y10">
        <v>153</v>
      </c>
      <c r="Z10">
        <v>680</v>
      </c>
      <c r="AA10">
        <v>225</v>
      </c>
      <c r="AB10">
        <v>319</v>
      </c>
      <c r="AC10">
        <v>128</v>
      </c>
      <c r="AD10">
        <v>203</v>
      </c>
      <c r="AE10">
        <v>96.7</v>
      </c>
      <c r="AF10">
        <v>1695</v>
      </c>
      <c r="AG10">
        <v>706.2</v>
      </c>
      <c r="AH10">
        <v>121</v>
      </c>
      <c r="AI10">
        <v>105.7</v>
      </c>
      <c r="AJ10">
        <v>2444</v>
      </c>
      <c r="AK10">
        <v>326.89999999999901</v>
      </c>
      <c r="AL10">
        <v>50</v>
      </c>
      <c r="AM10">
        <v>80</v>
      </c>
      <c r="AN10">
        <v>191</v>
      </c>
      <c r="AO10">
        <v>100.2</v>
      </c>
      <c r="AP10">
        <v>2005</v>
      </c>
      <c r="AQ10">
        <v>241</v>
      </c>
      <c r="AR10">
        <v>329</v>
      </c>
      <c r="AS10">
        <v>124</v>
      </c>
      <c r="AT10">
        <v>17.8</v>
      </c>
      <c r="AU10">
        <v>7</v>
      </c>
      <c r="AV10">
        <v>3.3</v>
      </c>
      <c r="AW10">
        <v>2.1</v>
      </c>
      <c r="AX10">
        <v>99744</v>
      </c>
      <c r="AY10">
        <v>18444</v>
      </c>
      <c r="AZ10">
        <v>8.5</v>
      </c>
      <c r="BA10">
        <v>3.5</v>
      </c>
      <c r="BB10">
        <v>11</v>
      </c>
      <c r="BC10">
        <v>2.7</v>
      </c>
      <c r="BD10">
        <v>12.6999999999999</v>
      </c>
      <c r="BE10">
        <v>4</v>
      </c>
      <c r="BF10">
        <v>5.9</v>
      </c>
      <c r="BG10">
        <v>2.2999999999999998</v>
      </c>
      <c r="BH10">
        <v>7.2</v>
      </c>
      <c r="BI10">
        <v>3.4</v>
      </c>
      <c r="BJ10">
        <v>31.6</v>
      </c>
      <c r="BK10">
        <v>12.8</v>
      </c>
      <c r="BL10">
        <v>2.4</v>
      </c>
      <c r="BM10">
        <v>2.1</v>
      </c>
      <c r="BN10">
        <v>69.400000000000006</v>
      </c>
      <c r="BO10">
        <v>9.1</v>
      </c>
      <c r="BP10">
        <v>1.4</v>
      </c>
      <c r="BQ10">
        <v>2.2999999999999998</v>
      </c>
      <c r="BR10">
        <v>6.8</v>
      </c>
      <c r="BS10">
        <v>3.5</v>
      </c>
      <c r="BT10">
        <v>71.2</v>
      </c>
      <c r="BU10">
        <v>7.5</v>
      </c>
      <c r="BV10">
        <v>6.1</v>
      </c>
      <c r="BW10">
        <v>2.2000000000000002</v>
      </c>
      <c r="BX10">
        <v>0.67190000000000005</v>
      </c>
      <c r="BY10">
        <v>0.1087</v>
      </c>
      <c r="BZ10">
        <v>2.0799999999999999E-2</v>
      </c>
      <c r="CA10">
        <v>0.35410000000000003</v>
      </c>
      <c r="CB10">
        <v>1.1556</v>
      </c>
      <c r="CC10">
        <v>0.2462</v>
      </c>
      <c r="CD10">
        <v>0.27060000000000001</v>
      </c>
      <c r="CE10">
        <v>8.5000000000000006E-2</v>
      </c>
      <c r="CF10">
        <v>8.0399999999999999E-2</v>
      </c>
      <c r="CG10">
        <v>0.47099999999999997</v>
      </c>
      <c r="CH10">
        <v>0.90710000000000002</v>
      </c>
      <c r="CI10">
        <v>5.3600000000000002E-2</v>
      </c>
      <c r="CJ10">
        <v>0.4879</v>
      </c>
      <c r="CK10">
        <v>0.4763</v>
      </c>
      <c r="CL10">
        <v>0.96419999999999995</v>
      </c>
      <c r="CM10">
        <v>0.46439999999999998</v>
      </c>
      <c r="CN10">
        <v>0.86140000000000005</v>
      </c>
      <c r="CO10">
        <v>0.79930000000000001</v>
      </c>
      <c r="CP10">
        <v>0.71950000000000003</v>
      </c>
      <c r="CQ10">
        <v>0.91080000000000005</v>
      </c>
      <c r="CR10">
        <v>0.89949999999999997</v>
      </c>
      <c r="CS10">
        <v>4.1905999999999999</v>
      </c>
      <c r="CT10">
        <v>0.99709999999999999</v>
      </c>
      <c r="CU10">
        <v>7.2173999999999996</v>
      </c>
      <c r="CV10">
        <v>0.52800000000000002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196</v>
      </c>
      <c r="DR10">
        <v>106</v>
      </c>
      <c r="DS10">
        <v>3.7</v>
      </c>
      <c r="DT10">
        <v>1.9</v>
      </c>
      <c r="DU10">
        <v>6759</v>
      </c>
      <c r="DV10">
        <v>1.8210166602188001E-2</v>
      </c>
      <c r="DW10">
        <v>1.7653780538999999E-5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36061009100</v>
      </c>
      <c r="H11" t="s">
        <v>214</v>
      </c>
      <c r="I11">
        <v>6.9150500000000004E-2</v>
      </c>
      <c r="J11">
        <v>6402</v>
      </c>
      <c r="K11">
        <v>606</v>
      </c>
      <c r="L11">
        <v>4398</v>
      </c>
      <c r="M11">
        <v>122</v>
      </c>
      <c r="N11">
        <v>3905</v>
      </c>
      <c r="O11">
        <v>248</v>
      </c>
      <c r="P11">
        <v>1010</v>
      </c>
      <c r="Q11">
        <v>399</v>
      </c>
      <c r="R11">
        <v>312</v>
      </c>
      <c r="S11">
        <v>165</v>
      </c>
      <c r="T11">
        <v>122017</v>
      </c>
      <c r="U11">
        <v>19421</v>
      </c>
      <c r="V11">
        <v>281</v>
      </c>
      <c r="W11">
        <v>210</v>
      </c>
      <c r="X11">
        <v>477</v>
      </c>
      <c r="Y11">
        <v>172</v>
      </c>
      <c r="Z11">
        <v>570</v>
      </c>
      <c r="AA11">
        <v>187</v>
      </c>
      <c r="AB11">
        <v>489</v>
      </c>
      <c r="AC11">
        <v>194</v>
      </c>
      <c r="AD11">
        <v>101</v>
      </c>
      <c r="AE11">
        <v>83.5</v>
      </c>
      <c r="AF11">
        <v>2259</v>
      </c>
      <c r="AG11">
        <v>774.29999999999905</v>
      </c>
      <c r="AH11">
        <v>59</v>
      </c>
      <c r="AI11">
        <v>104.9</v>
      </c>
      <c r="AJ11">
        <v>3995</v>
      </c>
      <c r="AK11">
        <v>273.60000000000002</v>
      </c>
      <c r="AL11">
        <v>0</v>
      </c>
      <c r="AM11">
        <v>16</v>
      </c>
      <c r="AN11">
        <v>99</v>
      </c>
      <c r="AO11">
        <v>92.799999999999898</v>
      </c>
      <c r="AP11">
        <v>3200</v>
      </c>
      <c r="AQ11">
        <v>319</v>
      </c>
      <c r="AR11">
        <v>105</v>
      </c>
      <c r="AS11">
        <v>86</v>
      </c>
      <c r="AT11">
        <v>15.8</v>
      </c>
      <c r="AU11">
        <v>5.7</v>
      </c>
      <c r="AV11">
        <v>6.4</v>
      </c>
      <c r="AW11">
        <v>3.3</v>
      </c>
      <c r="AX11">
        <v>122017</v>
      </c>
      <c r="AY11">
        <v>19421</v>
      </c>
      <c r="AZ11">
        <v>5.4</v>
      </c>
      <c r="BA11">
        <v>3.9</v>
      </c>
      <c r="BB11">
        <v>7.5</v>
      </c>
      <c r="BC11">
        <v>2.6</v>
      </c>
      <c r="BD11">
        <v>8.9</v>
      </c>
      <c r="BE11">
        <v>2.8</v>
      </c>
      <c r="BF11">
        <v>7.6</v>
      </c>
      <c r="BG11">
        <v>2.8</v>
      </c>
      <c r="BH11">
        <v>2.6</v>
      </c>
      <c r="BI11">
        <v>2.1</v>
      </c>
      <c r="BJ11">
        <v>35.299999999999898</v>
      </c>
      <c r="BK11">
        <v>11.6</v>
      </c>
      <c r="BL11">
        <v>0.9</v>
      </c>
      <c r="BM11">
        <v>1.7</v>
      </c>
      <c r="BN11">
        <v>90.799999999999898</v>
      </c>
      <c r="BO11">
        <v>5.7</v>
      </c>
      <c r="BP11">
        <v>0</v>
      </c>
      <c r="BQ11">
        <v>0.7</v>
      </c>
      <c r="BR11">
        <v>2.5</v>
      </c>
      <c r="BS11">
        <v>2.4</v>
      </c>
      <c r="BT11">
        <v>81.900000000000006</v>
      </c>
      <c r="BU11">
        <v>5.6</v>
      </c>
      <c r="BV11">
        <v>1.6</v>
      </c>
      <c r="BW11">
        <v>1.3</v>
      </c>
      <c r="BX11">
        <v>0.62150000000000005</v>
      </c>
      <c r="BY11">
        <v>0.44280000000000003</v>
      </c>
      <c r="BZ11">
        <v>9.2999999999999992E-3</v>
      </c>
      <c r="CA11">
        <v>0.19339999999999999</v>
      </c>
      <c r="CB11">
        <v>1.2670999999999999</v>
      </c>
      <c r="CC11">
        <v>0.28339999999999999</v>
      </c>
      <c r="CD11">
        <v>9.7199999999999995E-2</v>
      </c>
      <c r="CE11">
        <v>4.0800000000000003E-2</v>
      </c>
      <c r="CF11">
        <v>0.19700000000000001</v>
      </c>
      <c r="CG11">
        <v>0.1227</v>
      </c>
      <c r="CH11">
        <v>0.4577</v>
      </c>
      <c r="CI11">
        <v>2.23E-2</v>
      </c>
      <c r="CJ11">
        <v>0.5212</v>
      </c>
      <c r="CK11">
        <v>0.29409999999999997</v>
      </c>
      <c r="CL11">
        <v>0.81530000000000002</v>
      </c>
      <c r="CM11">
        <v>0.39579999999999999</v>
      </c>
      <c r="CN11">
        <v>0.94599999999999995</v>
      </c>
      <c r="CO11">
        <v>0</v>
      </c>
      <c r="CP11">
        <v>0.4743</v>
      </c>
      <c r="CQ11">
        <v>0.9698</v>
      </c>
      <c r="CR11">
        <v>0.76319999999999999</v>
      </c>
      <c r="CS11">
        <v>3.1533000000000002</v>
      </c>
      <c r="CT11">
        <v>0.88190000000000002</v>
      </c>
      <c r="CU11">
        <v>5.6932999999999998</v>
      </c>
      <c r="CV11">
        <v>0.27029999999999998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375</v>
      </c>
      <c r="DR11">
        <v>228</v>
      </c>
      <c r="DS11">
        <v>5.9</v>
      </c>
      <c r="DT11">
        <v>3.6</v>
      </c>
      <c r="DU11">
        <v>17210</v>
      </c>
      <c r="DV11">
        <v>1.8695832273468001E-2</v>
      </c>
      <c r="DW11">
        <v>1.9089798319E-5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36061009300</v>
      </c>
      <c r="H12" t="s">
        <v>213</v>
      </c>
      <c r="I12">
        <v>6.9151299999999999E-2</v>
      </c>
      <c r="J12">
        <v>10012</v>
      </c>
      <c r="K12">
        <v>1326</v>
      </c>
      <c r="L12">
        <v>5794</v>
      </c>
      <c r="M12">
        <v>189</v>
      </c>
      <c r="N12">
        <v>5189</v>
      </c>
      <c r="O12">
        <v>341</v>
      </c>
      <c r="P12">
        <v>1757</v>
      </c>
      <c r="Q12">
        <v>1427</v>
      </c>
      <c r="R12">
        <v>332</v>
      </c>
      <c r="S12">
        <v>156</v>
      </c>
      <c r="T12">
        <v>87618</v>
      </c>
      <c r="U12">
        <v>33190</v>
      </c>
      <c r="V12">
        <v>402</v>
      </c>
      <c r="W12">
        <v>204</v>
      </c>
      <c r="X12">
        <v>1717</v>
      </c>
      <c r="Y12">
        <v>359</v>
      </c>
      <c r="Z12">
        <v>1362</v>
      </c>
      <c r="AA12">
        <v>1057</v>
      </c>
      <c r="AB12">
        <v>729</v>
      </c>
      <c r="AC12">
        <v>346</v>
      </c>
      <c r="AD12">
        <v>142</v>
      </c>
      <c r="AE12">
        <v>125.299999999999</v>
      </c>
      <c r="AF12">
        <v>4630</v>
      </c>
      <c r="AG12">
        <v>1462.0999999999899</v>
      </c>
      <c r="AH12">
        <v>402</v>
      </c>
      <c r="AI12">
        <v>287.3</v>
      </c>
      <c r="AJ12">
        <v>5188</v>
      </c>
      <c r="AK12">
        <v>385.5</v>
      </c>
      <c r="AL12">
        <v>0</v>
      </c>
      <c r="AM12">
        <v>18</v>
      </c>
      <c r="AN12">
        <v>155</v>
      </c>
      <c r="AO12">
        <v>149.599999999999</v>
      </c>
      <c r="AP12">
        <v>3966</v>
      </c>
      <c r="AQ12">
        <v>518</v>
      </c>
      <c r="AR12">
        <v>12</v>
      </c>
      <c r="AS12">
        <v>12</v>
      </c>
      <c r="AT12">
        <v>17.5</v>
      </c>
      <c r="AU12">
        <v>12.5</v>
      </c>
      <c r="AV12">
        <v>5.2</v>
      </c>
      <c r="AW12">
        <v>2.5</v>
      </c>
      <c r="AX12">
        <v>87618</v>
      </c>
      <c r="AY12">
        <v>33190</v>
      </c>
      <c r="AZ12">
        <v>5.2</v>
      </c>
      <c r="BA12">
        <v>2.5</v>
      </c>
      <c r="BB12">
        <v>17.100000000000001</v>
      </c>
      <c r="BC12">
        <v>3.6</v>
      </c>
      <c r="BD12">
        <v>13.6</v>
      </c>
      <c r="BE12">
        <v>10.4</v>
      </c>
      <c r="BF12">
        <v>7.3</v>
      </c>
      <c r="BG12">
        <v>3.4</v>
      </c>
      <c r="BH12">
        <v>2.7</v>
      </c>
      <c r="BI12">
        <v>2.4</v>
      </c>
      <c r="BJ12">
        <v>46.2</v>
      </c>
      <c r="BK12">
        <v>13.3</v>
      </c>
      <c r="BL12">
        <v>4.0999999999999996</v>
      </c>
      <c r="BM12">
        <v>2.9</v>
      </c>
      <c r="BN12">
        <v>89.5</v>
      </c>
      <c r="BO12">
        <v>6</v>
      </c>
      <c r="BP12">
        <v>0</v>
      </c>
      <c r="BQ12">
        <v>0.5</v>
      </c>
      <c r="BR12">
        <v>3</v>
      </c>
      <c r="BS12">
        <v>2.9</v>
      </c>
      <c r="BT12">
        <v>76.400000000000006</v>
      </c>
      <c r="BU12">
        <v>7.3</v>
      </c>
      <c r="BV12">
        <v>0.1</v>
      </c>
      <c r="BW12">
        <v>0.1</v>
      </c>
      <c r="BX12">
        <v>0.66510000000000002</v>
      </c>
      <c r="BY12">
        <v>0.29780000000000001</v>
      </c>
      <c r="BZ12">
        <v>3.0300000000000001E-2</v>
      </c>
      <c r="CA12">
        <v>0.18210000000000001</v>
      </c>
      <c r="CB12">
        <v>1.1753</v>
      </c>
      <c r="CC12">
        <v>0.25109999999999999</v>
      </c>
      <c r="CD12">
        <v>0.6804</v>
      </c>
      <c r="CE12">
        <v>0.10299999999999999</v>
      </c>
      <c r="CF12">
        <v>0.17430000000000001</v>
      </c>
      <c r="CG12">
        <v>0.13120000000000001</v>
      </c>
      <c r="CH12">
        <v>1.0888</v>
      </c>
      <c r="CI12">
        <v>7.5300000000000006E-2</v>
      </c>
      <c r="CJ12">
        <v>0.59489999999999998</v>
      </c>
      <c r="CK12">
        <v>0.58179999999999998</v>
      </c>
      <c r="CL12">
        <v>1.1767000000000001</v>
      </c>
      <c r="CM12">
        <v>0.57850000000000001</v>
      </c>
      <c r="CN12">
        <v>0.93840000000000001</v>
      </c>
      <c r="CO12">
        <v>0</v>
      </c>
      <c r="CP12">
        <v>0.51500000000000001</v>
      </c>
      <c r="CQ12">
        <v>0.94230000000000003</v>
      </c>
      <c r="CR12">
        <v>0.34720000000000001</v>
      </c>
      <c r="CS12">
        <v>2.7429000000000001</v>
      </c>
      <c r="CT12">
        <v>0.74239999999999995</v>
      </c>
      <c r="CU12">
        <v>6.1837999999999997</v>
      </c>
      <c r="CV12">
        <v>0.3574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481</v>
      </c>
      <c r="DR12">
        <v>293</v>
      </c>
      <c r="DS12">
        <v>4.8</v>
      </c>
      <c r="DT12">
        <v>2.9</v>
      </c>
      <c r="DU12">
        <v>4637</v>
      </c>
      <c r="DV12">
        <v>1.8691645252643E-2</v>
      </c>
      <c r="DW12">
        <v>1.9101478829999999E-5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36061009700</v>
      </c>
      <c r="H13" t="s">
        <v>212</v>
      </c>
      <c r="I13">
        <v>6.6768999999999995E-2</v>
      </c>
      <c r="J13">
        <v>5186</v>
      </c>
      <c r="K13">
        <v>342</v>
      </c>
      <c r="L13">
        <v>2904</v>
      </c>
      <c r="M13">
        <v>57</v>
      </c>
      <c r="N13">
        <v>2767</v>
      </c>
      <c r="O13">
        <v>123</v>
      </c>
      <c r="P13">
        <v>938</v>
      </c>
      <c r="Q13">
        <v>352</v>
      </c>
      <c r="R13">
        <v>277</v>
      </c>
      <c r="S13">
        <v>147</v>
      </c>
      <c r="T13">
        <v>57443</v>
      </c>
      <c r="U13">
        <v>16438</v>
      </c>
      <c r="V13">
        <v>609</v>
      </c>
      <c r="W13">
        <v>223</v>
      </c>
      <c r="X13">
        <v>1414</v>
      </c>
      <c r="Y13">
        <v>218</v>
      </c>
      <c r="Z13">
        <v>458</v>
      </c>
      <c r="AA13">
        <v>70</v>
      </c>
      <c r="AB13">
        <v>938</v>
      </c>
      <c r="AC13">
        <v>265</v>
      </c>
      <c r="AD13">
        <v>80</v>
      </c>
      <c r="AE13">
        <v>71.799999999999898</v>
      </c>
      <c r="AF13">
        <v>2509</v>
      </c>
      <c r="AG13">
        <v>419</v>
      </c>
      <c r="AH13">
        <v>397</v>
      </c>
      <c r="AI13">
        <v>202.8</v>
      </c>
      <c r="AJ13">
        <v>2723</v>
      </c>
      <c r="AK13">
        <v>198.69999999999899</v>
      </c>
      <c r="AL13">
        <v>0</v>
      </c>
      <c r="AM13">
        <v>16</v>
      </c>
      <c r="AN13">
        <v>65</v>
      </c>
      <c r="AO13">
        <v>55</v>
      </c>
      <c r="AP13">
        <v>2149</v>
      </c>
      <c r="AQ13">
        <v>168</v>
      </c>
      <c r="AR13">
        <v>30</v>
      </c>
      <c r="AS13">
        <v>10</v>
      </c>
      <c r="AT13">
        <v>18.1999999999999</v>
      </c>
      <c r="AU13">
        <v>6.4</v>
      </c>
      <c r="AV13">
        <v>9.9</v>
      </c>
      <c r="AW13">
        <v>5.2</v>
      </c>
      <c r="AX13">
        <v>57443</v>
      </c>
      <c r="AY13">
        <v>16438</v>
      </c>
      <c r="AZ13">
        <v>13.6999999999999</v>
      </c>
      <c r="BA13">
        <v>4.5999999999999996</v>
      </c>
      <c r="BB13">
        <v>27.3</v>
      </c>
      <c r="BC13">
        <v>4.0999999999999996</v>
      </c>
      <c r="BD13">
        <v>8.8000000000000007</v>
      </c>
      <c r="BE13">
        <v>1.2</v>
      </c>
      <c r="BF13">
        <v>18.100000000000001</v>
      </c>
      <c r="BG13">
        <v>4.9000000000000004</v>
      </c>
      <c r="BH13">
        <v>2.9</v>
      </c>
      <c r="BI13">
        <v>2.6</v>
      </c>
      <c r="BJ13">
        <v>48.399999999999899</v>
      </c>
      <c r="BK13">
        <v>7.4</v>
      </c>
      <c r="BL13">
        <v>7.8</v>
      </c>
      <c r="BM13">
        <v>4</v>
      </c>
      <c r="BN13">
        <v>93.799999999999898</v>
      </c>
      <c r="BO13">
        <v>6.6</v>
      </c>
      <c r="BP13">
        <v>0</v>
      </c>
      <c r="BQ13">
        <v>1</v>
      </c>
      <c r="BR13">
        <v>2.2999999999999998</v>
      </c>
      <c r="BS13">
        <v>2</v>
      </c>
      <c r="BT13">
        <v>77.7</v>
      </c>
      <c r="BU13">
        <v>4.8</v>
      </c>
      <c r="BV13">
        <v>0.6</v>
      </c>
      <c r="BW13">
        <v>0.2</v>
      </c>
      <c r="BX13">
        <v>0.68330000000000002</v>
      </c>
      <c r="BY13">
        <v>0.74080000000000001</v>
      </c>
      <c r="BZ13">
        <v>7.9699999999999993E-2</v>
      </c>
      <c r="CA13">
        <v>0.58609999999999995</v>
      </c>
      <c r="CB13">
        <v>2.0897999999999999</v>
      </c>
      <c r="CC13">
        <v>0.54759999999999998</v>
      </c>
      <c r="CD13">
        <v>0.96750000000000003</v>
      </c>
      <c r="CE13">
        <v>4.02E-2</v>
      </c>
      <c r="CF13">
        <v>0.90139999999999998</v>
      </c>
      <c r="CG13">
        <v>0.1431</v>
      </c>
      <c r="CH13">
        <v>2.0520999999999998</v>
      </c>
      <c r="CI13">
        <v>0.52410000000000001</v>
      </c>
      <c r="CJ13">
        <v>0.60709999999999997</v>
      </c>
      <c r="CK13">
        <v>0.71150000000000002</v>
      </c>
      <c r="CL13">
        <v>1.3186</v>
      </c>
      <c r="CM13">
        <v>0.65529999999999999</v>
      </c>
      <c r="CN13">
        <v>0.9627</v>
      </c>
      <c r="CO13">
        <v>0</v>
      </c>
      <c r="CP13">
        <v>0.45429999999999998</v>
      </c>
      <c r="CQ13">
        <v>0.95099999999999996</v>
      </c>
      <c r="CR13">
        <v>0.61860000000000004</v>
      </c>
      <c r="CS13">
        <v>2.9866000000000001</v>
      </c>
      <c r="CT13">
        <v>0.82809999999999995</v>
      </c>
      <c r="CU13">
        <v>8.4472000000000005</v>
      </c>
      <c r="CV13">
        <v>0.70899999999999996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4</v>
      </c>
      <c r="DQ13">
        <v>429</v>
      </c>
      <c r="DR13">
        <v>154</v>
      </c>
      <c r="DS13">
        <v>8.3000000000000007</v>
      </c>
      <c r="DT13">
        <v>2.8</v>
      </c>
      <c r="DU13">
        <v>3103</v>
      </c>
      <c r="DV13">
        <v>1.8433391092931999E-2</v>
      </c>
      <c r="DW13">
        <v>1.8426993578999999E-5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36061009900</v>
      </c>
      <c r="H14" t="s">
        <v>211</v>
      </c>
      <c r="I14">
        <v>0.38701859999999999</v>
      </c>
      <c r="J14">
        <v>5310</v>
      </c>
      <c r="K14">
        <v>430</v>
      </c>
      <c r="L14">
        <v>3664</v>
      </c>
      <c r="M14">
        <v>114</v>
      </c>
      <c r="N14">
        <v>3132</v>
      </c>
      <c r="O14">
        <v>213</v>
      </c>
      <c r="P14">
        <v>421</v>
      </c>
      <c r="Q14">
        <v>154</v>
      </c>
      <c r="R14">
        <v>219</v>
      </c>
      <c r="S14">
        <v>120</v>
      </c>
      <c r="T14">
        <v>126297</v>
      </c>
      <c r="U14">
        <v>17071</v>
      </c>
      <c r="V14">
        <v>114</v>
      </c>
      <c r="W14">
        <v>55</v>
      </c>
      <c r="X14">
        <v>205</v>
      </c>
      <c r="Y14">
        <v>80</v>
      </c>
      <c r="Z14">
        <v>358</v>
      </c>
      <c r="AA14">
        <v>142</v>
      </c>
      <c r="AB14">
        <v>152</v>
      </c>
      <c r="AC14">
        <v>71</v>
      </c>
      <c r="AD14">
        <v>117</v>
      </c>
      <c r="AE14">
        <v>77.5</v>
      </c>
      <c r="AF14">
        <v>2088</v>
      </c>
      <c r="AG14">
        <v>566.6</v>
      </c>
      <c r="AH14">
        <v>131</v>
      </c>
      <c r="AI14">
        <v>98.9</v>
      </c>
      <c r="AJ14">
        <v>3479</v>
      </c>
      <c r="AK14">
        <v>195.4</v>
      </c>
      <c r="AL14">
        <v>0</v>
      </c>
      <c r="AM14">
        <v>16</v>
      </c>
      <c r="AN14">
        <v>72</v>
      </c>
      <c r="AO14">
        <v>46</v>
      </c>
      <c r="AP14">
        <v>2615</v>
      </c>
      <c r="AQ14">
        <v>222</v>
      </c>
      <c r="AR14">
        <v>82</v>
      </c>
      <c r="AS14">
        <v>72</v>
      </c>
      <c r="AT14">
        <v>8</v>
      </c>
      <c r="AU14">
        <v>2.9</v>
      </c>
      <c r="AV14">
        <v>5.0999999999999996</v>
      </c>
      <c r="AW14">
        <v>2.7</v>
      </c>
      <c r="AX14">
        <v>126297</v>
      </c>
      <c r="AY14">
        <v>17071</v>
      </c>
      <c r="AZ14">
        <v>2.5</v>
      </c>
      <c r="BA14">
        <v>1.2</v>
      </c>
      <c r="BB14">
        <v>3.9</v>
      </c>
      <c r="BC14">
        <v>1.5</v>
      </c>
      <c r="BD14">
        <v>6.7</v>
      </c>
      <c r="BE14">
        <v>2.6</v>
      </c>
      <c r="BF14">
        <v>2.9</v>
      </c>
      <c r="BG14">
        <v>1.3</v>
      </c>
      <c r="BH14">
        <v>3.7</v>
      </c>
      <c r="BI14">
        <v>2.5</v>
      </c>
      <c r="BJ14">
        <v>39.299999999999898</v>
      </c>
      <c r="BK14">
        <v>10.1999999999999</v>
      </c>
      <c r="BL14">
        <v>2.5</v>
      </c>
      <c r="BM14">
        <v>1.9</v>
      </c>
      <c r="BN14">
        <v>95</v>
      </c>
      <c r="BO14">
        <v>4.4000000000000004</v>
      </c>
      <c r="BP14">
        <v>0</v>
      </c>
      <c r="BQ14">
        <v>0.8</v>
      </c>
      <c r="BR14">
        <v>2.2999999999999998</v>
      </c>
      <c r="BS14">
        <v>1.5</v>
      </c>
      <c r="BT14">
        <v>83.5</v>
      </c>
      <c r="BU14">
        <v>4.2</v>
      </c>
      <c r="BV14">
        <v>1.5</v>
      </c>
      <c r="BW14">
        <v>1.4</v>
      </c>
      <c r="BX14">
        <v>0.3271</v>
      </c>
      <c r="BY14">
        <v>0.28620000000000001</v>
      </c>
      <c r="BZ14">
        <v>8.5000000000000006E-3</v>
      </c>
      <c r="CA14">
        <v>5.9499999999999997E-2</v>
      </c>
      <c r="CB14">
        <v>0.68130000000000002</v>
      </c>
      <c r="CC14">
        <v>0.1012</v>
      </c>
      <c r="CD14">
        <v>2.35E-2</v>
      </c>
      <c r="CE14">
        <v>2.7799999999999998E-2</v>
      </c>
      <c r="CF14">
        <v>9.2999999999999992E-3</v>
      </c>
      <c r="CG14">
        <v>0.20699999999999999</v>
      </c>
      <c r="CH14">
        <v>0.26750000000000002</v>
      </c>
      <c r="CI14">
        <v>1.3599999999999999E-2</v>
      </c>
      <c r="CJ14">
        <v>0.54959999999999998</v>
      </c>
      <c r="CK14">
        <v>0.48620000000000002</v>
      </c>
      <c r="CL14">
        <v>1.0358000000000001</v>
      </c>
      <c r="CM14">
        <v>0.50290000000000001</v>
      </c>
      <c r="CN14">
        <v>0.97099999999999997</v>
      </c>
      <c r="CO14">
        <v>0</v>
      </c>
      <c r="CP14">
        <v>0.45</v>
      </c>
      <c r="CQ14">
        <v>0.98029999999999995</v>
      </c>
      <c r="CR14">
        <v>0.75619999999999998</v>
      </c>
      <c r="CS14">
        <v>3.1574</v>
      </c>
      <c r="CT14">
        <v>0.8831</v>
      </c>
      <c r="CU14">
        <v>5.1421000000000001</v>
      </c>
      <c r="CV14">
        <v>0.18740000000000001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2</v>
      </c>
      <c r="DQ14">
        <v>346</v>
      </c>
      <c r="DR14">
        <v>174</v>
      </c>
      <c r="DS14">
        <v>6.6</v>
      </c>
      <c r="DT14">
        <v>3.2</v>
      </c>
      <c r="DU14">
        <v>33252</v>
      </c>
      <c r="DV14">
        <v>9.4948563336319999E-2</v>
      </c>
      <c r="DW14">
        <v>1.07053165863E-4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36061010300</v>
      </c>
      <c r="H15" t="s">
        <v>210</v>
      </c>
      <c r="I15">
        <v>6.7363199999999998E-2</v>
      </c>
      <c r="J15">
        <v>1797</v>
      </c>
      <c r="K15">
        <v>216</v>
      </c>
      <c r="L15">
        <v>1357</v>
      </c>
      <c r="M15">
        <v>61</v>
      </c>
      <c r="N15">
        <v>1112</v>
      </c>
      <c r="O15">
        <v>109</v>
      </c>
      <c r="P15">
        <v>141</v>
      </c>
      <c r="Q15">
        <v>72</v>
      </c>
      <c r="R15">
        <v>67</v>
      </c>
      <c r="S15">
        <v>68</v>
      </c>
      <c r="T15">
        <v>73441</v>
      </c>
      <c r="U15">
        <v>8583</v>
      </c>
      <c r="V15">
        <v>21</v>
      </c>
      <c r="W15">
        <v>27</v>
      </c>
      <c r="X15">
        <v>89</v>
      </c>
      <c r="Y15">
        <v>53</v>
      </c>
      <c r="Z15">
        <v>39</v>
      </c>
      <c r="AA15">
        <v>41</v>
      </c>
      <c r="AB15">
        <v>100</v>
      </c>
      <c r="AC15">
        <v>68</v>
      </c>
      <c r="AD15">
        <v>16</v>
      </c>
      <c r="AE15">
        <v>22</v>
      </c>
      <c r="AF15">
        <v>614</v>
      </c>
      <c r="AG15">
        <v>316.3</v>
      </c>
      <c r="AH15">
        <v>10</v>
      </c>
      <c r="AI15">
        <v>45.5</v>
      </c>
      <c r="AJ15">
        <v>1271</v>
      </c>
      <c r="AK15">
        <v>112</v>
      </c>
      <c r="AL15">
        <v>0</v>
      </c>
      <c r="AM15">
        <v>11</v>
      </c>
      <c r="AN15">
        <v>50</v>
      </c>
      <c r="AO15">
        <v>34.899999999999899</v>
      </c>
      <c r="AP15">
        <v>985</v>
      </c>
      <c r="AQ15">
        <v>115</v>
      </c>
      <c r="AR15">
        <v>7</v>
      </c>
      <c r="AS15">
        <v>4</v>
      </c>
      <c r="AT15">
        <v>7.8</v>
      </c>
      <c r="AU15">
        <v>4.3</v>
      </c>
      <c r="AV15">
        <v>4.5</v>
      </c>
      <c r="AW15">
        <v>4.5999999999999996</v>
      </c>
      <c r="AX15">
        <v>73441</v>
      </c>
      <c r="AY15">
        <v>8583</v>
      </c>
      <c r="AZ15">
        <v>1.4</v>
      </c>
      <c r="BA15">
        <v>1.8</v>
      </c>
      <c r="BB15">
        <v>5</v>
      </c>
      <c r="BC15">
        <v>2.9</v>
      </c>
      <c r="BD15">
        <v>2.2000000000000002</v>
      </c>
      <c r="BE15">
        <v>2.2999999999999998</v>
      </c>
      <c r="BF15">
        <v>5.6</v>
      </c>
      <c r="BG15">
        <v>3.8</v>
      </c>
      <c r="BH15">
        <v>1.4</v>
      </c>
      <c r="BI15">
        <v>2</v>
      </c>
      <c r="BJ15">
        <v>34.200000000000003</v>
      </c>
      <c r="BK15">
        <v>17.100000000000001</v>
      </c>
      <c r="BL15">
        <v>0.6</v>
      </c>
      <c r="BM15">
        <v>2.6</v>
      </c>
      <c r="BN15">
        <v>93.7</v>
      </c>
      <c r="BO15">
        <v>7.1</v>
      </c>
      <c r="BP15">
        <v>0</v>
      </c>
      <c r="BQ15">
        <v>2.2000000000000002</v>
      </c>
      <c r="BR15">
        <v>4.5</v>
      </c>
      <c r="BS15">
        <v>3.1</v>
      </c>
      <c r="BT15">
        <v>88.599999999999895</v>
      </c>
      <c r="BU15">
        <v>6.9</v>
      </c>
      <c r="BV15">
        <v>0.4</v>
      </c>
      <c r="BW15">
        <v>0.2</v>
      </c>
      <c r="BX15">
        <v>0.31840000000000002</v>
      </c>
      <c r="BY15">
        <v>0.2198</v>
      </c>
      <c r="BZ15">
        <v>4.58E-2</v>
      </c>
      <c r="CA15">
        <v>2.6599999999999999E-2</v>
      </c>
      <c r="CB15">
        <v>0.61050000000000004</v>
      </c>
      <c r="CC15">
        <v>8.3000000000000004E-2</v>
      </c>
      <c r="CD15">
        <v>3.3599999999999998E-2</v>
      </c>
      <c r="CE15">
        <v>1.09E-2</v>
      </c>
      <c r="CF15">
        <v>6.8900000000000003E-2</v>
      </c>
      <c r="CG15">
        <v>5.9299999999999999E-2</v>
      </c>
      <c r="CH15">
        <v>0.17269999999999999</v>
      </c>
      <c r="CI15">
        <v>9.7000000000000003E-3</v>
      </c>
      <c r="CJ15">
        <v>0.5101</v>
      </c>
      <c r="CK15">
        <v>0.214</v>
      </c>
      <c r="CL15">
        <v>0.72409999999999997</v>
      </c>
      <c r="CM15">
        <v>0.34699999999999998</v>
      </c>
      <c r="CN15">
        <v>0.96230000000000004</v>
      </c>
      <c r="CO15">
        <v>0</v>
      </c>
      <c r="CP15">
        <v>0.61799999999999999</v>
      </c>
      <c r="CQ15">
        <v>0.99439999999999995</v>
      </c>
      <c r="CR15">
        <v>0.54100000000000004</v>
      </c>
      <c r="CS15">
        <v>3.1156999999999999</v>
      </c>
      <c r="CT15">
        <v>0.86819999999999997</v>
      </c>
      <c r="CU15">
        <v>4.6230000000000002</v>
      </c>
      <c r="CV15">
        <v>0.1186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2</v>
      </c>
      <c r="DQ15">
        <v>90</v>
      </c>
      <c r="DR15">
        <v>66</v>
      </c>
      <c r="DS15">
        <v>5</v>
      </c>
      <c r="DT15">
        <v>3.7</v>
      </c>
      <c r="DU15">
        <v>23404</v>
      </c>
      <c r="DV15">
        <v>1.8560277402549001E-2</v>
      </c>
      <c r="DW15">
        <v>1.8603929645E-5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36061010900</v>
      </c>
      <c r="H16" t="s">
        <v>209</v>
      </c>
      <c r="I16">
        <v>6.7853999999999998E-2</v>
      </c>
      <c r="J16">
        <v>147</v>
      </c>
      <c r="K16">
        <v>74</v>
      </c>
      <c r="L16">
        <v>108</v>
      </c>
      <c r="M16">
        <v>38</v>
      </c>
      <c r="N16">
        <v>74</v>
      </c>
      <c r="O16">
        <v>34</v>
      </c>
      <c r="P16">
        <v>22</v>
      </c>
      <c r="Q16">
        <v>21</v>
      </c>
      <c r="R16">
        <v>2</v>
      </c>
      <c r="S16">
        <v>3</v>
      </c>
      <c r="T16">
        <v>82505</v>
      </c>
      <c r="U16">
        <v>22913</v>
      </c>
      <c r="V16">
        <v>0</v>
      </c>
      <c r="W16">
        <v>11</v>
      </c>
      <c r="X16">
        <v>49</v>
      </c>
      <c r="Y16">
        <v>57</v>
      </c>
      <c r="Z16">
        <v>0</v>
      </c>
      <c r="AA16">
        <v>11</v>
      </c>
      <c r="AB16">
        <v>13</v>
      </c>
      <c r="AC16">
        <v>21</v>
      </c>
      <c r="AD16">
        <v>0</v>
      </c>
      <c r="AE16">
        <v>15.6</v>
      </c>
      <c r="AF16">
        <v>60</v>
      </c>
      <c r="AG16">
        <v>97.799999999999898</v>
      </c>
      <c r="AH16">
        <v>0</v>
      </c>
      <c r="AI16">
        <v>44</v>
      </c>
      <c r="AJ16">
        <v>74</v>
      </c>
      <c r="AK16">
        <v>29.1999999999999</v>
      </c>
      <c r="AL16">
        <v>0</v>
      </c>
      <c r="AM16">
        <v>11</v>
      </c>
      <c r="AN16">
        <v>10</v>
      </c>
      <c r="AO16">
        <v>18.600000000000001</v>
      </c>
      <c r="AP16">
        <v>48</v>
      </c>
      <c r="AQ16">
        <v>21</v>
      </c>
      <c r="AR16">
        <v>5</v>
      </c>
      <c r="AS16">
        <v>6</v>
      </c>
      <c r="AT16">
        <v>15</v>
      </c>
      <c r="AU16">
        <v>14.6</v>
      </c>
      <c r="AV16">
        <v>1.6</v>
      </c>
      <c r="AW16">
        <v>2.9</v>
      </c>
      <c r="AX16">
        <v>82505</v>
      </c>
      <c r="AY16">
        <v>22913</v>
      </c>
      <c r="AZ16">
        <v>0</v>
      </c>
      <c r="BA16">
        <v>21.3</v>
      </c>
      <c r="BB16">
        <v>33.299999999999898</v>
      </c>
      <c r="BC16">
        <v>30.1999999999999</v>
      </c>
      <c r="BD16">
        <v>0</v>
      </c>
      <c r="BE16">
        <v>7.5</v>
      </c>
      <c r="BF16">
        <v>8.8000000000000007</v>
      </c>
      <c r="BG16">
        <v>14.5</v>
      </c>
      <c r="BH16">
        <v>0</v>
      </c>
      <c r="BI16">
        <v>21</v>
      </c>
      <c r="BJ16">
        <v>40.799999999999898</v>
      </c>
      <c r="BK16">
        <v>63.299999999999898</v>
      </c>
      <c r="BL16">
        <v>0</v>
      </c>
      <c r="BM16">
        <v>29.899999999999899</v>
      </c>
      <c r="BN16">
        <v>68.5</v>
      </c>
      <c r="BO16">
        <v>12.1</v>
      </c>
      <c r="BP16">
        <v>0</v>
      </c>
      <c r="BQ16">
        <v>23.899999999999899</v>
      </c>
      <c r="BR16">
        <v>13.5</v>
      </c>
      <c r="BS16">
        <v>24.399999999999899</v>
      </c>
      <c r="BT16">
        <v>64.900000000000006</v>
      </c>
      <c r="BU16">
        <v>28.5</v>
      </c>
      <c r="BV16">
        <v>3.4</v>
      </c>
      <c r="BW16">
        <v>3.7</v>
      </c>
      <c r="BX16">
        <v>0.5988</v>
      </c>
      <c r="BY16">
        <v>1.9199999999999998E-2</v>
      </c>
      <c r="BZ16">
        <v>3.5900000000000001E-2</v>
      </c>
      <c r="CA16">
        <v>0</v>
      </c>
      <c r="CB16">
        <v>0.65390000000000004</v>
      </c>
      <c r="CC16">
        <v>9.3799999999999994E-2</v>
      </c>
      <c r="CD16">
        <v>0.98760000000000003</v>
      </c>
      <c r="CE16">
        <v>0</v>
      </c>
      <c r="CF16">
        <v>0.309</v>
      </c>
      <c r="CG16">
        <v>0</v>
      </c>
      <c r="CH16">
        <v>1.2966</v>
      </c>
      <c r="CI16">
        <v>0.1147</v>
      </c>
      <c r="CJ16">
        <v>0.56030000000000002</v>
      </c>
      <c r="CK16">
        <v>0</v>
      </c>
      <c r="CL16">
        <v>0.56030000000000002</v>
      </c>
      <c r="CM16">
        <v>0.26850000000000002</v>
      </c>
      <c r="CN16">
        <v>0.8589</v>
      </c>
      <c r="CO16">
        <v>0</v>
      </c>
      <c r="CP16">
        <v>0.88470000000000004</v>
      </c>
      <c r="CQ16">
        <v>0.86409999999999998</v>
      </c>
      <c r="CR16">
        <v>0.83479999999999999</v>
      </c>
      <c r="CS16">
        <v>3.4424999999999999</v>
      </c>
      <c r="CT16">
        <v>0.94679999999999997</v>
      </c>
      <c r="CU16">
        <v>5.9534000000000002</v>
      </c>
      <c r="CV16">
        <v>0.31740000000000002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24</v>
      </c>
      <c r="DR16">
        <v>37</v>
      </c>
      <c r="DS16">
        <v>16.3</v>
      </c>
      <c r="DT16">
        <v>22.8</v>
      </c>
      <c r="DU16">
        <v>66128</v>
      </c>
      <c r="DV16">
        <v>3.655615523927E-3</v>
      </c>
      <c r="DW16">
        <v>6.0105300000000003E-10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36061011100</v>
      </c>
      <c r="H17" t="s">
        <v>208</v>
      </c>
      <c r="I17">
        <v>6.7747399999999999E-2</v>
      </c>
      <c r="J17">
        <v>5034</v>
      </c>
      <c r="K17">
        <v>393</v>
      </c>
      <c r="L17">
        <v>3122</v>
      </c>
      <c r="M17">
        <v>86</v>
      </c>
      <c r="N17">
        <v>2668</v>
      </c>
      <c r="O17">
        <v>160</v>
      </c>
      <c r="P17">
        <v>768</v>
      </c>
      <c r="Q17">
        <v>278</v>
      </c>
      <c r="R17">
        <v>90</v>
      </c>
      <c r="S17">
        <v>66</v>
      </c>
      <c r="T17">
        <v>78648</v>
      </c>
      <c r="U17">
        <v>9088</v>
      </c>
      <c r="V17">
        <v>285</v>
      </c>
      <c r="W17">
        <v>191</v>
      </c>
      <c r="X17">
        <v>223</v>
      </c>
      <c r="Y17">
        <v>106</v>
      </c>
      <c r="Z17">
        <v>440</v>
      </c>
      <c r="AA17">
        <v>150</v>
      </c>
      <c r="AB17">
        <v>356</v>
      </c>
      <c r="AC17">
        <v>145</v>
      </c>
      <c r="AD17">
        <v>63</v>
      </c>
      <c r="AE17">
        <v>65</v>
      </c>
      <c r="AF17">
        <v>2540</v>
      </c>
      <c r="AG17">
        <v>526.89999999999895</v>
      </c>
      <c r="AH17">
        <v>267</v>
      </c>
      <c r="AI17">
        <v>161.4</v>
      </c>
      <c r="AJ17">
        <v>2814</v>
      </c>
      <c r="AK17">
        <v>227.599999999999</v>
      </c>
      <c r="AL17">
        <v>0</v>
      </c>
      <c r="AM17">
        <v>16</v>
      </c>
      <c r="AN17">
        <v>185</v>
      </c>
      <c r="AO17">
        <v>106.299999999999</v>
      </c>
      <c r="AP17">
        <v>2265</v>
      </c>
      <c r="AQ17">
        <v>201</v>
      </c>
      <c r="AR17">
        <v>37</v>
      </c>
      <c r="AS17">
        <v>16</v>
      </c>
      <c r="AT17">
        <v>15.3</v>
      </c>
      <c r="AU17">
        <v>5.2</v>
      </c>
      <c r="AV17">
        <v>2.4</v>
      </c>
      <c r="AW17">
        <v>1.8</v>
      </c>
      <c r="AX17">
        <v>78648</v>
      </c>
      <c r="AY17">
        <v>9088</v>
      </c>
      <c r="AZ17">
        <v>6.8</v>
      </c>
      <c r="BA17">
        <v>4.5</v>
      </c>
      <c r="BB17">
        <v>4.4000000000000004</v>
      </c>
      <c r="BC17">
        <v>2.1</v>
      </c>
      <c r="BD17">
        <v>8.6999999999999904</v>
      </c>
      <c r="BE17">
        <v>2.9</v>
      </c>
      <c r="BF17">
        <v>7.1</v>
      </c>
      <c r="BG17">
        <v>2.9</v>
      </c>
      <c r="BH17">
        <v>2.4</v>
      </c>
      <c r="BI17">
        <v>2.4</v>
      </c>
      <c r="BJ17">
        <v>50.5</v>
      </c>
      <c r="BK17">
        <v>9.6999999999999904</v>
      </c>
      <c r="BL17">
        <v>5.6</v>
      </c>
      <c r="BM17">
        <v>3.3</v>
      </c>
      <c r="BN17">
        <v>90.099999999999895</v>
      </c>
      <c r="BO17">
        <v>6.9</v>
      </c>
      <c r="BP17">
        <v>0</v>
      </c>
      <c r="BQ17">
        <v>1</v>
      </c>
      <c r="BR17">
        <v>6.9</v>
      </c>
      <c r="BS17">
        <v>4</v>
      </c>
      <c r="BT17">
        <v>84.9</v>
      </c>
      <c r="BU17">
        <v>5.5</v>
      </c>
      <c r="BV17">
        <v>0.7</v>
      </c>
      <c r="BW17">
        <v>0.3</v>
      </c>
      <c r="BX17">
        <v>0.60740000000000005</v>
      </c>
      <c r="BY17">
        <v>4.58E-2</v>
      </c>
      <c r="BZ17">
        <v>4.02E-2</v>
      </c>
      <c r="CA17">
        <v>0.26579999999999998</v>
      </c>
      <c r="CB17">
        <v>0.95920000000000005</v>
      </c>
      <c r="CC17">
        <v>0.18429999999999999</v>
      </c>
      <c r="CD17">
        <v>2.76E-2</v>
      </c>
      <c r="CE17">
        <v>3.9300000000000002E-2</v>
      </c>
      <c r="CF17">
        <v>0.15820000000000001</v>
      </c>
      <c r="CG17">
        <v>0.10929999999999999</v>
      </c>
      <c r="CH17">
        <v>0.33450000000000002</v>
      </c>
      <c r="CI17">
        <v>1.5900000000000001E-2</v>
      </c>
      <c r="CJ17">
        <v>0.61739999999999995</v>
      </c>
      <c r="CK17">
        <v>0.64770000000000005</v>
      </c>
      <c r="CL17">
        <v>1.2649999999999999</v>
      </c>
      <c r="CM17">
        <v>0.62460000000000004</v>
      </c>
      <c r="CN17">
        <v>0.94130000000000003</v>
      </c>
      <c r="CO17">
        <v>0</v>
      </c>
      <c r="CP17">
        <v>0.72489999999999999</v>
      </c>
      <c r="CQ17">
        <v>0.98550000000000004</v>
      </c>
      <c r="CR17">
        <v>0.65920000000000001</v>
      </c>
      <c r="CS17">
        <v>3.3109000000000002</v>
      </c>
      <c r="CT17">
        <v>0.92030000000000001</v>
      </c>
      <c r="CU17">
        <v>5.8696999999999999</v>
      </c>
      <c r="CV17">
        <v>0.30409999999999998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2</v>
      </c>
      <c r="DQ17">
        <v>264</v>
      </c>
      <c r="DR17">
        <v>110</v>
      </c>
      <c r="DS17">
        <v>5.2</v>
      </c>
      <c r="DT17">
        <v>2.2999999999999998</v>
      </c>
      <c r="DU17">
        <v>20129</v>
      </c>
      <c r="DV17">
        <v>1.8559242781388E-2</v>
      </c>
      <c r="DW17">
        <v>1.8710346443999999E-5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36061011700</v>
      </c>
      <c r="H18" t="s">
        <v>207</v>
      </c>
      <c r="I18">
        <v>7.2335099999999999E-2</v>
      </c>
      <c r="J18">
        <v>3954</v>
      </c>
      <c r="K18">
        <v>425</v>
      </c>
      <c r="L18">
        <v>2988</v>
      </c>
      <c r="M18">
        <v>115</v>
      </c>
      <c r="N18">
        <v>2305</v>
      </c>
      <c r="O18">
        <v>194</v>
      </c>
      <c r="P18">
        <v>390</v>
      </c>
      <c r="Q18">
        <v>208</v>
      </c>
      <c r="R18">
        <v>228</v>
      </c>
      <c r="S18">
        <v>149</v>
      </c>
      <c r="T18">
        <v>87222</v>
      </c>
      <c r="U18">
        <v>13476</v>
      </c>
      <c r="V18">
        <v>92</v>
      </c>
      <c r="W18">
        <v>98</v>
      </c>
      <c r="X18">
        <v>191</v>
      </c>
      <c r="Y18">
        <v>99</v>
      </c>
      <c r="Z18">
        <v>488</v>
      </c>
      <c r="AA18">
        <v>171</v>
      </c>
      <c r="AB18">
        <v>215</v>
      </c>
      <c r="AC18">
        <v>147</v>
      </c>
      <c r="AD18">
        <v>87</v>
      </c>
      <c r="AE18">
        <v>83.7</v>
      </c>
      <c r="AF18">
        <v>1997</v>
      </c>
      <c r="AG18">
        <v>572.1</v>
      </c>
      <c r="AH18">
        <v>341</v>
      </c>
      <c r="AI18">
        <v>191.099999999999</v>
      </c>
      <c r="AJ18">
        <v>2970</v>
      </c>
      <c r="AK18">
        <v>148.9</v>
      </c>
      <c r="AL18">
        <v>0</v>
      </c>
      <c r="AM18">
        <v>11</v>
      </c>
      <c r="AN18">
        <v>137</v>
      </c>
      <c r="AO18">
        <v>97.599999999999895</v>
      </c>
      <c r="AP18">
        <v>1879</v>
      </c>
      <c r="AQ18">
        <v>269</v>
      </c>
      <c r="AR18">
        <v>5</v>
      </c>
      <c r="AS18">
        <v>3</v>
      </c>
      <c r="AT18">
        <v>9.9</v>
      </c>
      <c r="AU18">
        <v>5.2</v>
      </c>
      <c r="AV18">
        <v>7.5</v>
      </c>
      <c r="AW18">
        <v>4.9000000000000004</v>
      </c>
      <c r="AX18">
        <v>87222</v>
      </c>
      <c r="AY18">
        <v>13476</v>
      </c>
      <c r="AZ18">
        <v>2.8</v>
      </c>
      <c r="BA18">
        <v>2.9</v>
      </c>
      <c r="BB18">
        <v>4.8</v>
      </c>
      <c r="BC18">
        <v>2.5</v>
      </c>
      <c r="BD18">
        <v>12.3</v>
      </c>
      <c r="BE18">
        <v>4.0999999999999996</v>
      </c>
      <c r="BF18">
        <v>5.4</v>
      </c>
      <c r="BG18">
        <v>3.7</v>
      </c>
      <c r="BH18">
        <v>3.8</v>
      </c>
      <c r="BI18">
        <v>3.6</v>
      </c>
      <c r="BJ18">
        <v>50.5</v>
      </c>
      <c r="BK18">
        <v>13.4</v>
      </c>
      <c r="BL18">
        <v>9.3000000000000007</v>
      </c>
      <c r="BM18">
        <v>5.0999999999999996</v>
      </c>
      <c r="BN18">
        <v>99.4</v>
      </c>
      <c r="BO18">
        <v>3.2</v>
      </c>
      <c r="BP18">
        <v>0</v>
      </c>
      <c r="BQ18">
        <v>1</v>
      </c>
      <c r="BR18">
        <v>5.9</v>
      </c>
      <c r="BS18">
        <v>4.2</v>
      </c>
      <c r="BT18">
        <v>81.5</v>
      </c>
      <c r="BU18">
        <v>8</v>
      </c>
      <c r="BV18">
        <v>0.1</v>
      </c>
      <c r="BW18">
        <v>0.1</v>
      </c>
      <c r="BX18">
        <v>0.41510000000000002</v>
      </c>
      <c r="BY18">
        <v>0.55859999999999999</v>
      </c>
      <c r="BZ18">
        <v>3.1199999999999999E-2</v>
      </c>
      <c r="CA18">
        <v>7.0900000000000005E-2</v>
      </c>
      <c r="CB18">
        <v>1.0757000000000001</v>
      </c>
      <c r="CC18">
        <v>0.22359999999999999</v>
      </c>
      <c r="CD18">
        <v>3.09E-2</v>
      </c>
      <c r="CE18">
        <v>7.9699999999999993E-2</v>
      </c>
      <c r="CF18">
        <v>5.7099999999999998E-2</v>
      </c>
      <c r="CG18">
        <v>0.20960000000000001</v>
      </c>
      <c r="CH18">
        <v>0.37740000000000001</v>
      </c>
      <c r="CI18">
        <v>1.84E-2</v>
      </c>
      <c r="CJ18">
        <v>0.61760000000000004</v>
      </c>
      <c r="CK18">
        <v>0.74399999999999999</v>
      </c>
      <c r="CL18">
        <v>1.3615999999999999</v>
      </c>
      <c r="CM18">
        <v>0.68220000000000003</v>
      </c>
      <c r="CN18">
        <v>0.99770000000000003</v>
      </c>
      <c r="CO18">
        <v>0</v>
      </c>
      <c r="CP18">
        <v>0.68530000000000002</v>
      </c>
      <c r="CQ18">
        <v>0.96789999999999998</v>
      </c>
      <c r="CR18">
        <v>0.35110000000000002</v>
      </c>
      <c r="CS18">
        <v>3.0021</v>
      </c>
      <c r="CT18">
        <v>0.83340000000000003</v>
      </c>
      <c r="CU18">
        <v>5.8167999999999997</v>
      </c>
      <c r="CV18">
        <v>0.2923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2</v>
      </c>
      <c r="DQ18">
        <v>182</v>
      </c>
      <c r="DR18">
        <v>122</v>
      </c>
      <c r="DS18">
        <v>4.5999999999999996</v>
      </c>
      <c r="DT18">
        <v>3</v>
      </c>
      <c r="DU18">
        <v>2877</v>
      </c>
      <c r="DV18">
        <v>2.5110124644637001E-2</v>
      </c>
      <c r="DW18">
        <v>2.0489287597E-5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36061011900</v>
      </c>
      <c r="H19" t="s">
        <v>206</v>
      </c>
      <c r="I19">
        <v>6.8568199999999996E-2</v>
      </c>
      <c r="J19">
        <v>996</v>
      </c>
      <c r="K19">
        <v>84</v>
      </c>
      <c r="L19">
        <v>1113</v>
      </c>
      <c r="M19">
        <v>29</v>
      </c>
      <c r="N19">
        <v>962</v>
      </c>
      <c r="O19">
        <v>66</v>
      </c>
      <c r="P19">
        <v>500</v>
      </c>
      <c r="Q19">
        <v>94</v>
      </c>
      <c r="R19">
        <v>73</v>
      </c>
      <c r="S19">
        <v>56</v>
      </c>
      <c r="T19">
        <v>31434</v>
      </c>
      <c r="U19">
        <v>14572</v>
      </c>
      <c r="V19">
        <v>241</v>
      </c>
      <c r="W19">
        <v>88</v>
      </c>
      <c r="X19">
        <v>359</v>
      </c>
      <c r="Y19">
        <v>98</v>
      </c>
      <c r="Z19">
        <v>0</v>
      </c>
      <c r="AA19">
        <v>11</v>
      </c>
      <c r="AB19">
        <v>425</v>
      </c>
      <c r="AC19">
        <v>95</v>
      </c>
      <c r="AD19">
        <v>0</v>
      </c>
      <c r="AE19">
        <v>15.6</v>
      </c>
      <c r="AF19">
        <v>707</v>
      </c>
      <c r="AG19">
        <v>122.4</v>
      </c>
      <c r="AH19">
        <v>108</v>
      </c>
      <c r="AI19">
        <v>86.9</v>
      </c>
      <c r="AJ19">
        <v>1001</v>
      </c>
      <c r="AK19">
        <v>60.399999999999899</v>
      </c>
      <c r="AL19">
        <v>0</v>
      </c>
      <c r="AM19">
        <v>11</v>
      </c>
      <c r="AN19">
        <v>24</v>
      </c>
      <c r="AO19">
        <v>41.5</v>
      </c>
      <c r="AP19">
        <v>907</v>
      </c>
      <c r="AQ19">
        <v>74</v>
      </c>
      <c r="AR19">
        <v>0</v>
      </c>
      <c r="AS19">
        <v>11</v>
      </c>
      <c r="AT19">
        <v>50.2</v>
      </c>
      <c r="AU19">
        <v>8.4</v>
      </c>
      <c r="AV19">
        <v>18.1999999999999</v>
      </c>
      <c r="AW19">
        <v>12.6</v>
      </c>
      <c r="AX19">
        <v>31434</v>
      </c>
      <c r="AY19">
        <v>14572</v>
      </c>
      <c r="AZ19">
        <v>24.1999999999999</v>
      </c>
      <c r="BA19">
        <v>9</v>
      </c>
      <c r="BB19">
        <v>36</v>
      </c>
      <c r="BC19">
        <v>9.5</v>
      </c>
      <c r="BD19">
        <v>0</v>
      </c>
      <c r="BE19">
        <v>1.1000000000000001</v>
      </c>
      <c r="BF19">
        <v>42.7</v>
      </c>
      <c r="BG19">
        <v>8.6999999999999904</v>
      </c>
      <c r="BH19">
        <v>0</v>
      </c>
      <c r="BI19">
        <v>1.6</v>
      </c>
      <c r="BJ19">
        <v>71</v>
      </c>
      <c r="BK19">
        <v>10.6999999999999</v>
      </c>
      <c r="BL19">
        <v>10.8</v>
      </c>
      <c r="BM19">
        <v>8.6999999999999904</v>
      </c>
      <c r="BN19">
        <v>89.9</v>
      </c>
      <c r="BO19">
        <v>4.9000000000000004</v>
      </c>
      <c r="BP19">
        <v>0</v>
      </c>
      <c r="BQ19">
        <v>2.7</v>
      </c>
      <c r="BR19">
        <v>2.5</v>
      </c>
      <c r="BS19">
        <v>4.3</v>
      </c>
      <c r="BT19">
        <v>94.299999999999898</v>
      </c>
      <c r="BU19">
        <v>5.8</v>
      </c>
      <c r="BV19">
        <v>0</v>
      </c>
      <c r="BW19">
        <v>1.1000000000000001</v>
      </c>
      <c r="BX19">
        <v>0.97789999999999999</v>
      </c>
      <c r="BY19">
        <v>0.96199999999999997</v>
      </c>
      <c r="BZ19">
        <v>0.41210000000000002</v>
      </c>
      <c r="CA19">
        <v>0.81479999999999997</v>
      </c>
      <c r="CB19">
        <v>3.1667999999999998</v>
      </c>
      <c r="CC19">
        <v>0.84930000000000005</v>
      </c>
      <c r="CD19">
        <v>0.99139999999999995</v>
      </c>
      <c r="CE19">
        <v>0</v>
      </c>
      <c r="CF19">
        <v>0.99729999999999996</v>
      </c>
      <c r="CG19">
        <v>0</v>
      </c>
      <c r="CH19">
        <v>1.9886999999999999</v>
      </c>
      <c r="CI19">
        <v>0.48060000000000003</v>
      </c>
      <c r="CJ19">
        <v>0.71150000000000002</v>
      </c>
      <c r="CK19">
        <v>0.77639999999999998</v>
      </c>
      <c r="CL19">
        <v>1.4879</v>
      </c>
      <c r="CM19">
        <v>0.76480000000000004</v>
      </c>
      <c r="CN19">
        <v>0.9395</v>
      </c>
      <c r="CO19">
        <v>0</v>
      </c>
      <c r="CP19">
        <v>0.4708</v>
      </c>
      <c r="CQ19">
        <v>0.99809999999999999</v>
      </c>
      <c r="CR19">
        <v>0</v>
      </c>
      <c r="CS19">
        <v>2.4083999999999999</v>
      </c>
      <c r="CT19">
        <v>0.57689999999999997</v>
      </c>
      <c r="CU19">
        <v>9.0517000000000003</v>
      </c>
      <c r="CV19">
        <v>0.79100000000000004</v>
      </c>
      <c r="CW19">
        <v>1</v>
      </c>
      <c r="CX19">
        <v>1</v>
      </c>
      <c r="CY19">
        <v>0</v>
      </c>
      <c r="CZ19">
        <v>0</v>
      </c>
      <c r="DA19">
        <v>2</v>
      </c>
      <c r="DB19">
        <v>1</v>
      </c>
      <c r="DC19">
        <v>0</v>
      </c>
      <c r="DD19">
        <v>1</v>
      </c>
      <c r="DE19">
        <v>0</v>
      </c>
      <c r="DF19">
        <v>2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6</v>
      </c>
      <c r="DQ19">
        <v>39</v>
      </c>
      <c r="DR19">
        <v>38</v>
      </c>
      <c r="DS19">
        <v>3.9</v>
      </c>
      <c r="DT19">
        <v>3.9</v>
      </c>
      <c r="DU19">
        <v>70593</v>
      </c>
      <c r="DV19">
        <v>3.7082901208770002E-3</v>
      </c>
      <c r="DW19">
        <v>7.8668300000000004E-10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36061012100</v>
      </c>
      <c r="H20" t="s">
        <v>205</v>
      </c>
      <c r="I20">
        <v>6.8788299999999997E-2</v>
      </c>
      <c r="J20">
        <v>7917</v>
      </c>
      <c r="K20">
        <v>809</v>
      </c>
      <c r="L20">
        <v>5670</v>
      </c>
      <c r="M20">
        <v>134</v>
      </c>
      <c r="N20">
        <v>4868</v>
      </c>
      <c r="O20">
        <v>387</v>
      </c>
      <c r="P20">
        <v>803</v>
      </c>
      <c r="Q20">
        <v>323</v>
      </c>
      <c r="R20">
        <v>539</v>
      </c>
      <c r="S20">
        <v>210</v>
      </c>
      <c r="T20">
        <v>57797</v>
      </c>
      <c r="U20">
        <v>6408</v>
      </c>
      <c r="V20">
        <v>368</v>
      </c>
      <c r="W20">
        <v>227</v>
      </c>
      <c r="X20">
        <v>1197</v>
      </c>
      <c r="Y20">
        <v>247</v>
      </c>
      <c r="Z20">
        <v>448</v>
      </c>
      <c r="AA20">
        <v>136</v>
      </c>
      <c r="AB20">
        <v>938</v>
      </c>
      <c r="AC20">
        <v>272</v>
      </c>
      <c r="AD20">
        <v>110</v>
      </c>
      <c r="AE20">
        <v>95.4</v>
      </c>
      <c r="AF20">
        <v>2585</v>
      </c>
      <c r="AG20">
        <v>1089</v>
      </c>
      <c r="AH20">
        <v>137</v>
      </c>
      <c r="AI20">
        <v>124.099999999999</v>
      </c>
      <c r="AJ20">
        <v>4993</v>
      </c>
      <c r="AK20">
        <v>385.8</v>
      </c>
      <c r="AL20">
        <v>0</v>
      </c>
      <c r="AM20">
        <v>16</v>
      </c>
      <c r="AN20">
        <v>74</v>
      </c>
      <c r="AO20">
        <v>68.5</v>
      </c>
      <c r="AP20">
        <v>4295</v>
      </c>
      <c r="AQ20">
        <v>424</v>
      </c>
      <c r="AR20">
        <v>63</v>
      </c>
      <c r="AS20">
        <v>96</v>
      </c>
      <c r="AT20">
        <v>10.1</v>
      </c>
      <c r="AU20">
        <v>3.8</v>
      </c>
      <c r="AV20">
        <v>8.6999999999999904</v>
      </c>
      <c r="AW20">
        <v>3.5</v>
      </c>
      <c r="AX20">
        <v>57797</v>
      </c>
      <c r="AY20">
        <v>6408</v>
      </c>
      <c r="AZ20">
        <v>5.6</v>
      </c>
      <c r="BA20">
        <v>3.1</v>
      </c>
      <c r="BB20">
        <v>15.1</v>
      </c>
      <c r="BC20">
        <v>3</v>
      </c>
      <c r="BD20">
        <v>5.7</v>
      </c>
      <c r="BE20">
        <v>1.6</v>
      </c>
      <c r="BF20">
        <v>11.8</v>
      </c>
      <c r="BG20">
        <v>3.6</v>
      </c>
      <c r="BH20">
        <v>2.2999999999999998</v>
      </c>
      <c r="BI20">
        <v>2</v>
      </c>
      <c r="BJ20">
        <v>32.700000000000003</v>
      </c>
      <c r="BK20">
        <v>13.3</v>
      </c>
      <c r="BL20">
        <v>1.8</v>
      </c>
      <c r="BM20">
        <v>1.6</v>
      </c>
      <c r="BN20">
        <v>88.099999999999895</v>
      </c>
      <c r="BO20">
        <v>6.5</v>
      </c>
      <c r="BP20">
        <v>0</v>
      </c>
      <c r="BQ20">
        <v>0.5</v>
      </c>
      <c r="BR20">
        <v>1.5</v>
      </c>
      <c r="BS20">
        <v>1.4</v>
      </c>
      <c r="BT20">
        <v>88.2</v>
      </c>
      <c r="BU20">
        <v>5.4</v>
      </c>
      <c r="BV20">
        <v>0.8</v>
      </c>
      <c r="BW20">
        <v>1.2</v>
      </c>
      <c r="BX20">
        <v>0.42580000000000001</v>
      </c>
      <c r="BY20">
        <v>0.66469999999999996</v>
      </c>
      <c r="BZ20">
        <v>7.8399999999999997E-2</v>
      </c>
      <c r="CA20">
        <v>0.2029</v>
      </c>
      <c r="CB20">
        <v>1.3717999999999999</v>
      </c>
      <c r="CC20">
        <v>0.31469999999999998</v>
      </c>
      <c r="CD20">
        <v>0.5393</v>
      </c>
      <c r="CE20">
        <v>2.1600000000000001E-2</v>
      </c>
      <c r="CF20">
        <v>0.58620000000000005</v>
      </c>
      <c r="CG20">
        <v>0.1028</v>
      </c>
      <c r="CH20">
        <v>1.2499</v>
      </c>
      <c r="CI20">
        <v>0.105</v>
      </c>
      <c r="CJ20">
        <v>0.49790000000000001</v>
      </c>
      <c r="CK20">
        <v>0.41599999999999998</v>
      </c>
      <c r="CL20">
        <v>0.91390000000000005</v>
      </c>
      <c r="CM20">
        <v>0.44030000000000002</v>
      </c>
      <c r="CN20">
        <v>0.93</v>
      </c>
      <c r="CO20">
        <v>0</v>
      </c>
      <c r="CP20">
        <v>0.36609999999999998</v>
      </c>
      <c r="CQ20">
        <v>0.99339999999999995</v>
      </c>
      <c r="CR20">
        <v>0.66910000000000003</v>
      </c>
      <c r="CS20">
        <v>2.9586000000000001</v>
      </c>
      <c r="CT20">
        <v>0.81789999999999996</v>
      </c>
      <c r="CU20">
        <v>6.4943</v>
      </c>
      <c r="CV20">
        <v>0.41070000000000001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481</v>
      </c>
      <c r="DR20">
        <v>260</v>
      </c>
      <c r="DS20">
        <v>6.1</v>
      </c>
      <c r="DT20">
        <v>3.2</v>
      </c>
      <c r="DU20">
        <v>16636</v>
      </c>
      <c r="DV20">
        <v>1.8660856505700998E-2</v>
      </c>
      <c r="DW20">
        <v>1.8998843256E-5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36061012500</v>
      </c>
      <c r="H21" t="s">
        <v>204</v>
      </c>
      <c r="I21">
        <v>6.7279400000000003E-2</v>
      </c>
      <c r="J21">
        <v>2501</v>
      </c>
      <c r="K21">
        <v>286</v>
      </c>
      <c r="L21">
        <v>2128</v>
      </c>
      <c r="M21">
        <v>50</v>
      </c>
      <c r="N21">
        <v>1443</v>
      </c>
      <c r="O21">
        <v>152</v>
      </c>
      <c r="P21">
        <v>212</v>
      </c>
      <c r="Q21">
        <v>84</v>
      </c>
      <c r="R21">
        <v>57</v>
      </c>
      <c r="S21">
        <v>39</v>
      </c>
      <c r="T21">
        <v>120734</v>
      </c>
      <c r="U21">
        <v>18308</v>
      </c>
      <c r="V21">
        <v>30</v>
      </c>
      <c r="W21">
        <v>39</v>
      </c>
      <c r="X21">
        <v>152</v>
      </c>
      <c r="Y21">
        <v>64</v>
      </c>
      <c r="Z21">
        <v>107</v>
      </c>
      <c r="AA21">
        <v>42</v>
      </c>
      <c r="AB21">
        <v>85</v>
      </c>
      <c r="AC21">
        <v>49</v>
      </c>
      <c r="AD21">
        <v>23</v>
      </c>
      <c r="AE21">
        <v>22</v>
      </c>
      <c r="AF21">
        <v>1085</v>
      </c>
      <c r="AG21">
        <v>372.1</v>
      </c>
      <c r="AH21">
        <v>37</v>
      </c>
      <c r="AI21">
        <v>50.899999999999899</v>
      </c>
      <c r="AJ21">
        <v>2053</v>
      </c>
      <c r="AK21">
        <v>98.299999999999898</v>
      </c>
      <c r="AL21">
        <v>0</v>
      </c>
      <c r="AM21">
        <v>11</v>
      </c>
      <c r="AN21">
        <v>62</v>
      </c>
      <c r="AO21">
        <v>43.799999999999898</v>
      </c>
      <c r="AP21">
        <v>1267</v>
      </c>
      <c r="AQ21">
        <v>157</v>
      </c>
      <c r="AR21">
        <v>4</v>
      </c>
      <c r="AS21">
        <v>5</v>
      </c>
      <c r="AT21">
        <v>8.5</v>
      </c>
      <c r="AU21">
        <v>3.3</v>
      </c>
      <c r="AV21">
        <v>2.8</v>
      </c>
      <c r="AW21">
        <v>1.9</v>
      </c>
      <c r="AX21">
        <v>120734</v>
      </c>
      <c r="AY21">
        <v>18308</v>
      </c>
      <c r="AZ21">
        <v>1.4</v>
      </c>
      <c r="BA21">
        <v>1.9</v>
      </c>
      <c r="BB21">
        <v>6.1</v>
      </c>
      <c r="BC21">
        <v>2.6</v>
      </c>
      <c r="BD21">
        <v>4.3</v>
      </c>
      <c r="BE21">
        <v>1.6</v>
      </c>
      <c r="BF21">
        <v>3.4</v>
      </c>
      <c r="BG21">
        <v>1.9</v>
      </c>
      <c r="BH21">
        <v>1.6</v>
      </c>
      <c r="BI21">
        <v>1.5</v>
      </c>
      <c r="BJ21">
        <v>43.399999999999899</v>
      </c>
      <c r="BK21">
        <v>14</v>
      </c>
      <c r="BL21">
        <v>1.5</v>
      </c>
      <c r="BM21">
        <v>2.1</v>
      </c>
      <c r="BN21">
        <v>96.5</v>
      </c>
      <c r="BO21">
        <v>4</v>
      </c>
      <c r="BP21">
        <v>0</v>
      </c>
      <c r="BQ21">
        <v>1.4</v>
      </c>
      <c r="BR21">
        <v>4.3</v>
      </c>
      <c r="BS21">
        <v>3</v>
      </c>
      <c r="BT21">
        <v>87.799999999999898</v>
      </c>
      <c r="BU21">
        <v>5.6</v>
      </c>
      <c r="BV21">
        <v>0.2</v>
      </c>
      <c r="BW21">
        <v>0.2</v>
      </c>
      <c r="BX21">
        <v>0.35</v>
      </c>
      <c r="BY21">
        <v>6.9699999999999998E-2</v>
      </c>
      <c r="BZ21">
        <v>1.03E-2</v>
      </c>
      <c r="CA21">
        <v>2.6599999999999999E-2</v>
      </c>
      <c r="CB21">
        <v>0.45660000000000001</v>
      </c>
      <c r="CC21">
        <v>4.87E-2</v>
      </c>
      <c r="CD21">
        <v>5.2900000000000003E-2</v>
      </c>
      <c r="CE21">
        <v>1.7100000000000001E-2</v>
      </c>
      <c r="CF21">
        <v>1.4E-2</v>
      </c>
      <c r="CG21">
        <v>6.5699999999999995E-2</v>
      </c>
      <c r="CH21">
        <v>0.1497</v>
      </c>
      <c r="CI21">
        <v>8.0000000000000002E-3</v>
      </c>
      <c r="CJ21">
        <v>0.5766</v>
      </c>
      <c r="CK21">
        <v>0.38240000000000002</v>
      </c>
      <c r="CL21">
        <v>0.95899999999999996</v>
      </c>
      <c r="CM21">
        <v>0.46150000000000002</v>
      </c>
      <c r="CN21">
        <v>0.98019999999999996</v>
      </c>
      <c r="CO21">
        <v>0</v>
      </c>
      <c r="CP21">
        <v>0.60629999999999995</v>
      </c>
      <c r="CQ21">
        <v>0.99209999999999998</v>
      </c>
      <c r="CR21">
        <v>0.38059999999999999</v>
      </c>
      <c r="CS21">
        <v>2.9592000000000001</v>
      </c>
      <c r="CT21">
        <v>0.81869999999999998</v>
      </c>
      <c r="CU21">
        <v>4.5246000000000004</v>
      </c>
      <c r="CV21">
        <v>0.1084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2</v>
      </c>
      <c r="DQ21">
        <v>108</v>
      </c>
      <c r="DR21">
        <v>75</v>
      </c>
      <c r="DS21">
        <v>4.3</v>
      </c>
      <c r="DT21">
        <v>2.9</v>
      </c>
      <c r="DU21">
        <v>54635</v>
      </c>
      <c r="DV21">
        <v>3.7059126724670001E-3</v>
      </c>
      <c r="DW21">
        <v>2.2649139999999998E-9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36061012700</v>
      </c>
      <c r="H22" t="s">
        <v>203</v>
      </c>
      <c r="I22">
        <v>6.7191799999999996E-2</v>
      </c>
      <c r="J22">
        <v>6681</v>
      </c>
      <c r="K22">
        <v>715</v>
      </c>
      <c r="L22">
        <v>4615</v>
      </c>
      <c r="M22">
        <v>125</v>
      </c>
      <c r="N22">
        <v>3933</v>
      </c>
      <c r="O22">
        <v>297</v>
      </c>
      <c r="P22">
        <v>676</v>
      </c>
      <c r="Q22">
        <v>249</v>
      </c>
      <c r="R22">
        <v>239</v>
      </c>
      <c r="S22">
        <v>153</v>
      </c>
      <c r="T22">
        <v>63973</v>
      </c>
      <c r="U22">
        <v>9102</v>
      </c>
      <c r="V22">
        <v>248</v>
      </c>
      <c r="W22">
        <v>128</v>
      </c>
      <c r="X22">
        <v>555</v>
      </c>
      <c r="Y22">
        <v>121</v>
      </c>
      <c r="Z22">
        <v>152</v>
      </c>
      <c r="AA22">
        <v>100</v>
      </c>
      <c r="AB22">
        <v>881</v>
      </c>
      <c r="AC22">
        <v>325</v>
      </c>
      <c r="AD22">
        <v>0</v>
      </c>
      <c r="AE22">
        <v>22.6</v>
      </c>
      <c r="AF22">
        <v>2980</v>
      </c>
      <c r="AG22">
        <v>894.2</v>
      </c>
      <c r="AH22">
        <v>278</v>
      </c>
      <c r="AI22">
        <v>190.8</v>
      </c>
      <c r="AJ22">
        <v>3851</v>
      </c>
      <c r="AK22">
        <v>592.79999999999905</v>
      </c>
      <c r="AL22">
        <v>0</v>
      </c>
      <c r="AM22">
        <v>16</v>
      </c>
      <c r="AN22">
        <v>168</v>
      </c>
      <c r="AO22">
        <v>161.80000000000001</v>
      </c>
      <c r="AP22">
        <v>3232</v>
      </c>
      <c r="AQ22">
        <v>399</v>
      </c>
      <c r="AR22">
        <v>142</v>
      </c>
      <c r="AS22">
        <v>127</v>
      </c>
      <c r="AT22">
        <v>10.1</v>
      </c>
      <c r="AU22">
        <v>3.7</v>
      </c>
      <c r="AV22">
        <v>4.4000000000000004</v>
      </c>
      <c r="AW22">
        <v>2.9</v>
      </c>
      <c r="AX22">
        <v>63973</v>
      </c>
      <c r="AY22">
        <v>9102</v>
      </c>
      <c r="AZ22">
        <v>4.2</v>
      </c>
      <c r="BA22">
        <v>2.2000000000000002</v>
      </c>
      <c r="BB22">
        <v>8.3000000000000007</v>
      </c>
      <c r="BC22">
        <v>2.1</v>
      </c>
      <c r="BD22">
        <v>2.2999999999999998</v>
      </c>
      <c r="BE22">
        <v>1.5</v>
      </c>
      <c r="BF22">
        <v>13.1999999999999</v>
      </c>
      <c r="BG22">
        <v>4.4000000000000004</v>
      </c>
      <c r="BH22">
        <v>0</v>
      </c>
      <c r="BI22">
        <v>0.6</v>
      </c>
      <c r="BJ22">
        <v>44.6</v>
      </c>
      <c r="BK22">
        <v>12.5</v>
      </c>
      <c r="BL22">
        <v>4.2</v>
      </c>
      <c r="BM22">
        <v>2.8</v>
      </c>
      <c r="BN22">
        <v>83.4</v>
      </c>
      <c r="BO22">
        <v>12.6</v>
      </c>
      <c r="BP22">
        <v>0</v>
      </c>
      <c r="BQ22">
        <v>0.6</v>
      </c>
      <c r="BR22">
        <v>4.3</v>
      </c>
      <c r="BS22">
        <v>4.0999999999999996</v>
      </c>
      <c r="BT22">
        <v>82.2</v>
      </c>
      <c r="BU22">
        <v>8</v>
      </c>
      <c r="BV22">
        <v>2.1</v>
      </c>
      <c r="BW22">
        <v>1.9</v>
      </c>
      <c r="BX22">
        <v>0.42580000000000001</v>
      </c>
      <c r="BY22">
        <v>0.2084</v>
      </c>
      <c r="BZ22">
        <v>6.2899999999999998E-2</v>
      </c>
      <c r="CA22">
        <v>0.13389999999999999</v>
      </c>
      <c r="CB22">
        <v>0.83109999999999995</v>
      </c>
      <c r="CC22">
        <v>0.14530000000000001</v>
      </c>
      <c r="CD22">
        <v>0.1283</v>
      </c>
      <c r="CE22">
        <v>1.1299999999999999E-2</v>
      </c>
      <c r="CF22">
        <v>0.68169999999999997</v>
      </c>
      <c r="CG22">
        <v>0</v>
      </c>
      <c r="CH22">
        <v>0.82130000000000003</v>
      </c>
      <c r="CI22">
        <v>4.6600000000000003E-2</v>
      </c>
      <c r="CJ22">
        <v>0.58479999999999999</v>
      </c>
      <c r="CK22">
        <v>0.58420000000000005</v>
      </c>
      <c r="CL22">
        <v>1.1691</v>
      </c>
      <c r="CM22">
        <v>0.57430000000000003</v>
      </c>
      <c r="CN22">
        <v>0.90839999999999999</v>
      </c>
      <c r="CO22">
        <v>0</v>
      </c>
      <c r="CP22">
        <v>0.60460000000000003</v>
      </c>
      <c r="CQ22">
        <v>0.97289999999999999</v>
      </c>
      <c r="CR22">
        <v>0.78869999999999996</v>
      </c>
      <c r="CS22">
        <v>3.2746</v>
      </c>
      <c r="CT22">
        <v>0.91190000000000004</v>
      </c>
      <c r="CU22">
        <v>6.0960999999999999</v>
      </c>
      <c r="CV22">
        <v>0.34079999999999999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2</v>
      </c>
      <c r="DQ22">
        <v>363</v>
      </c>
      <c r="DR22">
        <v>181</v>
      </c>
      <c r="DS22">
        <v>5.4</v>
      </c>
      <c r="DT22">
        <v>2.8</v>
      </c>
      <c r="DU22">
        <v>9674</v>
      </c>
      <c r="DV22">
        <v>1.8519089166057E-2</v>
      </c>
      <c r="DW22">
        <v>1.8558139320999999E-5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36061012900</v>
      </c>
      <c r="H23" t="s">
        <v>202</v>
      </c>
      <c r="I23">
        <v>0.15607170000000001</v>
      </c>
      <c r="J23">
        <v>5743</v>
      </c>
      <c r="K23">
        <v>584</v>
      </c>
      <c r="L23">
        <v>4303</v>
      </c>
      <c r="M23">
        <v>147</v>
      </c>
      <c r="N23">
        <v>3416</v>
      </c>
      <c r="O23">
        <v>291</v>
      </c>
      <c r="P23">
        <v>820</v>
      </c>
      <c r="Q23">
        <v>231</v>
      </c>
      <c r="R23">
        <v>321</v>
      </c>
      <c r="S23">
        <v>156</v>
      </c>
      <c r="T23">
        <v>92148</v>
      </c>
      <c r="U23">
        <v>10568</v>
      </c>
      <c r="V23">
        <v>165</v>
      </c>
      <c r="W23">
        <v>93</v>
      </c>
      <c r="X23">
        <v>326</v>
      </c>
      <c r="Y23">
        <v>133</v>
      </c>
      <c r="Z23">
        <v>336</v>
      </c>
      <c r="AA23">
        <v>161</v>
      </c>
      <c r="AB23">
        <v>433</v>
      </c>
      <c r="AC23">
        <v>152</v>
      </c>
      <c r="AD23">
        <v>71</v>
      </c>
      <c r="AE23">
        <v>62.399999999999899</v>
      </c>
      <c r="AF23">
        <v>2359</v>
      </c>
      <c r="AG23">
        <v>751.5</v>
      </c>
      <c r="AH23">
        <v>229</v>
      </c>
      <c r="AI23">
        <v>140.599999999999</v>
      </c>
      <c r="AJ23">
        <v>4039</v>
      </c>
      <c r="AK23">
        <v>259</v>
      </c>
      <c r="AL23">
        <v>14</v>
      </c>
      <c r="AM23">
        <v>27</v>
      </c>
      <c r="AN23">
        <v>77</v>
      </c>
      <c r="AO23">
        <v>56.5</v>
      </c>
      <c r="AP23">
        <v>3012</v>
      </c>
      <c r="AQ23">
        <v>272</v>
      </c>
      <c r="AR23">
        <v>188</v>
      </c>
      <c r="AS23">
        <v>98</v>
      </c>
      <c r="AT23">
        <v>14.3</v>
      </c>
      <c r="AU23">
        <v>4</v>
      </c>
      <c r="AV23">
        <v>7.3</v>
      </c>
      <c r="AW23">
        <v>3.5</v>
      </c>
      <c r="AX23">
        <v>92148</v>
      </c>
      <c r="AY23">
        <v>10568</v>
      </c>
      <c r="AZ23">
        <v>3.4</v>
      </c>
      <c r="BA23">
        <v>1.9</v>
      </c>
      <c r="BB23">
        <v>5.7</v>
      </c>
      <c r="BC23">
        <v>2.2000000000000002</v>
      </c>
      <c r="BD23">
        <v>5.9</v>
      </c>
      <c r="BE23">
        <v>2.7</v>
      </c>
      <c r="BF23">
        <v>7.5</v>
      </c>
      <c r="BG23">
        <v>2.6</v>
      </c>
      <c r="BH23">
        <v>2.1</v>
      </c>
      <c r="BI23">
        <v>1.8</v>
      </c>
      <c r="BJ23">
        <v>41.1</v>
      </c>
      <c r="BK23">
        <v>12.4</v>
      </c>
      <c r="BL23">
        <v>4.0999999999999996</v>
      </c>
      <c r="BM23">
        <v>2.5</v>
      </c>
      <c r="BN23">
        <v>93.9</v>
      </c>
      <c r="BO23">
        <v>5.0999999999999996</v>
      </c>
      <c r="BP23">
        <v>0.3</v>
      </c>
      <c r="BQ23">
        <v>0.6</v>
      </c>
      <c r="BR23">
        <v>2.2999999999999998</v>
      </c>
      <c r="BS23">
        <v>1.6</v>
      </c>
      <c r="BT23">
        <v>88.2</v>
      </c>
      <c r="BU23">
        <v>4.0999999999999996</v>
      </c>
      <c r="BV23">
        <v>3.3</v>
      </c>
      <c r="BW23">
        <v>1.7</v>
      </c>
      <c r="BX23">
        <v>0.57789999999999997</v>
      </c>
      <c r="BY23">
        <v>0.53879999999999995</v>
      </c>
      <c r="BZ23">
        <v>2.5000000000000001E-2</v>
      </c>
      <c r="CA23">
        <v>9.3100000000000002E-2</v>
      </c>
      <c r="CB23">
        <v>1.2347999999999999</v>
      </c>
      <c r="CC23">
        <v>0.27160000000000001</v>
      </c>
      <c r="CD23">
        <v>4.5100000000000001E-2</v>
      </c>
      <c r="CE23">
        <v>2.24E-2</v>
      </c>
      <c r="CF23">
        <v>0.1885</v>
      </c>
      <c r="CG23">
        <v>9.2899999999999996E-2</v>
      </c>
      <c r="CH23">
        <v>0.34899999999999998</v>
      </c>
      <c r="CI23">
        <v>1.6899999999999998E-2</v>
      </c>
      <c r="CJ23">
        <v>0.56259999999999999</v>
      </c>
      <c r="CK23">
        <v>0.58109999999999995</v>
      </c>
      <c r="CL23">
        <v>1.1436999999999999</v>
      </c>
      <c r="CM23">
        <v>0.56200000000000006</v>
      </c>
      <c r="CN23">
        <v>0.96399999999999997</v>
      </c>
      <c r="CO23">
        <v>0.67849999999999999</v>
      </c>
      <c r="CP23">
        <v>0.44540000000000002</v>
      </c>
      <c r="CQ23">
        <v>0.99339999999999995</v>
      </c>
      <c r="CR23">
        <v>0.83089999999999997</v>
      </c>
      <c r="CS23">
        <v>3.9121999999999999</v>
      </c>
      <c r="CT23">
        <v>0.98860000000000003</v>
      </c>
      <c r="CU23">
        <v>6.6397000000000004</v>
      </c>
      <c r="CV23">
        <v>0.437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2</v>
      </c>
      <c r="DQ23">
        <v>574</v>
      </c>
      <c r="DR23">
        <v>257</v>
      </c>
      <c r="DS23">
        <v>10</v>
      </c>
      <c r="DT23">
        <v>4.3</v>
      </c>
      <c r="DU23">
        <v>18989</v>
      </c>
      <c r="DV23">
        <v>5.8053327254323002E-2</v>
      </c>
      <c r="DW23">
        <v>4.3370509780999999E-5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36061013100</v>
      </c>
      <c r="H24" t="s">
        <v>201</v>
      </c>
      <c r="I24">
        <v>6.7235799999999998E-2</v>
      </c>
      <c r="J24">
        <v>2825</v>
      </c>
      <c r="K24">
        <v>252</v>
      </c>
      <c r="L24">
        <v>2278</v>
      </c>
      <c r="M24">
        <v>36</v>
      </c>
      <c r="N24">
        <v>1730</v>
      </c>
      <c r="O24">
        <v>145</v>
      </c>
      <c r="P24">
        <v>462</v>
      </c>
      <c r="Q24">
        <v>113</v>
      </c>
      <c r="R24">
        <v>60</v>
      </c>
      <c r="S24">
        <v>53</v>
      </c>
      <c r="T24">
        <v>83278</v>
      </c>
      <c r="U24">
        <v>12214</v>
      </c>
      <c r="V24">
        <v>264</v>
      </c>
      <c r="W24">
        <v>88</v>
      </c>
      <c r="X24">
        <v>581</v>
      </c>
      <c r="Y24">
        <v>122</v>
      </c>
      <c r="Z24">
        <v>168</v>
      </c>
      <c r="AA24">
        <v>76</v>
      </c>
      <c r="AB24">
        <v>270</v>
      </c>
      <c r="AC24">
        <v>94</v>
      </c>
      <c r="AD24">
        <v>8</v>
      </c>
      <c r="AE24">
        <v>17</v>
      </c>
      <c r="AF24">
        <v>1140</v>
      </c>
      <c r="AG24">
        <v>333.19999999999902</v>
      </c>
      <c r="AH24">
        <v>241</v>
      </c>
      <c r="AI24">
        <v>102.5</v>
      </c>
      <c r="AJ24">
        <v>2230</v>
      </c>
      <c r="AK24">
        <v>89.4</v>
      </c>
      <c r="AL24">
        <v>0</v>
      </c>
      <c r="AM24">
        <v>11</v>
      </c>
      <c r="AN24">
        <v>104</v>
      </c>
      <c r="AO24">
        <v>72.2</v>
      </c>
      <c r="AP24">
        <v>1560</v>
      </c>
      <c r="AQ24">
        <v>158</v>
      </c>
      <c r="AR24">
        <v>10</v>
      </c>
      <c r="AS24">
        <v>6</v>
      </c>
      <c r="AT24">
        <v>16.399999999999899</v>
      </c>
      <c r="AU24">
        <v>3.8</v>
      </c>
      <c r="AV24">
        <v>3.3</v>
      </c>
      <c r="AW24">
        <v>3</v>
      </c>
      <c r="AX24">
        <v>83278</v>
      </c>
      <c r="AY24">
        <v>12214</v>
      </c>
      <c r="AZ24">
        <v>11.5</v>
      </c>
      <c r="BA24">
        <v>3.7</v>
      </c>
      <c r="BB24">
        <v>20.6</v>
      </c>
      <c r="BC24">
        <v>4.2</v>
      </c>
      <c r="BD24">
        <v>5.9</v>
      </c>
      <c r="BE24">
        <v>2.6</v>
      </c>
      <c r="BF24">
        <v>9.6</v>
      </c>
      <c r="BG24">
        <v>3.2</v>
      </c>
      <c r="BH24">
        <v>0.5</v>
      </c>
      <c r="BI24">
        <v>1</v>
      </c>
      <c r="BJ24">
        <v>40.399999999999899</v>
      </c>
      <c r="BK24">
        <v>11.1999999999999</v>
      </c>
      <c r="BL24">
        <v>8.9</v>
      </c>
      <c r="BM24">
        <v>3.7</v>
      </c>
      <c r="BN24">
        <v>97.9</v>
      </c>
      <c r="BO24">
        <v>3.6</v>
      </c>
      <c r="BP24">
        <v>0</v>
      </c>
      <c r="BQ24">
        <v>1.3</v>
      </c>
      <c r="BR24">
        <v>6</v>
      </c>
      <c r="BS24">
        <v>4.0999999999999996</v>
      </c>
      <c r="BT24">
        <v>90.2</v>
      </c>
      <c r="BU24">
        <v>4.2</v>
      </c>
      <c r="BV24">
        <v>0.4</v>
      </c>
      <c r="BW24">
        <v>0.2</v>
      </c>
      <c r="BX24">
        <v>0.63759999999999994</v>
      </c>
      <c r="BY24">
        <v>0.1087</v>
      </c>
      <c r="BZ24">
        <v>3.49E-2</v>
      </c>
      <c r="CA24">
        <v>0.49709999999999999</v>
      </c>
      <c r="CB24">
        <v>1.2783</v>
      </c>
      <c r="CC24">
        <v>0.28699999999999998</v>
      </c>
      <c r="CD24">
        <v>0.85580000000000001</v>
      </c>
      <c r="CE24">
        <v>2.2700000000000001E-2</v>
      </c>
      <c r="CF24">
        <v>0.39379999999999998</v>
      </c>
      <c r="CG24">
        <v>2.6200000000000001E-2</v>
      </c>
      <c r="CH24">
        <v>1.2984</v>
      </c>
      <c r="CI24">
        <v>0.1149</v>
      </c>
      <c r="CJ24">
        <v>0.55789999999999995</v>
      </c>
      <c r="CK24">
        <v>0.73580000000000001</v>
      </c>
      <c r="CL24">
        <v>1.2937000000000001</v>
      </c>
      <c r="CM24">
        <v>0.63919999999999999</v>
      </c>
      <c r="CN24">
        <v>0.99050000000000005</v>
      </c>
      <c r="CO24">
        <v>0</v>
      </c>
      <c r="CP24">
        <v>0.68899999999999995</v>
      </c>
      <c r="CQ24">
        <v>0.99609999999999999</v>
      </c>
      <c r="CR24">
        <v>0.52270000000000005</v>
      </c>
      <c r="CS24">
        <v>3.1983000000000001</v>
      </c>
      <c r="CT24">
        <v>0.89449999999999996</v>
      </c>
      <c r="CU24">
        <v>7.0686999999999998</v>
      </c>
      <c r="CV24">
        <v>0.50519999999999998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2</v>
      </c>
      <c r="DP24">
        <v>2</v>
      </c>
      <c r="DQ24">
        <v>154</v>
      </c>
      <c r="DR24">
        <v>77</v>
      </c>
      <c r="DS24">
        <v>5.5</v>
      </c>
      <c r="DT24">
        <v>2.7</v>
      </c>
      <c r="DU24">
        <v>44110</v>
      </c>
      <c r="DV24">
        <v>6.0647108655690002E-3</v>
      </c>
      <c r="DW24">
        <v>1.9426970000000002E-9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36061013300</v>
      </c>
      <c r="H25" t="s">
        <v>200</v>
      </c>
      <c r="I25">
        <v>6.7319199999999996E-2</v>
      </c>
      <c r="J25">
        <v>4870</v>
      </c>
      <c r="K25">
        <v>549</v>
      </c>
      <c r="L25">
        <v>4206</v>
      </c>
      <c r="M25">
        <v>71</v>
      </c>
      <c r="N25">
        <v>2811</v>
      </c>
      <c r="O25">
        <v>254</v>
      </c>
      <c r="P25">
        <v>778</v>
      </c>
      <c r="Q25">
        <v>193</v>
      </c>
      <c r="R25">
        <v>286</v>
      </c>
      <c r="S25">
        <v>128</v>
      </c>
      <c r="T25">
        <v>67561</v>
      </c>
      <c r="U25">
        <v>8797</v>
      </c>
      <c r="V25">
        <v>201</v>
      </c>
      <c r="W25">
        <v>114</v>
      </c>
      <c r="X25">
        <v>591</v>
      </c>
      <c r="Y25">
        <v>146</v>
      </c>
      <c r="Z25">
        <v>161</v>
      </c>
      <c r="AA25">
        <v>160</v>
      </c>
      <c r="AB25">
        <v>478</v>
      </c>
      <c r="AC25">
        <v>153</v>
      </c>
      <c r="AD25">
        <v>44</v>
      </c>
      <c r="AE25">
        <v>54.1</v>
      </c>
      <c r="AF25">
        <v>2257</v>
      </c>
      <c r="AG25">
        <v>651.1</v>
      </c>
      <c r="AH25">
        <v>263</v>
      </c>
      <c r="AI25">
        <v>131.5</v>
      </c>
      <c r="AJ25">
        <v>3808</v>
      </c>
      <c r="AK25">
        <v>262.89999999999901</v>
      </c>
      <c r="AL25">
        <v>0</v>
      </c>
      <c r="AM25">
        <v>11</v>
      </c>
      <c r="AN25">
        <v>101</v>
      </c>
      <c r="AO25">
        <v>64.599999999999895</v>
      </c>
      <c r="AP25">
        <v>2512</v>
      </c>
      <c r="AQ25">
        <v>249</v>
      </c>
      <c r="AR25">
        <v>92</v>
      </c>
      <c r="AS25">
        <v>131</v>
      </c>
      <c r="AT25">
        <v>16</v>
      </c>
      <c r="AU25">
        <v>3.6</v>
      </c>
      <c r="AV25">
        <v>7.9</v>
      </c>
      <c r="AW25">
        <v>3.3</v>
      </c>
      <c r="AX25">
        <v>67561</v>
      </c>
      <c r="AY25">
        <v>8797</v>
      </c>
      <c r="AZ25">
        <v>4.8</v>
      </c>
      <c r="BA25">
        <v>2.7</v>
      </c>
      <c r="BB25">
        <v>12.1</v>
      </c>
      <c r="BC25">
        <v>2.6</v>
      </c>
      <c r="BD25">
        <v>3.3</v>
      </c>
      <c r="BE25">
        <v>3.3</v>
      </c>
      <c r="BF25">
        <v>9.8000000000000007</v>
      </c>
      <c r="BG25">
        <v>3.1</v>
      </c>
      <c r="BH25">
        <v>1.6</v>
      </c>
      <c r="BI25">
        <v>1.9</v>
      </c>
      <c r="BJ25">
        <v>46.299999999999898</v>
      </c>
      <c r="BK25">
        <v>12.3</v>
      </c>
      <c r="BL25">
        <v>5.5</v>
      </c>
      <c r="BM25">
        <v>2.7</v>
      </c>
      <c r="BN25">
        <v>90.5</v>
      </c>
      <c r="BO25">
        <v>6.1</v>
      </c>
      <c r="BP25">
        <v>0</v>
      </c>
      <c r="BQ25">
        <v>0.7</v>
      </c>
      <c r="BR25">
        <v>3.6</v>
      </c>
      <c r="BS25">
        <v>2.2999999999999998</v>
      </c>
      <c r="BT25">
        <v>89.4</v>
      </c>
      <c r="BU25">
        <v>3.8</v>
      </c>
      <c r="BV25">
        <v>1.9</v>
      </c>
      <c r="BW25">
        <v>2.7</v>
      </c>
      <c r="BX25">
        <v>0.62560000000000004</v>
      </c>
      <c r="BY25">
        <v>0.59760000000000002</v>
      </c>
      <c r="BZ25">
        <v>5.5100000000000003E-2</v>
      </c>
      <c r="CA25">
        <v>0.1623</v>
      </c>
      <c r="CB25">
        <v>1.4407000000000001</v>
      </c>
      <c r="CC25">
        <v>0.33329999999999999</v>
      </c>
      <c r="CD25">
        <v>0.3427</v>
      </c>
      <c r="CE25">
        <v>1.32E-2</v>
      </c>
      <c r="CF25">
        <v>0.41110000000000002</v>
      </c>
      <c r="CG25">
        <v>6.5100000000000005E-2</v>
      </c>
      <c r="CH25">
        <v>0.83199999999999996</v>
      </c>
      <c r="CI25">
        <v>4.7600000000000003E-2</v>
      </c>
      <c r="CJ25">
        <v>0.59560000000000002</v>
      </c>
      <c r="CK25">
        <v>0.64270000000000005</v>
      </c>
      <c r="CL25">
        <v>1.2383</v>
      </c>
      <c r="CM25">
        <v>0.61160000000000003</v>
      </c>
      <c r="CN25">
        <v>0.94399999999999995</v>
      </c>
      <c r="CO25">
        <v>0</v>
      </c>
      <c r="CP25">
        <v>0.56220000000000003</v>
      </c>
      <c r="CQ25">
        <v>0.99570000000000003</v>
      </c>
      <c r="CR25">
        <v>0.77880000000000005</v>
      </c>
      <c r="CS25">
        <v>3.2806999999999999</v>
      </c>
      <c r="CT25">
        <v>0.91410000000000002</v>
      </c>
      <c r="CU25">
        <v>6.7915999999999999</v>
      </c>
      <c r="CV25">
        <v>0.4592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359</v>
      </c>
      <c r="DR25">
        <v>141</v>
      </c>
      <c r="DS25">
        <v>7.4</v>
      </c>
      <c r="DT25">
        <v>2.8</v>
      </c>
      <c r="DU25">
        <v>6295</v>
      </c>
      <c r="DV25">
        <v>1.8525590880184E-2</v>
      </c>
      <c r="DW25">
        <v>1.8592964425999999E-5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36061013500</v>
      </c>
      <c r="H26" t="s">
        <v>199</v>
      </c>
      <c r="I26">
        <v>0.16692309999999999</v>
      </c>
      <c r="J26">
        <v>7000</v>
      </c>
      <c r="K26">
        <v>761</v>
      </c>
      <c r="L26">
        <v>4561</v>
      </c>
      <c r="M26">
        <v>66</v>
      </c>
      <c r="N26">
        <v>3903</v>
      </c>
      <c r="O26">
        <v>227</v>
      </c>
      <c r="P26">
        <v>1153</v>
      </c>
      <c r="Q26">
        <v>286</v>
      </c>
      <c r="R26">
        <v>116</v>
      </c>
      <c r="S26">
        <v>83</v>
      </c>
      <c r="T26">
        <v>68205</v>
      </c>
      <c r="U26">
        <v>8743</v>
      </c>
      <c r="V26">
        <v>656</v>
      </c>
      <c r="W26">
        <v>196</v>
      </c>
      <c r="X26">
        <v>1272</v>
      </c>
      <c r="Y26">
        <v>164</v>
      </c>
      <c r="Z26">
        <v>726</v>
      </c>
      <c r="AA26">
        <v>385</v>
      </c>
      <c r="AB26">
        <v>1124</v>
      </c>
      <c r="AC26">
        <v>284</v>
      </c>
      <c r="AD26">
        <v>140</v>
      </c>
      <c r="AE26">
        <v>81.599999999999895</v>
      </c>
      <c r="AF26">
        <v>4015</v>
      </c>
      <c r="AG26">
        <v>862.5</v>
      </c>
      <c r="AH26">
        <v>419</v>
      </c>
      <c r="AI26">
        <v>168.599999999999</v>
      </c>
      <c r="AJ26">
        <v>4353</v>
      </c>
      <c r="AK26">
        <v>152.80000000000001</v>
      </c>
      <c r="AL26">
        <v>0</v>
      </c>
      <c r="AM26">
        <v>16</v>
      </c>
      <c r="AN26">
        <v>190</v>
      </c>
      <c r="AO26">
        <v>104.299999999999</v>
      </c>
      <c r="AP26">
        <v>3313</v>
      </c>
      <c r="AQ26">
        <v>263</v>
      </c>
      <c r="AR26">
        <v>172</v>
      </c>
      <c r="AS26">
        <v>109</v>
      </c>
      <c r="AT26">
        <v>16.6999999999999</v>
      </c>
      <c r="AU26">
        <v>4.2</v>
      </c>
      <c r="AV26">
        <v>2.9</v>
      </c>
      <c r="AW26">
        <v>2.1</v>
      </c>
      <c r="AX26">
        <v>68205</v>
      </c>
      <c r="AY26">
        <v>8743</v>
      </c>
      <c r="AZ26">
        <v>11.4</v>
      </c>
      <c r="BA26">
        <v>3.3</v>
      </c>
      <c r="BB26">
        <v>18.1999999999999</v>
      </c>
      <c r="BC26">
        <v>3</v>
      </c>
      <c r="BD26">
        <v>10.4</v>
      </c>
      <c r="BE26">
        <v>5.4</v>
      </c>
      <c r="BF26">
        <v>16.100000000000001</v>
      </c>
      <c r="BG26">
        <v>4.2</v>
      </c>
      <c r="BH26">
        <v>3.6</v>
      </c>
      <c r="BI26">
        <v>2.1</v>
      </c>
      <c r="BJ26">
        <v>57.399999999999899</v>
      </c>
      <c r="BK26">
        <v>10.6</v>
      </c>
      <c r="BL26">
        <v>6.2</v>
      </c>
      <c r="BM26">
        <v>2.4</v>
      </c>
      <c r="BN26">
        <v>95.4</v>
      </c>
      <c r="BO26">
        <v>3.1</v>
      </c>
      <c r="BP26">
        <v>0</v>
      </c>
      <c r="BQ26">
        <v>0.7</v>
      </c>
      <c r="BR26">
        <v>4.9000000000000004</v>
      </c>
      <c r="BS26">
        <v>2.7</v>
      </c>
      <c r="BT26">
        <v>84.9</v>
      </c>
      <c r="BU26">
        <v>4.2</v>
      </c>
      <c r="BV26">
        <v>2.5</v>
      </c>
      <c r="BW26">
        <v>1.5</v>
      </c>
      <c r="BX26">
        <v>0.64590000000000003</v>
      </c>
      <c r="BY26">
        <v>7.6399999999999996E-2</v>
      </c>
      <c r="BZ26">
        <v>5.4300000000000001E-2</v>
      </c>
      <c r="CA26">
        <v>0.49130000000000001</v>
      </c>
      <c r="CB26">
        <v>1.2678</v>
      </c>
      <c r="CC26">
        <v>0.28389999999999999</v>
      </c>
      <c r="CD26">
        <v>0.74860000000000004</v>
      </c>
      <c r="CE26">
        <v>5.1900000000000002E-2</v>
      </c>
      <c r="CF26">
        <v>0.83730000000000004</v>
      </c>
      <c r="CG26">
        <v>0.1973</v>
      </c>
      <c r="CH26">
        <v>1.835</v>
      </c>
      <c r="CI26">
        <v>0.36919999999999997</v>
      </c>
      <c r="CJ26">
        <v>0.64870000000000005</v>
      </c>
      <c r="CK26">
        <v>0.67030000000000001</v>
      </c>
      <c r="CL26">
        <v>1.319</v>
      </c>
      <c r="CM26">
        <v>0.65549999999999997</v>
      </c>
      <c r="CN26">
        <v>0.97299999999999998</v>
      </c>
      <c r="CO26">
        <v>0</v>
      </c>
      <c r="CP26">
        <v>0.63739999999999997</v>
      </c>
      <c r="CQ26">
        <v>0.98550000000000004</v>
      </c>
      <c r="CR26">
        <v>0.80269999999999997</v>
      </c>
      <c r="CS26">
        <v>3.3986000000000001</v>
      </c>
      <c r="CT26">
        <v>0.9385</v>
      </c>
      <c r="CU26">
        <v>7.8204000000000002</v>
      </c>
      <c r="CV26">
        <v>0.61960000000000004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2</v>
      </c>
      <c r="DQ26">
        <v>417</v>
      </c>
      <c r="DR26">
        <v>162</v>
      </c>
      <c r="DS26">
        <v>6</v>
      </c>
      <c r="DT26">
        <v>2.2999999999999998</v>
      </c>
      <c r="DU26">
        <v>13013</v>
      </c>
      <c r="DV26">
        <v>5.3213723158397001E-2</v>
      </c>
      <c r="DW26">
        <v>4.4868748973999999E-5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36061013700</v>
      </c>
      <c r="H27" t="s">
        <v>198</v>
      </c>
      <c r="I27">
        <v>8.7132000000000001E-2</v>
      </c>
      <c r="J27">
        <v>6430</v>
      </c>
      <c r="K27">
        <v>975</v>
      </c>
      <c r="L27">
        <v>5517</v>
      </c>
      <c r="M27">
        <v>218</v>
      </c>
      <c r="N27">
        <v>3375</v>
      </c>
      <c r="O27">
        <v>411</v>
      </c>
      <c r="P27">
        <v>540</v>
      </c>
      <c r="Q27">
        <v>295</v>
      </c>
      <c r="R27">
        <v>225</v>
      </c>
      <c r="S27">
        <v>135</v>
      </c>
      <c r="T27">
        <v>114837</v>
      </c>
      <c r="U27">
        <v>19189</v>
      </c>
      <c r="V27">
        <v>113</v>
      </c>
      <c r="W27">
        <v>85</v>
      </c>
      <c r="X27">
        <v>1389</v>
      </c>
      <c r="Y27">
        <v>279</v>
      </c>
      <c r="Z27">
        <v>716</v>
      </c>
      <c r="AA27">
        <v>278</v>
      </c>
      <c r="AB27">
        <v>280</v>
      </c>
      <c r="AC27">
        <v>159</v>
      </c>
      <c r="AD27">
        <v>284</v>
      </c>
      <c r="AE27">
        <v>191.099999999999</v>
      </c>
      <c r="AF27">
        <v>1895</v>
      </c>
      <c r="AG27">
        <v>1191</v>
      </c>
      <c r="AH27">
        <v>180</v>
      </c>
      <c r="AI27">
        <v>198.9</v>
      </c>
      <c r="AJ27">
        <v>5305</v>
      </c>
      <c r="AK27">
        <v>295.60000000000002</v>
      </c>
      <c r="AL27">
        <v>0</v>
      </c>
      <c r="AM27">
        <v>16</v>
      </c>
      <c r="AN27">
        <v>88</v>
      </c>
      <c r="AO27">
        <v>109.9</v>
      </c>
      <c r="AP27">
        <v>2573</v>
      </c>
      <c r="AQ27">
        <v>424</v>
      </c>
      <c r="AR27">
        <v>38</v>
      </c>
      <c r="AS27">
        <v>16</v>
      </c>
      <c r="AT27">
        <v>8.4</v>
      </c>
      <c r="AU27">
        <v>4.5</v>
      </c>
      <c r="AV27">
        <v>5.6</v>
      </c>
      <c r="AW27">
        <v>3.7</v>
      </c>
      <c r="AX27">
        <v>114837</v>
      </c>
      <c r="AY27">
        <v>19189</v>
      </c>
      <c r="AZ27">
        <v>2.1</v>
      </c>
      <c r="BA27">
        <v>1.6</v>
      </c>
      <c r="BB27">
        <v>21.6</v>
      </c>
      <c r="BC27">
        <v>4.8</v>
      </c>
      <c r="BD27">
        <v>11.1</v>
      </c>
      <c r="BE27">
        <v>4</v>
      </c>
      <c r="BF27">
        <v>4.4000000000000004</v>
      </c>
      <c r="BG27">
        <v>2.5</v>
      </c>
      <c r="BH27">
        <v>8.4</v>
      </c>
      <c r="BI27">
        <v>5.6</v>
      </c>
      <c r="BJ27">
        <v>29.5</v>
      </c>
      <c r="BK27">
        <v>18</v>
      </c>
      <c r="BL27">
        <v>2.9</v>
      </c>
      <c r="BM27">
        <v>3.1</v>
      </c>
      <c r="BN27">
        <v>96.2</v>
      </c>
      <c r="BO27">
        <v>3.8</v>
      </c>
      <c r="BP27">
        <v>0</v>
      </c>
      <c r="BQ27">
        <v>0.5</v>
      </c>
      <c r="BR27">
        <v>2.6</v>
      </c>
      <c r="BS27">
        <v>3.2</v>
      </c>
      <c r="BT27">
        <v>76.2</v>
      </c>
      <c r="BU27">
        <v>7</v>
      </c>
      <c r="BV27">
        <v>0.6</v>
      </c>
      <c r="BW27">
        <v>0.2</v>
      </c>
      <c r="BX27">
        <v>0.34689999999999999</v>
      </c>
      <c r="BY27">
        <v>0.34300000000000003</v>
      </c>
      <c r="BZ27">
        <v>1.34E-2</v>
      </c>
      <c r="CA27">
        <v>4.6600000000000003E-2</v>
      </c>
      <c r="CB27">
        <v>0.74980000000000002</v>
      </c>
      <c r="CC27">
        <v>0.1188</v>
      </c>
      <c r="CD27">
        <v>0.88570000000000004</v>
      </c>
      <c r="CE27">
        <v>6.2799999999999995E-2</v>
      </c>
      <c r="CF27">
        <v>2.93E-2</v>
      </c>
      <c r="CG27">
        <v>0.54779999999999995</v>
      </c>
      <c r="CH27">
        <v>1.5256000000000001</v>
      </c>
      <c r="CI27">
        <v>0.19139999999999999</v>
      </c>
      <c r="CJ27">
        <v>0.46660000000000001</v>
      </c>
      <c r="CK27">
        <v>0.5101</v>
      </c>
      <c r="CL27">
        <v>0.97670000000000001</v>
      </c>
      <c r="CM27">
        <v>0.47120000000000001</v>
      </c>
      <c r="CN27">
        <v>0.97819999999999996</v>
      </c>
      <c r="CO27">
        <v>0</v>
      </c>
      <c r="CP27">
        <v>0.48270000000000002</v>
      </c>
      <c r="CQ27">
        <v>0.94059999999999999</v>
      </c>
      <c r="CR27">
        <v>0.62360000000000004</v>
      </c>
      <c r="CS27">
        <v>3.0249999999999999</v>
      </c>
      <c r="CT27">
        <v>0.84030000000000005</v>
      </c>
      <c r="CU27">
        <v>6.2771999999999997</v>
      </c>
      <c r="CV27">
        <v>0.37309999999999999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2</v>
      </c>
      <c r="DQ27">
        <v>315</v>
      </c>
      <c r="DR27">
        <v>223</v>
      </c>
      <c r="DS27">
        <v>4.9000000000000004</v>
      </c>
      <c r="DT27">
        <v>3.4</v>
      </c>
      <c r="DU27">
        <v>43965</v>
      </c>
      <c r="DV27">
        <v>4.8305398766430004E-3</v>
      </c>
      <c r="DW27">
        <v>9.4181419999999993E-9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36061013900</v>
      </c>
      <c r="H28" t="s">
        <v>197</v>
      </c>
      <c r="I28">
        <v>7.0114200000000002E-2</v>
      </c>
      <c r="J28">
        <v>8702</v>
      </c>
      <c r="K28">
        <v>871</v>
      </c>
      <c r="L28">
        <v>7535</v>
      </c>
      <c r="M28">
        <v>253</v>
      </c>
      <c r="N28">
        <v>5862</v>
      </c>
      <c r="O28">
        <v>559</v>
      </c>
      <c r="P28">
        <v>729</v>
      </c>
      <c r="Q28">
        <v>406</v>
      </c>
      <c r="R28">
        <v>265</v>
      </c>
      <c r="S28">
        <v>183</v>
      </c>
      <c r="T28">
        <v>88559</v>
      </c>
      <c r="U28">
        <v>15114</v>
      </c>
      <c r="V28">
        <v>379</v>
      </c>
      <c r="W28">
        <v>272</v>
      </c>
      <c r="X28">
        <v>951</v>
      </c>
      <c r="Y28">
        <v>300</v>
      </c>
      <c r="Z28">
        <v>519</v>
      </c>
      <c r="AA28">
        <v>141</v>
      </c>
      <c r="AB28">
        <v>720</v>
      </c>
      <c r="AC28">
        <v>406</v>
      </c>
      <c r="AD28">
        <v>0</v>
      </c>
      <c r="AE28">
        <v>22.6</v>
      </c>
      <c r="AF28">
        <v>3103</v>
      </c>
      <c r="AG28">
        <v>1212.79999999999</v>
      </c>
      <c r="AH28">
        <v>365</v>
      </c>
      <c r="AI28">
        <v>286.89999999999901</v>
      </c>
      <c r="AJ28">
        <v>7129</v>
      </c>
      <c r="AK28">
        <v>560.5</v>
      </c>
      <c r="AL28">
        <v>0</v>
      </c>
      <c r="AM28">
        <v>16</v>
      </c>
      <c r="AN28">
        <v>319</v>
      </c>
      <c r="AO28">
        <v>185.3</v>
      </c>
      <c r="AP28">
        <v>5425</v>
      </c>
      <c r="AQ28">
        <v>602</v>
      </c>
      <c r="AR28">
        <v>20</v>
      </c>
      <c r="AS28">
        <v>18</v>
      </c>
      <c r="AT28">
        <v>8.4</v>
      </c>
      <c r="AU28">
        <v>4.5</v>
      </c>
      <c r="AV28">
        <v>4.0999999999999996</v>
      </c>
      <c r="AW28">
        <v>2.8</v>
      </c>
      <c r="AX28">
        <v>88559</v>
      </c>
      <c r="AY28">
        <v>15114</v>
      </c>
      <c r="AZ28">
        <v>5</v>
      </c>
      <c r="BA28">
        <v>3.7</v>
      </c>
      <c r="BB28">
        <v>10.9</v>
      </c>
      <c r="BC28">
        <v>3.5</v>
      </c>
      <c r="BD28">
        <v>6</v>
      </c>
      <c r="BE28">
        <v>1.5</v>
      </c>
      <c r="BF28">
        <v>8.3000000000000007</v>
      </c>
      <c r="BG28">
        <v>4.5</v>
      </c>
      <c r="BH28">
        <v>0</v>
      </c>
      <c r="BI28">
        <v>0.4</v>
      </c>
      <c r="BJ28">
        <v>35.700000000000003</v>
      </c>
      <c r="BK28">
        <v>13.5</v>
      </c>
      <c r="BL28">
        <v>4.4000000000000004</v>
      </c>
      <c r="BM28">
        <v>3.4</v>
      </c>
      <c r="BN28">
        <v>94.599999999999895</v>
      </c>
      <c r="BO28">
        <v>6.7</v>
      </c>
      <c r="BP28">
        <v>0</v>
      </c>
      <c r="BQ28">
        <v>0.4</v>
      </c>
      <c r="BR28">
        <v>5.4</v>
      </c>
      <c r="BS28">
        <v>3.1</v>
      </c>
      <c r="BT28">
        <v>92.5</v>
      </c>
      <c r="BU28">
        <v>3.6</v>
      </c>
      <c r="BV28">
        <v>0.2</v>
      </c>
      <c r="BW28">
        <v>0.2</v>
      </c>
      <c r="BX28">
        <v>0.34689999999999999</v>
      </c>
      <c r="BY28">
        <v>0.1789</v>
      </c>
      <c r="BZ28">
        <v>2.93E-2</v>
      </c>
      <c r="CA28">
        <v>0.1731</v>
      </c>
      <c r="CB28">
        <v>0.72819999999999996</v>
      </c>
      <c r="CC28">
        <v>0.11219999999999999</v>
      </c>
      <c r="CD28">
        <v>0.26400000000000001</v>
      </c>
      <c r="CE28">
        <v>2.3099999999999999E-2</v>
      </c>
      <c r="CF28">
        <v>0.26069999999999999</v>
      </c>
      <c r="CG28">
        <v>0</v>
      </c>
      <c r="CH28">
        <v>0.54779999999999995</v>
      </c>
      <c r="CI28">
        <v>2.64E-2</v>
      </c>
      <c r="CJ28">
        <v>0.52349999999999997</v>
      </c>
      <c r="CK28">
        <v>0.59289999999999998</v>
      </c>
      <c r="CL28">
        <v>1.1164000000000001</v>
      </c>
      <c r="CM28">
        <v>0.54590000000000005</v>
      </c>
      <c r="CN28">
        <v>0.96909999999999996</v>
      </c>
      <c r="CO28">
        <v>0</v>
      </c>
      <c r="CP28">
        <v>0.6643</v>
      </c>
      <c r="CQ28">
        <v>0.99770000000000003</v>
      </c>
      <c r="CR28">
        <v>0.43780000000000002</v>
      </c>
      <c r="CS28">
        <v>3.069</v>
      </c>
      <c r="CT28">
        <v>0.85409999999999997</v>
      </c>
      <c r="CU28">
        <v>5.4612999999999996</v>
      </c>
      <c r="CV28">
        <v>0.2369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2</v>
      </c>
      <c r="DQ28">
        <v>534</v>
      </c>
      <c r="DR28">
        <v>312</v>
      </c>
      <c r="DS28">
        <v>6.1</v>
      </c>
      <c r="DT28">
        <v>3.5</v>
      </c>
      <c r="DU28">
        <v>13212</v>
      </c>
      <c r="DV28">
        <v>1.8782853003981002E-2</v>
      </c>
      <c r="DW28">
        <v>1.9369048385E-5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36061014700</v>
      </c>
      <c r="H29" t="s">
        <v>196</v>
      </c>
      <c r="I29">
        <v>2.5256500000000001E-2</v>
      </c>
      <c r="J29">
        <v>3384</v>
      </c>
      <c r="K29">
        <v>323</v>
      </c>
      <c r="L29">
        <v>1972</v>
      </c>
      <c r="M29">
        <v>35</v>
      </c>
      <c r="N29">
        <v>1607</v>
      </c>
      <c r="O29">
        <v>117</v>
      </c>
      <c r="P29">
        <v>150</v>
      </c>
      <c r="Q29">
        <v>86</v>
      </c>
      <c r="R29">
        <v>107</v>
      </c>
      <c r="S29">
        <v>73</v>
      </c>
      <c r="T29">
        <v>120819</v>
      </c>
      <c r="U29">
        <v>14167</v>
      </c>
      <c r="V29">
        <v>43</v>
      </c>
      <c r="W29">
        <v>44</v>
      </c>
      <c r="X29">
        <v>115</v>
      </c>
      <c r="Y29">
        <v>43</v>
      </c>
      <c r="Z29">
        <v>574</v>
      </c>
      <c r="AA29">
        <v>173</v>
      </c>
      <c r="AB29">
        <v>73</v>
      </c>
      <c r="AC29">
        <v>49</v>
      </c>
      <c r="AD29">
        <v>39</v>
      </c>
      <c r="AE29">
        <v>29.5</v>
      </c>
      <c r="AF29">
        <v>1504</v>
      </c>
      <c r="AG29">
        <v>395.39999999999901</v>
      </c>
      <c r="AH29">
        <v>36</v>
      </c>
      <c r="AI29">
        <v>55.7</v>
      </c>
      <c r="AJ29">
        <v>1946</v>
      </c>
      <c r="AK29">
        <v>47.799999999999898</v>
      </c>
      <c r="AL29">
        <v>0</v>
      </c>
      <c r="AM29">
        <v>11</v>
      </c>
      <c r="AN29">
        <v>129</v>
      </c>
      <c r="AO29">
        <v>63.299999999999898</v>
      </c>
      <c r="AP29">
        <v>1166</v>
      </c>
      <c r="AQ29">
        <v>149</v>
      </c>
      <c r="AR29">
        <v>0</v>
      </c>
      <c r="AS29">
        <v>11</v>
      </c>
      <c r="AT29">
        <v>4.4000000000000004</v>
      </c>
      <c r="AU29">
        <v>2.5</v>
      </c>
      <c r="AV29">
        <v>4.5999999999999996</v>
      </c>
      <c r="AW29">
        <v>3.1</v>
      </c>
      <c r="AX29">
        <v>120819</v>
      </c>
      <c r="AY29">
        <v>14167</v>
      </c>
      <c r="AZ29">
        <v>1.6</v>
      </c>
      <c r="BA29">
        <v>1.6</v>
      </c>
      <c r="BB29">
        <v>3.4</v>
      </c>
      <c r="BC29">
        <v>1.3</v>
      </c>
      <c r="BD29">
        <v>17</v>
      </c>
      <c r="BE29">
        <v>4.8</v>
      </c>
      <c r="BF29">
        <v>2.2000000000000002</v>
      </c>
      <c r="BG29">
        <v>1.4</v>
      </c>
      <c r="BH29">
        <v>2.4</v>
      </c>
      <c r="BI29">
        <v>1.8</v>
      </c>
      <c r="BJ29">
        <v>44.399999999999899</v>
      </c>
      <c r="BK29">
        <v>10.9</v>
      </c>
      <c r="BL29">
        <v>1.2</v>
      </c>
      <c r="BM29">
        <v>1.9</v>
      </c>
      <c r="BN29">
        <v>98.7</v>
      </c>
      <c r="BO29">
        <v>1.7</v>
      </c>
      <c r="BP29">
        <v>0</v>
      </c>
      <c r="BQ29">
        <v>1.5</v>
      </c>
      <c r="BR29">
        <v>8</v>
      </c>
      <c r="BS29">
        <v>3.9</v>
      </c>
      <c r="BT29">
        <v>72.599999999999895</v>
      </c>
      <c r="BU29">
        <v>6.7</v>
      </c>
      <c r="BV29">
        <v>0</v>
      </c>
      <c r="BW29">
        <v>0.3</v>
      </c>
      <c r="BX29">
        <v>0.15229999999999999</v>
      </c>
      <c r="BY29">
        <v>0.22989999999999999</v>
      </c>
      <c r="BZ29">
        <v>1.01E-2</v>
      </c>
      <c r="CA29">
        <v>3.15E-2</v>
      </c>
      <c r="CB29">
        <v>0.42380000000000001</v>
      </c>
      <c r="CC29">
        <v>3.95E-2</v>
      </c>
      <c r="CD29">
        <v>1.9400000000000001E-2</v>
      </c>
      <c r="CE29">
        <v>0.21329999999999999</v>
      </c>
      <c r="CF29">
        <v>5.5999999999999999E-3</v>
      </c>
      <c r="CG29">
        <v>0.1137</v>
      </c>
      <c r="CH29">
        <v>0.35189999999999999</v>
      </c>
      <c r="CI29">
        <v>1.7100000000000001E-2</v>
      </c>
      <c r="CJ29">
        <v>0.58399999999999996</v>
      </c>
      <c r="CK29">
        <v>0.33789999999999998</v>
      </c>
      <c r="CL29">
        <v>0.92200000000000004</v>
      </c>
      <c r="CM29">
        <v>0.44359999999999999</v>
      </c>
      <c r="CN29">
        <v>0.99570000000000003</v>
      </c>
      <c r="CO29">
        <v>0</v>
      </c>
      <c r="CP29">
        <v>0.75700000000000001</v>
      </c>
      <c r="CQ29">
        <v>0.91930000000000001</v>
      </c>
      <c r="CR29">
        <v>0</v>
      </c>
      <c r="CS29">
        <v>2.6720000000000002</v>
      </c>
      <c r="CT29">
        <v>0.70740000000000003</v>
      </c>
      <c r="CU29">
        <v>4.3696999999999999</v>
      </c>
      <c r="CV29">
        <v>9.1600000000000001E-2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2</v>
      </c>
      <c r="DP29">
        <v>2</v>
      </c>
      <c r="DQ29">
        <v>51</v>
      </c>
      <c r="DR29">
        <v>40</v>
      </c>
      <c r="DS29">
        <v>1.5</v>
      </c>
      <c r="DT29">
        <v>1.2</v>
      </c>
      <c r="DU29">
        <v>14138</v>
      </c>
      <c r="DV29">
        <v>7.7158641172879999E-3</v>
      </c>
      <c r="DW29">
        <v>2.3191620270000002E-6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36061015100</v>
      </c>
      <c r="H30" t="s">
        <v>195</v>
      </c>
      <c r="I30">
        <v>0.12858900000000001</v>
      </c>
      <c r="J30">
        <v>7682</v>
      </c>
      <c r="K30">
        <v>1055</v>
      </c>
      <c r="L30">
        <v>5049</v>
      </c>
      <c r="M30">
        <v>114</v>
      </c>
      <c r="N30">
        <v>4215</v>
      </c>
      <c r="O30">
        <v>367</v>
      </c>
      <c r="P30">
        <v>1502</v>
      </c>
      <c r="Q30">
        <v>556</v>
      </c>
      <c r="R30">
        <v>268</v>
      </c>
      <c r="S30">
        <v>194</v>
      </c>
      <c r="T30">
        <v>72495</v>
      </c>
      <c r="U30">
        <v>15924</v>
      </c>
      <c r="V30">
        <v>672</v>
      </c>
      <c r="W30">
        <v>357</v>
      </c>
      <c r="X30">
        <v>1272</v>
      </c>
      <c r="Y30">
        <v>405</v>
      </c>
      <c r="Z30">
        <v>1063</v>
      </c>
      <c r="AA30">
        <v>438</v>
      </c>
      <c r="AB30">
        <v>974</v>
      </c>
      <c r="AC30">
        <v>271</v>
      </c>
      <c r="AD30">
        <v>156</v>
      </c>
      <c r="AE30">
        <v>132.9</v>
      </c>
      <c r="AF30">
        <v>4858</v>
      </c>
      <c r="AG30">
        <v>1229.79999999999</v>
      </c>
      <c r="AH30">
        <v>819</v>
      </c>
      <c r="AI30">
        <v>354.89999999999901</v>
      </c>
      <c r="AJ30">
        <v>4914</v>
      </c>
      <c r="AK30">
        <v>187.3</v>
      </c>
      <c r="AL30">
        <v>0</v>
      </c>
      <c r="AM30">
        <v>16</v>
      </c>
      <c r="AN30">
        <v>157</v>
      </c>
      <c r="AO30">
        <v>132</v>
      </c>
      <c r="AP30">
        <v>3316</v>
      </c>
      <c r="AQ30">
        <v>366</v>
      </c>
      <c r="AR30">
        <v>0</v>
      </c>
      <c r="AS30">
        <v>16</v>
      </c>
      <c r="AT30">
        <v>19.600000000000001</v>
      </c>
      <c r="AU30">
        <v>7.1</v>
      </c>
      <c r="AV30">
        <v>6.6</v>
      </c>
      <c r="AW30">
        <v>4.7</v>
      </c>
      <c r="AX30">
        <v>72495</v>
      </c>
      <c r="AY30">
        <v>15924</v>
      </c>
      <c r="AZ30">
        <v>11.4</v>
      </c>
      <c r="BA30">
        <v>5.7</v>
      </c>
      <c r="BB30">
        <v>16.600000000000001</v>
      </c>
      <c r="BC30">
        <v>5.5</v>
      </c>
      <c r="BD30">
        <v>13.8</v>
      </c>
      <c r="BE30">
        <v>5.4</v>
      </c>
      <c r="BF30">
        <v>12.6999999999999</v>
      </c>
      <c r="BG30">
        <v>3.6</v>
      </c>
      <c r="BH30">
        <v>3.7</v>
      </c>
      <c r="BI30">
        <v>3.1</v>
      </c>
      <c r="BJ30">
        <v>63.2</v>
      </c>
      <c r="BK30">
        <v>13.4</v>
      </c>
      <c r="BL30">
        <v>11.1999999999999</v>
      </c>
      <c r="BM30">
        <v>4.5999999999999996</v>
      </c>
      <c r="BN30">
        <v>97.299999999999898</v>
      </c>
      <c r="BO30">
        <v>3</v>
      </c>
      <c r="BP30">
        <v>0</v>
      </c>
      <c r="BQ30">
        <v>0.6</v>
      </c>
      <c r="BR30">
        <v>3.7</v>
      </c>
      <c r="BS30">
        <v>3.1</v>
      </c>
      <c r="BT30">
        <v>78.7</v>
      </c>
      <c r="BU30">
        <v>5.9</v>
      </c>
      <c r="BV30">
        <v>0</v>
      </c>
      <c r="BW30">
        <v>0.2</v>
      </c>
      <c r="BX30">
        <v>0.7097</v>
      </c>
      <c r="BY30">
        <v>0.46989999999999998</v>
      </c>
      <c r="BZ30">
        <v>4.8899999999999999E-2</v>
      </c>
      <c r="CA30">
        <v>0.49130000000000001</v>
      </c>
      <c r="CB30">
        <v>1.7198</v>
      </c>
      <c r="CC30">
        <v>0.42320000000000002</v>
      </c>
      <c r="CD30">
        <v>0.64700000000000002</v>
      </c>
      <c r="CE30">
        <v>0.1071</v>
      </c>
      <c r="CF30">
        <v>0.65200000000000002</v>
      </c>
      <c r="CG30">
        <v>0.20469999999999999</v>
      </c>
      <c r="CH30">
        <v>1.6108</v>
      </c>
      <c r="CI30">
        <v>0.23780000000000001</v>
      </c>
      <c r="CJ30">
        <v>0.67630000000000001</v>
      </c>
      <c r="CK30">
        <v>0.78169999999999995</v>
      </c>
      <c r="CL30">
        <v>1.458</v>
      </c>
      <c r="CM30">
        <v>0.74460000000000004</v>
      </c>
      <c r="CN30">
        <v>0.98599999999999999</v>
      </c>
      <c r="CO30">
        <v>0</v>
      </c>
      <c r="CP30">
        <v>0.57099999999999995</v>
      </c>
      <c r="CQ30">
        <v>0.95550000000000002</v>
      </c>
      <c r="CR30">
        <v>0</v>
      </c>
      <c r="CS30">
        <v>2.5125999999999999</v>
      </c>
      <c r="CT30">
        <v>0.63</v>
      </c>
      <c r="CU30">
        <v>7.3011999999999997</v>
      </c>
      <c r="CV30">
        <v>0.5423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2</v>
      </c>
      <c r="DP30">
        <v>2</v>
      </c>
      <c r="DQ30">
        <v>521</v>
      </c>
      <c r="DR30">
        <v>256</v>
      </c>
      <c r="DS30">
        <v>6.8</v>
      </c>
      <c r="DT30">
        <v>3.2</v>
      </c>
      <c r="DU30">
        <v>11228</v>
      </c>
      <c r="DV30">
        <v>1.4170683266846999E-2</v>
      </c>
      <c r="DW30">
        <v>2.7568474179999999E-6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36061007100</v>
      </c>
      <c r="H31" t="s">
        <v>163</v>
      </c>
      <c r="I31">
        <v>6.3705300000000006E-2</v>
      </c>
      <c r="J31">
        <v>6038</v>
      </c>
      <c r="K31">
        <v>558</v>
      </c>
      <c r="L31">
        <v>3834</v>
      </c>
      <c r="M31">
        <v>63</v>
      </c>
      <c r="N31">
        <v>3358</v>
      </c>
      <c r="O31">
        <v>243</v>
      </c>
      <c r="P31">
        <v>436</v>
      </c>
      <c r="Q31">
        <v>145</v>
      </c>
      <c r="R31">
        <v>145</v>
      </c>
      <c r="S31">
        <v>80</v>
      </c>
      <c r="T31">
        <v>118108</v>
      </c>
      <c r="U31">
        <v>19174</v>
      </c>
      <c r="V31">
        <v>100</v>
      </c>
      <c r="W31">
        <v>83</v>
      </c>
      <c r="X31">
        <v>1096</v>
      </c>
      <c r="Y31">
        <v>217</v>
      </c>
      <c r="Z31">
        <v>412</v>
      </c>
      <c r="AA31">
        <v>118</v>
      </c>
      <c r="AB31">
        <v>352</v>
      </c>
      <c r="AC31">
        <v>130</v>
      </c>
      <c r="AD31">
        <v>99</v>
      </c>
      <c r="AE31">
        <v>68.900000000000006</v>
      </c>
      <c r="AF31">
        <v>1339</v>
      </c>
      <c r="AG31">
        <v>738.7</v>
      </c>
      <c r="AH31">
        <v>32</v>
      </c>
      <c r="AI31">
        <v>68</v>
      </c>
      <c r="AJ31">
        <v>2775</v>
      </c>
      <c r="AK31">
        <v>231.8</v>
      </c>
      <c r="AL31">
        <v>0</v>
      </c>
      <c r="AM31">
        <v>16</v>
      </c>
      <c r="AN31">
        <v>67</v>
      </c>
      <c r="AO31">
        <v>50.2</v>
      </c>
      <c r="AP31">
        <v>2755</v>
      </c>
      <c r="AQ31">
        <v>250</v>
      </c>
      <c r="AR31">
        <v>374</v>
      </c>
      <c r="AS31">
        <v>111</v>
      </c>
      <c r="AT31">
        <v>7.5</v>
      </c>
      <c r="AU31">
        <v>2.4</v>
      </c>
      <c r="AV31">
        <v>3.4</v>
      </c>
      <c r="AW31">
        <v>1.8</v>
      </c>
      <c r="AX31">
        <v>118108</v>
      </c>
      <c r="AY31">
        <v>19174</v>
      </c>
      <c r="AZ31">
        <v>1.9</v>
      </c>
      <c r="BA31">
        <v>1.5</v>
      </c>
      <c r="BB31">
        <v>18.1999999999999</v>
      </c>
      <c r="BC31">
        <v>3.6</v>
      </c>
      <c r="BD31">
        <v>6.8</v>
      </c>
      <c r="BE31">
        <v>1.8</v>
      </c>
      <c r="BF31">
        <v>5.9</v>
      </c>
      <c r="BG31">
        <v>2.2000000000000002</v>
      </c>
      <c r="BH31">
        <v>2.9</v>
      </c>
      <c r="BI31">
        <v>2</v>
      </c>
      <c r="BJ31">
        <v>22.1999999999999</v>
      </c>
      <c r="BK31">
        <v>12.1</v>
      </c>
      <c r="BL31">
        <v>0.5</v>
      </c>
      <c r="BM31">
        <v>1.2</v>
      </c>
      <c r="BN31">
        <v>72.400000000000006</v>
      </c>
      <c r="BO31">
        <v>5.9</v>
      </c>
      <c r="BP31">
        <v>0</v>
      </c>
      <c r="BQ31">
        <v>0.8</v>
      </c>
      <c r="BR31">
        <v>2</v>
      </c>
      <c r="BS31">
        <v>1.5</v>
      </c>
      <c r="BT31">
        <v>82</v>
      </c>
      <c r="BU31">
        <v>4.5</v>
      </c>
      <c r="BV31">
        <v>6.2</v>
      </c>
      <c r="BW31">
        <v>1.7</v>
      </c>
      <c r="BX31">
        <v>0.3039</v>
      </c>
      <c r="BY31">
        <v>0.1158</v>
      </c>
      <c r="BZ31">
        <v>1.1599999999999999E-2</v>
      </c>
      <c r="CA31">
        <v>4.1399999999999999E-2</v>
      </c>
      <c r="CB31">
        <v>0.47270000000000001</v>
      </c>
      <c r="CC31">
        <v>5.1799999999999999E-2</v>
      </c>
      <c r="CD31">
        <v>0.74860000000000004</v>
      </c>
      <c r="CE31">
        <v>2.86E-2</v>
      </c>
      <c r="CF31">
        <v>8.0399999999999999E-2</v>
      </c>
      <c r="CG31">
        <v>0.14849999999999999</v>
      </c>
      <c r="CH31">
        <v>1.0061</v>
      </c>
      <c r="CI31">
        <v>6.4799999999999996E-2</v>
      </c>
      <c r="CJ31">
        <v>0.39069999999999999</v>
      </c>
      <c r="CK31">
        <v>0.20960000000000001</v>
      </c>
      <c r="CL31">
        <v>0.60029999999999994</v>
      </c>
      <c r="CM31">
        <v>0.28710000000000002</v>
      </c>
      <c r="CN31">
        <v>0.87070000000000003</v>
      </c>
      <c r="CO31">
        <v>0</v>
      </c>
      <c r="CP31">
        <v>0.42009999999999997</v>
      </c>
      <c r="CQ31">
        <v>0.97170000000000001</v>
      </c>
      <c r="CR31">
        <v>0.90010000000000001</v>
      </c>
      <c r="CS31">
        <v>3.1625999999999999</v>
      </c>
      <c r="CT31">
        <v>0.88500000000000001</v>
      </c>
      <c r="CU31">
        <v>5.2416</v>
      </c>
      <c r="CV31">
        <v>0.20269999999999999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2</v>
      </c>
      <c r="DP31">
        <v>2</v>
      </c>
      <c r="DQ31">
        <v>226</v>
      </c>
      <c r="DR31">
        <v>114</v>
      </c>
      <c r="DS31">
        <v>3.8</v>
      </c>
      <c r="DT31">
        <v>1.9</v>
      </c>
      <c r="DU31">
        <v>8102</v>
      </c>
      <c r="DV31">
        <v>1.1262448070559999E-3</v>
      </c>
      <c r="DW31">
        <v>2.2233E-11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36061009500</v>
      </c>
      <c r="H32" t="s">
        <v>194</v>
      </c>
      <c r="I32">
        <v>6.6395599999999999E-2</v>
      </c>
      <c r="J32">
        <v>3332</v>
      </c>
      <c r="K32">
        <v>336</v>
      </c>
      <c r="L32">
        <v>1517</v>
      </c>
      <c r="M32">
        <v>62</v>
      </c>
      <c r="N32">
        <v>1224</v>
      </c>
      <c r="O32">
        <v>123</v>
      </c>
      <c r="P32">
        <v>390</v>
      </c>
      <c r="Q32">
        <v>172</v>
      </c>
      <c r="R32">
        <v>133</v>
      </c>
      <c r="S32">
        <v>56</v>
      </c>
      <c r="T32">
        <v>87557</v>
      </c>
      <c r="U32">
        <v>18562</v>
      </c>
      <c r="V32">
        <v>20</v>
      </c>
      <c r="W32">
        <v>22</v>
      </c>
      <c r="X32">
        <v>252</v>
      </c>
      <c r="Y32">
        <v>116</v>
      </c>
      <c r="Z32">
        <v>426</v>
      </c>
      <c r="AA32">
        <v>155</v>
      </c>
      <c r="AB32">
        <v>57</v>
      </c>
      <c r="AC32">
        <v>40</v>
      </c>
      <c r="AD32">
        <v>9</v>
      </c>
      <c r="AE32">
        <v>17.8</v>
      </c>
      <c r="AF32">
        <v>1069</v>
      </c>
      <c r="AG32">
        <v>429.19999999999902</v>
      </c>
      <c r="AH32">
        <v>28</v>
      </c>
      <c r="AI32">
        <v>48.899999999999899</v>
      </c>
      <c r="AJ32">
        <v>1240</v>
      </c>
      <c r="AK32">
        <v>168.8</v>
      </c>
      <c r="AL32">
        <v>0</v>
      </c>
      <c r="AM32">
        <v>11</v>
      </c>
      <c r="AN32">
        <v>83</v>
      </c>
      <c r="AO32">
        <v>54.799999999999898</v>
      </c>
      <c r="AP32">
        <v>941</v>
      </c>
      <c r="AQ32">
        <v>134</v>
      </c>
      <c r="AR32">
        <v>933</v>
      </c>
      <c r="AS32">
        <v>197</v>
      </c>
      <c r="AT32">
        <v>16.1999999999999</v>
      </c>
      <c r="AU32">
        <v>6.5</v>
      </c>
      <c r="AV32">
        <v>8.3000000000000007</v>
      </c>
      <c r="AW32">
        <v>3.3</v>
      </c>
      <c r="AX32">
        <v>87557</v>
      </c>
      <c r="AY32">
        <v>18562</v>
      </c>
      <c r="AZ32">
        <v>1.1000000000000001</v>
      </c>
      <c r="BA32">
        <v>1.2</v>
      </c>
      <c r="BB32">
        <v>7.6</v>
      </c>
      <c r="BC32">
        <v>3.5</v>
      </c>
      <c r="BD32">
        <v>12.8</v>
      </c>
      <c r="BE32">
        <v>4.5</v>
      </c>
      <c r="BF32">
        <v>1.7</v>
      </c>
      <c r="BG32">
        <v>1.2</v>
      </c>
      <c r="BH32">
        <v>0.7</v>
      </c>
      <c r="BI32">
        <v>1.5</v>
      </c>
      <c r="BJ32">
        <v>32.1</v>
      </c>
      <c r="BK32">
        <v>12.5</v>
      </c>
      <c r="BL32">
        <v>0.9</v>
      </c>
      <c r="BM32">
        <v>1.5</v>
      </c>
      <c r="BN32">
        <v>81.7</v>
      </c>
      <c r="BO32">
        <v>10.6</v>
      </c>
      <c r="BP32">
        <v>0</v>
      </c>
      <c r="BQ32">
        <v>2</v>
      </c>
      <c r="BR32">
        <v>6.8</v>
      </c>
      <c r="BS32">
        <v>4.4000000000000004</v>
      </c>
      <c r="BT32">
        <v>76.900000000000006</v>
      </c>
      <c r="BU32">
        <v>7.1</v>
      </c>
      <c r="BV32">
        <v>28</v>
      </c>
      <c r="BW32">
        <v>5.2</v>
      </c>
      <c r="BX32">
        <v>0.63180000000000003</v>
      </c>
      <c r="BY32">
        <v>0.6321</v>
      </c>
      <c r="BZ32">
        <v>3.0499999999999999E-2</v>
      </c>
      <c r="CA32">
        <v>1.9400000000000001E-2</v>
      </c>
      <c r="CB32">
        <v>1.3138000000000001</v>
      </c>
      <c r="CC32">
        <v>0.29899999999999999</v>
      </c>
      <c r="CD32">
        <v>0.1009</v>
      </c>
      <c r="CE32">
        <v>8.7300000000000003E-2</v>
      </c>
      <c r="CF32">
        <v>4.1000000000000003E-3</v>
      </c>
      <c r="CG32">
        <v>3.3799999999999997E-2</v>
      </c>
      <c r="CH32">
        <v>0.2261</v>
      </c>
      <c r="CI32">
        <v>1.1299999999999999E-2</v>
      </c>
      <c r="CJ32">
        <v>0.49299999999999999</v>
      </c>
      <c r="CK32">
        <v>0.28149999999999997</v>
      </c>
      <c r="CL32">
        <v>0.77449999999999997</v>
      </c>
      <c r="CM32">
        <v>0.37540000000000001</v>
      </c>
      <c r="CN32">
        <v>0.89970000000000006</v>
      </c>
      <c r="CO32">
        <v>0</v>
      </c>
      <c r="CP32">
        <v>0.71930000000000005</v>
      </c>
      <c r="CQ32">
        <v>0.94579999999999997</v>
      </c>
      <c r="CR32">
        <v>0.97450000000000003</v>
      </c>
      <c r="CS32">
        <v>3.5392999999999999</v>
      </c>
      <c r="CT32">
        <v>0.96609999999999996</v>
      </c>
      <c r="CU32">
        <v>5.8536999999999999</v>
      </c>
      <c r="CV32">
        <v>0.30020000000000002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1</v>
      </c>
      <c r="DO32">
        <v>2</v>
      </c>
      <c r="DP32">
        <v>2</v>
      </c>
      <c r="DQ32">
        <v>163</v>
      </c>
      <c r="DR32">
        <v>77</v>
      </c>
      <c r="DS32">
        <v>4.9000000000000004</v>
      </c>
      <c r="DT32">
        <v>2.2000000000000002</v>
      </c>
      <c r="DU32">
        <v>35359</v>
      </c>
      <c r="DV32">
        <v>1.2108974898183E-2</v>
      </c>
      <c r="DW32">
        <v>1.6469679999999999E-9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36061010100</v>
      </c>
      <c r="H33" t="s">
        <v>193</v>
      </c>
      <c r="I33">
        <v>6.7767900000000006E-2</v>
      </c>
      <c r="J33">
        <v>1189</v>
      </c>
      <c r="K33">
        <v>113</v>
      </c>
      <c r="L33">
        <v>995</v>
      </c>
      <c r="M33">
        <v>41</v>
      </c>
      <c r="N33">
        <v>807</v>
      </c>
      <c r="O33">
        <v>72</v>
      </c>
      <c r="P33">
        <v>138</v>
      </c>
      <c r="Q33">
        <v>53</v>
      </c>
      <c r="R33">
        <v>66</v>
      </c>
      <c r="S33">
        <v>43</v>
      </c>
      <c r="T33">
        <v>128110</v>
      </c>
      <c r="U33">
        <v>14664</v>
      </c>
      <c r="V33">
        <v>54</v>
      </c>
      <c r="W33">
        <v>33</v>
      </c>
      <c r="X33">
        <v>62</v>
      </c>
      <c r="Y33">
        <v>30</v>
      </c>
      <c r="Z33">
        <v>32</v>
      </c>
      <c r="AA33">
        <v>18</v>
      </c>
      <c r="AB33">
        <v>58</v>
      </c>
      <c r="AC33">
        <v>33</v>
      </c>
      <c r="AD33">
        <v>19</v>
      </c>
      <c r="AE33">
        <v>19.399999999999899</v>
      </c>
      <c r="AF33">
        <v>632</v>
      </c>
      <c r="AG33">
        <v>145.69999999999899</v>
      </c>
      <c r="AH33">
        <v>103</v>
      </c>
      <c r="AI33">
        <v>55.7</v>
      </c>
      <c r="AJ33">
        <v>986</v>
      </c>
      <c r="AK33">
        <v>52.2</v>
      </c>
      <c r="AL33">
        <v>0</v>
      </c>
      <c r="AM33">
        <v>11</v>
      </c>
      <c r="AN33">
        <v>21</v>
      </c>
      <c r="AO33">
        <v>17.100000000000001</v>
      </c>
      <c r="AP33">
        <v>714</v>
      </c>
      <c r="AQ33">
        <v>72</v>
      </c>
      <c r="AR33">
        <v>75</v>
      </c>
      <c r="AS33">
        <v>23</v>
      </c>
      <c r="AT33">
        <v>11.6</v>
      </c>
      <c r="AU33">
        <v>3.9</v>
      </c>
      <c r="AV33">
        <v>6.8</v>
      </c>
      <c r="AW33">
        <v>4.3</v>
      </c>
      <c r="AX33">
        <v>128110</v>
      </c>
      <c r="AY33">
        <v>14664</v>
      </c>
      <c r="AZ33">
        <v>5.4</v>
      </c>
      <c r="BA33">
        <v>3.4</v>
      </c>
      <c r="BB33">
        <v>5.2</v>
      </c>
      <c r="BC33">
        <v>2.6</v>
      </c>
      <c r="BD33">
        <v>2.7</v>
      </c>
      <c r="BE33">
        <v>1.5</v>
      </c>
      <c r="BF33">
        <v>4.9000000000000004</v>
      </c>
      <c r="BG33">
        <v>2.8</v>
      </c>
      <c r="BH33">
        <v>2.4</v>
      </c>
      <c r="BI33">
        <v>2.4</v>
      </c>
      <c r="BJ33">
        <v>53.2</v>
      </c>
      <c r="BK33">
        <v>11.1999999999999</v>
      </c>
      <c r="BL33">
        <v>8.6999999999999904</v>
      </c>
      <c r="BM33">
        <v>4.7</v>
      </c>
      <c r="BN33">
        <v>99.099999999999895</v>
      </c>
      <c r="BO33">
        <v>3.3</v>
      </c>
      <c r="BP33">
        <v>0</v>
      </c>
      <c r="BQ33">
        <v>3</v>
      </c>
      <c r="BR33">
        <v>2.6</v>
      </c>
      <c r="BS33">
        <v>2.1</v>
      </c>
      <c r="BT33">
        <v>88.5</v>
      </c>
      <c r="BU33">
        <v>4.5999999999999996</v>
      </c>
      <c r="BV33">
        <v>6.3</v>
      </c>
      <c r="BW33">
        <v>1.8</v>
      </c>
      <c r="BX33">
        <v>0.48699999999999999</v>
      </c>
      <c r="BY33">
        <v>0.49109999999999998</v>
      </c>
      <c r="BZ33">
        <v>7.6E-3</v>
      </c>
      <c r="CA33">
        <v>0.19339999999999999</v>
      </c>
      <c r="CB33">
        <v>1.1792</v>
      </c>
      <c r="CC33">
        <v>0.25380000000000003</v>
      </c>
      <c r="CD33">
        <v>3.7499999999999999E-2</v>
      </c>
      <c r="CE33">
        <v>1.21E-2</v>
      </c>
      <c r="CF33">
        <v>3.9600000000000003E-2</v>
      </c>
      <c r="CG33">
        <v>0.1085</v>
      </c>
      <c r="CH33">
        <v>0.1978</v>
      </c>
      <c r="CI33">
        <v>1.0699999999999999E-2</v>
      </c>
      <c r="CJ33">
        <v>0.63060000000000005</v>
      </c>
      <c r="CK33">
        <v>0.73040000000000005</v>
      </c>
      <c r="CL33">
        <v>1.361</v>
      </c>
      <c r="CM33">
        <v>0.68159999999999998</v>
      </c>
      <c r="CN33">
        <v>0.99709999999999999</v>
      </c>
      <c r="CO33">
        <v>0</v>
      </c>
      <c r="CP33">
        <v>0.48230000000000001</v>
      </c>
      <c r="CQ33">
        <v>0.99419999999999997</v>
      </c>
      <c r="CR33">
        <v>0.90139999999999998</v>
      </c>
      <c r="CS33">
        <v>3.375</v>
      </c>
      <c r="CT33">
        <v>0.93320000000000003</v>
      </c>
      <c r="CU33">
        <v>6.1128999999999998</v>
      </c>
      <c r="CV33">
        <v>0.34470000000000001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3</v>
      </c>
      <c r="DP33">
        <v>3</v>
      </c>
      <c r="DQ33">
        <v>80</v>
      </c>
      <c r="DR33">
        <v>46</v>
      </c>
      <c r="DS33">
        <v>6.7</v>
      </c>
      <c r="DT33">
        <v>3.8</v>
      </c>
      <c r="DU33">
        <v>50052</v>
      </c>
      <c r="DV33">
        <v>2.2731839214999998E-3</v>
      </c>
      <c r="DW33">
        <v>1.5079700000000001E-10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36061011300</v>
      </c>
      <c r="H34" t="s">
        <v>192</v>
      </c>
      <c r="I34">
        <v>6.7820000000000005E-2</v>
      </c>
      <c r="J34">
        <v>120</v>
      </c>
      <c r="K34">
        <v>38</v>
      </c>
      <c r="L34">
        <v>79</v>
      </c>
      <c r="M34">
        <v>23</v>
      </c>
      <c r="N34">
        <v>63</v>
      </c>
      <c r="O34">
        <v>19</v>
      </c>
      <c r="P34">
        <v>28</v>
      </c>
      <c r="Q34">
        <v>19</v>
      </c>
      <c r="R34">
        <v>0</v>
      </c>
      <c r="S34">
        <v>11</v>
      </c>
      <c r="T34">
        <v>101925</v>
      </c>
      <c r="U34">
        <v>56067</v>
      </c>
      <c r="V34">
        <v>19</v>
      </c>
      <c r="W34">
        <v>13</v>
      </c>
      <c r="X34">
        <v>0</v>
      </c>
      <c r="Y34">
        <v>11</v>
      </c>
      <c r="Z34">
        <v>0</v>
      </c>
      <c r="AA34">
        <v>11</v>
      </c>
      <c r="AB34">
        <v>9</v>
      </c>
      <c r="AC34">
        <v>14</v>
      </c>
      <c r="AD34">
        <v>0</v>
      </c>
      <c r="AE34">
        <v>15.6</v>
      </c>
      <c r="AF34">
        <v>95</v>
      </c>
      <c r="AG34">
        <v>42.5</v>
      </c>
      <c r="AH34">
        <v>0</v>
      </c>
      <c r="AI34">
        <v>44</v>
      </c>
      <c r="AJ34">
        <v>73</v>
      </c>
      <c r="AK34">
        <v>23.8</v>
      </c>
      <c r="AL34">
        <v>0</v>
      </c>
      <c r="AM34">
        <v>11</v>
      </c>
      <c r="AN34">
        <v>0</v>
      </c>
      <c r="AO34">
        <v>15.6</v>
      </c>
      <c r="AP34">
        <v>55</v>
      </c>
      <c r="AQ34">
        <v>19</v>
      </c>
      <c r="AR34">
        <v>32</v>
      </c>
      <c r="AS34">
        <v>13</v>
      </c>
      <c r="AT34">
        <v>23.3</v>
      </c>
      <c r="AU34">
        <v>17.5</v>
      </c>
      <c r="AV34">
        <v>0</v>
      </c>
      <c r="AW34">
        <v>26.5</v>
      </c>
      <c r="AX34">
        <v>101925</v>
      </c>
      <c r="AY34">
        <v>56067</v>
      </c>
      <c r="AZ34">
        <v>20.899999999999899</v>
      </c>
      <c r="BA34">
        <v>14.1</v>
      </c>
      <c r="BB34">
        <v>0</v>
      </c>
      <c r="BC34">
        <v>21.899999999999899</v>
      </c>
      <c r="BD34">
        <v>0</v>
      </c>
      <c r="BE34">
        <v>9.1999999999999904</v>
      </c>
      <c r="BF34">
        <v>7.5</v>
      </c>
      <c r="BG34">
        <v>12.3</v>
      </c>
      <c r="BH34">
        <v>0</v>
      </c>
      <c r="BI34">
        <v>24.6999999999999</v>
      </c>
      <c r="BJ34">
        <v>79.2</v>
      </c>
      <c r="BK34">
        <v>25</v>
      </c>
      <c r="BL34">
        <v>0</v>
      </c>
      <c r="BM34">
        <v>36.700000000000003</v>
      </c>
      <c r="BN34">
        <v>92.4</v>
      </c>
      <c r="BO34">
        <v>13.5</v>
      </c>
      <c r="BP34">
        <v>0</v>
      </c>
      <c r="BQ34">
        <v>30.6</v>
      </c>
      <c r="BR34">
        <v>0</v>
      </c>
      <c r="BS34">
        <v>24.6999999999999</v>
      </c>
      <c r="BT34">
        <v>87.299999999999898</v>
      </c>
      <c r="BU34">
        <v>12.8</v>
      </c>
      <c r="BV34">
        <v>26.6999999999999</v>
      </c>
      <c r="BW34">
        <v>6.8</v>
      </c>
      <c r="BX34">
        <v>0.77110000000000001</v>
      </c>
      <c r="BY34">
        <v>0</v>
      </c>
      <c r="BZ34">
        <v>1.8800000000000001E-2</v>
      </c>
      <c r="CA34">
        <v>0.76619999999999999</v>
      </c>
      <c r="CB34">
        <v>1.556</v>
      </c>
      <c r="CC34">
        <v>0.37019999999999997</v>
      </c>
      <c r="CD34">
        <v>0</v>
      </c>
      <c r="CE34">
        <v>0</v>
      </c>
      <c r="CF34">
        <v>0.1885</v>
      </c>
      <c r="CG34">
        <v>0</v>
      </c>
      <c r="CH34">
        <v>0.1885</v>
      </c>
      <c r="CI34">
        <v>1.01E-2</v>
      </c>
      <c r="CJ34">
        <v>0.74709999999999999</v>
      </c>
      <c r="CK34">
        <v>0</v>
      </c>
      <c r="CL34">
        <v>0.74709999999999999</v>
      </c>
      <c r="CM34">
        <v>0.36</v>
      </c>
      <c r="CN34">
        <v>0.95589999999999997</v>
      </c>
      <c r="CO34">
        <v>0</v>
      </c>
      <c r="CP34">
        <v>0</v>
      </c>
      <c r="CQ34">
        <v>0.99129999999999996</v>
      </c>
      <c r="CR34">
        <v>0.97319999999999995</v>
      </c>
      <c r="CS34">
        <v>2.9205000000000001</v>
      </c>
      <c r="CT34">
        <v>0.80300000000000005</v>
      </c>
      <c r="CU34">
        <v>5.4120999999999997</v>
      </c>
      <c r="CV34">
        <v>0.22889999999999999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1</v>
      </c>
      <c r="DO34">
        <v>3</v>
      </c>
      <c r="DP34">
        <v>3</v>
      </c>
      <c r="DQ34">
        <v>8</v>
      </c>
      <c r="DR34">
        <v>13</v>
      </c>
      <c r="DS34">
        <v>6.7</v>
      </c>
      <c r="DT34">
        <v>11.3</v>
      </c>
      <c r="DU34">
        <v>49137</v>
      </c>
      <c r="DV34">
        <v>4.4322249431140003E-3</v>
      </c>
      <c r="DW34">
        <v>6.6007400000000001E-10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36061011500</v>
      </c>
      <c r="H35" t="s">
        <v>191</v>
      </c>
      <c r="I35">
        <v>6.7794900000000005E-2</v>
      </c>
      <c r="J35">
        <v>3380</v>
      </c>
      <c r="K35">
        <v>429</v>
      </c>
      <c r="L35">
        <v>2250</v>
      </c>
      <c r="M35">
        <v>71</v>
      </c>
      <c r="N35">
        <v>1655</v>
      </c>
      <c r="O35">
        <v>146</v>
      </c>
      <c r="P35">
        <v>626</v>
      </c>
      <c r="Q35">
        <v>184</v>
      </c>
      <c r="R35">
        <v>156</v>
      </c>
      <c r="S35">
        <v>74</v>
      </c>
      <c r="T35">
        <v>83679</v>
      </c>
      <c r="U35">
        <v>14130</v>
      </c>
      <c r="V35">
        <v>196</v>
      </c>
      <c r="W35">
        <v>126</v>
      </c>
      <c r="X35">
        <v>132</v>
      </c>
      <c r="Y35">
        <v>59</v>
      </c>
      <c r="Z35">
        <v>249</v>
      </c>
      <c r="AA35">
        <v>103</v>
      </c>
      <c r="AB35">
        <v>200</v>
      </c>
      <c r="AC35">
        <v>81</v>
      </c>
      <c r="AD35">
        <v>50</v>
      </c>
      <c r="AE35">
        <v>43</v>
      </c>
      <c r="AF35">
        <v>2095</v>
      </c>
      <c r="AG35">
        <v>485.8</v>
      </c>
      <c r="AH35">
        <v>311</v>
      </c>
      <c r="AI35">
        <v>193.19999999999899</v>
      </c>
      <c r="AJ35">
        <v>1897</v>
      </c>
      <c r="AK35">
        <v>132.4</v>
      </c>
      <c r="AL35">
        <v>0</v>
      </c>
      <c r="AM35">
        <v>11</v>
      </c>
      <c r="AN35">
        <v>128</v>
      </c>
      <c r="AO35">
        <v>53.7</v>
      </c>
      <c r="AP35">
        <v>1310</v>
      </c>
      <c r="AQ35">
        <v>145</v>
      </c>
      <c r="AR35">
        <v>365</v>
      </c>
      <c r="AS35">
        <v>148</v>
      </c>
      <c r="AT35">
        <v>18.600000000000001</v>
      </c>
      <c r="AU35">
        <v>4.9000000000000004</v>
      </c>
      <c r="AV35">
        <v>6.4</v>
      </c>
      <c r="AW35">
        <v>2.9</v>
      </c>
      <c r="AX35">
        <v>83679</v>
      </c>
      <c r="AY35">
        <v>14130</v>
      </c>
      <c r="AZ35">
        <v>7.9</v>
      </c>
      <c r="BA35">
        <v>4.5</v>
      </c>
      <c r="BB35">
        <v>3.9</v>
      </c>
      <c r="BC35">
        <v>1.8</v>
      </c>
      <c r="BD35">
        <v>7.4</v>
      </c>
      <c r="BE35">
        <v>2.9</v>
      </c>
      <c r="BF35">
        <v>5.9</v>
      </c>
      <c r="BG35">
        <v>2.2999999999999998</v>
      </c>
      <c r="BH35">
        <v>3</v>
      </c>
      <c r="BI35">
        <v>2.6</v>
      </c>
      <c r="BJ35">
        <v>62</v>
      </c>
      <c r="BK35">
        <v>12</v>
      </c>
      <c r="BL35">
        <v>9.8000000000000007</v>
      </c>
      <c r="BM35">
        <v>6</v>
      </c>
      <c r="BN35">
        <v>84.299999999999898</v>
      </c>
      <c r="BO35">
        <v>5.2</v>
      </c>
      <c r="BP35">
        <v>0</v>
      </c>
      <c r="BQ35">
        <v>1.3</v>
      </c>
      <c r="BR35">
        <v>7.7</v>
      </c>
      <c r="BS35">
        <v>3.2</v>
      </c>
      <c r="BT35">
        <v>79.2</v>
      </c>
      <c r="BU35">
        <v>5.6</v>
      </c>
      <c r="BV35">
        <v>10.8</v>
      </c>
      <c r="BW35">
        <v>4.2</v>
      </c>
      <c r="BX35">
        <v>0.68930000000000002</v>
      </c>
      <c r="BY35">
        <v>0.44280000000000003</v>
      </c>
      <c r="BZ35">
        <v>3.4700000000000002E-2</v>
      </c>
      <c r="CA35">
        <v>0.32590000000000002</v>
      </c>
      <c r="CB35">
        <v>1.4926999999999999</v>
      </c>
      <c r="CC35">
        <v>0.34889999999999999</v>
      </c>
      <c r="CD35">
        <v>2.35E-2</v>
      </c>
      <c r="CE35">
        <v>3.1300000000000001E-2</v>
      </c>
      <c r="CF35">
        <v>8.0399999999999999E-2</v>
      </c>
      <c r="CG35">
        <v>0.153</v>
      </c>
      <c r="CH35">
        <v>0.28820000000000001</v>
      </c>
      <c r="CI35">
        <v>1.4E-2</v>
      </c>
      <c r="CJ35">
        <v>0.66890000000000005</v>
      </c>
      <c r="CK35">
        <v>0.75429999999999997</v>
      </c>
      <c r="CL35">
        <v>1.4232</v>
      </c>
      <c r="CM35">
        <v>0.72060000000000002</v>
      </c>
      <c r="CN35">
        <v>0.9123</v>
      </c>
      <c r="CO35">
        <v>0</v>
      </c>
      <c r="CP35">
        <v>0.74860000000000004</v>
      </c>
      <c r="CQ35">
        <v>0.95760000000000001</v>
      </c>
      <c r="CR35">
        <v>0.94089999999999996</v>
      </c>
      <c r="CS35">
        <v>3.5592999999999999</v>
      </c>
      <c r="CT35">
        <v>0.96919999999999995</v>
      </c>
      <c r="CU35">
        <v>6.7633999999999999</v>
      </c>
      <c r="CV35">
        <v>0.45419999999999999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1</v>
      </c>
      <c r="DO35">
        <v>3</v>
      </c>
      <c r="DP35">
        <v>3</v>
      </c>
      <c r="DQ35">
        <v>451</v>
      </c>
      <c r="DR35">
        <v>208</v>
      </c>
      <c r="DS35">
        <v>13.3</v>
      </c>
      <c r="DT35">
        <v>5.5</v>
      </c>
      <c r="DU35">
        <v>13739</v>
      </c>
      <c r="DV35">
        <v>1.8567443074047001E-2</v>
      </c>
      <c r="DW35">
        <v>1.8717507076999998E-5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36061</v>
      </c>
      <c r="F36" t="s">
        <v>129</v>
      </c>
      <c r="G36">
        <v>36061014500</v>
      </c>
      <c r="H36" t="s">
        <v>190</v>
      </c>
      <c r="I36">
        <v>6.8850099999999997E-2</v>
      </c>
      <c r="J36">
        <v>5465</v>
      </c>
      <c r="K36">
        <v>571</v>
      </c>
      <c r="L36">
        <v>3744</v>
      </c>
      <c r="M36">
        <v>85</v>
      </c>
      <c r="N36">
        <v>2757</v>
      </c>
      <c r="O36">
        <v>225</v>
      </c>
      <c r="P36">
        <v>268</v>
      </c>
      <c r="Q36">
        <v>115</v>
      </c>
      <c r="R36">
        <v>266</v>
      </c>
      <c r="S36">
        <v>166</v>
      </c>
      <c r="T36">
        <v>141401</v>
      </c>
      <c r="U36">
        <v>25016</v>
      </c>
      <c r="V36">
        <v>44</v>
      </c>
      <c r="W36">
        <v>38</v>
      </c>
      <c r="X36">
        <v>1016</v>
      </c>
      <c r="Y36">
        <v>189</v>
      </c>
      <c r="Z36">
        <v>523</v>
      </c>
      <c r="AA36">
        <v>159</v>
      </c>
      <c r="AB36">
        <v>280</v>
      </c>
      <c r="AC36">
        <v>121</v>
      </c>
      <c r="AD36">
        <v>53</v>
      </c>
      <c r="AE36">
        <v>48.299999999999898</v>
      </c>
      <c r="AF36">
        <v>1678</v>
      </c>
      <c r="AG36">
        <v>749.2</v>
      </c>
      <c r="AH36">
        <v>45</v>
      </c>
      <c r="AI36">
        <v>71.5</v>
      </c>
      <c r="AJ36">
        <v>3726</v>
      </c>
      <c r="AK36">
        <v>91.4</v>
      </c>
      <c r="AL36">
        <v>0</v>
      </c>
      <c r="AM36">
        <v>16</v>
      </c>
      <c r="AN36">
        <v>67</v>
      </c>
      <c r="AO36">
        <v>53.899999999999899</v>
      </c>
      <c r="AP36">
        <v>2145</v>
      </c>
      <c r="AQ36">
        <v>218</v>
      </c>
      <c r="AR36">
        <v>906</v>
      </c>
      <c r="AS36">
        <v>243</v>
      </c>
      <c r="AT36">
        <v>5.8</v>
      </c>
      <c r="AU36">
        <v>2.6</v>
      </c>
      <c r="AV36">
        <v>9</v>
      </c>
      <c r="AW36">
        <v>5.4</v>
      </c>
      <c r="AX36">
        <v>141401</v>
      </c>
      <c r="AY36">
        <v>25016</v>
      </c>
      <c r="AZ36">
        <v>1.1000000000000001</v>
      </c>
      <c r="BA36">
        <v>0.9</v>
      </c>
      <c r="BB36">
        <v>18.600000000000001</v>
      </c>
      <c r="BC36">
        <v>3.5</v>
      </c>
      <c r="BD36">
        <v>9.6</v>
      </c>
      <c r="BE36">
        <v>2.7</v>
      </c>
      <c r="BF36">
        <v>5.2</v>
      </c>
      <c r="BG36">
        <v>2.2000000000000002</v>
      </c>
      <c r="BH36">
        <v>1.9</v>
      </c>
      <c r="BI36">
        <v>1.7</v>
      </c>
      <c r="BJ36">
        <v>30.6999999999999</v>
      </c>
      <c r="BK36">
        <v>13.3</v>
      </c>
      <c r="BL36">
        <v>0.9</v>
      </c>
      <c r="BM36">
        <v>1.4</v>
      </c>
      <c r="BN36">
        <v>99.5</v>
      </c>
      <c r="BO36">
        <v>0.9</v>
      </c>
      <c r="BP36">
        <v>0</v>
      </c>
      <c r="BQ36">
        <v>0.8</v>
      </c>
      <c r="BR36">
        <v>2.4</v>
      </c>
      <c r="BS36">
        <v>1.9</v>
      </c>
      <c r="BT36">
        <v>77.799999999999898</v>
      </c>
      <c r="BU36">
        <v>5</v>
      </c>
      <c r="BV36">
        <v>16.600000000000001</v>
      </c>
      <c r="BW36">
        <v>4.0999999999999996</v>
      </c>
      <c r="BX36">
        <v>0.2248</v>
      </c>
      <c r="BY36">
        <v>0.68430000000000002</v>
      </c>
      <c r="BZ36">
        <v>4.1000000000000003E-3</v>
      </c>
      <c r="CA36">
        <v>1.9400000000000001E-2</v>
      </c>
      <c r="CB36">
        <v>0.93259999999999998</v>
      </c>
      <c r="CC36">
        <v>0.1762</v>
      </c>
      <c r="CD36">
        <v>0.7702</v>
      </c>
      <c r="CE36">
        <v>4.4900000000000002E-2</v>
      </c>
      <c r="CF36">
        <v>4.7899999999999998E-2</v>
      </c>
      <c r="CG36">
        <v>8.3799999999999999E-2</v>
      </c>
      <c r="CH36">
        <v>0.94669999999999999</v>
      </c>
      <c r="CI36">
        <v>5.8200000000000002E-2</v>
      </c>
      <c r="CJ36">
        <v>0.48110000000000003</v>
      </c>
      <c r="CK36">
        <v>0.2792</v>
      </c>
      <c r="CL36">
        <v>0.76029999999999998</v>
      </c>
      <c r="CM36">
        <v>0.36820000000000003</v>
      </c>
      <c r="CN36">
        <v>0.99839999999999995</v>
      </c>
      <c r="CO36">
        <v>0</v>
      </c>
      <c r="CP36">
        <v>0.4642</v>
      </c>
      <c r="CQ36">
        <v>0.9516</v>
      </c>
      <c r="CR36">
        <v>0.95840000000000003</v>
      </c>
      <c r="CS36">
        <v>3.3725000000000001</v>
      </c>
      <c r="CT36">
        <v>0.9325</v>
      </c>
      <c r="CU36">
        <v>6.0121000000000002</v>
      </c>
      <c r="CV36">
        <v>0.3271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3</v>
      </c>
      <c r="DP36">
        <v>3</v>
      </c>
      <c r="DQ36">
        <v>136</v>
      </c>
      <c r="DR36">
        <v>141</v>
      </c>
      <c r="DS36">
        <v>2.5</v>
      </c>
      <c r="DT36">
        <v>2.5</v>
      </c>
      <c r="DU36">
        <v>31425</v>
      </c>
      <c r="DV36">
        <v>1.5813721584175999E-2</v>
      </c>
      <c r="DW36">
        <v>7.031448404E-6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W46"/>
  <sheetViews>
    <sheetView topLeftCell="CK22" workbookViewId="0">
      <selection activeCell="CS54" sqref="CS5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36061005000</v>
      </c>
      <c r="H2" t="s">
        <v>141</v>
      </c>
      <c r="I2">
        <v>6.4273200000000003E-2</v>
      </c>
      <c r="J2">
        <v>5174</v>
      </c>
      <c r="K2">
        <v>552</v>
      </c>
      <c r="L2">
        <v>3545</v>
      </c>
      <c r="M2">
        <v>113</v>
      </c>
      <c r="N2">
        <v>2755</v>
      </c>
      <c r="O2">
        <v>219</v>
      </c>
      <c r="P2">
        <v>432</v>
      </c>
      <c r="Q2">
        <v>185</v>
      </c>
      <c r="R2">
        <v>327</v>
      </c>
      <c r="S2">
        <v>131</v>
      </c>
      <c r="T2">
        <v>116546</v>
      </c>
      <c r="U2">
        <v>15414</v>
      </c>
      <c r="V2">
        <v>20</v>
      </c>
      <c r="W2">
        <v>32</v>
      </c>
      <c r="X2">
        <v>686</v>
      </c>
      <c r="Y2">
        <v>157</v>
      </c>
      <c r="Z2">
        <v>431</v>
      </c>
      <c r="AA2">
        <v>99</v>
      </c>
      <c r="AB2">
        <v>273</v>
      </c>
      <c r="AC2">
        <v>109</v>
      </c>
      <c r="AD2">
        <v>80</v>
      </c>
      <c r="AE2">
        <v>59.1</v>
      </c>
      <c r="AF2">
        <v>1057</v>
      </c>
      <c r="AG2">
        <v>768</v>
      </c>
      <c r="AH2">
        <v>36</v>
      </c>
      <c r="AI2">
        <v>74.299999999999898</v>
      </c>
      <c r="AJ2">
        <v>3228</v>
      </c>
      <c r="AK2">
        <v>179.099999999999</v>
      </c>
      <c r="AL2">
        <v>6</v>
      </c>
      <c r="AM2">
        <v>10</v>
      </c>
      <c r="AN2">
        <v>143</v>
      </c>
      <c r="AO2">
        <v>77.799999999999898</v>
      </c>
      <c r="AP2">
        <v>2075</v>
      </c>
      <c r="AQ2">
        <v>248</v>
      </c>
      <c r="AR2">
        <v>61</v>
      </c>
      <c r="AS2">
        <v>32</v>
      </c>
      <c r="AT2">
        <v>8.4</v>
      </c>
      <c r="AU2">
        <v>3.5</v>
      </c>
      <c r="AV2">
        <v>8.5</v>
      </c>
      <c r="AW2">
        <v>3.4</v>
      </c>
      <c r="AX2">
        <v>116546</v>
      </c>
      <c r="AY2">
        <v>15414</v>
      </c>
      <c r="AZ2">
        <v>0.5</v>
      </c>
      <c r="BA2">
        <v>0.7</v>
      </c>
      <c r="BB2">
        <v>13.3</v>
      </c>
      <c r="BC2">
        <v>3.3</v>
      </c>
      <c r="BD2">
        <v>8.3000000000000007</v>
      </c>
      <c r="BE2">
        <v>1.7</v>
      </c>
      <c r="BF2">
        <v>5.3</v>
      </c>
      <c r="BG2">
        <v>2.1</v>
      </c>
      <c r="BH2">
        <v>2.9</v>
      </c>
      <c r="BI2">
        <v>2.1</v>
      </c>
      <c r="BJ2">
        <v>20.399999999999899</v>
      </c>
      <c r="BK2">
        <v>14.6999999999999</v>
      </c>
      <c r="BL2">
        <v>0.7</v>
      </c>
      <c r="BM2">
        <v>1.5</v>
      </c>
      <c r="BN2">
        <v>91.099999999999895</v>
      </c>
      <c r="BO2">
        <v>4.0999999999999996</v>
      </c>
      <c r="BP2">
        <v>0.2</v>
      </c>
      <c r="BQ2">
        <v>0.3</v>
      </c>
      <c r="BR2">
        <v>5.2</v>
      </c>
      <c r="BS2">
        <v>2.8</v>
      </c>
      <c r="BT2">
        <v>75.299999999999898</v>
      </c>
      <c r="BU2">
        <v>6.5</v>
      </c>
      <c r="BV2">
        <v>1.2</v>
      </c>
      <c r="BW2">
        <v>0.6</v>
      </c>
      <c r="BX2">
        <v>0.34689999999999999</v>
      </c>
      <c r="BY2">
        <v>0.64859999999999995</v>
      </c>
      <c r="BZ2">
        <v>1.2200000000000001E-2</v>
      </c>
      <c r="CA2">
        <v>1.0699999999999999E-2</v>
      </c>
      <c r="CB2">
        <v>1.0184</v>
      </c>
      <c r="CC2">
        <v>0.20349999999999999</v>
      </c>
      <c r="CD2">
        <v>0.41870000000000002</v>
      </c>
      <c r="CE2">
        <v>3.5799999999999998E-2</v>
      </c>
      <c r="CF2">
        <v>5.2400000000000002E-2</v>
      </c>
      <c r="CG2">
        <v>0.14480000000000001</v>
      </c>
      <c r="CH2">
        <v>0.65169999999999995</v>
      </c>
      <c r="CI2">
        <v>3.1399999999999997E-2</v>
      </c>
      <c r="CJ2">
        <v>0.36680000000000001</v>
      </c>
      <c r="CK2">
        <v>0.25019999999999998</v>
      </c>
      <c r="CL2">
        <v>0.61699999999999999</v>
      </c>
      <c r="CM2">
        <v>0.29609999999999997</v>
      </c>
      <c r="CN2">
        <v>0.94810000000000005</v>
      </c>
      <c r="CO2">
        <v>0.6754</v>
      </c>
      <c r="CP2">
        <v>0.65359999999999996</v>
      </c>
      <c r="CQ2">
        <v>0.93420000000000003</v>
      </c>
      <c r="CR2">
        <v>0.72360000000000002</v>
      </c>
      <c r="CS2">
        <v>3.9350000000000001</v>
      </c>
      <c r="CT2">
        <v>0.98939999999999995</v>
      </c>
      <c r="CU2">
        <v>6.2220000000000004</v>
      </c>
      <c r="CV2">
        <v>0.36420000000000002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294</v>
      </c>
      <c r="DR2">
        <v>242</v>
      </c>
      <c r="DS2">
        <v>5.7</v>
      </c>
      <c r="DT2">
        <v>4.5999999999999996</v>
      </c>
      <c r="DU2">
        <v>23009</v>
      </c>
      <c r="DV2">
        <v>1.4591979227647E-2</v>
      </c>
      <c r="DW2">
        <v>7.4796078700000003E-6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36061005400</v>
      </c>
      <c r="H3" t="s">
        <v>218</v>
      </c>
      <c r="I3">
        <v>6.4849299999999999E-2</v>
      </c>
      <c r="J3">
        <v>4626</v>
      </c>
      <c r="K3">
        <v>489</v>
      </c>
      <c r="L3">
        <v>2851</v>
      </c>
      <c r="M3">
        <v>132</v>
      </c>
      <c r="N3">
        <v>2587</v>
      </c>
      <c r="O3">
        <v>197</v>
      </c>
      <c r="P3">
        <v>275</v>
      </c>
      <c r="Q3">
        <v>136</v>
      </c>
      <c r="R3">
        <v>49</v>
      </c>
      <c r="S3">
        <v>46</v>
      </c>
      <c r="T3">
        <v>129047</v>
      </c>
      <c r="U3">
        <v>21614</v>
      </c>
      <c r="V3">
        <v>186</v>
      </c>
      <c r="W3">
        <v>127</v>
      </c>
      <c r="X3">
        <v>648</v>
      </c>
      <c r="Y3">
        <v>137</v>
      </c>
      <c r="Z3">
        <v>511</v>
      </c>
      <c r="AA3">
        <v>130</v>
      </c>
      <c r="AB3">
        <v>268</v>
      </c>
      <c r="AC3">
        <v>99</v>
      </c>
      <c r="AD3">
        <v>57</v>
      </c>
      <c r="AE3">
        <v>47.5</v>
      </c>
      <c r="AF3">
        <v>1080</v>
      </c>
      <c r="AG3">
        <v>663.2</v>
      </c>
      <c r="AH3">
        <v>19</v>
      </c>
      <c r="AI3">
        <v>45</v>
      </c>
      <c r="AJ3">
        <v>2512</v>
      </c>
      <c r="AK3">
        <v>233.19999999999899</v>
      </c>
      <c r="AL3">
        <v>0</v>
      </c>
      <c r="AM3">
        <v>11</v>
      </c>
      <c r="AN3">
        <v>100</v>
      </c>
      <c r="AO3">
        <v>61.6</v>
      </c>
      <c r="AP3">
        <v>1941</v>
      </c>
      <c r="AQ3">
        <v>208</v>
      </c>
      <c r="AR3">
        <v>213</v>
      </c>
      <c r="AS3">
        <v>139</v>
      </c>
      <c r="AT3">
        <v>6.2</v>
      </c>
      <c r="AU3">
        <v>3</v>
      </c>
      <c r="AV3">
        <v>1.6</v>
      </c>
      <c r="AW3">
        <v>1.5</v>
      </c>
      <c r="AX3">
        <v>129047</v>
      </c>
      <c r="AY3">
        <v>21614</v>
      </c>
      <c r="AZ3">
        <v>4.8</v>
      </c>
      <c r="BA3">
        <v>3.1</v>
      </c>
      <c r="BB3">
        <v>14</v>
      </c>
      <c r="BC3">
        <v>2.8</v>
      </c>
      <c r="BD3">
        <v>11</v>
      </c>
      <c r="BE3">
        <v>2.6</v>
      </c>
      <c r="BF3">
        <v>6</v>
      </c>
      <c r="BG3">
        <v>2.1</v>
      </c>
      <c r="BH3">
        <v>2.2000000000000002</v>
      </c>
      <c r="BI3">
        <v>1.8</v>
      </c>
      <c r="BJ3">
        <v>23.3</v>
      </c>
      <c r="BK3">
        <v>14.1</v>
      </c>
      <c r="BL3">
        <v>0.4</v>
      </c>
      <c r="BM3">
        <v>1</v>
      </c>
      <c r="BN3">
        <v>88.099999999999895</v>
      </c>
      <c r="BO3">
        <v>7.1</v>
      </c>
      <c r="BP3">
        <v>0</v>
      </c>
      <c r="BQ3">
        <v>1</v>
      </c>
      <c r="BR3">
        <v>3.9</v>
      </c>
      <c r="BS3">
        <v>2.4</v>
      </c>
      <c r="BT3">
        <v>75</v>
      </c>
      <c r="BU3">
        <v>7.2</v>
      </c>
      <c r="BV3">
        <v>4.5999999999999996</v>
      </c>
      <c r="BW3">
        <v>3</v>
      </c>
      <c r="BX3">
        <v>0.245</v>
      </c>
      <c r="BY3">
        <v>1.9199999999999998E-2</v>
      </c>
      <c r="BZ3">
        <v>7.1999999999999998E-3</v>
      </c>
      <c r="CA3">
        <v>0.1623</v>
      </c>
      <c r="CB3">
        <v>0.43380000000000002</v>
      </c>
      <c r="CC3">
        <v>4.24E-2</v>
      </c>
      <c r="CD3">
        <v>0.46789999999999998</v>
      </c>
      <c r="CE3">
        <v>6.1199999999999997E-2</v>
      </c>
      <c r="CF3">
        <v>8.7300000000000003E-2</v>
      </c>
      <c r="CG3">
        <v>9.9900000000000003E-2</v>
      </c>
      <c r="CH3">
        <v>0.71619999999999995</v>
      </c>
      <c r="CI3">
        <v>3.5900000000000001E-2</v>
      </c>
      <c r="CJ3">
        <v>0.4032</v>
      </c>
      <c r="CK3">
        <v>0.18099999999999999</v>
      </c>
      <c r="CL3">
        <v>0.58420000000000005</v>
      </c>
      <c r="CM3">
        <v>0.27879999999999999</v>
      </c>
      <c r="CN3">
        <v>0.9304</v>
      </c>
      <c r="CO3">
        <v>0</v>
      </c>
      <c r="CP3">
        <v>0.58009999999999995</v>
      </c>
      <c r="CQ3">
        <v>0.93230000000000002</v>
      </c>
      <c r="CR3">
        <v>0.86780000000000002</v>
      </c>
      <c r="CS3">
        <v>3.3106</v>
      </c>
      <c r="CT3">
        <v>0.91990000000000005</v>
      </c>
      <c r="CU3">
        <v>5.0448000000000004</v>
      </c>
      <c r="CV3">
        <v>0.17349999999999999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135</v>
      </c>
      <c r="DR3">
        <v>82</v>
      </c>
      <c r="DS3">
        <v>3</v>
      </c>
      <c r="DT3">
        <v>1.8</v>
      </c>
      <c r="DU3">
        <v>29119</v>
      </c>
      <c r="DV3">
        <v>1.7521358545847E-2</v>
      </c>
      <c r="DW3">
        <v>1.7903031440999999E-5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36061005600</v>
      </c>
      <c r="H4" t="s">
        <v>237</v>
      </c>
      <c r="I4">
        <v>6.7345799999999997E-2</v>
      </c>
      <c r="J4">
        <v>2983</v>
      </c>
      <c r="K4">
        <v>493</v>
      </c>
      <c r="L4">
        <v>2312</v>
      </c>
      <c r="M4">
        <v>91</v>
      </c>
      <c r="N4">
        <v>1679</v>
      </c>
      <c r="O4">
        <v>210</v>
      </c>
      <c r="P4">
        <v>541</v>
      </c>
      <c r="Q4">
        <v>194</v>
      </c>
      <c r="R4">
        <v>198</v>
      </c>
      <c r="S4">
        <v>106</v>
      </c>
      <c r="T4">
        <v>137302</v>
      </c>
      <c r="U4">
        <v>22498</v>
      </c>
      <c r="V4">
        <v>196</v>
      </c>
      <c r="W4">
        <v>144</v>
      </c>
      <c r="X4">
        <v>360</v>
      </c>
      <c r="Y4">
        <v>136</v>
      </c>
      <c r="Z4">
        <v>201</v>
      </c>
      <c r="AA4">
        <v>118</v>
      </c>
      <c r="AB4">
        <v>275</v>
      </c>
      <c r="AC4">
        <v>132</v>
      </c>
      <c r="AD4">
        <v>0</v>
      </c>
      <c r="AE4">
        <v>15.6</v>
      </c>
      <c r="AF4">
        <v>990</v>
      </c>
      <c r="AG4">
        <v>635.5</v>
      </c>
      <c r="AH4">
        <v>81</v>
      </c>
      <c r="AI4">
        <v>93.299999999999898</v>
      </c>
      <c r="AJ4">
        <v>2169</v>
      </c>
      <c r="AK4">
        <v>153</v>
      </c>
      <c r="AL4">
        <v>0</v>
      </c>
      <c r="AM4">
        <v>11</v>
      </c>
      <c r="AN4">
        <v>57</v>
      </c>
      <c r="AO4">
        <v>62</v>
      </c>
      <c r="AP4">
        <v>1266</v>
      </c>
      <c r="AQ4">
        <v>192</v>
      </c>
      <c r="AR4">
        <v>152</v>
      </c>
      <c r="AS4">
        <v>172</v>
      </c>
      <c r="AT4">
        <v>18.1999999999999</v>
      </c>
      <c r="AU4">
        <v>5.8</v>
      </c>
      <c r="AV4">
        <v>9.4</v>
      </c>
      <c r="AW4">
        <v>4.8</v>
      </c>
      <c r="AX4">
        <v>137302</v>
      </c>
      <c r="AY4">
        <v>22498</v>
      </c>
      <c r="AZ4">
        <v>7.8</v>
      </c>
      <c r="BA4">
        <v>5.2</v>
      </c>
      <c r="BB4">
        <v>12.1</v>
      </c>
      <c r="BC4">
        <v>4.9000000000000004</v>
      </c>
      <c r="BD4">
        <v>6.7</v>
      </c>
      <c r="BE4">
        <v>3.8</v>
      </c>
      <c r="BF4">
        <v>9.1999999999999904</v>
      </c>
      <c r="BG4">
        <v>4.5</v>
      </c>
      <c r="BH4">
        <v>0</v>
      </c>
      <c r="BI4">
        <v>0.9</v>
      </c>
      <c r="BJ4">
        <v>33.200000000000003</v>
      </c>
      <c r="BK4">
        <v>20.6</v>
      </c>
      <c r="BL4">
        <v>2.8</v>
      </c>
      <c r="BM4">
        <v>3.2</v>
      </c>
      <c r="BN4">
        <v>93.799999999999898</v>
      </c>
      <c r="BO4">
        <v>5.5</v>
      </c>
      <c r="BP4">
        <v>0</v>
      </c>
      <c r="BQ4">
        <v>1.3</v>
      </c>
      <c r="BR4">
        <v>3.4</v>
      </c>
      <c r="BS4">
        <v>3.7</v>
      </c>
      <c r="BT4">
        <v>75.400000000000006</v>
      </c>
      <c r="BU4">
        <v>8.1999999999999904</v>
      </c>
      <c r="BV4">
        <v>5.0999999999999996</v>
      </c>
      <c r="BW4">
        <v>5.7</v>
      </c>
      <c r="BX4">
        <v>0.68330000000000002</v>
      </c>
      <c r="BY4">
        <v>0.71250000000000002</v>
      </c>
      <c r="BZ4">
        <v>4.4999999999999997E-3</v>
      </c>
      <c r="CA4">
        <v>0.3216</v>
      </c>
      <c r="CB4">
        <v>1.7219</v>
      </c>
      <c r="CC4">
        <v>0.42380000000000001</v>
      </c>
      <c r="CD4">
        <v>0.3427</v>
      </c>
      <c r="CE4">
        <v>2.76E-2</v>
      </c>
      <c r="CF4">
        <v>0.35149999999999998</v>
      </c>
      <c r="CG4">
        <v>0</v>
      </c>
      <c r="CH4">
        <v>0.72170000000000001</v>
      </c>
      <c r="CI4">
        <v>3.6299999999999999E-2</v>
      </c>
      <c r="CJ4">
        <v>0.50370000000000004</v>
      </c>
      <c r="CK4">
        <v>0.50700000000000001</v>
      </c>
      <c r="CL4">
        <v>1.0106999999999999</v>
      </c>
      <c r="CM4">
        <v>0.4914</v>
      </c>
      <c r="CN4">
        <v>0.96330000000000005</v>
      </c>
      <c r="CO4">
        <v>0</v>
      </c>
      <c r="CP4">
        <v>0.54720000000000002</v>
      </c>
      <c r="CQ4">
        <v>0.93540000000000001</v>
      </c>
      <c r="CR4">
        <v>0.87949999999999995</v>
      </c>
      <c r="CS4">
        <v>3.3254999999999999</v>
      </c>
      <c r="CT4">
        <v>0.92320000000000002</v>
      </c>
      <c r="CU4">
        <v>6.7798999999999996</v>
      </c>
      <c r="CV4">
        <v>0.45710000000000001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167</v>
      </c>
      <c r="DR4">
        <v>116</v>
      </c>
      <c r="DS4">
        <v>5.6</v>
      </c>
      <c r="DT4">
        <v>3.9</v>
      </c>
      <c r="DU4">
        <v>31065</v>
      </c>
      <c r="DV4">
        <v>1.7927068382735001E-2</v>
      </c>
      <c r="DW4">
        <v>1.8610380240999999E-5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36061005800</v>
      </c>
      <c r="H5" t="s">
        <v>217</v>
      </c>
      <c r="I5">
        <v>6.7440100000000003E-2</v>
      </c>
      <c r="J5">
        <v>3509</v>
      </c>
      <c r="K5">
        <v>440</v>
      </c>
      <c r="L5">
        <v>2376</v>
      </c>
      <c r="M5">
        <v>62</v>
      </c>
      <c r="N5">
        <v>2032</v>
      </c>
      <c r="O5">
        <v>187</v>
      </c>
      <c r="P5">
        <v>128</v>
      </c>
      <c r="Q5">
        <v>109</v>
      </c>
      <c r="R5">
        <v>116</v>
      </c>
      <c r="S5">
        <v>71</v>
      </c>
      <c r="T5">
        <v>142141</v>
      </c>
      <c r="U5">
        <v>30531</v>
      </c>
      <c r="V5">
        <v>94</v>
      </c>
      <c r="W5">
        <v>66</v>
      </c>
      <c r="X5">
        <v>298</v>
      </c>
      <c r="Y5">
        <v>120</v>
      </c>
      <c r="Z5">
        <v>388</v>
      </c>
      <c r="AA5">
        <v>143</v>
      </c>
      <c r="AB5">
        <v>106</v>
      </c>
      <c r="AC5">
        <v>92</v>
      </c>
      <c r="AD5">
        <v>53</v>
      </c>
      <c r="AE5">
        <v>50.2</v>
      </c>
      <c r="AF5">
        <v>1199</v>
      </c>
      <c r="AG5">
        <v>544.6</v>
      </c>
      <c r="AH5">
        <v>70</v>
      </c>
      <c r="AI5">
        <v>70.7</v>
      </c>
      <c r="AJ5">
        <v>2272</v>
      </c>
      <c r="AK5">
        <v>164.099999999999</v>
      </c>
      <c r="AL5">
        <v>0</v>
      </c>
      <c r="AM5">
        <v>11</v>
      </c>
      <c r="AN5">
        <v>70</v>
      </c>
      <c r="AO5">
        <v>53.7</v>
      </c>
      <c r="AP5">
        <v>1569</v>
      </c>
      <c r="AQ5">
        <v>223</v>
      </c>
      <c r="AR5">
        <v>0</v>
      </c>
      <c r="AS5">
        <v>11</v>
      </c>
      <c r="AT5">
        <v>3.7</v>
      </c>
      <c r="AU5">
        <v>3.1</v>
      </c>
      <c r="AV5">
        <v>4.5</v>
      </c>
      <c r="AW5">
        <v>2.7</v>
      </c>
      <c r="AX5">
        <v>142141</v>
      </c>
      <c r="AY5">
        <v>30531</v>
      </c>
      <c r="AZ5">
        <v>3.1</v>
      </c>
      <c r="BA5">
        <v>2.2000000000000002</v>
      </c>
      <c r="BB5">
        <v>8.5</v>
      </c>
      <c r="BC5">
        <v>3.3</v>
      </c>
      <c r="BD5">
        <v>11.1</v>
      </c>
      <c r="BE5">
        <v>3.8</v>
      </c>
      <c r="BF5">
        <v>3</v>
      </c>
      <c r="BG5">
        <v>2.5</v>
      </c>
      <c r="BH5">
        <v>2.6</v>
      </c>
      <c r="BI5">
        <v>2.5</v>
      </c>
      <c r="BJ5">
        <v>34.200000000000003</v>
      </c>
      <c r="BK5">
        <v>14.9</v>
      </c>
      <c r="BL5">
        <v>2.2000000000000002</v>
      </c>
      <c r="BM5">
        <v>2.2000000000000002</v>
      </c>
      <c r="BN5">
        <v>95.599999999999895</v>
      </c>
      <c r="BO5">
        <v>6.4</v>
      </c>
      <c r="BP5">
        <v>0</v>
      </c>
      <c r="BQ5">
        <v>1.3</v>
      </c>
      <c r="BR5">
        <v>3.4</v>
      </c>
      <c r="BS5">
        <v>2.6</v>
      </c>
      <c r="BT5">
        <v>77.2</v>
      </c>
      <c r="BU5">
        <v>6.8</v>
      </c>
      <c r="BV5">
        <v>0</v>
      </c>
      <c r="BW5">
        <v>0.3</v>
      </c>
      <c r="BX5">
        <v>0.1118</v>
      </c>
      <c r="BY5">
        <v>0.2198</v>
      </c>
      <c r="BZ5">
        <v>3.8999999999999998E-3</v>
      </c>
      <c r="CA5">
        <v>8.2000000000000003E-2</v>
      </c>
      <c r="CB5">
        <v>0.41749999999999998</v>
      </c>
      <c r="CC5">
        <v>3.8300000000000001E-2</v>
      </c>
      <c r="CD5">
        <v>0.13819999999999999</v>
      </c>
      <c r="CE5">
        <v>6.1800000000000001E-2</v>
      </c>
      <c r="CF5">
        <v>1.01E-2</v>
      </c>
      <c r="CG5">
        <v>0.12379999999999999</v>
      </c>
      <c r="CH5">
        <v>0.33379999999999999</v>
      </c>
      <c r="CI5">
        <v>1.5699999999999999E-2</v>
      </c>
      <c r="CJ5">
        <v>0.51029999999999998</v>
      </c>
      <c r="CK5">
        <v>0.45760000000000001</v>
      </c>
      <c r="CL5">
        <v>0.96789999999999998</v>
      </c>
      <c r="CM5">
        <v>0.46600000000000003</v>
      </c>
      <c r="CN5">
        <v>0.97450000000000003</v>
      </c>
      <c r="CO5">
        <v>0</v>
      </c>
      <c r="CP5">
        <v>0.55049999999999999</v>
      </c>
      <c r="CQ5">
        <v>0.94810000000000005</v>
      </c>
      <c r="CR5">
        <v>0</v>
      </c>
      <c r="CS5">
        <v>2.4729999999999999</v>
      </c>
      <c r="CT5">
        <v>0.61040000000000005</v>
      </c>
      <c r="CU5">
        <v>4.1920999999999999</v>
      </c>
      <c r="CV5">
        <v>7.2800000000000004E-2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2</v>
      </c>
      <c r="DQ5">
        <v>220</v>
      </c>
      <c r="DR5">
        <v>137</v>
      </c>
      <c r="DS5">
        <v>6.3</v>
      </c>
      <c r="DT5">
        <v>3.8</v>
      </c>
      <c r="DU5">
        <v>37011</v>
      </c>
      <c r="DV5">
        <v>1.7925055594118E-2</v>
      </c>
      <c r="DW5">
        <v>1.8602346356000001E-5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36061006300</v>
      </c>
      <c r="H6" t="s">
        <v>143</v>
      </c>
      <c r="I6">
        <v>6.8798399999999996E-2</v>
      </c>
      <c r="J6">
        <v>6286</v>
      </c>
      <c r="K6">
        <v>444</v>
      </c>
      <c r="L6">
        <v>4380</v>
      </c>
      <c r="M6">
        <v>119</v>
      </c>
      <c r="N6">
        <v>3669</v>
      </c>
      <c r="O6">
        <v>199</v>
      </c>
      <c r="P6">
        <v>264</v>
      </c>
      <c r="Q6">
        <v>117</v>
      </c>
      <c r="R6">
        <v>239</v>
      </c>
      <c r="S6">
        <v>108</v>
      </c>
      <c r="T6">
        <v>120360</v>
      </c>
      <c r="U6">
        <v>14906</v>
      </c>
      <c r="V6">
        <v>110</v>
      </c>
      <c r="W6">
        <v>92</v>
      </c>
      <c r="X6">
        <v>1230</v>
      </c>
      <c r="Y6">
        <v>164</v>
      </c>
      <c r="Z6">
        <v>750</v>
      </c>
      <c r="AA6">
        <v>206</v>
      </c>
      <c r="AB6">
        <v>498</v>
      </c>
      <c r="AC6">
        <v>188</v>
      </c>
      <c r="AD6">
        <v>66</v>
      </c>
      <c r="AE6">
        <v>53.799999999999898</v>
      </c>
      <c r="AF6">
        <v>1177</v>
      </c>
      <c r="AG6">
        <v>594.29999999999905</v>
      </c>
      <c r="AH6">
        <v>57</v>
      </c>
      <c r="AI6">
        <v>99.4</v>
      </c>
      <c r="AJ6">
        <v>3620</v>
      </c>
      <c r="AK6">
        <v>280.10000000000002</v>
      </c>
      <c r="AL6">
        <v>0</v>
      </c>
      <c r="AM6">
        <v>16</v>
      </c>
      <c r="AN6">
        <v>77</v>
      </c>
      <c r="AO6">
        <v>55.899999999999899</v>
      </c>
      <c r="AP6">
        <v>2833</v>
      </c>
      <c r="AQ6">
        <v>250</v>
      </c>
      <c r="AR6">
        <v>200</v>
      </c>
      <c r="AS6">
        <v>78</v>
      </c>
      <c r="AT6">
        <v>4.3</v>
      </c>
      <c r="AU6">
        <v>1.9</v>
      </c>
      <c r="AV6">
        <v>6</v>
      </c>
      <c r="AW6">
        <v>2.6</v>
      </c>
      <c r="AX6">
        <v>120360</v>
      </c>
      <c r="AY6">
        <v>14906</v>
      </c>
      <c r="AZ6">
        <v>2.2000000000000002</v>
      </c>
      <c r="BA6">
        <v>1.8</v>
      </c>
      <c r="BB6">
        <v>19.600000000000001</v>
      </c>
      <c r="BC6">
        <v>2.8</v>
      </c>
      <c r="BD6">
        <v>11.9</v>
      </c>
      <c r="BE6">
        <v>3.2</v>
      </c>
      <c r="BF6">
        <v>7.9</v>
      </c>
      <c r="BG6">
        <v>3</v>
      </c>
      <c r="BH6">
        <v>1.8</v>
      </c>
      <c r="BI6">
        <v>1.5</v>
      </c>
      <c r="BJ6">
        <v>18.6999999999999</v>
      </c>
      <c r="BK6">
        <v>9.4</v>
      </c>
      <c r="BL6">
        <v>0.9</v>
      </c>
      <c r="BM6">
        <v>1.6</v>
      </c>
      <c r="BN6">
        <v>82.599999999999895</v>
      </c>
      <c r="BO6">
        <v>6</v>
      </c>
      <c r="BP6">
        <v>0</v>
      </c>
      <c r="BQ6">
        <v>0.7</v>
      </c>
      <c r="BR6">
        <v>2.1</v>
      </c>
      <c r="BS6">
        <v>1.5</v>
      </c>
      <c r="BT6">
        <v>77.2</v>
      </c>
      <c r="BU6">
        <v>4.9000000000000004</v>
      </c>
      <c r="BV6">
        <v>3.2</v>
      </c>
      <c r="BW6">
        <v>1.2</v>
      </c>
      <c r="BX6">
        <v>0.1459</v>
      </c>
      <c r="BY6">
        <v>0.39150000000000001</v>
      </c>
      <c r="BZ6">
        <v>1.0699999999999999E-2</v>
      </c>
      <c r="CA6">
        <v>5.1299999999999998E-2</v>
      </c>
      <c r="CB6">
        <v>0.59940000000000004</v>
      </c>
      <c r="CC6">
        <v>7.9699999999999993E-2</v>
      </c>
      <c r="CD6">
        <v>0.81279999999999997</v>
      </c>
      <c r="CE6">
        <v>7.3300000000000004E-2</v>
      </c>
      <c r="CF6">
        <v>0.22420000000000001</v>
      </c>
      <c r="CG6">
        <v>7.6600000000000001E-2</v>
      </c>
      <c r="CH6">
        <v>1.1869000000000001</v>
      </c>
      <c r="CI6">
        <v>9.2200000000000004E-2</v>
      </c>
      <c r="CJ6">
        <v>0.34599999999999997</v>
      </c>
      <c r="CK6">
        <v>0.29389999999999999</v>
      </c>
      <c r="CL6">
        <v>0.63980000000000004</v>
      </c>
      <c r="CM6">
        <v>0.30869999999999997</v>
      </c>
      <c r="CN6">
        <v>0.90380000000000005</v>
      </c>
      <c r="CO6">
        <v>0</v>
      </c>
      <c r="CP6">
        <v>0.43269999999999997</v>
      </c>
      <c r="CQ6">
        <v>0.94810000000000005</v>
      </c>
      <c r="CR6">
        <v>0.82699999999999996</v>
      </c>
      <c r="CS6">
        <v>3.1116000000000001</v>
      </c>
      <c r="CT6">
        <v>0.86650000000000005</v>
      </c>
      <c r="CU6">
        <v>5.5377000000000001</v>
      </c>
      <c r="CV6">
        <v>0.24610000000000001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252</v>
      </c>
      <c r="DR6">
        <v>131</v>
      </c>
      <c r="DS6">
        <v>4</v>
      </c>
      <c r="DT6">
        <v>2.1</v>
      </c>
      <c r="DU6">
        <v>17917</v>
      </c>
      <c r="DV6">
        <v>6.9934742469469997E-3</v>
      </c>
      <c r="DW6">
        <v>8.7729899999999995E-10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36061007200</v>
      </c>
      <c r="H7" t="s">
        <v>236</v>
      </c>
      <c r="I7">
        <v>6.7573599999999998E-2</v>
      </c>
      <c r="J7">
        <v>7002</v>
      </c>
      <c r="K7">
        <v>867</v>
      </c>
      <c r="L7">
        <v>5119</v>
      </c>
      <c r="M7">
        <v>189</v>
      </c>
      <c r="N7">
        <v>3772</v>
      </c>
      <c r="O7">
        <v>408</v>
      </c>
      <c r="P7">
        <v>820</v>
      </c>
      <c r="Q7">
        <v>527</v>
      </c>
      <c r="R7">
        <v>198</v>
      </c>
      <c r="S7">
        <v>174</v>
      </c>
      <c r="T7">
        <v>82506</v>
      </c>
      <c r="U7">
        <v>16435</v>
      </c>
      <c r="V7">
        <v>153</v>
      </c>
      <c r="W7">
        <v>147</v>
      </c>
      <c r="X7">
        <v>495</v>
      </c>
      <c r="Y7">
        <v>172</v>
      </c>
      <c r="Z7">
        <v>613</v>
      </c>
      <c r="AA7">
        <v>375</v>
      </c>
      <c r="AB7">
        <v>129</v>
      </c>
      <c r="AC7">
        <v>117</v>
      </c>
      <c r="AD7">
        <v>19</v>
      </c>
      <c r="AE7">
        <v>39.399999999999899</v>
      </c>
      <c r="AF7">
        <v>2367</v>
      </c>
      <c r="AG7">
        <v>1243.9000000000001</v>
      </c>
      <c r="AH7">
        <v>471</v>
      </c>
      <c r="AI7">
        <v>380.8</v>
      </c>
      <c r="AJ7">
        <v>4618</v>
      </c>
      <c r="AK7">
        <v>462</v>
      </c>
      <c r="AL7">
        <v>0</v>
      </c>
      <c r="AM7">
        <v>16</v>
      </c>
      <c r="AN7">
        <v>157</v>
      </c>
      <c r="AO7">
        <v>153.19999999999899</v>
      </c>
      <c r="AP7">
        <v>3123</v>
      </c>
      <c r="AQ7">
        <v>391</v>
      </c>
      <c r="AR7">
        <v>342</v>
      </c>
      <c r="AS7">
        <v>114</v>
      </c>
      <c r="AT7">
        <v>12.1999999999999</v>
      </c>
      <c r="AU7">
        <v>7.3</v>
      </c>
      <c r="AV7">
        <v>4</v>
      </c>
      <c r="AW7">
        <v>3.4</v>
      </c>
      <c r="AX7">
        <v>82506</v>
      </c>
      <c r="AY7">
        <v>16435</v>
      </c>
      <c r="AZ7">
        <v>2.9</v>
      </c>
      <c r="BA7">
        <v>2.9</v>
      </c>
      <c r="BB7">
        <v>7.1</v>
      </c>
      <c r="BC7">
        <v>2.6</v>
      </c>
      <c r="BD7">
        <v>8.8000000000000007</v>
      </c>
      <c r="BE7">
        <v>5.2</v>
      </c>
      <c r="BF7">
        <v>1.8</v>
      </c>
      <c r="BG7">
        <v>1.7</v>
      </c>
      <c r="BH7">
        <v>0.5</v>
      </c>
      <c r="BI7">
        <v>1</v>
      </c>
      <c r="BJ7">
        <v>33.799999999999898</v>
      </c>
      <c r="BK7">
        <v>17.3</v>
      </c>
      <c r="BL7">
        <v>7.2</v>
      </c>
      <c r="BM7">
        <v>5.8</v>
      </c>
      <c r="BN7">
        <v>90.2</v>
      </c>
      <c r="BO7">
        <v>8.4</v>
      </c>
      <c r="BP7">
        <v>0</v>
      </c>
      <c r="BQ7">
        <v>0.6</v>
      </c>
      <c r="BR7">
        <v>4.2</v>
      </c>
      <c r="BS7">
        <v>4</v>
      </c>
      <c r="BT7">
        <v>82.799999999999898</v>
      </c>
      <c r="BU7">
        <v>7.5</v>
      </c>
      <c r="BV7">
        <v>4.9000000000000004</v>
      </c>
      <c r="BW7">
        <v>1.5</v>
      </c>
      <c r="BX7">
        <v>0.51100000000000001</v>
      </c>
      <c r="BY7">
        <v>0.16839999999999999</v>
      </c>
      <c r="BZ7">
        <v>3.5700000000000003E-2</v>
      </c>
      <c r="CA7">
        <v>7.3999999999999996E-2</v>
      </c>
      <c r="CB7">
        <v>0.78900000000000003</v>
      </c>
      <c r="CC7">
        <v>0.13109999999999999</v>
      </c>
      <c r="CD7">
        <v>8.48E-2</v>
      </c>
      <c r="CE7">
        <v>3.95E-2</v>
      </c>
      <c r="CF7">
        <v>4.3E-3</v>
      </c>
      <c r="CG7">
        <v>2.7400000000000001E-2</v>
      </c>
      <c r="CH7">
        <v>0.15609999999999999</v>
      </c>
      <c r="CI7">
        <v>8.8999999999999999E-3</v>
      </c>
      <c r="CJ7">
        <v>0.50800000000000001</v>
      </c>
      <c r="CK7">
        <v>0.69810000000000005</v>
      </c>
      <c r="CL7">
        <v>1.2060999999999999</v>
      </c>
      <c r="CM7">
        <v>0.59619999999999995</v>
      </c>
      <c r="CN7">
        <v>0.94230000000000003</v>
      </c>
      <c r="CO7">
        <v>0</v>
      </c>
      <c r="CP7">
        <v>0.59799999999999998</v>
      </c>
      <c r="CQ7">
        <v>0.97699999999999998</v>
      </c>
      <c r="CR7">
        <v>0.87539999999999996</v>
      </c>
      <c r="CS7">
        <v>3.3927999999999998</v>
      </c>
      <c r="CT7">
        <v>0.9375</v>
      </c>
      <c r="CU7">
        <v>5.5439999999999996</v>
      </c>
      <c r="CV7">
        <v>0.2475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2</v>
      </c>
      <c r="DQ7">
        <v>250</v>
      </c>
      <c r="DR7">
        <v>188</v>
      </c>
      <c r="DS7">
        <v>3.6</v>
      </c>
      <c r="DT7">
        <v>2.7</v>
      </c>
      <c r="DU7">
        <v>17568</v>
      </c>
      <c r="DV7">
        <v>1.2849114131079999E-2</v>
      </c>
      <c r="DW7">
        <v>8.0045954429999992E-6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36061007600</v>
      </c>
      <c r="H8" t="s">
        <v>235</v>
      </c>
      <c r="I8">
        <v>6.72875E-2</v>
      </c>
      <c r="J8">
        <v>1980</v>
      </c>
      <c r="K8">
        <v>223</v>
      </c>
      <c r="L8">
        <v>1390</v>
      </c>
      <c r="M8">
        <v>65</v>
      </c>
      <c r="N8">
        <v>1079</v>
      </c>
      <c r="O8">
        <v>111</v>
      </c>
      <c r="P8">
        <v>374</v>
      </c>
      <c r="Q8">
        <v>131</v>
      </c>
      <c r="R8">
        <v>46</v>
      </c>
      <c r="S8">
        <v>35</v>
      </c>
      <c r="T8">
        <v>90660</v>
      </c>
      <c r="U8">
        <v>14455</v>
      </c>
      <c r="V8">
        <v>73</v>
      </c>
      <c r="W8">
        <v>48</v>
      </c>
      <c r="X8">
        <v>146</v>
      </c>
      <c r="Y8">
        <v>70</v>
      </c>
      <c r="Z8">
        <v>129</v>
      </c>
      <c r="AA8">
        <v>65</v>
      </c>
      <c r="AB8">
        <v>92</v>
      </c>
      <c r="AC8">
        <v>51</v>
      </c>
      <c r="AD8">
        <v>10</v>
      </c>
      <c r="AE8">
        <v>18.600000000000001</v>
      </c>
      <c r="AF8">
        <v>1092</v>
      </c>
      <c r="AG8">
        <v>278</v>
      </c>
      <c r="AH8">
        <v>119</v>
      </c>
      <c r="AI8">
        <v>79.2</v>
      </c>
      <c r="AJ8">
        <v>1331</v>
      </c>
      <c r="AK8">
        <v>82.5</v>
      </c>
      <c r="AL8">
        <v>6</v>
      </c>
      <c r="AM8">
        <v>9</v>
      </c>
      <c r="AN8">
        <v>50</v>
      </c>
      <c r="AO8">
        <v>34.799999999999898</v>
      </c>
      <c r="AP8">
        <v>928</v>
      </c>
      <c r="AQ8">
        <v>97</v>
      </c>
      <c r="AR8">
        <v>0</v>
      </c>
      <c r="AS8">
        <v>11</v>
      </c>
      <c r="AT8">
        <v>18.899999999999899</v>
      </c>
      <c r="AU8">
        <v>6</v>
      </c>
      <c r="AV8">
        <v>3.2</v>
      </c>
      <c r="AW8">
        <v>2.2999999999999998</v>
      </c>
      <c r="AX8">
        <v>90660</v>
      </c>
      <c r="AY8">
        <v>14455</v>
      </c>
      <c r="AZ8">
        <v>5.0999999999999996</v>
      </c>
      <c r="BA8">
        <v>3.3</v>
      </c>
      <c r="BB8">
        <v>7.4</v>
      </c>
      <c r="BC8">
        <v>3.6</v>
      </c>
      <c r="BD8">
        <v>6.5</v>
      </c>
      <c r="BE8">
        <v>3.2</v>
      </c>
      <c r="BF8">
        <v>4.5999999999999996</v>
      </c>
      <c r="BG8">
        <v>2.6</v>
      </c>
      <c r="BH8">
        <v>0.9</v>
      </c>
      <c r="BI8">
        <v>1.7</v>
      </c>
      <c r="BJ8">
        <v>55.2</v>
      </c>
      <c r="BK8">
        <v>12.6</v>
      </c>
      <c r="BL8">
        <v>6.1</v>
      </c>
      <c r="BM8">
        <v>4</v>
      </c>
      <c r="BN8">
        <v>95.799999999999898</v>
      </c>
      <c r="BO8">
        <v>3.9</v>
      </c>
      <c r="BP8">
        <v>0.4</v>
      </c>
      <c r="BQ8">
        <v>0.7</v>
      </c>
      <c r="BR8">
        <v>4.5999999999999996</v>
      </c>
      <c r="BS8">
        <v>3.2</v>
      </c>
      <c r="BT8">
        <v>86</v>
      </c>
      <c r="BU8">
        <v>5.5</v>
      </c>
      <c r="BV8">
        <v>0</v>
      </c>
      <c r="BW8">
        <v>0.6</v>
      </c>
      <c r="BX8">
        <v>0.69569999999999999</v>
      </c>
      <c r="BY8">
        <v>9.9699999999999997E-2</v>
      </c>
      <c r="BZ8">
        <v>2.6200000000000001E-2</v>
      </c>
      <c r="CA8">
        <v>0.17799999999999999</v>
      </c>
      <c r="CB8">
        <v>0.99950000000000006</v>
      </c>
      <c r="CC8">
        <v>0.19670000000000001</v>
      </c>
      <c r="CD8">
        <v>9.4100000000000003E-2</v>
      </c>
      <c r="CE8">
        <v>2.5899999999999999E-2</v>
      </c>
      <c r="CF8">
        <v>3.3599999999999998E-2</v>
      </c>
      <c r="CG8">
        <v>0.04</v>
      </c>
      <c r="CH8">
        <v>0.19359999999999999</v>
      </c>
      <c r="CI8">
        <v>1.03E-2</v>
      </c>
      <c r="CJ8">
        <v>0.63800000000000001</v>
      </c>
      <c r="CK8">
        <v>0.66539999999999999</v>
      </c>
      <c r="CL8">
        <v>1.3032999999999999</v>
      </c>
      <c r="CM8">
        <v>0.64600000000000002</v>
      </c>
      <c r="CN8">
        <v>0.97489999999999999</v>
      </c>
      <c r="CO8">
        <v>0.68510000000000004</v>
      </c>
      <c r="CP8">
        <v>0.62480000000000002</v>
      </c>
      <c r="CQ8">
        <v>0.98819999999999997</v>
      </c>
      <c r="CR8">
        <v>0</v>
      </c>
      <c r="CS8">
        <v>3.2730000000000001</v>
      </c>
      <c r="CT8">
        <v>0.91080000000000005</v>
      </c>
      <c r="CU8">
        <v>5.7694999999999999</v>
      </c>
      <c r="CV8">
        <v>0.28420000000000001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2</v>
      </c>
      <c r="DQ8">
        <v>122</v>
      </c>
      <c r="DR8">
        <v>59</v>
      </c>
      <c r="DS8">
        <v>6.2</v>
      </c>
      <c r="DT8">
        <v>3.1</v>
      </c>
      <c r="DU8">
        <v>47565</v>
      </c>
      <c r="DV8">
        <v>1.7918213117854E-2</v>
      </c>
      <c r="DW8">
        <v>1.8574706636000001E-5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36061008000</v>
      </c>
      <c r="H9" t="s">
        <v>234</v>
      </c>
      <c r="I9">
        <v>6.6651199999999994E-2</v>
      </c>
      <c r="J9">
        <v>5159</v>
      </c>
      <c r="K9">
        <v>481</v>
      </c>
      <c r="L9">
        <v>3771</v>
      </c>
      <c r="M9">
        <v>124</v>
      </c>
      <c r="N9">
        <v>3118</v>
      </c>
      <c r="O9">
        <v>241</v>
      </c>
      <c r="P9">
        <v>372</v>
      </c>
      <c r="Q9">
        <v>150</v>
      </c>
      <c r="R9">
        <v>196</v>
      </c>
      <c r="S9">
        <v>133</v>
      </c>
      <c r="T9">
        <v>102328</v>
      </c>
      <c r="U9">
        <v>13535</v>
      </c>
      <c r="V9">
        <v>158</v>
      </c>
      <c r="W9">
        <v>106</v>
      </c>
      <c r="X9">
        <v>1144</v>
      </c>
      <c r="Y9">
        <v>246</v>
      </c>
      <c r="Z9">
        <v>401</v>
      </c>
      <c r="AA9">
        <v>194</v>
      </c>
      <c r="AB9">
        <v>427</v>
      </c>
      <c r="AC9">
        <v>146</v>
      </c>
      <c r="AD9">
        <v>42</v>
      </c>
      <c r="AE9">
        <v>43.1</v>
      </c>
      <c r="AF9">
        <v>965</v>
      </c>
      <c r="AG9">
        <v>699.6</v>
      </c>
      <c r="AH9">
        <v>46</v>
      </c>
      <c r="AI9">
        <v>67.7</v>
      </c>
      <c r="AJ9">
        <v>3295</v>
      </c>
      <c r="AK9">
        <v>193.8</v>
      </c>
      <c r="AL9">
        <v>0</v>
      </c>
      <c r="AM9">
        <v>16</v>
      </c>
      <c r="AN9">
        <v>38</v>
      </c>
      <c r="AO9">
        <v>39.399999999999899</v>
      </c>
      <c r="AP9">
        <v>2623</v>
      </c>
      <c r="AQ9">
        <v>259</v>
      </c>
      <c r="AR9">
        <v>118</v>
      </c>
      <c r="AS9">
        <v>89</v>
      </c>
      <c r="AT9">
        <v>7.4</v>
      </c>
      <c r="AU9">
        <v>3</v>
      </c>
      <c r="AV9">
        <v>5.3</v>
      </c>
      <c r="AW9">
        <v>3.6</v>
      </c>
      <c r="AX9">
        <v>102328</v>
      </c>
      <c r="AY9">
        <v>13535</v>
      </c>
      <c r="AZ9">
        <v>3.7</v>
      </c>
      <c r="BA9">
        <v>2.4</v>
      </c>
      <c r="BB9">
        <v>22.1999999999999</v>
      </c>
      <c r="BC9">
        <v>4.5999999999999996</v>
      </c>
      <c r="BD9">
        <v>7.8</v>
      </c>
      <c r="BE9">
        <v>3.7</v>
      </c>
      <c r="BF9">
        <v>8.3000000000000007</v>
      </c>
      <c r="BG9">
        <v>2.8</v>
      </c>
      <c r="BH9">
        <v>1.3</v>
      </c>
      <c r="BI9">
        <v>1.4</v>
      </c>
      <c r="BJ9">
        <v>18.6999999999999</v>
      </c>
      <c r="BK9">
        <v>13.4</v>
      </c>
      <c r="BL9">
        <v>0.9</v>
      </c>
      <c r="BM9">
        <v>1.4</v>
      </c>
      <c r="BN9">
        <v>87.4</v>
      </c>
      <c r="BO9">
        <v>4.3</v>
      </c>
      <c r="BP9">
        <v>0</v>
      </c>
      <c r="BQ9">
        <v>0.8</v>
      </c>
      <c r="BR9">
        <v>1.2</v>
      </c>
      <c r="BS9">
        <v>1.3</v>
      </c>
      <c r="BT9">
        <v>84.099999999999895</v>
      </c>
      <c r="BU9">
        <v>4.0999999999999996</v>
      </c>
      <c r="BV9">
        <v>2.2999999999999998</v>
      </c>
      <c r="BW9">
        <v>1.7</v>
      </c>
      <c r="BX9">
        <v>0.29770000000000002</v>
      </c>
      <c r="BY9">
        <v>0.30990000000000001</v>
      </c>
      <c r="BZ9">
        <v>1.84E-2</v>
      </c>
      <c r="CA9">
        <v>0.1094</v>
      </c>
      <c r="CB9">
        <v>0.73540000000000005</v>
      </c>
      <c r="CC9">
        <v>0.1147</v>
      </c>
      <c r="CD9">
        <v>0.9022</v>
      </c>
      <c r="CE9">
        <v>3.2899999999999999E-2</v>
      </c>
      <c r="CF9">
        <v>0.26069999999999999</v>
      </c>
      <c r="CG9">
        <v>5.5E-2</v>
      </c>
      <c r="CH9">
        <v>1.2507999999999999</v>
      </c>
      <c r="CI9">
        <v>0.10580000000000001</v>
      </c>
      <c r="CJ9">
        <v>0.3458</v>
      </c>
      <c r="CK9">
        <v>0.29039999999999999</v>
      </c>
      <c r="CL9">
        <v>0.6361</v>
      </c>
      <c r="CM9">
        <v>0.30559999999999998</v>
      </c>
      <c r="CN9">
        <v>0.92730000000000001</v>
      </c>
      <c r="CO9">
        <v>0</v>
      </c>
      <c r="CP9">
        <v>0.32600000000000001</v>
      </c>
      <c r="CQ9">
        <v>0.98240000000000005</v>
      </c>
      <c r="CR9">
        <v>0.79449999999999998</v>
      </c>
      <c r="CS9">
        <v>3.0301999999999998</v>
      </c>
      <c r="CT9">
        <v>0.84209999999999996</v>
      </c>
      <c r="CU9">
        <v>5.6525999999999996</v>
      </c>
      <c r="CV9">
        <v>0.26219999999999999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270</v>
      </c>
      <c r="DR9">
        <v>145</v>
      </c>
      <c r="DS9">
        <v>5.2</v>
      </c>
      <c r="DT9">
        <v>2.8</v>
      </c>
      <c r="DU9">
        <v>27677</v>
      </c>
      <c r="DV9">
        <v>6.6933195847119998E-3</v>
      </c>
      <c r="DW9">
        <v>2.7185221679999998E-6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36061008100</v>
      </c>
      <c r="H10" t="s">
        <v>149</v>
      </c>
      <c r="I10">
        <v>6.7292599999999994E-2</v>
      </c>
      <c r="J10">
        <v>8170</v>
      </c>
      <c r="K10">
        <v>928</v>
      </c>
      <c r="L10">
        <v>5406</v>
      </c>
      <c r="M10">
        <v>200</v>
      </c>
      <c r="N10">
        <v>4592</v>
      </c>
      <c r="O10">
        <v>364</v>
      </c>
      <c r="P10">
        <v>937</v>
      </c>
      <c r="Q10">
        <v>489</v>
      </c>
      <c r="R10">
        <v>302</v>
      </c>
      <c r="S10">
        <v>157</v>
      </c>
      <c r="T10">
        <v>121988</v>
      </c>
      <c r="U10">
        <v>20896</v>
      </c>
      <c r="V10">
        <v>319</v>
      </c>
      <c r="W10">
        <v>278</v>
      </c>
      <c r="X10">
        <v>969</v>
      </c>
      <c r="Y10">
        <v>222</v>
      </c>
      <c r="Z10">
        <v>749</v>
      </c>
      <c r="AA10">
        <v>337</v>
      </c>
      <c r="AB10">
        <v>625</v>
      </c>
      <c r="AC10">
        <v>291</v>
      </c>
      <c r="AD10">
        <v>153</v>
      </c>
      <c r="AE10">
        <v>111.5</v>
      </c>
      <c r="AF10">
        <v>1860</v>
      </c>
      <c r="AG10">
        <v>1299</v>
      </c>
      <c r="AH10">
        <v>174</v>
      </c>
      <c r="AI10">
        <v>150.19999999999899</v>
      </c>
      <c r="AJ10">
        <v>4556</v>
      </c>
      <c r="AK10">
        <v>449.3</v>
      </c>
      <c r="AL10">
        <v>0</v>
      </c>
      <c r="AM10">
        <v>16</v>
      </c>
      <c r="AN10">
        <v>165</v>
      </c>
      <c r="AO10">
        <v>117.299999999999</v>
      </c>
      <c r="AP10">
        <v>3711</v>
      </c>
      <c r="AQ10">
        <v>418</v>
      </c>
      <c r="AR10">
        <v>168</v>
      </c>
      <c r="AS10">
        <v>81</v>
      </c>
      <c r="AT10">
        <v>11.6</v>
      </c>
      <c r="AU10">
        <v>5.8</v>
      </c>
      <c r="AV10">
        <v>5.0999999999999996</v>
      </c>
      <c r="AW10">
        <v>2.7</v>
      </c>
      <c r="AX10">
        <v>121988</v>
      </c>
      <c r="AY10">
        <v>20896</v>
      </c>
      <c r="AZ10">
        <v>4.5999999999999996</v>
      </c>
      <c r="BA10">
        <v>3.9</v>
      </c>
      <c r="BB10">
        <v>11.9</v>
      </c>
      <c r="BC10">
        <v>2.7</v>
      </c>
      <c r="BD10">
        <v>9.1999999999999904</v>
      </c>
      <c r="BE10">
        <v>4</v>
      </c>
      <c r="BF10">
        <v>7.6</v>
      </c>
      <c r="BG10">
        <v>3.5</v>
      </c>
      <c r="BH10">
        <v>3.3</v>
      </c>
      <c r="BI10">
        <v>2.4</v>
      </c>
      <c r="BJ10">
        <v>22.8</v>
      </c>
      <c r="BK10">
        <v>15.6999999999999</v>
      </c>
      <c r="BL10">
        <v>2.2000000000000002</v>
      </c>
      <c r="BM10">
        <v>1.9</v>
      </c>
      <c r="BN10">
        <v>84.299999999999898</v>
      </c>
      <c r="BO10">
        <v>7.7</v>
      </c>
      <c r="BP10">
        <v>0</v>
      </c>
      <c r="BQ10">
        <v>0.6</v>
      </c>
      <c r="BR10">
        <v>3.6</v>
      </c>
      <c r="BS10">
        <v>2.5</v>
      </c>
      <c r="BT10">
        <v>80.799999999999898</v>
      </c>
      <c r="BU10">
        <v>5.9</v>
      </c>
      <c r="BV10">
        <v>2.1</v>
      </c>
      <c r="BW10">
        <v>1</v>
      </c>
      <c r="BX10">
        <v>0.48699999999999999</v>
      </c>
      <c r="BY10">
        <v>0.28620000000000001</v>
      </c>
      <c r="BZ10">
        <v>9.4999999999999998E-3</v>
      </c>
      <c r="CA10">
        <v>0.1535</v>
      </c>
      <c r="CB10">
        <v>0.93620000000000003</v>
      </c>
      <c r="CC10">
        <v>0.17780000000000001</v>
      </c>
      <c r="CD10">
        <v>0.3276</v>
      </c>
      <c r="CE10">
        <v>4.2200000000000001E-2</v>
      </c>
      <c r="CF10">
        <v>0.19700000000000001</v>
      </c>
      <c r="CG10">
        <v>0.1787</v>
      </c>
      <c r="CH10">
        <v>0.74560000000000004</v>
      </c>
      <c r="CI10">
        <v>3.7999999999999999E-2</v>
      </c>
      <c r="CJ10">
        <v>0.39539999999999997</v>
      </c>
      <c r="CK10">
        <v>0.45679999999999998</v>
      </c>
      <c r="CL10">
        <v>0.85209999999999997</v>
      </c>
      <c r="CM10">
        <v>0.41349999999999998</v>
      </c>
      <c r="CN10">
        <v>0.91190000000000004</v>
      </c>
      <c r="CO10">
        <v>0</v>
      </c>
      <c r="CP10">
        <v>0.56240000000000001</v>
      </c>
      <c r="CQ10">
        <v>0.96460000000000001</v>
      </c>
      <c r="CR10">
        <v>0.78600000000000003</v>
      </c>
      <c r="CS10">
        <v>3.2248999999999999</v>
      </c>
      <c r="CT10">
        <v>0.90169999999999995</v>
      </c>
      <c r="CU10">
        <v>5.7587999999999999</v>
      </c>
      <c r="CV10">
        <v>0.28170000000000001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2</v>
      </c>
      <c r="DQ10">
        <v>301</v>
      </c>
      <c r="DR10">
        <v>156</v>
      </c>
      <c r="DS10">
        <v>3.7</v>
      </c>
      <c r="DT10">
        <v>1.9</v>
      </c>
      <c r="DU10">
        <v>10742</v>
      </c>
      <c r="DV10">
        <v>3.2980232959999999E-3</v>
      </c>
      <c r="DW10">
        <v>4.1240930000000001E-9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36061008200</v>
      </c>
      <c r="H11" t="s">
        <v>233</v>
      </c>
      <c r="I11">
        <v>6.6564399999999996E-2</v>
      </c>
      <c r="J11">
        <v>3258</v>
      </c>
      <c r="K11">
        <v>382</v>
      </c>
      <c r="L11">
        <v>2523</v>
      </c>
      <c r="M11">
        <v>96</v>
      </c>
      <c r="N11">
        <v>1998</v>
      </c>
      <c r="O11">
        <v>188</v>
      </c>
      <c r="P11">
        <v>179</v>
      </c>
      <c r="Q11">
        <v>126</v>
      </c>
      <c r="R11">
        <v>38</v>
      </c>
      <c r="S11">
        <v>45</v>
      </c>
      <c r="T11">
        <v>112307</v>
      </c>
      <c r="U11">
        <v>22123</v>
      </c>
      <c r="V11">
        <v>34</v>
      </c>
      <c r="W11">
        <v>39</v>
      </c>
      <c r="X11">
        <v>587</v>
      </c>
      <c r="Y11">
        <v>255</v>
      </c>
      <c r="Z11">
        <v>305</v>
      </c>
      <c r="AA11">
        <v>133</v>
      </c>
      <c r="AB11">
        <v>272</v>
      </c>
      <c r="AC11">
        <v>149</v>
      </c>
      <c r="AD11">
        <v>47</v>
      </c>
      <c r="AE11">
        <v>46</v>
      </c>
      <c r="AF11">
        <v>1117</v>
      </c>
      <c r="AG11">
        <v>544.5</v>
      </c>
      <c r="AH11">
        <v>136</v>
      </c>
      <c r="AI11">
        <v>118.799999999999</v>
      </c>
      <c r="AJ11">
        <v>2270</v>
      </c>
      <c r="AK11">
        <v>201</v>
      </c>
      <c r="AL11">
        <v>0</v>
      </c>
      <c r="AM11">
        <v>11</v>
      </c>
      <c r="AN11">
        <v>0</v>
      </c>
      <c r="AO11">
        <v>15.6</v>
      </c>
      <c r="AP11">
        <v>1620</v>
      </c>
      <c r="AQ11">
        <v>206</v>
      </c>
      <c r="AR11">
        <v>0</v>
      </c>
      <c r="AS11">
        <v>11</v>
      </c>
      <c r="AT11">
        <v>5.5</v>
      </c>
      <c r="AU11">
        <v>3.7</v>
      </c>
      <c r="AV11">
        <v>1.7</v>
      </c>
      <c r="AW11">
        <v>2</v>
      </c>
      <c r="AX11">
        <v>112307</v>
      </c>
      <c r="AY11">
        <v>22123</v>
      </c>
      <c r="AZ11">
        <v>1.2</v>
      </c>
      <c r="BA11">
        <v>1.4</v>
      </c>
      <c r="BB11">
        <v>18</v>
      </c>
      <c r="BC11">
        <v>6.9</v>
      </c>
      <c r="BD11">
        <v>9.4</v>
      </c>
      <c r="BE11">
        <v>3.9</v>
      </c>
      <c r="BF11">
        <v>8.3000000000000007</v>
      </c>
      <c r="BG11">
        <v>4.3</v>
      </c>
      <c r="BH11">
        <v>2.4</v>
      </c>
      <c r="BI11">
        <v>2.2999999999999998</v>
      </c>
      <c r="BJ11">
        <v>34.299999999999898</v>
      </c>
      <c r="BK11">
        <v>16.1999999999999</v>
      </c>
      <c r="BL11">
        <v>4.3</v>
      </c>
      <c r="BM11">
        <v>3.7</v>
      </c>
      <c r="BN11">
        <v>90</v>
      </c>
      <c r="BO11">
        <v>7.2</v>
      </c>
      <c r="BP11">
        <v>0</v>
      </c>
      <c r="BQ11">
        <v>1.2</v>
      </c>
      <c r="BR11">
        <v>0</v>
      </c>
      <c r="BS11">
        <v>0.8</v>
      </c>
      <c r="BT11">
        <v>81.099999999999895</v>
      </c>
      <c r="BU11">
        <v>6.5</v>
      </c>
      <c r="BV11">
        <v>0</v>
      </c>
      <c r="BW11">
        <v>0.3</v>
      </c>
      <c r="BX11">
        <v>0.21099999999999999</v>
      </c>
      <c r="BY11">
        <v>2.1499999999999998E-2</v>
      </c>
      <c r="BZ11">
        <v>1.4E-2</v>
      </c>
      <c r="CA11">
        <v>2.1999999999999999E-2</v>
      </c>
      <c r="CB11">
        <v>0.26850000000000002</v>
      </c>
      <c r="CC11">
        <v>1.26E-2</v>
      </c>
      <c r="CD11">
        <v>0.73680000000000001</v>
      </c>
      <c r="CE11">
        <v>4.3499999999999997E-2</v>
      </c>
      <c r="CF11">
        <v>0.26069999999999999</v>
      </c>
      <c r="CG11">
        <v>0.1081</v>
      </c>
      <c r="CH11">
        <v>1.1491</v>
      </c>
      <c r="CI11">
        <v>8.48E-2</v>
      </c>
      <c r="CJ11">
        <v>0.51090000000000002</v>
      </c>
      <c r="CK11">
        <v>0.58789999999999998</v>
      </c>
      <c r="CL11">
        <v>1.0988</v>
      </c>
      <c r="CM11">
        <v>0.53480000000000005</v>
      </c>
      <c r="CN11">
        <v>0.94010000000000005</v>
      </c>
      <c r="CO11">
        <v>0</v>
      </c>
      <c r="CP11">
        <v>0</v>
      </c>
      <c r="CQ11">
        <v>0.96609999999999996</v>
      </c>
      <c r="CR11">
        <v>0</v>
      </c>
      <c r="CS11">
        <v>1.9060999999999999</v>
      </c>
      <c r="CT11">
        <v>0.35799999999999998</v>
      </c>
      <c r="CU11">
        <v>4.4226000000000001</v>
      </c>
      <c r="CV11">
        <v>9.7000000000000003E-2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101</v>
      </c>
      <c r="DR11">
        <v>82</v>
      </c>
      <c r="DS11">
        <v>3.1</v>
      </c>
      <c r="DT11">
        <v>2.6</v>
      </c>
      <c r="DU11">
        <v>57925</v>
      </c>
      <c r="DV11">
        <v>1.7797060000599E-2</v>
      </c>
      <c r="DW11">
        <v>1.1847327629E-5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36061008400</v>
      </c>
      <c r="H12" t="s">
        <v>232</v>
      </c>
      <c r="I12">
        <v>6.6821500000000006E-2</v>
      </c>
      <c r="J12">
        <v>2065</v>
      </c>
      <c r="K12">
        <v>260</v>
      </c>
      <c r="L12">
        <v>1215</v>
      </c>
      <c r="M12">
        <v>55</v>
      </c>
      <c r="N12">
        <v>1006</v>
      </c>
      <c r="O12">
        <v>98</v>
      </c>
      <c r="P12">
        <v>398</v>
      </c>
      <c r="Q12">
        <v>203</v>
      </c>
      <c r="R12">
        <v>86</v>
      </c>
      <c r="S12">
        <v>62</v>
      </c>
      <c r="T12">
        <v>86003</v>
      </c>
      <c r="U12">
        <v>20066</v>
      </c>
      <c r="V12">
        <v>22</v>
      </c>
      <c r="W12">
        <v>26</v>
      </c>
      <c r="X12">
        <v>21</v>
      </c>
      <c r="Y12">
        <v>19</v>
      </c>
      <c r="Z12">
        <v>116</v>
      </c>
      <c r="AA12">
        <v>67</v>
      </c>
      <c r="AB12">
        <v>64</v>
      </c>
      <c r="AC12">
        <v>55</v>
      </c>
      <c r="AD12">
        <v>10</v>
      </c>
      <c r="AE12">
        <v>20.1999999999999</v>
      </c>
      <c r="AF12">
        <v>1140</v>
      </c>
      <c r="AG12">
        <v>339.3</v>
      </c>
      <c r="AH12">
        <v>123</v>
      </c>
      <c r="AI12">
        <v>90.799999999999898</v>
      </c>
      <c r="AJ12">
        <v>1016</v>
      </c>
      <c r="AK12">
        <v>93.4</v>
      </c>
      <c r="AL12">
        <v>0</v>
      </c>
      <c r="AM12">
        <v>11</v>
      </c>
      <c r="AN12">
        <v>49</v>
      </c>
      <c r="AO12">
        <v>35</v>
      </c>
      <c r="AP12">
        <v>823</v>
      </c>
      <c r="AQ12">
        <v>101</v>
      </c>
      <c r="AR12">
        <v>18</v>
      </c>
      <c r="AS12">
        <v>9</v>
      </c>
      <c r="AT12">
        <v>19.3</v>
      </c>
      <c r="AU12">
        <v>9.4</v>
      </c>
      <c r="AV12">
        <v>6.3</v>
      </c>
      <c r="AW12">
        <v>4.2</v>
      </c>
      <c r="AX12">
        <v>86003</v>
      </c>
      <c r="AY12">
        <v>20066</v>
      </c>
      <c r="AZ12">
        <v>1.5</v>
      </c>
      <c r="BA12">
        <v>1.7</v>
      </c>
      <c r="BB12">
        <v>1</v>
      </c>
      <c r="BC12">
        <v>0.9</v>
      </c>
      <c r="BD12">
        <v>5.6</v>
      </c>
      <c r="BE12">
        <v>3.2</v>
      </c>
      <c r="BF12">
        <v>3.1</v>
      </c>
      <c r="BG12">
        <v>2.7</v>
      </c>
      <c r="BH12">
        <v>1</v>
      </c>
      <c r="BI12">
        <v>2</v>
      </c>
      <c r="BJ12">
        <v>55.2</v>
      </c>
      <c r="BK12">
        <v>14.9</v>
      </c>
      <c r="BL12">
        <v>6.1</v>
      </c>
      <c r="BM12">
        <v>4.4000000000000004</v>
      </c>
      <c r="BN12">
        <v>83.599999999999895</v>
      </c>
      <c r="BO12">
        <v>6.7</v>
      </c>
      <c r="BP12">
        <v>0</v>
      </c>
      <c r="BQ12">
        <v>2.4</v>
      </c>
      <c r="BR12">
        <v>4.9000000000000004</v>
      </c>
      <c r="BS12">
        <v>3.4</v>
      </c>
      <c r="BT12">
        <v>81.799999999999898</v>
      </c>
      <c r="BU12">
        <v>7.4</v>
      </c>
      <c r="BV12">
        <v>0.9</v>
      </c>
      <c r="BW12">
        <v>0.4</v>
      </c>
      <c r="BX12">
        <v>0.70350000000000001</v>
      </c>
      <c r="BY12">
        <v>0.43130000000000002</v>
      </c>
      <c r="BZ12">
        <v>3.2599999999999997E-2</v>
      </c>
      <c r="CA12">
        <v>2.93E-2</v>
      </c>
      <c r="CB12">
        <v>1.1967000000000001</v>
      </c>
      <c r="CC12">
        <v>0.26069999999999999</v>
      </c>
      <c r="CD12">
        <v>1.0500000000000001E-2</v>
      </c>
      <c r="CE12">
        <v>2.1399999999999999E-2</v>
      </c>
      <c r="CF12">
        <v>1.1299999999999999E-2</v>
      </c>
      <c r="CG12">
        <v>4.24E-2</v>
      </c>
      <c r="CH12">
        <v>8.5699999999999998E-2</v>
      </c>
      <c r="CI12">
        <v>5.0000000000000001E-3</v>
      </c>
      <c r="CJ12">
        <v>0.63819999999999999</v>
      </c>
      <c r="CK12">
        <v>0.66700000000000004</v>
      </c>
      <c r="CL12">
        <v>1.3051999999999999</v>
      </c>
      <c r="CM12">
        <v>0.64680000000000004</v>
      </c>
      <c r="CN12">
        <v>0.90959999999999996</v>
      </c>
      <c r="CO12">
        <v>0</v>
      </c>
      <c r="CP12">
        <v>0.63759999999999994</v>
      </c>
      <c r="CQ12">
        <v>0.96899999999999997</v>
      </c>
      <c r="CR12">
        <v>0.6845</v>
      </c>
      <c r="CS12">
        <v>3.2006000000000001</v>
      </c>
      <c r="CT12">
        <v>0.89549999999999996</v>
      </c>
      <c r="CU12">
        <v>5.7881999999999998</v>
      </c>
      <c r="CV12">
        <v>0.28789999999999999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137</v>
      </c>
      <c r="DR12">
        <v>87</v>
      </c>
      <c r="DS12">
        <v>6.7</v>
      </c>
      <c r="DT12">
        <v>4</v>
      </c>
      <c r="DU12">
        <v>37836</v>
      </c>
      <c r="DV12">
        <v>1.7830134510270001E-2</v>
      </c>
      <c r="DW12">
        <v>1.8447735929999999E-5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36061009100</v>
      </c>
      <c r="H13" t="s">
        <v>214</v>
      </c>
      <c r="I13">
        <v>6.9150500000000004E-2</v>
      </c>
      <c r="J13">
        <v>6402</v>
      </c>
      <c r="K13">
        <v>606</v>
      </c>
      <c r="L13">
        <v>4398</v>
      </c>
      <c r="M13">
        <v>122</v>
      </c>
      <c r="N13">
        <v>3905</v>
      </c>
      <c r="O13">
        <v>248</v>
      </c>
      <c r="P13">
        <v>1010</v>
      </c>
      <c r="Q13">
        <v>399</v>
      </c>
      <c r="R13">
        <v>312</v>
      </c>
      <c r="S13">
        <v>165</v>
      </c>
      <c r="T13">
        <v>122017</v>
      </c>
      <c r="U13">
        <v>19421</v>
      </c>
      <c r="V13">
        <v>281</v>
      </c>
      <c r="W13">
        <v>210</v>
      </c>
      <c r="X13">
        <v>477</v>
      </c>
      <c r="Y13">
        <v>172</v>
      </c>
      <c r="Z13">
        <v>570</v>
      </c>
      <c r="AA13">
        <v>187</v>
      </c>
      <c r="AB13">
        <v>489</v>
      </c>
      <c r="AC13">
        <v>194</v>
      </c>
      <c r="AD13">
        <v>101</v>
      </c>
      <c r="AE13">
        <v>83.5</v>
      </c>
      <c r="AF13">
        <v>2259</v>
      </c>
      <c r="AG13">
        <v>774.29999999999905</v>
      </c>
      <c r="AH13">
        <v>59</v>
      </c>
      <c r="AI13">
        <v>104.9</v>
      </c>
      <c r="AJ13">
        <v>3995</v>
      </c>
      <c r="AK13">
        <v>273.60000000000002</v>
      </c>
      <c r="AL13">
        <v>0</v>
      </c>
      <c r="AM13">
        <v>16</v>
      </c>
      <c r="AN13">
        <v>99</v>
      </c>
      <c r="AO13">
        <v>92.799999999999898</v>
      </c>
      <c r="AP13">
        <v>3200</v>
      </c>
      <c r="AQ13">
        <v>319</v>
      </c>
      <c r="AR13">
        <v>105</v>
      </c>
      <c r="AS13">
        <v>86</v>
      </c>
      <c r="AT13">
        <v>15.8</v>
      </c>
      <c r="AU13">
        <v>5.7</v>
      </c>
      <c r="AV13">
        <v>6.4</v>
      </c>
      <c r="AW13">
        <v>3.3</v>
      </c>
      <c r="AX13">
        <v>122017</v>
      </c>
      <c r="AY13">
        <v>19421</v>
      </c>
      <c r="AZ13">
        <v>5.4</v>
      </c>
      <c r="BA13">
        <v>3.9</v>
      </c>
      <c r="BB13">
        <v>7.5</v>
      </c>
      <c r="BC13">
        <v>2.6</v>
      </c>
      <c r="BD13">
        <v>8.9</v>
      </c>
      <c r="BE13">
        <v>2.8</v>
      </c>
      <c r="BF13">
        <v>7.6</v>
      </c>
      <c r="BG13">
        <v>2.8</v>
      </c>
      <c r="BH13">
        <v>2.6</v>
      </c>
      <c r="BI13">
        <v>2.1</v>
      </c>
      <c r="BJ13">
        <v>35.299999999999898</v>
      </c>
      <c r="BK13">
        <v>11.6</v>
      </c>
      <c r="BL13">
        <v>0.9</v>
      </c>
      <c r="BM13">
        <v>1.7</v>
      </c>
      <c r="BN13">
        <v>90.799999999999898</v>
      </c>
      <c r="BO13">
        <v>5.7</v>
      </c>
      <c r="BP13">
        <v>0</v>
      </c>
      <c r="BQ13">
        <v>0.7</v>
      </c>
      <c r="BR13">
        <v>2.5</v>
      </c>
      <c r="BS13">
        <v>2.4</v>
      </c>
      <c r="BT13">
        <v>81.900000000000006</v>
      </c>
      <c r="BU13">
        <v>5.6</v>
      </c>
      <c r="BV13">
        <v>1.6</v>
      </c>
      <c r="BW13">
        <v>1.3</v>
      </c>
      <c r="BX13">
        <v>0.62150000000000005</v>
      </c>
      <c r="BY13">
        <v>0.44280000000000003</v>
      </c>
      <c r="BZ13">
        <v>9.2999999999999992E-3</v>
      </c>
      <c r="CA13">
        <v>0.19339999999999999</v>
      </c>
      <c r="CB13">
        <v>1.2670999999999999</v>
      </c>
      <c r="CC13">
        <v>0.28339999999999999</v>
      </c>
      <c r="CD13">
        <v>9.7199999999999995E-2</v>
      </c>
      <c r="CE13">
        <v>4.0800000000000003E-2</v>
      </c>
      <c r="CF13">
        <v>0.19700000000000001</v>
      </c>
      <c r="CG13">
        <v>0.1227</v>
      </c>
      <c r="CH13">
        <v>0.4577</v>
      </c>
      <c r="CI13">
        <v>2.23E-2</v>
      </c>
      <c r="CJ13">
        <v>0.5212</v>
      </c>
      <c r="CK13">
        <v>0.29409999999999997</v>
      </c>
      <c r="CL13">
        <v>0.81530000000000002</v>
      </c>
      <c r="CM13">
        <v>0.39579999999999999</v>
      </c>
      <c r="CN13">
        <v>0.94599999999999995</v>
      </c>
      <c r="CO13">
        <v>0</v>
      </c>
      <c r="CP13">
        <v>0.4743</v>
      </c>
      <c r="CQ13">
        <v>0.9698</v>
      </c>
      <c r="CR13">
        <v>0.76319999999999999</v>
      </c>
      <c r="CS13">
        <v>3.1533000000000002</v>
      </c>
      <c r="CT13">
        <v>0.88190000000000002</v>
      </c>
      <c r="CU13">
        <v>5.6932999999999998</v>
      </c>
      <c r="CV13">
        <v>0.27029999999999998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2</v>
      </c>
      <c r="DQ13">
        <v>375</v>
      </c>
      <c r="DR13">
        <v>228</v>
      </c>
      <c r="DS13">
        <v>5.9</v>
      </c>
      <c r="DT13">
        <v>3.6</v>
      </c>
      <c r="DU13">
        <v>17210</v>
      </c>
      <c r="DV13">
        <v>1.2048616484008E-2</v>
      </c>
      <c r="DW13">
        <v>6.6627199999999999E-9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36061009200</v>
      </c>
      <c r="H14" t="s">
        <v>231</v>
      </c>
      <c r="I14">
        <v>7.6071E-2</v>
      </c>
      <c r="J14">
        <v>1701</v>
      </c>
      <c r="K14">
        <v>202</v>
      </c>
      <c r="L14">
        <v>1409</v>
      </c>
      <c r="M14">
        <v>60</v>
      </c>
      <c r="N14">
        <v>1128</v>
      </c>
      <c r="O14">
        <v>107</v>
      </c>
      <c r="P14">
        <v>108</v>
      </c>
      <c r="Q14">
        <v>61</v>
      </c>
      <c r="R14">
        <v>24</v>
      </c>
      <c r="S14">
        <v>20</v>
      </c>
      <c r="T14">
        <v>110887</v>
      </c>
      <c r="U14">
        <v>18949</v>
      </c>
      <c r="V14">
        <v>28</v>
      </c>
      <c r="W14">
        <v>26</v>
      </c>
      <c r="X14">
        <v>128</v>
      </c>
      <c r="Y14">
        <v>66</v>
      </c>
      <c r="Z14">
        <v>133</v>
      </c>
      <c r="AA14">
        <v>55</v>
      </c>
      <c r="AB14">
        <v>66</v>
      </c>
      <c r="AC14">
        <v>35</v>
      </c>
      <c r="AD14">
        <v>41</v>
      </c>
      <c r="AE14">
        <v>23.6</v>
      </c>
      <c r="AF14">
        <v>462</v>
      </c>
      <c r="AG14">
        <v>296.5</v>
      </c>
      <c r="AH14">
        <v>33</v>
      </c>
      <c r="AI14">
        <v>49.2</v>
      </c>
      <c r="AJ14">
        <v>1314</v>
      </c>
      <c r="AK14">
        <v>80.799999999999898</v>
      </c>
      <c r="AL14">
        <v>0</v>
      </c>
      <c r="AM14">
        <v>11</v>
      </c>
      <c r="AN14">
        <v>10</v>
      </c>
      <c r="AO14">
        <v>19.399999999999899</v>
      </c>
      <c r="AP14">
        <v>1066</v>
      </c>
      <c r="AQ14">
        <v>104</v>
      </c>
      <c r="AR14">
        <v>8</v>
      </c>
      <c r="AS14">
        <v>9</v>
      </c>
      <c r="AT14">
        <v>6.3</v>
      </c>
      <c r="AU14">
        <v>3.6</v>
      </c>
      <c r="AV14">
        <v>1.8</v>
      </c>
      <c r="AW14">
        <v>1.5</v>
      </c>
      <c r="AX14">
        <v>110887</v>
      </c>
      <c r="AY14">
        <v>18949</v>
      </c>
      <c r="AZ14">
        <v>1.9</v>
      </c>
      <c r="BA14">
        <v>1.7</v>
      </c>
      <c r="BB14">
        <v>7.5</v>
      </c>
      <c r="BC14">
        <v>3.9</v>
      </c>
      <c r="BD14">
        <v>7.8</v>
      </c>
      <c r="BE14">
        <v>3.1</v>
      </c>
      <c r="BF14">
        <v>3.9</v>
      </c>
      <c r="BG14">
        <v>2.1</v>
      </c>
      <c r="BH14">
        <v>3.6</v>
      </c>
      <c r="BI14">
        <v>2.1</v>
      </c>
      <c r="BJ14">
        <v>27.1999999999999</v>
      </c>
      <c r="BK14">
        <v>17.100000000000001</v>
      </c>
      <c r="BL14">
        <v>2</v>
      </c>
      <c r="BM14">
        <v>3</v>
      </c>
      <c r="BN14">
        <v>93.299999999999898</v>
      </c>
      <c r="BO14">
        <v>4.0999999999999996</v>
      </c>
      <c r="BP14">
        <v>0</v>
      </c>
      <c r="BQ14">
        <v>2.1</v>
      </c>
      <c r="BR14">
        <v>0.9</v>
      </c>
      <c r="BS14">
        <v>1.7</v>
      </c>
      <c r="BT14">
        <v>94.5</v>
      </c>
      <c r="BU14">
        <v>4.0999999999999996</v>
      </c>
      <c r="BV14">
        <v>0.5</v>
      </c>
      <c r="BW14">
        <v>0.5</v>
      </c>
      <c r="BX14">
        <v>0.24940000000000001</v>
      </c>
      <c r="BY14">
        <v>2.3300000000000001E-2</v>
      </c>
      <c r="BZ14">
        <v>1.47E-2</v>
      </c>
      <c r="CA14">
        <v>4.1399999999999999E-2</v>
      </c>
      <c r="CB14">
        <v>0.32879999999999998</v>
      </c>
      <c r="CC14">
        <v>1.8800000000000001E-2</v>
      </c>
      <c r="CD14">
        <v>9.7199999999999995E-2</v>
      </c>
      <c r="CE14">
        <v>3.3399999999999999E-2</v>
      </c>
      <c r="CF14">
        <v>2.1000000000000001E-2</v>
      </c>
      <c r="CG14">
        <v>0.2014</v>
      </c>
      <c r="CH14">
        <v>0.35299999999999998</v>
      </c>
      <c r="CI14">
        <v>1.7299999999999999E-2</v>
      </c>
      <c r="CJ14">
        <v>0.44419999999999998</v>
      </c>
      <c r="CK14">
        <v>0.4425</v>
      </c>
      <c r="CL14">
        <v>0.88670000000000004</v>
      </c>
      <c r="CM14">
        <v>0.42830000000000001</v>
      </c>
      <c r="CN14">
        <v>0.95960000000000001</v>
      </c>
      <c r="CO14">
        <v>0</v>
      </c>
      <c r="CP14">
        <v>0.28050000000000003</v>
      </c>
      <c r="CQ14">
        <v>0.99829999999999997</v>
      </c>
      <c r="CR14">
        <v>0.57989999999999997</v>
      </c>
      <c r="CS14">
        <v>2.8184</v>
      </c>
      <c r="CT14">
        <v>0.76970000000000005</v>
      </c>
      <c r="CU14">
        <v>4.3868999999999998</v>
      </c>
      <c r="CV14">
        <v>9.2700000000000005E-2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2</v>
      </c>
      <c r="DQ14">
        <v>53</v>
      </c>
      <c r="DR14">
        <v>47</v>
      </c>
      <c r="DS14">
        <v>3.1</v>
      </c>
      <c r="DT14">
        <v>2.8</v>
      </c>
      <c r="DU14">
        <v>75165</v>
      </c>
      <c r="DV14">
        <v>1.5526956831632001E-2</v>
      </c>
      <c r="DW14">
        <v>1.2605078976000001E-5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36061009400</v>
      </c>
      <c r="H15" t="s">
        <v>230</v>
      </c>
      <c r="I15">
        <v>5.8978599999999999E-2</v>
      </c>
      <c r="J15">
        <v>44</v>
      </c>
      <c r="K15">
        <v>37</v>
      </c>
      <c r="L15">
        <v>32</v>
      </c>
      <c r="M15">
        <v>21</v>
      </c>
      <c r="N15">
        <v>28</v>
      </c>
      <c r="O15">
        <v>21</v>
      </c>
      <c r="P15">
        <v>0</v>
      </c>
      <c r="Q15">
        <v>11</v>
      </c>
      <c r="R15">
        <v>0</v>
      </c>
      <c r="S15">
        <v>11</v>
      </c>
      <c r="T15">
        <v>95786</v>
      </c>
      <c r="U15">
        <v>35707</v>
      </c>
      <c r="V15">
        <v>0</v>
      </c>
      <c r="W15">
        <v>11</v>
      </c>
      <c r="X15">
        <v>12</v>
      </c>
      <c r="Y15">
        <v>13</v>
      </c>
      <c r="Z15">
        <v>0</v>
      </c>
      <c r="AA15">
        <v>11</v>
      </c>
      <c r="AB15">
        <v>8</v>
      </c>
      <c r="AC15">
        <v>11</v>
      </c>
      <c r="AD15">
        <v>0</v>
      </c>
      <c r="AE15">
        <v>15.6</v>
      </c>
      <c r="AF15">
        <v>4</v>
      </c>
      <c r="AG15">
        <v>51.6</v>
      </c>
      <c r="AH15">
        <v>0</v>
      </c>
      <c r="AI15">
        <v>44</v>
      </c>
      <c r="AJ15">
        <v>24</v>
      </c>
      <c r="AK15">
        <v>22</v>
      </c>
      <c r="AL15">
        <v>0</v>
      </c>
      <c r="AM15">
        <v>11</v>
      </c>
      <c r="AN15">
        <v>4</v>
      </c>
      <c r="AO15">
        <v>12.1</v>
      </c>
      <c r="AP15">
        <v>28</v>
      </c>
      <c r="AQ15">
        <v>21</v>
      </c>
      <c r="AR15">
        <v>0</v>
      </c>
      <c r="AS15">
        <v>11</v>
      </c>
      <c r="AT15">
        <v>0</v>
      </c>
      <c r="AU15">
        <v>43</v>
      </c>
      <c r="AV15">
        <v>0</v>
      </c>
      <c r="AW15">
        <v>50.399999999999899</v>
      </c>
      <c r="AX15">
        <v>95786</v>
      </c>
      <c r="AY15">
        <v>35707</v>
      </c>
      <c r="AZ15">
        <v>0</v>
      </c>
      <c r="BA15">
        <v>48.2</v>
      </c>
      <c r="BB15">
        <v>27.3</v>
      </c>
      <c r="BC15">
        <v>31.5</v>
      </c>
      <c r="BD15">
        <v>0</v>
      </c>
      <c r="BE15">
        <v>25</v>
      </c>
      <c r="BF15">
        <v>18.1999999999999</v>
      </c>
      <c r="BG15">
        <v>26.8</v>
      </c>
      <c r="BH15">
        <v>0</v>
      </c>
      <c r="BI15">
        <v>55.6</v>
      </c>
      <c r="BJ15">
        <v>9.1</v>
      </c>
      <c r="BK15">
        <v>117.099999999999</v>
      </c>
      <c r="BL15">
        <v>0</v>
      </c>
      <c r="BM15">
        <v>100</v>
      </c>
      <c r="BN15">
        <v>75</v>
      </c>
      <c r="BO15">
        <v>47.799999999999898</v>
      </c>
      <c r="BP15">
        <v>0</v>
      </c>
      <c r="BQ15">
        <v>50.399999999999899</v>
      </c>
      <c r="BR15">
        <v>14.3</v>
      </c>
      <c r="BS15">
        <v>41.799999999999898</v>
      </c>
      <c r="BT15">
        <v>100</v>
      </c>
      <c r="BU15">
        <v>53.799999999999898</v>
      </c>
      <c r="BV15">
        <v>0</v>
      </c>
      <c r="BW15">
        <v>25</v>
      </c>
      <c r="BX15">
        <v>0</v>
      </c>
      <c r="BY15">
        <v>0</v>
      </c>
      <c r="BZ15">
        <v>2.2499999999999999E-2</v>
      </c>
      <c r="CA15">
        <v>0</v>
      </c>
      <c r="CB15">
        <v>2.2499999999999999E-2</v>
      </c>
      <c r="CC15">
        <v>0</v>
      </c>
      <c r="CD15">
        <v>0.96750000000000003</v>
      </c>
      <c r="CE15">
        <v>0</v>
      </c>
      <c r="CF15">
        <v>0.90469999999999995</v>
      </c>
      <c r="CG15">
        <v>0</v>
      </c>
      <c r="CH15">
        <v>1.8722000000000001</v>
      </c>
      <c r="CI15">
        <v>0.39439999999999997</v>
      </c>
      <c r="CJ15">
        <v>0.1925</v>
      </c>
      <c r="CK15">
        <v>0</v>
      </c>
      <c r="CL15">
        <v>0.1925</v>
      </c>
      <c r="CM15">
        <v>6.9000000000000006E-2</v>
      </c>
      <c r="CN15">
        <v>0.87770000000000004</v>
      </c>
      <c r="CO15">
        <v>0</v>
      </c>
      <c r="CP15">
        <v>0.89659999999999995</v>
      </c>
      <c r="CQ15">
        <v>0.999</v>
      </c>
      <c r="CR15">
        <v>0</v>
      </c>
      <c r="CS15">
        <v>2.7732999999999999</v>
      </c>
      <c r="CT15">
        <v>0.75360000000000005</v>
      </c>
      <c r="CU15">
        <v>4.8605</v>
      </c>
      <c r="CV15">
        <v>0.14860000000000001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2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3</v>
      </c>
      <c r="DQ15">
        <v>0</v>
      </c>
      <c r="DR15">
        <v>11</v>
      </c>
      <c r="DS15">
        <v>0</v>
      </c>
      <c r="DT15">
        <v>43</v>
      </c>
      <c r="DU15">
        <v>57273</v>
      </c>
      <c r="DV15">
        <v>1.7479369850797E-2</v>
      </c>
      <c r="DW15">
        <v>1.5424286440999998E-5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36061009600</v>
      </c>
      <c r="H16" t="s">
        <v>229</v>
      </c>
      <c r="I16">
        <v>6.7694900000000002E-2</v>
      </c>
      <c r="J16">
        <v>119</v>
      </c>
      <c r="K16">
        <v>44</v>
      </c>
      <c r="L16">
        <v>257</v>
      </c>
      <c r="M16">
        <v>58</v>
      </c>
      <c r="N16">
        <v>97</v>
      </c>
      <c r="O16">
        <v>35</v>
      </c>
      <c r="P16">
        <v>13</v>
      </c>
      <c r="Q16">
        <v>21</v>
      </c>
      <c r="R16">
        <v>4</v>
      </c>
      <c r="S16">
        <v>6</v>
      </c>
      <c r="T16">
        <v>196955</v>
      </c>
      <c r="U16">
        <v>77976</v>
      </c>
      <c r="V16">
        <v>0</v>
      </c>
      <c r="W16">
        <v>11</v>
      </c>
      <c r="X16">
        <v>8</v>
      </c>
      <c r="Y16">
        <v>8</v>
      </c>
      <c r="Z16">
        <v>0</v>
      </c>
      <c r="AA16">
        <v>11</v>
      </c>
      <c r="AB16">
        <v>0</v>
      </c>
      <c r="AC16">
        <v>11</v>
      </c>
      <c r="AD16">
        <v>0</v>
      </c>
      <c r="AE16">
        <v>15.6</v>
      </c>
      <c r="AF16">
        <v>45</v>
      </c>
      <c r="AG16">
        <v>58.799999999999898</v>
      </c>
      <c r="AH16">
        <v>0</v>
      </c>
      <c r="AI16">
        <v>44</v>
      </c>
      <c r="AJ16">
        <v>188</v>
      </c>
      <c r="AK16">
        <v>47.899999999999899</v>
      </c>
      <c r="AL16">
        <v>13</v>
      </c>
      <c r="AM16">
        <v>21</v>
      </c>
      <c r="AN16">
        <v>0</v>
      </c>
      <c r="AO16">
        <v>15.6</v>
      </c>
      <c r="AP16">
        <v>78</v>
      </c>
      <c r="AQ16">
        <v>31</v>
      </c>
      <c r="AR16">
        <v>0</v>
      </c>
      <c r="AS16">
        <v>11</v>
      </c>
      <c r="AT16">
        <v>10.9</v>
      </c>
      <c r="AU16">
        <v>17.1999999999999</v>
      </c>
      <c r="AV16">
        <v>3.9</v>
      </c>
      <c r="AW16">
        <v>6.2</v>
      </c>
      <c r="AX16">
        <v>196955</v>
      </c>
      <c r="AY16">
        <v>77976</v>
      </c>
      <c r="AZ16">
        <v>0</v>
      </c>
      <c r="BA16">
        <v>22</v>
      </c>
      <c r="BB16">
        <v>6.7</v>
      </c>
      <c r="BC16">
        <v>7.3</v>
      </c>
      <c r="BD16">
        <v>0</v>
      </c>
      <c r="BE16">
        <v>9.1999999999999904</v>
      </c>
      <c r="BF16">
        <v>0</v>
      </c>
      <c r="BG16">
        <v>22</v>
      </c>
      <c r="BH16">
        <v>0</v>
      </c>
      <c r="BI16">
        <v>16</v>
      </c>
      <c r="BJ16">
        <v>37.799999999999898</v>
      </c>
      <c r="BK16">
        <v>47.399999999999899</v>
      </c>
      <c r="BL16">
        <v>0</v>
      </c>
      <c r="BM16">
        <v>37</v>
      </c>
      <c r="BN16">
        <v>73.2</v>
      </c>
      <c r="BO16">
        <v>8.6999999999999904</v>
      </c>
      <c r="BP16">
        <v>5.0999999999999996</v>
      </c>
      <c r="BQ16">
        <v>8.1999999999999904</v>
      </c>
      <c r="BR16">
        <v>0</v>
      </c>
      <c r="BS16">
        <v>16</v>
      </c>
      <c r="BT16">
        <v>80.400000000000006</v>
      </c>
      <c r="BU16">
        <v>18.3</v>
      </c>
      <c r="BV16">
        <v>0</v>
      </c>
      <c r="BW16">
        <v>9.1999999999999904</v>
      </c>
      <c r="BX16">
        <v>0.45810000000000001</v>
      </c>
      <c r="BY16">
        <v>0.15890000000000001</v>
      </c>
      <c r="BZ16">
        <v>4.0000000000000002E-4</v>
      </c>
      <c r="CA16">
        <v>0</v>
      </c>
      <c r="CB16">
        <v>0.61739999999999995</v>
      </c>
      <c r="CC16">
        <v>8.5099999999999995E-2</v>
      </c>
      <c r="CD16">
        <v>6.9599999999999995E-2</v>
      </c>
      <c r="CE16">
        <v>0</v>
      </c>
      <c r="CF16">
        <v>0</v>
      </c>
      <c r="CG16">
        <v>0</v>
      </c>
      <c r="CH16">
        <v>6.9599999999999995E-2</v>
      </c>
      <c r="CI16">
        <v>4.3E-3</v>
      </c>
      <c r="CJ16">
        <v>0.5393</v>
      </c>
      <c r="CK16">
        <v>0</v>
      </c>
      <c r="CL16">
        <v>0.5393</v>
      </c>
      <c r="CM16">
        <v>0.25950000000000001</v>
      </c>
      <c r="CN16">
        <v>0.87360000000000004</v>
      </c>
      <c r="CO16">
        <v>0.87980000000000003</v>
      </c>
      <c r="CP16">
        <v>0</v>
      </c>
      <c r="CQ16">
        <v>0.96209999999999996</v>
      </c>
      <c r="CR16">
        <v>0</v>
      </c>
      <c r="CS16">
        <v>2.7155</v>
      </c>
      <c r="CT16">
        <v>0.73</v>
      </c>
      <c r="CU16">
        <v>3.9418000000000002</v>
      </c>
      <c r="CV16">
        <v>0.05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0</v>
      </c>
      <c r="DR16">
        <v>11</v>
      </c>
      <c r="DS16">
        <v>0</v>
      </c>
      <c r="DT16">
        <v>22</v>
      </c>
      <c r="DU16">
        <v>51505</v>
      </c>
      <c r="DV16">
        <v>1.7977004275941001E-2</v>
      </c>
      <c r="DW16">
        <v>1.8706169903000001E-5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36061009700</v>
      </c>
      <c r="H17" t="s">
        <v>212</v>
      </c>
      <c r="I17">
        <v>6.6768999999999995E-2</v>
      </c>
      <c r="J17">
        <v>5186</v>
      </c>
      <c r="K17">
        <v>342</v>
      </c>
      <c r="L17">
        <v>2904</v>
      </c>
      <c r="M17">
        <v>57</v>
      </c>
      <c r="N17">
        <v>2767</v>
      </c>
      <c r="O17">
        <v>123</v>
      </c>
      <c r="P17">
        <v>938</v>
      </c>
      <c r="Q17">
        <v>352</v>
      </c>
      <c r="R17">
        <v>277</v>
      </c>
      <c r="S17">
        <v>147</v>
      </c>
      <c r="T17">
        <v>57443</v>
      </c>
      <c r="U17">
        <v>16438</v>
      </c>
      <c r="V17">
        <v>609</v>
      </c>
      <c r="W17">
        <v>223</v>
      </c>
      <c r="X17">
        <v>1414</v>
      </c>
      <c r="Y17">
        <v>218</v>
      </c>
      <c r="Z17">
        <v>458</v>
      </c>
      <c r="AA17">
        <v>70</v>
      </c>
      <c r="AB17">
        <v>938</v>
      </c>
      <c r="AC17">
        <v>265</v>
      </c>
      <c r="AD17">
        <v>80</v>
      </c>
      <c r="AE17">
        <v>71.799999999999898</v>
      </c>
      <c r="AF17">
        <v>2509</v>
      </c>
      <c r="AG17">
        <v>419</v>
      </c>
      <c r="AH17">
        <v>397</v>
      </c>
      <c r="AI17">
        <v>202.8</v>
      </c>
      <c r="AJ17">
        <v>2723</v>
      </c>
      <c r="AK17">
        <v>198.69999999999899</v>
      </c>
      <c r="AL17">
        <v>0</v>
      </c>
      <c r="AM17">
        <v>16</v>
      </c>
      <c r="AN17">
        <v>65</v>
      </c>
      <c r="AO17">
        <v>55</v>
      </c>
      <c r="AP17">
        <v>2149</v>
      </c>
      <c r="AQ17">
        <v>168</v>
      </c>
      <c r="AR17">
        <v>30</v>
      </c>
      <c r="AS17">
        <v>10</v>
      </c>
      <c r="AT17">
        <v>18.1999999999999</v>
      </c>
      <c r="AU17">
        <v>6.4</v>
      </c>
      <c r="AV17">
        <v>9.9</v>
      </c>
      <c r="AW17">
        <v>5.2</v>
      </c>
      <c r="AX17">
        <v>57443</v>
      </c>
      <c r="AY17">
        <v>16438</v>
      </c>
      <c r="AZ17">
        <v>13.6999999999999</v>
      </c>
      <c r="BA17">
        <v>4.5999999999999996</v>
      </c>
      <c r="BB17">
        <v>27.3</v>
      </c>
      <c r="BC17">
        <v>4.0999999999999996</v>
      </c>
      <c r="BD17">
        <v>8.8000000000000007</v>
      </c>
      <c r="BE17">
        <v>1.2</v>
      </c>
      <c r="BF17">
        <v>18.100000000000001</v>
      </c>
      <c r="BG17">
        <v>4.9000000000000004</v>
      </c>
      <c r="BH17">
        <v>2.9</v>
      </c>
      <c r="BI17">
        <v>2.6</v>
      </c>
      <c r="BJ17">
        <v>48.399999999999899</v>
      </c>
      <c r="BK17">
        <v>7.4</v>
      </c>
      <c r="BL17">
        <v>7.8</v>
      </c>
      <c r="BM17">
        <v>4</v>
      </c>
      <c r="BN17">
        <v>93.799999999999898</v>
      </c>
      <c r="BO17">
        <v>6.6</v>
      </c>
      <c r="BP17">
        <v>0</v>
      </c>
      <c r="BQ17">
        <v>1</v>
      </c>
      <c r="BR17">
        <v>2.2999999999999998</v>
      </c>
      <c r="BS17">
        <v>2</v>
      </c>
      <c r="BT17">
        <v>77.7</v>
      </c>
      <c r="BU17">
        <v>4.8</v>
      </c>
      <c r="BV17">
        <v>0.6</v>
      </c>
      <c r="BW17">
        <v>0.2</v>
      </c>
      <c r="BX17">
        <v>0.68330000000000002</v>
      </c>
      <c r="BY17">
        <v>0.74080000000000001</v>
      </c>
      <c r="BZ17">
        <v>7.9699999999999993E-2</v>
      </c>
      <c r="CA17">
        <v>0.58609999999999995</v>
      </c>
      <c r="CB17">
        <v>2.0897999999999999</v>
      </c>
      <c r="CC17">
        <v>0.54759999999999998</v>
      </c>
      <c r="CD17">
        <v>0.96750000000000003</v>
      </c>
      <c r="CE17">
        <v>4.02E-2</v>
      </c>
      <c r="CF17">
        <v>0.90139999999999998</v>
      </c>
      <c r="CG17">
        <v>0.1431</v>
      </c>
      <c r="CH17">
        <v>2.0520999999999998</v>
      </c>
      <c r="CI17">
        <v>0.52410000000000001</v>
      </c>
      <c r="CJ17">
        <v>0.60709999999999997</v>
      </c>
      <c r="CK17">
        <v>0.71150000000000002</v>
      </c>
      <c r="CL17">
        <v>1.3186</v>
      </c>
      <c r="CM17">
        <v>0.65529999999999999</v>
      </c>
      <c r="CN17">
        <v>0.9627</v>
      </c>
      <c r="CO17">
        <v>0</v>
      </c>
      <c r="CP17">
        <v>0.45429999999999998</v>
      </c>
      <c r="CQ17">
        <v>0.95099999999999996</v>
      </c>
      <c r="CR17">
        <v>0.61860000000000004</v>
      </c>
      <c r="CS17">
        <v>2.9866000000000001</v>
      </c>
      <c r="CT17">
        <v>0.82809999999999995</v>
      </c>
      <c r="CU17">
        <v>8.4472000000000005</v>
      </c>
      <c r="CV17">
        <v>0.70899999999999996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2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4</v>
      </c>
      <c r="DQ17">
        <v>429</v>
      </c>
      <c r="DR17">
        <v>154</v>
      </c>
      <c r="DS17">
        <v>8.3000000000000007</v>
      </c>
      <c r="DT17">
        <v>2.8</v>
      </c>
      <c r="DU17">
        <v>3103</v>
      </c>
      <c r="DV17">
        <v>2.87524193369E-4</v>
      </c>
      <c r="DW17">
        <v>6.0160000000000002E-12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36061010000</v>
      </c>
      <c r="H18" t="s">
        <v>228</v>
      </c>
      <c r="I18">
        <v>6.67547E-2</v>
      </c>
      <c r="J18">
        <v>1776</v>
      </c>
      <c r="K18">
        <v>188</v>
      </c>
      <c r="L18">
        <v>1375</v>
      </c>
      <c r="M18">
        <v>32</v>
      </c>
      <c r="N18">
        <v>1180</v>
      </c>
      <c r="O18">
        <v>96</v>
      </c>
      <c r="P18">
        <v>157</v>
      </c>
      <c r="Q18">
        <v>72</v>
      </c>
      <c r="R18">
        <v>21</v>
      </c>
      <c r="S18">
        <v>34</v>
      </c>
      <c r="T18">
        <v>100738</v>
      </c>
      <c r="U18">
        <v>15159</v>
      </c>
      <c r="V18">
        <v>59</v>
      </c>
      <c r="W18">
        <v>40</v>
      </c>
      <c r="X18">
        <v>223</v>
      </c>
      <c r="Y18">
        <v>77</v>
      </c>
      <c r="Z18">
        <v>119</v>
      </c>
      <c r="AA18">
        <v>53</v>
      </c>
      <c r="AB18">
        <v>135</v>
      </c>
      <c r="AC18">
        <v>56</v>
      </c>
      <c r="AD18">
        <v>0</v>
      </c>
      <c r="AE18">
        <v>15.6</v>
      </c>
      <c r="AF18">
        <v>427</v>
      </c>
      <c r="AG18">
        <v>259.60000000000002</v>
      </c>
      <c r="AH18">
        <v>29</v>
      </c>
      <c r="AI18">
        <v>53.899999999999899</v>
      </c>
      <c r="AJ18">
        <v>1332</v>
      </c>
      <c r="AK18">
        <v>81</v>
      </c>
      <c r="AL18">
        <v>0</v>
      </c>
      <c r="AM18">
        <v>11</v>
      </c>
      <c r="AN18">
        <v>40</v>
      </c>
      <c r="AO18">
        <v>27.8</v>
      </c>
      <c r="AP18">
        <v>1038</v>
      </c>
      <c r="AQ18">
        <v>102</v>
      </c>
      <c r="AR18">
        <v>15</v>
      </c>
      <c r="AS18">
        <v>7</v>
      </c>
      <c r="AT18">
        <v>8.9</v>
      </c>
      <c r="AU18">
        <v>4.0999999999999996</v>
      </c>
      <c r="AV18">
        <v>1.6</v>
      </c>
      <c r="AW18">
        <v>2.5</v>
      </c>
      <c r="AX18">
        <v>100738</v>
      </c>
      <c r="AY18">
        <v>15159</v>
      </c>
      <c r="AZ18">
        <v>3.8</v>
      </c>
      <c r="BA18">
        <v>2.6</v>
      </c>
      <c r="BB18">
        <v>12.6</v>
      </c>
      <c r="BC18">
        <v>4.0999999999999996</v>
      </c>
      <c r="BD18">
        <v>6.7</v>
      </c>
      <c r="BE18">
        <v>2.9</v>
      </c>
      <c r="BF18">
        <v>7.6</v>
      </c>
      <c r="BG18">
        <v>3.1</v>
      </c>
      <c r="BH18">
        <v>0</v>
      </c>
      <c r="BI18">
        <v>1.3</v>
      </c>
      <c r="BJ18">
        <v>24</v>
      </c>
      <c r="BK18">
        <v>14.4</v>
      </c>
      <c r="BL18">
        <v>1.7</v>
      </c>
      <c r="BM18">
        <v>3.1</v>
      </c>
      <c r="BN18">
        <v>96.9</v>
      </c>
      <c r="BO18">
        <v>5.4</v>
      </c>
      <c r="BP18">
        <v>0</v>
      </c>
      <c r="BQ18">
        <v>2.2000000000000002</v>
      </c>
      <c r="BR18">
        <v>3.4</v>
      </c>
      <c r="BS18">
        <v>2.2999999999999998</v>
      </c>
      <c r="BT18">
        <v>88</v>
      </c>
      <c r="BU18">
        <v>5.2</v>
      </c>
      <c r="BV18">
        <v>0.8</v>
      </c>
      <c r="BW18">
        <v>0.4</v>
      </c>
      <c r="BX18">
        <v>0.37169999999999997</v>
      </c>
      <c r="BY18">
        <v>1.9199999999999998E-2</v>
      </c>
      <c r="BZ18">
        <v>0.02</v>
      </c>
      <c r="CA18">
        <v>0.11169999999999999</v>
      </c>
      <c r="CB18">
        <v>0.52259999999999995</v>
      </c>
      <c r="CC18">
        <v>6.25E-2</v>
      </c>
      <c r="CD18">
        <v>0.37269999999999998</v>
      </c>
      <c r="CE18">
        <v>2.6800000000000001E-2</v>
      </c>
      <c r="CF18">
        <v>0.19700000000000001</v>
      </c>
      <c r="CG18">
        <v>0</v>
      </c>
      <c r="CH18">
        <v>0.59650000000000003</v>
      </c>
      <c r="CI18">
        <v>2.8899999999999999E-2</v>
      </c>
      <c r="CJ18">
        <v>0.41</v>
      </c>
      <c r="CK18">
        <v>0.40239999999999998</v>
      </c>
      <c r="CL18">
        <v>0.81240000000000001</v>
      </c>
      <c r="CM18">
        <v>0.39419999999999999</v>
      </c>
      <c r="CN18">
        <v>0.9829</v>
      </c>
      <c r="CO18">
        <v>0</v>
      </c>
      <c r="CP18">
        <v>0.54649999999999999</v>
      </c>
      <c r="CQ18">
        <v>0.99280000000000002</v>
      </c>
      <c r="CR18">
        <v>0.67979999999999996</v>
      </c>
      <c r="CS18">
        <v>3.202</v>
      </c>
      <c r="CT18">
        <v>0.89570000000000005</v>
      </c>
      <c r="CU18">
        <v>5.1334</v>
      </c>
      <c r="CV18">
        <v>0.18640000000000001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2</v>
      </c>
      <c r="DQ18">
        <v>64</v>
      </c>
      <c r="DR18">
        <v>51</v>
      </c>
      <c r="DS18">
        <v>3.6</v>
      </c>
      <c r="DT18">
        <v>2.8</v>
      </c>
      <c r="DU18">
        <v>30072</v>
      </c>
      <c r="DV18">
        <v>1.4360554498273E-2</v>
      </c>
      <c r="DW18">
        <v>9.2736781730000002E-6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36061010300</v>
      </c>
      <c r="H19" t="s">
        <v>210</v>
      </c>
      <c r="I19">
        <v>6.7363199999999998E-2</v>
      </c>
      <c r="J19">
        <v>1797</v>
      </c>
      <c r="K19">
        <v>216</v>
      </c>
      <c r="L19">
        <v>1357</v>
      </c>
      <c r="M19">
        <v>61</v>
      </c>
      <c r="N19">
        <v>1112</v>
      </c>
      <c r="O19">
        <v>109</v>
      </c>
      <c r="P19">
        <v>141</v>
      </c>
      <c r="Q19">
        <v>72</v>
      </c>
      <c r="R19">
        <v>67</v>
      </c>
      <c r="S19">
        <v>68</v>
      </c>
      <c r="T19">
        <v>73441</v>
      </c>
      <c r="U19">
        <v>8583</v>
      </c>
      <c r="V19">
        <v>21</v>
      </c>
      <c r="W19">
        <v>27</v>
      </c>
      <c r="X19">
        <v>89</v>
      </c>
      <c r="Y19">
        <v>53</v>
      </c>
      <c r="Z19">
        <v>39</v>
      </c>
      <c r="AA19">
        <v>41</v>
      </c>
      <c r="AB19">
        <v>100</v>
      </c>
      <c r="AC19">
        <v>68</v>
      </c>
      <c r="AD19">
        <v>16</v>
      </c>
      <c r="AE19">
        <v>22</v>
      </c>
      <c r="AF19">
        <v>614</v>
      </c>
      <c r="AG19">
        <v>316.3</v>
      </c>
      <c r="AH19">
        <v>10</v>
      </c>
      <c r="AI19">
        <v>45.5</v>
      </c>
      <c r="AJ19">
        <v>1271</v>
      </c>
      <c r="AK19">
        <v>112</v>
      </c>
      <c r="AL19">
        <v>0</v>
      </c>
      <c r="AM19">
        <v>11</v>
      </c>
      <c r="AN19">
        <v>50</v>
      </c>
      <c r="AO19">
        <v>34.899999999999899</v>
      </c>
      <c r="AP19">
        <v>985</v>
      </c>
      <c r="AQ19">
        <v>115</v>
      </c>
      <c r="AR19">
        <v>7</v>
      </c>
      <c r="AS19">
        <v>4</v>
      </c>
      <c r="AT19">
        <v>7.8</v>
      </c>
      <c r="AU19">
        <v>4.3</v>
      </c>
      <c r="AV19">
        <v>4.5</v>
      </c>
      <c r="AW19">
        <v>4.5999999999999996</v>
      </c>
      <c r="AX19">
        <v>73441</v>
      </c>
      <c r="AY19">
        <v>8583</v>
      </c>
      <c r="AZ19">
        <v>1.4</v>
      </c>
      <c r="BA19">
        <v>1.8</v>
      </c>
      <c r="BB19">
        <v>5</v>
      </c>
      <c r="BC19">
        <v>2.9</v>
      </c>
      <c r="BD19">
        <v>2.2000000000000002</v>
      </c>
      <c r="BE19">
        <v>2.2999999999999998</v>
      </c>
      <c r="BF19">
        <v>5.6</v>
      </c>
      <c r="BG19">
        <v>3.8</v>
      </c>
      <c r="BH19">
        <v>1.4</v>
      </c>
      <c r="BI19">
        <v>2</v>
      </c>
      <c r="BJ19">
        <v>34.200000000000003</v>
      </c>
      <c r="BK19">
        <v>17.100000000000001</v>
      </c>
      <c r="BL19">
        <v>0.6</v>
      </c>
      <c r="BM19">
        <v>2.6</v>
      </c>
      <c r="BN19">
        <v>93.7</v>
      </c>
      <c r="BO19">
        <v>7.1</v>
      </c>
      <c r="BP19">
        <v>0</v>
      </c>
      <c r="BQ19">
        <v>2.2000000000000002</v>
      </c>
      <c r="BR19">
        <v>4.5</v>
      </c>
      <c r="BS19">
        <v>3.1</v>
      </c>
      <c r="BT19">
        <v>88.599999999999895</v>
      </c>
      <c r="BU19">
        <v>6.9</v>
      </c>
      <c r="BV19">
        <v>0.4</v>
      </c>
      <c r="BW19">
        <v>0.2</v>
      </c>
      <c r="BX19">
        <v>0.31840000000000002</v>
      </c>
      <c r="BY19">
        <v>0.2198</v>
      </c>
      <c r="BZ19">
        <v>4.58E-2</v>
      </c>
      <c r="CA19">
        <v>2.6599999999999999E-2</v>
      </c>
      <c r="CB19">
        <v>0.61050000000000004</v>
      </c>
      <c r="CC19">
        <v>8.3000000000000004E-2</v>
      </c>
      <c r="CD19">
        <v>3.3599999999999998E-2</v>
      </c>
      <c r="CE19">
        <v>1.09E-2</v>
      </c>
      <c r="CF19">
        <v>6.8900000000000003E-2</v>
      </c>
      <c r="CG19">
        <v>5.9299999999999999E-2</v>
      </c>
      <c r="CH19">
        <v>0.17269999999999999</v>
      </c>
      <c r="CI19">
        <v>9.7000000000000003E-3</v>
      </c>
      <c r="CJ19">
        <v>0.5101</v>
      </c>
      <c r="CK19">
        <v>0.214</v>
      </c>
      <c r="CL19">
        <v>0.72409999999999997</v>
      </c>
      <c r="CM19">
        <v>0.34699999999999998</v>
      </c>
      <c r="CN19">
        <v>0.96230000000000004</v>
      </c>
      <c r="CO19">
        <v>0</v>
      </c>
      <c r="CP19">
        <v>0.61799999999999999</v>
      </c>
      <c r="CQ19">
        <v>0.99439999999999995</v>
      </c>
      <c r="CR19">
        <v>0.54100000000000004</v>
      </c>
      <c r="CS19">
        <v>3.1156999999999999</v>
      </c>
      <c r="CT19">
        <v>0.86819999999999997</v>
      </c>
      <c r="CU19">
        <v>4.6230000000000002</v>
      </c>
      <c r="CV19">
        <v>0.1186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90</v>
      </c>
      <c r="DR19">
        <v>66</v>
      </c>
      <c r="DS19">
        <v>5</v>
      </c>
      <c r="DT19">
        <v>3.7</v>
      </c>
      <c r="DU19">
        <v>23404</v>
      </c>
      <c r="DV19">
        <v>3.9597515237000001E-3</v>
      </c>
      <c r="DW19">
        <v>4.0926200000000001E-10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36061010400</v>
      </c>
      <c r="H20" t="s">
        <v>227</v>
      </c>
      <c r="I20">
        <v>6.6885200000000006E-2</v>
      </c>
      <c r="J20">
        <v>914</v>
      </c>
      <c r="K20">
        <v>128</v>
      </c>
      <c r="L20">
        <v>1064</v>
      </c>
      <c r="M20">
        <v>24</v>
      </c>
      <c r="N20">
        <v>578</v>
      </c>
      <c r="O20">
        <v>69</v>
      </c>
      <c r="P20">
        <v>103</v>
      </c>
      <c r="Q20">
        <v>49</v>
      </c>
      <c r="R20">
        <v>40</v>
      </c>
      <c r="S20">
        <v>19</v>
      </c>
      <c r="T20">
        <v>119527</v>
      </c>
      <c r="U20">
        <v>26627</v>
      </c>
      <c r="V20">
        <v>17</v>
      </c>
      <c r="W20">
        <v>15</v>
      </c>
      <c r="X20">
        <v>296</v>
      </c>
      <c r="Y20">
        <v>68</v>
      </c>
      <c r="Z20">
        <v>35</v>
      </c>
      <c r="AA20">
        <v>35</v>
      </c>
      <c r="AB20">
        <v>92</v>
      </c>
      <c r="AC20">
        <v>44</v>
      </c>
      <c r="AD20">
        <v>0</v>
      </c>
      <c r="AE20">
        <v>15.6</v>
      </c>
      <c r="AF20">
        <v>259</v>
      </c>
      <c r="AG20">
        <v>161.80000000000001</v>
      </c>
      <c r="AH20">
        <v>5</v>
      </c>
      <c r="AI20">
        <v>43.299999999999898</v>
      </c>
      <c r="AJ20">
        <v>898</v>
      </c>
      <c r="AK20">
        <v>45.299999999999898</v>
      </c>
      <c r="AL20">
        <v>0</v>
      </c>
      <c r="AM20">
        <v>11</v>
      </c>
      <c r="AN20">
        <v>9</v>
      </c>
      <c r="AO20">
        <v>16.3</v>
      </c>
      <c r="AP20">
        <v>515</v>
      </c>
      <c r="AQ20">
        <v>73</v>
      </c>
      <c r="AR20">
        <v>9</v>
      </c>
      <c r="AS20">
        <v>4</v>
      </c>
      <c r="AT20">
        <v>11.3</v>
      </c>
      <c r="AU20">
        <v>5.8</v>
      </c>
      <c r="AV20">
        <v>7</v>
      </c>
      <c r="AW20">
        <v>3.4</v>
      </c>
      <c r="AX20">
        <v>119527</v>
      </c>
      <c r="AY20">
        <v>26627</v>
      </c>
      <c r="AZ20">
        <v>2</v>
      </c>
      <c r="BA20">
        <v>1.8</v>
      </c>
      <c r="BB20">
        <v>32.399999999999899</v>
      </c>
      <c r="BC20">
        <v>6.9</v>
      </c>
      <c r="BD20">
        <v>3.8</v>
      </c>
      <c r="BE20">
        <v>3.8</v>
      </c>
      <c r="BF20">
        <v>10.1</v>
      </c>
      <c r="BG20">
        <v>4.5</v>
      </c>
      <c r="BH20">
        <v>0</v>
      </c>
      <c r="BI20">
        <v>2.7</v>
      </c>
      <c r="BJ20">
        <v>28.3</v>
      </c>
      <c r="BK20">
        <v>17.3</v>
      </c>
      <c r="BL20">
        <v>0.6</v>
      </c>
      <c r="BM20">
        <v>4.9000000000000004</v>
      </c>
      <c r="BN20">
        <v>84.4</v>
      </c>
      <c r="BO20">
        <v>3.8</v>
      </c>
      <c r="BP20">
        <v>0</v>
      </c>
      <c r="BQ20">
        <v>2.8</v>
      </c>
      <c r="BR20">
        <v>1.6</v>
      </c>
      <c r="BS20">
        <v>2.8</v>
      </c>
      <c r="BT20">
        <v>89.099999999999895</v>
      </c>
      <c r="BU20">
        <v>4.7</v>
      </c>
      <c r="BV20">
        <v>1</v>
      </c>
      <c r="BW20">
        <v>0.4</v>
      </c>
      <c r="BX20">
        <v>0.47599999999999998</v>
      </c>
      <c r="BY20">
        <v>0.51219999999999999</v>
      </c>
      <c r="BZ20">
        <v>1.11E-2</v>
      </c>
      <c r="CA20">
        <v>4.2900000000000001E-2</v>
      </c>
      <c r="CB20">
        <v>1.0422</v>
      </c>
      <c r="CC20">
        <v>0.2135</v>
      </c>
      <c r="CD20">
        <v>0.98640000000000005</v>
      </c>
      <c r="CE20">
        <v>1.4999999999999999E-2</v>
      </c>
      <c r="CF20">
        <v>0.442</v>
      </c>
      <c r="CG20">
        <v>0</v>
      </c>
      <c r="CH20">
        <v>1.4435</v>
      </c>
      <c r="CI20">
        <v>0.15820000000000001</v>
      </c>
      <c r="CJ20">
        <v>0.45590000000000003</v>
      </c>
      <c r="CK20">
        <v>0.21379999999999999</v>
      </c>
      <c r="CL20">
        <v>0.66969999999999996</v>
      </c>
      <c r="CM20">
        <v>0.32329999999999998</v>
      </c>
      <c r="CN20">
        <v>0.91290000000000004</v>
      </c>
      <c r="CO20">
        <v>0</v>
      </c>
      <c r="CP20">
        <v>0.37109999999999999</v>
      </c>
      <c r="CQ20">
        <v>0.995</v>
      </c>
      <c r="CR20">
        <v>0.70240000000000002</v>
      </c>
      <c r="CS20">
        <v>2.9813999999999998</v>
      </c>
      <c r="CT20">
        <v>0.82620000000000005</v>
      </c>
      <c r="CU20">
        <v>6.1368</v>
      </c>
      <c r="CV20">
        <v>0.34910000000000002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3</v>
      </c>
      <c r="DQ20">
        <v>23</v>
      </c>
      <c r="DR20">
        <v>17</v>
      </c>
      <c r="DS20">
        <v>2.5</v>
      </c>
      <c r="DT20">
        <v>1.9</v>
      </c>
      <c r="DU20">
        <v>49428</v>
      </c>
      <c r="DV20">
        <v>1.7849858364819001E-2</v>
      </c>
      <c r="DW20">
        <v>1.8466467468000001E-5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36061010900</v>
      </c>
      <c r="H21" t="s">
        <v>209</v>
      </c>
      <c r="I21">
        <v>6.7853999999999998E-2</v>
      </c>
      <c r="J21">
        <v>147</v>
      </c>
      <c r="K21">
        <v>74</v>
      </c>
      <c r="L21">
        <v>108</v>
      </c>
      <c r="M21">
        <v>38</v>
      </c>
      <c r="N21">
        <v>74</v>
      </c>
      <c r="O21">
        <v>34</v>
      </c>
      <c r="P21">
        <v>22</v>
      </c>
      <c r="Q21">
        <v>21</v>
      </c>
      <c r="R21">
        <v>2</v>
      </c>
      <c r="S21">
        <v>3</v>
      </c>
      <c r="T21">
        <v>82505</v>
      </c>
      <c r="U21">
        <v>22913</v>
      </c>
      <c r="V21">
        <v>0</v>
      </c>
      <c r="W21">
        <v>11</v>
      </c>
      <c r="X21">
        <v>49</v>
      </c>
      <c r="Y21">
        <v>57</v>
      </c>
      <c r="Z21">
        <v>0</v>
      </c>
      <c r="AA21">
        <v>11</v>
      </c>
      <c r="AB21">
        <v>13</v>
      </c>
      <c r="AC21">
        <v>21</v>
      </c>
      <c r="AD21">
        <v>0</v>
      </c>
      <c r="AE21">
        <v>15.6</v>
      </c>
      <c r="AF21">
        <v>60</v>
      </c>
      <c r="AG21">
        <v>97.799999999999898</v>
      </c>
      <c r="AH21">
        <v>0</v>
      </c>
      <c r="AI21">
        <v>44</v>
      </c>
      <c r="AJ21">
        <v>74</v>
      </c>
      <c r="AK21">
        <v>29.1999999999999</v>
      </c>
      <c r="AL21">
        <v>0</v>
      </c>
      <c r="AM21">
        <v>11</v>
      </c>
      <c r="AN21">
        <v>10</v>
      </c>
      <c r="AO21">
        <v>18.600000000000001</v>
      </c>
      <c r="AP21">
        <v>48</v>
      </c>
      <c r="AQ21">
        <v>21</v>
      </c>
      <c r="AR21">
        <v>5</v>
      </c>
      <c r="AS21">
        <v>6</v>
      </c>
      <c r="AT21">
        <v>15</v>
      </c>
      <c r="AU21">
        <v>14.6</v>
      </c>
      <c r="AV21">
        <v>1.6</v>
      </c>
      <c r="AW21">
        <v>2.9</v>
      </c>
      <c r="AX21">
        <v>82505</v>
      </c>
      <c r="AY21">
        <v>22913</v>
      </c>
      <c r="AZ21">
        <v>0</v>
      </c>
      <c r="BA21">
        <v>21.3</v>
      </c>
      <c r="BB21">
        <v>33.299999999999898</v>
      </c>
      <c r="BC21">
        <v>30.1999999999999</v>
      </c>
      <c r="BD21">
        <v>0</v>
      </c>
      <c r="BE21">
        <v>7.5</v>
      </c>
      <c r="BF21">
        <v>8.8000000000000007</v>
      </c>
      <c r="BG21">
        <v>14.5</v>
      </c>
      <c r="BH21">
        <v>0</v>
      </c>
      <c r="BI21">
        <v>21</v>
      </c>
      <c r="BJ21">
        <v>40.799999999999898</v>
      </c>
      <c r="BK21">
        <v>63.299999999999898</v>
      </c>
      <c r="BL21">
        <v>0</v>
      </c>
      <c r="BM21">
        <v>29.899999999999899</v>
      </c>
      <c r="BN21">
        <v>68.5</v>
      </c>
      <c r="BO21">
        <v>12.1</v>
      </c>
      <c r="BP21">
        <v>0</v>
      </c>
      <c r="BQ21">
        <v>23.899999999999899</v>
      </c>
      <c r="BR21">
        <v>13.5</v>
      </c>
      <c r="BS21">
        <v>24.399999999999899</v>
      </c>
      <c r="BT21">
        <v>64.900000000000006</v>
      </c>
      <c r="BU21">
        <v>28.5</v>
      </c>
      <c r="BV21">
        <v>3.4</v>
      </c>
      <c r="BW21">
        <v>3.7</v>
      </c>
      <c r="BX21">
        <v>0.5988</v>
      </c>
      <c r="BY21">
        <v>1.9199999999999998E-2</v>
      </c>
      <c r="BZ21">
        <v>3.5900000000000001E-2</v>
      </c>
      <c r="CA21">
        <v>0</v>
      </c>
      <c r="CB21">
        <v>0.65390000000000004</v>
      </c>
      <c r="CC21">
        <v>9.3799999999999994E-2</v>
      </c>
      <c r="CD21">
        <v>0.98760000000000003</v>
      </c>
      <c r="CE21">
        <v>0</v>
      </c>
      <c r="CF21">
        <v>0.309</v>
      </c>
      <c r="CG21">
        <v>0</v>
      </c>
      <c r="CH21">
        <v>1.2966</v>
      </c>
      <c r="CI21">
        <v>0.1147</v>
      </c>
      <c r="CJ21">
        <v>0.56030000000000002</v>
      </c>
      <c r="CK21">
        <v>0</v>
      </c>
      <c r="CL21">
        <v>0.56030000000000002</v>
      </c>
      <c r="CM21">
        <v>0.26850000000000002</v>
      </c>
      <c r="CN21">
        <v>0.8589</v>
      </c>
      <c r="CO21">
        <v>0</v>
      </c>
      <c r="CP21">
        <v>0.88470000000000004</v>
      </c>
      <c r="CQ21">
        <v>0.86409999999999998</v>
      </c>
      <c r="CR21">
        <v>0.83479999999999999</v>
      </c>
      <c r="CS21">
        <v>3.4424999999999999</v>
      </c>
      <c r="CT21">
        <v>0.94679999999999997</v>
      </c>
      <c r="CU21">
        <v>5.9534000000000002</v>
      </c>
      <c r="CV21">
        <v>0.31740000000000002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24</v>
      </c>
      <c r="DR21">
        <v>37</v>
      </c>
      <c r="DS21">
        <v>16.3</v>
      </c>
      <c r="DT21">
        <v>22.8</v>
      </c>
      <c r="DU21">
        <v>66128</v>
      </c>
      <c r="DV21">
        <v>1.8593521073565999E-2</v>
      </c>
      <c r="DW21">
        <v>1.8772989730999999E-5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36061011100</v>
      </c>
      <c r="H22" t="s">
        <v>208</v>
      </c>
      <c r="I22">
        <v>6.7747399999999999E-2</v>
      </c>
      <c r="J22">
        <v>5034</v>
      </c>
      <c r="K22">
        <v>393</v>
      </c>
      <c r="L22">
        <v>3122</v>
      </c>
      <c r="M22">
        <v>86</v>
      </c>
      <c r="N22">
        <v>2668</v>
      </c>
      <c r="O22">
        <v>160</v>
      </c>
      <c r="P22">
        <v>768</v>
      </c>
      <c r="Q22">
        <v>278</v>
      </c>
      <c r="R22">
        <v>90</v>
      </c>
      <c r="S22">
        <v>66</v>
      </c>
      <c r="T22">
        <v>78648</v>
      </c>
      <c r="U22">
        <v>9088</v>
      </c>
      <c r="V22">
        <v>285</v>
      </c>
      <c r="W22">
        <v>191</v>
      </c>
      <c r="X22">
        <v>223</v>
      </c>
      <c r="Y22">
        <v>106</v>
      </c>
      <c r="Z22">
        <v>440</v>
      </c>
      <c r="AA22">
        <v>150</v>
      </c>
      <c r="AB22">
        <v>356</v>
      </c>
      <c r="AC22">
        <v>145</v>
      </c>
      <c r="AD22">
        <v>63</v>
      </c>
      <c r="AE22">
        <v>65</v>
      </c>
      <c r="AF22">
        <v>2540</v>
      </c>
      <c r="AG22">
        <v>526.89999999999895</v>
      </c>
      <c r="AH22">
        <v>267</v>
      </c>
      <c r="AI22">
        <v>161.4</v>
      </c>
      <c r="AJ22">
        <v>2814</v>
      </c>
      <c r="AK22">
        <v>227.599999999999</v>
      </c>
      <c r="AL22">
        <v>0</v>
      </c>
      <c r="AM22">
        <v>16</v>
      </c>
      <c r="AN22">
        <v>185</v>
      </c>
      <c r="AO22">
        <v>106.299999999999</v>
      </c>
      <c r="AP22">
        <v>2265</v>
      </c>
      <c r="AQ22">
        <v>201</v>
      </c>
      <c r="AR22">
        <v>37</v>
      </c>
      <c r="AS22">
        <v>16</v>
      </c>
      <c r="AT22">
        <v>15.3</v>
      </c>
      <c r="AU22">
        <v>5.2</v>
      </c>
      <c r="AV22">
        <v>2.4</v>
      </c>
      <c r="AW22">
        <v>1.8</v>
      </c>
      <c r="AX22">
        <v>78648</v>
      </c>
      <c r="AY22">
        <v>9088</v>
      </c>
      <c r="AZ22">
        <v>6.8</v>
      </c>
      <c r="BA22">
        <v>4.5</v>
      </c>
      <c r="BB22">
        <v>4.4000000000000004</v>
      </c>
      <c r="BC22">
        <v>2.1</v>
      </c>
      <c r="BD22">
        <v>8.6999999999999904</v>
      </c>
      <c r="BE22">
        <v>2.9</v>
      </c>
      <c r="BF22">
        <v>7.1</v>
      </c>
      <c r="BG22">
        <v>2.9</v>
      </c>
      <c r="BH22">
        <v>2.4</v>
      </c>
      <c r="BI22">
        <v>2.4</v>
      </c>
      <c r="BJ22">
        <v>50.5</v>
      </c>
      <c r="BK22">
        <v>9.6999999999999904</v>
      </c>
      <c r="BL22">
        <v>5.6</v>
      </c>
      <c r="BM22">
        <v>3.3</v>
      </c>
      <c r="BN22">
        <v>90.099999999999895</v>
      </c>
      <c r="BO22">
        <v>6.9</v>
      </c>
      <c r="BP22">
        <v>0</v>
      </c>
      <c r="BQ22">
        <v>1</v>
      </c>
      <c r="BR22">
        <v>6.9</v>
      </c>
      <c r="BS22">
        <v>4</v>
      </c>
      <c r="BT22">
        <v>84.9</v>
      </c>
      <c r="BU22">
        <v>5.5</v>
      </c>
      <c r="BV22">
        <v>0.7</v>
      </c>
      <c r="BW22">
        <v>0.3</v>
      </c>
      <c r="BX22">
        <v>0.60740000000000005</v>
      </c>
      <c r="BY22">
        <v>4.58E-2</v>
      </c>
      <c r="BZ22">
        <v>4.02E-2</v>
      </c>
      <c r="CA22">
        <v>0.26579999999999998</v>
      </c>
      <c r="CB22">
        <v>0.95920000000000005</v>
      </c>
      <c r="CC22">
        <v>0.18429999999999999</v>
      </c>
      <c r="CD22">
        <v>2.76E-2</v>
      </c>
      <c r="CE22">
        <v>3.9300000000000002E-2</v>
      </c>
      <c r="CF22">
        <v>0.15820000000000001</v>
      </c>
      <c r="CG22">
        <v>0.10929999999999999</v>
      </c>
      <c r="CH22">
        <v>0.33450000000000002</v>
      </c>
      <c r="CI22">
        <v>1.5900000000000001E-2</v>
      </c>
      <c r="CJ22">
        <v>0.61739999999999995</v>
      </c>
      <c r="CK22">
        <v>0.64770000000000005</v>
      </c>
      <c r="CL22">
        <v>1.2649999999999999</v>
      </c>
      <c r="CM22">
        <v>0.62460000000000004</v>
      </c>
      <c r="CN22">
        <v>0.94130000000000003</v>
      </c>
      <c r="CO22">
        <v>0</v>
      </c>
      <c r="CP22">
        <v>0.72489999999999999</v>
      </c>
      <c r="CQ22">
        <v>0.98550000000000004</v>
      </c>
      <c r="CR22">
        <v>0.65920000000000001</v>
      </c>
      <c r="CS22">
        <v>3.3109000000000002</v>
      </c>
      <c r="CT22">
        <v>0.92030000000000001</v>
      </c>
      <c r="CU22">
        <v>5.8696999999999999</v>
      </c>
      <c r="CV22">
        <v>0.30409999999999998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2</v>
      </c>
      <c r="DQ22">
        <v>264</v>
      </c>
      <c r="DR22">
        <v>110</v>
      </c>
      <c r="DS22">
        <v>5.2</v>
      </c>
      <c r="DT22">
        <v>2.2999999999999998</v>
      </c>
      <c r="DU22">
        <v>20129</v>
      </c>
      <c r="DV22">
        <v>2.567916566741E-3</v>
      </c>
      <c r="DW22">
        <v>2.4708400000000002E-10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36061011201</v>
      </c>
      <c r="H23" t="s">
        <v>226</v>
      </c>
      <c r="I23">
        <v>3.0709E-2</v>
      </c>
      <c r="J23">
        <v>837</v>
      </c>
      <c r="K23">
        <v>110</v>
      </c>
      <c r="L23">
        <v>1020</v>
      </c>
      <c r="M23">
        <v>23</v>
      </c>
      <c r="N23">
        <v>531</v>
      </c>
      <c r="O23">
        <v>68</v>
      </c>
      <c r="P23">
        <v>59</v>
      </c>
      <c r="Q23">
        <v>35</v>
      </c>
      <c r="R23">
        <v>23</v>
      </c>
      <c r="S23">
        <v>18</v>
      </c>
      <c r="T23">
        <v>148842</v>
      </c>
      <c r="U23">
        <v>26582</v>
      </c>
      <c r="V23">
        <v>10</v>
      </c>
      <c r="W23">
        <v>11</v>
      </c>
      <c r="X23">
        <v>210</v>
      </c>
      <c r="Y23">
        <v>46</v>
      </c>
      <c r="Z23">
        <v>33</v>
      </c>
      <c r="AA23">
        <v>20</v>
      </c>
      <c r="AB23">
        <v>54</v>
      </c>
      <c r="AC23">
        <v>26</v>
      </c>
      <c r="AD23">
        <v>10</v>
      </c>
      <c r="AE23">
        <v>14.9</v>
      </c>
      <c r="AF23">
        <v>145</v>
      </c>
      <c r="AG23">
        <v>150.69999999999899</v>
      </c>
      <c r="AH23">
        <v>18</v>
      </c>
      <c r="AI23">
        <v>43.2</v>
      </c>
      <c r="AJ23">
        <v>1004</v>
      </c>
      <c r="AK23">
        <v>41.899999999999899</v>
      </c>
      <c r="AL23">
        <v>0</v>
      </c>
      <c r="AM23">
        <v>11</v>
      </c>
      <c r="AN23">
        <v>18</v>
      </c>
      <c r="AO23">
        <v>22</v>
      </c>
      <c r="AP23">
        <v>376</v>
      </c>
      <c r="AQ23">
        <v>61</v>
      </c>
      <c r="AR23">
        <v>0</v>
      </c>
      <c r="AS23">
        <v>11</v>
      </c>
      <c r="AT23">
        <v>7</v>
      </c>
      <c r="AU23">
        <v>4</v>
      </c>
      <c r="AV23">
        <v>4</v>
      </c>
      <c r="AW23">
        <v>2.9</v>
      </c>
      <c r="AX23">
        <v>148842</v>
      </c>
      <c r="AY23">
        <v>26582</v>
      </c>
      <c r="AZ23">
        <v>1.3</v>
      </c>
      <c r="BA23">
        <v>1.5</v>
      </c>
      <c r="BB23">
        <v>25.1</v>
      </c>
      <c r="BC23">
        <v>4.8</v>
      </c>
      <c r="BD23">
        <v>3.9</v>
      </c>
      <c r="BE23">
        <v>2.2999999999999998</v>
      </c>
      <c r="BF23">
        <v>6.5</v>
      </c>
      <c r="BG23">
        <v>3.2</v>
      </c>
      <c r="BH23">
        <v>1.9</v>
      </c>
      <c r="BI23">
        <v>2.8</v>
      </c>
      <c r="BJ23">
        <v>17.3</v>
      </c>
      <c r="BK23">
        <v>17.899999999999899</v>
      </c>
      <c r="BL23">
        <v>2.2000000000000002</v>
      </c>
      <c r="BM23">
        <v>5.2</v>
      </c>
      <c r="BN23">
        <v>98.4</v>
      </c>
      <c r="BO23">
        <v>3.5</v>
      </c>
      <c r="BP23">
        <v>0</v>
      </c>
      <c r="BQ23">
        <v>2.9</v>
      </c>
      <c r="BR23">
        <v>3.4</v>
      </c>
      <c r="BS23">
        <v>4.0999999999999996</v>
      </c>
      <c r="BT23">
        <v>70.799999999999898</v>
      </c>
      <c r="BU23">
        <v>6.4</v>
      </c>
      <c r="BV23">
        <v>0</v>
      </c>
      <c r="BW23">
        <v>1.3</v>
      </c>
      <c r="BX23">
        <v>0.27910000000000001</v>
      </c>
      <c r="BY23">
        <v>0.16839999999999999</v>
      </c>
      <c r="BZ23">
        <v>3.3E-3</v>
      </c>
      <c r="CA23">
        <v>2.4500000000000001E-2</v>
      </c>
      <c r="CB23">
        <v>0.4753</v>
      </c>
      <c r="CC23">
        <v>5.2200000000000003E-2</v>
      </c>
      <c r="CD23">
        <v>0.94979999999999998</v>
      </c>
      <c r="CE23">
        <v>1.54E-2</v>
      </c>
      <c r="CF23">
        <v>0.1174</v>
      </c>
      <c r="CG23">
        <v>8.0500000000000002E-2</v>
      </c>
      <c r="CH23">
        <v>1.1631</v>
      </c>
      <c r="CI23">
        <v>8.7300000000000003E-2</v>
      </c>
      <c r="CJ23">
        <v>0.32540000000000002</v>
      </c>
      <c r="CK23">
        <v>0.45739999999999997</v>
      </c>
      <c r="CL23">
        <v>0.78269999999999995</v>
      </c>
      <c r="CM23">
        <v>0.3785</v>
      </c>
      <c r="CN23">
        <v>0.99439999999999995</v>
      </c>
      <c r="CO23">
        <v>0</v>
      </c>
      <c r="CP23">
        <v>0.54649999999999999</v>
      </c>
      <c r="CQ23">
        <v>0.90810000000000002</v>
      </c>
      <c r="CR23">
        <v>0</v>
      </c>
      <c r="CS23">
        <v>2.4491000000000001</v>
      </c>
      <c r="CT23">
        <v>0.59840000000000004</v>
      </c>
      <c r="CU23">
        <v>4.8703000000000003</v>
      </c>
      <c r="CV23">
        <v>0.15110000000000001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3</v>
      </c>
      <c r="DQ23">
        <v>22</v>
      </c>
      <c r="DR23">
        <v>18</v>
      </c>
      <c r="DS23">
        <v>2.6</v>
      </c>
      <c r="DT23">
        <v>2.1</v>
      </c>
      <c r="DU23">
        <v>14993</v>
      </c>
      <c r="DV23">
        <v>1.1959292277229E-2</v>
      </c>
      <c r="DW23">
        <v>8.4477754310000002E-6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36061011202</v>
      </c>
      <c r="H24" t="s">
        <v>225</v>
      </c>
      <c r="I24">
        <v>3.0119E-2</v>
      </c>
      <c r="J24">
        <v>257</v>
      </c>
      <c r="K24">
        <v>62</v>
      </c>
      <c r="L24">
        <v>473</v>
      </c>
      <c r="M24">
        <v>30</v>
      </c>
      <c r="N24">
        <v>164</v>
      </c>
      <c r="O24">
        <v>41</v>
      </c>
      <c r="P24">
        <v>14</v>
      </c>
      <c r="Q24">
        <v>15</v>
      </c>
      <c r="R24">
        <v>0</v>
      </c>
      <c r="S24">
        <v>11</v>
      </c>
      <c r="T24">
        <v>220211</v>
      </c>
      <c r="U24">
        <v>80456</v>
      </c>
      <c r="V24">
        <v>9</v>
      </c>
      <c r="W24">
        <v>9</v>
      </c>
      <c r="X24">
        <v>101</v>
      </c>
      <c r="Y24">
        <v>37</v>
      </c>
      <c r="Z24">
        <v>18</v>
      </c>
      <c r="AA24">
        <v>14</v>
      </c>
      <c r="AB24">
        <v>26</v>
      </c>
      <c r="AC24">
        <v>15</v>
      </c>
      <c r="AD24">
        <v>8</v>
      </c>
      <c r="AE24">
        <v>13.6</v>
      </c>
      <c r="AF24">
        <v>23</v>
      </c>
      <c r="AG24">
        <v>89.099999999999895</v>
      </c>
      <c r="AH24">
        <v>0</v>
      </c>
      <c r="AI24">
        <v>44</v>
      </c>
      <c r="AJ24">
        <v>448</v>
      </c>
      <c r="AK24">
        <v>52</v>
      </c>
      <c r="AL24">
        <v>0</v>
      </c>
      <c r="AM24">
        <v>11</v>
      </c>
      <c r="AN24">
        <v>0</v>
      </c>
      <c r="AO24">
        <v>15.6</v>
      </c>
      <c r="AP24">
        <v>111</v>
      </c>
      <c r="AQ24">
        <v>39</v>
      </c>
      <c r="AR24">
        <v>0</v>
      </c>
      <c r="AS24">
        <v>11</v>
      </c>
      <c r="AT24">
        <v>5.4</v>
      </c>
      <c r="AU24">
        <v>5.4</v>
      </c>
      <c r="AV24">
        <v>0</v>
      </c>
      <c r="AW24">
        <v>20</v>
      </c>
      <c r="AX24">
        <v>220211</v>
      </c>
      <c r="AY24">
        <v>80456</v>
      </c>
      <c r="AZ24">
        <v>4.4000000000000004</v>
      </c>
      <c r="BA24">
        <v>4.0999999999999996</v>
      </c>
      <c r="BB24">
        <v>39.299999999999898</v>
      </c>
      <c r="BC24">
        <v>11.3</v>
      </c>
      <c r="BD24">
        <v>7</v>
      </c>
      <c r="BE24">
        <v>5.2</v>
      </c>
      <c r="BF24">
        <v>10.1</v>
      </c>
      <c r="BG24">
        <v>5.0999999999999996</v>
      </c>
      <c r="BH24">
        <v>4.9000000000000004</v>
      </c>
      <c r="BI24">
        <v>8.1999999999999904</v>
      </c>
      <c r="BJ24">
        <v>8.9</v>
      </c>
      <c r="BK24">
        <v>34.6</v>
      </c>
      <c r="BL24">
        <v>0</v>
      </c>
      <c r="BM24">
        <v>17.8</v>
      </c>
      <c r="BN24">
        <v>94.7</v>
      </c>
      <c r="BO24">
        <v>9.1999999999999904</v>
      </c>
      <c r="BP24">
        <v>0</v>
      </c>
      <c r="BQ24">
        <v>6.1</v>
      </c>
      <c r="BR24">
        <v>0</v>
      </c>
      <c r="BS24">
        <v>9.5</v>
      </c>
      <c r="BT24">
        <v>67.7</v>
      </c>
      <c r="BU24">
        <v>14.9</v>
      </c>
      <c r="BV24">
        <v>0</v>
      </c>
      <c r="BW24">
        <v>4.3</v>
      </c>
      <c r="BX24">
        <v>0.20519999999999999</v>
      </c>
      <c r="BY24">
        <v>0</v>
      </c>
      <c r="BZ24">
        <v>2.0000000000000001E-4</v>
      </c>
      <c r="CA24">
        <v>0.14319999999999999</v>
      </c>
      <c r="CB24">
        <v>0.34860000000000002</v>
      </c>
      <c r="CC24">
        <v>2.3199999999999998E-2</v>
      </c>
      <c r="CD24">
        <v>0.99399999999999999</v>
      </c>
      <c r="CE24">
        <v>2.9700000000000001E-2</v>
      </c>
      <c r="CF24">
        <v>0.442</v>
      </c>
      <c r="CG24">
        <v>0.29530000000000001</v>
      </c>
      <c r="CH24">
        <v>1.7609999999999999</v>
      </c>
      <c r="CI24">
        <v>0.32050000000000001</v>
      </c>
      <c r="CJ24">
        <v>0.19009999999999999</v>
      </c>
      <c r="CK24">
        <v>0</v>
      </c>
      <c r="CL24">
        <v>0.19009999999999999</v>
      </c>
      <c r="CM24">
        <v>6.7100000000000007E-2</v>
      </c>
      <c r="CN24">
        <v>0.96950000000000003</v>
      </c>
      <c r="CO24">
        <v>0</v>
      </c>
      <c r="CP24">
        <v>0</v>
      </c>
      <c r="CQ24">
        <v>0.8841</v>
      </c>
      <c r="CR24">
        <v>0</v>
      </c>
      <c r="CS24">
        <v>1.8536999999999999</v>
      </c>
      <c r="CT24">
        <v>0.3342</v>
      </c>
      <c r="CU24">
        <v>4.1532999999999998</v>
      </c>
      <c r="CV24">
        <v>6.9199999999999998E-2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2</v>
      </c>
      <c r="DQ24">
        <v>15</v>
      </c>
      <c r="DR24">
        <v>24</v>
      </c>
      <c r="DS24">
        <v>5.8</v>
      </c>
      <c r="DT24">
        <v>9.5</v>
      </c>
      <c r="DU24">
        <v>29412</v>
      </c>
      <c r="DV24">
        <v>1.1881302174831E-2</v>
      </c>
      <c r="DW24">
        <v>8.3167237239999996E-6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36061011203</v>
      </c>
      <c r="H25" t="s">
        <v>224</v>
      </c>
      <c r="I25">
        <v>3.0095500000000001E-2</v>
      </c>
      <c r="J25">
        <v>1206</v>
      </c>
      <c r="K25">
        <v>193</v>
      </c>
      <c r="L25">
        <v>1208</v>
      </c>
      <c r="M25">
        <v>49</v>
      </c>
      <c r="N25">
        <v>678</v>
      </c>
      <c r="O25">
        <v>95</v>
      </c>
      <c r="P25">
        <v>96</v>
      </c>
      <c r="Q25">
        <v>69</v>
      </c>
      <c r="R25">
        <v>31</v>
      </c>
      <c r="S25">
        <v>22</v>
      </c>
      <c r="T25">
        <v>134173</v>
      </c>
      <c r="U25">
        <v>27904</v>
      </c>
      <c r="V25">
        <v>11</v>
      </c>
      <c r="W25">
        <v>12</v>
      </c>
      <c r="X25">
        <v>161</v>
      </c>
      <c r="Y25">
        <v>48</v>
      </c>
      <c r="Z25">
        <v>144</v>
      </c>
      <c r="AA25">
        <v>62</v>
      </c>
      <c r="AB25">
        <v>67</v>
      </c>
      <c r="AC25">
        <v>30</v>
      </c>
      <c r="AD25">
        <v>24</v>
      </c>
      <c r="AE25">
        <v>26.399999999999899</v>
      </c>
      <c r="AF25">
        <v>316</v>
      </c>
      <c r="AG25">
        <v>257.89999999999901</v>
      </c>
      <c r="AH25">
        <v>0</v>
      </c>
      <c r="AI25">
        <v>44</v>
      </c>
      <c r="AJ25">
        <v>1186</v>
      </c>
      <c r="AK25">
        <v>56.1</v>
      </c>
      <c r="AL25">
        <v>6</v>
      </c>
      <c r="AM25">
        <v>10</v>
      </c>
      <c r="AN25">
        <v>13</v>
      </c>
      <c r="AO25">
        <v>17.8</v>
      </c>
      <c r="AP25">
        <v>546</v>
      </c>
      <c r="AQ25">
        <v>88</v>
      </c>
      <c r="AR25">
        <v>0</v>
      </c>
      <c r="AS25">
        <v>11</v>
      </c>
      <c r="AT25">
        <v>8</v>
      </c>
      <c r="AU25">
        <v>5.3</v>
      </c>
      <c r="AV25">
        <v>3.6</v>
      </c>
      <c r="AW25">
        <v>2.6</v>
      </c>
      <c r="AX25">
        <v>134173</v>
      </c>
      <c r="AY25">
        <v>27904</v>
      </c>
      <c r="AZ25">
        <v>1.1000000000000001</v>
      </c>
      <c r="BA25">
        <v>1.2</v>
      </c>
      <c r="BB25">
        <v>13.3</v>
      </c>
      <c r="BC25">
        <v>4</v>
      </c>
      <c r="BD25">
        <v>11.9</v>
      </c>
      <c r="BE25">
        <v>4.8</v>
      </c>
      <c r="BF25">
        <v>5.6</v>
      </c>
      <c r="BG25">
        <v>2.5</v>
      </c>
      <c r="BH25">
        <v>3.5</v>
      </c>
      <c r="BI25">
        <v>3.9</v>
      </c>
      <c r="BJ25">
        <v>26.1999999999999</v>
      </c>
      <c r="BK25">
        <v>21</v>
      </c>
      <c r="BL25">
        <v>0</v>
      </c>
      <c r="BM25">
        <v>3.9</v>
      </c>
      <c r="BN25">
        <v>98.2</v>
      </c>
      <c r="BO25">
        <v>2.4</v>
      </c>
      <c r="BP25">
        <v>0.5</v>
      </c>
      <c r="BQ25">
        <v>0.8</v>
      </c>
      <c r="BR25">
        <v>1.9</v>
      </c>
      <c r="BS25">
        <v>2.6</v>
      </c>
      <c r="BT25">
        <v>80.5</v>
      </c>
      <c r="BU25">
        <v>6.3</v>
      </c>
      <c r="BV25">
        <v>0</v>
      </c>
      <c r="BW25">
        <v>0.9</v>
      </c>
      <c r="BX25">
        <v>0.3271</v>
      </c>
      <c r="BY25">
        <v>0.1331</v>
      </c>
      <c r="BZ25">
        <v>5.5999999999999999E-3</v>
      </c>
      <c r="CA25">
        <v>1.9400000000000001E-2</v>
      </c>
      <c r="CB25">
        <v>0.48509999999999998</v>
      </c>
      <c r="CC25">
        <v>5.4199999999999998E-2</v>
      </c>
      <c r="CD25">
        <v>0.41870000000000002</v>
      </c>
      <c r="CE25">
        <v>7.3499999999999996E-2</v>
      </c>
      <c r="CF25">
        <v>6.8900000000000003E-2</v>
      </c>
      <c r="CG25">
        <v>0.19339999999999999</v>
      </c>
      <c r="CH25">
        <v>0.75439999999999996</v>
      </c>
      <c r="CI25">
        <v>3.9199999999999999E-2</v>
      </c>
      <c r="CJ25">
        <v>0.43369999999999997</v>
      </c>
      <c r="CK25">
        <v>0</v>
      </c>
      <c r="CL25">
        <v>0.43369999999999997</v>
      </c>
      <c r="CM25">
        <v>0.20349999999999999</v>
      </c>
      <c r="CN25">
        <v>0.99299999999999999</v>
      </c>
      <c r="CO25">
        <v>0.69899999999999995</v>
      </c>
      <c r="CP25">
        <v>0.41039999999999999</v>
      </c>
      <c r="CQ25">
        <v>0.96279999999999999</v>
      </c>
      <c r="CR25">
        <v>0</v>
      </c>
      <c r="CS25">
        <v>3.0651999999999999</v>
      </c>
      <c r="CT25">
        <v>0.85250000000000004</v>
      </c>
      <c r="CU25">
        <v>4.7384000000000004</v>
      </c>
      <c r="CV25">
        <v>0.1308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49</v>
      </c>
      <c r="DR25">
        <v>39</v>
      </c>
      <c r="DS25">
        <v>4.0999999999999996</v>
      </c>
      <c r="DT25">
        <v>3.2</v>
      </c>
      <c r="DU25">
        <v>20015</v>
      </c>
      <c r="DV25">
        <v>8.4021879657869992E-3</v>
      </c>
      <c r="DW25">
        <v>4.1824812990000002E-6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36061011401</v>
      </c>
      <c r="H26" t="s">
        <v>223</v>
      </c>
      <c r="I26">
        <v>3.8034100000000001E-2</v>
      </c>
      <c r="J26">
        <v>1195</v>
      </c>
      <c r="K26">
        <v>206</v>
      </c>
      <c r="L26">
        <v>1313</v>
      </c>
      <c r="M26">
        <v>56</v>
      </c>
      <c r="N26">
        <v>649</v>
      </c>
      <c r="O26">
        <v>77</v>
      </c>
      <c r="P26">
        <v>56</v>
      </c>
      <c r="Q26">
        <v>35</v>
      </c>
      <c r="R26">
        <v>5</v>
      </c>
      <c r="S26">
        <v>8</v>
      </c>
      <c r="T26">
        <v>161027</v>
      </c>
      <c r="U26">
        <v>26590</v>
      </c>
      <c r="V26">
        <v>52</v>
      </c>
      <c r="W26">
        <v>51</v>
      </c>
      <c r="X26">
        <v>519</v>
      </c>
      <c r="Y26">
        <v>85</v>
      </c>
      <c r="Z26">
        <v>141</v>
      </c>
      <c r="AA26">
        <v>84</v>
      </c>
      <c r="AB26">
        <v>171</v>
      </c>
      <c r="AC26">
        <v>52</v>
      </c>
      <c r="AD26">
        <v>18</v>
      </c>
      <c r="AE26">
        <v>19.399999999999899</v>
      </c>
      <c r="AF26">
        <v>111</v>
      </c>
      <c r="AG26">
        <v>285</v>
      </c>
      <c r="AH26">
        <v>0</v>
      </c>
      <c r="AI26">
        <v>44</v>
      </c>
      <c r="AJ26">
        <v>1252</v>
      </c>
      <c r="AK26">
        <v>84.099999999999895</v>
      </c>
      <c r="AL26">
        <v>0</v>
      </c>
      <c r="AM26">
        <v>11</v>
      </c>
      <c r="AN26">
        <v>17</v>
      </c>
      <c r="AO26">
        <v>16.399999999999899</v>
      </c>
      <c r="AP26">
        <v>455</v>
      </c>
      <c r="AQ26">
        <v>71</v>
      </c>
      <c r="AR26">
        <v>15</v>
      </c>
      <c r="AS26">
        <v>7</v>
      </c>
      <c r="AT26">
        <v>4.7</v>
      </c>
      <c r="AU26">
        <v>2.9</v>
      </c>
      <c r="AV26">
        <v>0.9</v>
      </c>
      <c r="AW26">
        <v>1.4</v>
      </c>
      <c r="AX26">
        <v>161027</v>
      </c>
      <c r="AY26">
        <v>26590</v>
      </c>
      <c r="AZ26">
        <v>5.0999999999999996</v>
      </c>
      <c r="BA26">
        <v>4.9000000000000004</v>
      </c>
      <c r="BB26">
        <v>43.399999999999899</v>
      </c>
      <c r="BC26">
        <v>9.1</v>
      </c>
      <c r="BD26">
        <v>11.8</v>
      </c>
      <c r="BE26">
        <v>6.7</v>
      </c>
      <c r="BF26">
        <v>14.3</v>
      </c>
      <c r="BG26">
        <v>4.2</v>
      </c>
      <c r="BH26">
        <v>2.8</v>
      </c>
      <c r="BI26">
        <v>3</v>
      </c>
      <c r="BJ26">
        <v>9.3000000000000007</v>
      </c>
      <c r="BK26">
        <v>23.8</v>
      </c>
      <c r="BL26">
        <v>0</v>
      </c>
      <c r="BM26">
        <v>3.7</v>
      </c>
      <c r="BN26">
        <v>95.4</v>
      </c>
      <c r="BO26">
        <v>5</v>
      </c>
      <c r="BP26">
        <v>0</v>
      </c>
      <c r="BQ26">
        <v>2.2999999999999998</v>
      </c>
      <c r="BR26">
        <v>2.6</v>
      </c>
      <c r="BS26">
        <v>2.5</v>
      </c>
      <c r="BT26">
        <v>70.099999999999895</v>
      </c>
      <c r="BU26">
        <v>7.4</v>
      </c>
      <c r="BV26">
        <v>1.3</v>
      </c>
      <c r="BW26">
        <v>0.5</v>
      </c>
      <c r="BX26">
        <v>0.16839999999999999</v>
      </c>
      <c r="BY26">
        <v>1.11E-2</v>
      </c>
      <c r="BZ26">
        <v>2.0999999999999999E-3</v>
      </c>
      <c r="CA26">
        <v>0.17799999999999999</v>
      </c>
      <c r="CB26">
        <v>0.35959999999999998</v>
      </c>
      <c r="CC26">
        <v>2.53E-2</v>
      </c>
      <c r="CD26">
        <v>0.99650000000000005</v>
      </c>
      <c r="CE26">
        <v>7.2099999999999997E-2</v>
      </c>
      <c r="CF26">
        <v>0.75249999999999995</v>
      </c>
      <c r="CG26">
        <v>0.13389999999999999</v>
      </c>
      <c r="CH26">
        <v>1.9549000000000001</v>
      </c>
      <c r="CI26">
        <v>0.45610000000000001</v>
      </c>
      <c r="CJ26">
        <v>0.1973</v>
      </c>
      <c r="CK26">
        <v>0</v>
      </c>
      <c r="CL26">
        <v>0.1973</v>
      </c>
      <c r="CM26">
        <v>7.1900000000000006E-2</v>
      </c>
      <c r="CN26">
        <v>0.97240000000000004</v>
      </c>
      <c r="CO26">
        <v>0</v>
      </c>
      <c r="CP26">
        <v>0.48409999999999997</v>
      </c>
      <c r="CQ26">
        <v>0.9032</v>
      </c>
      <c r="CR26">
        <v>0.73080000000000001</v>
      </c>
      <c r="CS26">
        <v>3.0905999999999998</v>
      </c>
      <c r="CT26">
        <v>0.86029999999999995</v>
      </c>
      <c r="CU26">
        <v>5.6022999999999996</v>
      </c>
      <c r="CV26">
        <v>0.25850000000000001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3</v>
      </c>
      <c r="DQ26">
        <v>3</v>
      </c>
      <c r="DR26">
        <v>5</v>
      </c>
      <c r="DS26">
        <v>0.3</v>
      </c>
      <c r="DT26">
        <v>0.4</v>
      </c>
      <c r="DU26">
        <v>12080</v>
      </c>
      <c r="DV26">
        <v>1.60480401637E-3</v>
      </c>
      <c r="DW26">
        <v>2.0337299999999999E-10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36061011402</v>
      </c>
      <c r="H27" t="s">
        <v>222</v>
      </c>
      <c r="I27">
        <v>3.81465E-2</v>
      </c>
      <c r="J27">
        <v>2126</v>
      </c>
      <c r="K27">
        <v>351</v>
      </c>
      <c r="L27">
        <v>1886</v>
      </c>
      <c r="M27">
        <v>64</v>
      </c>
      <c r="N27">
        <v>1143</v>
      </c>
      <c r="O27">
        <v>131</v>
      </c>
      <c r="P27">
        <v>93</v>
      </c>
      <c r="Q27">
        <v>49</v>
      </c>
      <c r="R27">
        <v>38</v>
      </c>
      <c r="S27">
        <v>28</v>
      </c>
      <c r="T27">
        <v>157637</v>
      </c>
      <c r="U27">
        <v>34048</v>
      </c>
      <c r="V27">
        <v>9</v>
      </c>
      <c r="W27">
        <v>13</v>
      </c>
      <c r="X27">
        <v>638</v>
      </c>
      <c r="Y27">
        <v>121</v>
      </c>
      <c r="Z27">
        <v>298</v>
      </c>
      <c r="AA27">
        <v>136</v>
      </c>
      <c r="AB27">
        <v>181</v>
      </c>
      <c r="AC27">
        <v>73</v>
      </c>
      <c r="AD27">
        <v>9</v>
      </c>
      <c r="AE27">
        <v>18.600000000000001</v>
      </c>
      <c r="AF27">
        <v>349</v>
      </c>
      <c r="AG27">
        <v>493.6</v>
      </c>
      <c r="AH27">
        <v>8</v>
      </c>
      <c r="AI27">
        <v>44.299999999999898</v>
      </c>
      <c r="AJ27">
        <v>1498</v>
      </c>
      <c r="AK27">
        <v>121</v>
      </c>
      <c r="AL27">
        <v>0</v>
      </c>
      <c r="AM27">
        <v>11</v>
      </c>
      <c r="AN27">
        <v>15</v>
      </c>
      <c r="AO27">
        <v>17</v>
      </c>
      <c r="AP27">
        <v>819</v>
      </c>
      <c r="AQ27">
        <v>126</v>
      </c>
      <c r="AR27">
        <v>0</v>
      </c>
      <c r="AS27">
        <v>11</v>
      </c>
      <c r="AT27">
        <v>4.4000000000000004</v>
      </c>
      <c r="AU27">
        <v>2.5</v>
      </c>
      <c r="AV27">
        <v>3.2</v>
      </c>
      <c r="AW27">
        <v>2.4</v>
      </c>
      <c r="AX27">
        <v>157637</v>
      </c>
      <c r="AY27">
        <v>34048</v>
      </c>
      <c r="AZ27">
        <v>0.5</v>
      </c>
      <c r="BA27">
        <v>0.8</v>
      </c>
      <c r="BB27">
        <v>30</v>
      </c>
      <c r="BC27">
        <v>5.9</v>
      </c>
      <c r="BD27">
        <v>14</v>
      </c>
      <c r="BE27">
        <v>6</v>
      </c>
      <c r="BF27">
        <v>8.5</v>
      </c>
      <c r="BG27">
        <v>3.6</v>
      </c>
      <c r="BH27">
        <v>0.8</v>
      </c>
      <c r="BI27">
        <v>1.6</v>
      </c>
      <c r="BJ27">
        <v>16.399999999999899</v>
      </c>
      <c r="BK27">
        <v>23.1</v>
      </c>
      <c r="BL27">
        <v>0.4</v>
      </c>
      <c r="BM27">
        <v>2.2000000000000002</v>
      </c>
      <c r="BN27">
        <v>79.400000000000006</v>
      </c>
      <c r="BO27">
        <v>5.8</v>
      </c>
      <c r="BP27">
        <v>0</v>
      </c>
      <c r="BQ27">
        <v>1.6</v>
      </c>
      <c r="BR27">
        <v>1.3</v>
      </c>
      <c r="BS27">
        <v>1.5</v>
      </c>
      <c r="BT27">
        <v>71.7</v>
      </c>
      <c r="BU27">
        <v>7.8</v>
      </c>
      <c r="BV27">
        <v>0</v>
      </c>
      <c r="BW27">
        <v>0.5</v>
      </c>
      <c r="BX27">
        <v>0.15229999999999999</v>
      </c>
      <c r="BY27">
        <v>9.9699999999999997E-2</v>
      </c>
      <c r="BZ27">
        <v>2.5000000000000001E-3</v>
      </c>
      <c r="CA27">
        <v>1.0699999999999999E-2</v>
      </c>
      <c r="CB27">
        <v>0.2651</v>
      </c>
      <c r="CC27">
        <v>1.2200000000000001E-2</v>
      </c>
      <c r="CD27">
        <v>0.9798</v>
      </c>
      <c r="CE27">
        <v>0.1124</v>
      </c>
      <c r="CF27">
        <v>0.28089999999999998</v>
      </c>
      <c r="CG27">
        <v>3.5999999999999997E-2</v>
      </c>
      <c r="CH27">
        <v>1.4092</v>
      </c>
      <c r="CI27">
        <v>0.1469</v>
      </c>
      <c r="CJ27">
        <v>0.31359999999999999</v>
      </c>
      <c r="CK27">
        <v>0.17130000000000001</v>
      </c>
      <c r="CL27">
        <v>0.48499999999999999</v>
      </c>
      <c r="CM27">
        <v>0.23080000000000001</v>
      </c>
      <c r="CN27">
        <v>0.8911</v>
      </c>
      <c r="CO27">
        <v>0</v>
      </c>
      <c r="CP27">
        <v>0.33860000000000001</v>
      </c>
      <c r="CQ27">
        <v>0.91390000000000005</v>
      </c>
      <c r="CR27">
        <v>0</v>
      </c>
      <c r="CS27">
        <v>2.1435</v>
      </c>
      <c r="CT27">
        <v>0.45290000000000002</v>
      </c>
      <c r="CU27">
        <v>4.3029000000000002</v>
      </c>
      <c r="CV27">
        <v>8.5599999999999996E-2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1</v>
      </c>
      <c r="DP27">
        <v>2</v>
      </c>
      <c r="DQ27">
        <v>41</v>
      </c>
      <c r="DR27">
        <v>46</v>
      </c>
      <c r="DS27">
        <v>1.9</v>
      </c>
      <c r="DT27">
        <v>2.2000000000000002</v>
      </c>
      <c r="DU27">
        <v>10428</v>
      </c>
      <c r="DV27">
        <v>1.0742915741970001E-3</v>
      </c>
      <c r="DW27">
        <v>1.3878999999999999E-11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36061011900</v>
      </c>
      <c r="H28" t="s">
        <v>206</v>
      </c>
      <c r="I28">
        <v>6.8568199999999996E-2</v>
      </c>
      <c r="J28">
        <v>996</v>
      </c>
      <c r="K28">
        <v>84</v>
      </c>
      <c r="L28">
        <v>1113</v>
      </c>
      <c r="M28">
        <v>29</v>
      </c>
      <c r="N28">
        <v>962</v>
      </c>
      <c r="O28">
        <v>66</v>
      </c>
      <c r="P28">
        <v>500</v>
      </c>
      <c r="Q28">
        <v>94</v>
      </c>
      <c r="R28">
        <v>73</v>
      </c>
      <c r="S28">
        <v>56</v>
      </c>
      <c r="T28">
        <v>31434</v>
      </c>
      <c r="U28">
        <v>14572</v>
      </c>
      <c r="V28">
        <v>241</v>
      </c>
      <c r="W28">
        <v>88</v>
      </c>
      <c r="X28">
        <v>359</v>
      </c>
      <c r="Y28">
        <v>98</v>
      </c>
      <c r="Z28">
        <v>0</v>
      </c>
      <c r="AA28">
        <v>11</v>
      </c>
      <c r="AB28">
        <v>425</v>
      </c>
      <c r="AC28">
        <v>95</v>
      </c>
      <c r="AD28">
        <v>0</v>
      </c>
      <c r="AE28">
        <v>15.6</v>
      </c>
      <c r="AF28">
        <v>707</v>
      </c>
      <c r="AG28">
        <v>122.4</v>
      </c>
      <c r="AH28">
        <v>108</v>
      </c>
      <c r="AI28">
        <v>86.9</v>
      </c>
      <c r="AJ28">
        <v>1001</v>
      </c>
      <c r="AK28">
        <v>60.399999999999899</v>
      </c>
      <c r="AL28">
        <v>0</v>
      </c>
      <c r="AM28">
        <v>11</v>
      </c>
      <c r="AN28">
        <v>24</v>
      </c>
      <c r="AO28">
        <v>41.5</v>
      </c>
      <c r="AP28">
        <v>907</v>
      </c>
      <c r="AQ28">
        <v>74</v>
      </c>
      <c r="AR28">
        <v>0</v>
      </c>
      <c r="AS28">
        <v>11</v>
      </c>
      <c r="AT28">
        <v>50.2</v>
      </c>
      <c r="AU28">
        <v>8.4</v>
      </c>
      <c r="AV28">
        <v>18.1999999999999</v>
      </c>
      <c r="AW28">
        <v>12.6</v>
      </c>
      <c r="AX28">
        <v>31434</v>
      </c>
      <c r="AY28">
        <v>14572</v>
      </c>
      <c r="AZ28">
        <v>24.1999999999999</v>
      </c>
      <c r="BA28">
        <v>9</v>
      </c>
      <c r="BB28">
        <v>36</v>
      </c>
      <c r="BC28">
        <v>9.5</v>
      </c>
      <c r="BD28">
        <v>0</v>
      </c>
      <c r="BE28">
        <v>1.1000000000000001</v>
      </c>
      <c r="BF28">
        <v>42.7</v>
      </c>
      <c r="BG28">
        <v>8.6999999999999904</v>
      </c>
      <c r="BH28">
        <v>0</v>
      </c>
      <c r="BI28">
        <v>1.6</v>
      </c>
      <c r="BJ28">
        <v>71</v>
      </c>
      <c r="BK28">
        <v>10.6999999999999</v>
      </c>
      <c r="BL28">
        <v>10.8</v>
      </c>
      <c r="BM28">
        <v>8.6999999999999904</v>
      </c>
      <c r="BN28">
        <v>89.9</v>
      </c>
      <c r="BO28">
        <v>4.9000000000000004</v>
      </c>
      <c r="BP28">
        <v>0</v>
      </c>
      <c r="BQ28">
        <v>2.7</v>
      </c>
      <c r="BR28">
        <v>2.5</v>
      </c>
      <c r="BS28">
        <v>4.3</v>
      </c>
      <c r="BT28">
        <v>94.299999999999898</v>
      </c>
      <c r="BU28">
        <v>5.8</v>
      </c>
      <c r="BV28">
        <v>0</v>
      </c>
      <c r="BW28">
        <v>1.1000000000000001</v>
      </c>
      <c r="BX28">
        <v>0.97789999999999999</v>
      </c>
      <c r="BY28">
        <v>0.96199999999999997</v>
      </c>
      <c r="BZ28">
        <v>0.41210000000000002</v>
      </c>
      <c r="CA28">
        <v>0.81479999999999997</v>
      </c>
      <c r="CB28">
        <v>3.1667999999999998</v>
      </c>
      <c r="CC28">
        <v>0.84930000000000005</v>
      </c>
      <c r="CD28">
        <v>0.99139999999999995</v>
      </c>
      <c r="CE28">
        <v>0</v>
      </c>
      <c r="CF28">
        <v>0.99729999999999996</v>
      </c>
      <c r="CG28">
        <v>0</v>
      </c>
      <c r="CH28">
        <v>1.9886999999999999</v>
      </c>
      <c r="CI28">
        <v>0.48060000000000003</v>
      </c>
      <c r="CJ28">
        <v>0.71150000000000002</v>
      </c>
      <c r="CK28">
        <v>0.77639999999999998</v>
      </c>
      <c r="CL28">
        <v>1.4879</v>
      </c>
      <c r="CM28">
        <v>0.76480000000000004</v>
      </c>
      <c r="CN28">
        <v>0.9395</v>
      </c>
      <c r="CO28">
        <v>0</v>
      </c>
      <c r="CP28">
        <v>0.4708</v>
      </c>
      <c r="CQ28">
        <v>0.99809999999999999</v>
      </c>
      <c r="CR28">
        <v>0</v>
      </c>
      <c r="CS28">
        <v>2.4083999999999999</v>
      </c>
      <c r="CT28">
        <v>0.57689999999999997</v>
      </c>
      <c r="CU28">
        <v>9.0517000000000003</v>
      </c>
      <c r="CV28">
        <v>0.79100000000000004</v>
      </c>
      <c r="CW28">
        <v>1</v>
      </c>
      <c r="CX28">
        <v>1</v>
      </c>
      <c r="CY28">
        <v>0</v>
      </c>
      <c r="CZ28">
        <v>0</v>
      </c>
      <c r="DA28">
        <v>2</v>
      </c>
      <c r="DB28">
        <v>1</v>
      </c>
      <c r="DC28">
        <v>0</v>
      </c>
      <c r="DD28">
        <v>1</v>
      </c>
      <c r="DE28">
        <v>0</v>
      </c>
      <c r="DF28">
        <v>2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6</v>
      </c>
      <c r="DQ28">
        <v>39</v>
      </c>
      <c r="DR28">
        <v>38</v>
      </c>
      <c r="DS28">
        <v>3.9</v>
      </c>
      <c r="DT28">
        <v>3.9</v>
      </c>
      <c r="DU28">
        <v>70593</v>
      </c>
      <c r="DV28">
        <v>1.8632438656062001E-2</v>
      </c>
      <c r="DW28">
        <v>1.8940547811000001E-5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36061012100</v>
      </c>
      <c r="H29" t="s">
        <v>205</v>
      </c>
      <c r="I29">
        <v>6.8788299999999997E-2</v>
      </c>
      <c r="J29">
        <v>7917</v>
      </c>
      <c r="K29">
        <v>809</v>
      </c>
      <c r="L29">
        <v>5670</v>
      </c>
      <c r="M29">
        <v>134</v>
      </c>
      <c r="N29">
        <v>4868</v>
      </c>
      <c r="O29">
        <v>387</v>
      </c>
      <c r="P29">
        <v>803</v>
      </c>
      <c r="Q29">
        <v>323</v>
      </c>
      <c r="R29">
        <v>539</v>
      </c>
      <c r="S29">
        <v>210</v>
      </c>
      <c r="T29">
        <v>57797</v>
      </c>
      <c r="U29">
        <v>6408</v>
      </c>
      <c r="V29">
        <v>368</v>
      </c>
      <c r="W29">
        <v>227</v>
      </c>
      <c r="X29">
        <v>1197</v>
      </c>
      <c r="Y29">
        <v>247</v>
      </c>
      <c r="Z29">
        <v>448</v>
      </c>
      <c r="AA29">
        <v>136</v>
      </c>
      <c r="AB29">
        <v>938</v>
      </c>
      <c r="AC29">
        <v>272</v>
      </c>
      <c r="AD29">
        <v>110</v>
      </c>
      <c r="AE29">
        <v>95.4</v>
      </c>
      <c r="AF29">
        <v>2585</v>
      </c>
      <c r="AG29">
        <v>1089</v>
      </c>
      <c r="AH29">
        <v>137</v>
      </c>
      <c r="AI29">
        <v>124.099999999999</v>
      </c>
      <c r="AJ29">
        <v>4993</v>
      </c>
      <c r="AK29">
        <v>385.8</v>
      </c>
      <c r="AL29">
        <v>0</v>
      </c>
      <c r="AM29">
        <v>16</v>
      </c>
      <c r="AN29">
        <v>74</v>
      </c>
      <c r="AO29">
        <v>68.5</v>
      </c>
      <c r="AP29">
        <v>4295</v>
      </c>
      <c r="AQ29">
        <v>424</v>
      </c>
      <c r="AR29">
        <v>63</v>
      </c>
      <c r="AS29">
        <v>96</v>
      </c>
      <c r="AT29">
        <v>10.1</v>
      </c>
      <c r="AU29">
        <v>3.8</v>
      </c>
      <c r="AV29">
        <v>8.6999999999999904</v>
      </c>
      <c r="AW29">
        <v>3.5</v>
      </c>
      <c r="AX29">
        <v>57797</v>
      </c>
      <c r="AY29">
        <v>6408</v>
      </c>
      <c r="AZ29">
        <v>5.6</v>
      </c>
      <c r="BA29">
        <v>3.1</v>
      </c>
      <c r="BB29">
        <v>15.1</v>
      </c>
      <c r="BC29">
        <v>3</v>
      </c>
      <c r="BD29">
        <v>5.7</v>
      </c>
      <c r="BE29">
        <v>1.6</v>
      </c>
      <c r="BF29">
        <v>11.8</v>
      </c>
      <c r="BG29">
        <v>3.6</v>
      </c>
      <c r="BH29">
        <v>2.2999999999999998</v>
      </c>
      <c r="BI29">
        <v>2</v>
      </c>
      <c r="BJ29">
        <v>32.700000000000003</v>
      </c>
      <c r="BK29">
        <v>13.3</v>
      </c>
      <c r="BL29">
        <v>1.8</v>
      </c>
      <c r="BM29">
        <v>1.6</v>
      </c>
      <c r="BN29">
        <v>88.099999999999895</v>
      </c>
      <c r="BO29">
        <v>6.5</v>
      </c>
      <c r="BP29">
        <v>0</v>
      </c>
      <c r="BQ29">
        <v>0.5</v>
      </c>
      <c r="BR29">
        <v>1.5</v>
      </c>
      <c r="BS29">
        <v>1.4</v>
      </c>
      <c r="BT29">
        <v>88.2</v>
      </c>
      <c r="BU29">
        <v>5.4</v>
      </c>
      <c r="BV29">
        <v>0.8</v>
      </c>
      <c r="BW29">
        <v>1.2</v>
      </c>
      <c r="BX29">
        <v>0.42580000000000001</v>
      </c>
      <c r="BY29">
        <v>0.66469999999999996</v>
      </c>
      <c r="BZ29">
        <v>7.8399999999999997E-2</v>
      </c>
      <c r="CA29">
        <v>0.2029</v>
      </c>
      <c r="CB29">
        <v>1.3717999999999999</v>
      </c>
      <c r="CC29">
        <v>0.31469999999999998</v>
      </c>
      <c r="CD29">
        <v>0.5393</v>
      </c>
      <c r="CE29">
        <v>2.1600000000000001E-2</v>
      </c>
      <c r="CF29">
        <v>0.58620000000000005</v>
      </c>
      <c r="CG29">
        <v>0.1028</v>
      </c>
      <c r="CH29">
        <v>1.2499</v>
      </c>
      <c r="CI29">
        <v>0.105</v>
      </c>
      <c r="CJ29">
        <v>0.49790000000000001</v>
      </c>
      <c r="CK29">
        <v>0.41599999999999998</v>
      </c>
      <c r="CL29">
        <v>0.91390000000000005</v>
      </c>
      <c r="CM29">
        <v>0.44030000000000002</v>
      </c>
      <c r="CN29">
        <v>0.93</v>
      </c>
      <c r="CO29">
        <v>0</v>
      </c>
      <c r="CP29">
        <v>0.36609999999999998</v>
      </c>
      <c r="CQ29">
        <v>0.99339999999999995</v>
      </c>
      <c r="CR29">
        <v>0.66910000000000003</v>
      </c>
      <c r="CS29">
        <v>2.9586000000000001</v>
      </c>
      <c r="CT29">
        <v>0.81789999999999996</v>
      </c>
      <c r="CU29">
        <v>6.4943</v>
      </c>
      <c r="CV29">
        <v>0.41070000000000001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2</v>
      </c>
      <c r="DP29">
        <v>2</v>
      </c>
      <c r="DQ29">
        <v>481</v>
      </c>
      <c r="DR29">
        <v>260</v>
      </c>
      <c r="DS29">
        <v>6.1</v>
      </c>
      <c r="DT29">
        <v>3.2</v>
      </c>
      <c r="DU29">
        <v>16636</v>
      </c>
      <c r="DV29">
        <v>2.6034134099970001E-3</v>
      </c>
      <c r="DW29">
        <v>4.7476100000000003E-10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36061012500</v>
      </c>
      <c r="H30" t="s">
        <v>204</v>
      </c>
      <c r="I30">
        <v>6.7279400000000003E-2</v>
      </c>
      <c r="J30">
        <v>2501</v>
      </c>
      <c r="K30">
        <v>286</v>
      </c>
      <c r="L30">
        <v>2128</v>
      </c>
      <c r="M30">
        <v>50</v>
      </c>
      <c r="N30">
        <v>1443</v>
      </c>
      <c r="O30">
        <v>152</v>
      </c>
      <c r="P30">
        <v>212</v>
      </c>
      <c r="Q30">
        <v>84</v>
      </c>
      <c r="R30">
        <v>57</v>
      </c>
      <c r="S30">
        <v>39</v>
      </c>
      <c r="T30">
        <v>120734</v>
      </c>
      <c r="U30">
        <v>18308</v>
      </c>
      <c r="V30">
        <v>30</v>
      </c>
      <c r="W30">
        <v>39</v>
      </c>
      <c r="X30">
        <v>152</v>
      </c>
      <c r="Y30">
        <v>64</v>
      </c>
      <c r="Z30">
        <v>107</v>
      </c>
      <c r="AA30">
        <v>42</v>
      </c>
      <c r="AB30">
        <v>85</v>
      </c>
      <c r="AC30">
        <v>49</v>
      </c>
      <c r="AD30">
        <v>23</v>
      </c>
      <c r="AE30">
        <v>22</v>
      </c>
      <c r="AF30">
        <v>1085</v>
      </c>
      <c r="AG30">
        <v>372.1</v>
      </c>
      <c r="AH30">
        <v>37</v>
      </c>
      <c r="AI30">
        <v>50.899999999999899</v>
      </c>
      <c r="AJ30">
        <v>2053</v>
      </c>
      <c r="AK30">
        <v>98.299999999999898</v>
      </c>
      <c r="AL30">
        <v>0</v>
      </c>
      <c r="AM30">
        <v>11</v>
      </c>
      <c r="AN30">
        <v>62</v>
      </c>
      <c r="AO30">
        <v>43.799999999999898</v>
      </c>
      <c r="AP30">
        <v>1267</v>
      </c>
      <c r="AQ30">
        <v>157</v>
      </c>
      <c r="AR30">
        <v>4</v>
      </c>
      <c r="AS30">
        <v>5</v>
      </c>
      <c r="AT30">
        <v>8.5</v>
      </c>
      <c r="AU30">
        <v>3.3</v>
      </c>
      <c r="AV30">
        <v>2.8</v>
      </c>
      <c r="AW30">
        <v>1.9</v>
      </c>
      <c r="AX30">
        <v>120734</v>
      </c>
      <c r="AY30">
        <v>18308</v>
      </c>
      <c r="AZ30">
        <v>1.4</v>
      </c>
      <c r="BA30">
        <v>1.9</v>
      </c>
      <c r="BB30">
        <v>6.1</v>
      </c>
      <c r="BC30">
        <v>2.6</v>
      </c>
      <c r="BD30">
        <v>4.3</v>
      </c>
      <c r="BE30">
        <v>1.6</v>
      </c>
      <c r="BF30">
        <v>3.4</v>
      </c>
      <c r="BG30">
        <v>1.9</v>
      </c>
      <c r="BH30">
        <v>1.6</v>
      </c>
      <c r="BI30">
        <v>1.5</v>
      </c>
      <c r="BJ30">
        <v>43.399999999999899</v>
      </c>
      <c r="BK30">
        <v>14</v>
      </c>
      <c r="BL30">
        <v>1.5</v>
      </c>
      <c r="BM30">
        <v>2.1</v>
      </c>
      <c r="BN30">
        <v>96.5</v>
      </c>
      <c r="BO30">
        <v>4</v>
      </c>
      <c r="BP30">
        <v>0</v>
      </c>
      <c r="BQ30">
        <v>1.4</v>
      </c>
      <c r="BR30">
        <v>4.3</v>
      </c>
      <c r="BS30">
        <v>3</v>
      </c>
      <c r="BT30">
        <v>87.799999999999898</v>
      </c>
      <c r="BU30">
        <v>5.6</v>
      </c>
      <c r="BV30">
        <v>0.2</v>
      </c>
      <c r="BW30">
        <v>0.2</v>
      </c>
      <c r="BX30">
        <v>0.35</v>
      </c>
      <c r="BY30">
        <v>6.9699999999999998E-2</v>
      </c>
      <c r="BZ30">
        <v>1.03E-2</v>
      </c>
      <c r="CA30">
        <v>2.6599999999999999E-2</v>
      </c>
      <c r="CB30">
        <v>0.45660000000000001</v>
      </c>
      <c r="CC30">
        <v>4.87E-2</v>
      </c>
      <c r="CD30">
        <v>5.2900000000000003E-2</v>
      </c>
      <c r="CE30">
        <v>1.7100000000000001E-2</v>
      </c>
      <c r="CF30">
        <v>1.4E-2</v>
      </c>
      <c r="CG30">
        <v>6.5699999999999995E-2</v>
      </c>
      <c r="CH30">
        <v>0.1497</v>
      </c>
      <c r="CI30">
        <v>8.0000000000000002E-3</v>
      </c>
      <c r="CJ30">
        <v>0.5766</v>
      </c>
      <c r="CK30">
        <v>0.38240000000000002</v>
      </c>
      <c r="CL30">
        <v>0.95899999999999996</v>
      </c>
      <c r="CM30">
        <v>0.46150000000000002</v>
      </c>
      <c r="CN30">
        <v>0.98019999999999996</v>
      </c>
      <c r="CO30">
        <v>0</v>
      </c>
      <c r="CP30">
        <v>0.60629999999999995</v>
      </c>
      <c r="CQ30">
        <v>0.99209999999999998</v>
      </c>
      <c r="CR30">
        <v>0.38059999999999999</v>
      </c>
      <c r="CS30">
        <v>2.9592000000000001</v>
      </c>
      <c r="CT30">
        <v>0.81869999999999998</v>
      </c>
      <c r="CU30">
        <v>4.5246000000000004</v>
      </c>
      <c r="CV30">
        <v>0.1084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2</v>
      </c>
      <c r="DP30">
        <v>2</v>
      </c>
      <c r="DQ30">
        <v>108</v>
      </c>
      <c r="DR30">
        <v>75</v>
      </c>
      <c r="DS30">
        <v>4.3</v>
      </c>
      <c r="DT30">
        <v>2.9</v>
      </c>
      <c r="DU30">
        <v>54635</v>
      </c>
      <c r="DV30">
        <v>1.8520439099969001E-2</v>
      </c>
      <c r="DW30">
        <v>1.8583580006E-5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36061012700</v>
      </c>
      <c r="H31" t="s">
        <v>203</v>
      </c>
      <c r="I31">
        <v>6.7191799999999996E-2</v>
      </c>
      <c r="J31">
        <v>6681</v>
      </c>
      <c r="K31">
        <v>715</v>
      </c>
      <c r="L31">
        <v>4615</v>
      </c>
      <c r="M31">
        <v>125</v>
      </c>
      <c r="N31">
        <v>3933</v>
      </c>
      <c r="O31">
        <v>297</v>
      </c>
      <c r="P31">
        <v>676</v>
      </c>
      <c r="Q31">
        <v>249</v>
      </c>
      <c r="R31">
        <v>239</v>
      </c>
      <c r="S31">
        <v>153</v>
      </c>
      <c r="T31">
        <v>63973</v>
      </c>
      <c r="U31">
        <v>9102</v>
      </c>
      <c r="V31">
        <v>248</v>
      </c>
      <c r="W31">
        <v>128</v>
      </c>
      <c r="X31">
        <v>555</v>
      </c>
      <c r="Y31">
        <v>121</v>
      </c>
      <c r="Z31">
        <v>152</v>
      </c>
      <c r="AA31">
        <v>100</v>
      </c>
      <c r="AB31">
        <v>881</v>
      </c>
      <c r="AC31">
        <v>325</v>
      </c>
      <c r="AD31">
        <v>0</v>
      </c>
      <c r="AE31">
        <v>22.6</v>
      </c>
      <c r="AF31">
        <v>2980</v>
      </c>
      <c r="AG31">
        <v>894.2</v>
      </c>
      <c r="AH31">
        <v>278</v>
      </c>
      <c r="AI31">
        <v>190.8</v>
      </c>
      <c r="AJ31">
        <v>3851</v>
      </c>
      <c r="AK31">
        <v>592.79999999999905</v>
      </c>
      <c r="AL31">
        <v>0</v>
      </c>
      <c r="AM31">
        <v>16</v>
      </c>
      <c r="AN31">
        <v>168</v>
      </c>
      <c r="AO31">
        <v>161.80000000000001</v>
      </c>
      <c r="AP31">
        <v>3232</v>
      </c>
      <c r="AQ31">
        <v>399</v>
      </c>
      <c r="AR31">
        <v>142</v>
      </c>
      <c r="AS31">
        <v>127</v>
      </c>
      <c r="AT31">
        <v>10.1</v>
      </c>
      <c r="AU31">
        <v>3.7</v>
      </c>
      <c r="AV31">
        <v>4.4000000000000004</v>
      </c>
      <c r="AW31">
        <v>2.9</v>
      </c>
      <c r="AX31">
        <v>63973</v>
      </c>
      <c r="AY31">
        <v>9102</v>
      </c>
      <c r="AZ31">
        <v>4.2</v>
      </c>
      <c r="BA31">
        <v>2.2000000000000002</v>
      </c>
      <c r="BB31">
        <v>8.3000000000000007</v>
      </c>
      <c r="BC31">
        <v>2.1</v>
      </c>
      <c r="BD31">
        <v>2.2999999999999998</v>
      </c>
      <c r="BE31">
        <v>1.5</v>
      </c>
      <c r="BF31">
        <v>13.1999999999999</v>
      </c>
      <c r="BG31">
        <v>4.4000000000000004</v>
      </c>
      <c r="BH31">
        <v>0</v>
      </c>
      <c r="BI31">
        <v>0.6</v>
      </c>
      <c r="BJ31">
        <v>44.6</v>
      </c>
      <c r="BK31">
        <v>12.5</v>
      </c>
      <c r="BL31">
        <v>4.2</v>
      </c>
      <c r="BM31">
        <v>2.8</v>
      </c>
      <c r="BN31">
        <v>83.4</v>
      </c>
      <c r="BO31">
        <v>12.6</v>
      </c>
      <c r="BP31">
        <v>0</v>
      </c>
      <c r="BQ31">
        <v>0.6</v>
      </c>
      <c r="BR31">
        <v>4.3</v>
      </c>
      <c r="BS31">
        <v>4.0999999999999996</v>
      </c>
      <c r="BT31">
        <v>82.2</v>
      </c>
      <c r="BU31">
        <v>8</v>
      </c>
      <c r="BV31">
        <v>2.1</v>
      </c>
      <c r="BW31">
        <v>1.9</v>
      </c>
      <c r="BX31">
        <v>0.42580000000000001</v>
      </c>
      <c r="BY31">
        <v>0.2084</v>
      </c>
      <c r="BZ31">
        <v>6.2899999999999998E-2</v>
      </c>
      <c r="CA31">
        <v>0.13389999999999999</v>
      </c>
      <c r="CB31">
        <v>0.83109999999999995</v>
      </c>
      <c r="CC31">
        <v>0.14530000000000001</v>
      </c>
      <c r="CD31">
        <v>0.1283</v>
      </c>
      <c r="CE31">
        <v>1.1299999999999999E-2</v>
      </c>
      <c r="CF31">
        <v>0.68169999999999997</v>
      </c>
      <c r="CG31">
        <v>0</v>
      </c>
      <c r="CH31">
        <v>0.82130000000000003</v>
      </c>
      <c r="CI31">
        <v>4.6600000000000003E-2</v>
      </c>
      <c r="CJ31">
        <v>0.58479999999999999</v>
      </c>
      <c r="CK31">
        <v>0.58420000000000005</v>
      </c>
      <c r="CL31">
        <v>1.1691</v>
      </c>
      <c r="CM31">
        <v>0.57430000000000003</v>
      </c>
      <c r="CN31">
        <v>0.90839999999999999</v>
      </c>
      <c r="CO31">
        <v>0</v>
      </c>
      <c r="CP31">
        <v>0.60460000000000003</v>
      </c>
      <c r="CQ31">
        <v>0.97289999999999999</v>
      </c>
      <c r="CR31">
        <v>0.78869999999999996</v>
      </c>
      <c r="CS31">
        <v>3.2746</v>
      </c>
      <c r="CT31">
        <v>0.91190000000000004</v>
      </c>
      <c r="CU31">
        <v>6.0960999999999999</v>
      </c>
      <c r="CV31">
        <v>0.34079999999999999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0</v>
      </c>
      <c r="DO31">
        <v>2</v>
      </c>
      <c r="DP31">
        <v>2</v>
      </c>
      <c r="DQ31">
        <v>363</v>
      </c>
      <c r="DR31">
        <v>181</v>
      </c>
      <c r="DS31">
        <v>5.4</v>
      </c>
      <c r="DT31">
        <v>2.8</v>
      </c>
      <c r="DU31">
        <v>9674</v>
      </c>
      <c r="DV31">
        <v>2.481379047186E-3</v>
      </c>
      <c r="DW31">
        <v>2.4682900000000001E-10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36061013100</v>
      </c>
      <c r="H32" t="s">
        <v>201</v>
      </c>
      <c r="I32">
        <v>6.7235799999999998E-2</v>
      </c>
      <c r="J32">
        <v>2825</v>
      </c>
      <c r="K32">
        <v>252</v>
      </c>
      <c r="L32">
        <v>2278</v>
      </c>
      <c r="M32">
        <v>36</v>
      </c>
      <c r="N32">
        <v>1730</v>
      </c>
      <c r="O32">
        <v>145</v>
      </c>
      <c r="P32">
        <v>462</v>
      </c>
      <c r="Q32">
        <v>113</v>
      </c>
      <c r="R32">
        <v>60</v>
      </c>
      <c r="S32">
        <v>53</v>
      </c>
      <c r="T32">
        <v>83278</v>
      </c>
      <c r="U32">
        <v>12214</v>
      </c>
      <c r="V32">
        <v>264</v>
      </c>
      <c r="W32">
        <v>88</v>
      </c>
      <c r="X32">
        <v>581</v>
      </c>
      <c r="Y32">
        <v>122</v>
      </c>
      <c r="Z32">
        <v>168</v>
      </c>
      <c r="AA32">
        <v>76</v>
      </c>
      <c r="AB32">
        <v>270</v>
      </c>
      <c r="AC32">
        <v>94</v>
      </c>
      <c r="AD32">
        <v>8</v>
      </c>
      <c r="AE32">
        <v>17</v>
      </c>
      <c r="AF32">
        <v>1140</v>
      </c>
      <c r="AG32">
        <v>333.19999999999902</v>
      </c>
      <c r="AH32">
        <v>241</v>
      </c>
      <c r="AI32">
        <v>102.5</v>
      </c>
      <c r="AJ32">
        <v>2230</v>
      </c>
      <c r="AK32">
        <v>89.4</v>
      </c>
      <c r="AL32">
        <v>0</v>
      </c>
      <c r="AM32">
        <v>11</v>
      </c>
      <c r="AN32">
        <v>104</v>
      </c>
      <c r="AO32">
        <v>72.2</v>
      </c>
      <c r="AP32">
        <v>1560</v>
      </c>
      <c r="AQ32">
        <v>158</v>
      </c>
      <c r="AR32">
        <v>10</v>
      </c>
      <c r="AS32">
        <v>6</v>
      </c>
      <c r="AT32">
        <v>16.399999999999899</v>
      </c>
      <c r="AU32">
        <v>3.8</v>
      </c>
      <c r="AV32">
        <v>3.3</v>
      </c>
      <c r="AW32">
        <v>3</v>
      </c>
      <c r="AX32">
        <v>83278</v>
      </c>
      <c r="AY32">
        <v>12214</v>
      </c>
      <c r="AZ32">
        <v>11.5</v>
      </c>
      <c r="BA32">
        <v>3.7</v>
      </c>
      <c r="BB32">
        <v>20.6</v>
      </c>
      <c r="BC32">
        <v>4.2</v>
      </c>
      <c r="BD32">
        <v>5.9</v>
      </c>
      <c r="BE32">
        <v>2.6</v>
      </c>
      <c r="BF32">
        <v>9.6</v>
      </c>
      <c r="BG32">
        <v>3.2</v>
      </c>
      <c r="BH32">
        <v>0.5</v>
      </c>
      <c r="BI32">
        <v>1</v>
      </c>
      <c r="BJ32">
        <v>40.399999999999899</v>
      </c>
      <c r="BK32">
        <v>11.1999999999999</v>
      </c>
      <c r="BL32">
        <v>8.9</v>
      </c>
      <c r="BM32">
        <v>3.7</v>
      </c>
      <c r="BN32">
        <v>97.9</v>
      </c>
      <c r="BO32">
        <v>3.6</v>
      </c>
      <c r="BP32">
        <v>0</v>
      </c>
      <c r="BQ32">
        <v>1.3</v>
      </c>
      <c r="BR32">
        <v>6</v>
      </c>
      <c r="BS32">
        <v>4.0999999999999996</v>
      </c>
      <c r="BT32">
        <v>90.2</v>
      </c>
      <c r="BU32">
        <v>4.2</v>
      </c>
      <c r="BV32">
        <v>0.4</v>
      </c>
      <c r="BW32">
        <v>0.2</v>
      </c>
      <c r="BX32">
        <v>0.63759999999999994</v>
      </c>
      <c r="BY32">
        <v>0.1087</v>
      </c>
      <c r="BZ32">
        <v>3.49E-2</v>
      </c>
      <c r="CA32">
        <v>0.49709999999999999</v>
      </c>
      <c r="CB32">
        <v>1.2783</v>
      </c>
      <c r="CC32">
        <v>0.28699999999999998</v>
      </c>
      <c r="CD32">
        <v>0.85580000000000001</v>
      </c>
      <c r="CE32">
        <v>2.2700000000000001E-2</v>
      </c>
      <c r="CF32">
        <v>0.39379999999999998</v>
      </c>
      <c r="CG32">
        <v>2.6200000000000001E-2</v>
      </c>
      <c r="CH32">
        <v>1.2984</v>
      </c>
      <c r="CI32">
        <v>0.1149</v>
      </c>
      <c r="CJ32">
        <v>0.55789999999999995</v>
      </c>
      <c r="CK32">
        <v>0.73580000000000001</v>
      </c>
      <c r="CL32">
        <v>1.2937000000000001</v>
      </c>
      <c r="CM32">
        <v>0.63919999999999999</v>
      </c>
      <c r="CN32">
        <v>0.99050000000000005</v>
      </c>
      <c r="CO32">
        <v>0</v>
      </c>
      <c r="CP32">
        <v>0.68899999999999995</v>
      </c>
      <c r="CQ32">
        <v>0.99609999999999999</v>
      </c>
      <c r="CR32">
        <v>0.52270000000000005</v>
      </c>
      <c r="CS32">
        <v>3.1983000000000001</v>
      </c>
      <c r="CT32">
        <v>0.89449999999999996</v>
      </c>
      <c r="CU32">
        <v>7.0686999999999998</v>
      </c>
      <c r="CV32">
        <v>0.50519999999999998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0</v>
      </c>
      <c r="DO32">
        <v>2</v>
      </c>
      <c r="DP32">
        <v>2</v>
      </c>
      <c r="DQ32">
        <v>154</v>
      </c>
      <c r="DR32">
        <v>77</v>
      </c>
      <c r="DS32">
        <v>5.5</v>
      </c>
      <c r="DT32">
        <v>2.7</v>
      </c>
      <c r="DU32">
        <v>44110</v>
      </c>
      <c r="DV32">
        <v>1.8514239715854999E-2</v>
      </c>
      <c r="DW32">
        <v>1.8567784253000002E-5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36061013300</v>
      </c>
      <c r="H33" t="s">
        <v>200</v>
      </c>
      <c r="I33">
        <v>6.7319199999999996E-2</v>
      </c>
      <c r="J33">
        <v>4870</v>
      </c>
      <c r="K33">
        <v>549</v>
      </c>
      <c r="L33">
        <v>4206</v>
      </c>
      <c r="M33">
        <v>71</v>
      </c>
      <c r="N33">
        <v>2811</v>
      </c>
      <c r="O33">
        <v>254</v>
      </c>
      <c r="P33">
        <v>778</v>
      </c>
      <c r="Q33">
        <v>193</v>
      </c>
      <c r="R33">
        <v>286</v>
      </c>
      <c r="S33">
        <v>128</v>
      </c>
      <c r="T33">
        <v>67561</v>
      </c>
      <c r="U33">
        <v>8797</v>
      </c>
      <c r="V33">
        <v>201</v>
      </c>
      <c r="W33">
        <v>114</v>
      </c>
      <c r="X33">
        <v>591</v>
      </c>
      <c r="Y33">
        <v>146</v>
      </c>
      <c r="Z33">
        <v>161</v>
      </c>
      <c r="AA33">
        <v>160</v>
      </c>
      <c r="AB33">
        <v>478</v>
      </c>
      <c r="AC33">
        <v>153</v>
      </c>
      <c r="AD33">
        <v>44</v>
      </c>
      <c r="AE33">
        <v>54.1</v>
      </c>
      <c r="AF33">
        <v>2257</v>
      </c>
      <c r="AG33">
        <v>651.1</v>
      </c>
      <c r="AH33">
        <v>263</v>
      </c>
      <c r="AI33">
        <v>131.5</v>
      </c>
      <c r="AJ33">
        <v>3808</v>
      </c>
      <c r="AK33">
        <v>262.89999999999901</v>
      </c>
      <c r="AL33">
        <v>0</v>
      </c>
      <c r="AM33">
        <v>11</v>
      </c>
      <c r="AN33">
        <v>101</v>
      </c>
      <c r="AO33">
        <v>64.599999999999895</v>
      </c>
      <c r="AP33">
        <v>2512</v>
      </c>
      <c r="AQ33">
        <v>249</v>
      </c>
      <c r="AR33">
        <v>92</v>
      </c>
      <c r="AS33">
        <v>131</v>
      </c>
      <c r="AT33">
        <v>16</v>
      </c>
      <c r="AU33">
        <v>3.6</v>
      </c>
      <c r="AV33">
        <v>7.9</v>
      </c>
      <c r="AW33">
        <v>3.3</v>
      </c>
      <c r="AX33">
        <v>67561</v>
      </c>
      <c r="AY33">
        <v>8797</v>
      </c>
      <c r="AZ33">
        <v>4.8</v>
      </c>
      <c r="BA33">
        <v>2.7</v>
      </c>
      <c r="BB33">
        <v>12.1</v>
      </c>
      <c r="BC33">
        <v>2.6</v>
      </c>
      <c r="BD33">
        <v>3.3</v>
      </c>
      <c r="BE33">
        <v>3.3</v>
      </c>
      <c r="BF33">
        <v>9.8000000000000007</v>
      </c>
      <c r="BG33">
        <v>3.1</v>
      </c>
      <c r="BH33">
        <v>1.6</v>
      </c>
      <c r="BI33">
        <v>1.9</v>
      </c>
      <c r="BJ33">
        <v>46.299999999999898</v>
      </c>
      <c r="BK33">
        <v>12.3</v>
      </c>
      <c r="BL33">
        <v>5.5</v>
      </c>
      <c r="BM33">
        <v>2.7</v>
      </c>
      <c r="BN33">
        <v>90.5</v>
      </c>
      <c r="BO33">
        <v>6.1</v>
      </c>
      <c r="BP33">
        <v>0</v>
      </c>
      <c r="BQ33">
        <v>0.7</v>
      </c>
      <c r="BR33">
        <v>3.6</v>
      </c>
      <c r="BS33">
        <v>2.2999999999999998</v>
      </c>
      <c r="BT33">
        <v>89.4</v>
      </c>
      <c r="BU33">
        <v>3.8</v>
      </c>
      <c r="BV33">
        <v>1.9</v>
      </c>
      <c r="BW33">
        <v>2.7</v>
      </c>
      <c r="BX33">
        <v>0.62560000000000004</v>
      </c>
      <c r="BY33">
        <v>0.59760000000000002</v>
      </c>
      <c r="BZ33">
        <v>5.5100000000000003E-2</v>
      </c>
      <c r="CA33">
        <v>0.1623</v>
      </c>
      <c r="CB33">
        <v>1.4407000000000001</v>
      </c>
      <c r="CC33">
        <v>0.33329999999999999</v>
      </c>
      <c r="CD33">
        <v>0.3427</v>
      </c>
      <c r="CE33">
        <v>1.32E-2</v>
      </c>
      <c r="CF33">
        <v>0.41110000000000002</v>
      </c>
      <c r="CG33">
        <v>6.5100000000000005E-2</v>
      </c>
      <c r="CH33">
        <v>0.83199999999999996</v>
      </c>
      <c r="CI33">
        <v>4.7600000000000003E-2</v>
      </c>
      <c r="CJ33">
        <v>0.59560000000000002</v>
      </c>
      <c r="CK33">
        <v>0.64270000000000005</v>
      </c>
      <c r="CL33">
        <v>1.2383</v>
      </c>
      <c r="CM33">
        <v>0.61160000000000003</v>
      </c>
      <c r="CN33">
        <v>0.94399999999999995</v>
      </c>
      <c r="CO33">
        <v>0</v>
      </c>
      <c r="CP33">
        <v>0.56220000000000003</v>
      </c>
      <c r="CQ33">
        <v>0.99570000000000003</v>
      </c>
      <c r="CR33">
        <v>0.77880000000000005</v>
      </c>
      <c r="CS33">
        <v>3.2806999999999999</v>
      </c>
      <c r="CT33">
        <v>0.91410000000000002</v>
      </c>
      <c r="CU33">
        <v>6.7915999999999999</v>
      </c>
      <c r="CV33">
        <v>0.4592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2</v>
      </c>
      <c r="DP33">
        <v>2</v>
      </c>
      <c r="DQ33">
        <v>359</v>
      </c>
      <c r="DR33">
        <v>141</v>
      </c>
      <c r="DS33">
        <v>7.4</v>
      </c>
      <c r="DT33">
        <v>2.8</v>
      </c>
      <c r="DU33">
        <v>6295</v>
      </c>
      <c r="DV33">
        <v>1.23071752114E-4</v>
      </c>
      <c r="DW33">
        <v>6.7700000000000004E-13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36061013700</v>
      </c>
      <c r="H34" t="s">
        <v>198</v>
      </c>
      <c r="I34">
        <v>8.7132000000000001E-2</v>
      </c>
      <c r="J34">
        <v>6430</v>
      </c>
      <c r="K34">
        <v>975</v>
      </c>
      <c r="L34">
        <v>5517</v>
      </c>
      <c r="M34">
        <v>218</v>
      </c>
      <c r="N34">
        <v>3375</v>
      </c>
      <c r="O34">
        <v>411</v>
      </c>
      <c r="P34">
        <v>540</v>
      </c>
      <c r="Q34">
        <v>295</v>
      </c>
      <c r="R34">
        <v>225</v>
      </c>
      <c r="S34">
        <v>135</v>
      </c>
      <c r="T34">
        <v>114837</v>
      </c>
      <c r="U34">
        <v>19189</v>
      </c>
      <c r="V34">
        <v>113</v>
      </c>
      <c r="W34">
        <v>85</v>
      </c>
      <c r="X34">
        <v>1389</v>
      </c>
      <c r="Y34">
        <v>279</v>
      </c>
      <c r="Z34">
        <v>716</v>
      </c>
      <c r="AA34">
        <v>278</v>
      </c>
      <c r="AB34">
        <v>280</v>
      </c>
      <c r="AC34">
        <v>159</v>
      </c>
      <c r="AD34">
        <v>284</v>
      </c>
      <c r="AE34">
        <v>191.099999999999</v>
      </c>
      <c r="AF34">
        <v>1895</v>
      </c>
      <c r="AG34">
        <v>1191</v>
      </c>
      <c r="AH34">
        <v>180</v>
      </c>
      <c r="AI34">
        <v>198.9</v>
      </c>
      <c r="AJ34">
        <v>5305</v>
      </c>
      <c r="AK34">
        <v>295.60000000000002</v>
      </c>
      <c r="AL34">
        <v>0</v>
      </c>
      <c r="AM34">
        <v>16</v>
      </c>
      <c r="AN34">
        <v>88</v>
      </c>
      <c r="AO34">
        <v>109.9</v>
      </c>
      <c r="AP34">
        <v>2573</v>
      </c>
      <c r="AQ34">
        <v>424</v>
      </c>
      <c r="AR34">
        <v>38</v>
      </c>
      <c r="AS34">
        <v>16</v>
      </c>
      <c r="AT34">
        <v>8.4</v>
      </c>
      <c r="AU34">
        <v>4.5</v>
      </c>
      <c r="AV34">
        <v>5.6</v>
      </c>
      <c r="AW34">
        <v>3.7</v>
      </c>
      <c r="AX34">
        <v>114837</v>
      </c>
      <c r="AY34">
        <v>19189</v>
      </c>
      <c r="AZ34">
        <v>2.1</v>
      </c>
      <c r="BA34">
        <v>1.6</v>
      </c>
      <c r="BB34">
        <v>21.6</v>
      </c>
      <c r="BC34">
        <v>4.8</v>
      </c>
      <c r="BD34">
        <v>11.1</v>
      </c>
      <c r="BE34">
        <v>4</v>
      </c>
      <c r="BF34">
        <v>4.4000000000000004</v>
      </c>
      <c r="BG34">
        <v>2.5</v>
      </c>
      <c r="BH34">
        <v>8.4</v>
      </c>
      <c r="BI34">
        <v>5.6</v>
      </c>
      <c r="BJ34">
        <v>29.5</v>
      </c>
      <c r="BK34">
        <v>18</v>
      </c>
      <c r="BL34">
        <v>2.9</v>
      </c>
      <c r="BM34">
        <v>3.1</v>
      </c>
      <c r="BN34">
        <v>96.2</v>
      </c>
      <c r="BO34">
        <v>3.8</v>
      </c>
      <c r="BP34">
        <v>0</v>
      </c>
      <c r="BQ34">
        <v>0.5</v>
      </c>
      <c r="BR34">
        <v>2.6</v>
      </c>
      <c r="BS34">
        <v>3.2</v>
      </c>
      <c r="BT34">
        <v>76.2</v>
      </c>
      <c r="BU34">
        <v>7</v>
      </c>
      <c r="BV34">
        <v>0.6</v>
      </c>
      <c r="BW34">
        <v>0.2</v>
      </c>
      <c r="BX34">
        <v>0.34689999999999999</v>
      </c>
      <c r="BY34">
        <v>0.34300000000000003</v>
      </c>
      <c r="BZ34">
        <v>1.34E-2</v>
      </c>
      <c r="CA34">
        <v>4.6600000000000003E-2</v>
      </c>
      <c r="CB34">
        <v>0.74980000000000002</v>
      </c>
      <c r="CC34">
        <v>0.1188</v>
      </c>
      <c r="CD34">
        <v>0.88570000000000004</v>
      </c>
      <c r="CE34">
        <v>6.2799999999999995E-2</v>
      </c>
      <c r="CF34">
        <v>2.93E-2</v>
      </c>
      <c r="CG34">
        <v>0.54779999999999995</v>
      </c>
      <c r="CH34">
        <v>1.5256000000000001</v>
      </c>
      <c r="CI34">
        <v>0.19139999999999999</v>
      </c>
      <c r="CJ34">
        <v>0.46660000000000001</v>
      </c>
      <c r="CK34">
        <v>0.5101</v>
      </c>
      <c r="CL34">
        <v>0.97670000000000001</v>
      </c>
      <c r="CM34">
        <v>0.47120000000000001</v>
      </c>
      <c r="CN34">
        <v>0.97819999999999996</v>
      </c>
      <c r="CO34">
        <v>0</v>
      </c>
      <c r="CP34">
        <v>0.48270000000000002</v>
      </c>
      <c r="CQ34">
        <v>0.94059999999999999</v>
      </c>
      <c r="CR34">
        <v>0.62360000000000004</v>
      </c>
      <c r="CS34">
        <v>3.0249999999999999</v>
      </c>
      <c r="CT34">
        <v>0.84030000000000005</v>
      </c>
      <c r="CU34">
        <v>6.2771999999999997</v>
      </c>
      <c r="CV34">
        <v>0.37309999999999999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0</v>
      </c>
      <c r="DO34">
        <v>2</v>
      </c>
      <c r="DP34">
        <v>2</v>
      </c>
      <c r="DQ34">
        <v>315</v>
      </c>
      <c r="DR34">
        <v>223</v>
      </c>
      <c r="DS34">
        <v>4.9000000000000004</v>
      </c>
      <c r="DT34">
        <v>3.4</v>
      </c>
      <c r="DU34">
        <v>43965</v>
      </c>
      <c r="DV34">
        <v>2.0212115991430999E-2</v>
      </c>
      <c r="DW34">
        <v>2.4073310600999999E-5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36061013900</v>
      </c>
      <c r="H35" t="s">
        <v>197</v>
      </c>
      <c r="I35">
        <v>7.0114200000000002E-2</v>
      </c>
      <c r="J35">
        <v>8702</v>
      </c>
      <c r="K35">
        <v>871</v>
      </c>
      <c r="L35">
        <v>7535</v>
      </c>
      <c r="M35">
        <v>253</v>
      </c>
      <c r="N35">
        <v>5862</v>
      </c>
      <c r="O35">
        <v>559</v>
      </c>
      <c r="P35">
        <v>729</v>
      </c>
      <c r="Q35">
        <v>406</v>
      </c>
      <c r="R35">
        <v>265</v>
      </c>
      <c r="S35">
        <v>183</v>
      </c>
      <c r="T35">
        <v>88559</v>
      </c>
      <c r="U35">
        <v>15114</v>
      </c>
      <c r="V35">
        <v>379</v>
      </c>
      <c r="W35">
        <v>272</v>
      </c>
      <c r="X35">
        <v>951</v>
      </c>
      <c r="Y35">
        <v>300</v>
      </c>
      <c r="Z35">
        <v>519</v>
      </c>
      <c r="AA35">
        <v>141</v>
      </c>
      <c r="AB35">
        <v>720</v>
      </c>
      <c r="AC35">
        <v>406</v>
      </c>
      <c r="AD35">
        <v>0</v>
      </c>
      <c r="AE35">
        <v>22.6</v>
      </c>
      <c r="AF35">
        <v>3103</v>
      </c>
      <c r="AG35">
        <v>1212.79999999999</v>
      </c>
      <c r="AH35">
        <v>365</v>
      </c>
      <c r="AI35">
        <v>286.89999999999901</v>
      </c>
      <c r="AJ35">
        <v>7129</v>
      </c>
      <c r="AK35">
        <v>560.5</v>
      </c>
      <c r="AL35">
        <v>0</v>
      </c>
      <c r="AM35">
        <v>16</v>
      </c>
      <c r="AN35">
        <v>319</v>
      </c>
      <c r="AO35">
        <v>185.3</v>
      </c>
      <c r="AP35">
        <v>5425</v>
      </c>
      <c r="AQ35">
        <v>602</v>
      </c>
      <c r="AR35">
        <v>20</v>
      </c>
      <c r="AS35">
        <v>18</v>
      </c>
      <c r="AT35">
        <v>8.4</v>
      </c>
      <c r="AU35">
        <v>4.5</v>
      </c>
      <c r="AV35">
        <v>4.0999999999999996</v>
      </c>
      <c r="AW35">
        <v>2.8</v>
      </c>
      <c r="AX35">
        <v>88559</v>
      </c>
      <c r="AY35">
        <v>15114</v>
      </c>
      <c r="AZ35">
        <v>5</v>
      </c>
      <c r="BA35">
        <v>3.7</v>
      </c>
      <c r="BB35">
        <v>10.9</v>
      </c>
      <c r="BC35">
        <v>3.5</v>
      </c>
      <c r="BD35">
        <v>6</v>
      </c>
      <c r="BE35">
        <v>1.5</v>
      </c>
      <c r="BF35">
        <v>8.3000000000000007</v>
      </c>
      <c r="BG35">
        <v>4.5</v>
      </c>
      <c r="BH35">
        <v>0</v>
      </c>
      <c r="BI35">
        <v>0.4</v>
      </c>
      <c r="BJ35">
        <v>35.700000000000003</v>
      </c>
      <c r="BK35">
        <v>13.5</v>
      </c>
      <c r="BL35">
        <v>4.4000000000000004</v>
      </c>
      <c r="BM35">
        <v>3.4</v>
      </c>
      <c r="BN35">
        <v>94.599999999999895</v>
      </c>
      <c r="BO35">
        <v>6.7</v>
      </c>
      <c r="BP35">
        <v>0</v>
      </c>
      <c r="BQ35">
        <v>0.4</v>
      </c>
      <c r="BR35">
        <v>5.4</v>
      </c>
      <c r="BS35">
        <v>3.1</v>
      </c>
      <c r="BT35">
        <v>92.5</v>
      </c>
      <c r="BU35">
        <v>3.6</v>
      </c>
      <c r="BV35">
        <v>0.2</v>
      </c>
      <c r="BW35">
        <v>0.2</v>
      </c>
      <c r="BX35">
        <v>0.34689999999999999</v>
      </c>
      <c r="BY35">
        <v>0.1789</v>
      </c>
      <c r="BZ35">
        <v>2.93E-2</v>
      </c>
      <c r="CA35">
        <v>0.1731</v>
      </c>
      <c r="CB35">
        <v>0.72819999999999996</v>
      </c>
      <c r="CC35">
        <v>0.11219999999999999</v>
      </c>
      <c r="CD35">
        <v>0.26400000000000001</v>
      </c>
      <c r="CE35">
        <v>2.3099999999999999E-2</v>
      </c>
      <c r="CF35">
        <v>0.26069999999999999</v>
      </c>
      <c r="CG35">
        <v>0</v>
      </c>
      <c r="CH35">
        <v>0.54779999999999995</v>
      </c>
      <c r="CI35">
        <v>2.64E-2</v>
      </c>
      <c r="CJ35">
        <v>0.52349999999999997</v>
      </c>
      <c r="CK35">
        <v>0.59289999999999998</v>
      </c>
      <c r="CL35">
        <v>1.1164000000000001</v>
      </c>
      <c r="CM35">
        <v>0.54590000000000005</v>
      </c>
      <c r="CN35">
        <v>0.96909999999999996</v>
      </c>
      <c r="CO35">
        <v>0</v>
      </c>
      <c r="CP35">
        <v>0.6643</v>
      </c>
      <c r="CQ35">
        <v>0.99770000000000003</v>
      </c>
      <c r="CR35">
        <v>0.43780000000000002</v>
      </c>
      <c r="CS35">
        <v>3.069</v>
      </c>
      <c r="CT35">
        <v>0.85409999999999997</v>
      </c>
      <c r="CU35">
        <v>5.4612999999999996</v>
      </c>
      <c r="CV35">
        <v>0.2369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2</v>
      </c>
      <c r="DP35">
        <v>2</v>
      </c>
      <c r="DQ35">
        <v>534</v>
      </c>
      <c r="DR35">
        <v>312</v>
      </c>
      <c r="DS35">
        <v>6.1</v>
      </c>
      <c r="DT35">
        <v>3.5</v>
      </c>
      <c r="DU35">
        <v>13212</v>
      </c>
      <c r="DV35">
        <v>2.2165724318519999E-3</v>
      </c>
      <c r="DW35">
        <v>1.8102300000000001E-10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36061</v>
      </c>
      <c r="F36" t="s">
        <v>129</v>
      </c>
      <c r="G36">
        <v>36061004200</v>
      </c>
      <c r="H36" t="s">
        <v>155</v>
      </c>
      <c r="I36">
        <v>3.3097799999999997E-2</v>
      </c>
      <c r="J36">
        <v>5291</v>
      </c>
      <c r="K36">
        <v>396</v>
      </c>
      <c r="L36">
        <v>1847</v>
      </c>
      <c r="M36">
        <v>70</v>
      </c>
      <c r="N36">
        <v>1506</v>
      </c>
      <c r="O36">
        <v>141</v>
      </c>
      <c r="P36">
        <v>318</v>
      </c>
      <c r="Q36">
        <v>139</v>
      </c>
      <c r="R36">
        <v>142</v>
      </c>
      <c r="S36">
        <v>80</v>
      </c>
      <c r="T36">
        <v>61806</v>
      </c>
      <c r="U36">
        <v>9462</v>
      </c>
      <c r="V36">
        <v>77</v>
      </c>
      <c r="W36">
        <v>69</v>
      </c>
      <c r="X36">
        <v>192</v>
      </c>
      <c r="Y36">
        <v>65</v>
      </c>
      <c r="Z36">
        <v>301</v>
      </c>
      <c r="AA36">
        <v>87</v>
      </c>
      <c r="AB36">
        <v>183</v>
      </c>
      <c r="AC36">
        <v>84</v>
      </c>
      <c r="AD36">
        <v>54</v>
      </c>
      <c r="AE36">
        <v>40.299999999999898</v>
      </c>
      <c r="AF36">
        <v>1570</v>
      </c>
      <c r="AG36">
        <v>520.6</v>
      </c>
      <c r="AH36">
        <v>59</v>
      </c>
      <c r="AI36">
        <v>73</v>
      </c>
      <c r="AJ36">
        <v>1720</v>
      </c>
      <c r="AK36">
        <v>121.7</v>
      </c>
      <c r="AL36">
        <v>0</v>
      </c>
      <c r="AM36">
        <v>16</v>
      </c>
      <c r="AN36">
        <v>52</v>
      </c>
      <c r="AO36">
        <v>48.799999999999898</v>
      </c>
      <c r="AP36">
        <v>1308</v>
      </c>
      <c r="AQ36">
        <v>150</v>
      </c>
      <c r="AR36">
        <v>2533</v>
      </c>
      <c r="AS36">
        <v>282</v>
      </c>
      <c r="AT36">
        <v>11.5</v>
      </c>
      <c r="AU36">
        <v>4.8</v>
      </c>
      <c r="AV36">
        <v>5.5</v>
      </c>
      <c r="AW36">
        <v>2.9</v>
      </c>
      <c r="AX36">
        <v>61806</v>
      </c>
      <c r="AY36">
        <v>9462</v>
      </c>
      <c r="AZ36">
        <v>3.2</v>
      </c>
      <c r="BA36">
        <v>2.9</v>
      </c>
      <c r="BB36">
        <v>3.6</v>
      </c>
      <c r="BC36">
        <v>1.2</v>
      </c>
      <c r="BD36">
        <v>5.7</v>
      </c>
      <c r="BE36">
        <v>1.6</v>
      </c>
      <c r="BF36">
        <v>3.5</v>
      </c>
      <c r="BG36">
        <v>1.6</v>
      </c>
      <c r="BH36">
        <v>3.6</v>
      </c>
      <c r="BI36">
        <v>2.7</v>
      </c>
      <c r="BJ36">
        <v>29.6999999999999</v>
      </c>
      <c r="BK36">
        <v>9.6</v>
      </c>
      <c r="BL36">
        <v>1.1000000000000001</v>
      </c>
      <c r="BM36">
        <v>1.4</v>
      </c>
      <c r="BN36">
        <v>93.099999999999895</v>
      </c>
      <c r="BO36">
        <v>5.6</v>
      </c>
      <c r="BP36">
        <v>0</v>
      </c>
      <c r="BQ36">
        <v>1.6</v>
      </c>
      <c r="BR36">
        <v>3.5</v>
      </c>
      <c r="BS36">
        <v>3.2</v>
      </c>
      <c r="BT36">
        <v>86.9</v>
      </c>
      <c r="BU36">
        <v>4.7</v>
      </c>
      <c r="BV36">
        <v>47.899999999999899</v>
      </c>
      <c r="BW36">
        <v>3.9</v>
      </c>
      <c r="BX36">
        <v>0.4829</v>
      </c>
      <c r="BY36">
        <v>0.33329999999999999</v>
      </c>
      <c r="BZ36">
        <v>7.0000000000000007E-2</v>
      </c>
      <c r="CA36">
        <v>8.6099999999999996E-2</v>
      </c>
      <c r="CB36">
        <v>0.97219999999999995</v>
      </c>
      <c r="CC36">
        <v>0.18840000000000001</v>
      </c>
      <c r="CD36">
        <v>2.0799999999999999E-2</v>
      </c>
      <c r="CE36">
        <v>2.18E-2</v>
      </c>
      <c r="CF36">
        <v>1.5699999999999999E-2</v>
      </c>
      <c r="CG36">
        <v>0.19689999999999999</v>
      </c>
      <c r="CH36">
        <v>0.25519999999999998</v>
      </c>
      <c r="CI36">
        <v>1.2999999999999999E-2</v>
      </c>
      <c r="CJ36">
        <v>0.46949999999999997</v>
      </c>
      <c r="CK36">
        <v>0.32679999999999998</v>
      </c>
      <c r="CL36">
        <v>0.79630000000000001</v>
      </c>
      <c r="CM36">
        <v>0.3861</v>
      </c>
      <c r="CN36">
        <v>0.95899999999999996</v>
      </c>
      <c r="CO36">
        <v>0</v>
      </c>
      <c r="CP36">
        <v>0.55210000000000004</v>
      </c>
      <c r="CQ36">
        <v>0.99029999999999996</v>
      </c>
      <c r="CR36">
        <v>0.98460000000000003</v>
      </c>
      <c r="CS36">
        <v>3.4860000000000002</v>
      </c>
      <c r="CT36">
        <v>0.95650000000000002</v>
      </c>
      <c r="CU36">
        <v>5.5095999999999998</v>
      </c>
      <c r="CV36">
        <v>0.2419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3</v>
      </c>
      <c r="DP36">
        <v>3</v>
      </c>
      <c r="DQ36">
        <v>174</v>
      </c>
      <c r="DR36">
        <v>130</v>
      </c>
      <c r="DS36">
        <v>3.3</v>
      </c>
      <c r="DT36">
        <v>2.4</v>
      </c>
      <c r="DU36">
        <v>15271</v>
      </c>
      <c r="DV36">
        <v>2.4366657428489999E-3</v>
      </c>
      <c r="DW36">
        <v>5.2003400000000005E-10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36061</v>
      </c>
      <c r="F37" t="s">
        <v>129</v>
      </c>
      <c r="G37">
        <v>36061005200</v>
      </c>
      <c r="H37" t="s">
        <v>156</v>
      </c>
      <c r="I37">
        <v>6.5209500000000004E-2</v>
      </c>
      <c r="J37">
        <v>3852</v>
      </c>
      <c r="K37">
        <v>434</v>
      </c>
      <c r="L37">
        <v>1799</v>
      </c>
      <c r="M37">
        <v>58</v>
      </c>
      <c r="N37">
        <v>1510</v>
      </c>
      <c r="O37">
        <v>110</v>
      </c>
      <c r="P37">
        <v>338</v>
      </c>
      <c r="Q37">
        <v>186</v>
      </c>
      <c r="R37">
        <v>106</v>
      </c>
      <c r="S37">
        <v>47</v>
      </c>
      <c r="T37">
        <v>111302</v>
      </c>
      <c r="U37">
        <v>19438</v>
      </c>
      <c r="V37">
        <v>0</v>
      </c>
      <c r="W37">
        <v>11</v>
      </c>
      <c r="X37">
        <v>364</v>
      </c>
      <c r="Y37">
        <v>112</v>
      </c>
      <c r="Z37">
        <v>520</v>
      </c>
      <c r="AA37">
        <v>177</v>
      </c>
      <c r="AB37">
        <v>148</v>
      </c>
      <c r="AC37">
        <v>69</v>
      </c>
      <c r="AD37">
        <v>64</v>
      </c>
      <c r="AE37">
        <v>49.2</v>
      </c>
      <c r="AF37">
        <v>1029</v>
      </c>
      <c r="AG37">
        <v>567.1</v>
      </c>
      <c r="AH37">
        <v>26</v>
      </c>
      <c r="AI37">
        <v>49.1</v>
      </c>
      <c r="AJ37">
        <v>1540</v>
      </c>
      <c r="AK37">
        <v>103.7</v>
      </c>
      <c r="AL37">
        <v>0</v>
      </c>
      <c r="AM37">
        <v>11</v>
      </c>
      <c r="AN37">
        <v>48</v>
      </c>
      <c r="AO37">
        <v>31.899999999999899</v>
      </c>
      <c r="AP37">
        <v>1104</v>
      </c>
      <c r="AQ37">
        <v>125</v>
      </c>
      <c r="AR37">
        <v>764</v>
      </c>
      <c r="AS37">
        <v>188</v>
      </c>
      <c r="AT37">
        <v>10.9</v>
      </c>
      <c r="AU37">
        <v>5.6</v>
      </c>
      <c r="AV37">
        <v>4.8</v>
      </c>
      <c r="AW37">
        <v>2.1</v>
      </c>
      <c r="AX37">
        <v>111302</v>
      </c>
      <c r="AY37">
        <v>19438</v>
      </c>
      <c r="AZ37">
        <v>0</v>
      </c>
      <c r="BA37">
        <v>1.2</v>
      </c>
      <c r="BB37">
        <v>9.4</v>
      </c>
      <c r="BC37">
        <v>2.7</v>
      </c>
      <c r="BD37">
        <v>13.5</v>
      </c>
      <c r="BE37">
        <v>4.3</v>
      </c>
      <c r="BF37">
        <v>3.8</v>
      </c>
      <c r="BG37">
        <v>1.7</v>
      </c>
      <c r="BH37">
        <v>4.2</v>
      </c>
      <c r="BI37">
        <v>3.2</v>
      </c>
      <c r="BJ37">
        <v>26.6999999999999</v>
      </c>
      <c r="BK37">
        <v>14.4</v>
      </c>
      <c r="BL37">
        <v>0.7</v>
      </c>
      <c r="BM37">
        <v>1.4</v>
      </c>
      <c r="BN37">
        <v>85.599999999999895</v>
      </c>
      <c r="BO37">
        <v>5.0999999999999996</v>
      </c>
      <c r="BP37">
        <v>0</v>
      </c>
      <c r="BQ37">
        <v>1.7</v>
      </c>
      <c r="BR37">
        <v>3.2</v>
      </c>
      <c r="BS37">
        <v>2.1</v>
      </c>
      <c r="BT37">
        <v>73.099999999999895</v>
      </c>
      <c r="BU37">
        <v>6.7</v>
      </c>
      <c r="BV37">
        <v>19.8</v>
      </c>
      <c r="BW37">
        <v>4.3</v>
      </c>
      <c r="BX37">
        <v>0.45810000000000001</v>
      </c>
      <c r="BY37">
        <v>0.25130000000000002</v>
      </c>
      <c r="BZ37">
        <v>1.44E-2</v>
      </c>
      <c r="CA37">
        <v>0</v>
      </c>
      <c r="CB37">
        <v>0.7238</v>
      </c>
      <c r="CC37">
        <v>0.11119999999999999</v>
      </c>
      <c r="CD37">
        <v>0.18329999999999999</v>
      </c>
      <c r="CE37">
        <v>9.9500000000000005E-2</v>
      </c>
      <c r="CF37">
        <v>1.9E-2</v>
      </c>
      <c r="CG37">
        <v>0.2457</v>
      </c>
      <c r="CH37">
        <v>0.5474</v>
      </c>
      <c r="CI37">
        <v>2.6200000000000001E-2</v>
      </c>
      <c r="CJ37">
        <v>0.44090000000000001</v>
      </c>
      <c r="CK37">
        <v>0.25559999999999999</v>
      </c>
      <c r="CL37">
        <v>0.69650000000000001</v>
      </c>
      <c r="CM37">
        <v>0.33479999999999999</v>
      </c>
      <c r="CN37">
        <v>0.91759999999999997</v>
      </c>
      <c r="CO37">
        <v>0</v>
      </c>
      <c r="CP37">
        <v>0.53320000000000001</v>
      </c>
      <c r="CQ37">
        <v>0.92259999999999998</v>
      </c>
      <c r="CR37">
        <v>0.96419999999999995</v>
      </c>
      <c r="CS37">
        <v>3.3376000000000001</v>
      </c>
      <c r="CT37">
        <v>0.92630000000000001</v>
      </c>
      <c r="CU37">
        <v>5.3052999999999999</v>
      </c>
      <c r="CV37">
        <v>0.2127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3</v>
      </c>
      <c r="DP37">
        <v>3</v>
      </c>
      <c r="DQ37">
        <v>94</v>
      </c>
      <c r="DR37">
        <v>64</v>
      </c>
      <c r="DS37">
        <v>2.4</v>
      </c>
      <c r="DT37">
        <v>1.8</v>
      </c>
      <c r="DU37">
        <v>37710</v>
      </c>
      <c r="DV37">
        <v>1.7241123888325001E-2</v>
      </c>
      <c r="DW37">
        <v>1.7644558441999999E-5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36061</v>
      </c>
      <c r="F38" t="s">
        <v>129</v>
      </c>
      <c r="G38">
        <v>36061006100</v>
      </c>
      <c r="H38" t="s">
        <v>160</v>
      </c>
      <c r="I38">
        <v>5.4833E-2</v>
      </c>
      <c r="J38">
        <v>4811</v>
      </c>
      <c r="K38">
        <v>390</v>
      </c>
      <c r="L38">
        <v>2672</v>
      </c>
      <c r="M38">
        <v>82</v>
      </c>
      <c r="N38">
        <v>2230</v>
      </c>
      <c r="O38">
        <v>185</v>
      </c>
      <c r="P38">
        <v>119</v>
      </c>
      <c r="Q38">
        <v>69</v>
      </c>
      <c r="R38">
        <v>120</v>
      </c>
      <c r="S38">
        <v>76</v>
      </c>
      <c r="T38">
        <v>95006</v>
      </c>
      <c r="U38">
        <v>21221</v>
      </c>
      <c r="V38">
        <v>37</v>
      </c>
      <c r="W38">
        <v>42</v>
      </c>
      <c r="X38">
        <v>527</v>
      </c>
      <c r="Y38">
        <v>183</v>
      </c>
      <c r="Z38">
        <v>314</v>
      </c>
      <c r="AA38">
        <v>97</v>
      </c>
      <c r="AB38">
        <v>189</v>
      </c>
      <c r="AC38">
        <v>111</v>
      </c>
      <c r="AD38">
        <v>67</v>
      </c>
      <c r="AE38">
        <v>57.7</v>
      </c>
      <c r="AF38">
        <v>1019</v>
      </c>
      <c r="AG38">
        <v>513.5</v>
      </c>
      <c r="AH38">
        <v>28</v>
      </c>
      <c r="AI38">
        <v>52.399999999999899</v>
      </c>
      <c r="AJ38">
        <v>2300</v>
      </c>
      <c r="AK38">
        <v>159.19999999999899</v>
      </c>
      <c r="AL38">
        <v>0</v>
      </c>
      <c r="AM38">
        <v>11</v>
      </c>
      <c r="AN38">
        <v>73</v>
      </c>
      <c r="AO38">
        <v>62.799999999999898</v>
      </c>
      <c r="AP38">
        <v>1711</v>
      </c>
      <c r="AQ38">
        <v>231</v>
      </c>
      <c r="AR38">
        <v>1386</v>
      </c>
      <c r="AS38">
        <v>180</v>
      </c>
      <c r="AT38">
        <v>3.5</v>
      </c>
      <c r="AU38">
        <v>2</v>
      </c>
      <c r="AV38">
        <v>4.3</v>
      </c>
      <c r="AW38">
        <v>2.5</v>
      </c>
      <c r="AX38">
        <v>95006</v>
      </c>
      <c r="AY38">
        <v>21221</v>
      </c>
      <c r="AZ38">
        <v>1.2</v>
      </c>
      <c r="BA38">
        <v>1.4</v>
      </c>
      <c r="BB38">
        <v>11</v>
      </c>
      <c r="BC38">
        <v>3.5</v>
      </c>
      <c r="BD38">
        <v>6.5</v>
      </c>
      <c r="BE38">
        <v>1.9</v>
      </c>
      <c r="BF38">
        <v>3.9</v>
      </c>
      <c r="BG38">
        <v>2.2000000000000002</v>
      </c>
      <c r="BH38">
        <v>3</v>
      </c>
      <c r="BI38">
        <v>2.6</v>
      </c>
      <c r="BJ38">
        <v>21.1999999999999</v>
      </c>
      <c r="BK38">
        <v>10.5</v>
      </c>
      <c r="BL38">
        <v>0.6</v>
      </c>
      <c r="BM38">
        <v>1.1000000000000001</v>
      </c>
      <c r="BN38">
        <v>86.099999999999895</v>
      </c>
      <c r="BO38">
        <v>5.3</v>
      </c>
      <c r="BP38">
        <v>0</v>
      </c>
      <c r="BQ38">
        <v>1.1000000000000001</v>
      </c>
      <c r="BR38">
        <v>3.3</v>
      </c>
      <c r="BS38">
        <v>2.8</v>
      </c>
      <c r="BT38">
        <v>76.7</v>
      </c>
      <c r="BU38">
        <v>7.6</v>
      </c>
      <c r="BV38">
        <v>28.8</v>
      </c>
      <c r="BW38">
        <v>2.9</v>
      </c>
      <c r="BX38">
        <v>0.1008</v>
      </c>
      <c r="BY38">
        <v>0.19869999999999999</v>
      </c>
      <c r="BZ38">
        <v>2.29E-2</v>
      </c>
      <c r="CA38">
        <v>2.1999999999999999E-2</v>
      </c>
      <c r="CB38">
        <v>0.34449999999999997</v>
      </c>
      <c r="CC38">
        <v>2.2599999999999999E-2</v>
      </c>
      <c r="CD38">
        <v>0.27060000000000001</v>
      </c>
      <c r="CE38">
        <v>2.6200000000000001E-2</v>
      </c>
      <c r="CF38">
        <v>2.1000000000000001E-2</v>
      </c>
      <c r="CG38">
        <v>0.1522</v>
      </c>
      <c r="CH38">
        <v>0.47</v>
      </c>
      <c r="CI38">
        <v>2.35E-2</v>
      </c>
      <c r="CJ38">
        <v>0.37709999999999999</v>
      </c>
      <c r="CK38">
        <v>0.22320000000000001</v>
      </c>
      <c r="CL38">
        <v>0.60029999999999994</v>
      </c>
      <c r="CM38">
        <v>0.28670000000000001</v>
      </c>
      <c r="CN38">
        <v>0.92130000000000001</v>
      </c>
      <c r="CO38">
        <v>0</v>
      </c>
      <c r="CP38">
        <v>0.5393</v>
      </c>
      <c r="CQ38">
        <v>0.94389999999999996</v>
      </c>
      <c r="CR38">
        <v>0.97489999999999999</v>
      </c>
      <c r="CS38">
        <v>3.3795000000000002</v>
      </c>
      <c r="CT38">
        <v>0.93440000000000001</v>
      </c>
      <c r="CU38">
        <v>4.7942</v>
      </c>
      <c r="CV38">
        <v>0.1381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3</v>
      </c>
      <c r="DP38">
        <v>3</v>
      </c>
      <c r="DQ38">
        <v>149</v>
      </c>
      <c r="DR38">
        <v>116</v>
      </c>
      <c r="DS38">
        <v>3.1</v>
      </c>
      <c r="DT38">
        <v>2.4</v>
      </c>
      <c r="DU38">
        <v>13301</v>
      </c>
      <c r="DV38">
        <v>5.0238354842919997E-3</v>
      </c>
      <c r="DW38">
        <v>5.7406099999999999E-10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36061006800</v>
      </c>
      <c r="H39" t="s">
        <v>221</v>
      </c>
      <c r="I39">
        <v>6.7352800000000004E-2</v>
      </c>
      <c r="J39">
        <v>7636</v>
      </c>
      <c r="K39">
        <v>573</v>
      </c>
      <c r="L39">
        <v>4190</v>
      </c>
      <c r="M39">
        <v>193</v>
      </c>
      <c r="N39">
        <v>3615</v>
      </c>
      <c r="O39">
        <v>283</v>
      </c>
      <c r="P39">
        <v>543</v>
      </c>
      <c r="Q39">
        <v>215</v>
      </c>
      <c r="R39">
        <v>364</v>
      </c>
      <c r="S39">
        <v>171</v>
      </c>
      <c r="T39">
        <v>85805</v>
      </c>
      <c r="U39">
        <v>9072</v>
      </c>
      <c r="V39">
        <v>152</v>
      </c>
      <c r="W39">
        <v>120</v>
      </c>
      <c r="X39">
        <v>581</v>
      </c>
      <c r="Y39">
        <v>154</v>
      </c>
      <c r="Z39">
        <v>311</v>
      </c>
      <c r="AA39">
        <v>113</v>
      </c>
      <c r="AB39">
        <v>435</v>
      </c>
      <c r="AC39">
        <v>178</v>
      </c>
      <c r="AD39">
        <v>50</v>
      </c>
      <c r="AE39">
        <v>59.2</v>
      </c>
      <c r="AF39">
        <v>2271</v>
      </c>
      <c r="AG39">
        <v>893.1</v>
      </c>
      <c r="AH39">
        <v>109</v>
      </c>
      <c r="AI39">
        <v>98.099999999999895</v>
      </c>
      <c r="AJ39">
        <v>4102</v>
      </c>
      <c r="AK39">
        <v>324.8</v>
      </c>
      <c r="AL39">
        <v>0</v>
      </c>
      <c r="AM39">
        <v>16</v>
      </c>
      <c r="AN39">
        <v>22</v>
      </c>
      <c r="AO39">
        <v>40.299999999999898</v>
      </c>
      <c r="AP39">
        <v>3066</v>
      </c>
      <c r="AQ39">
        <v>322</v>
      </c>
      <c r="AR39">
        <v>1522</v>
      </c>
      <c r="AS39">
        <v>239</v>
      </c>
      <c r="AT39">
        <v>8.8000000000000007</v>
      </c>
      <c r="AU39">
        <v>3.5</v>
      </c>
      <c r="AV39">
        <v>6.7</v>
      </c>
      <c r="AW39">
        <v>3.2</v>
      </c>
      <c r="AX39">
        <v>85805</v>
      </c>
      <c r="AY39">
        <v>9072</v>
      </c>
      <c r="AZ39">
        <v>3.1</v>
      </c>
      <c r="BA39">
        <v>2.4</v>
      </c>
      <c r="BB39">
        <v>7.6</v>
      </c>
      <c r="BC39">
        <v>2.1</v>
      </c>
      <c r="BD39">
        <v>4.0999999999999996</v>
      </c>
      <c r="BE39">
        <v>1.4</v>
      </c>
      <c r="BF39">
        <v>5.7</v>
      </c>
      <c r="BG39">
        <v>2.2999999999999998</v>
      </c>
      <c r="BH39">
        <v>1.4</v>
      </c>
      <c r="BI39">
        <v>1.6</v>
      </c>
      <c r="BJ39">
        <v>29.6999999999999</v>
      </c>
      <c r="BK39">
        <v>11.5</v>
      </c>
      <c r="BL39">
        <v>1.4</v>
      </c>
      <c r="BM39">
        <v>1.3</v>
      </c>
      <c r="BN39">
        <v>97.9</v>
      </c>
      <c r="BO39">
        <v>6.3</v>
      </c>
      <c r="BP39">
        <v>0</v>
      </c>
      <c r="BQ39">
        <v>0.7</v>
      </c>
      <c r="BR39">
        <v>0.6</v>
      </c>
      <c r="BS39">
        <v>1.1000000000000001</v>
      </c>
      <c r="BT39">
        <v>84.799999999999898</v>
      </c>
      <c r="BU39">
        <v>5.9</v>
      </c>
      <c r="BV39">
        <v>19.899999999999899</v>
      </c>
      <c r="BW39">
        <v>2.7</v>
      </c>
      <c r="BX39">
        <v>0.36570000000000003</v>
      </c>
      <c r="BY39">
        <v>0.47960000000000003</v>
      </c>
      <c r="BZ39">
        <v>3.32E-2</v>
      </c>
      <c r="CA39">
        <v>8.2000000000000003E-2</v>
      </c>
      <c r="CB39">
        <v>0.96050000000000002</v>
      </c>
      <c r="CC39">
        <v>0.18490000000000001</v>
      </c>
      <c r="CD39">
        <v>0.1009</v>
      </c>
      <c r="CE39">
        <v>1.61E-2</v>
      </c>
      <c r="CF39">
        <v>7.2599999999999998E-2</v>
      </c>
      <c r="CG39">
        <v>5.62E-2</v>
      </c>
      <c r="CH39">
        <v>0.24579999999999999</v>
      </c>
      <c r="CI39">
        <v>1.2800000000000001E-2</v>
      </c>
      <c r="CJ39">
        <v>0.46970000000000001</v>
      </c>
      <c r="CK39">
        <v>0.3725</v>
      </c>
      <c r="CL39">
        <v>0.84230000000000005</v>
      </c>
      <c r="CM39">
        <v>0.40960000000000002</v>
      </c>
      <c r="CN39">
        <v>0.99070000000000003</v>
      </c>
      <c r="CO39">
        <v>0</v>
      </c>
      <c r="CP39">
        <v>0.22320000000000001</v>
      </c>
      <c r="CQ39">
        <v>0.98509999999999998</v>
      </c>
      <c r="CR39">
        <v>0.96440000000000003</v>
      </c>
      <c r="CS39">
        <v>3.1634000000000002</v>
      </c>
      <c r="CT39">
        <v>0.88519999999999999</v>
      </c>
      <c r="CU39">
        <v>5.2119999999999997</v>
      </c>
      <c r="CV39">
        <v>0.19800000000000001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3</v>
      </c>
      <c r="DP39">
        <v>3</v>
      </c>
      <c r="DQ39">
        <v>193</v>
      </c>
      <c r="DR39">
        <v>191</v>
      </c>
      <c r="DS39">
        <v>2.5</v>
      </c>
      <c r="DT39">
        <v>2.5</v>
      </c>
      <c r="DU39">
        <v>31516</v>
      </c>
      <c r="DV39">
        <v>1.4876106457486001E-2</v>
      </c>
      <c r="DW39">
        <v>8.1749423879999995E-6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36061</v>
      </c>
      <c r="F40" t="s">
        <v>129</v>
      </c>
      <c r="G40">
        <v>36061007400</v>
      </c>
      <c r="H40" t="s">
        <v>220</v>
      </c>
      <c r="I40">
        <v>6.7214599999999999E-2</v>
      </c>
      <c r="J40">
        <v>3875</v>
      </c>
      <c r="K40">
        <v>460</v>
      </c>
      <c r="L40">
        <v>2936</v>
      </c>
      <c r="M40">
        <v>90</v>
      </c>
      <c r="N40">
        <v>2257</v>
      </c>
      <c r="O40">
        <v>221</v>
      </c>
      <c r="P40">
        <v>382</v>
      </c>
      <c r="Q40">
        <v>246</v>
      </c>
      <c r="R40">
        <v>125</v>
      </c>
      <c r="S40">
        <v>82</v>
      </c>
      <c r="T40">
        <v>120401</v>
      </c>
      <c r="U40">
        <v>19969</v>
      </c>
      <c r="V40">
        <v>13</v>
      </c>
      <c r="W40">
        <v>29</v>
      </c>
      <c r="X40">
        <v>526</v>
      </c>
      <c r="Y40">
        <v>158</v>
      </c>
      <c r="Z40">
        <v>167</v>
      </c>
      <c r="AA40">
        <v>133</v>
      </c>
      <c r="AB40">
        <v>109</v>
      </c>
      <c r="AC40">
        <v>91</v>
      </c>
      <c r="AD40">
        <v>18</v>
      </c>
      <c r="AE40">
        <v>34.799999999999898</v>
      </c>
      <c r="AF40">
        <v>1028</v>
      </c>
      <c r="AG40">
        <v>646.29999999999905</v>
      </c>
      <c r="AH40">
        <v>16</v>
      </c>
      <c r="AI40">
        <v>49.899999999999899</v>
      </c>
      <c r="AJ40">
        <v>2675</v>
      </c>
      <c r="AK40">
        <v>207.4</v>
      </c>
      <c r="AL40">
        <v>19</v>
      </c>
      <c r="AM40">
        <v>31</v>
      </c>
      <c r="AN40">
        <v>58</v>
      </c>
      <c r="AO40">
        <v>49.399999999999899</v>
      </c>
      <c r="AP40">
        <v>2016</v>
      </c>
      <c r="AQ40">
        <v>237</v>
      </c>
      <c r="AR40">
        <v>536</v>
      </c>
      <c r="AS40">
        <v>139</v>
      </c>
      <c r="AT40">
        <v>11.4</v>
      </c>
      <c r="AU40">
        <v>6.5</v>
      </c>
      <c r="AV40">
        <v>4.8</v>
      </c>
      <c r="AW40">
        <v>3</v>
      </c>
      <c r="AX40">
        <v>120401</v>
      </c>
      <c r="AY40">
        <v>19969</v>
      </c>
      <c r="AZ40">
        <v>0.4</v>
      </c>
      <c r="BA40">
        <v>1</v>
      </c>
      <c r="BB40">
        <v>13.6</v>
      </c>
      <c r="BC40">
        <v>4.2</v>
      </c>
      <c r="BD40">
        <v>4.3</v>
      </c>
      <c r="BE40">
        <v>3.4</v>
      </c>
      <c r="BF40">
        <v>2.8</v>
      </c>
      <c r="BG40">
        <v>2.2999999999999998</v>
      </c>
      <c r="BH40">
        <v>0.8</v>
      </c>
      <c r="BI40">
        <v>1.5</v>
      </c>
      <c r="BJ40">
        <v>26.5</v>
      </c>
      <c r="BK40">
        <v>16.399999999999899</v>
      </c>
      <c r="BL40">
        <v>0.4</v>
      </c>
      <c r="BM40">
        <v>1.3</v>
      </c>
      <c r="BN40">
        <v>91.099999999999895</v>
      </c>
      <c r="BO40">
        <v>6.5</v>
      </c>
      <c r="BP40">
        <v>0.6</v>
      </c>
      <c r="BQ40">
        <v>1.1000000000000001</v>
      </c>
      <c r="BR40">
        <v>2.6</v>
      </c>
      <c r="BS40">
        <v>2.2000000000000002</v>
      </c>
      <c r="BT40">
        <v>89.299999999999898</v>
      </c>
      <c r="BU40">
        <v>4.3</v>
      </c>
      <c r="BV40">
        <v>13.8</v>
      </c>
      <c r="BW40">
        <v>3.2</v>
      </c>
      <c r="BX40">
        <v>0.48</v>
      </c>
      <c r="BY40">
        <v>0.25130000000000002</v>
      </c>
      <c r="BZ40">
        <v>1.0500000000000001E-2</v>
      </c>
      <c r="CA40">
        <v>9.2999999999999992E-3</v>
      </c>
      <c r="CB40">
        <v>0.75109999999999999</v>
      </c>
      <c r="CC40">
        <v>0.1193</v>
      </c>
      <c r="CD40">
        <v>0.43990000000000001</v>
      </c>
      <c r="CE40">
        <v>1.7299999999999999E-2</v>
      </c>
      <c r="CF40">
        <v>8.8999999999999999E-3</v>
      </c>
      <c r="CG40">
        <v>3.6400000000000002E-2</v>
      </c>
      <c r="CH40">
        <v>0.50249999999999995</v>
      </c>
      <c r="CI40">
        <v>2.4500000000000001E-2</v>
      </c>
      <c r="CJ40">
        <v>0.43780000000000002</v>
      </c>
      <c r="CK40">
        <v>0.17649999999999999</v>
      </c>
      <c r="CL40">
        <v>0.61429999999999996</v>
      </c>
      <c r="CM40">
        <v>0.2949</v>
      </c>
      <c r="CN40">
        <v>0.94869999999999999</v>
      </c>
      <c r="CO40">
        <v>0.72009999999999996</v>
      </c>
      <c r="CP40">
        <v>0.47920000000000001</v>
      </c>
      <c r="CQ40">
        <v>0.99539999999999995</v>
      </c>
      <c r="CR40">
        <v>0.95179999999999998</v>
      </c>
      <c r="CS40">
        <v>4.0952999999999999</v>
      </c>
      <c r="CT40">
        <v>0.99519999999999997</v>
      </c>
      <c r="CU40">
        <v>5.9631999999999996</v>
      </c>
      <c r="CV40">
        <v>0.31919999999999998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1</v>
      </c>
      <c r="DN40">
        <v>1</v>
      </c>
      <c r="DO40">
        <v>3</v>
      </c>
      <c r="DP40">
        <v>3</v>
      </c>
      <c r="DQ40">
        <v>187</v>
      </c>
      <c r="DR40">
        <v>146</v>
      </c>
      <c r="DS40">
        <v>4.8</v>
      </c>
      <c r="DT40">
        <v>3.6</v>
      </c>
      <c r="DU40">
        <v>33871</v>
      </c>
      <c r="DV40">
        <v>1.7860885112116E-2</v>
      </c>
      <c r="DW40">
        <v>1.7134532513E-5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36061</v>
      </c>
      <c r="F41" t="s">
        <v>129</v>
      </c>
      <c r="G41">
        <v>36061009500</v>
      </c>
      <c r="H41" t="s">
        <v>194</v>
      </c>
      <c r="I41">
        <v>6.6395599999999999E-2</v>
      </c>
      <c r="J41">
        <v>3332</v>
      </c>
      <c r="K41">
        <v>336</v>
      </c>
      <c r="L41">
        <v>1517</v>
      </c>
      <c r="M41">
        <v>62</v>
      </c>
      <c r="N41">
        <v>1224</v>
      </c>
      <c r="O41">
        <v>123</v>
      </c>
      <c r="P41">
        <v>390</v>
      </c>
      <c r="Q41">
        <v>172</v>
      </c>
      <c r="R41">
        <v>133</v>
      </c>
      <c r="S41">
        <v>56</v>
      </c>
      <c r="T41">
        <v>87557</v>
      </c>
      <c r="U41">
        <v>18562</v>
      </c>
      <c r="V41">
        <v>20</v>
      </c>
      <c r="W41">
        <v>22</v>
      </c>
      <c r="X41">
        <v>252</v>
      </c>
      <c r="Y41">
        <v>116</v>
      </c>
      <c r="Z41">
        <v>426</v>
      </c>
      <c r="AA41">
        <v>155</v>
      </c>
      <c r="AB41">
        <v>57</v>
      </c>
      <c r="AC41">
        <v>40</v>
      </c>
      <c r="AD41">
        <v>9</v>
      </c>
      <c r="AE41">
        <v>17.8</v>
      </c>
      <c r="AF41">
        <v>1069</v>
      </c>
      <c r="AG41">
        <v>429.19999999999902</v>
      </c>
      <c r="AH41">
        <v>28</v>
      </c>
      <c r="AI41">
        <v>48.899999999999899</v>
      </c>
      <c r="AJ41">
        <v>1240</v>
      </c>
      <c r="AK41">
        <v>168.8</v>
      </c>
      <c r="AL41">
        <v>0</v>
      </c>
      <c r="AM41">
        <v>11</v>
      </c>
      <c r="AN41">
        <v>83</v>
      </c>
      <c r="AO41">
        <v>54.799999999999898</v>
      </c>
      <c r="AP41">
        <v>941</v>
      </c>
      <c r="AQ41">
        <v>134</v>
      </c>
      <c r="AR41">
        <v>933</v>
      </c>
      <c r="AS41">
        <v>197</v>
      </c>
      <c r="AT41">
        <v>16.1999999999999</v>
      </c>
      <c r="AU41">
        <v>6.5</v>
      </c>
      <c r="AV41">
        <v>8.3000000000000007</v>
      </c>
      <c r="AW41">
        <v>3.3</v>
      </c>
      <c r="AX41">
        <v>87557</v>
      </c>
      <c r="AY41">
        <v>18562</v>
      </c>
      <c r="AZ41">
        <v>1.1000000000000001</v>
      </c>
      <c r="BA41">
        <v>1.2</v>
      </c>
      <c r="BB41">
        <v>7.6</v>
      </c>
      <c r="BC41">
        <v>3.5</v>
      </c>
      <c r="BD41">
        <v>12.8</v>
      </c>
      <c r="BE41">
        <v>4.5</v>
      </c>
      <c r="BF41">
        <v>1.7</v>
      </c>
      <c r="BG41">
        <v>1.2</v>
      </c>
      <c r="BH41">
        <v>0.7</v>
      </c>
      <c r="BI41">
        <v>1.5</v>
      </c>
      <c r="BJ41">
        <v>32.1</v>
      </c>
      <c r="BK41">
        <v>12.5</v>
      </c>
      <c r="BL41">
        <v>0.9</v>
      </c>
      <c r="BM41">
        <v>1.5</v>
      </c>
      <c r="BN41">
        <v>81.7</v>
      </c>
      <c r="BO41">
        <v>10.6</v>
      </c>
      <c r="BP41">
        <v>0</v>
      </c>
      <c r="BQ41">
        <v>2</v>
      </c>
      <c r="BR41">
        <v>6.8</v>
      </c>
      <c r="BS41">
        <v>4.4000000000000004</v>
      </c>
      <c r="BT41">
        <v>76.900000000000006</v>
      </c>
      <c r="BU41">
        <v>7.1</v>
      </c>
      <c r="BV41">
        <v>28</v>
      </c>
      <c r="BW41">
        <v>5.2</v>
      </c>
      <c r="BX41">
        <v>0.63180000000000003</v>
      </c>
      <c r="BY41">
        <v>0.6321</v>
      </c>
      <c r="BZ41">
        <v>3.0499999999999999E-2</v>
      </c>
      <c r="CA41">
        <v>1.9400000000000001E-2</v>
      </c>
      <c r="CB41">
        <v>1.3138000000000001</v>
      </c>
      <c r="CC41">
        <v>0.29899999999999999</v>
      </c>
      <c r="CD41">
        <v>0.1009</v>
      </c>
      <c r="CE41">
        <v>8.7300000000000003E-2</v>
      </c>
      <c r="CF41">
        <v>4.1000000000000003E-3</v>
      </c>
      <c r="CG41">
        <v>3.3799999999999997E-2</v>
      </c>
      <c r="CH41">
        <v>0.2261</v>
      </c>
      <c r="CI41">
        <v>1.1299999999999999E-2</v>
      </c>
      <c r="CJ41">
        <v>0.49299999999999999</v>
      </c>
      <c r="CK41">
        <v>0.28149999999999997</v>
      </c>
      <c r="CL41">
        <v>0.77449999999999997</v>
      </c>
      <c r="CM41">
        <v>0.37540000000000001</v>
      </c>
      <c r="CN41">
        <v>0.89970000000000006</v>
      </c>
      <c r="CO41">
        <v>0</v>
      </c>
      <c r="CP41">
        <v>0.71930000000000005</v>
      </c>
      <c r="CQ41">
        <v>0.94579999999999997</v>
      </c>
      <c r="CR41">
        <v>0.97450000000000003</v>
      </c>
      <c r="CS41">
        <v>3.5392999999999999</v>
      </c>
      <c r="CT41">
        <v>0.96609999999999996</v>
      </c>
      <c r="CU41">
        <v>5.8536999999999999</v>
      </c>
      <c r="CV41">
        <v>0.30020000000000002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2</v>
      </c>
      <c r="DP41">
        <v>2</v>
      </c>
      <c r="DQ41">
        <v>163</v>
      </c>
      <c r="DR41">
        <v>77</v>
      </c>
      <c r="DS41">
        <v>4.9000000000000004</v>
      </c>
      <c r="DT41">
        <v>2.2000000000000002</v>
      </c>
      <c r="DU41">
        <v>35359</v>
      </c>
      <c r="DV41">
        <v>1.8448429166523998E-2</v>
      </c>
      <c r="DW41">
        <v>1.8334062137000001E-5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36061</v>
      </c>
      <c r="F42" t="s">
        <v>129</v>
      </c>
      <c r="G42">
        <v>36061010100</v>
      </c>
      <c r="H42" t="s">
        <v>193</v>
      </c>
      <c r="I42">
        <v>6.7767900000000006E-2</v>
      </c>
      <c r="J42">
        <v>1189</v>
      </c>
      <c r="K42">
        <v>113</v>
      </c>
      <c r="L42">
        <v>995</v>
      </c>
      <c r="M42">
        <v>41</v>
      </c>
      <c r="N42">
        <v>807</v>
      </c>
      <c r="O42">
        <v>72</v>
      </c>
      <c r="P42">
        <v>138</v>
      </c>
      <c r="Q42">
        <v>53</v>
      </c>
      <c r="R42">
        <v>66</v>
      </c>
      <c r="S42">
        <v>43</v>
      </c>
      <c r="T42">
        <v>128110</v>
      </c>
      <c r="U42">
        <v>14664</v>
      </c>
      <c r="V42">
        <v>54</v>
      </c>
      <c r="W42">
        <v>33</v>
      </c>
      <c r="X42">
        <v>62</v>
      </c>
      <c r="Y42">
        <v>30</v>
      </c>
      <c r="Z42">
        <v>32</v>
      </c>
      <c r="AA42">
        <v>18</v>
      </c>
      <c r="AB42">
        <v>58</v>
      </c>
      <c r="AC42">
        <v>33</v>
      </c>
      <c r="AD42">
        <v>19</v>
      </c>
      <c r="AE42">
        <v>19.399999999999899</v>
      </c>
      <c r="AF42">
        <v>632</v>
      </c>
      <c r="AG42">
        <v>145.69999999999899</v>
      </c>
      <c r="AH42">
        <v>103</v>
      </c>
      <c r="AI42">
        <v>55.7</v>
      </c>
      <c r="AJ42">
        <v>986</v>
      </c>
      <c r="AK42">
        <v>52.2</v>
      </c>
      <c r="AL42">
        <v>0</v>
      </c>
      <c r="AM42">
        <v>11</v>
      </c>
      <c r="AN42">
        <v>21</v>
      </c>
      <c r="AO42">
        <v>17.100000000000001</v>
      </c>
      <c r="AP42">
        <v>714</v>
      </c>
      <c r="AQ42">
        <v>72</v>
      </c>
      <c r="AR42">
        <v>75</v>
      </c>
      <c r="AS42">
        <v>23</v>
      </c>
      <c r="AT42">
        <v>11.6</v>
      </c>
      <c r="AU42">
        <v>3.9</v>
      </c>
      <c r="AV42">
        <v>6.8</v>
      </c>
      <c r="AW42">
        <v>4.3</v>
      </c>
      <c r="AX42">
        <v>128110</v>
      </c>
      <c r="AY42">
        <v>14664</v>
      </c>
      <c r="AZ42">
        <v>5.4</v>
      </c>
      <c r="BA42">
        <v>3.4</v>
      </c>
      <c r="BB42">
        <v>5.2</v>
      </c>
      <c r="BC42">
        <v>2.6</v>
      </c>
      <c r="BD42">
        <v>2.7</v>
      </c>
      <c r="BE42">
        <v>1.5</v>
      </c>
      <c r="BF42">
        <v>4.9000000000000004</v>
      </c>
      <c r="BG42">
        <v>2.8</v>
      </c>
      <c r="BH42">
        <v>2.4</v>
      </c>
      <c r="BI42">
        <v>2.4</v>
      </c>
      <c r="BJ42">
        <v>53.2</v>
      </c>
      <c r="BK42">
        <v>11.1999999999999</v>
      </c>
      <c r="BL42">
        <v>8.6999999999999904</v>
      </c>
      <c r="BM42">
        <v>4.7</v>
      </c>
      <c r="BN42">
        <v>99.099999999999895</v>
      </c>
      <c r="BO42">
        <v>3.3</v>
      </c>
      <c r="BP42">
        <v>0</v>
      </c>
      <c r="BQ42">
        <v>3</v>
      </c>
      <c r="BR42">
        <v>2.6</v>
      </c>
      <c r="BS42">
        <v>2.1</v>
      </c>
      <c r="BT42">
        <v>88.5</v>
      </c>
      <c r="BU42">
        <v>4.5999999999999996</v>
      </c>
      <c r="BV42">
        <v>6.3</v>
      </c>
      <c r="BW42">
        <v>1.8</v>
      </c>
      <c r="BX42">
        <v>0.48699999999999999</v>
      </c>
      <c r="BY42">
        <v>0.49109999999999998</v>
      </c>
      <c r="BZ42">
        <v>7.6E-3</v>
      </c>
      <c r="CA42">
        <v>0.19339999999999999</v>
      </c>
      <c r="CB42">
        <v>1.1792</v>
      </c>
      <c r="CC42">
        <v>0.25380000000000003</v>
      </c>
      <c r="CD42">
        <v>3.7499999999999999E-2</v>
      </c>
      <c r="CE42">
        <v>1.21E-2</v>
      </c>
      <c r="CF42">
        <v>3.9600000000000003E-2</v>
      </c>
      <c r="CG42">
        <v>0.1085</v>
      </c>
      <c r="CH42">
        <v>0.1978</v>
      </c>
      <c r="CI42">
        <v>1.0699999999999999E-2</v>
      </c>
      <c r="CJ42">
        <v>0.63060000000000005</v>
      </c>
      <c r="CK42">
        <v>0.73040000000000005</v>
      </c>
      <c r="CL42">
        <v>1.361</v>
      </c>
      <c r="CM42">
        <v>0.68159999999999998</v>
      </c>
      <c r="CN42">
        <v>0.99709999999999999</v>
      </c>
      <c r="CO42">
        <v>0</v>
      </c>
      <c r="CP42">
        <v>0.48230000000000001</v>
      </c>
      <c r="CQ42">
        <v>0.99419999999999997</v>
      </c>
      <c r="CR42">
        <v>0.90139999999999998</v>
      </c>
      <c r="CS42">
        <v>3.375</v>
      </c>
      <c r="CT42">
        <v>0.93320000000000003</v>
      </c>
      <c r="CU42">
        <v>6.1128999999999998</v>
      </c>
      <c r="CV42">
        <v>0.34470000000000001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3</v>
      </c>
      <c r="DP42">
        <v>3</v>
      </c>
      <c r="DQ42">
        <v>80</v>
      </c>
      <c r="DR42">
        <v>46</v>
      </c>
      <c r="DS42">
        <v>6.7</v>
      </c>
      <c r="DT42">
        <v>3.8</v>
      </c>
      <c r="DU42">
        <v>50052</v>
      </c>
      <c r="DV42">
        <v>1.8557256459537999E-2</v>
      </c>
      <c r="DW42">
        <v>1.8705538059000002E-5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36061</v>
      </c>
      <c r="F43" t="s">
        <v>129</v>
      </c>
      <c r="G43">
        <v>36061010200</v>
      </c>
      <c r="H43" t="s">
        <v>219</v>
      </c>
      <c r="I43">
        <v>6.6753599999999996E-2</v>
      </c>
      <c r="J43">
        <v>180</v>
      </c>
      <c r="K43">
        <v>88</v>
      </c>
      <c r="L43">
        <v>309</v>
      </c>
      <c r="M43">
        <v>17</v>
      </c>
      <c r="N43">
        <v>89</v>
      </c>
      <c r="O43">
        <v>46</v>
      </c>
      <c r="P43">
        <v>21</v>
      </c>
      <c r="Q43">
        <v>23</v>
      </c>
      <c r="R43">
        <v>0</v>
      </c>
      <c r="S43">
        <v>11</v>
      </c>
      <c r="T43">
        <v>78950</v>
      </c>
      <c r="U43">
        <v>34107</v>
      </c>
      <c r="V43">
        <v>4</v>
      </c>
      <c r="W43">
        <v>7</v>
      </c>
      <c r="X43">
        <v>29</v>
      </c>
      <c r="Y43">
        <v>22</v>
      </c>
      <c r="Z43">
        <v>19</v>
      </c>
      <c r="AA43">
        <v>32</v>
      </c>
      <c r="AB43">
        <v>17</v>
      </c>
      <c r="AC43">
        <v>15</v>
      </c>
      <c r="AD43">
        <v>0</v>
      </c>
      <c r="AE43">
        <v>15.6</v>
      </c>
      <c r="AF43">
        <v>48</v>
      </c>
      <c r="AG43">
        <v>111.2</v>
      </c>
      <c r="AH43">
        <v>0</v>
      </c>
      <c r="AI43">
        <v>44</v>
      </c>
      <c r="AJ43">
        <v>296</v>
      </c>
      <c r="AK43">
        <v>32.200000000000003</v>
      </c>
      <c r="AL43">
        <v>0</v>
      </c>
      <c r="AM43">
        <v>11</v>
      </c>
      <c r="AN43">
        <v>4</v>
      </c>
      <c r="AO43">
        <v>13</v>
      </c>
      <c r="AP43">
        <v>59</v>
      </c>
      <c r="AQ43">
        <v>34</v>
      </c>
      <c r="AR43">
        <v>12</v>
      </c>
      <c r="AS43">
        <v>12</v>
      </c>
      <c r="AT43">
        <v>11.6999999999999</v>
      </c>
      <c r="AU43">
        <v>13.1999999999999</v>
      </c>
      <c r="AV43">
        <v>0</v>
      </c>
      <c r="AW43">
        <v>22.1999999999999</v>
      </c>
      <c r="AX43">
        <v>78950</v>
      </c>
      <c r="AY43">
        <v>34107</v>
      </c>
      <c r="AZ43">
        <v>2.6</v>
      </c>
      <c r="BA43">
        <v>4.3</v>
      </c>
      <c r="BB43">
        <v>16.100000000000001</v>
      </c>
      <c r="BC43">
        <v>12.4</v>
      </c>
      <c r="BD43">
        <v>10.6</v>
      </c>
      <c r="BE43">
        <v>17</v>
      </c>
      <c r="BF43">
        <v>9.4</v>
      </c>
      <c r="BG43">
        <v>8.3000000000000007</v>
      </c>
      <c r="BH43">
        <v>0</v>
      </c>
      <c r="BI43">
        <v>17.5</v>
      </c>
      <c r="BJ43">
        <v>26.6999999999999</v>
      </c>
      <c r="BK43">
        <v>60.399999999999899</v>
      </c>
      <c r="BL43">
        <v>0</v>
      </c>
      <c r="BM43">
        <v>26.3</v>
      </c>
      <c r="BN43">
        <v>95.799999999999898</v>
      </c>
      <c r="BO43">
        <v>9</v>
      </c>
      <c r="BP43">
        <v>0</v>
      </c>
      <c r="BQ43">
        <v>9.1999999999999904</v>
      </c>
      <c r="BR43">
        <v>4.5</v>
      </c>
      <c r="BS43">
        <v>14.5</v>
      </c>
      <c r="BT43">
        <v>66.299999999999898</v>
      </c>
      <c r="BU43">
        <v>25.1</v>
      </c>
      <c r="BV43">
        <v>6.7</v>
      </c>
      <c r="BW43">
        <v>5.8</v>
      </c>
      <c r="BX43">
        <v>0.4909</v>
      </c>
      <c r="BY43">
        <v>0</v>
      </c>
      <c r="BZ43">
        <v>3.9399999999999998E-2</v>
      </c>
      <c r="CA43">
        <v>6.3899999999999998E-2</v>
      </c>
      <c r="CB43">
        <v>0.59419999999999995</v>
      </c>
      <c r="CC43">
        <v>7.9100000000000004E-2</v>
      </c>
      <c r="CD43">
        <v>0.61260000000000003</v>
      </c>
      <c r="CE43">
        <v>5.3999999999999999E-2</v>
      </c>
      <c r="CF43">
        <v>0.37380000000000002</v>
      </c>
      <c r="CG43">
        <v>0</v>
      </c>
      <c r="CH43">
        <v>1.0404</v>
      </c>
      <c r="CI43">
        <v>6.9900000000000004E-2</v>
      </c>
      <c r="CJ43">
        <v>0.43990000000000001</v>
      </c>
      <c r="CK43">
        <v>0</v>
      </c>
      <c r="CL43">
        <v>0.43990000000000001</v>
      </c>
      <c r="CM43">
        <v>0.20699999999999999</v>
      </c>
      <c r="CN43">
        <v>0.97529999999999994</v>
      </c>
      <c r="CO43">
        <v>0</v>
      </c>
      <c r="CP43">
        <v>0.61780000000000002</v>
      </c>
      <c r="CQ43">
        <v>0.87360000000000004</v>
      </c>
      <c r="CR43">
        <v>0.90690000000000004</v>
      </c>
      <c r="CS43">
        <v>3.3736000000000002</v>
      </c>
      <c r="CT43">
        <v>0.93279999999999996</v>
      </c>
      <c r="CU43">
        <v>5.4480000000000004</v>
      </c>
      <c r="CV43">
        <v>0.23400000000000001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2</v>
      </c>
      <c r="DP43">
        <v>2</v>
      </c>
      <c r="DQ43">
        <v>5</v>
      </c>
      <c r="DR43">
        <v>7</v>
      </c>
      <c r="DS43">
        <v>2.8</v>
      </c>
      <c r="DT43">
        <v>3.9</v>
      </c>
      <c r="DU43">
        <v>50288</v>
      </c>
      <c r="DV43">
        <v>1.7825471242461002E-2</v>
      </c>
      <c r="DW43">
        <v>1.8437369324000002E-5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36061</v>
      </c>
      <c r="F44" t="s">
        <v>129</v>
      </c>
      <c r="G44">
        <v>36061011300</v>
      </c>
      <c r="H44" t="s">
        <v>192</v>
      </c>
      <c r="I44">
        <v>6.7820000000000005E-2</v>
      </c>
      <c r="J44">
        <v>120</v>
      </c>
      <c r="K44">
        <v>38</v>
      </c>
      <c r="L44">
        <v>79</v>
      </c>
      <c r="M44">
        <v>23</v>
      </c>
      <c r="N44">
        <v>63</v>
      </c>
      <c r="O44">
        <v>19</v>
      </c>
      <c r="P44">
        <v>28</v>
      </c>
      <c r="Q44">
        <v>19</v>
      </c>
      <c r="R44">
        <v>0</v>
      </c>
      <c r="S44">
        <v>11</v>
      </c>
      <c r="T44">
        <v>101925</v>
      </c>
      <c r="U44">
        <v>56067</v>
      </c>
      <c r="V44">
        <v>19</v>
      </c>
      <c r="W44">
        <v>13</v>
      </c>
      <c r="X44">
        <v>0</v>
      </c>
      <c r="Y44">
        <v>11</v>
      </c>
      <c r="Z44">
        <v>0</v>
      </c>
      <c r="AA44">
        <v>11</v>
      </c>
      <c r="AB44">
        <v>9</v>
      </c>
      <c r="AC44">
        <v>14</v>
      </c>
      <c r="AD44">
        <v>0</v>
      </c>
      <c r="AE44">
        <v>15.6</v>
      </c>
      <c r="AF44">
        <v>95</v>
      </c>
      <c r="AG44">
        <v>42.5</v>
      </c>
      <c r="AH44">
        <v>0</v>
      </c>
      <c r="AI44">
        <v>44</v>
      </c>
      <c r="AJ44">
        <v>73</v>
      </c>
      <c r="AK44">
        <v>23.8</v>
      </c>
      <c r="AL44">
        <v>0</v>
      </c>
      <c r="AM44">
        <v>11</v>
      </c>
      <c r="AN44">
        <v>0</v>
      </c>
      <c r="AO44">
        <v>15.6</v>
      </c>
      <c r="AP44">
        <v>55</v>
      </c>
      <c r="AQ44">
        <v>19</v>
      </c>
      <c r="AR44">
        <v>32</v>
      </c>
      <c r="AS44">
        <v>13</v>
      </c>
      <c r="AT44">
        <v>23.3</v>
      </c>
      <c r="AU44">
        <v>17.5</v>
      </c>
      <c r="AV44">
        <v>0</v>
      </c>
      <c r="AW44">
        <v>26.5</v>
      </c>
      <c r="AX44">
        <v>101925</v>
      </c>
      <c r="AY44">
        <v>56067</v>
      </c>
      <c r="AZ44">
        <v>20.899999999999899</v>
      </c>
      <c r="BA44">
        <v>14.1</v>
      </c>
      <c r="BB44">
        <v>0</v>
      </c>
      <c r="BC44">
        <v>21.899999999999899</v>
      </c>
      <c r="BD44">
        <v>0</v>
      </c>
      <c r="BE44">
        <v>9.1999999999999904</v>
      </c>
      <c r="BF44">
        <v>7.5</v>
      </c>
      <c r="BG44">
        <v>12.3</v>
      </c>
      <c r="BH44">
        <v>0</v>
      </c>
      <c r="BI44">
        <v>24.6999999999999</v>
      </c>
      <c r="BJ44">
        <v>79.2</v>
      </c>
      <c r="BK44">
        <v>25</v>
      </c>
      <c r="BL44">
        <v>0</v>
      </c>
      <c r="BM44">
        <v>36.700000000000003</v>
      </c>
      <c r="BN44">
        <v>92.4</v>
      </c>
      <c r="BO44">
        <v>13.5</v>
      </c>
      <c r="BP44">
        <v>0</v>
      </c>
      <c r="BQ44">
        <v>30.6</v>
      </c>
      <c r="BR44">
        <v>0</v>
      </c>
      <c r="BS44">
        <v>24.6999999999999</v>
      </c>
      <c r="BT44">
        <v>87.299999999999898</v>
      </c>
      <c r="BU44">
        <v>12.8</v>
      </c>
      <c r="BV44">
        <v>26.6999999999999</v>
      </c>
      <c r="BW44">
        <v>6.8</v>
      </c>
      <c r="BX44">
        <v>0.77110000000000001</v>
      </c>
      <c r="BY44">
        <v>0</v>
      </c>
      <c r="BZ44">
        <v>1.8800000000000001E-2</v>
      </c>
      <c r="CA44">
        <v>0.76619999999999999</v>
      </c>
      <c r="CB44">
        <v>1.556</v>
      </c>
      <c r="CC44">
        <v>0.37019999999999997</v>
      </c>
      <c r="CD44">
        <v>0</v>
      </c>
      <c r="CE44">
        <v>0</v>
      </c>
      <c r="CF44">
        <v>0.1885</v>
      </c>
      <c r="CG44">
        <v>0</v>
      </c>
      <c r="CH44">
        <v>0.1885</v>
      </c>
      <c r="CI44">
        <v>1.01E-2</v>
      </c>
      <c r="CJ44">
        <v>0.74709999999999999</v>
      </c>
      <c r="CK44">
        <v>0</v>
      </c>
      <c r="CL44">
        <v>0.74709999999999999</v>
      </c>
      <c r="CM44">
        <v>0.36</v>
      </c>
      <c r="CN44">
        <v>0.95589999999999997</v>
      </c>
      <c r="CO44">
        <v>0</v>
      </c>
      <c r="CP44">
        <v>0</v>
      </c>
      <c r="CQ44">
        <v>0.99129999999999996</v>
      </c>
      <c r="CR44">
        <v>0.97319999999999995</v>
      </c>
      <c r="CS44">
        <v>2.9205000000000001</v>
      </c>
      <c r="CT44">
        <v>0.80300000000000005</v>
      </c>
      <c r="CU44">
        <v>5.4120999999999997</v>
      </c>
      <c r="CV44">
        <v>0.22889999999999999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1</v>
      </c>
      <c r="DN44">
        <v>1</v>
      </c>
      <c r="DO44">
        <v>3</v>
      </c>
      <c r="DP44">
        <v>3</v>
      </c>
      <c r="DQ44">
        <v>8</v>
      </c>
      <c r="DR44">
        <v>13</v>
      </c>
      <c r="DS44">
        <v>6.7</v>
      </c>
      <c r="DT44">
        <v>11.3</v>
      </c>
      <c r="DU44">
        <v>49137</v>
      </c>
      <c r="DV44">
        <v>1.8568566619641999E-2</v>
      </c>
      <c r="DW44">
        <v>1.8726234424000001E-5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36061</v>
      </c>
      <c r="F45" t="s">
        <v>129</v>
      </c>
      <c r="G45">
        <v>36061011500</v>
      </c>
      <c r="H45" t="s">
        <v>191</v>
      </c>
      <c r="I45">
        <v>6.7794900000000005E-2</v>
      </c>
      <c r="J45">
        <v>3380</v>
      </c>
      <c r="K45">
        <v>429</v>
      </c>
      <c r="L45">
        <v>2250</v>
      </c>
      <c r="M45">
        <v>71</v>
      </c>
      <c r="N45">
        <v>1655</v>
      </c>
      <c r="O45">
        <v>146</v>
      </c>
      <c r="P45">
        <v>626</v>
      </c>
      <c r="Q45">
        <v>184</v>
      </c>
      <c r="R45">
        <v>156</v>
      </c>
      <c r="S45">
        <v>74</v>
      </c>
      <c r="T45">
        <v>83679</v>
      </c>
      <c r="U45">
        <v>14130</v>
      </c>
      <c r="V45">
        <v>196</v>
      </c>
      <c r="W45">
        <v>126</v>
      </c>
      <c r="X45">
        <v>132</v>
      </c>
      <c r="Y45">
        <v>59</v>
      </c>
      <c r="Z45">
        <v>249</v>
      </c>
      <c r="AA45">
        <v>103</v>
      </c>
      <c r="AB45">
        <v>200</v>
      </c>
      <c r="AC45">
        <v>81</v>
      </c>
      <c r="AD45">
        <v>50</v>
      </c>
      <c r="AE45">
        <v>43</v>
      </c>
      <c r="AF45">
        <v>2095</v>
      </c>
      <c r="AG45">
        <v>485.8</v>
      </c>
      <c r="AH45">
        <v>311</v>
      </c>
      <c r="AI45">
        <v>193.19999999999899</v>
      </c>
      <c r="AJ45">
        <v>1897</v>
      </c>
      <c r="AK45">
        <v>132.4</v>
      </c>
      <c r="AL45">
        <v>0</v>
      </c>
      <c r="AM45">
        <v>11</v>
      </c>
      <c r="AN45">
        <v>128</v>
      </c>
      <c r="AO45">
        <v>53.7</v>
      </c>
      <c r="AP45">
        <v>1310</v>
      </c>
      <c r="AQ45">
        <v>145</v>
      </c>
      <c r="AR45">
        <v>365</v>
      </c>
      <c r="AS45">
        <v>148</v>
      </c>
      <c r="AT45">
        <v>18.600000000000001</v>
      </c>
      <c r="AU45">
        <v>4.9000000000000004</v>
      </c>
      <c r="AV45">
        <v>6.4</v>
      </c>
      <c r="AW45">
        <v>2.9</v>
      </c>
      <c r="AX45">
        <v>83679</v>
      </c>
      <c r="AY45">
        <v>14130</v>
      </c>
      <c r="AZ45">
        <v>7.9</v>
      </c>
      <c r="BA45">
        <v>4.5</v>
      </c>
      <c r="BB45">
        <v>3.9</v>
      </c>
      <c r="BC45">
        <v>1.8</v>
      </c>
      <c r="BD45">
        <v>7.4</v>
      </c>
      <c r="BE45">
        <v>2.9</v>
      </c>
      <c r="BF45">
        <v>5.9</v>
      </c>
      <c r="BG45">
        <v>2.2999999999999998</v>
      </c>
      <c r="BH45">
        <v>3</v>
      </c>
      <c r="BI45">
        <v>2.6</v>
      </c>
      <c r="BJ45">
        <v>62</v>
      </c>
      <c r="BK45">
        <v>12</v>
      </c>
      <c r="BL45">
        <v>9.8000000000000007</v>
      </c>
      <c r="BM45">
        <v>6</v>
      </c>
      <c r="BN45">
        <v>84.299999999999898</v>
      </c>
      <c r="BO45">
        <v>5.2</v>
      </c>
      <c r="BP45">
        <v>0</v>
      </c>
      <c r="BQ45">
        <v>1.3</v>
      </c>
      <c r="BR45">
        <v>7.7</v>
      </c>
      <c r="BS45">
        <v>3.2</v>
      </c>
      <c r="BT45">
        <v>79.2</v>
      </c>
      <c r="BU45">
        <v>5.6</v>
      </c>
      <c r="BV45">
        <v>10.8</v>
      </c>
      <c r="BW45">
        <v>4.2</v>
      </c>
      <c r="BX45">
        <v>0.68930000000000002</v>
      </c>
      <c r="BY45">
        <v>0.44280000000000003</v>
      </c>
      <c r="BZ45">
        <v>3.4700000000000002E-2</v>
      </c>
      <c r="CA45">
        <v>0.32590000000000002</v>
      </c>
      <c r="CB45">
        <v>1.4926999999999999</v>
      </c>
      <c r="CC45">
        <v>0.34889999999999999</v>
      </c>
      <c r="CD45">
        <v>2.35E-2</v>
      </c>
      <c r="CE45">
        <v>3.1300000000000001E-2</v>
      </c>
      <c r="CF45">
        <v>8.0399999999999999E-2</v>
      </c>
      <c r="CG45">
        <v>0.153</v>
      </c>
      <c r="CH45">
        <v>0.28820000000000001</v>
      </c>
      <c r="CI45">
        <v>1.4E-2</v>
      </c>
      <c r="CJ45">
        <v>0.66890000000000005</v>
      </c>
      <c r="CK45">
        <v>0.75429999999999997</v>
      </c>
      <c r="CL45">
        <v>1.4232</v>
      </c>
      <c r="CM45">
        <v>0.72060000000000002</v>
      </c>
      <c r="CN45">
        <v>0.9123</v>
      </c>
      <c r="CO45">
        <v>0</v>
      </c>
      <c r="CP45">
        <v>0.74860000000000004</v>
      </c>
      <c r="CQ45">
        <v>0.95760000000000001</v>
      </c>
      <c r="CR45">
        <v>0.94089999999999996</v>
      </c>
      <c r="CS45">
        <v>3.5592999999999999</v>
      </c>
      <c r="CT45">
        <v>0.96919999999999995</v>
      </c>
      <c r="CU45">
        <v>6.7633999999999999</v>
      </c>
      <c r="CV45">
        <v>0.45419999999999999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1</v>
      </c>
      <c r="DN45">
        <v>1</v>
      </c>
      <c r="DO45">
        <v>3</v>
      </c>
      <c r="DP45">
        <v>3</v>
      </c>
      <c r="DQ45">
        <v>451</v>
      </c>
      <c r="DR45">
        <v>208</v>
      </c>
      <c r="DS45">
        <v>13.3</v>
      </c>
      <c r="DT45">
        <v>5.5</v>
      </c>
      <c r="DU45">
        <v>13739</v>
      </c>
      <c r="DV45">
        <v>1.8230300442170001E-3</v>
      </c>
      <c r="DW45">
        <v>1.00292E-10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36061</v>
      </c>
      <c r="F46" t="s">
        <v>129</v>
      </c>
      <c r="G46">
        <v>36061014500</v>
      </c>
      <c r="H46" t="s">
        <v>190</v>
      </c>
      <c r="I46">
        <v>6.8850099999999997E-2</v>
      </c>
      <c r="J46">
        <v>5465</v>
      </c>
      <c r="K46">
        <v>571</v>
      </c>
      <c r="L46">
        <v>3744</v>
      </c>
      <c r="M46">
        <v>85</v>
      </c>
      <c r="N46">
        <v>2757</v>
      </c>
      <c r="O46">
        <v>225</v>
      </c>
      <c r="P46">
        <v>268</v>
      </c>
      <c r="Q46">
        <v>115</v>
      </c>
      <c r="R46">
        <v>266</v>
      </c>
      <c r="S46">
        <v>166</v>
      </c>
      <c r="T46">
        <v>141401</v>
      </c>
      <c r="U46">
        <v>25016</v>
      </c>
      <c r="V46">
        <v>44</v>
      </c>
      <c r="W46">
        <v>38</v>
      </c>
      <c r="X46">
        <v>1016</v>
      </c>
      <c r="Y46">
        <v>189</v>
      </c>
      <c r="Z46">
        <v>523</v>
      </c>
      <c r="AA46">
        <v>159</v>
      </c>
      <c r="AB46">
        <v>280</v>
      </c>
      <c r="AC46">
        <v>121</v>
      </c>
      <c r="AD46">
        <v>53</v>
      </c>
      <c r="AE46">
        <v>48.299999999999898</v>
      </c>
      <c r="AF46">
        <v>1678</v>
      </c>
      <c r="AG46">
        <v>749.2</v>
      </c>
      <c r="AH46">
        <v>45</v>
      </c>
      <c r="AI46">
        <v>71.5</v>
      </c>
      <c r="AJ46">
        <v>3726</v>
      </c>
      <c r="AK46">
        <v>91.4</v>
      </c>
      <c r="AL46">
        <v>0</v>
      </c>
      <c r="AM46">
        <v>16</v>
      </c>
      <c r="AN46">
        <v>67</v>
      </c>
      <c r="AO46">
        <v>53.899999999999899</v>
      </c>
      <c r="AP46">
        <v>2145</v>
      </c>
      <c r="AQ46">
        <v>218</v>
      </c>
      <c r="AR46">
        <v>906</v>
      </c>
      <c r="AS46">
        <v>243</v>
      </c>
      <c r="AT46">
        <v>5.8</v>
      </c>
      <c r="AU46">
        <v>2.6</v>
      </c>
      <c r="AV46">
        <v>9</v>
      </c>
      <c r="AW46">
        <v>5.4</v>
      </c>
      <c r="AX46">
        <v>141401</v>
      </c>
      <c r="AY46">
        <v>25016</v>
      </c>
      <c r="AZ46">
        <v>1.1000000000000001</v>
      </c>
      <c r="BA46">
        <v>0.9</v>
      </c>
      <c r="BB46">
        <v>18.600000000000001</v>
      </c>
      <c r="BC46">
        <v>3.5</v>
      </c>
      <c r="BD46">
        <v>9.6</v>
      </c>
      <c r="BE46">
        <v>2.7</v>
      </c>
      <c r="BF46">
        <v>5.2</v>
      </c>
      <c r="BG46">
        <v>2.2000000000000002</v>
      </c>
      <c r="BH46">
        <v>1.9</v>
      </c>
      <c r="BI46">
        <v>1.7</v>
      </c>
      <c r="BJ46">
        <v>30.6999999999999</v>
      </c>
      <c r="BK46">
        <v>13.3</v>
      </c>
      <c r="BL46">
        <v>0.9</v>
      </c>
      <c r="BM46">
        <v>1.4</v>
      </c>
      <c r="BN46">
        <v>99.5</v>
      </c>
      <c r="BO46">
        <v>0.9</v>
      </c>
      <c r="BP46">
        <v>0</v>
      </c>
      <c r="BQ46">
        <v>0.8</v>
      </c>
      <c r="BR46">
        <v>2.4</v>
      </c>
      <c r="BS46">
        <v>1.9</v>
      </c>
      <c r="BT46">
        <v>77.799999999999898</v>
      </c>
      <c r="BU46">
        <v>5</v>
      </c>
      <c r="BV46">
        <v>16.600000000000001</v>
      </c>
      <c r="BW46">
        <v>4.0999999999999996</v>
      </c>
      <c r="BX46">
        <v>0.2248</v>
      </c>
      <c r="BY46">
        <v>0.68430000000000002</v>
      </c>
      <c r="BZ46">
        <v>4.1000000000000003E-3</v>
      </c>
      <c r="CA46">
        <v>1.9400000000000001E-2</v>
      </c>
      <c r="CB46">
        <v>0.93259999999999998</v>
      </c>
      <c r="CC46">
        <v>0.1762</v>
      </c>
      <c r="CD46">
        <v>0.7702</v>
      </c>
      <c r="CE46">
        <v>4.4900000000000002E-2</v>
      </c>
      <c r="CF46">
        <v>4.7899999999999998E-2</v>
      </c>
      <c r="CG46">
        <v>8.3799999999999999E-2</v>
      </c>
      <c r="CH46">
        <v>0.94669999999999999</v>
      </c>
      <c r="CI46">
        <v>5.8200000000000002E-2</v>
      </c>
      <c r="CJ46">
        <v>0.48110000000000003</v>
      </c>
      <c r="CK46">
        <v>0.2792</v>
      </c>
      <c r="CL46">
        <v>0.76029999999999998</v>
      </c>
      <c r="CM46">
        <v>0.36820000000000003</v>
      </c>
      <c r="CN46">
        <v>0.99839999999999995</v>
      </c>
      <c r="CO46">
        <v>0</v>
      </c>
      <c r="CP46">
        <v>0.4642</v>
      </c>
      <c r="CQ46">
        <v>0.9516</v>
      </c>
      <c r="CR46">
        <v>0.95840000000000003</v>
      </c>
      <c r="CS46">
        <v>3.3725000000000001</v>
      </c>
      <c r="CT46">
        <v>0.9325</v>
      </c>
      <c r="CU46">
        <v>6.0121000000000002</v>
      </c>
      <c r="CV46">
        <v>0.3271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1</v>
      </c>
      <c r="DN46">
        <v>1</v>
      </c>
      <c r="DO46">
        <v>3</v>
      </c>
      <c r="DP46">
        <v>3</v>
      </c>
      <c r="DQ46">
        <v>136</v>
      </c>
      <c r="DR46">
        <v>141</v>
      </c>
      <c r="DS46">
        <v>2.5</v>
      </c>
      <c r="DT46">
        <v>2.5</v>
      </c>
      <c r="DU46">
        <v>31425</v>
      </c>
      <c r="DV46">
        <v>1.8549310145210001E-3</v>
      </c>
      <c r="DW46">
        <v>5.6350455000000001E-8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W33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36047056500</v>
      </c>
      <c r="H2" t="s">
        <v>253</v>
      </c>
      <c r="I2">
        <v>9.1878000000000001E-2</v>
      </c>
      <c r="J2">
        <v>3172</v>
      </c>
      <c r="K2">
        <v>366</v>
      </c>
      <c r="L2">
        <v>1712</v>
      </c>
      <c r="M2">
        <v>97</v>
      </c>
      <c r="N2">
        <v>1598</v>
      </c>
      <c r="O2">
        <v>116</v>
      </c>
      <c r="P2">
        <v>255</v>
      </c>
      <c r="Q2">
        <v>109</v>
      </c>
      <c r="R2">
        <v>133</v>
      </c>
      <c r="S2">
        <v>79</v>
      </c>
      <c r="T2">
        <v>53831</v>
      </c>
      <c r="U2">
        <v>5395</v>
      </c>
      <c r="V2">
        <v>102</v>
      </c>
      <c r="W2">
        <v>76</v>
      </c>
      <c r="X2">
        <v>291</v>
      </c>
      <c r="Y2">
        <v>78</v>
      </c>
      <c r="Z2">
        <v>420</v>
      </c>
      <c r="AA2">
        <v>157</v>
      </c>
      <c r="AB2">
        <v>140</v>
      </c>
      <c r="AC2">
        <v>60</v>
      </c>
      <c r="AD2">
        <v>0</v>
      </c>
      <c r="AE2">
        <v>15.6</v>
      </c>
      <c r="AF2">
        <v>785</v>
      </c>
      <c r="AG2">
        <v>530.5</v>
      </c>
      <c r="AH2">
        <v>82</v>
      </c>
      <c r="AI2">
        <v>72.299999999999898</v>
      </c>
      <c r="AJ2">
        <v>501</v>
      </c>
      <c r="AK2">
        <v>123.299999999999</v>
      </c>
      <c r="AL2">
        <v>0</v>
      </c>
      <c r="AM2">
        <v>11</v>
      </c>
      <c r="AN2">
        <v>35</v>
      </c>
      <c r="AO2">
        <v>41.6</v>
      </c>
      <c r="AP2">
        <v>1050</v>
      </c>
      <c r="AQ2">
        <v>148</v>
      </c>
      <c r="AR2">
        <v>0</v>
      </c>
      <c r="AS2">
        <v>11</v>
      </c>
      <c r="AT2">
        <v>8</v>
      </c>
      <c r="AU2">
        <v>3.5</v>
      </c>
      <c r="AV2">
        <v>6</v>
      </c>
      <c r="AW2">
        <v>3.6</v>
      </c>
      <c r="AX2">
        <v>53831</v>
      </c>
      <c r="AY2">
        <v>5395</v>
      </c>
      <c r="AZ2">
        <v>3.9</v>
      </c>
      <c r="BA2">
        <v>2.7</v>
      </c>
      <c r="BB2">
        <v>9.1999999999999904</v>
      </c>
      <c r="BC2">
        <v>2.5</v>
      </c>
      <c r="BD2">
        <v>13.1999999999999</v>
      </c>
      <c r="BE2">
        <v>4.7</v>
      </c>
      <c r="BF2">
        <v>4.4000000000000004</v>
      </c>
      <c r="BG2">
        <v>2.1</v>
      </c>
      <c r="BH2">
        <v>0</v>
      </c>
      <c r="BI2">
        <v>1</v>
      </c>
      <c r="BJ2">
        <v>24.6999999999999</v>
      </c>
      <c r="BK2">
        <v>16.5</v>
      </c>
      <c r="BL2">
        <v>2.7</v>
      </c>
      <c r="BM2">
        <v>2.4</v>
      </c>
      <c r="BN2">
        <v>29.3</v>
      </c>
      <c r="BO2">
        <v>7</v>
      </c>
      <c r="BP2">
        <v>0</v>
      </c>
      <c r="BQ2">
        <v>1.7</v>
      </c>
      <c r="BR2">
        <v>2.2000000000000002</v>
      </c>
      <c r="BS2">
        <v>2.6</v>
      </c>
      <c r="BT2">
        <v>65.7</v>
      </c>
      <c r="BU2">
        <v>8.1</v>
      </c>
      <c r="BV2">
        <v>0</v>
      </c>
      <c r="BW2">
        <v>0.3</v>
      </c>
      <c r="BX2">
        <v>0.3271</v>
      </c>
      <c r="BY2">
        <v>0.39150000000000001</v>
      </c>
      <c r="BZ2">
        <v>9.35E-2</v>
      </c>
      <c r="CA2">
        <v>0.11799999999999999</v>
      </c>
      <c r="CB2">
        <v>0.93</v>
      </c>
      <c r="CC2">
        <v>0.17580000000000001</v>
      </c>
      <c r="CD2">
        <v>0.17150000000000001</v>
      </c>
      <c r="CE2">
        <v>9.5100000000000004E-2</v>
      </c>
      <c r="CF2">
        <v>2.93E-2</v>
      </c>
      <c r="CG2">
        <v>0</v>
      </c>
      <c r="CH2">
        <v>0.29599999999999999</v>
      </c>
      <c r="CI2">
        <v>1.4200000000000001E-2</v>
      </c>
      <c r="CJ2">
        <v>0.4168</v>
      </c>
      <c r="CK2">
        <v>0.4975</v>
      </c>
      <c r="CL2">
        <v>0.9143</v>
      </c>
      <c r="CM2">
        <v>0.4405</v>
      </c>
      <c r="CN2">
        <v>0.73129999999999995</v>
      </c>
      <c r="CO2">
        <v>0</v>
      </c>
      <c r="CP2">
        <v>0.4395</v>
      </c>
      <c r="CQ2">
        <v>0.86919999999999997</v>
      </c>
      <c r="CR2">
        <v>0</v>
      </c>
      <c r="CS2">
        <v>2.0398999999999998</v>
      </c>
      <c r="CT2">
        <v>0.41339999999999999</v>
      </c>
      <c r="CU2">
        <v>4.1802999999999999</v>
      </c>
      <c r="CV2">
        <v>7.1499999999999994E-2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166</v>
      </c>
      <c r="DR2">
        <v>76</v>
      </c>
      <c r="DS2">
        <v>5.2</v>
      </c>
      <c r="DT2">
        <v>2.2000000000000002</v>
      </c>
      <c r="DU2">
        <v>2559</v>
      </c>
      <c r="DV2">
        <v>6.0399257479699995E-4</v>
      </c>
      <c r="DW2">
        <v>9.6842380000000007E-9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36061002400</v>
      </c>
      <c r="H3" t="s">
        <v>178</v>
      </c>
      <c r="I3">
        <v>7.0403800000000002E-2</v>
      </c>
      <c r="J3">
        <v>5126</v>
      </c>
      <c r="K3">
        <v>570</v>
      </c>
      <c r="L3">
        <v>2161</v>
      </c>
      <c r="M3">
        <v>50</v>
      </c>
      <c r="N3">
        <v>2122</v>
      </c>
      <c r="O3">
        <v>69</v>
      </c>
      <c r="P3">
        <v>2332</v>
      </c>
      <c r="Q3">
        <v>542</v>
      </c>
      <c r="R3">
        <v>190</v>
      </c>
      <c r="S3">
        <v>106</v>
      </c>
      <c r="T3">
        <v>20751</v>
      </c>
      <c r="U3">
        <v>6176</v>
      </c>
      <c r="V3">
        <v>1186</v>
      </c>
      <c r="W3">
        <v>398</v>
      </c>
      <c r="X3">
        <v>986</v>
      </c>
      <c r="Y3">
        <v>266</v>
      </c>
      <c r="Z3">
        <v>805</v>
      </c>
      <c r="AA3">
        <v>300</v>
      </c>
      <c r="AB3">
        <v>808</v>
      </c>
      <c r="AC3">
        <v>207</v>
      </c>
      <c r="AD3">
        <v>239</v>
      </c>
      <c r="AE3">
        <v>131</v>
      </c>
      <c r="AF3">
        <v>4498</v>
      </c>
      <c r="AG3">
        <v>625.29999999999905</v>
      </c>
      <c r="AH3">
        <v>829</v>
      </c>
      <c r="AI3">
        <v>350.89999999999901</v>
      </c>
      <c r="AJ3">
        <v>2161</v>
      </c>
      <c r="AK3">
        <v>107.299999999999</v>
      </c>
      <c r="AL3">
        <v>0</v>
      </c>
      <c r="AM3">
        <v>16</v>
      </c>
      <c r="AN3">
        <v>82</v>
      </c>
      <c r="AO3">
        <v>75.7</v>
      </c>
      <c r="AP3">
        <v>1907</v>
      </c>
      <c r="AQ3">
        <v>115</v>
      </c>
      <c r="AR3">
        <v>0</v>
      </c>
      <c r="AS3">
        <v>16</v>
      </c>
      <c r="AT3">
        <v>45.5</v>
      </c>
      <c r="AU3">
        <v>7.8</v>
      </c>
      <c r="AV3">
        <v>10.3</v>
      </c>
      <c r="AW3">
        <v>5.7</v>
      </c>
      <c r="AX3">
        <v>20751</v>
      </c>
      <c r="AY3">
        <v>6176</v>
      </c>
      <c r="AZ3">
        <v>32.5</v>
      </c>
      <c r="BA3">
        <v>9.1999999999999904</v>
      </c>
      <c r="BB3">
        <v>19.1999999999999</v>
      </c>
      <c r="BC3">
        <v>4.8</v>
      </c>
      <c r="BD3">
        <v>15.6999999999999</v>
      </c>
      <c r="BE3">
        <v>5.6</v>
      </c>
      <c r="BF3">
        <v>15.8</v>
      </c>
      <c r="BG3">
        <v>4.4000000000000004</v>
      </c>
      <c r="BH3">
        <v>11.3</v>
      </c>
      <c r="BI3">
        <v>6.2</v>
      </c>
      <c r="BJ3">
        <v>87.7</v>
      </c>
      <c r="BK3">
        <v>7.3</v>
      </c>
      <c r="BL3">
        <v>16.8</v>
      </c>
      <c r="BM3">
        <v>6.8</v>
      </c>
      <c r="BN3">
        <v>100</v>
      </c>
      <c r="BO3">
        <v>4.4000000000000004</v>
      </c>
      <c r="BP3">
        <v>0</v>
      </c>
      <c r="BQ3">
        <v>1.4</v>
      </c>
      <c r="BR3">
        <v>3.9</v>
      </c>
      <c r="BS3">
        <v>3.6</v>
      </c>
      <c r="BT3">
        <v>89.9</v>
      </c>
      <c r="BU3">
        <v>4.5</v>
      </c>
      <c r="BV3">
        <v>0</v>
      </c>
      <c r="BW3">
        <v>0.3</v>
      </c>
      <c r="BX3">
        <v>0.95789999999999997</v>
      </c>
      <c r="BY3">
        <v>0.76449999999999996</v>
      </c>
      <c r="BZ3">
        <v>0.77780000000000005</v>
      </c>
      <c r="CA3">
        <v>0.91920000000000002</v>
      </c>
      <c r="CB3">
        <v>3.4194</v>
      </c>
      <c r="CC3">
        <v>0.90749999999999997</v>
      </c>
      <c r="CD3">
        <v>0.79669999999999996</v>
      </c>
      <c r="CE3">
        <v>0.159</v>
      </c>
      <c r="CF3">
        <v>0.82320000000000004</v>
      </c>
      <c r="CG3">
        <v>0.69689999999999996</v>
      </c>
      <c r="CH3">
        <v>2.4758</v>
      </c>
      <c r="CI3">
        <v>0.77600000000000002</v>
      </c>
      <c r="CJ3">
        <v>0.80020000000000002</v>
      </c>
      <c r="CK3">
        <v>0.86609999999999998</v>
      </c>
      <c r="CL3">
        <v>1.6664000000000001</v>
      </c>
      <c r="CM3">
        <v>0.8861</v>
      </c>
      <c r="CN3">
        <v>0.99939999999999996</v>
      </c>
      <c r="CO3">
        <v>0</v>
      </c>
      <c r="CP3">
        <v>0.57969999999999999</v>
      </c>
      <c r="CQ3">
        <v>0.99590000000000001</v>
      </c>
      <c r="CR3">
        <v>0</v>
      </c>
      <c r="CS3">
        <v>2.5749</v>
      </c>
      <c r="CT3">
        <v>0.66269999999999996</v>
      </c>
      <c r="CU3">
        <v>10.1365</v>
      </c>
      <c r="CV3">
        <v>0.89639999999999997</v>
      </c>
      <c r="CW3">
        <v>1</v>
      </c>
      <c r="CX3">
        <v>0</v>
      </c>
      <c r="CY3">
        <v>0</v>
      </c>
      <c r="CZ3">
        <v>1</v>
      </c>
      <c r="DA3">
        <v>2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4</v>
      </c>
      <c r="DQ3">
        <v>345</v>
      </c>
      <c r="DR3">
        <v>199</v>
      </c>
      <c r="DS3">
        <v>6.7</v>
      </c>
      <c r="DT3">
        <v>3.8</v>
      </c>
      <c r="DU3">
        <v>1522</v>
      </c>
      <c r="DV3">
        <v>5.98837783408E-4</v>
      </c>
      <c r="DW3">
        <v>1.1297358E-8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36061002800</v>
      </c>
      <c r="H4" t="s">
        <v>174</v>
      </c>
      <c r="I4">
        <v>7.0894499999999999E-2</v>
      </c>
      <c r="J4">
        <v>7360</v>
      </c>
      <c r="K4">
        <v>610</v>
      </c>
      <c r="L4">
        <v>3558</v>
      </c>
      <c r="M4">
        <v>90</v>
      </c>
      <c r="N4">
        <v>3380</v>
      </c>
      <c r="O4">
        <v>138</v>
      </c>
      <c r="P4">
        <v>2179</v>
      </c>
      <c r="Q4">
        <v>626</v>
      </c>
      <c r="R4">
        <v>399</v>
      </c>
      <c r="S4">
        <v>163</v>
      </c>
      <c r="T4">
        <v>28807</v>
      </c>
      <c r="U4">
        <v>3599</v>
      </c>
      <c r="V4">
        <v>1275</v>
      </c>
      <c r="W4">
        <v>372</v>
      </c>
      <c r="X4">
        <v>1052</v>
      </c>
      <c r="Y4">
        <v>229</v>
      </c>
      <c r="Z4">
        <v>1264</v>
      </c>
      <c r="AA4">
        <v>311</v>
      </c>
      <c r="AB4">
        <v>1337</v>
      </c>
      <c r="AC4">
        <v>284</v>
      </c>
      <c r="AD4">
        <v>510</v>
      </c>
      <c r="AE4">
        <v>191</v>
      </c>
      <c r="AF4">
        <v>5478</v>
      </c>
      <c r="AG4">
        <v>692.1</v>
      </c>
      <c r="AH4">
        <v>913</v>
      </c>
      <c r="AI4">
        <v>284.5</v>
      </c>
      <c r="AJ4">
        <v>3327</v>
      </c>
      <c r="AK4">
        <v>283.39999999999901</v>
      </c>
      <c r="AL4">
        <v>0</v>
      </c>
      <c r="AM4">
        <v>16</v>
      </c>
      <c r="AN4">
        <v>226</v>
      </c>
      <c r="AO4">
        <v>127.299999999999</v>
      </c>
      <c r="AP4">
        <v>2596</v>
      </c>
      <c r="AQ4">
        <v>240</v>
      </c>
      <c r="AR4">
        <v>155</v>
      </c>
      <c r="AS4">
        <v>74</v>
      </c>
      <c r="AT4">
        <v>29.6999999999999</v>
      </c>
      <c r="AU4">
        <v>7.6</v>
      </c>
      <c r="AV4">
        <v>10.5</v>
      </c>
      <c r="AW4">
        <v>4.3</v>
      </c>
      <c r="AX4">
        <v>28807</v>
      </c>
      <c r="AY4">
        <v>3599</v>
      </c>
      <c r="AZ4">
        <v>23.5</v>
      </c>
      <c r="BA4">
        <v>6.3</v>
      </c>
      <c r="BB4">
        <v>14.3</v>
      </c>
      <c r="BC4">
        <v>3</v>
      </c>
      <c r="BD4">
        <v>17.1999999999999</v>
      </c>
      <c r="BE4">
        <v>4</v>
      </c>
      <c r="BF4">
        <v>18.1999999999999</v>
      </c>
      <c r="BG4">
        <v>3.8</v>
      </c>
      <c r="BH4">
        <v>15.1</v>
      </c>
      <c r="BI4">
        <v>5.6</v>
      </c>
      <c r="BJ4">
        <v>74.400000000000006</v>
      </c>
      <c r="BK4">
        <v>7.1</v>
      </c>
      <c r="BL4">
        <v>13.1</v>
      </c>
      <c r="BM4">
        <v>3.9</v>
      </c>
      <c r="BN4">
        <v>93.5</v>
      </c>
      <c r="BO4">
        <v>7.6</v>
      </c>
      <c r="BP4">
        <v>0</v>
      </c>
      <c r="BQ4">
        <v>0.8</v>
      </c>
      <c r="BR4">
        <v>6.7</v>
      </c>
      <c r="BS4">
        <v>3.8</v>
      </c>
      <c r="BT4">
        <v>76.799999999999898</v>
      </c>
      <c r="BU4">
        <v>6.2</v>
      </c>
      <c r="BV4">
        <v>2.1</v>
      </c>
      <c r="BW4">
        <v>1</v>
      </c>
      <c r="BX4">
        <v>0.8508</v>
      </c>
      <c r="BY4">
        <v>0.77610000000000001</v>
      </c>
      <c r="BZ4">
        <v>0.49419999999999997</v>
      </c>
      <c r="CA4">
        <v>0.80510000000000004</v>
      </c>
      <c r="CB4">
        <v>2.9262999999999999</v>
      </c>
      <c r="CC4">
        <v>0.78939999999999999</v>
      </c>
      <c r="CD4">
        <v>0.48759999999999998</v>
      </c>
      <c r="CE4">
        <v>0.22320000000000001</v>
      </c>
      <c r="CF4">
        <v>0.90469999999999995</v>
      </c>
      <c r="CG4">
        <v>0.80930000000000002</v>
      </c>
      <c r="CH4">
        <v>2.4249000000000001</v>
      </c>
      <c r="CI4">
        <v>0.75119999999999998</v>
      </c>
      <c r="CJ4">
        <v>0.72609999999999997</v>
      </c>
      <c r="CK4">
        <v>0.81100000000000005</v>
      </c>
      <c r="CL4">
        <v>1.5370999999999999</v>
      </c>
      <c r="CM4">
        <v>0.79879999999999995</v>
      </c>
      <c r="CN4">
        <v>0.9617</v>
      </c>
      <c r="CO4">
        <v>0</v>
      </c>
      <c r="CP4">
        <v>0.71560000000000001</v>
      </c>
      <c r="CQ4">
        <v>0.94499999999999995</v>
      </c>
      <c r="CR4">
        <v>0.78769999999999996</v>
      </c>
      <c r="CS4">
        <v>3.41</v>
      </c>
      <c r="CT4">
        <v>0.94020000000000004</v>
      </c>
      <c r="CU4">
        <v>10.2982</v>
      </c>
      <c r="CV4">
        <v>0.90820000000000001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3</v>
      </c>
      <c r="DQ4">
        <v>734</v>
      </c>
      <c r="DR4">
        <v>286</v>
      </c>
      <c r="DS4">
        <v>10</v>
      </c>
      <c r="DT4">
        <v>3.6</v>
      </c>
      <c r="DU4">
        <v>3859</v>
      </c>
      <c r="DV4">
        <v>9.6117657140680005E-3</v>
      </c>
      <c r="DW4">
        <v>3.2763356999999998E-8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36061003400</v>
      </c>
      <c r="H5" t="s">
        <v>170</v>
      </c>
      <c r="I5">
        <v>6.18755E-2</v>
      </c>
      <c r="J5">
        <v>6222</v>
      </c>
      <c r="K5">
        <v>547</v>
      </c>
      <c r="L5">
        <v>4006</v>
      </c>
      <c r="M5">
        <v>178</v>
      </c>
      <c r="N5">
        <v>3705</v>
      </c>
      <c r="O5">
        <v>262</v>
      </c>
      <c r="P5">
        <v>1595</v>
      </c>
      <c r="Q5">
        <v>501</v>
      </c>
      <c r="R5">
        <v>314</v>
      </c>
      <c r="S5">
        <v>181</v>
      </c>
      <c r="T5">
        <v>66923</v>
      </c>
      <c r="U5">
        <v>9080</v>
      </c>
      <c r="V5">
        <v>403</v>
      </c>
      <c r="W5">
        <v>204</v>
      </c>
      <c r="X5">
        <v>454</v>
      </c>
      <c r="Y5">
        <v>123</v>
      </c>
      <c r="Z5">
        <v>222</v>
      </c>
      <c r="AA5">
        <v>123</v>
      </c>
      <c r="AB5">
        <v>379</v>
      </c>
      <c r="AC5">
        <v>128</v>
      </c>
      <c r="AD5">
        <v>31</v>
      </c>
      <c r="AE5">
        <v>56.299999999999898</v>
      </c>
      <c r="AF5">
        <v>2265</v>
      </c>
      <c r="AG5">
        <v>731</v>
      </c>
      <c r="AH5">
        <v>219</v>
      </c>
      <c r="AI5">
        <v>145.19999999999899</v>
      </c>
      <c r="AJ5">
        <v>3221</v>
      </c>
      <c r="AK5">
        <v>367.69999999999902</v>
      </c>
      <c r="AL5">
        <v>0</v>
      </c>
      <c r="AM5">
        <v>16</v>
      </c>
      <c r="AN5">
        <v>177</v>
      </c>
      <c r="AO5">
        <v>118.2</v>
      </c>
      <c r="AP5">
        <v>3158</v>
      </c>
      <c r="AQ5">
        <v>283</v>
      </c>
      <c r="AR5">
        <v>0</v>
      </c>
      <c r="AS5">
        <v>16</v>
      </c>
      <c r="AT5">
        <v>25.6</v>
      </c>
      <c r="AU5">
        <v>7.5</v>
      </c>
      <c r="AV5">
        <v>6.6</v>
      </c>
      <c r="AW5">
        <v>3.6</v>
      </c>
      <c r="AX5">
        <v>66923</v>
      </c>
      <c r="AY5">
        <v>9080</v>
      </c>
      <c r="AZ5">
        <v>7.9</v>
      </c>
      <c r="BA5">
        <v>3.8</v>
      </c>
      <c r="BB5">
        <v>7.3</v>
      </c>
      <c r="BC5">
        <v>2</v>
      </c>
      <c r="BD5">
        <v>3.6</v>
      </c>
      <c r="BE5">
        <v>2</v>
      </c>
      <c r="BF5">
        <v>6.1</v>
      </c>
      <c r="BG5">
        <v>2.1</v>
      </c>
      <c r="BH5">
        <v>0.8</v>
      </c>
      <c r="BI5">
        <v>1.5</v>
      </c>
      <c r="BJ5">
        <v>36.399999999999899</v>
      </c>
      <c r="BK5">
        <v>11.3</v>
      </c>
      <c r="BL5">
        <v>3.6</v>
      </c>
      <c r="BM5">
        <v>2.2999999999999998</v>
      </c>
      <c r="BN5">
        <v>80.400000000000006</v>
      </c>
      <c r="BO5">
        <v>8.5</v>
      </c>
      <c r="BP5">
        <v>0</v>
      </c>
      <c r="BQ5">
        <v>0.7</v>
      </c>
      <c r="BR5">
        <v>4.8</v>
      </c>
      <c r="BS5">
        <v>3.2</v>
      </c>
      <c r="BT5">
        <v>85.2</v>
      </c>
      <c r="BU5">
        <v>5.6</v>
      </c>
      <c r="BV5">
        <v>0</v>
      </c>
      <c r="BW5">
        <v>0.3</v>
      </c>
      <c r="BX5">
        <v>0.80600000000000005</v>
      </c>
      <c r="BY5">
        <v>0.46989999999999998</v>
      </c>
      <c r="BZ5">
        <v>5.6500000000000002E-2</v>
      </c>
      <c r="CA5">
        <v>0.32590000000000002</v>
      </c>
      <c r="CB5">
        <v>1.6583000000000001</v>
      </c>
      <c r="CC5">
        <v>0.4012</v>
      </c>
      <c r="CD5">
        <v>8.9800000000000005E-2</v>
      </c>
      <c r="CE5">
        <v>1.44E-2</v>
      </c>
      <c r="CF5">
        <v>9.4700000000000006E-2</v>
      </c>
      <c r="CG5">
        <v>3.7699999999999997E-2</v>
      </c>
      <c r="CH5">
        <v>0.2366</v>
      </c>
      <c r="CI5">
        <v>1.24E-2</v>
      </c>
      <c r="CJ5">
        <v>0.52880000000000005</v>
      </c>
      <c r="CK5">
        <v>0.55049999999999999</v>
      </c>
      <c r="CL5">
        <v>1.0792999999999999</v>
      </c>
      <c r="CM5">
        <v>0.52529999999999999</v>
      </c>
      <c r="CN5">
        <v>0.89370000000000005</v>
      </c>
      <c r="CO5">
        <v>0</v>
      </c>
      <c r="CP5">
        <v>0.63300000000000001</v>
      </c>
      <c r="CQ5">
        <v>0.98629999999999995</v>
      </c>
      <c r="CR5">
        <v>0</v>
      </c>
      <c r="CS5">
        <v>2.5131000000000001</v>
      </c>
      <c r="CT5">
        <v>0.63070000000000004</v>
      </c>
      <c r="CU5">
        <v>5.4873000000000003</v>
      </c>
      <c r="CV5">
        <v>0.24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1</v>
      </c>
      <c r="DP5">
        <v>1</v>
      </c>
      <c r="DQ5">
        <v>769</v>
      </c>
      <c r="DR5">
        <v>373</v>
      </c>
      <c r="DS5">
        <v>12.4</v>
      </c>
      <c r="DT5">
        <v>5.6</v>
      </c>
      <c r="DU5">
        <v>4672</v>
      </c>
      <c r="DV5">
        <v>7.7200050943669997E-3</v>
      </c>
      <c r="DW5">
        <v>1.2804559E-8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36061004400</v>
      </c>
      <c r="H6" t="s">
        <v>169</v>
      </c>
      <c r="I6">
        <v>0.15830649999999999</v>
      </c>
      <c r="J6">
        <v>16039</v>
      </c>
      <c r="K6">
        <v>989</v>
      </c>
      <c r="L6">
        <v>8460</v>
      </c>
      <c r="M6">
        <v>225</v>
      </c>
      <c r="N6">
        <v>8070</v>
      </c>
      <c r="O6">
        <v>352</v>
      </c>
      <c r="P6">
        <v>1668</v>
      </c>
      <c r="Q6">
        <v>643</v>
      </c>
      <c r="R6">
        <v>282</v>
      </c>
      <c r="S6">
        <v>215</v>
      </c>
      <c r="T6">
        <v>57544</v>
      </c>
      <c r="U6">
        <v>5251</v>
      </c>
      <c r="V6">
        <v>198</v>
      </c>
      <c r="W6">
        <v>204</v>
      </c>
      <c r="X6">
        <v>2621</v>
      </c>
      <c r="Y6">
        <v>383</v>
      </c>
      <c r="Z6">
        <v>1383</v>
      </c>
      <c r="AA6">
        <v>400</v>
      </c>
      <c r="AB6">
        <v>1294</v>
      </c>
      <c r="AC6">
        <v>461</v>
      </c>
      <c r="AD6">
        <v>429</v>
      </c>
      <c r="AE6">
        <v>271</v>
      </c>
      <c r="AF6">
        <v>4218</v>
      </c>
      <c r="AG6">
        <v>1414.29999999999</v>
      </c>
      <c r="AH6">
        <v>101</v>
      </c>
      <c r="AI6">
        <v>137.19999999999899</v>
      </c>
      <c r="AJ6">
        <v>8246</v>
      </c>
      <c r="AK6">
        <v>393.39999999999901</v>
      </c>
      <c r="AL6">
        <v>0</v>
      </c>
      <c r="AM6">
        <v>18</v>
      </c>
      <c r="AN6">
        <v>265</v>
      </c>
      <c r="AO6">
        <v>210.9</v>
      </c>
      <c r="AP6">
        <v>5975</v>
      </c>
      <c r="AQ6">
        <v>593</v>
      </c>
      <c r="AR6">
        <v>0</v>
      </c>
      <c r="AS6">
        <v>18</v>
      </c>
      <c r="AT6">
        <v>10.4</v>
      </c>
      <c r="AU6">
        <v>4</v>
      </c>
      <c r="AV6">
        <v>2.6</v>
      </c>
      <c r="AW6">
        <v>1.9</v>
      </c>
      <c r="AX6">
        <v>57544</v>
      </c>
      <c r="AY6">
        <v>5251</v>
      </c>
      <c r="AZ6">
        <v>1.6</v>
      </c>
      <c r="BA6">
        <v>1.6</v>
      </c>
      <c r="BB6">
        <v>16.3</v>
      </c>
      <c r="BC6">
        <v>2.6</v>
      </c>
      <c r="BD6">
        <v>8.6</v>
      </c>
      <c r="BE6">
        <v>2.4</v>
      </c>
      <c r="BF6">
        <v>8.1</v>
      </c>
      <c r="BG6">
        <v>2.9</v>
      </c>
      <c r="BH6">
        <v>5.3</v>
      </c>
      <c r="BI6">
        <v>3.3</v>
      </c>
      <c r="BJ6">
        <v>26.3</v>
      </c>
      <c r="BK6">
        <v>8.6999999999999904</v>
      </c>
      <c r="BL6">
        <v>0.6</v>
      </c>
      <c r="BM6">
        <v>0.9</v>
      </c>
      <c r="BN6">
        <v>97.5</v>
      </c>
      <c r="BO6">
        <v>3.9</v>
      </c>
      <c r="BP6">
        <v>0</v>
      </c>
      <c r="BQ6">
        <v>0.4</v>
      </c>
      <c r="BR6">
        <v>3.3</v>
      </c>
      <c r="BS6">
        <v>2.6</v>
      </c>
      <c r="BT6">
        <v>74</v>
      </c>
      <c r="BU6">
        <v>6.7</v>
      </c>
      <c r="BV6">
        <v>0</v>
      </c>
      <c r="BW6">
        <v>0.1</v>
      </c>
      <c r="BX6">
        <v>0.43819999999999998</v>
      </c>
      <c r="BY6">
        <v>5.6500000000000002E-2</v>
      </c>
      <c r="BZ6">
        <v>7.9399999999999998E-2</v>
      </c>
      <c r="CA6">
        <v>3.15E-2</v>
      </c>
      <c r="CB6">
        <v>0.60570000000000002</v>
      </c>
      <c r="CC6">
        <v>8.1600000000000006E-2</v>
      </c>
      <c r="CD6">
        <v>0.62809999999999999</v>
      </c>
      <c r="CE6">
        <v>3.85E-2</v>
      </c>
      <c r="CF6">
        <v>0.24129999999999999</v>
      </c>
      <c r="CG6">
        <v>0.33090000000000003</v>
      </c>
      <c r="CH6">
        <v>1.2388999999999999</v>
      </c>
      <c r="CI6">
        <v>0.1031</v>
      </c>
      <c r="CJ6">
        <v>0.43530000000000002</v>
      </c>
      <c r="CK6">
        <v>0.23430000000000001</v>
      </c>
      <c r="CL6">
        <v>0.66969999999999996</v>
      </c>
      <c r="CM6">
        <v>0.32350000000000001</v>
      </c>
      <c r="CN6">
        <v>0.98740000000000006</v>
      </c>
      <c r="CO6">
        <v>0</v>
      </c>
      <c r="CP6">
        <v>0.54039999999999999</v>
      </c>
      <c r="CQ6">
        <v>0.92779999999999996</v>
      </c>
      <c r="CR6">
        <v>0</v>
      </c>
      <c r="CS6">
        <v>2.4556</v>
      </c>
      <c r="CT6">
        <v>0.60229999999999995</v>
      </c>
      <c r="CU6">
        <v>4.9699</v>
      </c>
      <c r="CV6">
        <v>0.1623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926</v>
      </c>
      <c r="DR6">
        <v>348</v>
      </c>
      <c r="DS6">
        <v>5.8</v>
      </c>
      <c r="DT6">
        <v>2.2000000000000002</v>
      </c>
      <c r="DU6">
        <v>5869</v>
      </c>
      <c r="DV6">
        <v>2.9898396759897E-2</v>
      </c>
      <c r="DW6">
        <v>4.2856487217999999E-5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36061005000</v>
      </c>
      <c r="H7" t="s">
        <v>141</v>
      </c>
      <c r="I7">
        <v>6.4273200000000003E-2</v>
      </c>
      <c r="J7">
        <v>5174</v>
      </c>
      <c r="K7">
        <v>552</v>
      </c>
      <c r="L7">
        <v>3545</v>
      </c>
      <c r="M7">
        <v>113</v>
      </c>
      <c r="N7">
        <v>2755</v>
      </c>
      <c r="O7">
        <v>219</v>
      </c>
      <c r="P7">
        <v>432</v>
      </c>
      <c r="Q7">
        <v>185</v>
      </c>
      <c r="R7">
        <v>327</v>
      </c>
      <c r="S7">
        <v>131</v>
      </c>
      <c r="T7">
        <v>116546</v>
      </c>
      <c r="U7">
        <v>15414</v>
      </c>
      <c r="V7">
        <v>20</v>
      </c>
      <c r="W7">
        <v>32</v>
      </c>
      <c r="X7">
        <v>686</v>
      </c>
      <c r="Y7">
        <v>157</v>
      </c>
      <c r="Z7">
        <v>431</v>
      </c>
      <c r="AA7">
        <v>99</v>
      </c>
      <c r="AB7">
        <v>273</v>
      </c>
      <c r="AC7">
        <v>109</v>
      </c>
      <c r="AD7">
        <v>80</v>
      </c>
      <c r="AE7">
        <v>59.1</v>
      </c>
      <c r="AF7">
        <v>1057</v>
      </c>
      <c r="AG7">
        <v>768</v>
      </c>
      <c r="AH7">
        <v>36</v>
      </c>
      <c r="AI7">
        <v>74.299999999999898</v>
      </c>
      <c r="AJ7">
        <v>3228</v>
      </c>
      <c r="AK7">
        <v>179.099999999999</v>
      </c>
      <c r="AL7">
        <v>6</v>
      </c>
      <c r="AM7">
        <v>10</v>
      </c>
      <c r="AN7">
        <v>143</v>
      </c>
      <c r="AO7">
        <v>77.799999999999898</v>
      </c>
      <c r="AP7">
        <v>2075</v>
      </c>
      <c r="AQ7">
        <v>248</v>
      </c>
      <c r="AR7">
        <v>61</v>
      </c>
      <c r="AS7">
        <v>32</v>
      </c>
      <c r="AT7">
        <v>8.4</v>
      </c>
      <c r="AU7">
        <v>3.5</v>
      </c>
      <c r="AV7">
        <v>8.5</v>
      </c>
      <c r="AW7">
        <v>3.4</v>
      </c>
      <c r="AX7">
        <v>116546</v>
      </c>
      <c r="AY7">
        <v>15414</v>
      </c>
      <c r="AZ7">
        <v>0.5</v>
      </c>
      <c r="BA7">
        <v>0.7</v>
      </c>
      <c r="BB7">
        <v>13.3</v>
      </c>
      <c r="BC7">
        <v>3.3</v>
      </c>
      <c r="BD7">
        <v>8.3000000000000007</v>
      </c>
      <c r="BE7">
        <v>1.7</v>
      </c>
      <c r="BF7">
        <v>5.3</v>
      </c>
      <c r="BG7">
        <v>2.1</v>
      </c>
      <c r="BH7">
        <v>2.9</v>
      </c>
      <c r="BI7">
        <v>2.1</v>
      </c>
      <c r="BJ7">
        <v>20.399999999999899</v>
      </c>
      <c r="BK7">
        <v>14.6999999999999</v>
      </c>
      <c r="BL7">
        <v>0.7</v>
      </c>
      <c r="BM7">
        <v>1.5</v>
      </c>
      <c r="BN7">
        <v>91.099999999999895</v>
      </c>
      <c r="BO7">
        <v>4.0999999999999996</v>
      </c>
      <c r="BP7">
        <v>0.2</v>
      </c>
      <c r="BQ7">
        <v>0.3</v>
      </c>
      <c r="BR7">
        <v>5.2</v>
      </c>
      <c r="BS7">
        <v>2.8</v>
      </c>
      <c r="BT7">
        <v>75.299999999999898</v>
      </c>
      <c r="BU7">
        <v>6.5</v>
      </c>
      <c r="BV7">
        <v>1.2</v>
      </c>
      <c r="BW7">
        <v>0.6</v>
      </c>
      <c r="BX7">
        <v>0.34689999999999999</v>
      </c>
      <c r="BY7">
        <v>0.64859999999999995</v>
      </c>
      <c r="BZ7">
        <v>1.2200000000000001E-2</v>
      </c>
      <c r="CA7">
        <v>1.0699999999999999E-2</v>
      </c>
      <c r="CB7">
        <v>1.0184</v>
      </c>
      <c r="CC7">
        <v>0.20349999999999999</v>
      </c>
      <c r="CD7">
        <v>0.41870000000000002</v>
      </c>
      <c r="CE7">
        <v>3.5799999999999998E-2</v>
      </c>
      <c r="CF7">
        <v>5.2400000000000002E-2</v>
      </c>
      <c r="CG7">
        <v>0.14480000000000001</v>
      </c>
      <c r="CH7">
        <v>0.65169999999999995</v>
      </c>
      <c r="CI7">
        <v>3.1399999999999997E-2</v>
      </c>
      <c r="CJ7">
        <v>0.36680000000000001</v>
      </c>
      <c r="CK7">
        <v>0.25019999999999998</v>
      </c>
      <c r="CL7">
        <v>0.61699999999999999</v>
      </c>
      <c r="CM7">
        <v>0.29609999999999997</v>
      </c>
      <c r="CN7">
        <v>0.94810000000000005</v>
      </c>
      <c r="CO7">
        <v>0.6754</v>
      </c>
      <c r="CP7">
        <v>0.65359999999999996</v>
      </c>
      <c r="CQ7">
        <v>0.93420000000000003</v>
      </c>
      <c r="CR7">
        <v>0.72360000000000002</v>
      </c>
      <c r="CS7">
        <v>3.9350000000000001</v>
      </c>
      <c r="CT7">
        <v>0.98939999999999995</v>
      </c>
      <c r="CU7">
        <v>6.2220000000000004</v>
      </c>
      <c r="CV7">
        <v>0.36420000000000002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2</v>
      </c>
      <c r="DQ7">
        <v>294</v>
      </c>
      <c r="DR7">
        <v>242</v>
      </c>
      <c r="DS7">
        <v>5.7</v>
      </c>
      <c r="DT7">
        <v>4.5999999999999996</v>
      </c>
      <c r="DU7">
        <v>23009</v>
      </c>
      <c r="DV7">
        <v>1.7126608988158001E-2</v>
      </c>
      <c r="DW7">
        <v>1.0623344068999999E-5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36061006000</v>
      </c>
      <c r="H8" t="s">
        <v>252</v>
      </c>
      <c r="I8">
        <v>4.5923699999999998E-2</v>
      </c>
      <c r="J8">
        <v>5423</v>
      </c>
      <c r="K8">
        <v>399</v>
      </c>
      <c r="L8">
        <v>2470</v>
      </c>
      <c r="M8">
        <v>66</v>
      </c>
      <c r="N8">
        <v>2410</v>
      </c>
      <c r="O8">
        <v>95</v>
      </c>
      <c r="P8">
        <v>621</v>
      </c>
      <c r="Q8">
        <v>333</v>
      </c>
      <c r="R8">
        <v>80</v>
      </c>
      <c r="S8">
        <v>65</v>
      </c>
      <c r="T8">
        <v>69844</v>
      </c>
      <c r="U8">
        <v>9377</v>
      </c>
      <c r="V8">
        <v>43</v>
      </c>
      <c r="W8">
        <v>37</v>
      </c>
      <c r="X8">
        <v>1091</v>
      </c>
      <c r="Y8">
        <v>247</v>
      </c>
      <c r="Z8">
        <v>837</v>
      </c>
      <c r="AA8">
        <v>188</v>
      </c>
      <c r="AB8">
        <v>545</v>
      </c>
      <c r="AC8">
        <v>195</v>
      </c>
      <c r="AD8">
        <v>120</v>
      </c>
      <c r="AE8">
        <v>91.4</v>
      </c>
      <c r="AF8">
        <v>1370</v>
      </c>
      <c r="AG8">
        <v>618</v>
      </c>
      <c r="AH8">
        <v>38</v>
      </c>
      <c r="AI8">
        <v>78.2</v>
      </c>
      <c r="AJ8">
        <v>2470</v>
      </c>
      <c r="AK8">
        <v>94.299999999999898</v>
      </c>
      <c r="AL8">
        <v>0</v>
      </c>
      <c r="AM8">
        <v>16</v>
      </c>
      <c r="AN8">
        <v>40</v>
      </c>
      <c r="AO8">
        <v>51.5</v>
      </c>
      <c r="AP8">
        <v>1565</v>
      </c>
      <c r="AQ8">
        <v>192</v>
      </c>
      <c r="AR8">
        <v>0</v>
      </c>
      <c r="AS8">
        <v>16</v>
      </c>
      <c r="AT8">
        <v>11.5</v>
      </c>
      <c r="AU8">
        <v>6.1</v>
      </c>
      <c r="AV8">
        <v>2.8</v>
      </c>
      <c r="AW8">
        <v>2.2999999999999998</v>
      </c>
      <c r="AX8">
        <v>69844</v>
      </c>
      <c r="AY8">
        <v>9377</v>
      </c>
      <c r="AZ8">
        <v>1.1000000000000001</v>
      </c>
      <c r="BA8">
        <v>0.9</v>
      </c>
      <c r="BB8">
        <v>20.100000000000001</v>
      </c>
      <c r="BC8">
        <v>4.7</v>
      </c>
      <c r="BD8">
        <v>15.4</v>
      </c>
      <c r="BE8">
        <v>3.3</v>
      </c>
      <c r="BF8">
        <v>10.1</v>
      </c>
      <c r="BG8">
        <v>3.9</v>
      </c>
      <c r="BH8">
        <v>5</v>
      </c>
      <c r="BI8">
        <v>3.8</v>
      </c>
      <c r="BJ8">
        <v>25.3</v>
      </c>
      <c r="BK8">
        <v>11.1999999999999</v>
      </c>
      <c r="BL8">
        <v>0.8</v>
      </c>
      <c r="BM8">
        <v>1.6</v>
      </c>
      <c r="BN8">
        <v>100</v>
      </c>
      <c r="BO8">
        <v>2.7</v>
      </c>
      <c r="BP8">
        <v>0</v>
      </c>
      <c r="BQ8">
        <v>1.2</v>
      </c>
      <c r="BR8">
        <v>1.7</v>
      </c>
      <c r="BS8">
        <v>2.1</v>
      </c>
      <c r="BT8">
        <v>64.900000000000006</v>
      </c>
      <c r="BU8">
        <v>8.1999999999999904</v>
      </c>
      <c r="BV8">
        <v>0</v>
      </c>
      <c r="BW8">
        <v>0.3</v>
      </c>
      <c r="BX8">
        <v>0.4829</v>
      </c>
      <c r="BY8">
        <v>6.9699999999999998E-2</v>
      </c>
      <c r="BZ8">
        <v>5.1799999999999999E-2</v>
      </c>
      <c r="CA8">
        <v>1.9400000000000001E-2</v>
      </c>
      <c r="CB8">
        <v>0.62380000000000002</v>
      </c>
      <c r="CC8">
        <v>8.6099999999999996E-2</v>
      </c>
      <c r="CD8">
        <v>0.83630000000000004</v>
      </c>
      <c r="CE8">
        <v>0.15140000000000001</v>
      </c>
      <c r="CF8">
        <v>0.442</v>
      </c>
      <c r="CG8">
        <v>0.30309999999999998</v>
      </c>
      <c r="CH8">
        <v>1.7327999999999999</v>
      </c>
      <c r="CI8">
        <v>0.30399999999999999</v>
      </c>
      <c r="CJ8">
        <v>0.42009999999999997</v>
      </c>
      <c r="CK8">
        <v>0.26090000000000002</v>
      </c>
      <c r="CL8">
        <v>0.68100000000000005</v>
      </c>
      <c r="CM8">
        <v>0.32890000000000003</v>
      </c>
      <c r="CN8">
        <v>0.99939999999999996</v>
      </c>
      <c r="CO8">
        <v>0</v>
      </c>
      <c r="CP8">
        <v>0.38340000000000002</v>
      </c>
      <c r="CQ8">
        <v>0.86409999999999998</v>
      </c>
      <c r="CR8">
        <v>0</v>
      </c>
      <c r="CS8">
        <v>2.2469000000000001</v>
      </c>
      <c r="CT8">
        <v>0.49659999999999999</v>
      </c>
      <c r="CU8">
        <v>5.2845000000000004</v>
      </c>
      <c r="CV8">
        <v>0.20899999999999999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115</v>
      </c>
      <c r="DR8">
        <v>108</v>
      </c>
      <c r="DS8">
        <v>2.1</v>
      </c>
      <c r="DT8">
        <v>2</v>
      </c>
      <c r="DU8">
        <v>1968</v>
      </c>
      <c r="DV8">
        <v>1.8267965616991001E-2</v>
      </c>
      <c r="DW8">
        <v>1.2726140293E-5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36061006400</v>
      </c>
      <c r="H9" t="s">
        <v>251</v>
      </c>
      <c r="I9">
        <v>6.9187899999999997E-2</v>
      </c>
      <c r="J9">
        <v>7929</v>
      </c>
      <c r="K9">
        <v>743</v>
      </c>
      <c r="L9">
        <v>5069</v>
      </c>
      <c r="M9">
        <v>160</v>
      </c>
      <c r="N9">
        <v>4427</v>
      </c>
      <c r="O9">
        <v>303</v>
      </c>
      <c r="P9">
        <v>544</v>
      </c>
      <c r="Q9">
        <v>265</v>
      </c>
      <c r="R9">
        <v>149</v>
      </c>
      <c r="S9">
        <v>100</v>
      </c>
      <c r="T9">
        <v>80531</v>
      </c>
      <c r="U9">
        <v>9557</v>
      </c>
      <c r="V9">
        <v>107</v>
      </c>
      <c r="W9">
        <v>119</v>
      </c>
      <c r="X9">
        <v>834</v>
      </c>
      <c r="Y9">
        <v>268</v>
      </c>
      <c r="Z9">
        <v>473</v>
      </c>
      <c r="AA9">
        <v>203</v>
      </c>
      <c r="AB9">
        <v>433</v>
      </c>
      <c r="AC9">
        <v>205</v>
      </c>
      <c r="AD9">
        <v>44</v>
      </c>
      <c r="AE9">
        <v>60.2</v>
      </c>
      <c r="AF9">
        <v>2365</v>
      </c>
      <c r="AG9">
        <v>1010.6</v>
      </c>
      <c r="AH9">
        <v>67</v>
      </c>
      <c r="AI9">
        <v>92.4</v>
      </c>
      <c r="AJ9">
        <v>4588</v>
      </c>
      <c r="AK9">
        <v>287.60000000000002</v>
      </c>
      <c r="AL9">
        <v>0</v>
      </c>
      <c r="AM9">
        <v>16</v>
      </c>
      <c r="AN9">
        <v>215</v>
      </c>
      <c r="AO9">
        <v>146.4</v>
      </c>
      <c r="AP9">
        <v>3635</v>
      </c>
      <c r="AQ9">
        <v>367</v>
      </c>
      <c r="AR9">
        <v>371</v>
      </c>
      <c r="AS9">
        <v>131</v>
      </c>
      <c r="AT9">
        <v>7.2</v>
      </c>
      <c r="AU9">
        <v>3.6</v>
      </c>
      <c r="AV9">
        <v>2.5</v>
      </c>
      <c r="AW9">
        <v>1.7</v>
      </c>
      <c r="AX9">
        <v>80531</v>
      </c>
      <c r="AY9">
        <v>9557</v>
      </c>
      <c r="AZ9">
        <v>1.6</v>
      </c>
      <c r="BA9">
        <v>1.8</v>
      </c>
      <c r="BB9">
        <v>10.5</v>
      </c>
      <c r="BC9">
        <v>3.1</v>
      </c>
      <c r="BD9">
        <v>6</v>
      </c>
      <c r="BE9">
        <v>2.5</v>
      </c>
      <c r="BF9">
        <v>5.5</v>
      </c>
      <c r="BG9">
        <v>2.4</v>
      </c>
      <c r="BH9">
        <v>1</v>
      </c>
      <c r="BI9">
        <v>1.4</v>
      </c>
      <c r="BJ9">
        <v>29.8</v>
      </c>
      <c r="BK9">
        <v>12.4</v>
      </c>
      <c r="BL9">
        <v>0.9</v>
      </c>
      <c r="BM9">
        <v>1.2</v>
      </c>
      <c r="BN9">
        <v>90.5</v>
      </c>
      <c r="BO9">
        <v>4.9000000000000004</v>
      </c>
      <c r="BP9">
        <v>0</v>
      </c>
      <c r="BQ9">
        <v>0.6</v>
      </c>
      <c r="BR9">
        <v>4.9000000000000004</v>
      </c>
      <c r="BS9">
        <v>3.3</v>
      </c>
      <c r="BT9">
        <v>82.099999999999895</v>
      </c>
      <c r="BU9">
        <v>5.3</v>
      </c>
      <c r="BV9">
        <v>4.7</v>
      </c>
      <c r="BW9">
        <v>1.6</v>
      </c>
      <c r="BX9">
        <v>0.28820000000000001</v>
      </c>
      <c r="BY9">
        <v>5.2400000000000002E-2</v>
      </c>
      <c r="BZ9">
        <v>3.78E-2</v>
      </c>
      <c r="CA9">
        <v>3.15E-2</v>
      </c>
      <c r="CB9">
        <v>0.40989999999999999</v>
      </c>
      <c r="CC9">
        <v>3.6600000000000001E-2</v>
      </c>
      <c r="CD9">
        <v>0.23949999999999999</v>
      </c>
      <c r="CE9">
        <v>2.3300000000000001E-2</v>
      </c>
      <c r="CF9">
        <v>6.2899999999999998E-2</v>
      </c>
      <c r="CG9">
        <v>4.2200000000000001E-2</v>
      </c>
      <c r="CH9">
        <v>0.3679</v>
      </c>
      <c r="CI9">
        <v>1.77E-2</v>
      </c>
      <c r="CJ9">
        <v>0.4708</v>
      </c>
      <c r="CK9">
        <v>0.28110000000000002</v>
      </c>
      <c r="CL9">
        <v>0.75190000000000001</v>
      </c>
      <c r="CM9">
        <v>0.36259999999999998</v>
      </c>
      <c r="CN9">
        <v>0.94379999999999997</v>
      </c>
      <c r="CO9">
        <v>0</v>
      </c>
      <c r="CP9">
        <v>0.63690000000000002</v>
      </c>
      <c r="CQ9">
        <v>0.97250000000000003</v>
      </c>
      <c r="CR9">
        <v>0.87129999999999996</v>
      </c>
      <c r="CS9">
        <v>3.4245000000000001</v>
      </c>
      <c r="CT9">
        <v>0.94369999999999998</v>
      </c>
      <c r="CU9">
        <v>4.9542000000000002</v>
      </c>
      <c r="CV9">
        <v>0.16020000000000001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2</v>
      </c>
      <c r="DQ9">
        <v>359</v>
      </c>
      <c r="DR9">
        <v>208</v>
      </c>
      <c r="DS9">
        <v>4.5999999999999996</v>
      </c>
      <c r="DT9">
        <v>2.6</v>
      </c>
      <c r="DU9">
        <v>14815</v>
      </c>
      <c r="DV9">
        <v>1.7778153310728999E-2</v>
      </c>
      <c r="DW9">
        <v>1.9097847517000001E-5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36061006600</v>
      </c>
      <c r="H10" t="s">
        <v>250</v>
      </c>
      <c r="I10">
        <v>6.7453600000000002E-2</v>
      </c>
      <c r="J10">
        <v>11546</v>
      </c>
      <c r="K10">
        <v>1588</v>
      </c>
      <c r="L10">
        <v>7047</v>
      </c>
      <c r="M10">
        <v>206</v>
      </c>
      <c r="N10">
        <v>6423</v>
      </c>
      <c r="O10">
        <v>462</v>
      </c>
      <c r="P10">
        <v>1623</v>
      </c>
      <c r="Q10">
        <v>702</v>
      </c>
      <c r="R10">
        <v>196</v>
      </c>
      <c r="S10">
        <v>159</v>
      </c>
      <c r="T10">
        <v>57676</v>
      </c>
      <c r="U10">
        <v>8800</v>
      </c>
      <c r="V10">
        <v>1064</v>
      </c>
      <c r="W10">
        <v>549</v>
      </c>
      <c r="X10">
        <v>2053</v>
      </c>
      <c r="Y10">
        <v>460</v>
      </c>
      <c r="Z10">
        <v>1548</v>
      </c>
      <c r="AA10">
        <v>1179</v>
      </c>
      <c r="AB10">
        <v>1673</v>
      </c>
      <c r="AC10">
        <v>700</v>
      </c>
      <c r="AD10">
        <v>320</v>
      </c>
      <c r="AE10">
        <v>376.39999999999901</v>
      </c>
      <c r="AF10">
        <v>5261</v>
      </c>
      <c r="AG10">
        <v>2162.5999999999899</v>
      </c>
      <c r="AH10">
        <v>1131</v>
      </c>
      <c r="AI10">
        <v>643</v>
      </c>
      <c r="AJ10">
        <v>6735</v>
      </c>
      <c r="AK10">
        <v>579.1</v>
      </c>
      <c r="AL10">
        <v>0</v>
      </c>
      <c r="AM10">
        <v>18</v>
      </c>
      <c r="AN10">
        <v>602</v>
      </c>
      <c r="AO10">
        <v>323</v>
      </c>
      <c r="AP10">
        <v>5020</v>
      </c>
      <c r="AQ10">
        <v>577</v>
      </c>
      <c r="AR10">
        <v>158</v>
      </c>
      <c r="AS10">
        <v>64</v>
      </c>
      <c r="AT10">
        <v>14.5</v>
      </c>
      <c r="AU10">
        <v>7.3</v>
      </c>
      <c r="AV10">
        <v>2.8</v>
      </c>
      <c r="AW10">
        <v>2.2000000000000002</v>
      </c>
      <c r="AX10">
        <v>57676</v>
      </c>
      <c r="AY10">
        <v>8800</v>
      </c>
      <c r="AZ10">
        <v>11.4</v>
      </c>
      <c r="BA10">
        <v>6.1</v>
      </c>
      <c r="BB10">
        <v>17.8</v>
      </c>
      <c r="BC10">
        <v>5.2</v>
      </c>
      <c r="BD10">
        <v>13.4</v>
      </c>
      <c r="BE10">
        <v>10</v>
      </c>
      <c r="BF10">
        <v>14.5</v>
      </c>
      <c r="BG10">
        <v>6.9</v>
      </c>
      <c r="BH10">
        <v>5</v>
      </c>
      <c r="BI10">
        <v>5.8</v>
      </c>
      <c r="BJ10">
        <v>45.6</v>
      </c>
      <c r="BK10">
        <v>17.6999999999999</v>
      </c>
      <c r="BL10">
        <v>10.1999999999999</v>
      </c>
      <c r="BM10">
        <v>5.7</v>
      </c>
      <c r="BN10">
        <v>95.599999999999895</v>
      </c>
      <c r="BO10">
        <v>7.7</v>
      </c>
      <c r="BP10">
        <v>0</v>
      </c>
      <c r="BQ10">
        <v>0.4</v>
      </c>
      <c r="BR10">
        <v>9.4</v>
      </c>
      <c r="BS10">
        <v>5</v>
      </c>
      <c r="BT10">
        <v>78.2</v>
      </c>
      <c r="BU10">
        <v>8.1</v>
      </c>
      <c r="BV10">
        <v>1.4</v>
      </c>
      <c r="BW10">
        <v>0.5</v>
      </c>
      <c r="BX10">
        <v>0.58350000000000002</v>
      </c>
      <c r="BY10">
        <v>6.9699999999999998E-2</v>
      </c>
      <c r="BZ10">
        <v>7.8799999999999995E-2</v>
      </c>
      <c r="CA10">
        <v>0.49130000000000001</v>
      </c>
      <c r="CB10">
        <v>1.2234</v>
      </c>
      <c r="CC10">
        <v>0.26790000000000003</v>
      </c>
      <c r="CD10">
        <v>0.72509999999999997</v>
      </c>
      <c r="CE10">
        <v>9.7600000000000006E-2</v>
      </c>
      <c r="CF10">
        <v>0.76300000000000001</v>
      </c>
      <c r="CG10">
        <v>0.30330000000000001</v>
      </c>
      <c r="CH10">
        <v>1.889</v>
      </c>
      <c r="CI10">
        <v>0.40860000000000002</v>
      </c>
      <c r="CJ10">
        <v>0.59040000000000004</v>
      </c>
      <c r="CK10">
        <v>0.76300000000000001</v>
      </c>
      <c r="CL10">
        <v>1.3533999999999999</v>
      </c>
      <c r="CM10">
        <v>0.67459999999999998</v>
      </c>
      <c r="CN10">
        <v>0.97360000000000002</v>
      </c>
      <c r="CO10">
        <v>0</v>
      </c>
      <c r="CP10">
        <v>0.79549999999999998</v>
      </c>
      <c r="CQ10">
        <v>0.95320000000000005</v>
      </c>
      <c r="CR10">
        <v>0.74139999999999995</v>
      </c>
      <c r="CS10">
        <v>3.4636999999999998</v>
      </c>
      <c r="CT10">
        <v>0.95299999999999996</v>
      </c>
      <c r="CU10">
        <v>7.9295</v>
      </c>
      <c r="CV10">
        <v>0.63600000000000001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2</v>
      </c>
      <c r="DQ10">
        <v>620</v>
      </c>
      <c r="DR10">
        <v>411</v>
      </c>
      <c r="DS10">
        <v>5.4</v>
      </c>
      <c r="DT10">
        <v>3.6</v>
      </c>
      <c r="DU10">
        <v>9133</v>
      </c>
      <c r="DV10">
        <v>1.7657127646875999E-2</v>
      </c>
      <c r="DW10">
        <v>1.862579695E-5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36061007000</v>
      </c>
      <c r="H11" t="s">
        <v>249</v>
      </c>
      <c r="I11">
        <v>6.8467100000000003E-2</v>
      </c>
      <c r="J11">
        <v>8397</v>
      </c>
      <c r="K11">
        <v>838</v>
      </c>
      <c r="L11">
        <v>5744</v>
      </c>
      <c r="M11">
        <v>191</v>
      </c>
      <c r="N11">
        <v>4850</v>
      </c>
      <c r="O11">
        <v>390</v>
      </c>
      <c r="P11">
        <v>835</v>
      </c>
      <c r="Q11">
        <v>454</v>
      </c>
      <c r="R11">
        <v>115</v>
      </c>
      <c r="S11">
        <v>91</v>
      </c>
      <c r="T11">
        <v>81316</v>
      </c>
      <c r="U11">
        <v>8307</v>
      </c>
      <c r="V11">
        <v>109</v>
      </c>
      <c r="W11">
        <v>114</v>
      </c>
      <c r="X11">
        <v>1260</v>
      </c>
      <c r="Y11">
        <v>328</v>
      </c>
      <c r="Z11">
        <v>500</v>
      </c>
      <c r="AA11">
        <v>253</v>
      </c>
      <c r="AB11">
        <v>581</v>
      </c>
      <c r="AC11">
        <v>251</v>
      </c>
      <c r="AD11">
        <v>0</v>
      </c>
      <c r="AE11">
        <v>22.6</v>
      </c>
      <c r="AF11">
        <v>3045</v>
      </c>
      <c r="AG11">
        <v>1175.29999999999</v>
      </c>
      <c r="AH11">
        <v>234</v>
      </c>
      <c r="AI11">
        <v>206.5</v>
      </c>
      <c r="AJ11">
        <v>5120</v>
      </c>
      <c r="AK11">
        <v>370.89999999999901</v>
      </c>
      <c r="AL11">
        <v>0</v>
      </c>
      <c r="AM11">
        <v>16</v>
      </c>
      <c r="AN11">
        <v>123</v>
      </c>
      <c r="AO11">
        <v>103.799999999999</v>
      </c>
      <c r="AP11">
        <v>4010</v>
      </c>
      <c r="AQ11">
        <v>451</v>
      </c>
      <c r="AR11">
        <v>104</v>
      </c>
      <c r="AS11">
        <v>125</v>
      </c>
      <c r="AT11">
        <v>10</v>
      </c>
      <c r="AU11">
        <v>5.2</v>
      </c>
      <c r="AV11">
        <v>2</v>
      </c>
      <c r="AW11">
        <v>1.6</v>
      </c>
      <c r="AX11">
        <v>81316</v>
      </c>
      <c r="AY11">
        <v>8307</v>
      </c>
      <c r="AZ11">
        <v>1.5</v>
      </c>
      <c r="BA11">
        <v>1.6</v>
      </c>
      <c r="BB11">
        <v>15</v>
      </c>
      <c r="BC11">
        <v>3.9</v>
      </c>
      <c r="BD11">
        <v>6</v>
      </c>
      <c r="BE11">
        <v>3</v>
      </c>
      <c r="BF11">
        <v>6.9</v>
      </c>
      <c r="BG11">
        <v>3</v>
      </c>
      <c r="BH11">
        <v>0</v>
      </c>
      <c r="BI11">
        <v>0.5</v>
      </c>
      <c r="BJ11">
        <v>36.299999999999898</v>
      </c>
      <c r="BK11">
        <v>13.5</v>
      </c>
      <c r="BL11">
        <v>2.9</v>
      </c>
      <c r="BM11">
        <v>2.5</v>
      </c>
      <c r="BN11">
        <v>89.099999999999895</v>
      </c>
      <c r="BO11">
        <v>5.7</v>
      </c>
      <c r="BP11">
        <v>0</v>
      </c>
      <c r="BQ11">
        <v>0.5</v>
      </c>
      <c r="BR11">
        <v>2.5</v>
      </c>
      <c r="BS11">
        <v>2.1</v>
      </c>
      <c r="BT11">
        <v>82.7</v>
      </c>
      <c r="BU11">
        <v>6.5</v>
      </c>
      <c r="BV11">
        <v>1.2</v>
      </c>
      <c r="BW11">
        <v>1.5</v>
      </c>
      <c r="BX11">
        <v>0.42070000000000002</v>
      </c>
      <c r="BY11">
        <v>2.9100000000000001E-2</v>
      </c>
      <c r="BZ11">
        <v>3.6900000000000002E-2</v>
      </c>
      <c r="CA11">
        <v>2.93E-2</v>
      </c>
      <c r="CB11">
        <v>0.51590000000000003</v>
      </c>
      <c r="CC11">
        <v>6.0499999999999998E-2</v>
      </c>
      <c r="CD11">
        <v>0.53249999999999997</v>
      </c>
      <c r="CE11">
        <v>2.29E-2</v>
      </c>
      <c r="CF11">
        <v>0.14480000000000001</v>
      </c>
      <c r="CG11">
        <v>0</v>
      </c>
      <c r="CH11">
        <v>0.70020000000000004</v>
      </c>
      <c r="CI11">
        <v>3.4000000000000002E-2</v>
      </c>
      <c r="CJ11">
        <v>0.52780000000000005</v>
      </c>
      <c r="CK11">
        <v>0.5121</v>
      </c>
      <c r="CL11">
        <v>1.04</v>
      </c>
      <c r="CM11">
        <v>0.50600000000000001</v>
      </c>
      <c r="CN11">
        <v>0.93600000000000005</v>
      </c>
      <c r="CO11">
        <v>0</v>
      </c>
      <c r="CP11">
        <v>0.47470000000000001</v>
      </c>
      <c r="CQ11">
        <v>0.97619999999999996</v>
      </c>
      <c r="CR11">
        <v>0.72899999999999998</v>
      </c>
      <c r="CS11">
        <v>3.1158000000000001</v>
      </c>
      <c r="CT11">
        <v>0.86839999999999995</v>
      </c>
      <c r="CU11">
        <v>5.3719000000000001</v>
      </c>
      <c r="CV11">
        <v>0.22309999999999999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287</v>
      </c>
      <c r="DR11">
        <v>221</v>
      </c>
      <c r="DS11">
        <v>3.4</v>
      </c>
      <c r="DT11">
        <v>2.5</v>
      </c>
      <c r="DU11">
        <v>7085</v>
      </c>
      <c r="DV11">
        <v>1.7773452142873999E-2</v>
      </c>
      <c r="DW11">
        <v>1.8903748210000001E-5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36061007200</v>
      </c>
      <c r="H12" t="s">
        <v>236</v>
      </c>
      <c r="I12">
        <v>6.7573599999999998E-2</v>
      </c>
      <c r="J12">
        <v>7002</v>
      </c>
      <c r="K12">
        <v>867</v>
      </c>
      <c r="L12">
        <v>5119</v>
      </c>
      <c r="M12">
        <v>189</v>
      </c>
      <c r="N12">
        <v>3772</v>
      </c>
      <c r="O12">
        <v>408</v>
      </c>
      <c r="P12">
        <v>820</v>
      </c>
      <c r="Q12">
        <v>527</v>
      </c>
      <c r="R12">
        <v>198</v>
      </c>
      <c r="S12">
        <v>174</v>
      </c>
      <c r="T12">
        <v>82506</v>
      </c>
      <c r="U12">
        <v>16435</v>
      </c>
      <c r="V12">
        <v>153</v>
      </c>
      <c r="W12">
        <v>147</v>
      </c>
      <c r="X12">
        <v>495</v>
      </c>
      <c r="Y12">
        <v>172</v>
      </c>
      <c r="Z12">
        <v>613</v>
      </c>
      <c r="AA12">
        <v>375</v>
      </c>
      <c r="AB12">
        <v>129</v>
      </c>
      <c r="AC12">
        <v>117</v>
      </c>
      <c r="AD12">
        <v>19</v>
      </c>
      <c r="AE12">
        <v>39.399999999999899</v>
      </c>
      <c r="AF12">
        <v>2367</v>
      </c>
      <c r="AG12">
        <v>1243.9000000000001</v>
      </c>
      <c r="AH12">
        <v>471</v>
      </c>
      <c r="AI12">
        <v>380.8</v>
      </c>
      <c r="AJ12">
        <v>4618</v>
      </c>
      <c r="AK12">
        <v>462</v>
      </c>
      <c r="AL12">
        <v>0</v>
      </c>
      <c r="AM12">
        <v>16</v>
      </c>
      <c r="AN12">
        <v>157</v>
      </c>
      <c r="AO12">
        <v>153.19999999999899</v>
      </c>
      <c r="AP12">
        <v>3123</v>
      </c>
      <c r="AQ12">
        <v>391</v>
      </c>
      <c r="AR12">
        <v>342</v>
      </c>
      <c r="AS12">
        <v>114</v>
      </c>
      <c r="AT12">
        <v>12.1999999999999</v>
      </c>
      <c r="AU12">
        <v>7.3</v>
      </c>
      <c r="AV12">
        <v>4</v>
      </c>
      <c r="AW12">
        <v>3.4</v>
      </c>
      <c r="AX12">
        <v>82506</v>
      </c>
      <c r="AY12">
        <v>16435</v>
      </c>
      <c r="AZ12">
        <v>2.9</v>
      </c>
      <c r="BA12">
        <v>2.9</v>
      </c>
      <c r="BB12">
        <v>7.1</v>
      </c>
      <c r="BC12">
        <v>2.6</v>
      </c>
      <c r="BD12">
        <v>8.8000000000000007</v>
      </c>
      <c r="BE12">
        <v>5.2</v>
      </c>
      <c r="BF12">
        <v>1.8</v>
      </c>
      <c r="BG12">
        <v>1.7</v>
      </c>
      <c r="BH12">
        <v>0.5</v>
      </c>
      <c r="BI12">
        <v>1</v>
      </c>
      <c r="BJ12">
        <v>33.799999999999898</v>
      </c>
      <c r="BK12">
        <v>17.3</v>
      </c>
      <c r="BL12">
        <v>7.2</v>
      </c>
      <c r="BM12">
        <v>5.8</v>
      </c>
      <c r="BN12">
        <v>90.2</v>
      </c>
      <c r="BO12">
        <v>8.4</v>
      </c>
      <c r="BP12">
        <v>0</v>
      </c>
      <c r="BQ12">
        <v>0.6</v>
      </c>
      <c r="BR12">
        <v>4.2</v>
      </c>
      <c r="BS12">
        <v>4</v>
      </c>
      <c r="BT12">
        <v>82.799999999999898</v>
      </c>
      <c r="BU12">
        <v>7.5</v>
      </c>
      <c r="BV12">
        <v>4.9000000000000004</v>
      </c>
      <c r="BW12">
        <v>1.5</v>
      </c>
      <c r="BX12">
        <v>0.51100000000000001</v>
      </c>
      <c r="BY12">
        <v>0.16839999999999999</v>
      </c>
      <c r="BZ12">
        <v>3.5700000000000003E-2</v>
      </c>
      <c r="CA12">
        <v>7.3999999999999996E-2</v>
      </c>
      <c r="CB12">
        <v>0.78900000000000003</v>
      </c>
      <c r="CC12">
        <v>0.13109999999999999</v>
      </c>
      <c r="CD12">
        <v>8.48E-2</v>
      </c>
      <c r="CE12">
        <v>3.95E-2</v>
      </c>
      <c r="CF12">
        <v>4.3E-3</v>
      </c>
      <c r="CG12">
        <v>2.7400000000000001E-2</v>
      </c>
      <c r="CH12">
        <v>0.15609999999999999</v>
      </c>
      <c r="CI12">
        <v>8.8999999999999999E-3</v>
      </c>
      <c r="CJ12">
        <v>0.50800000000000001</v>
      </c>
      <c r="CK12">
        <v>0.69810000000000005</v>
      </c>
      <c r="CL12">
        <v>1.2060999999999999</v>
      </c>
      <c r="CM12">
        <v>0.59619999999999995</v>
      </c>
      <c r="CN12">
        <v>0.94230000000000003</v>
      </c>
      <c r="CO12">
        <v>0</v>
      </c>
      <c r="CP12">
        <v>0.59799999999999998</v>
      </c>
      <c r="CQ12">
        <v>0.97699999999999998</v>
      </c>
      <c r="CR12">
        <v>0.87539999999999996</v>
      </c>
      <c r="CS12">
        <v>3.3927999999999998</v>
      </c>
      <c r="CT12">
        <v>0.9375</v>
      </c>
      <c r="CU12">
        <v>5.5439999999999996</v>
      </c>
      <c r="CV12">
        <v>0.2475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250</v>
      </c>
      <c r="DR12">
        <v>188</v>
      </c>
      <c r="DS12">
        <v>3.6</v>
      </c>
      <c r="DT12">
        <v>2.7</v>
      </c>
      <c r="DU12">
        <v>17568</v>
      </c>
      <c r="DV12">
        <v>1.8000206552659999E-2</v>
      </c>
      <c r="DW12">
        <v>1.0691674671999999E-5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36061007800</v>
      </c>
      <c r="H13" t="s">
        <v>248</v>
      </c>
      <c r="I13">
        <v>6.8523100000000003E-2</v>
      </c>
      <c r="J13">
        <v>7995</v>
      </c>
      <c r="K13">
        <v>980</v>
      </c>
      <c r="L13">
        <v>5577</v>
      </c>
      <c r="M13">
        <v>104</v>
      </c>
      <c r="N13">
        <v>4556</v>
      </c>
      <c r="O13">
        <v>351</v>
      </c>
      <c r="P13">
        <v>705</v>
      </c>
      <c r="Q13">
        <v>332</v>
      </c>
      <c r="R13">
        <v>380</v>
      </c>
      <c r="S13">
        <v>204</v>
      </c>
      <c r="T13">
        <v>84098</v>
      </c>
      <c r="U13">
        <v>12406</v>
      </c>
      <c r="V13">
        <v>44</v>
      </c>
      <c r="W13">
        <v>48</v>
      </c>
      <c r="X13">
        <v>970</v>
      </c>
      <c r="Y13">
        <v>252</v>
      </c>
      <c r="Z13">
        <v>835</v>
      </c>
      <c r="AA13">
        <v>497</v>
      </c>
      <c r="AB13">
        <v>582</v>
      </c>
      <c r="AC13">
        <v>231</v>
      </c>
      <c r="AD13">
        <v>148</v>
      </c>
      <c r="AE13">
        <v>112.9</v>
      </c>
      <c r="AF13">
        <v>3300</v>
      </c>
      <c r="AG13">
        <v>1126.7</v>
      </c>
      <c r="AH13">
        <v>126</v>
      </c>
      <c r="AI13">
        <v>131.5</v>
      </c>
      <c r="AJ13">
        <v>5350</v>
      </c>
      <c r="AK13">
        <v>267.39999999999901</v>
      </c>
      <c r="AL13">
        <v>0</v>
      </c>
      <c r="AM13">
        <v>16</v>
      </c>
      <c r="AN13">
        <v>243</v>
      </c>
      <c r="AO13">
        <v>151.599999999999</v>
      </c>
      <c r="AP13">
        <v>3883</v>
      </c>
      <c r="AQ13">
        <v>385</v>
      </c>
      <c r="AR13">
        <v>28</v>
      </c>
      <c r="AS13">
        <v>26</v>
      </c>
      <c r="AT13">
        <v>8.8000000000000007</v>
      </c>
      <c r="AU13">
        <v>4.0999999999999996</v>
      </c>
      <c r="AV13">
        <v>6.9</v>
      </c>
      <c r="AW13">
        <v>3.7</v>
      </c>
      <c r="AX13">
        <v>84098</v>
      </c>
      <c r="AY13">
        <v>12406</v>
      </c>
      <c r="AZ13">
        <v>0.7</v>
      </c>
      <c r="BA13">
        <v>0.8</v>
      </c>
      <c r="BB13">
        <v>12.1</v>
      </c>
      <c r="BC13">
        <v>3.8</v>
      </c>
      <c r="BD13">
        <v>10.4</v>
      </c>
      <c r="BE13">
        <v>6.1</v>
      </c>
      <c r="BF13">
        <v>7.3</v>
      </c>
      <c r="BG13">
        <v>2.6</v>
      </c>
      <c r="BH13">
        <v>3.2</v>
      </c>
      <c r="BI13">
        <v>2.5</v>
      </c>
      <c r="BJ13">
        <v>41.299999999999898</v>
      </c>
      <c r="BK13">
        <v>13.1999999999999</v>
      </c>
      <c r="BL13">
        <v>1.6</v>
      </c>
      <c r="BM13">
        <v>1.7</v>
      </c>
      <c r="BN13">
        <v>95.9</v>
      </c>
      <c r="BO13">
        <v>4.4000000000000004</v>
      </c>
      <c r="BP13">
        <v>0</v>
      </c>
      <c r="BQ13">
        <v>0.5</v>
      </c>
      <c r="BR13">
        <v>5.3</v>
      </c>
      <c r="BS13">
        <v>3.3</v>
      </c>
      <c r="BT13">
        <v>85.2</v>
      </c>
      <c r="BU13">
        <v>5.3</v>
      </c>
      <c r="BV13">
        <v>0.4</v>
      </c>
      <c r="BW13">
        <v>0.3</v>
      </c>
      <c r="BX13">
        <v>0.36570000000000003</v>
      </c>
      <c r="BY13">
        <v>0.5</v>
      </c>
      <c r="BZ13">
        <v>3.4299999999999997E-2</v>
      </c>
      <c r="CA13">
        <v>1.4E-2</v>
      </c>
      <c r="CB13">
        <v>0.91400000000000003</v>
      </c>
      <c r="CC13">
        <v>0.16980000000000001</v>
      </c>
      <c r="CD13">
        <v>0.3427</v>
      </c>
      <c r="CE13">
        <v>5.2699999999999997E-2</v>
      </c>
      <c r="CF13">
        <v>0.17430000000000001</v>
      </c>
      <c r="CG13">
        <v>0.17150000000000001</v>
      </c>
      <c r="CH13">
        <v>0.74119999999999997</v>
      </c>
      <c r="CI13">
        <v>3.7499999999999999E-2</v>
      </c>
      <c r="CJ13">
        <v>0.56430000000000002</v>
      </c>
      <c r="CK13">
        <v>0.39950000000000002</v>
      </c>
      <c r="CL13">
        <v>0.96379999999999999</v>
      </c>
      <c r="CM13">
        <v>0.46400000000000002</v>
      </c>
      <c r="CN13">
        <v>0.97570000000000001</v>
      </c>
      <c r="CO13">
        <v>0</v>
      </c>
      <c r="CP13">
        <v>0.65959999999999996</v>
      </c>
      <c r="CQ13">
        <v>0.98629999999999995</v>
      </c>
      <c r="CR13">
        <v>0.52</v>
      </c>
      <c r="CS13">
        <v>3.1415999999999999</v>
      </c>
      <c r="CT13">
        <v>0.87690000000000001</v>
      </c>
      <c r="CU13">
        <v>5.7606000000000002</v>
      </c>
      <c r="CV13">
        <v>0.28189999999999998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2</v>
      </c>
      <c r="DQ13">
        <v>399</v>
      </c>
      <c r="DR13">
        <v>220</v>
      </c>
      <c r="DS13">
        <v>5</v>
      </c>
      <c r="DT13">
        <v>2.7</v>
      </c>
      <c r="DU13">
        <v>6095</v>
      </c>
      <c r="DV13">
        <v>1.7764843978204999E-2</v>
      </c>
      <c r="DW13">
        <v>1.8927605986E-5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36061008000</v>
      </c>
      <c r="H14" t="s">
        <v>234</v>
      </c>
      <c r="I14">
        <v>6.6651199999999994E-2</v>
      </c>
      <c r="J14">
        <v>5159</v>
      </c>
      <c r="K14">
        <v>481</v>
      </c>
      <c r="L14">
        <v>3771</v>
      </c>
      <c r="M14">
        <v>124</v>
      </c>
      <c r="N14">
        <v>3118</v>
      </c>
      <c r="O14">
        <v>241</v>
      </c>
      <c r="P14">
        <v>372</v>
      </c>
      <c r="Q14">
        <v>150</v>
      </c>
      <c r="R14">
        <v>196</v>
      </c>
      <c r="S14">
        <v>133</v>
      </c>
      <c r="T14">
        <v>102328</v>
      </c>
      <c r="U14">
        <v>13535</v>
      </c>
      <c r="V14">
        <v>158</v>
      </c>
      <c r="W14">
        <v>106</v>
      </c>
      <c r="X14">
        <v>1144</v>
      </c>
      <c r="Y14">
        <v>246</v>
      </c>
      <c r="Z14">
        <v>401</v>
      </c>
      <c r="AA14">
        <v>194</v>
      </c>
      <c r="AB14">
        <v>427</v>
      </c>
      <c r="AC14">
        <v>146</v>
      </c>
      <c r="AD14">
        <v>42</v>
      </c>
      <c r="AE14">
        <v>43.1</v>
      </c>
      <c r="AF14">
        <v>965</v>
      </c>
      <c r="AG14">
        <v>699.6</v>
      </c>
      <c r="AH14">
        <v>46</v>
      </c>
      <c r="AI14">
        <v>67.7</v>
      </c>
      <c r="AJ14">
        <v>3295</v>
      </c>
      <c r="AK14">
        <v>193.8</v>
      </c>
      <c r="AL14">
        <v>0</v>
      </c>
      <c r="AM14">
        <v>16</v>
      </c>
      <c r="AN14">
        <v>38</v>
      </c>
      <c r="AO14">
        <v>39.399999999999899</v>
      </c>
      <c r="AP14">
        <v>2623</v>
      </c>
      <c r="AQ14">
        <v>259</v>
      </c>
      <c r="AR14">
        <v>118</v>
      </c>
      <c r="AS14">
        <v>89</v>
      </c>
      <c r="AT14">
        <v>7.4</v>
      </c>
      <c r="AU14">
        <v>3</v>
      </c>
      <c r="AV14">
        <v>5.3</v>
      </c>
      <c r="AW14">
        <v>3.6</v>
      </c>
      <c r="AX14">
        <v>102328</v>
      </c>
      <c r="AY14">
        <v>13535</v>
      </c>
      <c r="AZ14">
        <v>3.7</v>
      </c>
      <c r="BA14">
        <v>2.4</v>
      </c>
      <c r="BB14">
        <v>22.1999999999999</v>
      </c>
      <c r="BC14">
        <v>4.5999999999999996</v>
      </c>
      <c r="BD14">
        <v>7.8</v>
      </c>
      <c r="BE14">
        <v>3.7</v>
      </c>
      <c r="BF14">
        <v>8.3000000000000007</v>
      </c>
      <c r="BG14">
        <v>2.8</v>
      </c>
      <c r="BH14">
        <v>1.3</v>
      </c>
      <c r="BI14">
        <v>1.4</v>
      </c>
      <c r="BJ14">
        <v>18.6999999999999</v>
      </c>
      <c r="BK14">
        <v>13.4</v>
      </c>
      <c r="BL14">
        <v>0.9</v>
      </c>
      <c r="BM14">
        <v>1.4</v>
      </c>
      <c r="BN14">
        <v>87.4</v>
      </c>
      <c r="BO14">
        <v>4.3</v>
      </c>
      <c r="BP14">
        <v>0</v>
      </c>
      <c r="BQ14">
        <v>0.8</v>
      </c>
      <c r="BR14">
        <v>1.2</v>
      </c>
      <c r="BS14">
        <v>1.3</v>
      </c>
      <c r="BT14">
        <v>84.099999999999895</v>
      </c>
      <c r="BU14">
        <v>4.0999999999999996</v>
      </c>
      <c r="BV14">
        <v>2.2999999999999998</v>
      </c>
      <c r="BW14">
        <v>1.7</v>
      </c>
      <c r="BX14">
        <v>0.29770000000000002</v>
      </c>
      <c r="BY14">
        <v>0.30990000000000001</v>
      </c>
      <c r="BZ14">
        <v>1.84E-2</v>
      </c>
      <c r="CA14">
        <v>0.1094</v>
      </c>
      <c r="CB14">
        <v>0.73540000000000005</v>
      </c>
      <c r="CC14">
        <v>0.1147</v>
      </c>
      <c r="CD14">
        <v>0.9022</v>
      </c>
      <c r="CE14">
        <v>3.2899999999999999E-2</v>
      </c>
      <c r="CF14">
        <v>0.26069999999999999</v>
      </c>
      <c r="CG14">
        <v>5.5E-2</v>
      </c>
      <c r="CH14">
        <v>1.2507999999999999</v>
      </c>
      <c r="CI14">
        <v>0.10580000000000001</v>
      </c>
      <c r="CJ14">
        <v>0.3458</v>
      </c>
      <c r="CK14">
        <v>0.29039999999999999</v>
      </c>
      <c r="CL14">
        <v>0.6361</v>
      </c>
      <c r="CM14">
        <v>0.30559999999999998</v>
      </c>
      <c r="CN14">
        <v>0.92730000000000001</v>
      </c>
      <c r="CO14">
        <v>0</v>
      </c>
      <c r="CP14">
        <v>0.32600000000000001</v>
      </c>
      <c r="CQ14">
        <v>0.98240000000000005</v>
      </c>
      <c r="CR14">
        <v>0.79449999999999998</v>
      </c>
      <c r="CS14">
        <v>3.0301999999999998</v>
      </c>
      <c r="CT14">
        <v>0.84209999999999996</v>
      </c>
      <c r="CU14">
        <v>5.6525999999999996</v>
      </c>
      <c r="CV14">
        <v>0.26219999999999999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3</v>
      </c>
      <c r="DQ14">
        <v>270</v>
      </c>
      <c r="DR14">
        <v>145</v>
      </c>
      <c r="DS14">
        <v>5.2</v>
      </c>
      <c r="DT14">
        <v>2.8</v>
      </c>
      <c r="DU14">
        <v>27677</v>
      </c>
      <c r="DV14">
        <v>1.7811370417161E-2</v>
      </c>
      <c r="DW14">
        <v>1.5685727364E-5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36061008200</v>
      </c>
      <c r="H15" t="s">
        <v>233</v>
      </c>
      <c r="I15">
        <v>6.6564399999999996E-2</v>
      </c>
      <c r="J15">
        <v>3258</v>
      </c>
      <c r="K15">
        <v>382</v>
      </c>
      <c r="L15">
        <v>2523</v>
      </c>
      <c r="M15">
        <v>96</v>
      </c>
      <c r="N15">
        <v>1998</v>
      </c>
      <c r="O15">
        <v>188</v>
      </c>
      <c r="P15">
        <v>179</v>
      </c>
      <c r="Q15">
        <v>126</v>
      </c>
      <c r="R15">
        <v>38</v>
      </c>
      <c r="S15">
        <v>45</v>
      </c>
      <c r="T15">
        <v>112307</v>
      </c>
      <c r="U15">
        <v>22123</v>
      </c>
      <c r="V15">
        <v>34</v>
      </c>
      <c r="W15">
        <v>39</v>
      </c>
      <c r="X15">
        <v>587</v>
      </c>
      <c r="Y15">
        <v>255</v>
      </c>
      <c r="Z15">
        <v>305</v>
      </c>
      <c r="AA15">
        <v>133</v>
      </c>
      <c r="AB15">
        <v>272</v>
      </c>
      <c r="AC15">
        <v>149</v>
      </c>
      <c r="AD15">
        <v>47</v>
      </c>
      <c r="AE15">
        <v>46</v>
      </c>
      <c r="AF15">
        <v>1117</v>
      </c>
      <c r="AG15">
        <v>544.5</v>
      </c>
      <c r="AH15">
        <v>136</v>
      </c>
      <c r="AI15">
        <v>118.799999999999</v>
      </c>
      <c r="AJ15">
        <v>2270</v>
      </c>
      <c r="AK15">
        <v>201</v>
      </c>
      <c r="AL15">
        <v>0</v>
      </c>
      <c r="AM15">
        <v>11</v>
      </c>
      <c r="AN15">
        <v>0</v>
      </c>
      <c r="AO15">
        <v>15.6</v>
      </c>
      <c r="AP15">
        <v>1620</v>
      </c>
      <c r="AQ15">
        <v>206</v>
      </c>
      <c r="AR15">
        <v>0</v>
      </c>
      <c r="AS15">
        <v>11</v>
      </c>
      <c r="AT15">
        <v>5.5</v>
      </c>
      <c r="AU15">
        <v>3.7</v>
      </c>
      <c r="AV15">
        <v>1.7</v>
      </c>
      <c r="AW15">
        <v>2</v>
      </c>
      <c r="AX15">
        <v>112307</v>
      </c>
      <c r="AY15">
        <v>22123</v>
      </c>
      <c r="AZ15">
        <v>1.2</v>
      </c>
      <c r="BA15">
        <v>1.4</v>
      </c>
      <c r="BB15">
        <v>18</v>
      </c>
      <c r="BC15">
        <v>6.9</v>
      </c>
      <c r="BD15">
        <v>9.4</v>
      </c>
      <c r="BE15">
        <v>3.9</v>
      </c>
      <c r="BF15">
        <v>8.3000000000000007</v>
      </c>
      <c r="BG15">
        <v>4.3</v>
      </c>
      <c r="BH15">
        <v>2.4</v>
      </c>
      <c r="BI15">
        <v>2.2999999999999998</v>
      </c>
      <c r="BJ15">
        <v>34.299999999999898</v>
      </c>
      <c r="BK15">
        <v>16.1999999999999</v>
      </c>
      <c r="BL15">
        <v>4.3</v>
      </c>
      <c r="BM15">
        <v>3.7</v>
      </c>
      <c r="BN15">
        <v>90</v>
      </c>
      <c r="BO15">
        <v>7.2</v>
      </c>
      <c r="BP15">
        <v>0</v>
      </c>
      <c r="BQ15">
        <v>1.2</v>
      </c>
      <c r="BR15">
        <v>0</v>
      </c>
      <c r="BS15">
        <v>0.8</v>
      </c>
      <c r="BT15">
        <v>81.099999999999895</v>
      </c>
      <c r="BU15">
        <v>6.5</v>
      </c>
      <c r="BV15">
        <v>0</v>
      </c>
      <c r="BW15">
        <v>0.3</v>
      </c>
      <c r="BX15">
        <v>0.21099999999999999</v>
      </c>
      <c r="BY15">
        <v>2.1499999999999998E-2</v>
      </c>
      <c r="BZ15">
        <v>1.4E-2</v>
      </c>
      <c r="CA15">
        <v>2.1999999999999999E-2</v>
      </c>
      <c r="CB15">
        <v>0.26850000000000002</v>
      </c>
      <c r="CC15">
        <v>1.26E-2</v>
      </c>
      <c r="CD15">
        <v>0.73680000000000001</v>
      </c>
      <c r="CE15">
        <v>4.3499999999999997E-2</v>
      </c>
      <c r="CF15">
        <v>0.26069999999999999</v>
      </c>
      <c r="CG15">
        <v>0.1081</v>
      </c>
      <c r="CH15">
        <v>1.1491</v>
      </c>
      <c r="CI15">
        <v>8.48E-2</v>
      </c>
      <c r="CJ15">
        <v>0.51090000000000002</v>
      </c>
      <c r="CK15">
        <v>0.58789999999999998</v>
      </c>
      <c r="CL15">
        <v>1.0988</v>
      </c>
      <c r="CM15">
        <v>0.53480000000000005</v>
      </c>
      <c r="CN15">
        <v>0.94010000000000005</v>
      </c>
      <c r="CO15">
        <v>0</v>
      </c>
      <c r="CP15">
        <v>0</v>
      </c>
      <c r="CQ15">
        <v>0.96609999999999996</v>
      </c>
      <c r="CR15">
        <v>0</v>
      </c>
      <c r="CS15">
        <v>1.9060999999999999</v>
      </c>
      <c r="CT15">
        <v>0.35799999999999998</v>
      </c>
      <c r="CU15">
        <v>4.4226000000000001</v>
      </c>
      <c r="CV15">
        <v>9.7000000000000003E-2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2</v>
      </c>
      <c r="DQ15">
        <v>101</v>
      </c>
      <c r="DR15">
        <v>82</v>
      </c>
      <c r="DS15">
        <v>3.1</v>
      </c>
      <c r="DT15">
        <v>2.6</v>
      </c>
      <c r="DU15">
        <v>57925</v>
      </c>
      <c r="DV15">
        <v>1.1152239917470001E-2</v>
      </c>
      <c r="DW15">
        <v>6.53468679E-6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36061008601</v>
      </c>
      <c r="H16" t="s">
        <v>247</v>
      </c>
      <c r="I16">
        <v>4.8394E-2</v>
      </c>
      <c r="J16">
        <v>2828</v>
      </c>
      <c r="K16">
        <v>327</v>
      </c>
      <c r="L16">
        <v>1553</v>
      </c>
      <c r="M16">
        <v>46</v>
      </c>
      <c r="N16">
        <v>1326</v>
      </c>
      <c r="O16">
        <v>107</v>
      </c>
      <c r="P16">
        <v>139</v>
      </c>
      <c r="Q16">
        <v>137</v>
      </c>
      <c r="R16">
        <v>37</v>
      </c>
      <c r="S16">
        <v>27</v>
      </c>
      <c r="T16">
        <v>93763</v>
      </c>
      <c r="U16">
        <v>14266</v>
      </c>
      <c r="V16">
        <v>13</v>
      </c>
      <c r="W16">
        <v>15</v>
      </c>
      <c r="X16">
        <v>243</v>
      </c>
      <c r="Y16">
        <v>62</v>
      </c>
      <c r="Z16">
        <v>320</v>
      </c>
      <c r="AA16">
        <v>141</v>
      </c>
      <c r="AB16">
        <v>63</v>
      </c>
      <c r="AC16">
        <v>44</v>
      </c>
      <c r="AD16">
        <v>20</v>
      </c>
      <c r="AE16">
        <v>24.6</v>
      </c>
      <c r="AF16">
        <v>862</v>
      </c>
      <c r="AG16">
        <v>455.39999999999901</v>
      </c>
      <c r="AH16">
        <v>8</v>
      </c>
      <c r="AI16">
        <v>44.5</v>
      </c>
      <c r="AJ16">
        <v>1511</v>
      </c>
      <c r="AK16">
        <v>55.299999999999898</v>
      </c>
      <c r="AL16">
        <v>0</v>
      </c>
      <c r="AM16">
        <v>11</v>
      </c>
      <c r="AN16">
        <v>22</v>
      </c>
      <c r="AO16">
        <v>25.5</v>
      </c>
      <c r="AP16">
        <v>815</v>
      </c>
      <c r="AQ16">
        <v>132</v>
      </c>
      <c r="AR16">
        <v>0</v>
      </c>
      <c r="AS16">
        <v>11</v>
      </c>
      <c r="AT16">
        <v>4.9000000000000004</v>
      </c>
      <c r="AU16">
        <v>4.7</v>
      </c>
      <c r="AV16">
        <v>1.8</v>
      </c>
      <c r="AW16">
        <v>1.3</v>
      </c>
      <c r="AX16">
        <v>93763</v>
      </c>
      <c r="AY16">
        <v>14266</v>
      </c>
      <c r="AZ16">
        <v>0.6</v>
      </c>
      <c r="BA16">
        <v>0.7</v>
      </c>
      <c r="BB16">
        <v>8.6</v>
      </c>
      <c r="BC16">
        <v>2.2999999999999998</v>
      </c>
      <c r="BD16">
        <v>11.3</v>
      </c>
      <c r="BE16">
        <v>4.8</v>
      </c>
      <c r="BF16">
        <v>2.2000000000000002</v>
      </c>
      <c r="BG16">
        <v>1.6</v>
      </c>
      <c r="BH16">
        <v>1.5</v>
      </c>
      <c r="BI16">
        <v>1.9</v>
      </c>
      <c r="BJ16">
        <v>30.5</v>
      </c>
      <c r="BK16">
        <v>15.6999999999999</v>
      </c>
      <c r="BL16">
        <v>0.3</v>
      </c>
      <c r="BM16">
        <v>1.7</v>
      </c>
      <c r="BN16">
        <v>97.299999999999898</v>
      </c>
      <c r="BO16">
        <v>2.1</v>
      </c>
      <c r="BP16">
        <v>0</v>
      </c>
      <c r="BQ16">
        <v>1.9</v>
      </c>
      <c r="BR16">
        <v>1.7</v>
      </c>
      <c r="BS16">
        <v>1.9</v>
      </c>
      <c r="BT16">
        <v>61.5</v>
      </c>
      <c r="BU16">
        <v>8.8000000000000007</v>
      </c>
      <c r="BV16">
        <v>0</v>
      </c>
      <c r="BW16">
        <v>0.4</v>
      </c>
      <c r="BX16">
        <v>0.1804</v>
      </c>
      <c r="BY16">
        <v>2.3300000000000001E-2</v>
      </c>
      <c r="BZ16">
        <v>2.3699999999999999E-2</v>
      </c>
      <c r="CA16">
        <v>1.24E-2</v>
      </c>
      <c r="CB16">
        <v>0.23980000000000001</v>
      </c>
      <c r="CC16">
        <v>8.8999999999999999E-3</v>
      </c>
      <c r="CD16">
        <v>0.14330000000000001</v>
      </c>
      <c r="CE16">
        <v>6.5299999999999997E-2</v>
      </c>
      <c r="CF16">
        <v>5.5999999999999999E-3</v>
      </c>
      <c r="CG16">
        <v>6.2600000000000003E-2</v>
      </c>
      <c r="CH16">
        <v>0.27679999999999999</v>
      </c>
      <c r="CI16">
        <v>1.38E-2</v>
      </c>
      <c r="CJ16">
        <v>0.47860000000000003</v>
      </c>
      <c r="CK16">
        <v>0.14269999999999999</v>
      </c>
      <c r="CL16">
        <v>0.62129999999999996</v>
      </c>
      <c r="CM16">
        <v>0.2984</v>
      </c>
      <c r="CN16">
        <v>0.98580000000000001</v>
      </c>
      <c r="CO16">
        <v>0</v>
      </c>
      <c r="CP16">
        <v>0.38300000000000001</v>
      </c>
      <c r="CQ16">
        <v>0.84209999999999996</v>
      </c>
      <c r="CR16">
        <v>0</v>
      </c>
      <c r="CS16">
        <v>2.2109000000000001</v>
      </c>
      <c r="CT16">
        <v>0.48</v>
      </c>
      <c r="CU16">
        <v>3.3488000000000002</v>
      </c>
      <c r="CV16">
        <v>1.84E-2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226</v>
      </c>
      <c r="DR16">
        <v>146</v>
      </c>
      <c r="DS16">
        <v>8</v>
      </c>
      <c r="DT16">
        <v>5</v>
      </c>
      <c r="DU16">
        <v>1598</v>
      </c>
      <c r="DV16">
        <v>1.8516108254071E-2</v>
      </c>
      <c r="DW16">
        <v>1.2218525781E-5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36061008603</v>
      </c>
      <c r="H17" t="s">
        <v>246</v>
      </c>
      <c r="I17">
        <v>4.5046500000000003E-2</v>
      </c>
      <c r="J17">
        <v>4062</v>
      </c>
      <c r="K17">
        <v>460</v>
      </c>
      <c r="L17">
        <v>3563</v>
      </c>
      <c r="M17">
        <v>94</v>
      </c>
      <c r="N17">
        <v>2447</v>
      </c>
      <c r="O17">
        <v>234</v>
      </c>
      <c r="P17">
        <v>202</v>
      </c>
      <c r="Q17">
        <v>106</v>
      </c>
      <c r="R17">
        <v>172</v>
      </c>
      <c r="S17">
        <v>102</v>
      </c>
      <c r="T17">
        <v>166371</v>
      </c>
      <c r="U17">
        <v>24346</v>
      </c>
      <c r="V17">
        <v>47</v>
      </c>
      <c r="W17">
        <v>44</v>
      </c>
      <c r="X17">
        <v>1610</v>
      </c>
      <c r="Y17">
        <v>302</v>
      </c>
      <c r="Z17">
        <v>313</v>
      </c>
      <c r="AA17">
        <v>130</v>
      </c>
      <c r="AB17">
        <v>220</v>
      </c>
      <c r="AC17">
        <v>85</v>
      </c>
      <c r="AD17">
        <v>28</v>
      </c>
      <c r="AE17">
        <v>32.200000000000003</v>
      </c>
      <c r="AF17">
        <v>706</v>
      </c>
      <c r="AG17">
        <v>679.39999999999895</v>
      </c>
      <c r="AH17">
        <v>0</v>
      </c>
      <c r="AI17">
        <v>44</v>
      </c>
      <c r="AJ17">
        <v>3456</v>
      </c>
      <c r="AK17">
        <v>135</v>
      </c>
      <c r="AL17">
        <v>0</v>
      </c>
      <c r="AM17">
        <v>11</v>
      </c>
      <c r="AN17">
        <v>0</v>
      </c>
      <c r="AO17">
        <v>15.6</v>
      </c>
      <c r="AP17">
        <v>1441</v>
      </c>
      <c r="AQ17">
        <v>208</v>
      </c>
      <c r="AR17">
        <v>0</v>
      </c>
      <c r="AS17">
        <v>11</v>
      </c>
      <c r="AT17">
        <v>5</v>
      </c>
      <c r="AU17">
        <v>2.6</v>
      </c>
      <c r="AV17">
        <v>7.2</v>
      </c>
      <c r="AW17">
        <v>3.9</v>
      </c>
      <c r="AX17">
        <v>166371</v>
      </c>
      <c r="AY17">
        <v>24346</v>
      </c>
      <c r="AZ17">
        <v>1.3</v>
      </c>
      <c r="BA17">
        <v>1.2</v>
      </c>
      <c r="BB17">
        <v>39.6</v>
      </c>
      <c r="BC17">
        <v>6.8</v>
      </c>
      <c r="BD17">
        <v>7.7</v>
      </c>
      <c r="BE17">
        <v>3.1</v>
      </c>
      <c r="BF17">
        <v>5.4</v>
      </c>
      <c r="BG17">
        <v>2.1</v>
      </c>
      <c r="BH17">
        <v>1.1000000000000001</v>
      </c>
      <c r="BI17">
        <v>1.3</v>
      </c>
      <c r="BJ17">
        <v>17.399999999999899</v>
      </c>
      <c r="BK17">
        <v>16.600000000000001</v>
      </c>
      <c r="BL17">
        <v>0</v>
      </c>
      <c r="BM17">
        <v>1.1000000000000001</v>
      </c>
      <c r="BN17">
        <v>97</v>
      </c>
      <c r="BO17">
        <v>2.8</v>
      </c>
      <c r="BP17">
        <v>0</v>
      </c>
      <c r="BQ17">
        <v>0.8</v>
      </c>
      <c r="BR17">
        <v>0</v>
      </c>
      <c r="BS17">
        <v>0.6</v>
      </c>
      <c r="BT17">
        <v>58.899999999999899</v>
      </c>
      <c r="BU17">
        <v>7.5</v>
      </c>
      <c r="BV17">
        <v>0</v>
      </c>
      <c r="BW17">
        <v>0.3</v>
      </c>
      <c r="BX17">
        <v>0.18509999999999999</v>
      </c>
      <c r="BY17">
        <v>0.52890000000000004</v>
      </c>
      <c r="BZ17">
        <v>1.6999999999999999E-3</v>
      </c>
      <c r="CA17">
        <v>2.4500000000000001E-2</v>
      </c>
      <c r="CB17">
        <v>0.74019999999999997</v>
      </c>
      <c r="CC17">
        <v>0.1164</v>
      </c>
      <c r="CD17">
        <v>0.99439999999999995</v>
      </c>
      <c r="CE17">
        <v>3.2300000000000002E-2</v>
      </c>
      <c r="CF17">
        <v>5.7099999999999998E-2</v>
      </c>
      <c r="CG17">
        <v>4.6100000000000002E-2</v>
      </c>
      <c r="CH17">
        <v>1.1299999999999999</v>
      </c>
      <c r="CI17">
        <v>8.3500000000000005E-2</v>
      </c>
      <c r="CJ17">
        <v>0.3266</v>
      </c>
      <c r="CK17">
        <v>0</v>
      </c>
      <c r="CL17">
        <v>0.3266</v>
      </c>
      <c r="CM17">
        <v>0.1419</v>
      </c>
      <c r="CN17">
        <v>0.98350000000000004</v>
      </c>
      <c r="CO17">
        <v>0</v>
      </c>
      <c r="CP17">
        <v>0</v>
      </c>
      <c r="CQ17">
        <v>0.8256</v>
      </c>
      <c r="CR17">
        <v>0</v>
      </c>
      <c r="CS17">
        <v>1.8090999999999999</v>
      </c>
      <c r="CT17">
        <v>0.31929999999999997</v>
      </c>
      <c r="CU17">
        <v>4.0058999999999996</v>
      </c>
      <c r="CV17">
        <v>5.5300000000000002E-2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2</v>
      </c>
      <c r="DQ17">
        <v>54</v>
      </c>
      <c r="DR17">
        <v>48</v>
      </c>
      <c r="DS17">
        <v>1.3</v>
      </c>
      <c r="DT17">
        <v>1.2</v>
      </c>
      <c r="DU17">
        <v>2438</v>
      </c>
      <c r="DV17">
        <v>1.5343400387479E-2</v>
      </c>
      <c r="DW17">
        <v>1.2409785623E-5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36061008800</v>
      </c>
      <c r="H18" t="s">
        <v>245</v>
      </c>
      <c r="I18">
        <v>6.9211099999999998E-2</v>
      </c>
      <c r="J18">
        <v>6840</v>
      </c>
      <c r="K18">
        <v>872</v>
      </c>
      <c r="L18">
        <v>5719</v>
      </c>
      <c r="M18">
        <v>85</v>
      </c>
      <c r="N18">
        <v>4474</v>
      </c>
      <c r="O18">
        <v>406</v>
      </c>
      <c r="P18">
        <v>484</v>
      </c>
      <c r="Q18">
        <v>237</v>
      </c>
      <c r="R18">
        <v>130</v>
      </c>
      <c r="S18">
        <v>86</v>
      </c>
      <c r="T18">
        <v>88209</v>
      </c>
      <c r="U18">
        <v>13234</v>
      </c>
      <c r="V18">
        <v>93</v>
      </c>
      <c r="W18">
        <v>118</v>
      </c>
      <c r="X18">
        <v>1406</v>
      </c>
      <c r="Y18">
        <v>344</v>
      </c>
      <c r="Z18">
        <v>601</v>
      </c>
      <c r="AA18">
        <v>257</v>
      </c>
      <c r="AB18">
        <v>586</v>
      </c>
      <c r="AC18">
        <v>230</v>
      </c>
      <c r="AD18">
        <v>55</v>
      </c>
      <c r="AE18">
        <v>66.900000000000006</v>
      </c>
      <c r="AF18">
        <v>2542</v>
      </c>
      <c r="AG18">
        <v>1160</v>
      </c>
      <c r="AH18">
        <v>0</v>
      </c>
      <c r="AI18">
        <v>64</v>
      </c>
      <c r="AJ18">
        <v>5623</v>
      </c>
      <c r="AK18">
        <v>165.099999999999</v>
      </c>
      <c r="AL18">
        <v>0</v>
      </c>
      <c r="AM18">
        <v>16</v>
      </c>
      <c r="AN18">
        <v>272</v>
      </c>
      <c r="AO18">
        <v>180.8</v>
      </c>
      <c r="AP18">
        <v>3606</v>
      </c>
      <c r="AQ18">
        <v>373</v>
      </c>
      <c r="AR18">
        <v>0</v>
      </c>
      <c r="AS18">
        <v>16</v>
      </c>
      <c r="AT18">
        <v>7.1</v>
      </c>
      <c r="AU18">
        <v>3.5</v>
      </c>
      <c r="AV18">
        <v>2.7</v>
      </c>
      <c r="AW18">
        <v>1.7</v>
      </c>
      <c r="AX18">
        <v>88209</v>
      </c>
      <c r="AY18">
        <v>13234</v>
      </c>
      <c r="AZ18">
        <v>1.6</v>
      </c>
      <c r="BA18">
        <v>2</v>
      </c>
      <c r="BB18">
        <v>20.6</v>
      </c>
      <c r="BC18">
        <v>5.0999999999999996</v>
      </c>
      <c r="BD18">
        <v>8.8000000000000007</v>
      </c>
      <c r="BE18">
        <v>3.6</v>
      </c>
      <c r="BF18">
        <v>8.6</v>
      </c>
      <c r="BG18">
        <v>3.4</v>
      </c>
      <c r="BH18">
        <v>1.2</v>
      </c>
      <c r="BI18">
        <v>1.5</v>
      </c>
      <c r="BJ18">
        <v>37.200000000000003</v>
      </c>
      <c r="BK18">
        <v>16.3</v>
      </c>
      <c r="BL18">
        <v>0</v>
      </c>
      <c r="BM18">
        <v>1</v>
      </c>
      <c r="BN18">
        <v>98.299999999999898</v>
      </c>
      <c r="BO18">
        <v>2.5</v>
      </c>
      <c r="BP18">
        <v>0</v>
      </c>
      <c r="BQ18">
        <v>0.5</v>
      </c>
      <c r="BR18">
        <v>6.1</v>
      </c>
      <c r="BS18">
        <v>4</v>
      </c>
      <c r="BT18">
        <v>80.599999999999895</v>
      </c>
      <c r="BU18">
        <v>5.4</v>
      </c>
      <c r="BV18">
        <v>0</v>
      </c>
      <c r="BW18">
        <v>0.2</v>
      </c>
      <c r="BX18">
        <v>0.28289999999999998</v>
      </c>
      <c r="BY18">
        <v>6.2100000000000002E-2</v>
      </c>
      <c r="BZ18">
        <v>3.0099999999999998E-2</v>
      </c>
      <c r="CA18">
        <v>3.15E-2</v>
      </c>
      <c r="CB18">
        <v>0.40660000000000002</v>
      </c>
      <c r="CC18">
        <v>3.56E-2</v>
      </c>
      <c r="CD18">
        <v>0.85580000000000001</v>
      </c>
      <c r="CE18">
        <v>0.04</v>
      </c>
      <c r="CF18">
        <v>0.29099999999999998</v>
      </c>
      <c r="CG18">
        <v>4.9599999999999998E-2</v>
      </c>
      <c r="CH18">
        <v>1.2364999999999999</v>
      </c>
      <c r="CI18">
        <v>0.10249999999999999</v>
      </c>
      <c r="CJ18">
        <v>0.53400000000000003</v>
      </c>
      <c r="CK18">
        <v>0</v>
      </c>
      <c r="CL18">
        <v>0.53400000000000003</v>
      </c>
      <c r="CM18">
        <v>0.25619999999999998</v>
      </c>
      <c r="CN18">
        <v>0.99360000000000004</v>
      </c>
      <c r="CO18">
        <v>0</v>
      </c>
      <c r="CP18">
        <v>0.69130000000000003</v>
      </c>
      <c r="CQ18">
        <v>0.96340000000000003</v>
      </c>
      <c r="CR18">
        <v>0</v>
      </c>
      <c r="CS18">
        <v>2.6482999999999999</v>
      </c>
      <c r="CT18">
        <v>0.69579999999999997</v>
      </c>
      <c r="CU18">
        <v>4.8254000000000001</v>
      </c>
      <c r="CV18">
        <v>0.1426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2</v>
      </c>
      <c r="DQ18">
        <v>218</v>
      </c>
      <c r="DR18">
        <v>266</v>
      </c>
      <c r="DS18">
        <v>3.2</v>
      </c>
      <c r="DT18">
        <v>3.8</v>
      </c>
      <c r="DU18">
        <v>29736</v>
      </c>
      <c r="DV18">
        <v>1.7926220880258002E-2</v>
      </c>
      <c r="DW18">
        <v>1.9042557454999999E-5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36061009000</v>
      </c>
      <c r="H19" t="s">
        <v>244</v>
      </c>
      <c r="I19">
        <v>6.7448900000000006E-2</v>
      </c>
      <c r="J19">
        <v>7760</v>
      </c>
      <c r="K19">
        <v>793</v>
      </c>
      <c r="L19">
        <v>5788</v>
      </c>
      <c r="M19">
        <v>99</v>
      </c>
      <c r="N19">
        <v>4375</v>
      </c>
      <c r="O19">
        <v>323</v>
      </c>
      <c r="P19">
        <v>426</v>
      </c>
      <c r="Q19">
        <v>239</v>
      </c>
      <c r="R19">
        <v>87</v>
      </c>
      <c r="S19">
        <v>79</v>
      </c>
      <c r="T19">
        <v>107607</v>
      </c>
      <c r="U19">
        <v>12809</v>
      </c>
      <c r="V19">
        <v>172</v>
      </c>
      <c r="W19">
        <v>147</v>
      </c>
      <c r="X19">
        <v>1208</v>
      </c>
      <c r="Y19">
        <v>304</v>
      </c>
      <c r="Z19">
        <v>611</v>
      </c>
      <c r="AA19">
        <v>231</v>
      </c>
      <c r="AB19">
        <v>456</v>
      </c>
      <c r="AC19">
        <v>239</v>
      </c>
      <c r="AD19">
        <v>83</v>
      </c>
      <c r="AE19">
        <v>86.5</v>
      </c>
      <c r="AF19">
        <v>2783</v>
      </c>
      <c r="AG19">
        <v>1081.2</v>
      </c>
      <c r="AH19">
        <v>226</v>
      </c>
      <c r="AI19">
        <v>168.9</v>
      </c>
      <c r="AJ19">
        <v>5375</v>
      </c>
      <c r="AK19">
        <v>323.5</v>
      </c>
      <c r="AL19">
        <v>0</v>
      </c>
      <c r="AM19">
        <v>16</v>
      </c>
      <c r="AN19">
        <v>126</v>
      </c>
      <c r="AO19">
        <v>103.2</v>
      </c>
      <c r="AP19">
        <v>3500</v>
      </c>
      <c r="AQ19">
        <v>348</v>
      </c>
      <c r="AR19">
        <v>154</v>
      </c>
      <c r="AS19">
        <v>121</v>
      </c>
      <c r="AT19">
        <v>5.5</v>
      </c>
      <c r="AU19">
        <v>3</v>
      </c>
      <c r="AV19">
        <v>1.5</v>
      </c>
      <c r="AW19">
        <v>1.4</v>
      </c>
      <c r="AX19">
        <v>107607</v>
      </c>
      <c r="AY19">
        <v>12809</v>
      </c>
      <c r="AZ19">
        <v>2.6</v>
      </c>
      <c r="BA19">
        <v>2.2000000000000002</v>
      </c>
      <c r="BB19">
        <v>15.6</v>
      </c>
      <c r="BC19">
        <v>4.0999999999999996</v>
      </c>
      <c r="BD19">
        <v>7.9</v>
      </c>
      <c r="BE19">
        <v>2.9</v>
      </c>
      <c r="BF19">
        <v>5.9</v>
      </c>
      <c r="BG19">
        <v>3.1</v>
      </c>
      <c r="BH19">
        <v>1.9</v>
      </c>
      <c r="BI19">
        <v>2</v>
      </c>
      <c r="BJ19">
        <v>35.899999999999899</v>
      </c>
      <c r="BK19">
        <v>13.4</v>
      </c>
      <c r="BL19">
        <v>3.1</v>
      </c>
      <c r="BM19">
        <v>2.2999999999999998</v>
      </c>
      <c r="BN19">
        <v>92.9</v>
      </c>
      <c r="BO19">
        <v>5.4</v>
      </c>
      <c r="BP19">
        <v>0</v>
      </c>
      <c r="BQ19">
        <v>0.5</v>
      </c>
      <c r="BR19">
        <v>2.9</v>
      </c>
      <c r="BS19">
        <v>2.4</v>
      </c>
      <c r="BT19">
        <v>80</v>
      </c>
      <c r="BU19">
        <v>5.2</v>
      </c>
      <c r="BV19">
        <v>2</v>
      </c>
      <c r="BW19">
        <v>1.5</v>
      </c>
      <c r="BX19">
        <v>0.21099999999999999</v>
      </c>
      <c r="BY19">
        <v>1.6899999999999998E-2</v>
      </c>
      <c r="BZ19">
        <v>1.5900000000000001E-2</v>
      </c>
      <c r="CA19">
        <v>6.3899999999999998E-2</v>
      </c>
      <c r="CB19">
        <v>0.30759999999999998</v>
      </c>
      <c r="CC19">
        <v>1.5299999999999999E-2</v>
      </c>
      <c r="CD19">
        <v>0.57520000000000004</v>
      </c>
      <c r="CE19">
        <v>3.3799999999999997E-2</v>
      </c>
      <c r="CF19">
        <v>8.0399999999999999E-2</v>
      </c>
      <c r="CG19">
        <v>8.2000000000000003E-2</v>
      </c>
      <c r="CH19">
        <v>0.77129999999999999</v>
      </c>
      <c r="CI19">
        <v>4.1500000000000002E-2</v>
      </c>
      <c r="CJ19">
        <v>0.52529999999999999</v>
      </c>
      <c r="CK19">
        <v>0.5222</v>
      </c>
      <c r="CL19">
        <v>1.0476000000000001</v>
      </c>
      <c r="CM19">
        <v>0.5101</v>
      </c>
      <c r="CN19">
        <v>0.95740000000000003</v>
      </c>
      <c r="CO19">
        <v>0</v>
      </c>
      <c r="CP19">
        <v>0.50719999999999998</v>
      </c>
      <c r="CQ19">
        <v>0.96050000000000002</v>
      </c>
      <c r="CR19">
        <v>0.78320000000000001</v>
      </c>
      <c r="CS19">
        <v>3.2082000000000002</v>
      </c>
      <c r="CT19">
        <v>0.89859999999999995</v>
      </c>
      <c r="CU19">
        <v>5.3348000000000004</v>
      </c>
      <c r="CV19">
        <v>0.21790000000000001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510</v>
      </c>
      <c r="DR19">
        <v>403</v>
      </c>
      <c r="DS19">
        <v>6.6</v>
      </c>
      <c r="DT19">
        <v>5</v>
      </c>
      <c r="DU19">
        <v>16133</v>
      </c>
      <c r="DV19">
        <v>1.7772458204663E-2</v>
      </c>
      <c r="DW19">
        <v>1.8679232796999998E-5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36061009200</v>
      </c>
      <c r="H20" t="s">
        <v>231</v>
      </c>
      <c r="I20">
        <v>7.6071E-2</v>
      </c>
      <c r="J20">
        <v>1701</v>
      </c>
      <c r="K20">
        <v>202</v>
      </c>
      <c r="L20">
        <v>1409</v>
      </c>
      <c r="M20">
        <v>60</v>
      </c>
      <c r="N20">
        <v>1128</v>
      </c>
      <c r="O20">
        <v>107</v>
      </c>
      <c r="P20">
        <v>108</v>
      </c>
      <c r="Q20">
        <v>61</v>
      </c>
      <c r="R20">
        <v>24</v>
      </c>
      <c r="S20">
        <v>20</v>
      </c>
      <c r="T20">
        <v>110887</v>
      </c>
      <c r="U20">
        <v>18949</v>
      </c>
      <c r="V20">
        <v>28</v>
      </c>
      <c r="W20">
        <v>26</v>
      </c>
      <c r="X20">
        <v>128</v>
      </c>
      <c r="Y20">
        <v>66</v>
      </c>
      <c r="Z20">
        <v>133</v>
      </c>
      <c r="AA20">
        <v>55</v>
      </c>
      <c r="AB20">
        <v>66</v>
      </c>
      <c r="AC20">
        <v>35</v>
      </c>
      <c r="AD20">
        <v>41</v>
      </c>
      <c r="AE20">
        <v>23.6</v>
      </c>
      <c r="AF20">
        <v>462</v>
      </c>
      <c r="AG20">
        <v>296.5</v>
      </c>
      <c r="AH20">
        <v>33</v>
      </c>
      <c r="AI20">
        <v>49.2</v>
      </c>
      <c r="AJ20">
        <v>1314</v>
      </c>
      <c r="AK20">
        <v>80.799999999999898</v>
      </c>
      <c r="AL20">
        <v>0</v>
      </c>
      <c r="AM20">
        <v>11</v>
      </c>
      <c r="AN20">
        <v>10</v>
      </c>
      <c r="AO20">
        <v>19.399999999999899</v>
      </c>
      <c r="AP20">
        <v>1066</v>
      </c>
      <c r="AQ20">
        <v>104</v>
      </c>
      <c r="AR20">
        <v>8</v>
      </c>
      <c r="AS20">
        <v>9</v>
      </c>
      <c r="AT20">
        <v>6.3</v>
      </c>
      <c r="AU20">
        <v>3.6</v>
      </c>
      <c r="AV20">
        <v>1.8</v>
      </c>
      <c r="AW20">
        <v>1.5</v>
      </c>
      <c r="AX20">
        <v>110887</v>
      </c>
      <c r="AY20">
        <v>18949</v>
      </c>
      <c r="AZ20">
        <v>1.9</v>
      </c>
      <c r="BA20">
        <v>1.7</v>
      </c>
      <c r="BB20">
        <v>7.5</v>
      </c>
      <c r="BC20">
        <v>3.9</v>
      </c>
      <c r="BD20">
        <v>7.8</v>
      </c>
      <c r="BE20">
        <v>3.1</v>
      </c>
      <c r="BF20">
        <v>3.9</v>
      </c>
      <c r="BG20">
        <v>2.1</v>
      </c>
      <c r="BH20">
        <v>3.6</v>
      </c>
      <c r="BI20">
        <v>2.1</v>
      </c>
      <c r="BJ20">
        <v>27.1999999999999</v>
      </c>
      <c r="BK20">
        <v>17.100000000000001</v>
      </c>
      <c r="BL20">
        <v>2</v>
      </c>
      <c r="BM20">
        <v>3</v>
      </c>
      <c r="BN20">
        <v>93.299999999999898</v>
      </c>
      <c r="BO20">
        <v>4.0999999999999996</v>
      </c>
      <c r="BP20">
        <v>0</v>
      </c>
      <c r="BQ20">
        <v>2.1</v>
      </c>
      <c r="BR20">
        <v>0.9</v>
      </c>
      <c r="BS20">
        <v>1.7</v>
      </c>
      <c r="BT20">
        <v>94.5</v>
      </c>
      <c r="BU20">
        <v>4.0999999999999996</v>
      </c>
      <c r="BV20">
        <v>0.5</v>
      </c>
      <c r="BW20">
        <v>0.5</v>
      </c>
      <c r="BX20">
        <v>0.24940000000000001</v>
      </c>
      <c r="BY20">
        <v>2.3300000000000001E-2</v>
      </c>
      <c r="BZ20">
        <v>1.47E-2</v>
      </c>
      <c r="CA20">
        <v>4.1399999999999999E-2</v>
      </c>
      <c r="CB20">
        <v>0.32879999999999998</v>
      </c>
      <c r="CC20">
        <v>1.8800000000000001E-2</v>
      </c>
      <c r="CD20">
        <v>9.7199999999999995E-2</v>
      </c>
      <c r="CE20">
        <v>3.3399999999999999E-2</v>
      </c>
      <c r="CF20">
        <v>2.1000000000000001E-2</v>
      </c>
      <c r="CG20">
        <v>0.2014</v>
      </c>
      <c r="CH20">
        <v>0.35299999999999998</v>
      </c>
      <c r="CI20">
        <v>1.7299999999999999E-2</v>
      </c>
      <c r="CJ20">
        <v>0.44419999999999998</v>
      </c>
      <c r="CK20">
        <v>0.4425</v>
      </c>
      <c r="CL20">
        <v>0.88670000000000004</v>
      </c>
      <c r="CM20">
        <v>0.42830000000000001</v>
      </c>
      <c r="CN20">
        <v>0.95960000000000001</v>
      </c>
      <c r="CO20">
        <v>0</v>
      </c>
      <c r="CP20">
        <v>0.28050000000000003</v>
      </c>
      <c r="CQ20">
        <v>0.99829999999999997</v>
      </c>
      <c r="CR20">
        <v>0.57989999999999997</v>
      </c>
      <c r="CS20">
        <v>2.8184</v>
      </c>
      <c r="CT20">
        <v>0.76970000000000005</v>
      </c>
      <c r="CU20">
        <v>4.3868999999999998</v>
      </c>
      <c r="CV20">
        <v>9.2700000000000005E-2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53</v>
      </c>
      <c r="DR20">
        <v>47</v>
      </c>
      <c r="DS20">
        <v>3.1</v>
      </c>
      <c r="DT20">
        <v>2.8</v>
      </c>
      <c r="DU20">
        <v>75165</v>
      </c>
      <c r="DV20">
        <v>1.5992839641360002E-2</v>
      </c>
      <c r="DW20">
        <v>1.0586427202E-5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36061009800</v>
      </c>
      <c r="H21" t="s">
        <v>243</v>
      </c>
      <c r="I21">
        <v>6.8366300000000005E-2</v>
      </c>
      <c r="J21">
        <v>7284</v>
      </c>
      <c r="K21">
        <v>770</v>
      </c>
      <c r="L21">
        <v>5228</v>
      </c>
      <c r="M21">
        <v>265</v>
      </c>
      <c r="N21">
        <v>4284</v>
      </c>
      <c r="O21">
        <v>350</v>
      </c>
      <c r="P21">
        <v>352</v>
      </c>
      <c r="Q21">
        <v>175</v>
      </c>
      <c r="R21">
        <v>112</v>
      </c>
      <c r="S21">
        <v>87</v>
      </c>
      <c r="T21">
        <v>115639</v>
      </c>
      <c r="U21">
        <v>17850</v>
      </c>
      <c r="V21">
        <v>151</v>
      </c>
      <c r="W21">
        <v>109</v>
      </c>
      <c r="X21">
        <v>1400</v>
      </c>
      <c r="Y21">
        <v>353</v>
      </c>
      <c r="Z21">
        <v>467</v>
      </c>
      <c r="AA21">
        <v>218</v>
      </c>
      <c r="AB21">
        <v>704</v>
      </c>
      <c r="AC21">
        <v>283</v>
      </c>
      <c r="AD21">
        <v>0</v>
      </c>
      <c r="AE21">
        <v>22.6</v>
      </c>
      <c r="AF21">
        <v>1872</v>
      </c>
      <c r="AG21">
        <v>1046.7</v>
      </c>
      <c r="AH21">
        <v>0</v>
      </c>
      <c r="AI21">
        <v>64</v>
      </c>
      <c r="AJ21">
        <v>4496</v>
      </c>
      <c r="AK21">
        <v>519.29999999999905</v>
      </c>
      <c r="AL21">
        <v>0</v>
      </c>
      <c r="AM21">
        <v>16</v>
      </c>
      <c r="AN21">
        <v>176</v>
      </c>
      <c r="AO21">
        <v>149.9</v>
      </c>
      <c r="AP21">
        <v>3331</v>
      </c>
      <c r="AQ21">
        <v>363</v>
      </c>
      <c r="AR21">
        <v>104</v>
      </c>
      <c r="AS21">
        <v>47</v>
      </c>
      <c r="AT21">
        <v>4.8</v>
      </c>
      <c r="AU21">
        <v>2.2999999999999998</v>
      </c>
      <c r="AV21">
        <v>2.1</v>
      </c>
      <c r="AW21">
        <v>1.6</v>
      </c>
      <c r="AX21">
        <v>115639</v>
      </c>
      <c r="AY21">
        <v>17850</v>
      </c>
      <c r="AZ21">
        <v>2.4</v>
      </c>
      <c r="BA21">
        <v>1.7</v>
      </c>
      <c r="BB21">
        <v>19.1999999999999</v>
      </c>
      <c r="BC21">
        <v>4.4000000000000004</v>
      </c>
      <c r="BD21">
        <v>6.4</v>
      </c>
      <c r="BE21">
        <v>2.9</v>
      </c>
      <c r="BF21">
        <v>9.6999999999999904</v>
      </c>
      <c r="BG21">
        <v>3.9</v>
      </c>
      <c r="BH21">
        <v>0</v>
      </c>
      <c r="BI21">
        <v>0.5</v>
      </c>
      <c r="BJ21">
        <v>25.6999999999999</v>
      </c>
      <c r="BK21">
        <v>14.1</v>
      </c>
      <c r="BL21">
        <v>0</v>
      </c>
      <c r="BM21">
        <v>0.9</v>
      </c>
      <c r="BN21">
        <v>86</v>
      </c>
      <c r="BO21">
        <v>8.9</v>
      </c>
      <c r="BP21">
        <v>0</v>
      </c>
      <c r="BQ21">
        <v>0.6</v>
      </c>
      <c r="BR21">
        <v>4.0999999999999996</v>
      </c>
      <c r="BS21">
        <v>3.5</v>
      </c>
      <c r="BT21">
        <v>77.799999999999898</v>
      </c>
      <c r="BU21">
        <v>6.3</v>
      </c>
      <c r="BV21">
        <v>1.4</v>
      </c>
      <c r="BW21">
        <v>0.6</v>
      </c>
      <c r="BX21">
        <v>0.17419999999999999</v>
      </c>
      <c r="BY21">
        <v>3.2800000000000003E-2</v>
      </c>
      <c r="BZ21">
        <v>1.2800000000000001E-2</v>
      </c>
      <c r="CA21">
        <v>5.5599999999999997E-2</v>
      </c>
      <c r="CB21">
        <v>0.27539999999999998</v>
      </c>
      <c r="CC21">
        <v>1.35E-2</v>
      </c>
      <c r="CD21">
        <v>0.79669999999999996</v>
      </c>
      <c r="CE21">
        <v>2.53E-2</v>
      </c>
      <c r="CF21">
        <v>0.4012</v>
      </c>
      <c r="CG21">
        <v>0</v>
      </c>
      <c r="CH21">
        <v>1.2233000000000001</v>
      </c>
      <c r="CI21">
        <v>9.8400000000000001E-2</v>
      </c>
      <c r="CJ21">
        <v>0.42709999999999998</v>
      </c>
      <c r="CK21">
        <v>0</v>
      </c>
      <c r="CL21">
        <v>0.42709999999999998</v>
      </c>
      <c r="CM21">
        <v>0.1993</v>
      </c>
      <c r="CN21">
        <v>0.92069999999999996</v>
      </c>
      <c r="CO21">
        <v>0</v>
      </c>
      <c r="CP21">
        <v>0.59560000000000002</v>
      </c>
      <c r="CQ21">
        <v>0.9516</v>
      </c>
      <c r="CR21">
        <v>0.74709999999999999</v>
      </c>
      <c r="CS21">
        <v>3.2149999999999999</v>
      </c>
      <c r="CT21">
        <v>0.89939999999999998</v>
      </c>
      <c r="CU21">
        <v>5.1406999999999998</v>
      </c>
      <c r="CV21">
        <v>0.187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2</v>
      </c>
      <c r="DQ21">
        <v>177</v>
      </c>
      <c r="DR21">
        <v>131</v>
      </c>
      <c r="DS21">
        <v>2.4</v>
      </c>
      <c r="DT21">
        <v>1.8</v>
      </c>
      <c r="DU21">
        <v>15531</v>
      </c>
      <c r="DV21">
        <v>1.7766026339602999E-2</v>
      </c>
      <c r="DW21">
        <v>1.8884831875000001E-5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36061010000</v>
      </c>
      <c r="H22" t="s">
        <v>228</v>
      </c>
      <c r="I22">
        <v>6.67547E-2</v>
      </c>
      <c r="J22">
        <v>1776</v>
      </c>
      <c r="K22">
        <v>188</v>
      </c>
      <c r="L22">
        <v>1375</v>
      </c>
      <c r="M22">
        <v>32</v>
      </c>
      <c r="N22">
        <v>1180</v>
      </c>
      <c r="O22">
        <v>96</v>
      </c>
      <c r="P22">
        <v>157</v>
      </c>
      <c r="Q22">
        <v>72</v>
      </c>
      <c r="R22">
        <v>21</v>
      </c>
      <c r="S22">
        <v>34</v>
      </c>
      <c r="T22">
        <v>100738</v>
      </c>
      <c r="U22">
        <v>15159</v>
      </c>
      <c r="V22">
        <v>59</v>
      </c>
      <c r="W22">
        <v>40</v>
      </c>
      <c r="X22">
        <v>223</v>
      </c>
      <c r="Y22">
        <v>77</v>
      </c>
      <c r="Z22">
        <v>119</v>
      </c>
      <c r="AA22">
        <v>53</v>
      </c>
      <c r="AB22">
        <v>135</v>
      </c>
      <c r="AC22">
        <v>56</v>
      </c>
      <c r="AD22">
        <v>0</v>
      </c>
      <c r="AE22">
        <v>15.6</v>
      </c>
      <c r="AF22">
        <v>427</v>
      </c>
      <c r="AG22">
        <v>259.60000000000002</v>
      </c>
      <c r="AH22">
        <v>29</v>
      </c>
      <c r="AI22">
        <v>53.899999999999899</v>
      </c>
      <c r="AJ22">
        <v>1332</v>
      </c>
      <c r="AK22">
        <v>81</v>
      </c>
      <c r="AL22">
        <v>0</v>
      </c>
      <c r="AM22">
        <v>11</v>
      </c>
      <c r="AN22">
        <v>40</v>
      </c>
      <c r="AO22">
        <v>27.8</v>
      </c>
      <c r="AP22">
        <v>1038</v>
      </c>
      <c r="AQ22">
        <v>102</v>
      </c>
      <c r="AR22">
        <v>15</v>
      </c>
      <c r="AS22">
        <v>7</v>
      </c>
      <c r="AT22">
        <v>8.9</v>
      </c>
      <c r="AU22">
        <v>4.0999999999999996</v>
      </c>
      <c r="AV22">
        <v>1.6</v>
      </c>
      <c r="AW22">
        <v>2.5</v>
      </c>
      <c r="AX22">
        <v>100738</v>
      </c>
      <c r="AY22">
        <v>15159</v>
      </c>
      <c r="AZ22">
        <v>3.8</v>
      </c>
      <c r="BA22">
        <v>2.6</v>
      </c>
      <c r="BB22">
        <v>12.6</v>
      </c>
      <c r="BC22">
        <v>4.0999999999999996</v>
      </c>
      <c r="BD22">
        <v>6.7</v>
      </c>
      <c r="BE22">
        <v>2.9</v>
      </c>
      <c r="BF22">
        <v>7.6</v>
      </c>
      <c r="BG22">
        <v>3.1</v>
      </c>
      <c r="BH22">
        <v>0</v>
      </c>
      <c r="BI22">
        <v>1.3</v>
      </c>
      <c r="BJ22">
        <v>24</v>
      </c>
      <c r="BK22">
        <v>14.4</v>
      </c>
      <c r="BL22">
        <v>1.7</v>
      </c>
      <c r="BM22">
        <v>3.1</v>
      </c>
      <c r="BN22">
        <v>96.9</v>
      </c>
      <c r="BO22">
        <v>5.4</v>
      </c>
      <c r="BP22">
        <v>0</v>
      </c>
      <c r="BQ22">
        <v>2.2000000000000002</v>
      </c>
      <c r="BR22">
        <v>3.4</v>
      </c>
      <c r="BS22">
        <v>2.2999999999999998</v>
      </c>
      <c r="BT22">
        <v>88</v>
      </c>
      <c r="BU22">
        <v>5.2</v>
      </c>
      <c r="BV22">
        <v>0.8</v>
      </c>
      <c r="BW22">
        <v>0.4</v>
      </c>
      <c r="BX22">
        <v>0.37169999999999997</v>
      </c>
      <c r="BY22">
        <v>1.9199999999999998E-2</v>
      </c>
      <c r="BZ22">
        <v>0.02</v>
      </c>
      <c r="CA22">
        <v>0.11169999999999999</v>
      </c>
      <c r="CB22">
        <v>0.52259999999999995</v>
      </c>
      <c r="CC22">
        <v>6.25E-2</v>
      </c>
      <c r="CD22">
        <v>0.37269999999999998</v>
      </c>
      <c r="CE22">
        <v>2.6800000000000001E-2</v>
      </c>
      <c r="CF22">
        <v>0.19700000000000001</v>
      </c>
      <c r="CG22">
        <v>0</v>
      </c>
      <c r="CH22">
        <v>0.59650000000000003</v>
      </c>
      <c r="CI22">
        <v>2.8899999999999999E-2</v>
      </c>
      <c r="CJ22">
        <v>0.41</v>
      </c>
      <c r="CK22">
        <v>0.40239999999999998</v>
      </c>
      <c r="CL22">
        <v>0.81240000000000001</v>
      </c>
      <c r="CM22">
        <v>0.39419999999999999</v>
      </c>
      <c r="CN22">
        <v>0.9829</v>
      </c>
      <c r="CO22">
        <v>0</v>
      </c>
      <c r="CP22">
        <v>0.54649999999999999</v>
      </c>
      <c r="CQ22">
        <v>0.99280000000000002</v>
      </c>
      <c r="CR22">
        <v>0.67979999999999996</v>
      </c>
      <c r="CS22">
        <v>3.202</v>
      </c>
      <c r="CT22">
        <v>0.89570000000000005</v>
      </c>
      <c r="CU22">
        <v>5.1334</v>
      </c>
      <c r="CV22">
        <v>0.18640000000000001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2</v>
      </c>
      <c r="DQ22">
        <v>64</v>
      </c>
      <c r="DR22">
        <v>51</v>
      </c>
      <c r="DS22">
        <v>3.6</v>
      </c>
      <c r="DT22">
        <v>2.8</v>
      </c>
      <c r="DU22">
        <v>30072</v>
      </c>
      <c r="DV22">
        <v>1.4318669449264999E-2</v>
      </c>
      <c r="DW22">
        <v>7.838796672E-6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36061010601</v>
      </c>
      <c r="H23" t="s">
        <v>242</v>
      </c>
      <c r="I23">
        <v>4.6798699999999999E-2</v>
      </c>
      <c r="J23">
        <v>7139</v>
      </c>
      <c r="K23">
        <v>922</v>
      </c>
      <c r="L23">
        <v>5341</v>
      </c>
      <c r="M23">
        <v>172</v>
      </c>
      <c r="N23">
        <v>4352</v>
      </c>
      <c r="O23">
        <v>401</v>
      </c>
      <c r="P23">
        <v>306</v>
      </c>
      <c r="Q23">
        <v>173</v>
      </c>
      <c r="R23">
        <v>219</v>
      </c>
      <c r="S23">
        <v>145</v>
      </c>
      <c r="T23">
        <v>161702</v>
      </c>
      <c r="U23">
        <v>50783</v>
      </c>
      <c r="V23">
        <v>228</v>
      </c>
      <c r="W23">
        <v>194</v>
      </c>
      <c r="X23">
        <v>3207</v>
      </c>
      <c r="Y23">
        <v>407</v>
      </c>
      <c r="Z23">
        <v>612</v>
      </c>
      <c r="AA23">
        <v>440</v>
      </c>
      <c r="AB23">
        <v>892</v>
      </c>
      <c r="AC23">
        <v>282</v>
      </c>
      <c r="AD23">
        <v>0</v>
      </c>
      <c r="AE23">
        <v>22.6</v>
      </c>
      <c r="AF23">
        <v>930</v>
      </c>
      <c r="AG23">
        <v>1209</v>
      </c>
      <c r="AH23">
        <v>23</v>
      </c>
      <c r="AI23">
        <v>72.7</v>
      </c>
      <c r="AJ23">
        <v>5170</v>
      </c>
      <c r="AK23">
        <v>247.8</v>
      </c>
      <c r="AL23">
        <v>0</v>
      </c>
      <c r="AM23">
        <v>16</v>
      </c>
      <c r="AN23">
        <v>55</v>
      </c>
      <c r="AO23">
        <v>50.6</v>
      </c>
      <c r="AP23">
        <v>3084</v>
      </c>
      <c r="AQ23">
        <v>395</v>
      </c>
      <c r="AR23">
        <v>0</v>
      </c>
      <c r="AS23">
        <v>16</v>
      </c>
      <c r="AT23">
        <v>4.3</v>
      </c>
      <c r="AU23">
        <v>2.5</v>
      </c>
      <c r="AV23">
        <v>5.5</v>
      </c>
      <c r="AW23">
        <v>3.5</v>
      </c>
      <c r="AX23">
        <v>161702</v>
      </c>
      <c r="AY23">
        <v>50783</v>
      </c>
      <c r="AZ23">
        <v>3.6</v>
      </c>
      <c r="BA23">
        <v>3</v>
      </c>
      <c r="BB23">
        <v>44.899999999999899</v>
      </c>
      <c r="BC23">
        <v>6.4</v>
      </c>
      <c r="BD23">
        <v>8.6</v>
      </c>
      <c r="BE23">
        <v>6.1</v>
      </c>
      <c r="BF23">
        <v>12.5</v>
      </c>
      <c r="BG23">
        <v>4.2</v>
      </c>
      <c r="BH23">
        <v>0</v>
      </c>
      <c r="BI23">
        <v>0.5</v>
      </c>
      <c r="BJ23">
        <v>13</v>
      </c>
      <c r="BK23">
        <v>16.899999999999899</v>
      </c>
      <c r="BL23">
        <v>0.3</v>
      </c>
      <c r="BM23">
        <v>1.1000000000000001</v>
      </c>
      <c r="BN23">
        <v>96.799999999999898</v>
      </c>
      <c r="BO23">
        <v>3.4</v>
      </c>
      <c r="BP23">
        <v>0</v>
      </c>
      <c r="BQ23">
        <v>0.6</v>
      </c>
      <c r="BR23">
        <v>1.3</v>
      </c>
      <c r="BS23">
        <v>1.2</v>
      </c>
      <c r="BT23">
        <v>70.900000000000006</v>
      </c>
      <c r="BU23">
        <v>6.8</v>
      </c>
      <c r="BV23">
        <v>0</v>
      </c>
      <c r="BW23">
        <v>0.2</v>
      </c>
      <c r="BX23">
        <v>0.1459</v>
      </c>
      <c r="BY23">
        <v>0.33329999999999999</v>
      </c>
      <c r="BZ23">
        <v>1.9E-3</v>
      </c>
      <c r="CA23">
        <v>0.10340000000000001</v>
      </c>
      <c r="CB23">
        <v>0.58440000000000003</v>
      </c>
      <c r="CC23">
        <v>7.6799999999999993E-2</v>
      </c>
      <c r="CD23">
        <v>0.99709999999999999</v>
      </c>
      <c r="CE23">
        <v>3.7499999999999999E-2</v>
      </c>
      <c r="CF23">
        <v>0.63839999999999997</v>
      </c>
      <c r="CG23">
        <v>0</v>
      </c>
      <c r="CH23">
        <v>1.673</v>
      </c>
      <c r="CI23">
        <v>0.26769999999999999</v>
      </c>
      <c r="CJ23">
        <v>0.26069999999999999</v>
      </c>
      <c r="CK23">
        <v>0.1542</v>
      </c>
      <c r="CL23">
        <v>0.41499999999999998</v>
      </c>
      <c r="CM23">
        <v>0.19209999999999999</v>
      </c>
      <c r="CN23">
        <v>0.98209999999999997</v>
      </c>
      <c r="CO23">
        <v>0</v>
      </c>
      <c r="CP23">
        <v>0.3322</v>
      </c>
      <c r="CQ23">
        <v>0.90849999999999997</v>
      </c>
      <c r="CR23">
        <v>0</v>
      </c>
      <c r="CS23">
        <v>2.2227999999999999</v>
      </c>
      <c r="CT23">
        <v>0.48599999999999999</v>
      </c>
      <c r="CU23">
        <v>4.8952</v>
      </c>
      <c r="CV23">
        <v>0.15340000000000001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3</v>
      </c>
      <c r="DQ23">
        <v>41</v>
      </c>
      <c r="DR23">
        <v>65</v>
      </c>
      <c r="DS23">
        <v>0.6</v>
      </c>
      <c r="DT23">
        <v>0.9</v>
      </c>
      <c r="DU23">
        <v>4017</v>
      </c>
      <c r="DV23">
        <v>1.466658468689E-2</v>
      </c>
      <c r="DW23">
        <v>1.2921724864000001E-5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36061010602</v>
      </c>
      <c r="H24" t="s">
        <v>241</v>
      </c>
      <c r="I24">
        <v>4.8537299999999999E-2</v>
      </c>
      <c r="J24">
        <v>4458</v>
      </c>
      <c r="K24">
        <v>512</v>
      </c>
      <c r="L24">
        <v>2956</v>
      </c>
      <c r="M24">
        <v>59</v>
      </c>
      <c r="N24">
        <v>2323</v>
      </c>
      <c r="O24">
        <v>213</v>
      </c>
      <c r="P24">
        <v>124</v>
      </c>
      <c r="Q24">
        <v>86</v>
      </c>
      <c r="R24">
        <v>71</v>
      </c>
      <c r="S24">
        <v>61</v>
      </c>
      <c r="T24">
        <v>89091</v>
      </c>
      <c r="U24">
        <v>11558</v>
      </c>
      <c r="V24">
        <v>73</v>
      </c>
      <c r="W24">
        <v>101</v>
      </c>
      <c r="X24">
        <v>592</v>
      </c>
      <c r="Y24">
        <v>165</v>
      </c>
      <c r="Z24">
        <v>708</v>
      </c>
      <c r="AA24">
        <v>233</v>
      </c>
      <c r="AB24">
        <v>291</v>
      </c>
      <c r="AC24">
        <v>108</v>
      </c>
      <c r="AD24">
        <v>34</v>
      </c>
      <c r="AE24">
        <v>42.399999999999899</v>
      </c>
      <c r="AF24">
        <v>1177</v>
      </c>
      <c r="AG24">
        <v>673.1</v>
      </c>
      <c r="AH24">
        <v>55</v>
      </c>
      <c r="AI24">
        <v>70.2</v>
      </c>
      <c r="AJ24">
        <v>2942</v>
      </c>
      <c r="AK24">
        <v>154.5</v>
      </c>
      <c r="AL24">
        <v>0</v>
      </c>
      <c r="AM24">
        <v>11</v>
      </c>
      <c r="AN24">
        <v>47</v>
      </c>
      <c r="AO24">
        <v>48.299999999999898</v>
      </c>
      <c r="AP24">
        <v>1483</v>
      </c>
      <c r="AQ24">
        <v>219</v>
      </c>
      <c r="AR24">
        <v>19</v>
      </c>
      <c r="AS24">
        <v>12</v>
      </c>
      <c r="AT24">
        <v>2.8</v>
      </c>
      <c r="AU24">
        <v>1.9</v>
      </c>
      <c r="AV24">
        <v>2.2999999999999998</v>
      </c>
      <c r="AW24">
        <v>2</v>
      </c>
      <c r="AX24">
        <v>89091</v>
      </c>
      <c r="AY24">
        <v>11558</v>
      </c>
      <c r="AZ24">
        <v>2</v>
      </c>
      <c r="BA24">
        <v>2.7</v>
      </c>
      <c r="BB24">
        <v>13.3</v>
      </c>
      <c r="BC24">
        <v>3.8</v>
      </c>
      <c r="BD24">
        <v>15.9</v>
      </c>
      <c r="BE24">
        <v>4.9000000000000004</v>
      </c>
      <c r="BF24">
        <v>6.5</v>
      </c>
      <c r="BG24">
        <v>2.4</v>
      </c>
      <c r="BH24">
        <v>1.5</v>
      </c>
      <c r="BI24">
        <v>1.8</v>
      </c>
      <c r="BJ24">
        <v>26.399999999999899</v>
      </c>
      <c r="BK24">
        <v>14.8</v>
      </c>
      <c r="BL24">
        <v>1.4</v>
      </c>
      <c r="BM24">
        <v>1.7</v>
      </c>
      <c r="BN24">
        <v>99.5</v>
      </c>
      <c r="BO24">
        <v>4.8</v>
      </c>
      <c r="BP24">
        <v>0</v>
      </c>
      <c r="BQ24">
        <v>1</v>
      </c>
      <c r="BR24">
        <v>2</v>
      </c>
      <c r="BS24">
        <v>2.1</v>
      </c>
      <c r="BT24">
        <v>63.799999999999898</v>
      </c>
      <c r="BU24">
        <v>7.9</v>
      </c>
      <c r="BV24">
        <v>0.4</v>
      </c>
      <c r="BW24">
        <v>0.3</v>
      </c>
      <c r="BX24">
        <v>7.0499999999999993E-2</v>
      </c>
      <c r="BY24">
        <v>4.07E-2</v>
      </c>
      <c r="BZ24">
        <v>2.7699999999999999E-2</v>
      </c>
      <c r="CA24">
        <v>4.2900000000000001E-2</v>
      </c>
      <c r="CB24">
        <v>0.18160000000000001</v>
      </c>
      <c r="CC24">
        <v>3.0999999999999999E-3</v>
      </c>
      <c r="CD24">
        <v>0.41870000000000002</v>
      </c>
      <c r="CE24">
        <v>0.16539999999999999</v>
      </c>
      <c r="CF24">
        <v>0.1174</v>
      </c>
      <c r="CG24">
        <v>6.0999999999999999E-2</v>
      </c>
      <c r="CH24">
        <v>0.76229999999999998</v>
      </c>
      <c r="CI24">
        <v>4.0399999999999998E-2</v>
      </c>
      <c r="CJ24">
        <v>0.43640000000000001</v>
      </c>
      <c r="CK24">
        <v>0.3589</v>
      </c>
      <c r="CL24">
        <v>0.79530000000000001</v>
      </c>
      <c r="CM24">
        <v>0.38529999999999998</v>
      </c>
      <c r="CN24">
        <v>0.99860000000000004</v>
      </c>
      <c r="CO24">
        <v>0</v>
      </c>
      <c r="CP24">
        <v>0.42359999999999998</v>
      </c>
      <c r="CQ24">
        <v>0.8579</v>
      </c>
      <c r="CR24">
        <v>0.55769999999999997</v>
      </c>
      <c r="CS24">
        <v>2.8376999999999999</v>
      </c>
      <c r="CT24">
        <v>0.77629999999999999</v>
      </c>
      <c r="CU24">
        <v>4.5769000000000002</v>
      </c>
      <c r="CV24">
        <v>0.1138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53</v>
      </c>
      <c r="DR24">
        <v>56</v>
      </c>
      <c r="DS24">
        <v>1.2</v>
      </c>
      <c r="DT24">
        <v>1.2</v>
      </c>
      <c r="DU24">
        <v>3680</v>
      </c>
      <c r="DV24">
        <v>6.9159593736400002E-3</v>
      </c>
      <c r="DW24">
        <v>5.2843739999999996E-9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36061010800</v>
      </c>
      <c r="H25" t="s">
        <v>240</v>
      </c>
      <c r="I25">
        <v>7.0498000000000005E-2</v>
      </c>
      <c r="J25">
        <v>9032</v>
      </c>
      <c r="K25">
        <v>883</v>
      </c>
      <c r="L25">
        <v>6166</v>
      </c>
      <c r="M25">
        <v>125</v>
      </c>
      <c r="N25">
        <v>4747</v>
      </c>
      <c r="O25">
        <v>412</v>
      </c>
      <c r="P25">
        <v>343</v>
      </c>
      <c r="Q25">
        <v>125</v>
      </c>
      <c r="R25">
        <v>195</v>
      </c>
      <c r="S25">
        <v>123</v>
      </c>
      <c r="T25">
        <v>121773</v>
      </c>
      <c r="U25">
        <v>24600</v>
      </c>
      <c r="V25">
        <v>26</v>
      </c>
      <c r="W25">
        <v>40</v>
      </c>
      <c r="X25">
        <v>1799</v>
      </c>
      <c r="Y25">
        <v>380</v>
      </c>
      <c r="Z25">
        <v>879</v>
      </c>
      <c r="AA25">
        <v>278</v>
      </c>
      <c r="AB25">
        <v>533</v>
      </c>
      <c r="AC25">
        <v>206</v>
      </c>
      <c r="AD25">
        <v>19</v>
      </c>
      <c r="AE25">
        <v>35.799999999999898</v>
      </c>
      <c r="AF25">
        <v>1809</v>
      </c>
      <c r="AG25">
        <v>1219.4000000000001</v>
      </c>
      <c r="AH25">
        <v>22</v>
      </c>
      <c r="AI25">
        <v>71.7</v>
      </c>
      <c r="AJ25">
        <v>5973</v>
      </c>
      <c r="AK25">
        <v>330.6</v>
      </c>
      <c r="AL25">
        <v>0</v>
      </c>
      <c r="AM25">
        <v>16</v>
      </c>
      <c r="AN25">
        <v>156</v>
      </c>
      <c r="AO25">
        <v>111.5</v>
      </c>
      <c r="AP25">
        <v>3557</v>
      </c>
      <c r="AQ25">
        <v>420</v>
      </c>
      <c r="AR25">
        <v>512</v>
      </c>
      <c r="AS25">
        <v>191</v>
      </c>
      <c r="AT25">
        <v>4</v>
      </c>
      <c r="AU25">
        <v>1.5</v>
      </c>
      <c r="AV25">
        <v>3.1</v>
      </c>
      <c r="AW25">
        <v>1.9</v>
      </c>
      <c r="AX25">
        <v>121773</v>
      </c>
      <c r="AY25">
        <v>24600</v>
      </c>
      <c r="AZ25">
        <v>0.4</v>
      </c>
      <c r="BA25">
        <v>0.5</v>
      </c>
      <c r="BB25">
        <v>19.899999999999899</v>
      </c>
      <c r="BC25">
        <v>4.2</v>
      </c>
      <c r="BD25">
        <v>9.6999999999999904</v>
      </c>
      <c r="BE25">
        <v>2.9</v>
      </c>
      <c r="BF25">
        <v>5.9</v>
      </c>
      <c r="BG25">
        <v>2.2000000000000002</v>
      </c>
      <c r="BH25">
        <v>0.4</v>
      </c>
      <c r="BI25">
        <v>0.8</v>
      </c>
      <c r="BJ25">
        <v>20</v>
      </c>
      <c r="BK25">
        <v>13.4</v>
      </c>
      <c r="BL25">
        <v>0.3</v>
      </c>
      <c r="BM25">
        <v>0.8</v>
      </c>
      <c r="BN25">
        <v>96.9</v>
      </c>
      <c r="BO25">
        <v>5</v>
      </c>
      <c r="BP25">
        <v>0</v>
      </c>
      <c r="BQ25">
        <v>0.5</v>
      </c>
      <c r="BR25">
        <v>3.3</v>
      </c>
      <c r="BS25">
        <v>2.2999999999999998</v>
      </c>
      <c r="BT25">
        <v>74.900000000000006</v>
      </c>
      <c r="BU25">
        <v>6.3</v>
      </c>
      <c r="BV25">
        <v>5.7</v>
      </c>
      <c r="BW25">
        <v>2</v>
      </c>
      <c r="BX25">
        <v>0.1283</v>
      </c>
      <c r="BY25">
        <v>9.0999999999999998E-2</v>
      </c>
      <c r="BZ25">
        <v>9.7000000000000003E-3</v>
      </c>
      <c r="CA25">
        <v>9.2999999999999992E-3</v>
      </c>
      <c r="CB25">
        <v>0.23830000000000001</v>
      </c>
      <c r="CC25">
        <v>8.6999999999999994E-3</v>
      </c>
      <c r="CD25">
        <v>0.8266</v>
      </c>
      <c r="CE25">
        <v>4.65E-2</v>
      </c>
      <c r="CF25">
        <v>8.0399999999999999E-2</v>
      </c>
      <c r="CG25">
        <v>2.4899999999999999E-2</v>
      </c>
      <c r="CH25">
        <v>0.97850000000000004</v>
      </c>
      <c r="CI25">
        <v>6.13E-2</v>
      </c>
      <c r="CJ25">
        <v>0.35980000000000001</v>
      </c>
      <c r="CK25">
        <v>0.12790000000000001</v>
      </c>
      <c r="CL25">
        <v>0.48759999999999998</v>
      </c>
      <c r="CM25">
        <v>0.2329</v>
      </c>
      <c r="CN25">
        <v>0.98270000000000002</v>
      </c>
      <c r="CO25">
        <v>0</v>
      </c>
      <c r="CP25">
        <v>0.54059999999999997</v>
      </c>
      <c r="CQ25">
        <v>0.93149999999999999</v>
      </c>
      <c r="CR25">
        <v>0.89090000000000003</v>
      </c>
      <c r="CS25">
        <v>3.3456000000000001</v>
      </c>
      <c r="CT25">
        <v>0.92879999999999996</v>
      </c>
      <c r="CU25">
        <v>5.0500999999999996</v>
      </c>
      <c r="CV25">
        <v>0.17449999999999999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352</v>
      </c>
      <c r="DR25">
        <v>215</v>
      </c>
      <c r="DS25">
        <v>3.9</v>
      </c>
      <c r="DT25">
        <v>2.4</v>
      </c>
      <c r="DU25">
        <v>16831</v>
      </c>
      <c r="DV25">
        <v>1.8006354165042999E-2</v>
      </c>
      <c r="DW25">
        <v>1.9472594231E-5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36061011000</v>
      </c>
      <c r="H26" t="s">
        <v>239</v>
      </c>
      <c r="I26">
        <v>6.8150500000000003E-2</v>
      </c>
      <c r="J26">
        <v>7499</v>
      </c>
      <c r="K26">
        <v>856</v>
      </c>
      <c r="L26">
        <v>5068</v>
      </c>
      <c r="M26">
        <v>129</v>
      </c>
      <c r="N26">
        <v>4204</v>
      </c>
      <c r="O26">
        <v>388</v>
      </c>
      <c r="P26">
        <v>402</v>
      </c>
      <c r="Q26">
        <v>213</v>
      </c>
      <c r="R26">
        <v>254</v>
      </c>
      <c r="S26">
        <v>133</v>
      </c>
      <c r="T26">
        <v>106822</v>
      </c>
      <c r="U26">
        <v>17195</v>
      </c>
      <c r="V26">
        <v>24</v>
      </c>
      <c r="W26">
        <v>42</v>
      </c>
      <c r="X26">
        <v>1182</v>
      </c>
      <c r="Y26">
        <v>291</v>
      </c>
      <c r="Z26">
        <v>872</v>
      </c>
      <c r="AA26">
        <v>294</v>
      </c>
      <c r="AB26">
        <v>360</v>
      </c>
      <c r="AC26">
        <v>151</v>
      </c>
      <c r="AD26">
        <v>81</v>
      </c>
      <c r="AE26">
        <v>59.2</v>
      </c>
      <c r="AF26">
        <v>1568</v>
      </c>
      <c r="AG26">
        <v>1226.9000000000001</v>
      </c>
      <c r="AH26">
        <v>135</v>
      </c>
      <c r="AI26">
        <v>163.9</v>
      </c>
      <c r="AJ26">
        <v>4604</v>
      </c>
      <c r="AK26">
        <v>396</v>
      </c>
      <c r="AL26">
        <v>0</v>
      </c>
      <c r="AM26">
        <v>16</v>
      </c>
      <c r="AN26">
        <v>55</v>
      </c>
      <c r="AO26">
        <v>59.2</v>
      </c>
      <c r="AP26">
        <v>3167</v>
      </c>
      <c r="AQ26">
        <v>421</v>
      </c>
      <c r="AR26">
        <v>18</v>
      </c>
      <c r="AS26">
        <v>16</v>
      </c>
      <c r="AT26">
        <v>5.4</v>
      </c>
      <c r="AU26">
        <v>2.7</v>
      </c>
      <c r="AV26">
        <v>4.5999999999999996</v>
      </c>
      <c r="AW26">
        <v>2.4</v>
      </c>
      <c r="AX26">
        <v>106822</v>
      </c>
      <c r="AY26">
        <v>17195</v>
      </c>
      <c r="AZ26">
        <v>0.4</v>
      </c>
      <c r="BA26">
        <v>0.7</v>
      </c>
      <c r="BB26">
        <v>15.8</v>
      </c>
      <c r="BC26">
        <v>3.9</v>
      </c>
      <c r="BD26">
        <v>11.6</v>
      </c>
      <c r="BE26">
        <v>3.7</v>
      </c>
      <c r="BF26">
        <v>4.8</v>
      </c>
      <c r="BG26">
        <v>2</v>
      </c>
      <c r="BH26">
        <v>1.9</v>
      </c>
      <c r="BI26">
        <v>1.4</v>
      </c>
      <c r="BJ26">
        <v>20.899999999999899</v>
      </c>
      <c r="BK26">
        <v>16.1999999999999</v>
      </c>
      <c r="BL26">
        <v>1.9</v>
      </c>
      <c r="BM26">
        <v>2.2999999999999998</v>
      </c>
      <c r="BN26">
        <v>90.799999999999898</v>
      </c>
      <c r="BO26">
        <v>7.5</v>
      </c>
      <c r="BP26">
        <v>0</v>
      </c>
      <c r="BQ26">
        <v>0.6</v>
      </c>
      <c r="BR26">
        <v>1.3</v>
      </c>
      <c r="BS26">
        <v>1.4</v>
      </c>
      <c r="BT26">
        <v>75.299999999999898</v>
      </c>
      <c r="BU26">
        <v>6.7</v>
      </c>
      <c r="BV26">
        <v>0.2</v>
      </c>
      <c r="BW26">
        <v>0.2</v>
      </c>
      <c r="BX26">
        <v>0.20519999999999999</v>
      </c>
      <c r="BY26">
        <v>0.22989999999999999</v>
      </c>
      <c r="BZ26">
        <v>1.6299999999999999E-2</v>
      </c>
      <c r="CA26">
        <v>9.2999999999999992E-3</v>
      </c>
      <c r="CB26">
        <v>0.46060000000000001</v>
      </c>
      <c r="CC26">
        <v>4.9099999999999998E-2</v>
      </c>
      <c r="CD26">
        <v>0.58709999999999996</v>
      </c>
      <c r="CE26">
        <v>7.0000000000000007E-2</v>
      </c>
      <c r="CF26">
        <v>3.6700000000000003E-2</v>
      </c>
      <c r="CG26">
        <v>8.4199999999999997E-2</v>
      </c>
      <c r="CH26">
        <v>0.77810000000000001</v>
      </c>
      <c r="CI26">
        <v>4.19E-2</v>
      </c>
      <c r="CJ26">
        <v>0.37269999999999998</v>
      </c>
      <c r="CK26">
        <v>0.43120000000000003</v>
      </c>
      <c r="CL26">
        <v>0.80400000000000005</v>
      </c>
      <c r="CM26">
        <v>0.38900000000000001</v>
      </c>
      <c r="CN26">
        <v>0.94630000000000003</v>
      </c>
      <c r="CO26">
        <v>0</v>
      </c>
      <c r="CP26">
        <v>0.33789999999999998</v>
      </c>
      <c r="CQ26">
        <v>0.93420000000000003</v>
      </c>
      <c r="CR26">
        <v>0.4446</v>
      </c>
      <c r="CS26">
        <v>2.6629999999999998</v>
      </c>
      <c r="CT26">
        <v>0.70199999999999996</v>
      </c>
      <c r="CU26">
        <v>4.7055999999999996</v>
      </c>
      <c r="CV26">
        <v>0.12709999999999999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2</v>
      </c>
      <c r="DQ26">
        <v>371</v>
      </c>
      <c r="DR26">
        <v>191</v>
      </c>
      <c r="DS26">
        <v>4.9000000000000004</v>
      </c>
      <c r="DT26">
        <v>2.5</v>
      </c>
      <c r="DU26">
        <v>4709</v>
      </c>
      <c r="DV26">
        <v>2.3966993480480001E-3</v>
      </c>
      <c r="DW26">
        <v>2.62804E-10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36061011203</v>
      </c>
      <c r="H27" t="s">
        <v>224</v>
      </c>
      <c r="I27">
        <v>3.0095500000000001E-2</v>
      </c>
      <c r="J27">
        <v>1206</v>
      </c>
      <c r="K27">
        <v>193</v>
      </c>
      <c r="L27">
        <v>1208</v>
      </c>
      <c r="M27">
        <v>49</v>
      </c>
      <c r="N27">
        <v>678</v>
      </c>
      <c r="O27">
        <v>95</v>
      </c>
      <c r="P27">
        <v>96</v>
      </c>
      <c r="Q27">
        <v>69</v>
      </c>
      <c r="R27">
        <v>31</v>
      </c>
      <c r="S27">
        <v>22</v>
      </c>
      <c r="T27">
        <v>134173</v>
      </c>
      <c r="U27">
        <v>27904</v>
      </c>
      <c r="V27">
        <v>11</v>
      </c>
      <c r="W27">
        <v>12</v>
      </c>
      <c r="X27">
        <v>161</v>
      </c>
      <c r="Y27">
        <v>48</v>
      </c>
      <c r="Z27">
        <v>144</v>
      </c>
      <c r="AA27">
        <v>62</v>
      </c>
      <c r="AB27">
        <v>67</v>
      </c>
      <c r="AC27">
        <v>30</v>
      </c>
      <c r="AD27">
        <v>24</v>
      </c>
      <c r="AE27">
        <v>26.399999999999899</v>
      </c>
      <c r="AF27">
        <v>316</v>
      </c>
      <c r="AG27">
        <v>257.89999999999901</v>
      </c>
      <c r="AH27">
        <v>0</v>
      </c>
      <c r="AI27">
        <v>44</v>
      </c>
      <c r="AJ27">
        <v>1186</v>
      </c>
      <c r="AK27">
        <v>56.1</v>
      </c>
      <c r="AL27">
        <v>6</v>
      </c>
      <c r="AM27">
        <v>10</v>
      </c>
      <c r="AN27">
        <v>13</v>
      </c>
      <c r="AO27">
        <v>17.8</v>
      </c>
      <c r="AP27">
        <v>546</v>
      </c>
      <c r="AQ27">
        <v>88</v>
      </c>
      <c r="AR27">
        <v>0</v>
      </c>
      <c r="AS27">
        <v>11</v>
      </c>
      <c r="AT27">
        <v>8</v>
      </c>
      <c r="AU27">
        <v>5.3</v>
      </c>
      <c r="AV27">
        <v>3.6</v>
      </c>
      <c r="AW27">
        <v>2.6</v>
      </c>
      <c r="AX27">
        <v>134173</v>
      </c>
      <c r="AY27">
        <v>27904</v>
      </c>
      <c r="AZ27">
        <v>1.1000000000000001</v>
      </c>
      <c r="BA27">
        <v>1.2</v>
      </c>
      <c r="BB27">
        <v>13.3</v>
      </c>
      <c r="BC27">
        <v>4</v>
      </c>
      <c r="BD27">
        <v>11.9</v>
      </c>
      <c r="BE27">
        <v>4.8</v>
      </c>
      <c r="BF27">
        <v>5.6</v>
      </c>
      <c r="BG27">
        <v>2.5</v>
      </c>
      <c r="BH27">
        <v>3.5</v>
      </c>
      <c r="BI27">
        <v>3.9</v>
      </c>
      <c r="BJ27">
        <v>26.1999999999999</v>
      </c>
      <c r="BK27">
        <v>21</v>
      </c>
      <c r="BL27">
        <v>0</v>
      </c>
      <c r="BM27">
        <v>3.9</v>
      </c>
      <c r="BN27">
        <v>98.2</v>
      </c>
      <c r="BO27">
        <v>2.4</v>
      </c>
      <c r="BP27">
        <v>0.5</v>
      </c>
      <c r="BQ27">
        <v>0.8</v>
      </c>
      <c r="BR27">
        <v>1.9</v>
      </c>
      <c r="BS27">
        <v>2.6</v>
      </c>
      <c r="BT27">
        <v>80.5</v>
      </c>
      <c r="BU27">
        <v>6.3</v>
      </c>
      <c r="BV27">
        <v>0</v>
      </c>
      <c r="BW27">
        <v>0.9</v>
      </c>
      <c r="BX27">
        <v>0.3271</v>
      </c>
      <c r="BY27">
        <v>0.1331</v>
      </c>
      <c r="BZ27">
        <v>5.5999999999999999E-3</v>
      </c>
      <c r="CA27">
        <v>1.9400000000000001E-2</v>
      </c>
      <c r="CB27">
        <v>0.48509999999999998</v>
      </c>
      <c r="CC27">
        <v>5.4199999999999998E-2</v>
      </c>
      <c r="CD27">
        <v>0.41870000000000002</v>
      </c>
      <c r="CE27">
        <v>7.3499999999999996E-2</v>
      </c>
      <c r="CF27">
        <v>6.8900000000000003E-2</v>
      </c>
      <c r="CG27">
        <v>0.19339999999999999</v>
      </c>
      <c r="CH27">
        <v>0.75439999999999996</v>
      </c>
      <c r="CI27">
        <v>3.9199999999999999E-2</v>
      </c>
      <c r="CJ27">
        <v>0.43369999999999997</v>
      </c>
      <c r="CK27">
        <v>0</v>
      </c>
      <c r="CL27">
        <v>0.43369999999999997</v>
      </c>
      <c r="CM27">
        <v>0.20349999999999999</v>
      </c>
      <c r="CN27">
        <v>0.99299999999999999</v>
      </c>
      <c r="CO27">
        <v>0.69899999999999995</v>
      </c>
      <c r="CP27">
        <v>0.41039999999999999</v>
      </c>
      <c r="CQ27">
        <v>0.96279999999999999</v>
      </c>
      <c r="CR27">
        <v>0</v>
      </c>
      <c r="CS27">
        <v>3.0651999999999999</v>
      </c>
      <c r="CT27">
        <v>0.85250000000000004</v>
      </c>
      <c r="CU27">
        <v>4.7384000000000004</v>
      </c>
      <c r="CV27">
        <v>0.1308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2</v>
      </c>
      <c r="DQ27">
        <v>49</v>
      </c>
      <c r="DR27">
        <v>39</v>
      </c>
      <c r="DS27">
        <v>4.0999999999999996</v>
      </c>
      <c r="DT27">
        <v>3.2</v>
      </c>
      <c r="DU27">
        <v>20015</v>
      </c>
      <c r="DV27">
        <v>8.3634516806339997E-3</v>
      </c>
      <c r="DW27">
        <v>4.1309436329999999E-6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36061004000</v>
      </c>
      <c r="H28" t="s">
        <v>165</v>
      </c>
      <c r="I28">
        <v>6.8857399999999999E-2</v>
      </c>
      <c r="J28">
        <v>9429</v>
      </c>
      <c r="K28">
        <v>753</v>
      </c>
      <c r="L28">
        <v>4695</v>
      </c>
      <c r="M28">
        <v>103</v>
      </c>
      <c r="N28">
        <v>4330</v>
      </c>
      <c r="O28">
        <v>228</v>
      </c>
      <c r="P28">
        <v>881</v>
      </c>
      <c r="Q28">
        <v>414</v>
      </c>
      <c r="R28">
        <v>273</v>
      </c>
      <c r="S28">
        <v>149</v>
      </c>
      <c r="T28">
        <v>61922</v>
      </c>
      <c r="U28">
        <v>7736</v>
      </c>
      <c r="V28">
        <v>265</v>
      </c>
      <c r="W28">
        <v>184</v>
      </c>
      <c r="X28">
        <v>398</v>
      </c>
      <c r="Y28">
        <v>158</v>
      </c>
      <c r="Z28">
        <v>665</v>
      </c>
      <c r="AA28">
        <v>279</v>
      </c>
      <c r="AB28">
        <v>570</v>
      </c>
      <c r="AC28">
        <v>234</v>
      </c>
      <c r="AD28">
        <v>108</v>
      </c>
      <c r="AE28">
        <v>102.299999999999</v>
      </c>
      <c r="AF28">
        <v>2680</v>
      </c>
      <c r="AG28">
        <v>970.29999999999905</v>
      </c>
      <c r="AH28">
        <v>80</v>
      </c>
      <c r="AI28">
        <v>85.799999999999898</v>
      </c>
      <c r="AJ28">
        <v>4008</v>
      </c>
      <c r="AK28">
        <v>393.5</v>
      </c>
      <c r="AL28">
        <v>0</v>
      </c>
      <c r="AM28">
        <v>16</v>
      </c>
      <c r="AN28">
        <v>209</v>
      </c>
      <c r="AO28">
        <v>157</v>
      </c>
      <c r="AP28">
        <v>3839</v>
      </c>
      <c r="AQ28">
        <v>298</v>
      </c>
      <c r="AR28">
        <v>1702</v>
      </c>
      <c r="AS28">
        <v>260</v>
      </c>
      <c r="AT28">
        <v>11.3</v>
      </c>
      <c r="AU28">
        <v>5.2</v>
      </c>
      <c r="AV28">
        <v>4.4000000000000004</v>
      </c>
      <c r="AW28">
        <v>2.4</v>
      </c>
      <c r="AX28">
        <v>61922</v>
      </c>
      <c r="AY28">
        <v>7736</v>
      </c>
      <c r="AZ28">
        <v>4.0999999999999996</v>
      </c>
      <c r="BA28">
        <v>2.8</v>
      </c>
      <c r="BB28">
        <v>4.2</v>
      </c>
      <c r="BC28">
        <v>1.7</v>
      </c>
      <c r="BD28">
        <v>7.1</v>
      </c>
      <c r="BE28">
        <v>2.9</v>
      </c>
      <c r="BF28">
        <v>6</v>
      </c>
      <c r="BG28">
        <v>2.5</v>
      </c>
      <c r="BH28">
        <v>2.5</v>
      </c>
      <c r="BI28">
        <v>2.4</v>
      </c>
      <c r="BJ28">
        <v>28.399999999999899</v>
      </c>
      <c r="BK28">
        <v>10</v>
      </c>
      <c r="BL28">
        <v>0.9</v>
      </c>
      <c r="BM28">
        <v>1</v>
      </c>
      <c r="BN28">
        <v>85.4</v>
      </c>
      <c r="BO28">
        <v>8.1999999999999904</v>
      </c>
      <c r="BP28">
        <v>0</v>
      </c>
      <c r="BQ28">
        <v>0.6</v>
      </c>
      <c r="BR28">
        <v>4.8</v>
      </c>
      <c r="BS28">
        <v>3.6</v>
      </c>
      <c r="BT28">
        <v>88.7</v>
      </c>
      <c r="BU28">
        <v>5.2</v>
      </c>
      <c r="BV28">
        <v>18.100000000000001</v>
      </c>
      <c r="BW28">
        <v>2.4</v>
      </c>
      <c r="BX28">
        <v>0.47599999999999998</v>
      </c>
      <c r="BY28">
        <v>0.2084</v>
      </c>
      <c r="BZ28">
        <v>6.93E-2</v>
      </c>
      <c r="CA28">
        <v>0.12809999999999999</v>
      </c>
      <c r="CB28">
        <v>0.88190000000000002</v>
      </c>
      <c r="CC28">
        <v>0.16020000000000001</v>
      </c>
      <c r="CD28">
        <v>2.5100000000000001E-2</v>
      </c>
      <c r="CE28">
        <v>2.9899999999999999E-2</v>
      </c>
      <c r="CF28">
        <v>8.7300000000000003E-2</v>
      </c>
      <c r="CG28">
        <v>0.11700000000000001</v>
      </c>
      <c r="CH28">
        <v>0.25919999999999999</v>
      </c>
      <c r="CI28">
        <v>1.32E-2</v>
      </c>
      <c r="CJ28">
        <v>0.45679999999999998</v>
      </c>
      <c r="CK28">
        <v>0.2858</v>
      </c>
      <c r="CL28">
        <v>0.74260000000000004</v>
      </c>
      <c r="CM28">
        <v>0.3569</v>
      </c>
      <c r="CN28">
        <v>0.91700000000000004</v>
      </c>
      <c r="CO28">
        <v>0</v>
      </c>
      <c r="CP28">
        <v>0.63529999999999998</v>
      </c>
      <c r="CQ28">
        <v>0.99460000000000004</v>
      </c>
      <c r="CR28">
        <v>0.96150000000000002</v>
      </c>
      <c r="CS28">
        <v>3.5084</v>
      </c>
      <c r="CT28">
        <v>0.96109999999999995</v>
      </c>
      <c r="CU28">
        <v>5.3921000000000001</v>
      </c>
      <c r="CV28">
        <v>0.22639999999999999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1</v>
      </c>
      <c r="DO28">
        <v>3</v>
      </c>
      <c r="DP28">
        <v>3</v>
      </c>
      <c r="DQ28">
        <v>573</v>
      </c>
      <c r="DR28">
        <v>276</v>
      </c>
      <c r="DS28">
        <v>6.1</v>
      </c>
      <c r="DT28">
        <v>2.9</v>
      </c>
      <c r="DU28">
        <v>10667</v>
      </c>
      <c r="DV28">
        <v>5.0290805526389997E-3</v>
      </c>
      <c r="DW28">
        <v>8.5746400000000001E-9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36061004200</v>
      </c>
      <c r="H29" t="s">
        <v>155</v>
      </c>
      <c r="I29">
        <v>3.3097799999999997E-2</v>
      </c>
      <c r="J29">
        <v>5291</v>
      </c>
      <c r="K29">
        <v>396</v>
      </c>
      <c r="L29">
        <v>1847</v>
      </c>
      <c r="M29">
        <v>70</v>
      </c>
      <c r="N29">
        <v>1506</v>
      </c>
      <c r="O29">
        <v>141</v>
      </c>
      <c r="P29">
        <v>318</v>
      </c>
      <c r="Q29">
        <v>139</v>
      </c>
      <c r="R29">
        <v>142</v>
      </c>
      <c r="S29">
        <v>80</v>
      </c>
      <c r="T29">
        <v>61806</v>
      </c>
      <c r="U29">
        <v>9462</v>
      </c>
      <c r="V29">
        <v>77</v>
      </c>
      <c r="W29">
        <v>69</v>
      </c>
      <c r="X29">
        <v>192</v>
      </c>
      <c r="Y29">
        <v>65</v>
      </c>
      <c r="Z29">
        <v>301</v>
      </c>
      <c r="AA29">
        <v>87</v>
      </c>
      <c r="AB29">
        <v>183</v>
      </c>
      <c r="AC29">
        <v>84</v>
      </c>
      <c r="AD29">
        <v>54</v>
      </c>
      <c r="AE29">
        <v>40.299999999999898</v>
      </c>
      <c r="AF29">
        <v>1570</v>
      </c>
      <c r="AG29">
        <v>520.6</v>
      </c>
      <c r="AH29">
        <v>59</v>
      </c>
      <c r="AI29">
        <v>73</v>
      </c>
      <c r="AJ29">
        <v>1720</v>
      </c>
      <c r="AK29">
        <v>121.7</v>
      </c>
      <c r="AL29">
        <v>0</v>
      </c>
      <c r="AM29">
        <v>16</v>
      </c>
      <c r="AN29">
        <v>52</v>
      </c>
      <c r="AO29">
        <v>48.799999999999898</v>
      </c>
      <c r="AP29">
        <v>1308</v>
      </c>
      <c r="AQ29">
        <v>150</v>
      </c>
      <c r="AR29">
        <v>2533</v>
      </c>
      <c r="AS29">
        <v>282</v>
      </c>
      <c r="AT29">
        <v>11.5</v>
      </c>
      <c r="AU29">
        <v>4.8</v>
      </c>
      <c r="AV29">
        <v>5.5</v>
      </c>
      <c r="AW29">
        <v>2.9</v>
      </c>
      <c r="AX29">
        <v>61806</v>
      </c>
      <c r="AY29">
        <v>9462</v>
      </c>
      <c r="AZ29">
        <v>3.2</v>
      </c>
      <c r="BA29">
        <v>2.9</v>
      </c>
      <c r="BB29">
        <v>3.6</v>
      </c>
      <c r="BC29">
        <v>1.2</v>
      </c>
      <c r="BD29">
        <v>5.7</v>
      </c>
      <c r="BE29">
        <v>1.6</v>
      </c>
      <c r="BF29">
        <v>3.5</v>
      </c>
      <c r="BG29">
        <v>1.6</v>
      </c>
      <c r="BH29">
        <v>3.6</v>
      </c>
      <c r="BI29">
        <v>2.7</v>
      </c>
      <c r="BJ29">
        <v>29.6999999999999</v>
      </c>
      <c r="BK29">
        <v>9.6</v>
      </c>
      <c r="BL29">
        <v>1.1000000000000001</v>
      </c>
      <c r="BM29">
        <v>1.4</v>
      </c>
      <c r="BN29">
        <v>93.099999999999895</v>
      </c>
      <c r="BO29">
        <v>5.6</v>
      </c>
      <c r="BP29">
        <v>0</v>
      </c>
      <c r="BQ29">
        <v>1.6</v>
      </c>
      <c r="BR29">
        <v>3.5</v>
      </c>
      <c r="BS29">
        <v>3.2</v>
      </c>
      <c r="BT29">
        <v>86.9</v>
      </c>
      <c r="BU29">
        <v>4.7</v>
      </c>
      <c r="BV29">
        <v>47.899999999999899</v>
      </c>
      <c r="BW29">
        <v>3.9</v>
      </c>
      <c r="BX29">
        <v>0.4829</v>
      </c>
      <c r="BY29">
        <v>0.33329999999999999</v>
      </c>
      <c r="BZ29">
        <v>7.0000000000000007E-2</v>
      </c>
      <c r="CA29">
        <v>8.6099999999999996E-2</v>
      </c>
      <c r="CB29">
        <v>0.97219999999999995</v>
      </c>
      <c r="CC29">
        <v>0.18840000000000001</v>
      </c>
      <c r="CD29">
        <v>2.0799999999999999E-2</v>
      </c>
      <c r="CE29">
        <v>2.18E-2</v>
      </c>
      <c r="CF29">
        <v>1.5699999999999999E-2</v>
      </c>
      <c r="CG29">
        <v>0.19689999999999999</v>
      </c>
      <c r="CH29">
        <v>0.25519999999999998</v>
      </c>
      <c r="CI29">
        <v>1.2999999999999999E-2</v>
      </c>
      <c r="CJ29">
        <v>0.46949999999999997</v>
      </c>
      <c r="CK29">
        <v>0.32679999999999998</v>
      </c>
      <c r="CL29">
        <v>0.79630000000000001</v>
      </c>
      <c r="CM29">
        <v>0.3861</v>
      </c>
      <c r="CN29">
        <v>0.95899999999999996</v>
      </c>
      <c r="CO29">
        <v>0</v>
      </c>
      <c r="CP29">
        <v>0.55210000000000004</v>
      </c>
      <c r="CQ29">
        <v>0.99029999999999996</v>
      </c>
      <c r="CR29">
        <v>0.98460000000000003</v>
      </c>
      <c r="CS29">
        <v>3.4860000000000002</v>
      </c>
      <c r="CT29">
        <v>0.95650000000000002</v>
      </c>
      <c r="CU29">
        <v>5.5095999999999998</v>
      </c>
      <c r="CV29">
        <v>0.2419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3</v>
      </c>
      <c r="DQ29">
        <v>174</v>
      </c>
      <c r="DR29">
        <v>130</v>
      </c>
      <c r="DS29">
        <v>3.3</v>
      </c>
      <c r="DT29">
        <v>2.4</v>
      </c>
      <c r="DU29">
        <v>15271</v>
      </c>
      <c r="DV29">
        <v>3.4711967517019999E-3</v>
      </c>
      <c r="DW29">
        <v>6.3674799999999998E-10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36061004800</v>
      </c>
      <c r="H30" t="s">
        <v>164</v>
      </c>
      <c r="I30">
        <v>6.7859699999999995E-2</v>
      </c>
      <c r="J30">
        <v>7147</v>
      </c>
      <c r="K30">
        <v>488</v>
      </c>
      <c r="L30">
        <v>3848</v>
      </c>
      <c r="M30">
        <v>128</v>
      </c>
      <c r="N30">
        <v>3370</v>
      </c>
      <c r="O30">
        <v>229</v>
      </c>
      <c r="P30">
        <v>535</v>
      </c>
      <c r="Q30">
        <v>200</v>
      </c>
      <c r="R30">
        <v>328</v>
      </c>
      <c r="S30">
        <v>165</v>
      </c>
      <c r="T30">
        <v>93629</v>
      </c>
      <c r="U30">
        <v>21046</v>
      </c>
      <c r="V30">
        <v>129</v>
      </c>
      <c r="W30">
        <v>81</v>
      </c>
      <c r="X30">
        <v>1010</v>
      </c>
      <c r="Y30">
        <v>192</v>
      </c>
      <c r="Z30">
        <v>479</v>
      </c>
      <c r="AA30">
        <v>101</v>
      </c>
      <c r="AB30">
        <v>475</v>
      </c>
      <c r="AC30">
        <v>262</v>
      </c>
      <c r="AD30">
        <v>45</v>
      </c>
      <c r="AE30">
        <v>52.5</v>
      </c>
      <c r="AF30">
        <v>2389</v>
      </c>
      <c r="AG30">
        <v>626.6</v>
      </c>
      <c r="AH30">
        <v>155</v>
      </c>
      <c r="AI30">
        <v>95.799999999999898</v>
      </c>
      <c r="AJ30">
        <v>3198</v>
      </c>
      <c r="AK30">
        <v>298.39999999999901</v>
      </c>
      <c r="AL30">
        <v>0</v>
      </c>
      <c r="AM30">
        <v>16</v>
      </c>
      <c r="AN30">
        <v>140</v>
      </c>
      <c r="AO30">
        <v>104.7</v>
      </c>
      <c r="AP30">
        <v>2612</v>
      </c>
      <c r="AQ30">
        <v>273</v>
      </c>
      <c r="AR30">
        <v>1259</v>
      </c>
      <c r="AS30">
        <v>186</v>
      </c>
      <c r="AT30">
        <v>8.9</v>
      </c>
      <c r="AU30">
        <v>3.2</v>
      </c>
      <c r="AV30">
        <v>7.2</v>
      </c>
      <c r="AW30">
        <v>3.4</v>
      </c>
      <c r="AX30">
        <v>93629</v>
      </c>
      <c r="AY30">
        <v>21046</v>
      </c>
      <c r="AZ30">
        <v>2.6</v>
      </c>
      <c r="BA30">
        <v>1.6</v>
      </c>
      <c r="BB30">
        <v>14.1</v>
      </c>
      <c r="BC30">
        <v>2.7</v>
      </c>
      <c r="BD30">
        <v>6.7</v>
      </c>
      <c r="BE30">
        <v>1.3</v>
      </c>
      <c r="BF30">
        <v>6.7</v>
      </c>
      <c r="BG30">
        <v>3.7</v>
      </c>
      <c r="BH30">
        <v>1.3</v>
      </c>
      <c r="BI30">
        <v>1.6</v>
      </c>
      <c r="BJ30">
        <v>33.399999999999899</v>
      </c>
      <c r="BK30">
        <v>8.5</v>
      </c>
      <c r="BL30">
        <v>2.2999999999999998</v>
      </c>
      <c r="BM30">
        <v>1.4</v>
      </c>
      <c r="BN30">
        <v>83.099999999999895</v>
      </c>
      <c r="BO30">
        <v>7.2</v>
      </c>
      <c r="BP30">
        <v>0</v>
      </c>
      <c r="BQ30">
        <v>0.8</v>
      </c>
      <c r="BR30">
        <v>4.2</v>
      </c>
      <c r="BS30">
        <v>3.1</v>
      </c>
      <c r="BT30">
        <v>77.5</v>
      </c>
      <c r="BU30">
        <v>5.7</v>
      </c>
      <c r="BV30">
        <v>17.600000000000001</v>
      </c>
      <c r="BW30">
        <v>2.2999999999999998</v>
      </c>
      <c r="BX30">
        <v>0.37169999999999997</v>
      </c>
      <c r="BY30">
        <v>0.52890000000000004</v>
      </c>
      <c r="BZ30">
        <v>2.3900000000000001E-2</v>
      </c>
      <c r="CA30">
        <v>6.3899999999999998E-2</v>
      </c>
      <c r="CB30">
        <v>0.98839999999999995</v>
      </c>
      <c r="CC30">
        <v>0.19400000000000001</v>
      </c>
      <c r="CD30">
        <v>0.47610000000000002</v>
      </c>
      <c r="CE30">
        <v>2.7199999999999998E-2</v>
      </c>
      <c r="CF30">
        <v>0.13239999999999999</v>
      </c>
      <c r="CG30">
        <v>5.4199999999999998E-2</v>
      </c>
      <c r="CH30">
        <v>0.68989999999999996</v>
      </c>
      <c r="CI30">
        <v>3.3599999999999998E-2</v>
      </c>
      <c r="CJ30">
        <v>0.50539999999999996</v>
      </c>
      <c r="CK30">
        <v>0.46479999999999999</v>
      </c>
      <c r="CL30">
        <v>0.97009999999999996</v>
      </c>
      <c r="CM30">
        <v>0.46729999999999999</v>
      </c>
      <c r="CN30">
        <v>0.90629999999999999</v>
      </c>
      <c r="CO30">
        <v>0</v>
      </c>
      <c r="CP30">
        <v>0.59699999999999998</v>
      </c>
      <c r="CQ30">
        <v>0.95050000000000001</v>
      </c>
      <c r="CR30">
        <v>0.96050000000000002</v>
      </c>
      <c r="CS30">
        <v>3.4142999999999999</v>
      </c>
      <c r="CT30">
        <v>0.94120000000000004</v>
      </c>
      <c r="CU30">
        <v>6.0627000000000004</v>
      </c>
      <c r="CV30">
        <v>0.3352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1</v>
      </c>
      <c r="DO30">
        <v>3</v>
      </c>
      <c r="DP30">
        <v>3</v>
      </c>
      <c r="DQ30">
        <v>338</v>
      </c>
      <c r="DR30">
        <v>165</v>
      </c>
      <c r="DS30">
        <v>4.8</v>
      </c>
      <c r="DT30">
        <v>2.2999999999999998</v>
      </c>
      <c r="DU30">
        <v>9939</v>
      </c>
      <c r="DV30">
        <v>1.7688778175416999E-2</v>
      </c>
      <c r="DW30">
        <v>1.8714473482E-5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36061006200</v>
      </c>
      <c r="H31" t="s">
        <v>238</v>
      </c>
      <c r="I31">
        <v>0.1133248</v>
      </c>
      <c r="J31">
        <v>4417</v>
      </c>
      <c r="K31">
        <v>503</v>
      </c>
      <c r="L31">
        <v>1411</v>
      </c>
      <c r="M31">
        <v>33</v>
      </c>
      <c r="N31">
        <v>1342</v>
      </c>
      <c r="O31">
        <v>60</v>
      </c>
      <c r="P31">
        <v>1083</v>
      </c>
      <c r="Q31">
        <v>271</v>
      </c>
      <c r="R31">
        <v>108</v>
      </c>
      <c r="S31">
        <v>96</v>
      </c>
      <c r="T31">
        <v>40713</v>
      </c>
      <c r="U31">
        <v>4905</v>
      </c>
      <c r="V31">
        <v>468</v>
      </c>
      <c r="W31">
        <v>145</v>
      </c>
      <c r="X31">
        <v>562</v>
      </c>
      <c r="Y31">
        <v>123</v>
      </c>
      <c r="Z31">
        <v>380</v>
      </c>
      <c r="AA31">
        <v>155</v>
      </c>
      <c r="AB31">
        <v>335</v>
      </c>
      <c r="AC31">
        <v>117</v>
      </c>
      <c r="AD31">
        <v>41</v>
      </c>
      <c r="AE31">
        <v>32.899999999999899</v>
      </c>
      <c r="AF31">
        <v>2439</v>
      </c>
      <c r="AG31">
        <v>600.5</v>
      </c>
      <c r="AH31">
        <v>210</v>
      </c>
      <c r="AI31">
        <v>102.2</v>
      </c>
      <c r="AJ31">
        <v>1371</v>
      </c>
      <c r="AK31">
        <v>41.799999999999898</v>
      </c>
      <c r="AL31">
        <v>8</v>
      </c>
      <c r="AM31">
        <v>14</v>
      </c>
      <c r="AN31">
        <v>63</v>
      </c>
      <c r="AO31">
        <v>39.700000000000003</v>
      </c>
      <c r="AP31">
        <v>1016</v>
      </c>
      <c r="AQ31">
        <v>85</v>
      </c>
      <c r="AR31">
        <v>1780</v>
      </c>
      <c r="AS31">
        <v>376</v>
      </c>
      <c r="AT31">
        <v>31.1</v>
      </c>
      <c r="AU31">
        <v>6.5</v>
      </c>
      <c r="AV31">
        <v>5.7</v>
      </c>
      <c r="AW31">
        <v>4.8</v>
      </c>
      <c r="AX31">
        <v>40713</v>
      </c>
      <c r="AY31">
        <v>4905</v>
      </c>
      <c r="AZ31">
        <v>14.6</v>
      </c>
      <c r="BA31">
        <v>4.3</v>
      </c>
      <c r="BB31">
        <v>12.6999999999999</v>
      </c>
      <c r="BC31">
        <v>2.7</v>
      </c>
      <c r="BD31">
        <v>8.6</v>
      </c>
      <c r="BE31">
        <v>3.4</v>
      </c>
      <c r="BF31">
        <v>7.9</v>
      </c>
      <c r="BG31">
        <v>2.7</v>
      </c>
      <c r="BH31">
        <v>3.1</v>
      </c>
      <c r="BI31">
        <v>2.4</v>
      </c>
      <c r="BJ31">
        <v>55.2</v>
      </c>
      <c r="BK31">
        <v>12.1</v>
      </c>
      <c r="BL31">
        <v>4.9000000000000004</v>
      </c>
      <c r="BM31">
        <v>2.2999999999999998</v>
      </c>
      <c r="BN31">
        <v>97.2</v>
      </c>
      <c r="BO31">
        <v>1.9</v>
      </c>
      <c r="BP31">
        <v>0.6</v>
      </c>
      <c r="BQ31">
        <v>1</v>
      </c>
      <c r="BR31">
        <v>4.7</v>
      </c>
      <c r="BS31">
        <v>3</v>
      </c>
      <c r="BT31">
        <v>75.7</v>
      </c>
      <c r="BU31">
        <v>6</v>
      </c>
      <c r="BV31">
        <v>40.299999999999898</v>
      </c>
      <c r="BW31">
        <v>7.2</v>
      </c>
      <c r="BX31">
        <v>0.86529999999999996</v>
      </c>
      <c r="BY31">
        <v>0.3533</v>
      </c>
      <c r="BZ31">
        <v>0.2059</v>
      </c>
      <c r="CA31">
        <v>0.61519999999999997</v>
      </c>
      <c r="CB31">
        <v>2.0396999999999998</v>
      </c>
      <c r="CC31">
        <v>0.53110000000000002</v>
      </c>
      <c r="CD31">
        <v>0.38119999999999998</v>
      </c>
      <c r="CE31">
        <v>3.7900000000000003E-2</v>
      </c>
      <c r="CF31">
        <v>0.22420000000000001</v>
      </c>
      <c r="CG31">
        <v>0.15690000000000001</v>
      </c>
      <c r="CH31">
        <v>0.80020000000000002</v>
      </c>
      <c r="CI31">
        <v>4.3900000000000002E-2</v>
      </c>
      <c r="CJ31">
        <v>0.63839999999999997</v>
      </c>
      <c r="CK31">
        <v>0.61939999999999995</v>
      </c>
      <c r="CL31">
        <v>1.2578</v>
      </c>
      <c r="CM31">
        <v>0.62129999999999996</v>
      </c>
      <c r="CN31">
        <v>0.98429999999999995</v>
      </c>
      <c r="CO31">
        <v>0.72009999999999996</v>
      </c>
      <c r="CP31">
        <v>0.62790000000000001</v>
      </c>
      <c r="CQ31">
        <v>0.9375</v>
      </c>
      <c r="CR31">
        <v>0.98080000000000001</v>
      </c>
      <c r="CS31">
        <v>4.2507000000000001</v>
      </c>
      <c r="CT31">
        <v>0.99790000000000001</v>
      </c>
      <c r="CU31">
        <v>8.3483999999999998</v>
      </c>
      <c r="CV31">
        <v>0.69320000000000004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3</v>
      </c>
      <c r="DP31">
        <v>3</v>
      </c>
      <c r="DQ31">
        <v>326</v>
      </c>
      <c r="DR31">
        <v>187</v>
      </c>
      <c r="DS31">
        <v>7.7</v>
      </c>
      <c r="DT31">
        <v>4.3</v>
      </c>
      <c r="DU31">
        <v>30344</v>
      </c>
      <c r="DV31">
        <v>4.0099083975527E-2</v>
      </c>
      <c r="DW31">
        <v>3.1238871801999997E-5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36061006800</v>
      </c>
      <c r="H32" t="s">
        <v>221</v>
      </c>
      <c r="I32">
        <v>6.7352800000000004E-2</v>
      </c>
      <c r="J32">
        <v>7636</v>
      </c>
      <c r="K32">
        <v>573</v>
      </c>
      <c r="L32">
        <v>4190</v>
      </c>
      <c r="M32">
        <v>193</v>
      </c>
      <c r="N32">
        <v>3615</v>
      </c>
      <c r="O32">
        <v>283</v>
      </c>
      <c r="P32">
        <v>543</v>
      </c>
      <c r="Q32">
        <v>215</v>
      </c>
      <c r="R32">
        <v>364</v>
      </c>
      <c r="S32">
        <v>171</v>
      </c>
      <c r="T32">
        <v>85805</v>
      </c>
      <c r="U32">
        <v>9072</v>
      </c>
      <c r="V32">
        <v>152</v>
      </c>
      <c r="W32">
        <v>120</v>
      </c>
      <c r="X32">
        <v>581</v>
      </c>
      <c r="Y32">
        <v>154</v>
      </c>
      <c r="Z32">
        <v>311</v>
      </c>
      <c r="AA32">
        <v>113</v>
      </c>
      <c r="AB32">
        <v>435</v>
      </c>
      <c r="AC32">
        <v>178</v>
      </c>
      <c r="AD32">
        <v>50</v>
      </c>
      <c r="AE32">
        <v>59.2</v>
      </c>
      <c r="AF32">
        <v>2271</v>
      </c>
      <c r="AG32">
        <v>893.1</v>
      </c>
      <c r="AH32">
        <v>109</v>
      </c>
      <c r="AI32">
        <v>98.099999999999895</v>
      </c>
      <c r="AJ32">
        <v>4102</v>
      </c>
      <c r="AK32">
        <v>324.8</v>
      </c>
      <c r="AL32">
        <v>0</v>
      </c>
      <c r="AM32">
        <v>16</v>
      </c>
      <c r="AN32">
        <v>22</v>
      </c>
      <c r="AO32">
        <v>40.299999999999898</v>
      </c>
      <c r="AP32">
        <v>3066</v>
      </c>
      <c r="AQ32">
        <v>322</v>
      </c>
      <c r="AR32">
        <v>1522</v>
      </c>
      <c r="AS32">
        <v>239</v>
      </c>
      <c r="AT32">
        <v>8.8000000000000007</v>
      </c>
      <c r="AU32">
        <v>3.5</v>
      </c>
      <c r="AV32">
        <v>6.7</v>
      </c>
      <c r="AW32">
        <v>3.2</v>
      </c>
      <c r="AX32">
        <v>85805</v>
      </c>
      <c r="AY32">
        <v>9072</v>
      </c>
      <c r="AZ32">
        <v>3.1</v>
      </c>
      <c r="BA32">
        <v>2.4</v>
      </c>
      <c r="BB32">
        <v>7.6</v>
      </c>
      <c r="BC32">
        <v>2.1</v>
      </c>
      <c r="BD32">
        <v>4.0999999999999996</v>
      </c>
      <c r="BE32">
        <v>1.4</v>
      </c>
      <c r="BF32">
        <v>5.7</v>
      </c>
      <c r="BG32">
        <v>2.2999999999999998</v>
      </c>
      <c r="BH32">
        <v>1.4</v>
      </c>
      <c r="BI32">
        <v>1.6</v>
      </c>
      <c r="BJ32">
        <v>29.6999999999999</v>
      </c>
      <c r="BK32">
        <v>11.5</v>
      </c>
      <c r="BL32">
        <v>1.4</v>
      </c>
      <c r="BM32">
        <v>1.3</v>
      </c>
      <c r="BN32">
        <v>97.9</v>
      </c>
      <c r="BO32">
        <v>6.3</v>
      </c>
      <c r="BP32">
        <v>0</v>
      </c>
      <c r="BQ32">
        <v>0.7</v>
      </c>
      <c r="BR32">
        <v>0.6</v>
      </c>
      <c r="BS32">
        <v>1.1000000000000001</v>
      </c>
      <c r="BT32">
        <v>84.799999999999898</v>
      </c>
      <c r="BU32">
        <v>5.9</v>
      </c>
      <c r="BV32">
        <v>19.899999999999899</v>
      </c>
      <c r="BW32">
        <v>2.7</v>
      </c>
      <c r="BX32">
        <v>0.36570000000000003</v>
      </c>
      <c r="BY32">
        <v>0.47960000000000003</v>
      </c>
      <c r="BZ32">
        <v>3.32E-2</v>
      </c>
      <c r="CA32">
        <v>8.2000000000000003E-2</v>
      </c>
      <c r="CB32">
        <v>0.96050000000000002</v>
      </c>
      <c r="CC32">
        <v>0.18490000000000001</v>
      </c>
      <c r="CD32">
        <v>0.1009</v>
      </c>
      <c r="CE32">
        <v>1.61E-2</v>
      </c>
      <c r="CF32">
        <v>7.2599999999999998E-2</v>
      </c>
      <c r="CG32">
        <v>5.62E-2</v>
      </c>
      <c r="CH32">
        <v>0.24579999999999999</v>
      </c>
      <c r="CI32">
        <v>1.2800000000000001E-2</v>
      </c>
      <c r="CJ32">
        <v>0.46970000000000001</v>
      </c>
      <c r="CK32">
        <v>0.3725</v>
      </c>
      <c r="CL32">
        <v>0.84230000000000005</v>
      </c>
      <c r="CM32">
        <v>0.40960000000000002</v>
      </c>
      <c r="CN32">
        <v>0.99070000000000003</v>
      </c>
      <c r="CO32">
        <v>0</v>
      </c>
      <c r="CP32">
        <v>0.22320000000000001</v>
      </c>
      <c r="CQ32">
        <v>0.98509999999999998</v>
      </c>
      <c r="CR32">
        <v>0.96440000000000003</v>
      </c>
      <c r="CS32">
        <v>3.1634000000000002</v>
      </c>
      <c r="CT32">
        <v>0.88519999999999999</v>
      </c>
      <c r="CU32">
        <v>5.2119999999999997</v>
      </c>
      <c r="CV32">
        <v>0.19800000000000001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3</v>
      </c>
      <c r="DQ32">
        <v>193</v>
      </c>
      <c r="DR32">
        <v>191</v>
      </c>
      <c r="DS32">
        <v>2.5</v>
      </c>
      <c r="DT32">
        <v>2.5</v>
      </c>
      <c r="DU32">
        <v>31516</v>
      </c>
      <c r="DV32">
        <v>1.7942855504919999E-2</v>
      </c>
      <c r="DW32">
        <v>1.0427629188E-5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36061007400</v>
      </c>
      <c r="H33" t="s">
        <v>220</v>
      </c>
      <c r="I33">
        <v>6.7214599999999999E-2</v>
      </c>
      <c r="J33">
        <v>3875</v>
      </c>
      <c r="K33">
        <v>460</v>
      </c>
      <c r="L33">
        <v>2936</v>
      </c>
      <c r="M33">
        <v>90</v>
      </c>
      <c r="N33">
        <v>2257</v>
      </c>
      <c r="O33">
        <v>221</v>
      </c>
      <c r="P33">
        <v>382</v>
      </c>
      <c r="Q33">
        <v>246</v>
      </c>
      <c r="R33">
        <v>125</v>
      </c>
      <c r="S33">
        <v>82</v>
      </c>
      <c r="T33">
        <v>120401</v>
      </c>
      <c r="U33">
        <v>19969</v>
      </c>
      <c r="V33">
        <v>13</v>
      </c>
      <c r="W33">
        <v>29</v>
      </c>
      <c r="X33">
        <v>526</v>
      </c>
      <c r="Y33">
        <v>158</v>
      </c>
      <c r="Z33">
        <v>167</v>
      </c>
      <c r="AA33">
        <v>133</v>
      </c>
      <c r="AB33">
        <v>109</v>
      </c>
      <c r="AC33">
        <v>91</v>
      </c>
      <c r="AD33">
        <v>18</v>
      </c>
      <c r="AE33">
        <v>34.799999999999898</v>
      </c>
      <c r="AF33">
        <v>1028</v>
      </c>
      <c r="AG33">
        <v>646.29999999999905</v>
      </c>
      <c r="AH33">
        <v>16</v>
      </c>
      <c r="AI33">
        <v>49.899999999999899</v>
      </c>
      <c r="AJ33">
        <v>2675</v>
      </c>
      <c r="AK33">
        <v>207.4</v>
      </c>
      <c r="AL33">
        <v>19</v>
      </c>
      <c r="AM33">
        <v>31</v>
      </c>
      <c r="AN33">
        <v>58</v>
      </c>
      <c r="AO33">
        <v>49.399999999999899</v>
      </c>
      <c r="AP33">
        <v>2016</v>
      </c>
      <c r="AQ33">
        <v>237</v>
      </c>
      <c r="AR33">
        <v>536</v>
      </c>
      <c r="AS33">
        <v>139</v>
      </c>
      <c r="AT33">
        <v>11.4</v>
      </c>
      <c r="AU33">
        <v>6.5</v>
      </c>
      <c r="AV33">
        <v>4.8</v>
      </c>
      <c r="AW33">
        <v>3</v>
      </c>
      <c r="AX33">
        <v>120401</v>
      </c>
      <c r="AY33">
        <v>19969</v>
      </c>
      <c r="AZ33">
        <v>0.4</v>
      </c>
      <c r="BA33">
        <v>1</v>
      </c>
      <c r="BB33">
        <v>13.6</v>
      </c>
      <c r="BC33">
        <v>4.2</v>
      </c>
      <c r="BD33">
        <v>4.3</v>
      </c>
      <c r="BE33">
        <v>3.4</v>
      </c>
      <c r="BF33">
        <v>2.8</v>
      </c>
      <c r="BG33">
        <v>2.2999999999999998</v>
      </c>
      <c r="BH33">
        <v>0.8</v>
      </c>
      <c r="BI33">
        <v>1.5</v>
      </c>
      <c r="BJ33">
        <v>26.5</v>
      </c>
      <c r="BK33">
        <v>16.399999999999899</v>
      </c>
      <c r="BL33">
        <v>0.4</v>
      </c>
      <c r="BM33">
        <v>1.3</v>
      </c>
      <c r="BN33">
        <v>91.099999999999895</v>
      </c>
      <c r="BO33">
        <v>6.5</v>
      </c>
      <c r="BP33">
        <v>0.6</v>
      </c>
      <c r="BQ33">
        <v>1.1000000000000001</v>
      </c>
      <c r="BR33">
        <v>2.6</v>
      </c>
      <c r="BS33">
        <v>2.2000000000000002</v>
      </c>
      <c r="BT33">
        <v>89.299999999999898</v>
      </c>
      <c r="BU33">
        <v>4.3</v>
      </c>
      <c r="BV33">
        <v>13.8</v>
      </c>
      <c r="BW33">
        <v>3.2</v>
      </c>
      <c r="BX33">
        <v>0.48</v>
      </c>
      <c r="BY33">
        <v>0.25130000000000002</v>
      </c>
      <c r="BZ33">
        <v>1.0500000000000001E-2</v>
      </c>
      <c r="CA33">
        <v>9.2999999999999992E-3</v>
      </c>
      <c r="CB33">
        <v>0.75109999999999999</v>
      </c>
      <c r="CC33">
        <v>0.1193</v>
      </c>
      <c r="CD33">
        <v>0.43990000000000001</v>
      </c>
      <c r="CE33">
        <v>1.7299999999999999E-2</v>
      </c>
      <c r="CF33">
        <v>8.8999999999999999E-3</v>
      </c>
      <c r="CG33">
        <v>3.6400000000000002E-2</v>
      </c>
      <c r="CH33">
        <v>0.50249999999999995</v>
      </c>
      <c r="CI33">
        <v>2.4500000000000001E-2</v>
      </c>
      <c r="CJ33">
        <v>0.43780000000000002</v>
      </c>
      <c r="CK33">
        <v>0.17649999999999999</v>
      </c>
      <c r="CL33">
        <v>0.61429999999999996</v>
      </c>
      <c r="CM33">
        <v>0.2949</v>
      </c>
      <c r="CN33">
        <v>0.94869999999999999</v>
      </c>
      <c r="CO33">
        <v>0.72009999999999996</v>
      </c>
      <c r="CP33">
        <v>0.47920000000000001</v>
      </c>
      <c r="CQ33">
        <v>0.99539999999999995</v>
      </c>
      <c r="CR33">
        <v>0.95179999999999998</v>
      </c>
      <c r="CS33">
        <v>4.0952999999999999</v>
      </c>
      <c r="CT33">
        <v>0.99519999999999997</v>
      </c>
      <c r="CU33">
        <v>5.9631999999999996</v>
      </c>
      <c r="CV33">
        <v>0.31919999999999998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3</v>
      </c>
      <c r="DP33">
        <v>3</v>
      </c>
      <c r="DQ33">
        <v>187</v>
      </c>
      <c r="DR33">
        <v>146</v>
      </c>
      <c r="DS33">
        <v>4.8</v>
      </c>
      <c r="DT33">
        <v>3.6</v>
      </c>
      <c r="DU33">
        <v>33871</v>
      </c>
      <c r="DV33">
        <v>5.1252387720539996E-3</v>
      </c>
      <c r="DW33">
        <v>1.3895795280000001E-6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W30"/>
  <sheetViews>
    <sheetView topLeftCell="CN1" workbookViewId="0">
      <selection activeCell="CN29" sqref="A29:XFD29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36061014700</v>
      </c>
      <c r="H2" t="s">
        <v>196</v>
      </c>
      <c r="I2">
        <v>2.5256500000000001E-2</v>
      </c>
      <c r="J2">
        <v>3384</v>
      </c>
      <c r="K2">
        <v>323</v>
      </c>
      <c r="L2">
        <v>1972</v>
      </c>
      <c r="M2">
        <v>35</v>
      </c>
      <c r="N2">
        <v>1607</v>
      </c>
      <c r="O2">
        <v>117</v>
      </c>
      <c r="P2">
        <v>150</v>
      </c>
      <c r="Q2">
        <v>86</v>
      </c>
      <c r="R2">
        <v>107</v>
      </c>
      <c r="S2">
        <v>73</v>
      </c>
      <c r="T2">
        <v>120819</v>
      </c>
      <c r="U2">
        <v>14167</v>
      </c>
      <c r="V2">
        <v>43</v>
      </c>
      <c r="W2">
        <v>44</v>
      </c>
      <c r="X2">
        <v>115</v>
      </c>
      <c r="Y2">
        <v>43</v>
      </c>
      <c r="Z2">
        <v>574</v>
      </c>
      <c r="AA2">
        <v>173</v>
      </c>
      <c r="AB2">
        <v>73</v>
      </c>
      <c r="AC2">
        <v>49</v>
      </c>
      <c r="AD2">
        <v>39</v>
      </c>
      <c r="AE2">
        <v>29.5</v>
      </c>
      <c r="AF2">
        <v>1504</v>
      </c>
      <c r="AG2">
        <v>395.39999999999901</v>
      </c>
      <c r="AH2">
        <v>36</v>
      </c>
      <c r="AI2">
        <v>55.7</v>
      </c>
      <c r="AJ2">
        <v>1946</v>
      </c>
      <c r="AK2">
        <v>47.799999999999898</v>
      </c>
      <c r="AL2">
        <v>0</v>
      </c>
      <c r="AM2">
        <v>11</v>
      </c>
      <c r="AN2">
        <v>129</v>
      </c>
      <c r="AO2">
        <v>63.299999999999898</v>
      </c>
      <c r="AP2">
        <v>1166</v>
      </c>
      <c r="AQ2">
        <v>149</v>
      </c>
      <c r="AR2">
        <v>0</v>
      </c>
      <c r="AS2">
        <v>11</v>
      </c>
      <c r="AT2">
        <v>4.4000000000000004</v>
      </c>
      <c r="AU2">
        <v>2.5</v>
      </c>
      <c r="AV2">
        <v>4.5999999999999996</v>
      </c>
      <c r="AW2">
        <v>3.1</v>
      </c>
      <c r="AX2">
        <v>120819</v>
      </c>
      <c r="AY2">
        <v>14167</v>
      </c>
      <c r="AZ2">
        <v>1.6</v>
      </c>
      <c r="BA2">
        <v>1.6</v>
      </c>
      <c r="BB2">
        <v>3.4</v>
      </c>
      <c r="BC2">
        <v>1.3</v>
      </c>
      <c r="BD2">
        <v>17</v>
      </c>
      <c r="BE2">
        <v>4.8</v>
      </c>
      <c r="BF2">
        <v>2.2000000000000002</v>
      </c>
      <c r="BG2">
        <v>1.4</v>
      </c>
      <c r="BH2">
        <v>2.4</v>
      </c>
      <c r="BI2">
        <v>1.8</v>
      </c>
      <c r="BJ2">
        <v>44.399999999999899</v>
      </c>
      <c r="BK2">
        <v>10.9</v>
      </c>
      <c r="BL2">
        <v>1.2</v>
      </c>
      <c r="BM2">
        <v>1.9</v>
      </c>
      <c r="BN2">
        <v>98.7</v>
      </c>
      <c r="BO2">
        <v>1.7</v>
      </c>
      <c r="BP2">
        <v>0</v>
      </c>
      <c r="BQ2">
        <v>1.5</v>
      </c>
      <c r="BR2">
        <v>8</v>
      </c>
      <c r="BS2">
        <v>3.9</v>
      </c>
      <c r="BT2">
        <v>72.599999999999895</v>
      </c>
      <c r="BU2">
        <v>6.7</v>
      </c>
      <c r="BV2">
        <v>0</v>
      </c>
      <c r="BW2">
        <v>0.3</v>
      </c>
      <c r="BX2">
        <v>0.15229999999999999</v>
      </c>
      <c r="BY2">
        <v>0.22989999999999999</v>
      </c>
      <c r="BZ2">
        <v>1.01E-2</v>
      </c>
      <c r="CA2">
        <v>3.15E-2</v>
      </c>
      <c r="CB2">
        <v>0.42380000000000001</v>
      </c>
      <c r="CC2">
        <v>3.95E-2</v>
      </c>
      <c r="CD2">
        <v>1.9400000000000001E-2</v>
      </c>
      <c r="CE2">
        <v>0.21329999999999999</v>
      </c>
      <c r="CF2">
        <v>5.5999999999999999E-3</v>
      </c>
      <c r="CG2">
        <v>0.1137</v>
      </c>
      <c r="CH2">
        <v>0.35189999999999999</v>
      </c>
      <c r="CI2">
        <v>1.7100000000000001E-2</v>
      </c>
      <c r="CJ2">
        <v>0.58399999999999996</v>
      </c>
      <c r="CK2">
        <v>0.33789999999999998</v>
      </c>
      <c r="CL2">
        <v>0.92200000000000004</v>
      </c>
      <c r="CM2">
        <v>0.44359999999999999</v>
      </c>
      <c r="CN2">
        <v>0.99570000000000003</v>
      </c>
      <c r="CO2">
        <v>0</v>
      </c>
      <c r="CP2">
        <v>0.75700000000000001</v>
      </c>
      <c r="CQ2">
        <v>0.91930000000000001</v>
      </c>
      <c r="CR2">
        <v>0</v>
      </c>
      <c r="CS2">
        <v>2.6720000000000002</v>
      </c>
      <c r="CT2">
        <v>0.70740000000000003</v>
      </c>
      <c r="CU2">
        <v>4.3696999999999999</v>
      </c>
      <c r="CV2">
        <v>9.1600000000000001E-2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51</v>
      </c>
      <c r="DR2">
        <v>40</v>
      </c>
      <c r="DS2">
        <v>1.5</v>
      </c>
      <c r="DT2">
        <v>1.2</v>
      </c>
      <c r="DU2">
        <v>14138</v>
      </c>
      <c r="DV2">
        <v>9.2732567187799996E-3</v>
      </c>
      <c r="DW2">
        <v>4.6592008689999999E-6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36061015100</v>
      </c>
      <c r="H3" t="s">
        <v>195</v>
      </c>
      <c r="I3">
        <v>0.12858900000000001</v>
      </c>
      <c r="J3">
        <v>7682</v>
      </c>
      <c r="K3">
        <v>1055</v>
      </c>
      <c r="L3">
        <v>5049</v>
      </c>
      <c r="M3">
        <v>114</v>
      </c>
      <c r="N3">
        <v>4215</v>
      </c>
      <c r="O3">
        <v>367</v>
      </c>
      <c r="P3">
        <v>1502</v>
      </c>
      <c r="Q3">
        <v>556</v>
      </c>
      <c r="R3">
        <v>268</v>
      </c>
      <c r="S3">
        <v>194</v>
      </c>
      <c r="T3">
        <v>72495</v>
      </c>
      <c r="U3">
        <v>15924</v>
      </c>
      <c r="V3">
        <v>672</v>
      </c>
      <c r="W3">
        <v>357</v>
      </c>
      <c r="X3">
        <v>1272</v>
      </c>
      <c r="Y3">
        <v>405</v>
      </c>
      <c r="Z3">
        <v>1063</v>
      </c>
      <c r="AA3">
        <v>438</v>
      </c>
      <c r="AB3">
        <v>974</v>
      </c>
      <c r="AC3">
        <v>271</v>
      </c>
      <c r="AD3">
        <v>156</v>
      </c>
      <c r="AE3">
        <v>132.9</v>
      </c>
      <c r="AF3">
        <v>4858</v>
      </c>
      <c r="AG3">
        <v>1229.79999999999</v>
      </c>
      <c r="AH3">
        <v>819</v>
      </c>
      <c r="AI3">
        <v>354.89999999999901</v>
      </c>
      <c r="AJ3">
        <v>4914</v>
      </c>
      <c r="AK3">
        <v>187.3</v>
      </c>
      <c r="AL3">
        <v>0</v>
      </c>
      <c r="AM3">
        <v>16</v>
      </c>
      <c r="AN3">
        <v>157</v>
      </c>
      <c r="AO3">
        <v>132</v>
      </c>
      <c r="AP3">
        <v>3316</v>
      </c>
      <c r="AQ3">
        <v>366</v>
      </c>
      <c r="AR3">
        <v>0</v>
      </c>
      <c r="AS3">
        <v>16</v>
      </c>
      <c r="AT3">
        <v>19.600000000000001</v>
      </c>
      <c r="AU3">
        <v>7.1</v>
      </c>
      <c r="AV3">
        <v>6.6</v>
      </c>
      <c r="AW3">
        <v>4.7</v>
      </c>
      <c r="AX3">
        <v>72495</v>
      </c>
      <c r="AY3">
        <v>15924</v>
      </c>
      <c r="AZ3">
        <v>11.4</v>
      </c>
      <c r="BA3">
        <v>5.7</v>
      </c>
      <c r="BB3">
        <v>16.600000000000001</v>
      </c>
      <c r="BC3">
        <v>5.5</v>
      </c>
      <c r="BD3">
        <v>13.8</v>
      </c>
      <c r="BE3">
        <v>5.4</v>
      </c>
      <c r="BF3">
        <v>12.6999999999999</v>
      </c>
      <c r="BG3">
        <v>3.6</v>
      </c>
      <c r="BH3">
        <v>3.7</v>
      </c>
      <c r="BI3">
        <v>3.1</v>
      </c>
      <c r="BJ3">
        <v>63.2</v>
      </c>
      <c r="BK3">
        <v>13.4</v>
      </c>
      <c r="BL3">
        <v>11.1999999999999</v>
      </c>
      <c r="BM3">
        <v>4.5999999999999996</v>
      </c>
      <c r="BN3">
        <v>97.299999999999898</v>
      </c>
      <c r="BO3">
        <v>3</v>
      </c>
      <c r="BP3">
        <v>0</v>
      </c>
      <c r="BQ3">
        <v>0.6</v>
      </c>
      <c r="BR3">
        <v>3.7</v>
      </c>
      <c r="BS3">
        <v>3.1</v>
      </c>
      <c r="BT3">
        <v>78.7</v>
      </c>
      <c r="BU3">
        <v>5.9</v>
      </c>
      <c r="BV3">
        <v>0</v>
      </c>
      <c r="BW3">
        <v>0.2</v>
      </c>
      <c r="BX3">
        <v>0.7097</v>
      </c>
      <c r="BY3">
        <v>0.46989999999999998</v>
      </c>
      <c r="BZ3">
        <v>4.8899999999999999E-2</v>
      </c>
      <c r="CA3">
        <v>0.49130000000000001</v>
      </c>
      <c r="CB3">
        <v>1.7198</v>
      </c>
      <c r="CC3">
        <v>0.42320000000000002</v>
      </c>
      <c r="CD3">
        <v>0.64700000000000002</v>
      </c>
      <c r="CE3">
        <v>0.1071</v>
      </c>
      <c r="CF3">
        <v>0.65200000000000002</v>
      </c>
      <c r="CG3">
        <v>0.20469999999999999</v>
      </c>
      <c r="CH3">
        <v>1.6108</v>
      </c>
      <c r="CI3">
        <v>0.23780000000000001</v>
      </c>
      <c r="CJ3">
        <v>0.67630000000000001</v>
      </c>
      <c r="CK3">
        <v>0.78169999999999995</v>
      </c>
      <c r="CL3">
        <v>1.458</v>
      </c>
      <c r="CM3">
        <v>0.74460000000000004</v>
      </c>
      <c r="CN3">
        <v>0.98599999999999999</v>
      </c>
      <c r="CO3">
        <v>0</v>
      </c>
      <c r="CP3">
        <v>0.57099999999999995</v>
      </c>
      <c r="CQ3">
        <v>0.95550000000000002</v>
      </c>
      <c r="CR3">
        <v>0</v>
      </c>
      <c r="CS3">
        <v>2.5125999999999999</v>
      </c>
      <c r="CT3">
        <v>0.63</v>
      </c>
      <c r="CU3">
        <v>7.3011999999999997</v>
      </c>
      <c r="CV3">
        <v>0.5423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521</v>
      </c>
      <c r="DR3">
        <v>256</v>
      </c>
      <c r="DS3">
        <v>6.8</v>
      </c>
      <c r="DT3">
        <v>3.2</v>
      </c>
      <c r="DU3">
        <v>11228</v>
      </c>
      <c r="DV3">
        <v>2.5430443846151E-2</v>
      </c>
      <c r="DW3">
        <v>3.2292700194999998E-5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36061015300</v>
      </c>
      <c r="H4" t="s">
        <v>280</v>
      </c>
      <c r="I4">
        <v>6.7226499999999995E-2</v>
      </c>
      <c r="J4">
        <v>9298</v>
      </c>
      <c r="K4">
        <v>970</v>
      </c>
      <c r="L4">
        <v>6339</v>
      </c>
      <c r="M4">
        <v>104</v>
      </c>
      <c r="N4">
        <v>4816</v>
      </c>
      <c r="O4">
        <v>423</v>
      </c>
      <c r="P4">
        <v>249</v>
      </c>
      <c r="Q4">
        <v>175</v>
      </c>
      <c r="R4">
        <v>330</v>
      </c>
      <c r="S4">
        <v>170</v>
      </c>
      <c r="T4">
        <v>128002</v>
      </c>
      <c r="U4">
        <v>21328</v>
      </c>
      <c r="V4">
        <v>84</v>
      </c>
      <c r="W4">
        <v>77</v>
      </c>
      <c r="X4">
        <v>1566</v>
      </c>
      <c r="Y4">
        <v>370</v>
      </c>
      <c r="Z4">
        <v>1630</v>
      </c>
      <c r="AA4">
        <v>387</v>
      </c>
      <c r="AB4">
        <v>504</v>
      </c>
      <c r="AC4">
        <v>209</v>
      </c>
      <c r="AD4">
        <v>83</v>
      </c>
      <c r="AE4">
        <v>120.099999999999</v>
      </c>
      <c r="AF4">
        <v>1903</v>
      </c>
      <c r="AG4">
        <v>1318.5</v>
      </c>
      <c r="AH4">
        <v>28</v>
      </c>
      <c r="AI4">
        <v>75</v>
      </c>
      <c r="AJ4">
        <v>5613</v>
      </c>
      <c r="AK4">
        <v>347.89999999999901</v>
      </c>
      <c r="AL4">
        <v>0</v>
      </c>
      <c r="AM4">
        <v>16</v>
      </c>
      <c r="AN4">
        <v>56</v>
      </c>
      <c r="AO4">
        <v>67.900000000000006</v>
      </c>
      <c r="AP4">
        <v>3632</v>
      </c>
      <c r="AQ4">
        <v>425</v>
      </c>
      <c r="AR4">
        <v>10</v>
      </c>
      <c r="AS4">
        <v>6</v>
      </c>
      <c r="AT4">
        <v>2.7</v>
      </c>
      <c r="AU4">
        <v>1.9</v>
      </c>
      <c r="AV4">
        <v>5.7</v>
      </c>
      <c r="AW4">
        <v>2.9</v>
      </c>
      <c r="AX4">
        <v>128002</v>
      </c>
      <c r="AY4">
        <v>21328</v>
      </c>
      <c r="AZ4">
        <v>1.1000000000000001</v>
      </c>
      <c r="BA4">
        <v>1</v>
      </c>
      <c r="BB4">
        <v>16.8</v>
      </c>
      <c r="BC4">
        <v>3.4</v>
      </c>
      <c r="BD4">
        <v>17.5</v>
      </c>
      <c r="BE4">
        <v>3.7</v>
      </c>
      <c r="BF4">
        <v>5.4</v>
      </c>
      <c r="BG4">
        <v>2.1</v>
      </c>
      <c r="BH4">
        <v>1.7</v>
      </c>
      <c r="BI4">
        <v>2.5</v>
      </c>
      <c r="BJ4">
        <v>20.5</v>
      </c>
      <c r="BK4">
        <v>14</v>
      </c>
      <c r="BL4">
        <v>0.3</v>
      </c>
      <c r="BM4">
        <v>0.9</v>
      </c>
      <c r="BN4">
        <v>88.5</v>
      </c>
      <c r="BO4">
        <v>5.3</v>
      </c>
      <c r="BP4">
        <v>0</v>
      </c>
      <c r="BQ4">
        <v>0.5</v>
      </c>
      <c r="BR4">
        <v>1.2</v>
      </c>
      <c r="BS4">
        <v>1.4</v>
      </c>
      <c r="BT4">
        <v>75.400000000000006</v>
      </c>
      <c r="BU4">
        <v>5.0999999999999996</v>
      </c>
      <c r="BV4">
        <v>0.1</v>
      </c>
      <c r="BW4">
        <v>0.1</v>
      </c>
      <c r="BX4">
        <v>6.4000000000000001E-2</v>
      </c>
      <c r="BY4">
        <v>0.3533</v>
      </c>
      <c r="BZ4">
        <v>7.7999999999999996E-3</v>
      </c>
      <c r="CA4">
        <v>1.9400000000000001E-2</v>
      </c>
      <c r="CB4">
        <v>0.44450000000000001</v>
      </c>
      <c r="CC4">
        <v>4.4699999999999997E-2</v>
      </c>
      <c r="CD4">
        <v>0.65859999999999996</v>
      </c>
      <c r="CE4">
        <v>0.23849999999999999</v>
      </c>
      <c r="CF4">
        <v>5.7099999999999998E-2</v>
      </c>
      <c r="CG4">
        <v>7.2499999999999995E-2</v>
      </c>
      <c r="CH4">
        <v>1.0266999999999999</v>
      </c>
      <c r="CI4">
        <v>6.7900000000000002E-2</v>
      </c>
      <c r="CJ4">
        <v>0.36699999999999999</v>
      </c>
      <c r="CK4">
        <v>0.15490000000000001</v>
      </c>
      <c r="CL4">
        <v>0.52180000000000004</v>
      </c>
      <c r="CM4">
        <v>0.25119999999999998</v>
      </c>
      <c r="CN4">
        <v>0.93310000000000004</v>
      </c>
      <c r="CO4">
        <v>0</v>
      </c>
      <c r="CP4">
        <v>0.31780000000000003</v>
      </c>
      <c r="CQ4">
        <v>0.93540000000000001</v>
      </c>
      <c r="CR4">
        <v>0.33529999999999999</v>
      </c>
      <c r="CS4">
        <v>2.5215000000000001</v>
      </c>
      <c r="CT4">
        <v>0.63439999999999996</v>
      </c>
      <c r="CU4">
        <v>4.5145</v>
      </c>
      <c r="CV4">
        <v>0.10680000000000001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247</v>
      </c>
      <c r="DR4">
        <v>116</v>
      </c>
      <c r="DS4">
        <v>2.7</v>
      </c>
      <c r="DT4">
        <v>1.3</v>
      </c>
      <c r="DU4">
        <v>8560</v>
      </c>
      <c r="DV4">
        <v>1.8499291491271001E-2</v>
      </c>
      <c r="DW4">
        <v>1.857072441E-5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36061015500</v>
      </c>
      <c r="H5" t="s">
        <v>279</v>
      </c>
      <c r="I5">
        <v>7.6212699999999994E-2</v>
      </c>
      <c r="J5">
        <v>9798</v>
      </c>
      <c r="K5">
        <v>778</v>
      </c>
      <c r="L5">
        <v>6584</v>
      </c>
      <c r="M5">
        <v>168</v>
      </c>
      <c r="N5">
        <v>5566</v>
      </c>
      <c r="O5">
        <v>378</v>
      </c>
      <c r="P5">
        <v>558</v>
      </c>
      <c r="Q5">
        <v>312</v>
      </c>
      <c r="R5">
        <v>359</v>
      </c>
      <c r="S5">
        <v>186</v>
      </c>
      <c r="T5">
        <v>100433</v>
      </c>
      <c r="U5">
        <v>16439</v>
      </c>
      <c r="V5">
        <v>47</v>
      </c>
      <c r="W5">
        <v>53</v>
      </c>
      <c r="X5">
        <v>2490</v>
      </c>
      <c r="Y5">
        <v>358</v>
      </c>
      <c r="Z5">
        <v>1584</v>
      </c>
      <c r="AA5">
        <v>355</v>
      </c>
      <c r="AB5">
        <v>526</v>
      </c>
      <c r="AC5">
        <v>159</v>
      </c>
      <c r="AD5">
        <v>152</v>
      </c>
      <c r="AE5">
        <v>134.9</v>
      </c>
      <c r="AF5">
        <v>1732</v>
      </c>
      <c r="AG5">
        <v>1019.6</v>
      </c>
      <c r="AH5">
        <v>68</v>
      </c>
      <c r="AI5">
        <v>102.5</v>
      </c>
      <c r="AJ5">
        <v>6546</v>
      </c>
      <c r="AK5">
        <v>184.69999999999899</v>
      </c>
      <c r="AL5">
        <v>0</v>
      </c>
      <c r="AM5">
        <v>16</v>
      </c>
      <c r="AN5">
        <v>319</v>
      </c>
      <c r="AO5">
        <v>183.099999999999</v>
      </c>
      <c r="AP5">
        <v>3664</v>
      </c>
      <c r="AQ5">
        <v>435</v>
      </c>
      <c r="AR5">
        <v>0</v>
      </c>
      <c r="AS5">
        <v>16</v>
      </c>
      <c r="AT5">
        <v>5.7</v>
      </c>
      <c r="AU5">
        <v>3.1</v>
      </c>
      <c r="AV5">
        <v>6.3</v>
      </c>
      <c r="AW5">
        <v>3.1</v>
      </c>
      <c r="AX5">
        <v>100433</v>
      </c>
      <c r="AY5">
        <v>16439</v>
      </c>
      <c r="AZ5">
        <v>0.6</v>
      </c>
      <c r="BA5">
        <v>0.7</v>
      </c>
      <c r="BB5">
        <v>25.399999999999899</v>
      </c>
      <c r="BC5">
        <v>3.5</v>
      </c>
      <c r="BD5">
        <v>16.1999999999999</v>
      </c>
      <c r="BE5">
        <v>3.4</v>
      </c>
      <c r="BF5">
        <v>5.4</v>
      </c>
      <c r="BG5">
        <v>1.6</v>
      </c>
      <c r="BH5">
        <v>2.7</v>
      </c>
      <c r="BI5">
        <v>2.4</v>
      </c>
      <c r="BJ5">
        <v>17.6999999999999</v>
      </c>
      <c r="BK5">
        <v>10.3</v>
      </c>
      <c r="BL5">
        <v>0.7</v>
      </c>
      <c r="BM5">
        <v>1.1000000000000001</v>
      </c>
      <c r="BN5">
        <v>99.4</v>
      </c>
      <c r="BO5">
        <v>1.2</v>
      </c>
      <c r="BP5">
        <v>0</v>
      </c>
      <c r="BQ5">
        <v>0.5</v>
      </c>
      <c r="BR5">
        <v>5.7</v>
      </c>
      <c r="BS5">
        <v>3.3</v>
      </c>
      <c r="BT5">
        <v>65.799999999999898</v>
      </c>
      <c r="BU5">
        <v>5.8</v>
      </c>
      <c r="BV5">
        <v>0</v>
      </c>
      <c r="BW5">
        <v>0.2</v>
      </c>
      <c r="BX5">
        <v>0.218</v>
      </c>
      <c r="BY5">
        <v>0.43130000000000002</v>
      </c>
      <c r="BZ5">
        <v>2.0199999999999999E-2</v>
      </c>
      <c r="CA5">
        <v>1.24E-2</v>
      </c>
      <c r="CB5">
        <v>0.68179999999999996</v>
      </c>
      <c r="CC5">
        <v>0.1014</v>
      </c>
      <c r="CD5">
        <v>0.95240000000000002</v>
      </c>
      <c r="CE5">
        <v>0.1759</v>
      </c>
      <c r="CF5">
        <v>5.7099999999999998E-2</v>
      </c>
      <c r="CG5">
        <v>0.13059999999999999</v>
      </c>
      <c r="CH5">
        <v>1.3160000000000001</v>
      </c>
      <c r="CI5">
        <v>0.11940000000000001</v>
      </c>
      <c r="CJ5">
        <v>0.33129999999999998</v>
      </c>
      <c r="CK5">
        <v>0.25679999999999997</v>
      </c>
      <c r="CL5">
        <v>0.58809999999999996</v>
      </c>
      <c r="CM5">
        <v>0.27989999999999998</v>
      </c>
      <c r="CN5">
        <v>0.99790000000000001</v>
      </c>
      <c r="CO5">
        <v>0</v>
      </c>
      <c r="CP5">
        <v>0.67730000000000001</v>
      </c>
      <c r="CQ5">
        <v>0.87029999999999996</v>
      </c>
      <c r="CR5">
        <v>0</v>
      </c>
      <c r="CS5">
        <v>2.5455000000000001</v>
      </c>
      <c r="CT5">
        <v>0.64870000000000005</v>
      </c>
      <c r="CU5">
        <v>5.1315</v>
      </c>
      <c r="CV5">
        <v>0.18590000000000001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2</v>
      </c>
      <c r="DQ5">
        <v>356</v>
      </c>
      <c r="DR5">
        <v>196</v>
      </c>
      <c r="DS5">
        <v>3.6</v>
      </c>
      <c r="DT5">
        <v>2.1</v>
      </c>
      <c r="DU5">
        <v>5877</v>
      </c>
      <c r="DV5">
        <v>2.5613120250918001E-2</v>
      </c>
      <c r="DW5">
        <v>2.0178643381000002E-5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36061015700</v>
      </c>
      <c r="H6" t="s">
        <v>278</v>
      </c>
      <c r="I6">
        <v>7.04235E-2</v>
      </c>
      <c r="J6">
        <v>9052</v>
      </c>
      <c r="K6">
        <v>1057</v>
      </c>
      <c r="L6">
        <v>7196</v>
      </c>
      <c r="M6">
        <v>217</v>
      </c>
      <c r="N6">
        <v>5283</v>
      </c>
      <c r="O6">
        <v>582</v>
      </c>
      <c r="P6">
        <v>572</v>
      </c>
      <c r="Q6">
        <v>294</v>
      </c>
      <c r="R6">
        <v>233</v>
      </c>
      <c r="S6">
        <v>137</v>
      </c>
      <c r="T6">
        <v>114483</v>
      </c>
      <c r="U6">
        <v>17342</v>
      </c>
      <c r="V6">
        <v>75</v>
      </c>
      <c r="W6">
        <v>90</v>
      </c>
      <c r="X6">
        <v>1532</v>
      </c>
      <c r="Y6">
        <v>388</v>
      </c>
      <c r="Z6">
        <v>1072</v>
      </c>
      <c r="AA6">
        <v>306</v>
      </c>
      <c r="AB6">
        <v>683</v>
      </c>
      <c r="AC6">
        <v>285</v>
      </c>
      <c r="AD6">
        <v>98</v>
      </c>
      <c r="AE6">
        <v>94.4</v>
      </c>
      <c r="AF6">
        <v>1908</v>
      </c>
      <c r="AG6">
        <v>1485</v>
      </c>
      <c r="AH6">
        <v>95</v>
      </c>
      <c r="AI6">
        <v>118.599999999999</v>
      </c>
      <c r="AJ6">
        <v>6092</v>
      </c>
      <c r="AK6">
        <v>671.79999999999905</v>
      </c>
      <c r="AL6">
        <v>0</v>
      </c>
      <c r="AM6">
        <v>16</v>
      </c>
      <c r="AN6">
        <v>21</v>
      </c>
      <c r="AO6">
        <v>47.799999999999898</v>
      </c>
      <c r="AP6">
        <v>4258</v>
      </c>
      <c r="AQ6">
        <v>616</v>
      </c>
      <c r="AR6">
        <v>232</v>
      </c>
      <c r="AS6">
        <v>126</v>
      </c>
      <c r="AT6">
        <v>6.4</v>
      </c>
      <c r="AU6">
        <v>3.3</v>
      </c>
      <c r="AV6">
        <v>3.7</v>
      </c>
      <c r="AW6">
        <v>2.2999999999999998</v>
      </c>
      <c r="AX6">
        <v>114483</v>
      </c>
      <c r="AY6">
        <v>17342</v>
      </c>
      <c r="AZ6">
        <v>1</v>
      </c>
      <c r="BA6">
        <v>1.2</v>
      </c>
      <c r="BB6">
        <v>16.899999999999899</v>
      </c>
      <c r="BC6">
        <v>3.8</v>
      </c>
      <c r="BD6">
        <v>11.8</v>
      </c>
      <c r="BE6">
        <v>3.1</v>
      </c>
      <c r="BF6">
        <v>7.5</v>
      </c>
      <c r="BG6">
        <v>3.1</v>
      </c>
      <c r="BH6">
        <v>1.9</v>
      </c>
      <c r="BI6">
        <v>1.8</v>
      </c>
      <c r="BJ6">
        <v>21.1</v>
      </c>
      <c r="BK6">
        <v>16.1999999999999</v>
      </c>
      <c r="BL6">
        <v>1.1000000000000001</v>
      </c>
      <c r="BM6">
        <v>1.4</v>
      </c>
      <c r="BN6">
        <v>84.7</v>
      </c>
      <c r="BO6">
        <v>9</v>
      </c>
      <c r="BP6">
        <v>0</v>
      </c>
      <c r="BQ6">
        <v>0.4</v>
      </c>
      <c r="BR6">
        <v>0.4</v>
      </c>
      <c r="BS6">
        <v>0.9</v>
      </c>
      <c r="BT6">
        <v>80.599999999999895</v>
      </c>
      <c r="BU6">
        <v>6.4</v>
      </c>
      <c r="BV6">
        <v>2.6</v>
      </c>
      <c r="BW6">
        <v>1.4</v>
      </c>
      <c r="BX6">
        <v>0.25330000000000003</v>
      </c>
      <c r="BY6">
        <v>0.14199999999999999</v>
      </c>
      <c r="BZ6">
        <v>1.3599999999999999E-2</v>
      </c>
      <c r="CA6">
        <v>1.7899999999999999E-2</v>
      </c>
      <c r="CB6">
        <v>0.42680000000000001</v>
      </c>
      <c r="CC6">
        <v>4.0399999999999998E-2</v>
      </c>
      <c r="CD6">
        <v>0.66600000000000004</v>
      </c>
      <c r="CE6">
        <v>7.2499999999999995E-2</v>
      </c>
      <c r="CF6">
        <v>0.1885</v>
      </c>
      <c r="CG6">
        <v>7.8899999999999998E-2</v>
      </c>
      <c r="CH6">
        <v>1.0059</v>
      </c>
      <c r="CI6">
        <v>6.4600000000000005E-2</v>
      </c>
      <c r="CJ6">
        <v>0.37519999999999998</v>
      </c>
      <c r="CK6">
        <v>0.32329999999999998</v>
      </c>
      <c r="CL6">
        <v>0.69850000000000001</v>
      </c>
      <c r="CM6">
        <v>0.33550000000000002</v>
      </c>
      <c r="CN6">
        <v>0.91469999999999996</v>
      </c>
      <c r="CO6">
        <v>0</v>
      </c>
      <c r="CP6">
        <v>0.186</v>
      </c>
      <c r="CQ6">
        <v>0.96340000000000003</v>
      </c>
      <c r="CR6">
        <v>0.80830000000000002</v>
      </c>
      <c r="CS6">
        <v>2.8723999999999998</v>
      </c>
      <c r="CT6">
        <v>0.78900000000000003</v>
      </c>
      <c r="CU6">
        <v>5.0035999999999996</v>
      </c>
      <c r="CV6">
        <v>0.1671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175</v>
      </c>
      <c r="DR6">
        <v>161</v>
      </c>
      <c r="DS6">
        <v>1.9</v>
      </c>
      <c r="DT6">
        <v>1.8</v>
      </c>
      <c r="DU6">
        <v>8771</v>
      </c>
      <c r="DV6">
        <v>1.8807739656496E-2</v>
      </c>
      <c r="DW6">
        <v>1.9451788734000002E-5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36061015900</v>
      </c>
      <c r="H7" t="s">
        <v>277</v>
      </c>
      <c r="I7">
        <v>6.7616899999999994E-2</v>
      </c>
      <c r="J7">
        <v>9146</v>
      </c>
      <c r="K7">
        <v>874</v>
      </c>
      <c r="L7">
        <v>6413</v>
      </c>
      <c r="M7">
        <v>276</v>
      </c>
      <c r="N7">
        <v>5351</v>
      </c>
      <c r="O7">
        <v>473</v>
      </c>
      <c r="P7">
        <v>816</v>
      </c>
      <c r="Q7">
        <v>385</v>
      </c>
      <c r="R7">
        <v>167</v>
      </c>
      <c r="S7">
        <v>145</v>
      </c>
      <c r="T7">
        <v>101766</v>
      </c>
      <c r="U7">
        <v>12243</v>
      </c>
      <c r="V7">
        <v>265</v>
      </c>
      <c r="W7">
        <v>311</v>
      </c>
      <c r="X7">
        <v>1506</v>
      </c>
      <c r="Y7">
        <v>453</v>
      </c>
      <c r="Z7">
        <v>1065</v>
      </c>
      <c r="AA7">
        <v>218</v>
      </c>
      <c r="AB7">
        <v>761</v>
      </c>
      <c r="AC7">
        <v>235</v>
      </c>
      <c r="AD7">
        <v>0</v>
      </c>
      <c r="AE7">
        <v>22.6</v>
      </c>
      <c r="AF7">
        <v>1633</v>
      </c>
      <c r="AG7">
        <v>1192.29999999999</v>
      </c>
      <c r="AH7">
        <v>209</v>
      </c>
      <c r="AI7">
        <v>293.60000000000002</v>
      </c>
      <c r="AJ7">
        <v>5403</v>
      </c>
      <c r="AK7">
        <v>454.1</v>
      </c>
      <c r="AL7">
        <v>0</v>
      </c>
      <c r="AM7">
        <v>16</v>
      </c>
      <c r="AN7">
        <v>112</v>
      </c>
      <c r="AO7">
        <v>113.099999999999</v>
      </c>
      <c r="AP7">
        <v>3633</v>
      </c>
      <c r="AQ7">
        <v>482</v>
      </c>
      <c r="AR7">
        <v>15</v>
      </c>
      <c r="AS7">
        <v>7</v>
      </c>
      <c r="AT7">
        <v>8.9</v>
      </c>
      <c r="AU7">
        <v>4</v>
      </c>
      <c r="AV7">
        <v>2.6</v>
      </c>
      <c r="AW7">
        <v>2.2999999999999998</v>
      </c>
      <c r="AX7">
        <v>101766</v>
      </c>
      <c r="AY7">
        <v>12243</v>
      </c>
      <c r="AZ7">
        <v>3.4</v>
      </c>
      <c r="BA7">
        <v>3.9</v>
      </c>
      <c r="BB7">
        <v>16.5</v>
      </c>
      <c r="BC7">
        <v>4.4000000000000004</v>
      </c>
      <c r="BD7">
        <v>11.6</v>
      </c>
      <c r="BE7">
        <v>2.1</v>
      </c>
      <c r="BF7">
        <v>8.3000000000000007</v>
      </c>
      <c r="BG7">
        <v>2.5</v>
      </c>
      <c r="BH7">
        <v>0</v>
      </c>
      <c r="BI7">
        <v>0.4</v>
      </c>
      <c r="BJ7">
        <v>17.899999999999899</v>
      </c>
      <c r="BK7">
        <v>12.9</v>
      </c>
      <c r="BL7">
        <v>2.4</v>
      </c>
      <c r="BM7">
        <v>3.3</v>
      </c>
      <c r="BN7">
        <v>84.299999999999898</v>
      </c>
      <c r="BO7">
        <v>6.1</v>
      </c>
      <c r="BP7">
        <v>0</v>
      </c>
      <c r="BQ7">
        <v>0.5</v>
      </c>
      <c r="BR7">
        <v>2.1</v>
      </c>
      <c r="BS7">
        <v>2.1</v>
      </c>
      <c r="BT7">
        <v>67.900000000000006</v>
      </c>
      <c r="BU7">
        <v>7.7</v>
      </c>
      <c r="BV7">
        <v>0.2</v>
      </c>
      <c r="BW7">
        <v>0.1</v>
      </c>
      <c r="BX7">
        <v>0.37169999999999997</v>
      </c>
      <c r="BY7">
        <v>5.6500000000000002E-2</v>
      </c>
      <c r="BZ7">
        <v>1.9E-2</v>
      </c>
      <c r="CA7">
        <v>9.3100000000000002E-2</v>
      </c>
      <c r="CB7">
        <v>0.5403</v>
      </c>
      <c r="CC7">
        <v>6.54E-2</v>
      </c>
      <c r="CD7">
        <v>0.6411</v>
      </c>
      <c r="CE7">
        <v>7.0199999999999999E-2</v>
      </c>
      <c r="CF7">
        <v>0.26069999999999999</v>
      </c>
      <c r="CG7">
        <v>0</v>
      </c>
      <c r="CH7">
        <v>0.97199999999999998</v>
      </c>
      <c r="CI7">
        <v>6.0600000000000001E-2</v>
      </c>
      <c r="CJ7">
        <v>0.33500000000000002</v>
      </c>
      <c r="CK7">
        <v>0.4738</v>
      </c>
      <c r="CL7">
        <v>0.80889999999999995</v>
      </c>
      <c r="CM7">
        <v>0.39169999999999999</v>
      </c>
      <c r="CN7">
        <v>0.91169999999999995</v>
      </c>
      <c r="CO7">
        <v>0</v>
      </c>
      <c r="CP7">
        <v>0.432</v>
      </c>
      <c r="CQ7">
        <v>0.88560000000000005</v>
      </c>
      <c r="CR7">
        <v>0.3836</v>
      </c>
      <c r="CS7">
        <v>2.6128999999999998</v>
      </c>
      <c r="CT7">
        <v>0.68069999999999997</v>
      </c>
      <c r="CU7">
        <v>4.9341999999999997</v>
      </c>
      <c r="CV7">
        <v>0.158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391</v>
      </c>
      <c r="DR7">
        <v>232</v>
      </c>
      <c r="DS7">
        <v>4.3</v>
      </c>
      <c r="DT7">
        <v>2.5</v>
      </c>
      <c r="DU7">
        <v>6315</v>
      </c>
      <c r="DV7">
        <v>2.1008894806454001E-2</v>
      </c>
      <c r="DW7">
        <v>1.8553852783999998E-5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36061016100</v>
      </c>
      <c r="H8" t="s">
        <v>276</v>
      </c>
      <c r="I8">
        <v>6.0131900000000002E-2</v>
      </c>
      <c r="J8">
        <v>6305</v>
      </c>
      <c r="K8">
        <v>482</v>
      </c>
      <c r="L8">
        <v>4409</v>
      </c>
      <c r="M8">
        <v>63</v>
      </c>
      <c r="N8">
        <v>3646</v>
      </c>
      <c r="O8">
        <v>201</v>
      </c>
      <c r="P8">
        <v>289</v>
      </c>
      <c r="Q8">
        <v>129</v>
      </c>
      <c r="R8">
        <v>193</v>
      </c>
      <c r="S8">
        <v>88</v>
      </c>
      <c r="T8">
        <v>133222</v>
      </c>
      <c r="U8">
        <v>22789</v>
      </c>
      <c r="V8">
        <v>101</v>
      </c>
      <c r="W8">
        <v>84</v>
      </c>
      <c r="X8">
        <v>929</v>
      </c>
      <c r="Y8">
        <v>208</v>
      </c>
      <c r="Z8">
        <v>782</v>
      </c>
      <c r="AA8">
        <v>168</v>
      </c>
      <c r="AB8">
        <v>341</v>
      </c>
      <c r="AC8">
        <v>141</v>
      </c>
      <c r="AD8">
        <v>82</v>
      </c>
      <c r="AE8">
        <v>88.099999999999895</v>
      </c>
      <c r="AF8">
        <v>1118</v>
      </c>
      <c r="AG8">
        <v>707.6</v>
      </c>
      <c r="AH8">
        <v>35</v>
      </c>
      <c r="AI8">
        <v>72.2</v>
      </c>
      <c r="AJ8">
        <v>3266</v>
      </c>
      <c r="AK8">
        <v>318.8</v>
      </c>
      <c r="AL8">
        <v>0</v>
      </c>
      <c r="AM8">
        <v>16</v>
      </c>
      <c r="AN8">
        <v>29</v>
      </c>
      <c r="AO8">
        <v>36.700000000000003</v>
      </c>
      <c r="AP8">
        <v>2870</v>
      </c>
      <c r="AQ8">
        <v>243</v>
      </c>
      <c r="AR8">
        <v>0</v>
      </c>
      <c r="AS8">
        <v>16</v>
      </c>
      <c r="AT8">
        <v>4.5999999999999996</v>
      </c>
      <c r="AU8">
        <v>2</v>
      </c>
      <c r="AV8">
        <v>4.3</v>
      </c>
      <c r="AW8">
        <v>2</v>
      </c>
      <c r="AX8">
        <v>133222</v>
      </c>
      <c r="AY8">
        <v>22789</v>
      </c>
      <c r="AZ8">
        <v>1.9</v>
      </c>
      <c r="BA8">
        <v>1.6</v>
      </c>
      <c r="BB8">
        <v>14.6999999999999</v>
      </c>
      <c r="BC8">
        <v>3.5</v>
      </c>
      <c r="BD8">
        <v>12.4</v>
      </c>
      <c r="BE8">
        <v>2.5</v>
      </c>
      <c r="BF8">
        <v>5.4</v>
      </c>
      <c r="BG8">
        <v>2.2000000000000002</v>
      </c>
      <c r="BH8">
        <v>2.2000000000000002</v>
      </c>
      <c r="BI8">
        <v>2.4</v>
      </c>
      <c r="BJ8">
        <v>17.6999999999999</v>
      </c>
      <c r="BK8">
        <v>11.1</v>
      </c>
      <c r="BL8">
        <v>0.6</v>
      </c>
      <c r="BM8">
        <v>1.2</v>
      </c>
      <c r="BN8">
        <v>74.099999999999895</v>
      </c>
      <c r="BO8">
        <v>7.2</v>
      </c>
      <c r="BP8">
        <v>0</v>
      </c>
      <c r="BQ8">
        <v>0.7</v>
      </c>
      <c r="BR8">
        <v>0.8</v>
      </c>
      <c r="BS8">
        <v>1</v>
      </c>
      <c r="BT8">
        <v>78.7</v>
      </c>
      <c r="BU8">
        <v>5.2</v>
      </c>
      <c r="BV8">
        <v>0</v>
      </c>
      <c r="BW8">
        <v>0.3</v>
      </c>
      <c r="BX8">
        <v>0.1628</v>
      </c>
      <c r="BY8">
        <v>0.19869999999999999</v>
      </c>
      <c r="BZ8">
        <v>6.0000000000000001E-3</v>
      </c>
      <c r="CA8">
        <v>4.1399999999999999E-2</v>
      </c>
      <c r="CB8">
        <v>0.40889999999999999</v>
      </c>
      <c r="CC8">
        <v>3.6400000000000002E-2</v>
      </c>
      <c r="CD8">
        <v>0.51090000000000002</v>
      </c>
      <c r="CE8">
        <v>8.1100000000000005E-2</v>
      </c>
      <c r="CF8">
        <v>5.7099999999999998E-2</v>
      </c>
      <c r="CG8">
        <v>0.1021</v>
      </c>
      <c r="CH8">
        <v>0.75129999999999997</v>
      </c>
      <c r="CI8">
        <v>3.8800000000000001E-2</v>
      </c>
      <c r="CJ8">
        <v>0.33239999999999997</v>
      </c>
      <c r="CK8">
        <v>0.22140000000000001</v>
      </c>
      <c r="CL8">
        <v>0.55369999999999997</v>
      </c>
      <c r="CM8">
        <v>0.26629999999999998</v>
      </c>
      <c r="CN8">
        <v>0.87580000000000002</v>
      </c>
      <c r="CO8">
        <v>0</v>
      </c>
      <c r="CP8">
        <v>0.26419999999999999</v>
      </c>
      <c r="CQ8">
        <v>0.95550000000000002</v>
      </c>
      <c r="CR8">
        <v>0</v>
      </c>
      <c r="CS8">
        <v>2.0954999999999999</v>
      </c>
      <c r="CT8">
        <v>0.43240000000000001</v>
      </c>
      <c r="CU8">
        <v>3.8094999999999999</v>
      </c>
      <c r="CV8">
        <v>0.04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1</v>
      </c>
      <c r="DQ8">
        <v>233</v>
      </c>
      <c r="DR8">
        <v>105</v>
      </c>
      <c r="DS8">
        <v>3.7</v>
      </c>
      <c r="DT8">
        <v>1.7</v>
      </c>
      <c r="DU8">
        <v>4372</v>
      </c>
      <c r="DV8">
        <v>1.8645646996573999E-2</v>
      </c>
      <c r="DW8">
        <v>1.6608218394999999E-5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36061016300</v>
      </c>
      <c r="H9" t="s">
        <v>275</v>
      </c>
      <c r="I9">
        <v>0.1017827</v>
      </c>
      <c r="J9">
        <v>7118</v>
      </c>
      <c r="K9">
        <v>613</v>
      </c>
      <c r="L9">
        <v>4453</v>
      </c>
      <c r="M9">
        <v>126</v>
      </c>
      <c r="N9">
        <v>3873</v>
      </c>
      <c r="O9">
        <v>226</v>
      </c>
      <c r="P9">
        <v>482</v>
      </c>
      <c r="Q9">
        <v>211</v>
      </c>
      <c r="R9">
        <v>187</v>
      </c>
      <c r="S9">
        <v>110</v>
      </c>
      <c r="T9">
        <v>108671</v>
      </c>
      <c r="U9">
        <v>25864</v>
      </c>
      <c r="V9">
        <v>107</v>
      </c>
      <c r="W9">
        <v>93</v>
      </c>
      <c r="X9">
        <v>1773</v>
      </c>
      <c r="Y9">
        <v>357</v>
      </c>
      <c r="Z9">
        <v>978</v>
      </c>
      <c r="AA9">
        <v>205</v>
      </c>
      <c r="AB9">
        <v>701</v>
      </c>
      <c r="AC9">
        <v>242</v>
      </c>
      <c r="AD9">
        <v>43</v>
      </c>
      <c r="AE9">
        <v>44.299999999999898</v>
      </c>
      <c r="AF9">
        <v>1396</v>
      </c>
      <c r="AG9">
        <v>786.6</v>
      </c>
      <c r="AH9">
        <v>126</v>
      </c>
      <c r="AI9">
        <v>140.80000000000001</v>
      </c>
      <c r="AJ9">
        <v>3939</v>
      </c>
      <c r="AK9">
        <v>312</v>
      </c>
      <c r="AL9">
        <v>0</v>
      </c>
      <c r="AM9">
        <v>16</v>
      </c>
      <c r="AN9">
        <v>163</v>
      </c>
      <c r="AO9">
        <v>101.099999999999</v>
      </c>
      <c r="AP9">
        <v>3125</v>
      </c>
      <c r="AQ9">
        <v>242</v>
      </c>
      <c r="AR9">
        <v>24</v>
      </c>
      <c r="AS9">
        <v>34</v>
      </c>
      <c r="AT9">
        <v>6.8</v>
      </c>
      <c r="AU9">
        <v>3</v>
      </c>
      <c r="AV9">
        <v>4.3</v>
      </c>
      <c r="AW9">
        <v>2.5</v>
      </c>
      <c r="AX9">
        <v>108671</v>
      </c>
      <c r="AY9">
        <v>25864</v>
      </c>
      <c r="AZ9">
        <v>1.8</v>
      </c>
      <c r="BA9">
        <v>1.6</v>
      </c>
      <c r="BB9">
        <v>24.899999999999899</v>
      </c>
      <c r="BC9">
        <v>4</v>
      </c>
      <c r="BD9">
        <v>13.6999999999999</v>
      </c>
      <c r="BE9">
        <v>2.6</v>
      </c>
      <c r="BF9">
        <v>9.9</v>
      </c>
      <c r="BG9">
        <v>3.5</v>
      </c>
      <c r="BH9">
        <v>1.1000000000000001</v>
      </c>
      <c r="BI9">
        <v>1.1000000000000001</v>
      </c>
      <c r="BJ9">
        <v>19.600000000000001</v>
      </c>
      <c r="BK9">
        <v>10.9</v>
      </c>
      <c r="BL9">
        <v>1.9</v>
      </c>
      <c r="BM9">
        <v>2.1</v>
      </c>
      <c r="BN9">
        <v>88.5</v>
      </c>
      <c r="BO9">
        <v>6.5</v>
      </c>
      <c r="BP9">
        <v>0</v>
      </c>
      <c r="BQ9">
        <v>0.7</v>
      </c>
      <c r="BR9">
        <v>4.2</v>
      </c>
      <c r="BS9">
        <v>2.6</v>
      </c>
      <c r="BT9">
        <v>80.7</v>
      </c>
      <c r="BU9">
        <v>4.4000000000000004</v>
      </c>
      <c r="BV9">
        <v>0.3</v>
      </c>
      <c r="BW9">
        <v>0.5</v>
      </c>
      <c r="BX9">
        <v>0.26979999999999998</v>
      </c>
      <c r="BY9">
        <v>0.19869999999999999</v>
      </c>
      <c r="BZ9">
        <v>1.5299999999999999E-2</v>
      </c>
      <c r="CA9">
        <v>3.7100000000000001E-2</v>
      </c>
      <c r="CB9">
        <v>0.52090000000000003</v>
      </c>
      <c r="CC9">
        <v>6.1899999999999997E-2</v>
      </c>
      <c r="CD9">
        <v>0.94710000000000005</v>
      </c>
      <c r="CE9">
        <v>0.10539999999999999</v>
      </c>
      <c r="CF9">
        <v>0.42120000000000002</v>
      </c>
      <c r="CG9">
        <v>4.4900000000000002E-2</v>
      </c>
      <c r="CH9">
        <v>1.5185999999999999</v>
      </c>
      <c r="CI9">
        <v>0.1883</v>
      </c>
      <c r="CJ9">
        <v>0.35630000000000001</v>
      </c>
      <c r="CK9">
        <v>0.43409999999999999</v>
      </c>
      <c r="CL9">
        <v>0.79039999999999999</v>
      </c>
      <c r="CM9">
        <v>0.38200000000000001</v>
      </c>
      <c r="CN9">
        <v>0.93220000000000003</v>
      </c>
      <c r="CO9">
        <v>0</v>
      </c>
      <c r="CP9">
        <v>0.60009999999999997</v>
      </c>
      <c r="CQ9">
        <v>0.96440000000000003</v>
      </c>
      <c r="CR9">
        <v>0.51170000000000004</v>
      </c>
      <c r="CS9">
        <v>3.0085000000000002</v>
      </c>
      <c r="CT9">
        <v>0.83550000000000002</v>
      </c>
      <c r="CU9">
        <v>5.8384</v>
      </c>
      <c r="CV9">
        <v>0.29580000000000001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483</v>
      </c>
      <c r="DR9">
        <v>315</v>
      </c>
      <c r="DS9">
        <v>6.8</v>
      </c>
      <c r="DT9">
        <v>4.0999999999999996</v>
      </c>
      <c r="DU9">
        <v>6549</v>
      </c>
      <c r="DV9">
        <v>3.2947183625037998E-2</v>
      </c>
      <c r="DW9">
        <v>2.8429713804E-5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36061016500</v>
      </c>
      <c r="H10" t="s">
        <v>274</v>
      </c>
      <c r="I10">
        <v>7.8887200000000005E-2</v>
      </c>
      <c r="J10">
        <v>6425</v>
      </c>
      <c r="K10">
        <v>554</v>
      </c>
      <c r="L10">
        <v>3977</v>
      </c>
      <c r="M10">
        <v>91</v>
      </c>
      <c r="N10">
        <v>3240</v>
      </c>
      <c r="O10">
        <v>226</v>
      </c>
      <c r="P10">
        <v>422</v>
      </c>
      <c r="Q10">
        <v>212</v>
      </c>
      <c r="R10">
        <v>141</v>
      </c>
      <c r="S10">
        <v>90</v>
      </c>
      <c r="T10">
        <v>127647</v>
      </c>
      <c r="U10">
        <v>17941</v>
      </c>
      <c r="V10">
        <v>360</v>
      </c>
      <c r="W10">
        <v>176</v>
      </c>
      <c r="X10">
        <v>1219</v>
      </c>
      <c r="Y10">
        <v>222</v>
      </c>
      <c r="Z10">
        <v>890</v>
      </c>
      <c r="AA10">
        <v>170</v>
      </c>
      <c r="AB10">
        <v>599</v>
      </c>
      <c r="AC10">
        <v>192</v>
      </c>
      <c r="AD10">
        <v>110</v>
      </c>
      <c r="AE10">
        <v>92.4</v>
      </c>
      <c r="AF10">
        <v>1650</v>
      </c>
      <c r="AG10">
        <v>802.79999999999905</v>
      </c>
      <c r="AH10">
        <v>226</v>
      </c>
      <c r="AI10">
        <v>141.80000000000001</v>
      </c>
      <c r="AJ10">
        <v>3323</v>
      </c>
      <c r="AK10">
        <v>304</v>
      </c>
      <c r="AL10">
        <v>0</v>
      </c>
      <c r="AM10">
        <v>16</v>
      </c>
      <c r="AN10">
        <v>53</v>
      </c>
      <c r="AO10">
        <v>47.7</v>
      </c>
      <c r="AP10">
        <v>2184</v>
      </c>
      <c r="AQ10">
        <v>274</v>
      </c>
      <c r="AR10">
        <v>5</v>
      </c>
      <c r="AS10">
        <v>12</v>
      </c>
      <c r="AT10">
        <v>6.6</v>
      </c>
      <c r="AU10">
        <v>3.3</v>
      </c>
      <c r="AV10">
        <v>3.5</v>
      </c>
      <c r="AW10">
        <v>2.2000000000000002</v>
      </c>
      <c r="AX10">
        <v>127647</v>
      </c>
      <c r="AY10">
        <v>17941</v>
      </c>
      <c r="AZ10">
        <v>6.6</v>
      </c>
      <c r="BA10">
        <v>3.2</v>
      </c>
      <c r="BB10">
        <v>19</v>
      </c>
      <c r="BC10">
        <v>3.4</v>
      </c>
      <c r="BD10">
        <v>13.9</v>
      </c>
      <c r="BE10">
        <v>2.4</v>
      </c>
      <c r="BF10">
        <v>9.3000000000000007</v>
      </c>
      <c r="BG10">
        <v>2.9</v>
      </c>
      <c r="BH10">
        <v>3.4</v>
      </c>
      <c r="BI10">
        <v>2.8</v>
      </c>
      <c r="BJ10">
        <v>25.6999999999999</v>
      </c>
      <c r="BK10">
        <v>12.3</v>
      </c>
      <c r="BL10">
        <v>3.7</v>
      </c>
      <c r="BM10">
        <v>2.2999999999999998</v>
      </c>
      <c r="BN10">
        <v>83.599999999999895</v>
      </c>
      <c r="BO10">
        <v>7.4</v>
      </c>
      <c r="BP10">
        <v>0</v>
      </c>
      <c r="BQ10">
        <v>0.8</v>
      </c>
      <c r="BR10">
        <v>1.6</v>
      </c>
      <c r="BS10">
        <v>1.5</v>
      </c>
      <c r="BT10">
        <v>67.400000000000006</v>
      </c>
      <c r="BU10">
        <v>6.5</v>
      </c>
      <c r="BV10">
        <v>0.1</v>
      </c>
      <c r="BW10">
        <v>0.2</v>
      </c>
      <c r="BX10">
        <v>0.2616</v>
      </c>
      <c r="BY10">
        <v>0.12509999999999999</v>
      </c>
      <c r="BZ10">
        <v>8.0000000000000002E-3</v>
      </c>
      <c r="CA10">
        <v>0.2555</v>
      </c>
      <c r="CB10">
        <v>0.65010000000000001</v>
      </c>
      <c r="CC10">
        <v>9.2299999999999993E-2</v>
      </c>
      <c r="CD10">
        <v>0.7883</v>
      </c>
      <c r="CE10">
        <v>0.1077</v>
      </c>
      <c r="CF10">
        <v>0.36259999999999998</v>
      </c>
      <c r="CG10">
        <v>0.1837</v>
      </c>
      <c r="CH10">
        <v>1.4422999999999999</v>
      </c>
      <c r="CI10">
        <v>0.15740000000000001</v>
      </c>
      <c r="CJ10">
        <v>0.42670000000000002</v>
      </c>
      <c r="CK10">
        <v>0.5575</v>
      </c>
      <c r="CL10">
        <v>0.98409999999999997</v>
      </c>
      <c r="CM10">
        <v>0.47549999999999998</v>
      </c>
      <c r="CN10">
        <v>0.90920000000000001</v>
      </c>
      <c r="CO10">
        <v>0</v>
      </c>
      <c r="CP10">
        <v>0.37969999999999998</v>
      </c>
      <c r="CQ10">
        <v>0.88160000000000005</v>
      </c>
      <c r="CR10">
        <v>0.31979999999999997</v>
      </c>
      <c r="CS10">
        <v>2.4904000000000002</v>
      </c>
      <c r="CT10">
        <v>0.62029999999999996</v>
      </c>
      <c r="CU10">
        <v>5.5670000000000002</v>
      </c>
      <c r="CV10">
        <v>0.25169999999999998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221</v>
      </c>
      <c r="DR10">
        <v>170</v>
      </c>
      <c r="DS10">
        <v>3.4</v>
      </c>
      <c r="DT10">
        <v>2.6</v>
      </c>
      <c r="DU10">
        <v>5087</v>
      </c>
      <c r="DV10">
        <v>2.0345371676925999E-2</v>
      </c>
      <c r="DW10">
        <v>2.1796496841999999E-5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36061016700</v>
      </c>
      <c r="H11" t="s">
        <v>273</v>
      </c>
      <c r="I11">
        <v>7.6053599999999999E-2</v>
      </c>
      <c r="J11">
        <v>6423</v>
      </c>
      <c r="K11">
        <v>524</v>
      </c>
      <c r="L11">
        <v>3730</v>
      </c>
      <c r="M11">
        <v>81</v>
      </c>
      <c r="N11">
        <v>3181</v>
      </c>
      <c r="O11">
        <v>218</v>
      </c>
      <c r="P11">
        <v>418</v>
      </c>
      <c r="Q11">
        <v>181</v>
      </c>
      <c r="R11">
        <v>192</v>
      </c>
      <c r="S11">
        <v>83</v>
      </c>
      <c r="T11">
        <v>131367</v>
      </c>
      <c r="U11">
        <v>17540</v>
      </c>
      <c r="V11">
        <v>45</v>
      </c>
      <c r="W11">
        <v>54</v>
      </c>
      <c r="X11">
        <v>1279</v>
      </c>
      <c r="Y11">
        <v>223</v>
      </c>
      <c r="Z11">
        <v>1173</v>
      </c>
      <c r="AA11">
        <v>238</v>
      </c>
      <c r="AB11">
        <v>495</v>
      </c>
      <c r="AC11">
        <v>177</v>
      </c>
      <c r="AD11">
        <v>43</v>
      </c>
      <c r="AE11">
        <v>42.2</v>
      </c>
      <c r="AF11">
        <v>1204</v>
      </c>
      <c r="AG11">
        <v>724.29999999999905</v>
      </c>
      <c r="AH11">
        <v>46</v>
      </c>
      <c r="AI11">
        <v>72.5</v>
      </c>
      <c r="AJ11">
        <v>3248</v>
      </c>
      <c r="AK11">
        <v>240.4</v>
      </c>
      <c r="AL11">
        <v>0</v>
      </c>
      <c r="AM11">
        <v>16</v>
      </c>
      <c r="AN11">
        <v>26</v>
      </c>
      <c r="AO11">
        <v>25.5</v>
      </c>
      <c r="AP11">
        <v>2122</v>
      </c>
      <c r="AQ11">
        <v>244</v>
      </c>
      <c r="AR11">
        <v>0</v>
      </c>
      <c r="AS11">
        <v>16</v>
      </c>
      <c r="AT11">
        <v>6.5</v>
      </c>
      <c r="AU11">
        <v>2.7</v>
      </c>
      <c r="AV11">
        <v>4.8</v>
      </c>
      <c r="AW11">
        <v>2.1</v>
      </c>
      <c r="AX11">
        <v>131367</v>
      </c>
      <c r="AY11">
        <v>17540</v>
      </c>
      <c r="AZ11">
        <v>0.9</v>
      </c>
      <c r="BA11">
        <v>1.1000000000000001</v>
      </c>
      <c r="BB11">
        <v>19.899999999999899</v>
      </c>
      <c r="BC11">
        <v>3.1</v>
      </c>
      <c r="BD11">
        <v>18.3</v>
      </c>
      <c r="BE11">
        <v>3.4</v>
      </c>
      <c r="BF11">
        <v>7.7</v>
      </c>
      <c r="BG11">
        <v>2.8</v>
      </c>
      <c r="BH11">
        <v>1.4</v>
      </c>
      <c r="BI11">
        <v>1.3</v>
      </c>
      <c r="BJ11">
        <v>18.6999999999999</v>
      </c>
      <c r="BK11">
        <v>11.1999999999999</v>
      </c>
      <c r="BL11">
        <v>0.8</v>
      </c>
      <c r="BM11">
        <v>1.2</v>
      </c>
      <c r="BN11">
        <v>87.099999999999895</v>
      </c>
      <c r="BO11">
        <v>6.2</v>
      </c>
      <c r="BP11">
        <v>0</v>
      </c>
      <c r="BQ11">
        <v>0.8</v>
      </c>
      <c r="BR11">
        <v>0.8</v>
      </c>
      <c r="BS11">
        <v>0.8</v>
      </c>
      <c r="BT11">
        <v>66.7</v>
      </c>
      <c r="BU11">
        <v>5.9</v>
      </c>
      <c r="BV11">
        <v>0</v>
      </c>
      <c r="BW11">
        <v>0.2</v>
      </c>
      <c r="BX11">
        <v>0.25790000000000002</v>
      </c>
      <c r="BY11">
        <v>0.25130000000000002</v>
      </c>
      <c r="BZ11">
        <v>6.1999999999999998E-3</v>
      </c>
      <c r="CA11">
        <v>1.6299999999999999E-2</v>
      </c>
      <c r="CB11">
        <v>0.53169999999999995</v>
      </c>
      <c r="CC11">
        <v>6.4199999999999993E-2</v>
      </c>
      <c r="CD11">
        <v>0.8266</v>
      </c>
      <c r="CE11">
        <v>0.27779999999999999</v>
      </c>
      <c r="CF11">
        <v>0.20749999999999999</v>
      </c>
      <c r="CG11">
        <v>5.5599999999999997E-2</v>
      </c>
      <c r="CH11">
        <v>1.3674999999999999</v>
      </c>
      <c r="CI11">
        <v>0.1343</v>
      </c>
      <c r="CJ11">
        <v>0.34639999999999999</v>
      </c>
      <c r="CK11">
        <v>0.26069999999999999</v>
      </c>
      <c r="CL11">
        <v>0.60709999999999997</v>
      </c>
      <c r="CM11">
        <v>0.29039999999999999</v>
      </c>
      <c r="CN11">
        <v>0.92520000000000002</v>
      </c>
      <c r="CO11">
        <v>0</v>
      </c>
      <c r="CP11">
        <v>0.26889999999999997</v>
      </c>
      <c r="CQ11">
        <v>0.87670000000000003</v>
      </c>
      <c r="CR11">
        <v>0</v>
      </c>
      <c r="CS11">
        <v>2.0709</v>
      </c>
      <c r="CT11">
        <v>0.4244</v>
      </c>
      <c r="CU11">
        <v>4.5770999999999997</v>
      </c>
      <c r="CV11">
        <v>0.114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455</v>
      </c>
      <c r="DR11">
        <v>273</v>
      </c>
      <c r="DS11">
        <v>7.1</v>
      </c>
      <c r="DT11">
        <v>4.2</v>
      </c>
      <c r="DU11">
        <v>4837</v>
      </c>
      <c r="DV11">
        <v>2.4446772506496999E-2</v>
      </c>
      <c r="DW11">
        <v>2.1035635010000001E-5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36061016900</v>
      </c>
      <c r="H12" t="s">
        <v>272</v>
      </c>
      <c r="I12">
        <v>6.9499099999999994E-2</v>
      </c>
      <c r="J12">
        <v>8505</v>
      </c>
      <c r="K12">
        <v>978</v>
      </c>
      <c r="L12">
        <v>4959</v>
      </c>
      <c r="M12">
        <v>83</v>
      </c>
      <c r="N12">
        <v>4219</v>
      </c>
      <c r="O12">
        <v>328</v>
      </c>
      <c r="P12">
        <v>712</v>
      </c>
      <c r="Q12">
        <v>251</v>
      </c>
      <c r="R12">
        <v>159</v>
      </c>
      <c r="S12">
        <v>110</v>
      </c>
      <c r="T12">
        <v>89001</v>
      </c>
      <c r="U12">
        <v>17101</v>
      </c>
      <c r="V12">
        <v>265</v>
      </c>
      <c r="W12">
        <v>223</v>
      </c>
      <c r="X12">
        <v>1278</v>
      </c>
      <c r="Y12">
        <v>216</v>
      </c>
      <c r="Z12">
        <v>1438</v>
      </c>
      <c r="AA12">
        <v>538</v>
      </c>
      <c r="AB12">
        <v>544</v>
      </c>
      <c r="AC12">
        <v>256</v>
      </c>
      <c r="AD12">
        <v>166</v>
      </c>
      <c r="AE12">
        <v>125</v>
      </c>
      <c r="AF12">
        <v>1708</v>
      </c>
      <c r="AG12">
        <v>1326.4</v>
      </c>
      <c r="AH12">
        <v>179</v>
      </c>
      <c r="AI12">
        <v>139.099999999999</v>
      </c>
      <c r="AJ12">
        <v>4082</v>
      </c>
      <c r="AK12">
        <v>395.39999999999901</v>
      </c>
      <c r="AL12">
        <v>0</v>
      </c>
      <c r="AM12">
        <v>16</v>
      </c>
      <c r="AN12">
        <v>172</v>
      </c>
      <c r="AO12">
        <v>149.69999999999899</v>
      </c>
      <c r="AP12">
        <v>3364</v>
      </c>
      <c r="AQ12">
        <v>301</v>
      </c>
      <c r="AR12">
        <v>156</v>
      </c>
      <c r="AS12">
        <v>156</v>
      </c>
      <c r="AT12">
        <v>8.5</v>
      </c>
      <c r="AU12">
        <v>3</v>
      </c>
      <c r="AV12">
        <v>3</v>
      </c>
      <c r="AW12">
        <v>2</v>
      </c>
      <c r="AX12">
        <v>89001</v>
      </c>
      <c r="AY12">
        <v>17101</v>
      </c>
      <c r="AZ12">
        <v>3.9</v>
      </c>
      <c r="BA12">
        <v>3.1</v>
      </c>
      <c r="BB12">
        <v>15</v>
      </c>
      <c r="BC12">
        <v>3</v>
      </c>
      <c r="BD12">
        <v>16.899999999999899</v>
      </c>
      <c r="BE12">
        <v>6</v>
      </c>
      <c r="BF12">
        <v>6.4</v>
      </c>
      <c r="BG12">
        <v>3</v>
      </c>
      <c r="BH12">
        <v>3.9</v>
      </c>
      <c r="BI12">
        <v>2.9</v>
      </c>
      <c r="BJ12">
        <v>20.100000000000001</v>
      </c>
      <c r="BK12">
        <v>15.4</v>
      </c>
      <c r="BL12">
        <v>2.2000000000000002</v>
      </c>
      <c r="BM12">
        <v>1.7</v>
      </c>
      <c r="BN12">
        <v>82.299999999999898</v>
      </c>
      <c r="BO12">
        <v>7.9</v>
      </c>
      <c r="BP12">
        <v>0</v>
      </c>
      <c r="BQ12">
        <v>0.6</v>
      </c>
      <c r="BR12">
        <v>4.0999999999999996</v>
      </c>
      <c r="BS12">
        <v>3.5</v>
      </c>
      <c r="BT12">
        <v>79.7</v>
      </c>
      <c r="BU12">
        <v>6.1</v>
      </c>
      <c r="BV12">
        <v>1.8</v>
      </c>
      <c r="BW12">
        <v>1.8</v>
      </c>
      <c r="BX12">
        <v>0.35</v>
      </c>
      <c r="BY12">
        <v>8.2500000000000004E-2</v>
      </c>
      <c r="BZ12">
        <v>2.81E-2</v>
      </c>
      <c r="CA12">
        <v>0.11799999999999999</v>
      </c>
      <c r="CB12">
        <v>0.57869999999999999</v>
      </c>
      <c r="CC12">
        <v>7.4300000000000005E-2</v>
      </c>
      <c r="CD12">
        <v>0.53249999999999997</v>
      </c>
      <c r="CE12">
        <v>0.21110000000000001</v>
      </c>
      <c r="CF12">
        <v>0.10970000000000001</v>
      </c>
      <c r="CG12">
        <v>0.22159999999999999</v>
      </c>
      <c r="CH12">
        <v>1.0749</v>
      </c>
      <c r="CI12">
        <v>7.3400000000000007E-2</v>
      </c>
      <c r="CJ12">
        <v>0.36099999999999999</v>
      </c>
      <c r="CK12">
        <v>0.46210000000000001</v>
      </c>
      <c r="CL12">
        <v>0.82310000000000005</v>
      </c>
      <c r="CM12">
        <v>0.40029999999999999</v>
      </c>
      <c r="CN12">
        <v>0.9022</v>
      </c>
      <c r="CO12">
        <v>0</v>
      </c>
      <c r="CP12">
        <v>0.59330000000000005</v>
      </c>
      <c r="CQ12">
        <v>0.95899999999999996</v>
      </c>
      <c r="CR12">
        <v>0.77410000000000001</v>
      </c>
      <c r="CS12">
        <v>3.2286000000000001</v>
      </c>
      <c r="CT12">
        <v>0.90280000000000005</v>
      </c>
      <c r="CU12">
        <v>5.7053000000000003</v>
      </c>
      <c r="CV12">
        <v>0.27260000000000001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353</v>
      </c>
      <c r="DR12">
        <v>166</v>
      </c>
      <c r="DS12">
        <v>4.2</v>
      </c>
      <c r="DT12">
        <v>2</v>
      </c>
      <c r="DU12">
        <v>8321</v>
      </c>
      <c r="DV12">
        <v>1.8732960126185E-2</v>
      </c>
      <c r="DW12">
        <v>1.9203662231E-5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36061017100</v>
      </c>
      <c r="H13" t="s">
        <v>271</v>
      </c>
      <c r="I13">
        <v>8.4106500000000001E-2</v>
      </c>
      <c r="J13">
        <v>9050</v>
      </c>
      <c r="K13">
        <v>791</v>
      </c>
      <c r="L13">
        <v>4948</v>
      </c>
      <c r="M13">
        <v>178</v>
      </c>
      <c r="N13">
        <v>4523</v>
      </c>
      <c r="O13">
        <v>284</v>
      </c>
      <c r="P13">
        <v>956</v>
      </c>
      <c r="Q13">
        <v>357</v>
      </c>
      <c r="R13">
        <v>179</v>
      </c>
      <c r="S13">
        <v>122</v>
      </c>
      <c r="T13">
        <v>119441</v>
      </c>
      <c r="U13">
        <v>22855</v>
      </c>
      <c r="V13">
        <v>593</v>
      </c>
      <c r="W13">
        <v>234</v>
      </c>
      <c r="X13">
        <v>1524</v>
      </c>
      <c r="Y13">
        <v>343</v>
      </c>
      <c r="Z13">
        <v>1258</v>
      </c>
      <c r="AA13">
        <v>235</v>
      </c>
      <c r="AB13">
        <v>489</v>
      </c>
      <c r="AC13">
        <v>228</v>
      </c>
      <c r="AD13">
        <v>78</v>
      </c>
      <c r="AE13">
        <v>93.4</v>
      </c>
      <c r="AF13">
        <v>2005</v>
      </c>
      <c r="AG13">
        <v>1052.29999999999</v>
      </c>
      <c r="AH13">
        <v>316</v>
      </c>
      <c r="AI13">
        <v>178.099999999999</v>
      </c>
      <c r="AJ13">
        <v>4400</v>
      </c>
      <c r="AK13">
        <v>364</v>
      </c>
      <c r="AL13">
        <v>0</v>
      </c>
      <c r="AM13">
        <v>16</v>
      </c>
      <c r="AN13">
        <v>25</v>
      </c>
      <c r="AO13">
        <v>42.2</v>
      </c>
      <c r="AP13">
        <v>3523</v>
      </c>
      <c r="AQ13">
        <v>365</v>
      </c>
      <c r="AR13">
        <v>275</v>
      </c>
      <c r="AS13">
        <v>159</v>
      </c>
      <c r="AT13">
        <v>10.6</v>
      </c>
      <c r="AU13">
        <v>3.9</v>
      </c>
      <c r="AV13">
        <v>3</v>
      </c>
      <c r="AW13">
        <v>2.1</v>
      </c>
      <c r="AX13">
        <v>119441</v>
      </c>
      <c r="AY13">
        <v>22855</v>
      </c>
      <c r="AZ13">
        <v>7.8</v>
      </c>
      <c r="BA13">
        <v>2.9</v>
      </c>
      <c r="BB13">
        <v>16.8</v>
      </c>
      <c r="BC13">
        <v>3.6</v>
      </c>
      <c r="BD13">
        <v>13.9</v>
      </c>
      <c r="BE13">
        <v>2.2999999999999998</v>
      </c>
      <c r="BF13">
        <v>5.4</v>
      </c>
      <c r="BG13">
        <v>2.5</v>
      </c>
      <c r="BH13">
        <v>1.7</v>
      </c>
      <c r="BI13">
        <v>2.1</v>
      </c>
      <c r="BJ13">
        <v>22.1999999999999</v>
      </c>
      <c r="BK13">
        <v>11.5</v>
      </c>
      <c r="BL13">
        <v>3.6</v>
      </c>
      <c r="BM13">
        <v>2</v>
      </c>
      <c r="BN13">
        <v>88.9</v>
      </c>
      <c r="BO13">
        <v>6.6</v>
      </c>
      <c r="BP13">
        <v>0</v>
      </c>
      <c r="BQ13">
        <v>0.6</v>
      </c>
      <c r="BR13">
        <v>0.6</v>
      </c>
      <c r="BS13">
        <v>0.9</v>
      </c>
      <c r="BT13">
        <v>77.900000000000006</v>
      </c>
      <c r="BU13">
        <v>6.2</v>
      </c>
      <c r="BV13">
        <v>3</v>
      </c>
      <c r="BW13">
        <v>1.7</v>
      </c>
      <c r="BX13">
        <v>0.44769999999999999</v>
      </c>
      <c r="BY13">
        <v>8.2500000000000004E-2</v>
      </c>
      <c r="BZ13">
        <v>1.1299999999999999E-2</v>
      </c>
      <c r="CA13">
        <v>0.3216</v>
      </c>
      <c r="CB13">
        <v>0.86319999999999997</v>
      </c>
      <c r="CC13">
        <v>0.153</v>
      </c>
      <c r="CD13">
        <v>0.65859999999999996</v>
      </c>
      <c r="CE13">
        <v>0.10929999999999999</v>
      </c>
      <c r="CF13">
        <v>5.7099999999999998E-2</v>
      </c>
      <c r="CG13">
        <v>7.2700000000000001E-2</v>
      </c>
      <c r="CH13">
        <v>0.89770000000000005</v>
      </c>
      <c r="CI13">
        <v>5.2999999999999999E-2</v>
      </c>
      <c r="CJ13">
        <v>0.39</v>
      </c>
      <c r="CK13">
        <v>0.55149999999999999</v>
      </c>
      <c r="CL13">
        <v>0.9415</v>
      </c>
      <c r="CM13">
        <v>0.45350000000000001</v>
      </c>
      <c r="CN13">
        <v>0.93489999999999995</v>
      </c>
      <c r="CO13">
        <v>0</v>
      </c>
      <c r="CP13">
        <v>0.21310000000000001</v>
      </c>
      <c r="CQ13">
        <v>0.95220000000000005</v>
      </c>
      <c r="CR13">
        <v>0.82430000000000003</v>
      </c>
      <c r="CS13">
        <v>2.9245999999999999</v>
      </c>
      <c r="CT13">
        <v>0.80410000000000004</v>
      </c>
      <c r="CU13">
        <v>5.6271000000000004</v>
      </c>
      <c r="CV13">
        <v>0.2606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2</v>
      </c>
      <c r="DQ13">
        <v>626</v>
      </c>
      <c r="DR13">
        <v>310</v>
      </c>
      <c r="DS13">
        <v>6.9</v>
      </c>
      <c r="DT13">
        <v>3.3</v>
      </c>
      <c r="DU13">
        <v>7531</v>
      </c>
      <c r="DV13">
        <v>2.1223696223869999E-2</v>
      </c>
      <c r="DW13">
        <v>2.3100335935000001E-5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36061017300</v>
      </c>
      <c r="H14" t="s">
        <v>270</v>
      </c>
      <c r="I14">
        <v>6.8958599999999995E-2</v>
      </c>
      <c r="J14">
        <v>8491</v>
      </c>
      <c r="K14">
        <v>1197</v>
      </c>
      <c r="L14">
        <v>5049</v>
      </c>
      <c r="M14">
        <v>206</v>
      </c>
      <c r="N14">
        <v>4140</v>
      </c>
      <c r="O14">
        <v>442</v>
      </c>
      <c r="P14">
        <v>220</v>
      </c>
      <c r="Q14">
        <v>153</v>
      </c>
      <c r="R14">
        <v>174</v>
      </c>
      <c r="S14">
        <v>133</v>
      </c>
      <c r="T14">
        <v>93157</v>
      </c>
      <c r="U14">
        <v>20178</v>
      </c>
      <c r="V14">
        <v>763</v>
      </c>
      <c r="W14">
        <v>350</v>
      </c>
      <c r="X14">
        <v>1468</v>
      </c>
      <c r="Y14">
        <v>293</v>
      </c>
      <c r="Z14">
        <v>1306</v>
      </c>
      <c r="AA14">
        <v>433</v>
      </c>
      <c r="AB14">
        <v>1088</v>
      </c>
      <c r="AC14">
        <v>389</v>
      </c>
      <c r="AD14">
        <v>109</v>
      </c>
      <c r="AE14">
        <v>146.9</v>
      </c>
      <c r="AF14">
        <v>2735</v>
      </c>
      <c r="AG14">
        <v>1614.2</v>
      </c>
      <c r="AH14">
        <v>538</v>
      </c>
      <c r="AI14">
        <v>295</v>
      </c>
      <c r="AJ14">
        <v>3839</v>
      </c>
      <c r="AK14">
        <v>402.89999999999901</v>
      </c>
      <c r="AL14">
        <v>0</v>
      </c>
      <c r="AM14">
        <v>16</v>
      </c>
      <c r="AN14">
        <v>35</v>
      </c>
      <c r="AO14">
        <v>62.1</v>
      </c>
      <c r="AP14">
        <v>2972</v>
      </c>
      <c r="AQ14">
        <v>399</v>
      </c>
      <c r="AR14">
        <v>21</v>
      </c>
      <c r="AS14">
        <v>39</v>
      </c>
      <c r="AT14">
        <v>2.6</v>
      </c>
      <c r="AU14">
        <v>1.8</v>
      </c>
      <c r="AV14">
        <v>3.3</v>
      </c>
      <c r="AW14">
        <v>2.6</v>
      </c>
      <c r="AX14">
        <v>93157</v>
      </c>
      <c r="AY14">
        <v>20178</v>
      </c>
      <c r="AZ14">
        <v>10.9</v>
      </c>
      <c r="BA14">
        <v>5</v>
      </c>
      <c r="BB14">
        <v>17.3</v>
      </c>
      <c r="BC14">
        <v>3.7</v>
      </c>
      <c r="BD14">
        <v>15.4</v>
      </c>
      <c r="BE14">
        <v>4.5999999999999996</v>
      </c>
      <c r="BF14">
        <v>12.8</v>
      </c>
      <c r="BG14">
        <v>4.3</v>
      </c>
      <c r="BH14">
        <v>2.6</v>
      </c>
      <c r="BI14">
        <v>3.5</v>
      </c>
      <c r="BJ14">
        <v>32.200000000000003</v>
      </c>
      <c r="BK14">
        <v>18.5</v>
      </c>
      <c r="BL14">
        <v>7</v>
      </c>
      <c r="BM14">
        <v>3.7</v>
      </c>
      <c r="BN14">
        <v>76</v>
      </c>
      <c r="BO14">
        <v>7.4</v>
      </c>
      <c r="BP14">
        <v>0</v>
      </c>
      <c r="BQ14">
        <v>0.6</v>
      </c>
      <c r="BR14">
        <v>0.8</v>
      </c>
      <c r="BS14">
        <v>1.5</v>
      </c>
      <c r="BT14">
        <v>71.799999999999898</v>
      </c>
      <c r="BU14">
        <v>8.1999999999999904</v>
      </c>
      <c r="BV14">
        <v>0.2</v>
      </c>
      <c r="BW14">
        <v>0.5</v>
      </c>
      <c r="BX14">
        <v>5.91E-2</v>
      </c>
      <c r="BY14">
        <v>0.1087</v>
      </c>
      <c r="BZ14">
        <v>2.41E-2</v>
      </c>
      <c r="CA14">
        <v>0.4738</v>
      </c>
      <c r="CB14">
        <v>0.66579999999999995</v>
      </c>
      <c r="CC14">
        <v>9.8599999999999993E-2</v>
      </c>
      <c r="CD14">
        <v>0.69279999999999997</v>
      </c>
      <c r="CE14">
        <v>0.14929999999999999</v>
      </c>
      <c r="CF14">
        <v>0.65780000000000005</v>
      </c>
      <c r="CG14">
        <v>0.12520000000000001</v>
      </c>
      <c r="CH14">
        <v>1.6251</v>
      </c>
      <c r="CI14">
        <v>0.24399999999999999</v>
      </c>
      <c r="CJ14">
        <v>0.49419999999999997</v>
      </c>
      <c r="CK14">
        <v>0.69440000000000002</v>
      </c>
      <c r="CL14">
        <v>1.1886000000000001</v>
      </c>
      <c r="CM14">
        <v>0.58440000000000003</v>
      </c>
      <c r="CN14">
        <v>0.87949999999999995</v>
      </c>
      <c r="CO14">
        <v>0</v>
      </c>
      <c r="CP14">
        <v>0.27350000000000002</v>
      </c>
      <c r="CQ14">
        <v>0.9143</v>
      </c>
      <c r="CR14">
        <v>0.44950000000000001</v>
      </c>
      <c r="CS14">
        <v>2.5169000000000001</v>
      </c>
      <c r="CT14">
        <v>0.63170000000000004</v>
      </c>
      <c r="CU14">
        <v>5.9964000000000004</v>
      </c>
      <c r="CV14">
        <v>0.32440000000000002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1</v>
      </c>
      <c r="DQ14">
        <v>297</v>
      </c>
      <c r="DR14">
        <v>268</v>
      </c>
      <c r="DS14">
        <v>3.5</v>
      </c>
      <c r="DT14">
        <v>3</v>
      </c>
      <c r="DU14">
        <v>6039</v>
      </c>
      <c r="DV14">
        <v>1.8691842440876998E-2</v>
      </c>
      <c r="DW14">
        <v>1.9048753266999999E-5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36061017500</v>
      </c>
      <c r="H15" t="s">
        <v>269</v>
      </c>
      <c r="I15">
        <v>8.3747500000000002E-2</v>
      </c>
      <c r="J15">
        <v>10263</v>
      </c>
      <c r="K15">
        <v>988</v>
      </c>
      <c r="L15">
        <v>5937</v>
      </c>
      <c r="M15">
        <v>126</v>
      </c>
      <c r="N15">
        <v>4677</v>
      </c>
      <c r="O15">
        <v>373</v>
      </c>
      <c r="P15">
        <v>372</v>
      </c>
      <c r="Q15">
        <v>277</v>
      </c>
      <c r="R15">
        <v>142</v>
      </c>
      <c r="S15">
        <v>149</v>
      </c>
      <c r="T15">
        <v>99061</v>
      </c>
      <c r="U15">
        <v>14890</v>
      </c>
      <c r="V15">
        <v>96</v>
      </c>
      <c r="W15">
        <v>50</v>
      </c>
      <c r="X15">
        <v>2136</v>
      </c>
      <c r="Y15">
        <v>478</v>
      </c>
      <c r="Z15">
        <v>1880</v>
      </c>
      <c r="AA15">
        <v>393</v>
      </c>
      <c r="AB15">
        <v>746</v>
      </c>
      <c r="AC15">
        <v>329</v>
      </c>
      <c r="AD15">
        <v>55</v>
      </c>
      <c r="AE15">
        <v>73.2</v>
      </c>
      <c r="AF15">
        <v>1734</v>
      </c>
      <c r="AG15">
        <v>1260</v>
      </c>
      <c r="AH15">
        <v>55</v>
      </c>
      <c r="AI15">
        <v>83.2</v>
      </c>
      <c r="AJ15">
        <v>5458</v>
      </c>
      <c r="AK15">
        <v>360.8</v>
      </c>
      <c r="AL15">
        <v>0</v>
      </c>
      <c r="AM15">
        <v>18</v>
      </c>
      <c r="AN15">
        <v>173</v>
      </c>
      <c r="AO15">
        <v>131.69999999999899</v>
      </c>
      <c r="AP15">
        <v>3112</v>
      </c>
      <c r="AQ15">
        <v>431</v>
      </c>
      <c r="AR15">
        <v>574</v>
      </c>
      <c r="AS15">
        <v>254</v>
      </c>
      <c r="AT15">
        <v>3.8</v>
      </c>
      <c r="AU15">
        <v>2.7</v>
      </c>
      <c r="AV15">
        <v>2.4</v>
      </c>
      <c r="AW15">
        <v>2.5</v>
      </c>
      <c r="AX15">
        <v>99061</v>
      </c>
      <c r="AY15">
        <v>14890</v>
      </c>
      <c r="AZ15">
        <v>1.2</v>
      </c>
      <c r="BA15">
        <v>0.6</v>
      </c>
      <c r="BB15">
        <v>20.8</v>
      </c>
      <c r="BC15">
        <v>4.3</v>
      </c>
      <c r="BD15">
        <v>18.3</v>
      </c>
      <c r="BE15">
        <v>3.4</v>
      </c>
      <c r="BF15">
        <v>7.6</v>
      </c>
      <c r="BG15">
        <v>3.1</v>
      </c>
      <c r="BH15">
        <v>1.2</v>
      </c>
      <c r="BI15">
        <v>1.6</v>
      </c>
      <c r="BJ15">
        <v>16.899999999999899</v>
      </c>
      <c r="BK15">
        <v>12.1999999999999</v>
      </c>
      <c r="BL15">
        <v>0.6</v>
      </c>
      <c r="BM15">
        <v>0.9</v>
      </c>
      <c r="BN15">
        <v>91.9</v>
      </c>
      <c r="BO15">
        <v>5.8</v>
      </c>
      <c r="BP15">
        <v>0</v>
      </c>
      <c r="BQ15">
        <v>0.5</v>
      </c>
      <c r="BR15">
        <v>3.7</v>
      </c>
      <c r="BS15">
        <v>2.8</v>
      </c>
      <c r="BT15">
        <v>66.5</v>
      </c>
      <c r="BU15">
        <v>6.5</v>
      </c>
      <c r="BV15">
        <v>5.6</v>
      </c>
      <c r="BW15">
        <v>2.4</v>
      </c>
      <c r="BX15">
        <v>0.1176</v>
      </c>
      <c r="BY15">
        <v>4.58E-2</v>
      </c>
      <c r="BZ15">
        <v>2.1499999999999998E-2</v>
      </c>
      <c r="CA15">
        <v>2.1999999999999999E-2</v>
      </c>
      <c r="CB15">
        <v>0.2069</v>
      </c>
      <c r="CC15">
        <v>5.5999999999999999E-3</v>
      </c>
      <c r="CD15">
        <v>0.8639</v>
      </c>
      <c r="CE15">
        <v>0.2797</v>
      </c>
      <c r="CF15">
        <v>0.19700000000000001</v>
      </c>
      <c r="CG15">
        <v>4.7E-2</v>
      </c>
      <c r="CH15">
        <v>1.3875</v>
      </c>
      <c r="CI15">
        <v>0.1394</v>
      </c>
      <c r="CJ15">
        <v>0.31940000000000002</v>
      </c>
      <c r="CK15">
        <v>0.215</v>
      </c>
      <c r="CL15">
        <v>0.53439999999999999</v>
      </c>
      <c r="CM15">
        <v>0.25640000000000002</v>
      </c>
      <c r="CN15">
        <v>0.95369999999999999</v>
      </c>
      <c r="CO15">
        <v>0</v>
      </c>
      <c r="CP15">
        <v>0.56999999999999995</v>
      </c>
      <c r="CQ15">
        <v>0.87460000000000004</v>
      </c>
      <c r="CR15">
        <v>0.88919999999999999</v>
      </c>
      <c r="CS15">
        <v>3.2875000000000001</v>
      </c>
      <c r="CT15">
        <v>0.91559999999999997</v>
      </c>
      <c r="CU15">
        <v>5.4161999999999999</v>
      </c>
      <c r="CV15">
        <v>0.2293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886</v>
      </c>
      <c r="DR15">
        <v>443</v>
      </c>
      <c r="DS15">
        <v>9</v>
      </c>
      <c r="DT15">
        <v>4.5</v>
      </c>
      <c r="DU15">
        <v>6750</v>
      </c>
      <c r="DV15">
        <v>2.1231835754737E-2</v>
      </c>
      <c r="DW15">
        <v>2.2955504093000001E-5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36061017700</v>
      </c>
      <c r="H16" t="s">
        <v>268</v>
      </c>
      <c r="I16">
        <v>6.7398399999999997E-2</v>
      </c>
      <c r="J16">
        <v>9476</v>
      </c>
      <c r="K16">
        <v>771</v>
      </c>
      <c r="L16">
        <v>5081</v>
      </c>
      <c r="M16">
        <v>152</v>
      </c>
      <c r="N16">
        <v>4816</v>
      </c>
      <c r="O16">
        <v>228</v>
      </c>
      <c r="P16">
        <v>1635</v>
      </c>
      <c r="Q16">
        <v>624</v>
      </c>
      <c r="R16">
        <v>218</v>
      </c>
      <c r="S16">
        <v>178</v>
      </c>
      <c r="T16">
        <v>78850</v>
      </c>
      <c r="U16">
        <v>14976</v>
      </c>
      <c r="V16">
        <v>572</v>
      </c>
      <c r="W16">
        <v>257</v>
      </c>
      <c r="X16">
        <v>1964</v>
      </c>
      <c r="Y16">
        <v>303</v>
      </c>
      <c r="Z16">
        <v>1611</v>
      </c>
      <c r="AA16">
        <v>355</v>
      </c>
      <c r="AB16">
        <v>1002</v>
      </c>
      <c r="AC16">
        <v>328</v>
      </c>
      <c r="AD16">
        <v>465</v>
      </c>
      <c r="AE16">
        <v>239.69999999999899</v>
      </c>
      <c r="AF16">
        <v>5099</v>
      </c>
      <c r="AG16">
        <v>895.79999999999905</v>
      </c>
      <c r="AH16">
        <v>213</v>
      </c>
      <c r="AI16">
        <v>168.8</v>
      </c>
      <c r="AJ16">
        <v>4397</v>
      </c>
      <c r="AK16">
        <v>279.39999999999901</v>
      </c>
      <c r="AL16">
        <v>0</v>
      </c>
      <c r="AM16">
        <v>16</v>
      </c>
      <c r="AN16">
        <v>120</v>
      </c>
      <c r="AO16">
        <v>104.5</v>
      </c>
      <c r="AP16">
        <v>3501</v>
      </c>
      <c r="AQ16">
        <v>354</v>
      </c>
      <c r="AR16">
        <v>12</v>
      </c>
      <c r="AS16">
        <v>5</v>
      </c>
      <c r="AT16">
        <v>17.399999999999899</v>
      </c>
      <c r="AU16">
        <v>6.6</v>
      </c>
      <c r="AV16">
        <v>4.4000000000000004</v>
      </c>
      <c r="AW16">
        <v>3.6</v>
      </c>
      <c r="AX16">
        <v>78850</v>
      </c>
      <c r="AY16">
        <v>14976</v>
      </c>
      <c r="AZ16">
        <v>8.1</v>
      </c>
      <c r="BA16">
        <v>3.7</v>
      </c>
      <c r="BB16">
        <v>20.6999999999999</v>
      </c>
      <c r="BC16">
        <v>4</v>
      </c>
      <c r="BD16">
        <v>17</v>
      </c>
      <c r="BE16">
        <v>3.5</v>
      </c>
      <c r="BF16">
        <v>10.6</v>
      </c>
      <c r="BG16">
        <v>3.4</v>
      </c>
      <c r="BH16">
        <v>9.6999999999999904</v>
      </c>
      <c r="BI16">
        <v>5</v>
      </c>
      <c r="BJ16">
        <v>53.799999999999898</v>
      </c>
      <c r="BK16">
        <v>8.4</v>
      </c>
      <c r="BL16">
        <v>2.4</v>
      </c>
      <c r="BM16">
        <v>1.9</v>
      </c>
      <c r="BN16">
        <v>86.5</v>
      </c>
      <c r="BO16">
        <v>4.9000000000000004</v>
      </c>
      <c r="BP16">
        <v>0</v>
      </c>
      <c r="BQ16">
        <v>0.6</v>
      </c>
      <c r="BR16">
        <v>2.5</v>
      </c>
      <c r="BS16">
        <v>2.2000000000000002</v>
      </c>
      <c r="BT16">
        <v>72.7</v>
      </c>
      <c r="BU16">
        <v>6.9</v>
      </c>
      <c r="BV16">
        <v>0.1</v>
      </c>
      <c r="BW16">
        <v>0.1</v>
      </c>
      <c r="BX16">
        <v>0.66220000000000001</v>
      </c>
      <c r="BY16">
        <v>0.2084</v>
      </c>
      <c r="BZ16">
        <v>3.9800000000000002E-2</v>
      </c>
      <c r="CA16">
        <v>0.33750000000000002</v>
      </c>
      <c r="CB16">
        <v>1.2479</v>
      </c>
      <c r="CC16">
        <v>0.27660000000000001</v>
      </c>
      <c r="CD16">
        <v>0.85929999999999995</v>
      </c>
      <c r="CE16">
        <v>0.21540000000000001</v>
      </c>
      <c r="CF16">
        <v>0.48559999999999998</v>
      </c>
      <c r="CG16">
        <v>0.61880000000000002</v>
      </c>
      <c r="CH16">
        <v>2.1791</v>
      </c>
      <c r="CI16">
        <v>0.60870000000000002</v>
      </c>
      <c r="CJ16">
        <v>0.63319999999999999</v>
      </c>
      <c r="CK16">
        <v>0.47060000000000002</v>
      </c>
      <c r="CL16">
        <v>1.1037999999999999</v>
      </c>
      <c r="CM16">
        <v>0.53849999999999998</v>
      </c>
      <c r="CN16">
        <v>0.9234</v>
      </c>
      <c r="CO16">
        <v>0</v>
      </c>
      <c r="CP16">
        <v>0.46989999999999998</v>
      </c>
      <c r="CQ16">
        <v>0.92049999999999998</v>
      </c>
      <c r="CR16">
        <v>0.35170000000000001</v>
      </c>
      <c r="CS16">
        <v>2.6656</v>
      </c>
      <c r="CT16">
        <v>0.70350000000000001</v>
      </c>
      <c r="CU16">
        <v>7.1963999999999997</v>
      </c>
      <c r="CV16">
        <v>0.52449999999999997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2</v>
      </c>
      <c r="DQ16">
        <v>385</v>
      </c>
      <c r="DR16">
        <v>266</v>
      </c>
      <c r="DS16">
        <v>4.0999999999999996</v>
      </c>
      <c r="DT16">
        <v>2.7</v>
      </c>
      <c r="DU16">
        <v>8973</v>
      </c>
      <c r="DV16">
        <v>1.8541059993031999E-2</v>
      </c>
      <c r="DW16">
        <v>1.8623270724999999E-5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36061017900</v>
      </c>
      <c r="H17" t="s">
        <v>267</v>
      </c>
      <c r="I17">
        <v>8.2593399999999997E-2</v>
      </c>
      <c r="J17">
        <v>9521</v>
      </c>
      <c r="K17">
        <v>1075</v>
      </c>
      <c r="L17">
        <v>5209</v>
      </c>
      <c r="M17">
        <v>108</v>
      </c>
      <c r="N17">
        <v>4536</v>
      </c>
      <c r="O17">
        <v>287</v>
      </c>
      <c r="P17">
        <v>1148</v>
      </c>
      <c r="Q17">
        <v>414</v>
      </c>
      <c r="R17">
        <v>452</v>
      </c>
      <c r="S17">
        <v>198</v>
      </c>
      <c r="T17">
        <v>75717</v>
      </c>
      <c r="U17">
        <v>17157</v>
      </c>
      <c r="V17">
        <v>611</v>
      </c>
      <c r="W17">
        <v>261</v>
      </c>
      <c r="X17">
        <v>1638</v>
      </c>
      <c r="Y17">
        <v>388</v>
      </c>
      <c r="Z17">
        <v>1509</v>
      </c>
      <c r="AA17">
        <v>460</v>
      </c>
      <c r="AB17">
        <v>968</v>
      </c>
      <c r="AC17">
        <v>330</v>
      </c>
      <c r="AD17">
        <v>104</v>
      </c>
      <c r="AE17">
        <v>126.599999999999</v>
      </c>
      <c r="AF17">
        <v>3214</v>
      </c>
      <c r="AG17">
        <v>1467.5</v>
      </c>
      <c r="AH17">
        <v>590</v>
      </c>
      <c r="AI17">
        <v>438.5</v>
      </c>
      <c r="AJ17">
        <v>4728</v>
      </c>
      <c r="AK17">
        <v>295.39999999999901</v>
      </c>
      <c r="AL17">
        <v>0</v>
      </c>
      <c r="AM17">
        <v>16</v>
      </c>
      <c r="AN17">
        <v>152</v>
      </c>
      <c r="AO17">
        <v>140.9</v>
      </c>
      <c r="AP17">
        <v>3303</v>
      </c>
      <c r="AQ17">
        <v>352</v>
      </c>
      <c r="AR17">
        <v>5</v>
      </c>
      <c r="AS17">
        <v>6</v>
      </c>
      <c r="AT17">
        <v>12.1</v>
      </c>
      <c r="AU17">
        <v>4.7</v>
      </c>
      <c r="AV17">
        <v>7.9</v>
      </c>
      <c r="AW17">
        <v>3.6</v>
      </c>
      <c r="AX17">
        <v>75717</v>
      </c>
      <c r="AY17">
        <v>17157</v>
      </c>
      <c r="AZ17">
        <v>8.4</v>
      </c>
      <c r="BA17">
        <v>3.5</v>
      </c>
      <c r="BB17">
        <v>17.1999999999999</v>
      </c>
      <c r="BC17">
        <v>3.9</v>
      </c>
      <c r="BD17">
        <v>15.8</v>
      </c>
      <c r="BE17">
        <v>4.5</v>
      </c>
      <c r="BF17">
        <v>10.1999999999999</v>
      </c>
      <c r="BG17">
        <v>3.3</v>
      </c>
      <c r="BH17">
        <v>2.2999999999999998</v>
      </c>
      <c r="BI17">
        <v>2.8</v>
      </c>
      <c r="BJ17">
        <v>33.799999999999898</v>
      </c>
      <c r="BK17">
        <v>14.9</v>
      </c>
      <c r="BL17">
        <v>6.6</v>
      </c>
      <c r="BM17">
        <v>4.9000000000000004</v>
      </c>
      <c r="BN17">
        <v>90.799999999999898</v>
      </c>
      <c r="BO17">
        <v>5.4</v>
      </c>
      <c r="BP17">
        <v>0</v>
      </c>
      <c r="BQ17">
        <v>0.6</v>
      </c>
      <c r="BR17">
        <v>3.4</v>
      </c>
      <c r="BS17">
        <v>3.1</v>
      </c>
      <c r="BT17">
        <v>72.799999999999898</v>
      </c>
      <c r="BU17">
        <v>6.7</v>
      </c>
      <c r="BV17">
        <v>0.1</v>
      </c>
      <c r="BW17">
        <v>0.1</v>
      </c>
      <c r="BX17">
        <v>0.50580000000000003</v>
      </c>
      <c r="BY17">
        <v>0.59760000000000002</v>
      </c>
      <c r="BZ17">
        <v>4.2900000000000001E-2</v>
      </c>
      <c r="CA17">
        <v>0.34939999999999999</v>
      </c>
      <c r="CB17">
        <v>1.4957</v>
      </c>
      <c r="CC17">
        <v>0.34989999999999999</v>
      </c>
      <c r="CD17">
        <v>0.68679999999999997</v>
      </c>
      <c r="CE17">
        <v>0.1643</v>
      </c>
      <c r="CF17">
        <v>0.45340000000000003</v>
      </c>
      <c r="CG17">
        <v>0.105</v>
      </c>
      <c r="CH17">
        <v>1.4095</v>
      </c>
      <c r="CI17">
        <v>0.14710000000000001</v>
      </c>
      <c r="CJ17">
        <v>0.50780000000000003</v>
      </c>
      <c r="CK17">
        <v>0.68200000000000005</v>
      </c>
      <c r="CL17">
        <v>1.1899</v>
      </c>
      <c r="CM17">
        <v>0.58550000000000002</v>
      </c>
      <c r="CN17">
        <v>0.9456</v>
      </c>
      <c r="CO17">
        <v>0</v>
      </c>
      <c r="CP17">
        <v>0.54390000000000005</v>
      </c>
      <c r="CQ17">
        <v>0.92079999999999995</v>
      </c>
      <c r="CR17">
        <v>0.31280000000000002</v>
      </c>
      <c r="CS17">
        <v>2.7231000000000001</v>
      </c>
      <c r="CT17">
        <v>0.7329</v>
      </c>
      <c r="CU17">
        <v>6.8182</v>
      </c>
      <c r="CV17">
        <v>0.46429999999999999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2</v>
      </c>
      <c r="DQ17">
        <v>641</v>
      </c>
      <c r="DR17">
        <v>349</v>
      </c>
      <c r="DS17">
        <v>6.7</v>
      </c>
      <c r="DT17">
        <v>3.3</v>
      </c>
      <c r="DU17">
        <v>4677</v>
      </c>
      <c r="DV17">
        <v>2.1216060588310999E-2</v>
      </c>
      <c r="DW17">
        <v>2.2664050531E-5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36061018100</v>
      </c>
      <c r="H18" t="s">
        <v>266</v>
      </c>
      <c r="I18">
        <v>5.34578E-2</v>
      </c>
      <c r="J18">
        <v>9135</v>
      </c>
      <c r="K18">
        <v>822</v>
      </c>
      <c r="L18">
        <v>4694</v>
      </c>
      <c r="M18">
        <v>194</v>
      </c>
      <c r="N18">
        <v>4441</v>
      </c>
      <c r="O18">
        <v>230</v>
      </c>
      <c r="P18">
        <v>678</v>
      </c>
      <c r="Q18">
        <v>288</v>
      </c>
      <c r="R18">
        <v>576</v>
      </c>
      <c r="S18">
        <v>316</v>
      </c>
      <c r="T18">
        <v>74463</v>
      </c>
      <c r="U18">
        <v>11956</v>
      </c>
      <c r="V18">
        <v>336</v>
      </c>
      <c r="W18">
        <v>192</v>
      </c>
      <c r="X18">
        <v>2277</v>
      </c>
      <c r="Y18">
        <v>372</v>
      </c>
      <c r="Z18">
        <v>1546</v>
      </c>
      <c r="AA18">
        <v>425</v>
      </c>
      <c r="AB18">
        <v>1430</v>
      </c>
      <c r="AC18">
        <v>332</v>
      </c>
      <c r="AD18">
        <v>198</v>
      </c>
      <c r="AE18">
        <v>133.80000000000001</v>
      </c>
      <c r="AF18">
        <v>3689</v>
      </c>
      <c r="AG18">
        <v>1104</v>
      </c>
      <c r="AH18">
        <v>210</v>
      </c>
      <c r="AI18">
        <v>163.599999999999</v>
      </c>
      <c r="AJ18">
        <v>3868</v>
      </c>
      <c r="AK18">
        <v>324.5</v>
      </c>
      <c r="AL18">
        <v>0</v>
      </c>
      <c r="AM18">
        <v>16</v>
      </c>
      <c r="AN18">
        <v>170</v>
      </c>
      <c r="AO18">
        <v>115.099999999999</v>
      </c>
      <c r="AP18">
        <v>3347</v>
      </c>
      <c r="AQ18">
        <v>303</v>
      </c>
      <c r="AR18">
        <v>8</v>
      </c>
      <c r="AS18">
        <v>4</v>
      </c>
      <c r="AT18">
        <v>7.4</v>
      </c>
      <c r="AU18">
        <v>3.3</v>
      </c>
      <c r="AV18">
        <v>11.9</v>
      </c>
      <c r="AW18">
        <v>5.8</v>
      </c>
      <c r="AX18">
        <v>74463</v>
      </c>
      <c r="AY18">
        <v>11956</v>
      </c>
      <c r="AZ18">
        <v>4.5999999999999996</v>
      </c>
      <c r="BA18">
        <v>2.7</v>
      </c>
      <c r="BB18">
        <v>24.899999999999899</v>
      </c>
      <c r="BC18">
        <v>4.4000000000000004</v>
      </c>
      <c r="BD18">
        <v>16.899999999999899</v>
      </c>
      <c r="BE18">
        <v>4.4000000000000004</v>
      </c>
      <c r="BF18">
        <v>15.6999999999999</v>
      </c>
      <c r="BG18">
        <v>3.6</v>
      </c>
      <c r="BH18">
        <v>4.5</v>
      </c>
      <c r="BI18">
        <v>3</v>
      </c>
      <c r="BJ18">
        <v>40.399999999999899</v>
      </c>
      <c r="BK18">
        <v>11.5</v>
      </c>
      <c r="BL18">
        <v>2.4</v>
      </c>
      <c r="BM18">
        <v>1.9</v>
      </c>
      <c r="BN18">
        <v>82.4</v>
      </c>
      <c r="BO18">
        <v>6</v>
      </c>
      <c r="BP18">
        <v>0</v>
      </c>
      <c r="BQ18">
        <v>0.6</v>
      </c>
      <c r="BR18">
        <v>3.8</v>
      </c>
      <c r="BS18">
        <v>2.6</v>
      </c>
      <c r="BT18">
        <v>75.400000000000006</v>
      </c>
      <c r="BU18">
        <v>5.9</v>
      </c>
      <c r="BV18">
        <v>0.1</v>
      </c>
      <c r="BW18">
        <v>0</v>
      </c>
      <c r="BX18">
        <v>0.29770000000000002</v>
      </c>
      <c r="BY18">
        <v>0.83840000000000003</v>
      </c>
      <c r="BZ18">
        <v>4.48E-2</v>
      </c>
      <c r="CA18">
        <v>0.1535</v>
      </c>
      <c r="CB18">
        <v>1.3344</v>
      </c>
      <c r="CC18">
        <v>0.30349999999999999</v>
      </c>
      <c r="CD18">
        <v>0.94710000000000005</v>
      </c>
      <c r="CE18">
        <v>0.21210000000000001</v>
      </c>
      <c r="CF18">
        <v>0.81910000000000005</v>
      </c>
      <c r="CG18">
        <v>0.26129999999999998</v>
      </c>
      <c r="CH18">
        <v>2.2395999999999998</v>
      </c>
      <c r="CI18">
        <v>0.64890000000000003</v>
      </c>
      <c r="CJ18">
        <v>0.55830000000000002</v>
      </c>
      <c r="CK18">
        <v>0.47820000000000001</v>
      </c>
      <c r="CL18">
        <v>1.0364</v>
      </c>
      <c r="CM18">
        <v>0.50390000000000001</v>
      </c>
      <c r="CN18">
        <v>0.90239999999999998</v>
      </c>
      <c r="CO18">
        <v>0</v>
      </c>
      <c r="CP18">
        <v>0.57830000000000004</v>
      </c>
      <c r="CQ18">
        <v>0.93540000000000001</v>
      </c>
      <c r="CR18">
        <v>0.32369999999999999</v>
      </c>
      <c r="CS18">
        <v>2.7397999999999998</v>
      </c>
      <c r="CT18">
        <v>0.7409</v>
      </c>
      <c r="CU18">
        <v>7.3502999999999998</v>
      </c>
      <c r="CV18">
        <v>0.54869999999999997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3</v>
      </c>
      <c r="DQ18">
        <v>422</v>
      </c>
      <c r="DR18">
        <v>289</v>
      </c>
      <c r="DS18">
        <v>4.5999999999999996</v>
      </c>
      <c r="DT18">
        <v>3.1</v>
      </c>
      <c r="DU18">
        <v>4106</v>
      </c>
      <c r="DV18">
        <v>1.726005153208E-2</v>
      </c>
      <c r="DW18">
        <v>1.4799001009000001E-5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36061018300</v>
      </c>
      <c r="H19" t="s">
        <v>265</v>
      </c>
      <c r="I19">
        <v>8.6607299999999998E-2</v>
      </c>
      <c r="J19">
        <v>7582</v>
      </c>
      <c r="K19">
        <v>734</v>
      </c>
      <c r="L19">
        <v>5173</v>
      </c>
      <c r="M19">
        <v>90</v>
      </c>
      <c r="N19">
        <v>4031</v>
      </c>
      <c r="O19">
        <v>359</v>
      </c>
      <c r="P19">
        <v>368</v>
      </c>
      <c r="Q19">
        <v>223</v>
      </c>
      <c r="R19">
        <v>121</v>
      </c>
      <c r="S19">
        <v>114</v>
      </c>
      <c r="T19">
        <v>91518</v>
      </c>
      <c r="U19">
        <v>13214</v>
      </c>
      <c r="V19">
        <v>193</v>
      </c>
      <c r="W19">
        <v>125</v>
      </c>
      <c r="X19">
        <v>1450</v>
      </c>
      <c r="Y19">
        <v>310</v>
      </c>
      <c r="Z19">
        <v>1009</v>
      </c>
      <c r="AA19">
        <v>311</v>
      </c>
      <c r="AB19">
        <v>783</v>
      </c>
      <c r="AC19">
        <v>287</v>
      </c>
      <c r="AD19">
        <v>263</v>
      </c>
      <c r="AE19">
        <v>191</v>
      </c>
      <c r="AF19">
        <v>2157</v>
      </c>
      <c r="AG19">
        <v>987.1</v>
      </c>
      <c r="AH19">
        <v>89</v>
      </c>
      <c r="AI19">
        <v>115.099999999999</v>
      </c>
      <c r="AJ19">
        <v>4791</v>
      </c>
      <c r="AK19">
        <v>247.8</v>
      </c>
      <c r="AL19">
        <v>0</v>
      </c>
      <c r="AM19">
        <v>16</v>
      </c>
      <c r="AN19">
        <v>56</v>
      </c>
      <c r="AO19">
        <v>64</v>
      </c>
      <c r="AP19">
        <v>2952</v>
      </c>
      <c r="AQ19">
        <v>367</v>
      </c>
      <c r="AR19">
        <v>205</v>
      </c>
      <c r="AS19">
        <v>160</v>
      </c>
      <c r="AT19">
        <v>4.9000000000000004</v>
      </c>
      <c r="AU19">
        <v>2.9</v>
      </c>
      <c r="AV19">
        <v>2.2999999999999998</v>
      </c>
      <c r="AW19">
        <v>2.2000000000000002</v>
      </c>
      <c r="AX19">
        <v>91518</v>
      </c>
      <c r="AY19">
        <v>13214</v>
      </c>
      <c r="AZ19">
        <v>3</v>
      </c>
      <c r="BA19">
        <v>1.9</v>
      </c>
      <c r="BB19">
        <v>19.100000000000001</v>
      </c>
      <c r="BC19">
        <v>3.8</v>
      </c>
      <c r="BD19">
        <v>13.3</v>
      </c>
      <c r="BE19">
        <v>3.9</v>
      </c>
      <c r="BF19">
        <v>10.3</v>
      </c>
      <c r="BG19">
        <v>3.6</v>
      </c>
      <c r="BH19">
        <v>6.5</v>
      </c>
      <c r="BI19">
        <v>4.7</v>
      </c>
      <c r="BJ19">
        <v>28.399999999999899</v>
      </c>
      <c r="BK19">
        <v>12.6999999999999</v>
      </c>
      <c r="BL19">
        <v>1.2</v>
      </c>
      <c r="BM19">
        <v>1.6</v>
      </c>
      <c r="BN19">
        <v>92.599999999999895</v>
      </c>
      <c r="BO19">
        <v>4.5</v>
      </c>
      <c r="BP19">
        <v>0</v>
      </c>
      <c r="BQ19">
        <v>0.6</v>
      </c>
      <c r="BR19">
        <v>1.4</v>
      </c>
      <c r="BS19">
        <v>1.6</v>
      </c>
      <c r="BT19">
        <v>73.2</v>
      </c>
      <c r="BU19">
        <v>6.8</v>
      </c>
      <c r="BV19">
        <v>2.7</v>
      </c>
      <c r="BW19">
        <v>2.1</v>
      </c>
      <c r="BX19">
        <v>0.1804</v>
      </c>
      <c r="BY19">
        <v>4.07E-2</v>
      </c>
      <c r="BZ19">
        <v>2.52E-2</v>
      </c>
      <c r="CA19">
        <v>7.8299999999999995E-2</v>
      </c>
      <c r="CB19">
        <v>0.32450000000000001</v>
      </c>
      <c r="CC19">
        <v>1.8200000000000001E-2</v>
      </c>
      <c r="CD19">
        <v>0.79300000000000004</v>
      </c>
      <c r="CE19">
        <v>9.64E-2</v>
      </c>
      <c r="CF19">
        <v>0.46560000000000001</v>
      </c>
      <c r="CG19">
        <v>0.41909999999999997</v>
      </c>
      <c r="CH19">
        <v>1.774</v>
      </c>
      <c r="CI19">
        <v>0.32979999999999998</v>
      </c>
      <c r="CJ19">
        <v>0.4572</v>
      </c>
      <c r="CK19">
        <v>0.3427</v>
      </c>
      <c r="CL19">
        <v>0.79979999999999996</v>
      </c>
      <c r="CM19">
        <v>0.38779999999999998</v>
      </c>
      <c r="CN19">
        <v>0.95609999999999995</v>
      </c>
      <c r="CO19">
        <v>0</v>
      </c>
      <c r="CP19">
        <v>0.34860000000000002</v>
      </c>
      <c r="CQ19">
        <v>0.92359999999999998</v>
      </c>
      <c r="CR19">
        <v>0.81430000000000002</v>
      </c>
      <c r="CS19">
        <v>3.0427</v>
      </c>
      <c r="CT19">
        <v>0.84709999999999996</v>
      </c>
      <c r="CU19">
        <v>5.9409999999999998</v>
      </c>
      <c r="CV19">
        <v>0.31530000000000002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341</v>
      </c>
      <c r="DR19">
        <v>203</v>
      </c>
      <c r="DS19">
        <v>4.5</v>
      </c>
      <c r="DT19">
        <v>2.7</v>
      </c>
      <c r="DU19">
        <v>5132</v>
      </c>
      <c r="DV19">
        <v>2.1487402420414001E-2</v>
      </c>
      <c r="DW19">
        <v>2.3616913417999998E-5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36061018500</v>
      </c>
      <c r="H20" t="s">
        <v>264</v>
      </c>
      <c r="I20">
        <v>5.03411E-2</v>
      </c>
      <c r="J20">
        <v>5259</v>
      </c>
      <c r="K20">
        <v>702</v>
      </c>
      <c r="L20">
        <v>3281</v>
      </c>
      <c r="M20">
        <v>88</v>
      </c>
      <c r="N20">
        <v>2743</v>
      </c>
      <c r="O20">
        <v>225</v>
      </c>
      <c r="P20">
        <v>358</v>
      </c>
      <c r="Q20">
        <v>165</v>
      </c>
      <c r="R20">
        <v>189</v>
      </c>
      <c r="S20">
        <v>128</v>
      </c>
      <c r="T20">
        <v>75589</v>
      </c>
      <c r="U20">
        <v>9438</v>
      </c>
      <c r="V20">
        <v>118</v>
      </c>
      <c r="W20">
        <v>79</v>
      </c>
      <c r="X20">
        <v>1161</v>
      </c>
      <c r="Y20">
        <v>194</v>
      </c>
      <c r="Z20">
        <v>747</v>
      </c>
      <c r="AA20">
        <v>328</v>
      </c>
      <c r="AB20">
        <v>455</v>
      </c>
      <c r="AC20">
        <v>134</v>
      </c>
      <c r="AD20">
        <v>36</v>
      </c>
      <c r="AE20">
        <v>41.7</v>
      </c>
      <c r="AF20">
        <v>2144</v>
      </c>
      <c r="AG20">
        <v>895.5</v>
      </c>
      <c r="AH20">
        <v>54</v>
      </c>
      <c r="AI20">
        <v>78.2</v>
      </c>
      <c r="AJ20">
        <v>3248</v>
      </c>
      <c r="AK20">
        <v>132.099999999999</v>
      </c>
      <c r="AL20">
        <v>0</v>
      </c>
      <c r="AM20">
        <v>16</v>
      </c>
      <c r="AN20">
        <v>204</v>
      </c>
      <c r="AO20">
        <v>125.9</v>
      </c>
      <c r="AP20">
        <v>2000</v>
      </c>
      <c r="AQ20">
        <v>211</v>
      </c>
      <c r="AR20">
        <v>8</v>
      </c>
      <c r="AS20">
        <v>3</v>
      </c>
      <c r="AT20">
        <v>6.8</v>
      </c>
      <c r="AU20">
        <v>3.2</v>
      </c>
      <c r="AV20">
        <v>5.8</v>
      </c>
      <c r="AW20">
        <v>3.9</v>
      </c>
      <c r="AX20">
        <v>75589</v>
      </c>
      <c r="AY20">
        <v>9438</v>
      </c>
      <c r="AZ20">
        <v>2.7</v>
      </c>
      <c r="BA20">
        <v>1.9</v>
      </c>
      <c r="BB20">
        <v>22.1</v>
      </c>
      <c r="BC20">
        <v>4.0999999999999996</v>
      </c>
      <c r="BD20">
        <v>14.1999999999999</v>
      </c>
      <c r="BE20">
        <v>5.9</v>
      </c>
      <c r="BF20">
        <v>8.6999999999999904</v>
      </c>
      <c r="BG20">
        <v>2.8</v>
      </c>
      <c r="BH20">
        <v>1.3</v>
      </c>
      <c r="BI20">
        <v>1.5</v>
      </c>
      <c r="BJ20">
        <v>40.799999999999898</v>
      </c>
      <c r="BK20">
        <v>16.100000000000001</v>
      </c>
      <c r="BL20">
        <v>1.1000000000000001</v>
      </c>
      <c r="BM20">
        <v>1.6</v>
      </c>
      <c r="BN20">
        <v>99</v>
      </c>
      <c r="BO20">
        <v>3</v>
      </c>
      <c r="BP20">
        <v>0</v>
      </c>
      <c r="BQ20">
        <v>0.9</v>
      </c>
      <c r="BR20">
        <v>7.4</v>
      </c>
      <c r="BS20">
        <v>4.5999999999999996</v>
      </c>
      <c r="BT20">
        <v>72.900000000000006</v>
      </c>
      <c r="BU20">
        <v>5.2</v>
      </c>
      <c r="BV20">
        <v>0.2</v>
      </c>
      <c r="BW20">
        <v>0.1</v>
      </c>
      <c r="BX20">
        <v>0.26979999999999998</v>
      </c>
      <c r="BY20">
        <v>0.36570000000000003</v>
      </c>
      <c r="BZ20">
        <v>4.3299999999999998E-2</v>
      </c>
      <c r="CA20">
        <v>6.7000000000000004E-2</v>
      </c>
      <c r="CB20">
        <v>0.74580000000000002</v>
      </c>
      <c r="CC20">
        <v>0.11799999999999999</v>
      </c>
      <c r="CD20">
        <v>0.89990000000000003</v>
      </c>
      <c r="CE20">
        <v>0.11799999999999999</v>
      </c>
      <c r="CF20">
        <v>0.30009999999999998</v>
      </c>
      <c r="CG20">
        <v>5.2900000000000003E-2</v>
      </c>
      <c r="CH20">
        <v>1.371</v>
      </c>
      <c r="CI20">
        <v>0.13489999999999999</v>
      </c>
      <c r="CJ20">
        <v>0.5595</v>
      </c>
      <c r="CK20">
        <v>0.31780000000000003</v>
      </c>
      <c r="CL20">
        <v>0.87729999999999997</v>
      </c>
      <c r="CM20">
        <v>0.42499999999999999</v>
      </c>
      <c r="CN20">
        <v>0.99670000000000003</v>
      </c>
      <c r="CO20">
        <v>0</v>
      </c>
      <c r="CP20">
        <v>0.73970000000000002</v>
      </c>
      <c r="CQ20">
        <v>0.9214</v>
      </c>
      <c r="CR20">
        <v>0.37419999999999998</v>
      </c>
      <c r="CS20">
        <v>3.032</v>
      </c>
      <c r="CT20">
        <v>0.84319999999999995</v>
      </c>
      <c r="CU20">
        <v>6.0259999999999998</v>
      </c>
      <c r="CV20">
        <v>0.32940000000000003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148</v>
      </c>
      <c r="DR20">
        <v>139</v>
      </c>
      <c r="DS20">
        <v>2.8</v>
      </c>
      <c r="DT20">
        <v>2.7</v>
      </c>
      <c r="DU20">
        <v>3748</v>
      </c>
      <c r="DV20">
        <v>1.6948264144503001E-2</v>
      </c>
      <c r="DW20">
        <v>1.3885237333E-5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36061018700</v>
      </c>
      <c r="H21" t="s">
        <v>263</v>
      </c>
      <c r="I21">
        <v>8.4211499999999995E-2</v>
      </c>
      <c r="J21">
        <v>8046</v>
      </c>
      <c r="K21">
        <v>762</v>
      </c>
      <c r="L21">
        <v>4616</v>
      </c>
      <c r="M21">
        <v>123</v>
      </c>
      <c r="N21">
        <v>3866</v>
      </c>
      <c r="O21">
        <v>320</v>
      </c>
      <c r="P21">
        <v>869</v>
      </c>
      <c r="Q21">
        <v>695</v>
      </c>
      <c r="R21">
        <v>299</v>
      </c>
      <c r="S21">
        <v>217</v>
      </c>
      <c r="T21">
        <v>79814</v>
      </c>
      <c r="U21">
        <v>11487</v>
      </c>
      <c r="V21">
        <v>406</v>
      </c>
      <c r="W21">
        <v>181</v>
      </c>
      <c r="X21">
        <v>1227</v>
      </c>
      <c r="Y21">
        <v>235</v>
      </c>
      <c r="Z21">
        <v>1185</v>
      </c>
      <c r="AA21">
        <v>285</v>
      </c>
      <c r="AB21">
        <v>811</v>
      </c>
      <c r="AC21">
        <v>365</v>
      </c>
      <c r="AD21">
        <v>198</v>
      </c>
      <c r="AE21">
        <v>168.8</v>
      </c>
      <c r="AF21">
        <v>2068</v>
      </c>
      <c r="AG21">
        <v>916.89999999999895</v>
      </c>
      <c r="AH21">
        <v>284</v>
      </c>
      <c r="AI21">
        <v>350.19999999999902</v>
      </c>
      <c r="AJ21">
        <v>4185</v>
      </c>
      <c r="AK21">
        <v>293</v>
      </c>
      <c r="AL21">
        <v>0</v>
      </c>
      <c r="AM21">
        <v>16</v>
      </c>
      <c r="AN21">
        <v>130</v>
      </c>
      <c r="AO21">
        <v>111.2</v>
      </c>
      <c r="AP21">
        <v>2794</v>
      </c>
      <c r="AQ21">
        <v>342</v>
      </c>
      <c r="AR21">
        <v>174</v>
      </c>
      <c r="AS21">
        <v>45</v>
      </c>
      <c r="AT21">
        <v>10.8</v>
      </c>
      <c r="AU21">
        <v>7.9</v>
      </c>
      <c r="AV21">
        <v>5.6</v>
      </c>
      <c r="AW21">
        <v>3.8</v>
      </c>
      <c r="AX21">
        <v>79814</v>
      </c>
      <c r="AY21">
        <v>11487</v>
      </c>
      <c r="AZ21">
        <v>6.3</v>
      </c>
      <c r="BA21">
        <v>2.5</v>
      </c>
      <c r="BB21">
        <v>15.1999999999999</v>
      </c>
      <c r="BC21">
        <v>2.7</v>
      </c>
      <c r="BD21">
        <v>14.6999999999999</v>
      </c>
      <c r="BE21">
        <v>3.3</v>
      </c>
      <c r="BF21">
        <v>10.1</v>
      </c>
      <c r="BG21">
        <v>4</v>
      </c>
      <c r="BH21">
        <v>5.0999999999999996</v>
      </c>
      <c r="BI21">
        <v>4.3</v>
      </c>
      <c r="BJ21">
        <v>25.6999999999999</v>
      </c>
      <c r="BK21">
        <v>11.1</v>
      </c>
      <c r="BL21">
        <v>3.7</v>
      </c>
      <c r="BM21">
        <v>4.5999999999999996</v>
      </c>
      <c r="BN21">
        <v>90.7</v>
      </c>
      <c r="BO21">
        <v>5.9</v>
      </c>
      <c r="BP21">
        <v>0</v>
      </c>
      <c r="BQ21">
        <v>0.6</v>
      </c>
      <c r="BR21">
        <v>3.4</v>
      </c>
      <c r="BS21">
        <v>2.9</v>
      </c>
      <c r="BT21">
        <v>72.299999999999898</v>
      </c>
      <c r="BU21">
        <v>5.2</v>
      </c>
      <c r="BV21">
        <v>2.2000000000000002</v>
      </c>
      <c r="BW21">
        <v>0.5</v>
      </c>
      <c r="BX21">
        <v>0.45479999999999998</v>
      </c>
      <c r="BY21">
        <v>0.34300000000000003</v>
      </c>
      <c r="BZ21">
        <v>3.8399999999999997E-2</v>
      </c>
      <c r="CA21">
        <v>0.2382</v>
      </c>
      <c r="CB21">
        <v>1.0743</v>
      </c>
      <c r="CC21">
        <v>0.22320000000000001</v>
      </c>
      <c r="CD21">
        <v>0.54759999999999998</v>
      </c>
      <c r="CE21">
        <v>0.13220000000000001</v>
      </c>
      <c r="CF21">
        <v>0.442</v>
      </c>
      <c r="CG21">
        <v>0.3145</v>
      </c>
      <c r="CH21">
        <v>1.4362999999999999</v>
      </c>
      <c r="CI21">
        <v>0.15590000000000001</v>
      </c>
      <c r="CJ21">
        <v>0.42730000000000001</v>
      </c>
      <c r="CK21">
        <v>0.55889999999999995</v>
      </c>
      <c r="CL21">
        <v>0.98619999999999997</v>
      </c>
      <c r="CM21">
        <v>0.47649999999999998</v>
      </c>
      <c r="CN21">
        <v>0.94540000000000002</v>
      </c>
      <c r="CO21">
        <v>0</v>
      </c>
      <c r="CP21">
        <v>0.54549999999999998</v>
      </c>
      <c r="CQ21">
        <v>0.91739999999999999</v>
      </c>
      <c r="CR21">
        <v>0.79020000000000001</v>
      </c>
      <c r="CS21">
        <v>3.1985000000000001</v>
      </c>
      <c r="CT21">
        <v>0.89470000000000005</v>
      </c>
      <c r="CU21">
        <v>6.6952999999999996</v>
      </c>
      <c r="CV21">
        <v>0.44319999999999998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2</v>
      </c>
      <c r="DQ21">
        <v>330</v>
      </c>
      <c r="DR21">
        <v>237</v>
      </c>
      <c r="DS21">
        <v>4.0999999999999996</v>
      </c>
      <c r="DT21">
        <v>2.9</v>
      </c>
      <c r="DU21">
        <v>4119</v>
      </c>
      <c r="DV21">
        <v>2.1486885646030001E-2</v>
      </c>
      <c r="DW21">
        <v>2.3081886229000001E-5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36061018900</v>
      </c>
      <c r="H22" t="s">
        <v>262</v>
      </c>
      <c r="I22">
        <v>0.1024711</v>
      </c>
      <c r="J22">
        <v>12939</v>
      </c>
      <c r="K22">
        <v>1234</v>
      </c>
      <c r="L22">
        <v>5447</v>
      </c>
      <c r="M22">
        <v>92</v>
      </c>
      <c r="N22">
        <v>5080</v>
      </c>
      <c r="O22">
        <v>223</v>
      </c>
      <c r="P22">
        <v>4398</v>
      </c>
      <c r="Q22">
        <v>1070</v>
      </c>
      <c r="R22">
        <v>793</v>
      </c>
      <c r="S22">
        <v>320</v>
      </c>
      <c r="T22">
        <v>31809</v>
      </c>
      <c r="U22">
        <v>6499</v>
      </c>
      <c r="V22">
        <v>2486</v>
      </c>
      <c r="W22">
        <v>509</v>
      </c>
      <c r="X22">
        <v>2240</v>
      </c>
      <c r="Y22">
        <v>390</v>
      </c>
      <c r="Z22">
        <v>2693</v>
      </c>
      <c r="AA22">
        <v>775</v>
      </c>
      <c r="AB22">
        <v>2368</v>
      </c>
      <c r="AC22">
        <v>513</v>
      </c>
      <c r="AD22">
        <v>587</v>
      </c>
      <c r="AE22">
        <v>255.599999999999</v>
      </c>
      <c r="AF22">
        <v>10143</v>
      </c>
      <c r="AG22">
        <v>1354.29999999999</v>
      </c>
      <c r="AH22">
        <v>1913</v>
      </c>
      <c r="AI22">
        <v>543.39999999999895</v>
      </c>
      <c r="AJ22">
        <v>5010</v>
      </c>
      <c r="AK22">
        <v>410.89999999999901</v>
      </c>
      <c r="AL22">
        <v>0</v>
      </c>
      <c r="AM22">
        <v>18</v>
      </c>
      <c r="AN22">
        <v>351</v>
      </c>
      <c r="AO22">
        <v>203.099999999999</v>
      </c>
      <c r="AP22">
        <v>4006</v>
      </c>
      <c r="AQ22">
        <v>331</v>
      </c>
      <c r="AR22">
        <v>715</v>
      </c>
      <c r="AS22">
        <v>204</v>
      </c>
      <c r="AT22">
        <v>35.5</v>
      </c>
      <c r="AU22">
        <v>7.9</v>
      </c>
      <c r="AV22">
        <v>14.1999999999999</v>
      </c>
      <c r="AW22">
        <v>5.2</v>
      </c>
      <c r="AX22">
        <v>31809</v>
      </c>
      <c r="AY22">
        <v>6499</v>
      </c>
      <c r="AZ22">
        <v>27.1</v>
      </c>
      <c r="BA22">
        <v>4.9000000000000004</v>
      </c>
      <c r="BB22">
        <v>17.3</v>
      </c>
      <c r="BC22">
        <v>3.2</v>
      </c>
      <c r="BD22">
        <v>20.8</v>
      </c>
      <c r="BE22">
        <v>5.7</v>
      </c>
      <c r="BF22">
        <v>19.100000000000001</v>
      </c>
      <c r="BG22">
        <v>4.5</v>
      </c>
      <c r="BH22">
        <v>11.6</v>
      </c>
      <c r="BI22">
        <v>5</v>
      </c>
      <c r="BJ22">
        <v>78.400000000000006</v>
      </c>
      <c r="BK22">
        <v>7.3</v>
      </c>
      <c r="BL22">
        <v>15.6</v>
      </c>
      <c r="BM22">
        <v>4.2</v>
      </c>
      <c r="BN22">
        <v>92</v>
      </c>
      <c r="BO22">
        <v>7.4</v>
      </c>
      <c r="BP22">
        <v>0</v>
      </c>
      <c r="BQ22">
        <v>0.5</v>
      </c>
      <c r="BR22">
        <v>6.9</v>
      </c>
      <c r="BS22">
        <v>4</v>
      </c>
      <c r="BT22">
        <v>78.900000000000006</v>
      </c>
      <c r="BU22">
        <v>5.2</v>
      </c>
      <c r="BV22">
        <v>5.5</v>
      </c>
      <c r="BW22">
        <v>1.5</v>
      </c>
      <c r="BX22">
        <v>0.90349999999999997</v>
      </c>
      <c r="BY22">
        <v>0.90549999999999997</v>
      </c>
      <c r="BZ22">
        <v>0.40050000000000002</v>
      </c>
      <c r="CA22">
        <v>0.85660000000000003</v>
      </c>
      <c r="CB22">
        <v>3.0661999999999998</v>
      </c>
      <c r="CC22">
        <v>0.82589999999999997</v>
      </c>
      <c r="CD22">
        <v>0.69279999999999997</v>
      </c>
      <c r="CE22">
        <v>0.4582</v>
      </c>
      <c r="CF22">
        <v>0.92390000000000005</v>
      </c>
      <c r="CG22">
        <v>0.70679999999999998</v>
      </c>
      <c r="CH22">
        <v>2.7816000000000001</v>
      </c>
      <c r="CI22">
        <v>0.89910000000000001</v>
      </c>
      <c r="CJ22">
        <v>0.74260000000000004</v>
      </c>
      <c r="CK22">
        <v>0.85009999999999997</v>
      </c>
      <c r="CL22">
        <v>1.5927</v>
      </c>
      <c r="CM22">
        <v>0.83630000000000004</v>
      </c>
      <c r="CN22">
        <v>0.95389999999999997</v>
      </c>
      <c r="CO22">
        <v>0</v>
      </c>
      <c r="CP22">
        <v>0.72409999999999997</v>
      </c>
      <c r="CQ22">
        <v>0.95650000000000002</v>
      </c>
      <c r="CR22">
        <v>0.88859999999999995</v>
      </c>
      <c r="CS22">
        <v>3.5230999999999999</v>
      </c>
      <c r="CT22">
        <v>0.96379999999999999</v>
      </c>
      <c r="CU22">
        <v>10.9635</v>
      </c>
      <c r="CV22">
        <v>0.9496</v>
      </c>
      <c r="CW22">
        <v>1</v>
      </c>
      <c r="CX22">
        <v>1</v>
      </c>
      <c r="CY22">
        <v>0</v>
      </c>
      <c r="CZ22">
        <v>0</v>
      </c>
      <c r="DA22">
        <v>2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5</v>
      </c>
      <c r="DQ22">
        <v>717</v>
      </c>
      <c r="DR22">
        <v>312</v>
      </c>
      <c r="DS22">
        <v>5.8</v>
      </c>
      <c r="DT22">
        <v>2.4</v>
      </c>
      <c r="DU22">
        <v>6691</v>
      </c>
      <c r="DV22">
        <v>2.1745101786942E-2</v>
      </c>
      <c r="DW22">
        <v>2.8302905826000001E-5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36061019100</v>
      </c>
      <c r="H23" t="s">
        <v>261</v>
      </c>
      <c r="I23">
        <v>8.62845E-2</v>
      </c>
      <c r="J23">
        <v>9481</v>
      </c>
      <c r="K23">
        <v>745</v>
      </c>
      <c r="L23">
        <v>4947</v>
      </c>
      <c r="M23">
        <v>83</v>
      </c>
      <c r="N23">
        <v>4664</v>
      </c>
      <c r="O23">
        <v>232</v>
      </c>
      <c r="P23">
        <v>1156</v>
      </c>
      <c r="Q23">
        <v>447</v>
      </c>
      <c r="R23">
        <v>331</v>
      </c>
      <c r="S23">
        <v>162</v>
      </c>
      <c r="T23">
        <v>67636</v>
      </c>
      <c r="U23">
        <v>7473</v>
      </c>
      <c r="V23">
        <v>608</v>
      </c>
      <c r="W23">
        <v>181</v>
      </c>
      <c r="X23">
        <v>1812</v>
      </c>
      <c r="Y23">
        <v>261</v>
      </c>
      <c r="Z23">
        <v>1235</v>
      </c>
      <c r="AA23">
        <v>281</v>
      </c>
      <c r="AB23">
        <v>789</v>
      </c>
      <c r="AC23">
        <v>253</v>
      </c>
      <c r="AD23">
        <v>26</v>
      </c>
      <c r="AE23">
        <v>45.899999999999899</v>
      </c>
      <c r="AF23">
        <v>3775</v>
      </c>
      <c r="AG23">
        <v>982.79999999999905</v>
      </c>
      <c r="AH23">
        <v>515</v>
      </c>
      <c r="AI23">
        <v>308.89999999999901</v>
      </c>
      <c r="AJ23">
        <v>4418</v>
      </c>
      <c r="AK23">
        <v>311.39999999999901</v>
      </c>
      <c r="AL23">
        <v>0</v>
      </c>
      <c r="AM23">
        <v>16</v>
      </c>
      <c r="AN23">
        <v>184</v>
      </c>
      <c r="AO23">
        <v>120.799999999999</v>
      </c>
      <c r="AP23">
        <v>3296</v>
      </c>
      <c r="AQ23">
        <v>374</v>
      </c>
      <c r="AR23">
        <v>292</v>
      </c>
      <c r="AS23">
        <v>106</v>
      </c>
      <c r="AT23">
        <v>12.3</v>
      </c>
      <c r="AU23">
        <v>4.5999999999999996</v>
      </c>
      <c r="AV23">
        <v>5.6</v>
      </c>
      <c r="AW23">
        <v>2.5</v>
      </c>
      <c r="AX23">
        <v>67636</v>
      </c>
      <c r="AY23">
        <v>7473</v>
      </c>
      <c r="AZ23">
        <v>7.9</v>
      </c>
      <c r="BA23">
        <v>2.2999999999999998</v>
      </c>
      <c r="BB23">
        <v>19.100000000000001</v>
      </c>
      <c r="BC23">
        <v>2.9</v>
      </c>
      <c r="BD23">
        <v>13</v>
      </c>
      <c r="BE23">
        <v>2.8</v>
      </c>
      <c r="BF23">
        <v>8.4</v>
      </c>
      <c r="BG23">
        <v>3</v>
      </c>
      <c r="BH23">
        <v>0.6</v>
      </c>
      <c r="BI23">
        <v>1</v>
      </c>
      <c r="BJ23">
        <v>39.799999999999898</v>
      </c>
      <c r="BK23">
        <v>9.9</v>
      </c>
      <c r="BL23">
        <v>5.7</v>
      </c>
      <c r="BM23">
        <v>3.4</v>
      </c>
      <c r="BN23">
        <v>89.299999999999898</v>
      </c>
      <c r="BO23">
        <v>6.1</v>
      </c>
      <c r="BP23">
        <v>0</v>
      </c>
      <c r="BQ23">
        <v>0.6</v>
      </c>
      <c r="BR23">
        <v>3.9</v>
      </c>
      <c r="BS23">
        <v>2.6</v>
      </c>
      <c r="BT23">
        <v>70.7</v>
      </c>
      <c r="BU23">
        <v>6.9</v>
      </c>
      <c r="BV23">
        <v>3.1</v>
      </c>
      <c r="BW23">
        <v>1.1000000000000001</v>
      </c>
      <c r="BX23">
        <v>0.51280000000000003</v>
      </c>
      <c r="BY23">
        <v>0.34300000000000003</v>
      </c>
      <c r="BZ23">
        <v>5.4699999999999999E-2</v>
      </c>
      <c r="CA23">
        <v>0.32590000000000002</v>
      </c>
      <c r="CB23">
        <v>1.2363999999999999</v>
      </c>
      <c r="CC23">
        <v>0.27179999999999999</v>
      </c>
      <c r="CD23">
        <v>0.79300000000000004</v>
      </c>
      <c r="CE23">
        <v>9.1600000000000001E-2</v>
      </c>
      <c r="CF23">
        <v>0.2727</v>
      </c>
      <c r="CG23">
        <v>2.9000000000000001E-2</v>
      </c>
      <c r="CH23">
        <v>1.1863999999999999</v>
      </c>
      <c r="CI23">
        <v>9.1800000000000007E-2</v>
      </c>
      <c r="CJ23">
        <v>0.55349999999999999</v>
      </c>
      <c r="CK23">
        <v>0.65029999999999999</v>
      </c>
      <c r="CL23">
        <v>1.2039</v>
      </c>
      <c r="CM23">
        <v>0.59489999999999998</v>
      </c>
      <c r="CN23">
        <v>0.93720000000000003</v>
      </c>
      <c r="CO23">
        <v>0</v>
      </c>
      <c r="CP23">
        <v>0.58530000000000004</v>
      </c>
      <c r="CQ23">
        <v>0.90769999999999995</v>
      </c>
      <c r="CR23">
        <v>0.82579999999999998</v>
      </c>
      <c r="CS23">
        <v>3.2559</v>
      </c>
      <c r="CT23">
        <v>0.90790000000000004</v>
      </c>
      <c r="CU23">
        <v>6.8826000000000001</v>
      </c>
      <c r="CV23">
        <v>0.47349999999999998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2</v>
      </c>
      <c r="DQ23">
        <v>634</v>
      </c>
      <c r="DR23">
        <v>289</v>
      </c>
      <c r="DS23">
        <v>6.7</v>
      </c>
      <c r="DT23">
        <v>2.8</v>
      </c>
      <c r="DU23">
        <v>3828</v>
      </c>
      <c r="DV23">
        <v>2.1709987075098001E-2</v>
      </c>
      <c r="DW23">
        <v>2.3610556647000001E-5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36061019300</v>
      </c>
      <c r="H24" t="s">
        <v>260</v>
      </c>
      <c r="I24">
        <v>6.7844299999999996E-2</v>
      </c>
      <c r="J24">
        <v>9360</v>
      </c>
      <c r="K24">
        <v>1073</v>
      </c>
      <c r="L24">
        <v>4259</v>
      </c>
      <c r="M24">
        <v>94</v>
      </c>
      <c r="N24">
        <v>3826</v>
      </c>
      <c r="O24">
        <v>288</v>
      </c>
      <c r="P24">
        <v>2575</v>
      </c>
      <c r="Q24">
        <v>801</v>
      </c>
      <c r="R24">
        <v>577</v>
      </c>
      <c r="S24">
        <v>277</v>
      </c>
      <c r="T24">
        <v>33837</v>
      </c>
      <c r="U24">
        <v>6827</v>
      </c>
      <c r="V24">
        <v>1244</v>
      </c>
      <c r="W24">
        <v>364</v>
      </c>
      <c r="X24">
        <v>1387</v>
      </c>
      <c r="Y24">
        <v>390</v>
      </c>
      <c r="Z24">
        <v>1577</v>
      </c>
      <c r="AA24">
        <v>457</v>
      </c>
      <c r="AB24">
        <v>1268</v>
      </c>
      <c r="AC24">
        <v>349</v>
      </c>
      <c r="AD24">
        <v>147</v>
      </c>
      <c r="AE24">
        <v>155.80000000000001</v>
      </c>
      <c r="AF24">
        <v>5823</v>
      </c>
      <c r="AG24">
        <v>1272.5</v>
      </c>
      <c r="AH24">
        <v>1089</v>
      </c>
      <c r="AI24">
        <v>407.5</v>
      </c>
      <c r="AJ24">
        <v>3759</v>
      </c>
      <c r="AK24">
        <v>430.19999999999902</v>
      </c>
      <c r="AL24">
        <v>0</v>
      </c>
      <c r="AM24">
        <v>16</v>
      </c>
      <c r="AN24">
        <v>106</v>
      </c>
      <c r="AO24">
        <v>92.599999999999895</v>
      </c>
      <c r="AP24">
        <v>3150</v>
      </c>
      <c r="AQ24">
        <v>305</v>
      </c>
      <c r="AR24">
        <v>253</v>
      </c>
      <c r="AS24">
        <v>91</v>
      </c>
      <c r="AT24">
        <v>28.1</v>
      </c>
      <c r="AU24">
        <v>8.4</v>
      </c>
      <c r="AV24">
        <v>12.4</v>
      </c>
      <c r="AW24">
        <v>6.1</v>
      </c>
      <c r="AX24">
        <v>33837</v>
      </c>
      <c r="AY24">
        <v>6827</v>
      </c>
      <c r="AZ24">
        <v>18.8</v>
      </c>
      <c r="BA24">
        <v>4.8</v>
      </c>
      <c r="BB24">
        <v>14.8</v>
      </c>
      <c r="BC24">
        <v>3.7</v>
      </c>
      <c r="BD24">
        <v>16.8</v>
      </c>
      <c r="BE24">
        <v>4.5</v>
      </c>
      <c r="BF24">
        <v>13.6</v>
      </c>
      <c r="BG24">
        <v>3.6</v>
      </c>
      <c r="BH24">
        <v>3.8</v>
      </c>
      <c r="BI24">
        <v>4.0999999999999996</v>
      </c>
      <c r="BJ24">
        <v>62.2</v>
      </c>
      <c r="BK24">
        <v>11.6</v>
      </c>
      <c r="BL24">
        <v>12.5</v>
      </c>
      <c r="BM24">
        <v>4.5</v>
      </c>
      <c r="BN24">
        <v>88.299999999999898</v>
      </c>
      <c r="BO24">
        <v>9.9</v>
      </c>
      <c r="BP24">
        <v>0</v>
      </c>
      <c r="BQ24">
        <v>0.7</v>
      </c>
      <c r="BR24">
        <v>2.8</v>
      </c>
      <c r="BS24">
        <v>2.4</v>
      </c>
      <c r="BT24">
        <v>82.299999999999898</v>
      </c>
      <c r="BU24">
        <v>7</v>
      </c>
      <c r="BV24">
        <v>2.7</v>
      </c>
      <c r="BW24">
        <v>0.9</v>
      </c>
      <c r="BX24">
        <v>0.83509999999999995</v>
      </c>
      <c r="BY24">
        <v>0.85509999999999997</v>
      </c>
      <c r="BZ24">
        <v>0.34960000000000002</v>
      </c>
      <c r="CA24">
        <v>0.72929999999999995</v>
      </c>
      <c r="CB24">
        <v>2.7690999999999999</v>
      </c>
      <c r="CC24">
        <v>0.74329999999999996</v>
      </c>
      <c r="CD24">
        <v>0.51749999999999996</v>
      </c>
      <c r="CE24">
        <v>0.20699999999999999</v>
      </c>
      <c r="CF24">
        <v>0.70650000000000002</v>
      </c>
      <c r="CG24">
        <v>0.2152</v>
      </c>
      <c r="CH24">
        <v>1.6460999999999999</v>
      </c>
      <c r="CI24">
        <v>0.25390000000000001</v>
      </c>
      <c r="CJ24">
        <v>0.67030000000000001</v>
      </c>
      <c r="CK24">
        <v>0.80230000000000001</v>
      </c>
      <c r="CL24">
        <v>1.4725999999999999</v>
      </c>
      <c r="CM24">
        <v>0.75560000000000005</v>
      </c>
      <c r="CN24">
        <v>0.93100000000000005</v>
      </c>
      <c r="CO24">
        <v>0</v>
      </c>
      <c r="CP24">
        <v>0.49709999999999999</v>
      </c>
      <c r="CQ24">
        <v>0.97409999999999997</v>
      </c>
      <c r="CR24">
        <v>0.81399999999999995</v>
      </c>
      <c r="CS24">
        <v>3.2162999999999999</v>
      </c>
      <c r="CT24">
        <v>0.89959999999999996</v>
      </c>
      <c r="CU24">
        <v>9.1042000000000005</v>
      </c>
      <c r="CV24">
        <v>0.79479999999999995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2</v>
      </c>
      <c r="DP24">
        <v>2</v>
      </c>
      <c r="DQ24">
        <v>985</v>
      </c>
      <c r="DR24">
        <v>477</v>
      </c>
      <c r="DS24">
        <v>10.6</v>
      </c>
      <c r="DT24">
        <v>5</v>
      </c>
      <c r="DU24">
        <v>4515</v>
      </c>
      <c r="DV24">
        <v>1.8577227973671E-2</v>
      </c>
      <c r="DW24">
        <v>1.8748767063999999E-5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36061019500</v>
      </c>
      <c r="H25" t="s">
        <v>259</v>
      </c>
      <c r="I25">
        <v>8.43386E-2</v>
      </c>
      <c r="J25">
        <v>7339</v>
      </c>
      <c r="K25">
        <v>781</v>
      </c>
      <c r="L25">
        <v>3833</v>
      </c>
      <c r="M25">
        <v>62</v>
      </c>
      <c r="N25">
        <v>3265</v>
      </c>
      <c r="O25">
        <v>221</v>
      </c>
      <c r="P25">
        <v>902</v>
      </c>
      <c r="Q25">
        <v>330</v>
      </c>
      <c r="R25">
        <v>245</v>
      </c>
      <c r="S25">
        <v>121</v>
      </c>
      <c r="T25">
        <v>75424</v>
      </c>
      <c r="U25">
        <v>8910</v>
      </c>
      <c r="V25">
        <v>291</v>
      </c>
      <c r="W25">
        <v>136</v>
      </c>
      <c r="X25">
        <v>970</v>
      </c>
      <c r="Y25">
        <v>204</v>
      </c>
      <c r="Z25">
        <v>1181</v>
      </c>
      <c r="AA25">
        <v>263</v>
      </c>
      <c r="AB25">
        <v>553</v>
      </c>
      <c r="AC25">
        <v>163</v>
      </c>
      <c r="AD25">
        <v>165</v>
      </c>
      <c r="AE25">
        <v>93.099999999999895</v>
      </c>
      <c r="AF25">
        <v>2412</v>
      </c>
      <c r="AG25">
        <v>972.79999999999905</v>
      </c>
      <c r="AH25">
        <v>423</v>
      </c>
      <c r="AI25">
        <v>201.9</v>
      </c>
      <c r="AJ25">
        <v>3601</v>
      </c>
      <c r="AK25">
        <v>296.3</v>
      </c>
      <c r="AL25">
        <v>0</v>
      </c>
      <c r="AM25">
        <v>16</v>
      </c>
      <c r="AN25">
        <v>119</v>
      </c>
      <c r="AO25">
        <v>86</v>
      </c>
      <c r="AP25">
        <v>2216</v>
      </c>
      <c r="AQ25">
        <v>229</v>
      </c>
      <c r="AR25">
        <v>84</v>
      </c>
      <c r="AS25">
        <v>88</v>
      </c>
      <c r="AT25">
        <v>12.4</v>
      </c>
      <c r="AU25">
        <v>4.0999999999999996</v>
      </c>
      <c r="AV25">
        <v>5.7</v>
      </c>
      <c r="AW25">
        <v>2.8</v>
      </c>
      <c r="AX25">
        <v>75424</v>
      </c>
      <c r="AY25">
        <v>8910</v>
      </c>
      <c r="AZ25">
        <v>5.2</v>
      </c>
      <c r="BA25">
        <v>2.5</v>
      </c>
      <c r="BB25">
        <v>13.1999999999999</v>
      </c>
      <c r="BC25">
        <v>2.7</v>
      </c>
      <c r="BD25">
        <v>16.100000000000001</v>
      </c>
      <c r="BE25">
        <v>3.1</v>
      </c>
      <c r="BF25">
        <v>7.5</v>
      </c>
      <c r="BG25">
        <v>2</v>
      </c>
      <c r="BH25">
        <v>5.0999999999999996</v>
      </c>
      <c r="BI25">
        <v>2.8</v>
      </c>
      <c r="BJ25">
        <v>32.899999999999899</v>
      </c>
      <c r="BK25">
        <v>12.8</v>
      </c>
      <c r="BL25">
        <v>6</v>
      </c>
      <c r="BM25">
        <v>2.8</v>
      </c>
      <c r="BN25">
        <v>93.9</v>
      </c>
      <c r="BO25">
        <v>7.6</v>
      </c>
      <c r="BP25">
        <v>0</v>
      </c>
      <c r="BQ25">
        <v>0.8</v>
      </c>
      <c r="BR25">
        <v>3.6</v>
      </c>
      <c r="BS25">
        <v>2.6</v>
      </c>
      <c r="BT25">
        <v>67.900000000000006</v>
      </c>
      <c r="BU25">
        <v>4.8</v>
      </c>
      <c r="BV25">
        <v>1.1000000000000001</v>
      </c>
      <c r="BW25">
        <v>1.2</v>
      </c>
      <c r="BX25">
        <v>0.51490000000000002</v>
      </c>
      <c r="BY25">
        <v>0.3533</v>
      </c>
      <c r="BZ25">
        <v>4.3700000000000003E-2</v>
      </c>
      <c r="CA25">
        <v>0.18210000000000001</v>
      </c>
      <c r="CB25">
        <v>1.0940000000000001</v>
      </c>
      <c r="CC25">
        <v>0.2271</v>
      </c>
      <c r="CD25">
        <v>0.41189999999999999</v>
      </c>
      <c r="CE25">
        <v>0.1736</v>
      </c>
      <c r="CF25">
        <v>0.1885</v>
      </c>
      <c r="CG25">
        <v>0.30930000000000002</v>
      </c>
      <c r="CH25">
        <v>1.0832999999999999</v>
      </c>
      <c r="CI25">
        <v>7.4899999999999994E-2</v>
      </c>
      <c r="CJ25">
        <v>0.50019999999999998</v>
      </c>
      <c r="CK25">
        <v>0.66139999999999999</v>
      </c>
      <c r="CL25">
        <v>1.1617</v>
      </c>
      <c r="CM25">
        <v>0.57040000000000002</v>
      </c>
      <c r="CN25">
        <v>0.96479999999999999</v>
      </c>
      <c r="CO25">
        <v>0</v>
      </c>
      <c r="CP25">
        <v>0.5655</v>
      </c>
      <c r="CQ25">
        <v>0.88560000000000005</v>
      </c>
      <c r="CR25">
        <v>0.71889999999999998</v>
      </c>
      <c r="CS25">
        <v>3.1347999999999998</v>
      </c>
      <c r="CT25">
        <v>0.87460000000000004</v>
      </c>
      <c r="CU25">
        <v>6.4737</v>
      </c>
      <c r="CV25">
        <v>0.40670000000000001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254</v>
      </c>
      <c r="DR25">
        <v>142</v>
      </c>
      <c r="DS25">
        <v>3.5</v>
      </c>
      <c r="DT25">
        <v>1.9</v>
      </c>
      <c r="DU25">
        <v>5711</v>
      </c>
      <c r="DV25">
        <v>2.1660155785968999E-2</v>
      </c>
      <c r="DW25">
        <v>2.3184333387E-5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36061019701</v>
      </c>
      <c r="H26" t="s">
        <v>258</v>
      </c>
      <c r="I26">
        <v>9.1110800000000006E-2</v>
      </c>
      <c r="J26">
        <v>749</v>
      </c>
      <c r="K26">
        <v>139</v>
      </c>
      <c r="L26">
        <v>376</v>
      </c>
      <c r="M26">
        <v>18</v>
      </c>
      <c r="N26">
        <v>361</v>
      </c>
      <c r="O26">
        <v>25</v>
      </c>
      <c r="P26">
        <v>287</v>
      </c>
      <c r="Q26">
        <v>147</v>
      </c>
      <c r="R26">
        <v>38</v>
      </c>
      <c r="S26">
        <v>22</v>
      </c>
      <c r="T26">
        <v>73132</v>
      </c>
      <c r="U26">
        <v>32056</v>
      </c>
      <c r="V26">
        <v>12</v>
      </c>
      <c r="W26">
        <v>17</v>
      </c>
      <c r="X26">
        <v>92</v>
      </c>
      <c r="Y26">
        <v>35</v>
      </c>
      <c r="Z26">
        <v>129</v>
      </c>
      <c r="AA26">
        <v>102</v>
      </c>
      <c r="AB26">
        <v>73</v>
      </c>
      <c r="AC26">
        <v>45</v>
      </c>
      <c r="AD26">
        <v>20</v>
      </c>
      <c r="AE26">
        <v>26.399999999999899</v>
      </c>
      <c r="AF26">
        <v>442</v>
      </c>
      <c r="AG26">
        <v>164</v>
      </c>
      <c r="AH26">
        <v>16</v>
      </c>
      <c r="AI26">
        <v>43.6</v>
      </c>
      <c r="AJ26">
        <v>339</v>
      </c>
      <c r="AK26">
        <v>30.1</v>
      </c>
      <c r="AL26">
        <v>0</v>
      </c>
      <c r="AM26">
        <v>11</v>
      </c>
      <c r="AN26">
        <v>39</v>
      </c>
      <c r="AO26">
        <v>33.299999999999898</v>
      </c>
      <c r="AP26">
        <v>308</v>
      </c>
      <c r="AQ26">
        <v>33</v>
      </c>
      <c r="AR26">
        <v>45</v>
      </c>
      <c r="AS26">
        <v>15</v>
      </c>
      <c r="AT26">
        <v>39.6</v>
      </c>
      <c r="AU26">
        <v>14.9</v>
      </c>
      <c r="AV26">
        <v>9.6999999999999904</v>
      </c>
      <c r="AW26">
        <v>5.5</v>
      </c>
      <c r="AX26">
        <v>73132</v>
      </c>
      <c r="AY26">
        <v>32056</v>
      </c>
      <c r="AZ26">
        <v>2.1</v>
      </c>
      <c r="BA26">
        <v>3</v>
      </c>
      <c r="BB26">
        <v>12.3</v>
      </c>
      <c r="BC26">
        <v>5.0999999999999996</v>
      </c>
      <c r="BD26">
        <v>17.1999999999999</v>
      </c>
      <c r="BE26">
        <v>13.1999999999999</v>
      </c>
      <c r="BF26">
        <v>10.1</v>
      </c>
      <c r="BG26">
        <v>6.2</v>
      </c>
      <c r="BH26">
        <v>5.5</v>
      </c>
      <c r="BI26">
        <v>7.3</v>
      </c>
      <c r="BJ26">
        <v>59</v>
      </c>
      <c r="BK26">
        <v>19</v>
      </c>
      <c r="BL26">
        <v>2.4</v>
      </c>
      <c r="BM26">
        <v>6.6</v>
      </c>
      <c r="BN26">
        <v>90.2</v>
      </c>
      <c r="BO26">
        <v>6.7</v>
      </c>
      <c r="BP26">
        <v>0</v>
      </c>
      <c r="BQ26">
        <v>7.7</v>
      </c>
      <c r="BR26">
        <v>10.8</v>
      </c>
      <c r="BS26">
        <v>9.1999999999999904</v>
      </c>
      <c r="BT26">
        <v>85.299999999999898</v>
      </c>
      <c r="BU26">
        <v>7.3</v>
      </c>
      <c r="BV26">
        <v>6</v>
      </c>
      <c r="BW26">
        <v>1.7</v>
      </c>
      <c r="BX26">
        <v>0.93179999999999996</v>
      </c>
      <c r="BY26">
        <v>0.72860000000000003</v>
      </c>
      <c r="BZ26">
        <v>4.7E-2</v>
      </c>
      <c r="CA26">
        <v>4.6600000000000003E-2</v>
      </c>
      <c r="CB26">
        <v>1.7541</v>
      </c>
      <c r="CC26">
        <v>0.43540000000000001</v>
      </c>
      <c r="CD26">
        <v>0.35149999999999998</v>
      </c>
      <c r="CE26">
        <v>0.2243</v>
      </c>
      <c r="CF26">
        <v>0.442</v>
      </c>
      <c r="CG26">
        <v>0.34910000000000002</v>
      </c>
      <c r="CH26">
        <v>1.3669</v>
      </c>
      <c r="CI26">
        <v>0.13389999999999999</v>
      </c>
      <c r="CJ26">
        <v>0.65549999999999997</v>
      </c>
      <c r="CK26">
        <v>0.47799999999999998</v>
      </c>
      <c r="CL26">
        <v>1.1334</v>
      </c>
      <c r="CM26">
        <v>0.55600000000000005</v>
      </c>
      <c r="CN26">
        <v>0.94189999999999996</v>
      </c>
      <c r="CO26">
        <v>0</v>
      </c>
      <c r="CP26">
        <v>0.83320000000000005</v>
      </c>
      <c r="CQ26">
        <v>0.98699999999999999</v>
      </c>
      <c r="CR26">
        <v>0.8962</v>
      </c>
      <c r="CS26">
        <v>3.6583000000000001</v>
      </c>
      <c r="CT26">
        <v>0.97870000000000001</v>
      </c>
      <c r="CU26">
        <v>7.9127000000000001</v>
      </c>
      <c r="CV26">
        <v>0.63290000000000002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3</v>
      </c>
      <c r="DQ26">
        <v>105</v>
      </c>
      <c r="DR26">
        <v>49</v>
      </c>
      <c r="DS26">
        <v>14.5</v>
      </c>
      <c r="DT26">
        <v>5.9</v>
      </c>
      <c r="DU26">
        <v>2546</v>
      </c>
      <c r="DV26">
        <v>2.7683476690230002E-3</v>
      </c>
      <c r="DW26">
        <v>3.0867099999999999E-10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36061019702</v>
      </c>
      <c r="H27" t="s">
        <v>257</v>
      </c>
      <c r="I27">
        <v>1.8299699999999999E-2</v>
      </c>
      <c r="J27">
        <v>2228</v>
      </c>
      <c r="K27">
        <v>340</v>
      </c>
      <c r="L27">
        <v>1197</v>
      </c>
      <c r="M27">
        <v>51</v>
      </c>
      <c r="N27">
        <v>1001</v>
      </c>
      <c r="O27">
        <v>83</v>
      </c>
      <c r="P27">
        <v>564</v>
      </c>
      <c r="Q27">
        <v>167</v>
      </c>
      <c r="R27">
        <v>98</v>
      </c>
      <c r="S27">
        <v>68</v>
      </c>
      <c r="T27">
        <v>43127</v>
      </c>
      <c r="U27">
        <v>9991</v>
      </c>
      <c r="V27">
        <v>325</v>
      </c>
      <c r="W27">
        <v>150</v>
      </c>
      <c r="X27">
        <v>275</v>
      </c>
      <c r="Y27">
        <v>80</v>
      </c>
      <c r="Z27">
        <v>187</v>
      </c>
      <c r="AA27">
        <v>104</v>
      </c>
      <c r="AB27">
        <v>228</v>
      </c>
      <c r="AC27">
        <v>99</v>
      </c>
      <c r="AD27">
        <v>71</v>
      </c>
      <c r="AE27">
        <v>55.899999999999899</v>
      </c>
      <c r="AF27">
        <v>1559</v>
      </c>
      <c r="AG27">
        <v>372</v>
      </c>
      <c r="AH27">
        <v>119</v>
      </c>
      <c r="AI27">
        <v>82.299999999999898</v>
      </c>
      <c r="AJ27">
        <v>1059</v>
      </c>
      <c r="AK27">
        <v>144.4</v>
      </c>
      <c r="AL27">
        <v>0</v>
      </c>
      <c r="AM27">
        <v>11</v>
      </c>
      <c r="AN27">
        <v>12</v>
      </c>
      <c r="AO27">
        <v>14.1999999999999</v>
      </c>
      <c r="AP27">
        <v>709</v>
      </c>
      <c r="AQ27">
        <v>88</v>
      </c>
      <c r="AR27">
        <v>39</v>
      </c>
      <c r="AS27">
        <v>17</v>
      </c>
      <c r="AT27">
        <v>25.3</v>
      </c>
      <c r="AU27">
        <v>7.2</v>
      </c>
      <c r="AV27">
        <v>7.5</v>
      </c>
      <c r="AW27">
        <v>5.5</v>
      </c>
      <c r="AX27">
        <v>43127</v>
      </c>
      <c r="AY27">
        <v>9991</v>
      </c>
      <c r="AZ27">
        <v>18.1999999999999</v>
      </c>
      <c r="BA27">
        <v>7.5</v>
      </c>
      <c r="BB27">
        <v>12.3</v>
      </c>
      <c r="BC27">
        <v>3.5</v>
      </c>
      <c r="BD27">
        <v>8.4</v>
      </c>
      <c r="BE27">
        <v>4.5</v>
      </c>
      <c r="BF27">
        <v>10.1999999999999</v>
      </c>
      <c r="BG27">
        <v>4.5999999999999996</v>
      </c>
      <c r="BH27">
        <v>7.1</v>
      </c>
      <c r="BI27">
        <v>5.6</v>
      </c>
      <c r="BJ27">
        <v>70</v>
      </c>
      <c r="BK27">
        <v>12.8</v>
      </c>
      <c r="BL27">
        <v>5.5</v>
      </c>
      <c r="BM27">
        <v>3.7</v>
      </c>
      <c r="BN27">
        <v>88.5</v>
      </c>
      <c r="BO27">
        <v>11.5</v>
      </c>
      <c r="BP27">
        <v>0</v>
      </c>
      <c r="BQ27">
        <v>2.5</v>
      </c>
      <c r="BR27">
        <v>1.2</v>
      </c>
      <c r="BS27">
        <v>1.4</v>
      </c>
      <c r="BT27">
        <v>70.799999999999898</v>
      </c>
      <c r="BU27">
        <v>6.6</v>
      </c>
      <c r="BV27">
        <v>1.8</v>
      </c>
      <c r="BW27">
        <v>0.7</v>
      </c>
      <c r="BX27">
        <v>0.80169999999999997</v>
      </c>
      <c r="BY27">
        <v>0.55859999999999999</v>
      </c>
      <c r="BZ27">
        <v>0.17269999999999999</v>
      </c>
      <c r="CA27">
        <v>0.71960000000000002</v>
      </c>
      <c r="CB27">
        <v>2.2526000000000002</v>
      </c>
      <c r="CC27">
        <v>0.58840000000000003</v>
      </c>
      <c r="CD27">
        <v>0.35149999999999998</v>
      </c>
      <c r="CE27">
        <v>3.6200000000000003E-2</v>
      </c>
      <c r="CF27">
        <v>0.45340000000000003</v>
      </c>
      <c r="CG27">
        <v>0.45939999999999998</v>
      </c>
      <c r="CH27">
        <v>1.3006</v>
      </c>
      <c r="CI27">
        <v>0.11509999999999999</v>
      </c>
      <c r="CJ27">
        <v>0.70569999999999999</v>
      </c>
      <c r="CK27">
        <v>0.6431</v>
      </c>
      <c r="CL27">
        <v>1.3488</v>
      </c>
      <c r="CM27">
        <v>0.67130000000000001</v>
      </c>
      <c r="CN27">
        <v>0.9325</v>
      </c>
      <c r="CO27">
        <v>0</v>
      </c>
      <c r="CP27">
        <v>0.32429999999999998</v>
      </c>
      <c r="CQ27">
        <v>0.90810000000000002</v>
      </c>
      <c r="CR27">
        <v>0.77059999999999995</v>
      </c>
      <c r="CS27">
        <v>2.9355000000000002</v>
      </c>
      <c r="CT27">
        <v>0.80879999999999996</v>
      </c>
      <c r="CU27">
        <v>7.8375000000000004</v>
      </c>
      <c r="CV27">
        <v>0.62309999999999999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2</v>
      </c>
      <c r="DQ27">
        <v>192</v>
      </c>
      <c r="DR27">
        <v>79</v>
      </c>
      <c r="DS27">
        <v>8.6</v>
      </c>
      <c r="DT27">
        <v>3.4</v>
      </c>
      <c r="DU27">
        <v>811</v>
      </c>
      <c r="DV27">
        <v>1.3144140625900001E-3</v>
      </c>
      <c r="DW27">
        <v>5.405866E-9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36061021600</v>
      </c>
      <c r="H28" t="s">
        <v>256</v>
      </c>
      <c r="I28">
        <v>6.6872100000000004E-2</v>
      </c>
      <c r="J28">
        <v>8289</v>
      </c>
      <c r="K28">
        <v>779</v>
      </c>
      <c r="L28">
        <v>3841</v>
      </c>
      <c r="M28">
        <v>92</v>
      </c>
      <c r="N28">
        <v>3423</v>
      </c>
      <c r="O28">
        <v>156</v>
      </c>
      <c r="P28">
        <v>1817</v>
      </c>
      <c r="Q28">
        <v>576</v>
      </c>
      <c r="R28">
        <v>287</v>
      </c>
      <c r="S28">
        <v>107</v>
      </c>
      <c r="T28">
        <v>45796</v>
      </c>
      <c r="U28">
        <v>6888</v>
      </c>
      <c r="V28">
        <v>1018</v>
      </c>
      <c r="W28">
        <v>312</v>
      </c>
      <c r="X28">
        <v>763</v>
      </c>
      <c r="Y28">
        <v>158</v>
      </c>
      <c r="Z28">
        <v>1636</v>
      </c>
      <c r="AA28">
        <v>377</v>
      </c>
      <c r="AB28">
        <v>748</v>
      </c>
      <c r="AC28">
        <v>220</v>
      </c>
      <c r="AD28">
        <v>384</v>
      </c>
      <c r="AE28">
        <v>140.80000000000001</v>
      </c>
      <c r="AF28">
        <v>6186</v>
      </c>
      <c r="AG28">
        <v>891.29999999999905</v>
      </c>
      <c r="AH28">
        <v>253</v>
      </c>
      <c r="AI28">
        <v>190.9</v>
      </c>
      <c r="AJ28">
        <v>3492</v>
      </c>
      <c r="AK28">
        <v>302.19999999999902</v>
      </c>
      <c r="AL28">
        <v>0</v>
      </c>
      <c r="AM28">
        <v>16</v>
      </c>
      <c r="AN28">
        <v>153</v>
      </c>
      <c r="AO28">
        <v>92</v>
      </c>
      <c r="AP28">
        <v>2773</v>
      </c>
      <c r="AQ28">
        <v>227</v>
      </c>
      <c r="AR28">
        <v>265</v>
      </c>
      <c r="AS28">
        <v>109</v>
      </c>
      <c r="AT28">
        <v>21.899999999999899</v>
      </c>
      <c r="AU28">
        <v>6.6</v>
      </c>
      <c r="AV28">
        <v>6.2</v>
      </c>
      <c r="AW28">
        <v>2.2999999999999998</v>
      </c>
      <c r="AX28">
        <v>45796</v>
      </c>
      <c r="AY28">
        <v>6888</v>
      </c>
      <c r="AZ28">
        <v>16.8</v>
      </c>
      <c r="BA28">
        <v>4.4000000000000004</v>
      </c>
      <c r="BB28">
        <v>9.1999999999999904</v>
      </c>
      <c r="BC28">
        <v>2</v>
      </c>
      <c r="BD28">
        <v>19.6999999999999</v>
      </c>
      <c r="BE28">
        <v>4.2</v>
      </c>
      <c r="BF28">
        <v>9</v>
      </c>
      <c r="BG28">
        <v>2.7</v>
      </c>
      <c r="BH28">
        <v>11.1999999999999</v>
      </c>
      <c r="BI28">
        <v>4.0999999999999996</v>
      </c>
      <c r="BJ28">
        <v>74.599999999999895</v>
      </c>
      <c r="BK28">
        <v>8.1</v>
      </c>
      <c r="BL28">
        <v>3.3</v>
      </c>
      <c r="BM28">
        <v>2.5</v>
      </c>
      <c r="BN28">
        <v>90.9</v>
      </c>
      <c r="BO28">
        <v>7.6</v>
      </c>
      <c r="BP28">
        <v>0</v>
      </c>
      <c r="BQ28">
        <v>0.8</v>
      </c>
      <c r="BR28">
        <v>4.5</v>
      </c>
      <c r="BS28">
        <v>2.7</v>
      </c>
      <c r="BT28">
        <v>81</v>
      </c>
      <c r="BU28">
        <v>5.0999999999999996</v>
      </c>
      <c r="BV28">
        <v>3.2</v>
      </c>
      <c r="BW28">
        <v>1.3</v>
      </c>
      <c r="BX28">
        <v>0.74790000000000001</v>
      </c>
      <c r="BY28">
        <v>0.41870000000000002</v>
      </c>
      <c r="BZ28">
        <v>0.14199999999999999</v>
      </c>
      <c r="CA28">
        <v>0.68269999999999997</v>
      </c>
      <c r="CB28">
        <v>1.9913000000000001</v>
      </c>
      <c r="CC28">
        <v>0.51160000000000005</v>
      </c>
      <c r="CD28">
        <v>0.17150000000000001</v>
      </c>
      <c r="CE28">
        <v>0.3775</v>
      </c>
      <c r="CF28">
        <v>0.3296</v>
      </c>
      <c r="CG28">
        <v>0.69540000000000002</v>
      </c>
      <c r="CH28">
        <v>1.5741000000000001</v>
      </c>
      <c r="CI28">
        <v>0.2162</v>
      </c>
      <c r="CJ28">
        <v>0.72689999999999999</v>
      </c>
      <c r="CK28">
        <v>0.53439999999999999</v>
      </c>
      <c r="CL28">
        <v>1.2613000000000001</v>
      </c>
      <c r="CM28">
        <v>0.62290000000000001</v>
      </c>
      <c r="CN28">
        <v>0.94669999999999999</v>
      </c>
      <c r="CO28">
        <v>0</v>
      </c>
      <c r="CP28">
        <v>0.61609999999999998</v>
      </c>
      <c r="CQ28">
        <v>0.96540000000000004</v>
      </c>
      <c r="CR28">
        <v>0.82799999999999996</v>
      </c>
      <c r="CS28">
        <v>3.3563000000000001</v>
      </c>
      <c r="CT28">
        <v>0.93049999999999999</v>
      </c>
      <c r="CU28">
        <v>8.1829999999999998</v>
      </c>
      <c r="CV28">
        <v>0.6714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2</v>
      </c>
      <c r="DQ28">
        <v>808</v>
      </c>
      <c r="DR28">
        <v>204</v>
      </c>
      <c r="DS28">
        <v>9.8000000000000007</v>
      </c>
      <c r="DT28">
        <v>2.4</v>
      </c>
      <c r="DU28">
        <v>3460</v>
      </c>
      <c r="DV28">
        <v>7.3985432960999996E-5</v>
      </c>
      <c r="DW28">
        <v>7.9340000000000007E-12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36061014500</v>
      </c>
      <c r="H29" t="s">
        <v>190</v>
      </c>
      <c r="I29">
        <v>6.8850099999999997E-2</v>
      </c>
      <c r="J29">
        <v>5465</v>
      </c>
      <c r="K29">
        <v>571</v>
      </c>
      <c r="L29">
        <v>3744</v>
      </c>
      <c r="M29">
        <v>85</v>
      </c>
      <c r="N29">
        <v>2757</v>
      </c>
      <c r="O29">
        <v>225</v>
      </c>
      <c r="P29">
        <v>268</v>
      </c>
      <c r="Q29">
        <v>115</v>
      </c>
      <c r="R29">
        <v>266</v>
      </c>
      <c r="S29">
        <v>166</v>
      </c>
      <c r="T29">
        <v>141401</v>
      </c>
      <c r="U29">
        <v>25016</v>
      </c>
      <c r="V29">
        <v>44</v>
      </c>
      <c r="W29">
        <v>38</v>
      </c>
      <c r="X29">
        <v>1016</v>
      </c>
      <c r="Y29">
        <v>189</v>
      </c>
      <c r="Z29">
        <v>523</v>
      </c>
      <c r="AA29">
        <v>159</v>
      </c>
      <c r="AB29">
        <v>280</v>
      </c>
      <c r="AC29">
        <v>121</v>
      </c>
      <c r="AD29">
        <v>53</v>
      </c>
      <c r="AE29">
        <v>48.299999999999898</v>
      </c>
      <c r="AF29">
        <v>1678</v>
      </c>
      <c r="AG29">
        <v>749.2</v>
      </c>
      <c r="AH29">
        <v>45</v>
      </c>
      <c r="AI29">
        <v>71.5</v>
      </c>
      <c r="AJ29">
        <v>3726</v>
      </c>
      <c r="AK29">
        <v>91.4</v>
      </c>
      <c r="AL29">
        <v>0</v>
      </c>
      <c r="AM29">
        <v>16</v>
      </c>
      <c r="AN29">
        <v>67</v>
      </c>
      <c r="AO29">
        <v>53.899999999999899</v>
      </c>
      <c r="AP29">
        <v>2145</v>
      </c>
      <c r="AQ29">
        <v>218</v>
      </c>
      <c r="AR29">
        <v>906</v>
      </c>
      <c r="AS29">
        <v>243</v>
      </c>
      <c r="AT29">
        <v>5.8</v>
      </c>
      <c r="AU29">
        <v>2.6</v>
      </c>
      <c r="AV29">
        <v>9</v>
      </c>
      <c r="AW29">
        <v>5.4</v>
      </c>
      <c r="AX29">
        <v>141401</v>
      </c>
      <c r="AY29">
        <v>25016</v>
      </c>
      <c r="AZ29">
        <v>1.1000000000000001</v>
      </c>
      <c r="BA29">
        <v>0.9</v>
      </c>
      <c r="BB29">
        <v>18.600000000000001</v>
      </c>
      <c r="BC29">
        <v>3.5</v>
      </c>
      <c r="BD29">
        <v>9.6</v>
      </c>
      <c r="BE29">
        <v>2.7</v>
      </c>
      <c r="BF29">
        <v>5.2</v>
      </c>
      <c r="BG29">
        <v>2.2000000000000002</v>
      </c>
      <c r="BH29">
        <v>1.9</v>
      </c>
      <c r="BI29">
        <v>1.7</v>
      </c>
      <c r="BJ29">
        <v>30.6999999999999</v>
      </c>
      <c r="BK29">
        <v>13.3</v>
      </c>
      <c r="BL29">
        <v>0.9</v>
      </c>
      <c r="BM29">
        <v>1.4</v>
      </c>
      <c r="BN29">
        <v>99.5</v>
      </c>
      <c r="BO29">
        <v>0.9</v>
      </c>
      <c r="BP29">
        <v>0</v>
      </c>
      <c r="BQ29">
        <v>0.8</v>
      </c>
      <c r="BR29">
        <v>2.4</v>
      </c>
      <c r="BS29">
        <v>1.9</v>
      </c>
      <c r="BT29">
        <v>77.799999999999898</v>
      </c>
      <c r="BU29">
        <v>5</v>
      </c>
      <c r="BV29">
        <v>16.600000000000001</v>
      </c>
      <c r="BW29">
        <v>4.0999999999999996</v>
      </c>
      <c r="BX29">
        <v>0.2248</v>
      </c>
      <c r="BY29">
        <v>0.68430000000000002</v>
      </c>
      <c r="BZ29">
        <v>4.1000000000000003E-3</v>
      </c>
      <c r="CA29">
        <v>1.9400000000000001E-2</v>
      </c>
      <c r="CB29">
        <v>0.93259999999999998</v>
      </c>
      <c r="CC29">
        <v>0.1762</v>
      </c>
      <c r="CD29">
        <v>0.7702</v>
      </c>
      <c r="CE29">
        <v>4.4900000000000002E-2</v>
      </c>
      <c r="CF29">
        <v>4.7899999999999998E-2</v>
      </c>
      <c r="CG29">
        <v>8.3799999999999999E-2</v>
      </c>
      <c r="CH29">
        <v>0.94669999999999999</v>
      </c>
      <c r="CI29">
        <v>5.8200000000000002E-2</v>
      </c>
      <c r="CJ29">
        <v>0.48110000000000003</v>
      </c>
      <c r="CK29">
        <v>0.2792</v>
      </c>
      <c r="CL29">
        <v>0.76029999999999998</v>
      </c>
      <c r="CM29">
        <v>0.36820000000000003</v>
      </c>
      <c r="CN29">
        <v>0.99839999999999995</v>
      </c>
      <c r="CO29">
        <v>0</v>
      </c>
      <c r="CP29">
        <v>0.4642</v>
      </c>
      <c r="CQ29">
        <v>0.9516</v>
      </c>
      <c r="CR29">
        <v>0.95840000000000003</v>
      </c>
      <c r="CS29">
        <v>3.3725000000000001</v>
      </c>
      <c r="CT29">
        <v>0.9325</v>
      </c>
      <c r="CU29">
        <v>6.0121000000000002</v>
      </c>
      <c r="CV29">
        <v>0.3271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3</v>
      </c>
      <c r="DQ29">
        <v>136</v>
      </c>
      <c r="DR29">
        <v>141</v>
      </c>
      <c r="DS29">
        <v>2.5</v>
      </c>
      <c r="DT29">
        <v>2.5</v>
      </c>
      <c r="DU29">
        <v>31425</v>
      </c>
      <c r="DV29">
        <v>1.7504103952779002E-2</v>
      </c>
      <c r="DW29">
        <v>1.1835112253999999E-5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36061014900</v>
      </c>
      <c r="H30" t="s">
        <v>255</v>
      </c>
      <c r="I30">
        <v>6.7199900000000007E-2</v>
      </c>
      <c r="J30">
        <v>5866</v>
      </c>
      <c r="K30">
        <v>517</v>
      </c>
      <c r="L30">
        <v>4160</v>
      </c>
      <c r="M30">
        <v>66</v>
      </c>
      <c r="N30">
        <v>3060</v>
      </c>
      <c r="O30">
        <v>235</v>
      </c>
      <c r="P30">
        <v>344</v>
      </c>
      <c r="Q30">
        <v>202</v>
      </c>
      <c r="R30">
        <v>113</v>
      </c>
      <c r="S30">
        <v>95</v>
      </c>
      <c r="T30">
        <v>149298</v>
      </c>
      <c r="U30">
        <v>23072</v>
      </c>
      <c r="V30">
        <v>92</v>
      </c>
      <c r="W30">
        <v>99</v>
      </c>
      <c r="X30">
        <v>1250</v>
      </c>
      <c r="Y30">
        <v>238</v>
      </c>
      <c r="Z30">
        <v>688</v>
      </c>
      <c r="AA30">
        <v>236</v>
      </c>
      <c r="AB30">
        <v>480</v>
      </c>
      <c r="AC30">
        <v>189</v>
      </c>
      <c r="AD30">
        <v>186</v>
      </c>
      <c r="AE30">
        <v>116.4</v>
      </c>
      <c r="AF30">
        <v>1493</v>
      </c>
      <c r="AG30">
        <v>731.89999999999895</v>
      </c>
      <c r="AH30">
        <v>74</v>
      </c>
      <c r="AI30">
        <v>84</v>
      </c>
      <c r="AJ30">
        <v>4062</v>
      </c>
      <c r="AK30">
        <v>100.299999999999</v>
      </c>
      <c r="AL30">
        <v>0</v>
      </c>
      <c r="AM30">
        <v>16</v>
      </c>
      <c r="AN30">
        <v>72</v>
      </c>
      <c r="AO30">
        <v>104.2</v>
      </c>
      <c r="AP30">
        <v>2012</v>
      </c>
      <c r="AQ30">
        <v>281</v>
      </c>
      <c r="AR30">
        <v>419</v>
      </c>
      <c r="AS30">
        <v>120</v>
      </c>
      <c r="AT30">
        <v>6.2</v>
      </c>
      <c r="AU30">
        <v>3.6</v>
      </c>
      <c r="AV30">
        <v>3.3</v>
      </c>
      <c r="AW30">
        <v>2.7</v>
      </c>
      <c r="AX30">
        <v>149298</v>
      </c>
      <c r="AY30">
        <v>23072</v>
      </c>
      <c r="AZ30">
        <v>2</v>
      </c>
      <c r="BA30">
        <v>2.1</v>
      </c>
      <c r="BB30">
        <v>21.3</v>
      </c>
      <c r="BC30">
        <v>4</v>
      </c>
      <c r="BD30">
        <v>11.6999999999999</v>
      </c>
      <c r="BE30">
        <v>3.9</v>
      </c>
      <c r="BF30">
        <v>8.1999999999999904</v>
      </c>
      <c r="BG30">
        <v>3.2</v>
      </c>
      <c r="BH30">
        <v>6.1</v>
      </c>
      <c r="BI30">
        <v>3.8</v>
      </c>
      <c r="BJ30">
        <v>25.5</v>
      </c>
      <c r="BK30">
        <v>12.3</v>
      </c>
      <c r="BL30">
        <v>1.3</v>
      </c>
      <c r="BM30">
        <v>1.5</v>
      </c>
      <c r="BN30">
        <v>97.599999999999895</v>
      </c>
      <c r="BO30">
        <v>1.8</v>
      </c>
      <c r="BP30">
        <v>0</v>
      </c>
      <c r="BQ30">
        <v>0.7</v>
      </c>
      <c r="BR30">
        <v>2.4</v>
      </c>
      <c r="BS30">
        <v>3.4</v>
      </c>
      <c r="BT30">
        <v>65.799999999999898</v>
      </c>
      <c r="BU30">
        <v>6.5</v>
      </c>
      <c r="BV30">
        <v>7.1</v>
      </c>
      <c r="BW30">
        <v>1.9</v>
      </c>
      <c r="BX30">
        <v>0.245</v>
      </c>
      <c r="BY30">
        <v>0.1087</v>
      </c>
      <c r="BZ30">
        <v>3.0999999999999999E-3</v>
      </c>
      <c r="CA30">
        <v>4.2900000000000001E-2</v>
      </c>
      <c r="CB30">
        <v>0.3997</v>
      </c>
      <c r="CC30">
        <v>3.3500000000000002E-2</v>
      </c>
      <c r="CD30">
        <v>0.87890000000000001</v>
      </c>
      <c r="CE30">
        <v>7.17E-2</v>
      </c>
      <c r="CF30">
        <v>0.24979999999999999</v>
      </c>
      <c r="CG30">
        <v>0.39040000000000002</v>
      </c>
      <c r="CH30">
        <v>1.5908</v>
      </c>
      <c r="CI30">
        <v>0.22670000000000001</v>
      </c>
      <c r="CJ30">
        <v>0.42359999999999998</v>
      </c>
      <c r="CK30">
        <v>0.35299999999999998</v>
      </c>
      <c r="CL30">
        <v>0.77659999999999996</v>
      </c>
      <c r="CM30">
        <v>0.37640000000000001</v>
      </c>
      <c r="CN30">
        <v>0.98909999999999998</v>
      </c>
      <c r="CO30">
        <v>0</v>
      </c>
      <c r="CP30">
        <v>0.45469999999999999</v>
      </c>
      <c r="CQ30">
        <v>0.87029999999999996</v>
      </c>
      <c r="CR30">
        <v>0.91410000000000002</v>
      </c>
      <c r="CS30">
        <v>3.2282000000000002</v>
      </c>
      <c r="CT30">
        <v>0.90229999999999999</v>
      </c>
      <c r="CU30">
        <v>5.9953000000000003</v>
      </c>
      <c r="CV30">
        <v>0.32400000000000001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1</v>
      </c>
      <c r="DO30">
        <v>2</v>
      </c>
      <c r="DP30">
        <v>2</v>
      </c>
      <c r="DQ30">
        <v>159</v>
      </c>
      <c r="DR30">
        <v>182</v>
      </c>
      <c r="DS30">
        <v>2.7</v>
      </c>
      <c r="DT30">
        <v>3.1</v>
      </c>
      <c r="DU30">
        <v>11575</v>
      </c>
      <c r="DV30">
        <v>1.8539454176641001E-2</v>
      </c>
      <c r="DW30">
        <v>1.8571850932999999E-5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W42"/>
  <sheetViews>
    <sheetView topLeftCell="CO1" workbookViewId="0">
      <selection activeCell="CO41" sqref="A41:XFD41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36061008603</v>
      </c>
      <c r="H2" t="s">
        <v>246</v>
      </c>
      <c r="I2">
        <v>4.5046500000000003E-2</v>
      </c>
      <c r="J2">
        <v>4062</v>
      </c>
      <c r="K2">
        <v>460</v>
      </c>
      <c r="L2">
        <v>3563</v>
      </c>
      <c r="M2">
        <v>94</v>
      </c>
      <c r="N2">
        <v>2447</v>
      </c>
      <c r="O2">
        <v>234</v>
      </c>
      <c r="P2">
        <v>202</v>
      </c>
      <c r="Q2">
        <v>106</v>
      </c>
      <c r="R2">
        <v>172</v>
      </c>
      <c r="S2">
        <v>102</v>
      </c>
      <c r="T2">
        <v>166371</v>
      </c>
      <c r="U2">
        <v>24346</v>
      </c>
      <c r="V2">
        <v>47</v>
      </c>
      <c r="W2">
        <v>44</v>
      </c>
      <c r="X2">
        <v>1610</v>
      </c>
      <c r="Y2">
        <v>302</v>
      </c>
      <c r="Z2">
        <v>313</v>
      </c>
      <c r="AA2">
        <v>130</v>
      </c>
      <c r="AB2">
        <v>220</v>
      </c>
      <c r="AC2">
        <v>85</v>
      </c>
      <c r="AD2">
        <v>28</v>
      </c>
      <c r="AE2">
        <v>32.200000000000003</v>
      </c>
      <c r="AF2">
        <v>706</v>
      </c>
      <c r="AG2">
        <v>679.39999999999895</v>
      </c>
      <c r="AH2">
        <v>0</v>
      </c>
      <c r="AI2">
        <v>44</v>
      </c>
      <c r="AJ2">
        <v>3456</v>
      </c>
      <c r="AK2">
        <v>135</v>
      </c>
      <c r="AL2">
        <v>0</v>
      </c>
      <c r="AM2">
        <v>11</v>
      </c>
      <c r="AN2">
        <v>0</v>
      </c>
      <c r="AO2">
        <v>15.6</v>
      </c>
      <c r="AP2">
        <v>1441</v>
      </c>
      <c r="AQ2">
        <v>208</v>
      </c>
      <c r="AR2">
        <v>0</v>
      </c>
      <c r="AS2">
        <v>11</v>
      </c>
      <c r="AT2">
        <v>5</v>
      </c>
      <c r="AU2">
        <v>2.6</v>
      </c>
      <c r="AV2">
        <v>7.2</v>
      </c>
      <c r="AW2">
        <v>3.9</v>
      </c>
      <c r="AX2">
        <v>166371</v>
      </c>
      <c r="AY2">
        <v>24346</v>
      </c>
      <c r="AZ2">
        <v>1.3</v>
      </c>
      <c r="BA2">
        <v>1.2</v>
      </c>
      <c r="BB2">
        <v>39.6</v>
      </c>
      <c r="BC2">
        <v>6.8</v>
      </c>
      <c r="BD2">
        <v>7.7</v>
      </c>
      <c r="BE2">
        <v>3.1</v>
      </c>
      <c r="BF2">
        <v>5.4</v>
      </c>
      <c r="BG2">
        <v>2.1</v>
      </c>
      <c r="BH2">
        <v>1.1000000000000001</v>
      </c>
      <c r="BI2">
        <v>1.3</v>
      </c>
      <c r="BJ2">
        <v>17.399999999999899</v>
      </c>
      <c r="BK2">
        <v>16.600000000000001</v>
      </c>
      <c r="BL2">
        <v>0</v>
      </c>
      <c r="BM2">
        <v>1.1000000000000001</v>
      </c>
      <c r="BN2">
        <v>97</v>
      </c>
      <c r="BO2">
        <v>2.8</v>
      </c>
      <c r="BP2">
        <v>0</v>
      </c>
      <c r="BQ2">
        <v>0.8</v>
      </c>
      <c r="BR2">
        <v>0</v>
      </c>
      <c r="BS2">
        <v>0.6</v>
      </c>
      <c r="BT2">
        <v>58.899999999999899</v>
      </c>
      <c r="BU2">
        <v>7.5</v>
      </c>
      <c r="BV2">
        <v>0</v>
      </c>
      <c r="BW2">
        <v>0.3</v>
      </c>
      <c r="BX2">
        <v>0.18509999999999999</v>
      </c>
      <c r="BY2">
        <v>0.52890000000000004</v>
      </c>
      <c r="BZ2">
        <v>1.6999999999999999E-3</v>
      </c>
      <c r="CA2">
        <v>2.4500000000000001E-2</v>
      </c>
      <c r="CB2">
        <v>0.74019999999999997</v>
      </c>
      <c r="CC2">
        <v>0.1164</v>
      </c>
      <c r="CD2">
        <v>0.99439999999999995</v>
      </c>
      <c r="CE2">
        <v>3.2300000000000002E-2</v>
      </c>
      <c r="CF2">
        <v>5.7099999999999998E-2</v>
      </c>
      <c r="CG2">
        <v>4.6100000000000002E-2</v>
      </c>
      <c r="CH2">
        <v>1.1299999999999999</v>
      </c>
      <c r="CI2">
        <v>8.3500000000000005E-2</v>
      </c>
      <c r="CJ2">
        <v>0.3266</v>
      </c>
      <c r="CK2">
        <v>0</v>
      </c>
      <c r="CL2">
        <v>0.3266</v>
      </c>
      <c r="CM2">
        <v>0.1419</v>
      </c>
      <c r="CN2">
        <v>0.98350000000000004</v>
      </c>
      <c r="CO2">
        <v>0</v>
      </c>
      <c r="CP2">
        <v>0</v>
      </c>
      <c r="CQ2">
        <v>0.8256</v>
      </c>
      <c r="CR2">
        <v>0</v>
      </c>
      <c r="CS2">
        <v>1.8090999999999999</v>
      </c>
      <c r="CT2">
        <v>0.31929999999999997</v>
      </c>
      <c r="CU2">
        <v>4.0058999999999996</v>
      </c>
      <c r="CV2">
        <v>5.5300000000000002E-2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2</v>
      </c>
      <c r="DQ2">
        <v>54</v>
      </c>
      <c r="DR2">
        <v>48</v>
      </c>
      <c r="DS2">
        <v>1.3</v>
      </c>
      <c r="DT2">
        <v>1.2</v>
      </c>
      <c r="DU2">
        <v>2438</v>
      </c>
      <c r="DV2">
        <v>1.0299343469036999E-2</v>
      </c>
      <c r="DW2">
        <v>8.5994226200000001E-7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36061010601</v>
      </c>
      <c r="H3" t="s">
        <v>242</v>
      </c>
      <c r="I3">
        <v>4.6798699999999999E-2</v>
      </c>
      <c r="J3">
        <v>7139</v>
      </c>
      <c r="K3">
        <v>922</v>
      </c>
      <c r="L3">
        <v>5341</v>
      </c>
      <c r="M3">
        <v>172</v>
      </c>
      <c r="N3">
        <v>4352</v>
      </c>
      <c r="O3">
        <v>401</v>
      </c>
      <c r="P3">
        <v>306</v>
      </c>
      <c r="Q3">
        <v>173</v>
      </c>
      <c r="R3">
        <v>219</v>
      </c>
      <c r="S3">
        <v>145</v>
      </c>
      <c r="T3">
        <v>161702</v>
      </c>
      <c r="U3">
        <v>50783</v>
      </c>
      <c r="V3">
        <v>228</v>
      </c>
      <c r="W3">
        <v>194</v>
      </c>
      <c r="X3">
        <v>3207</v>
      </c>
      <c r="Y3">
        <v>407</v>
      </c>
      <c r="Z3">
        <v>612</v>
      </c>
      <c r="AA3">
        <v>440</v>
      </c>
      <c r="AB3">
        <v>892</v>
      </c>
      <c r="AC3">
        <v>282</v>
      </c>
      <c r="AD3">
        <v>0</v>
      </c>
      <c r="AE3">
        <v>22.6</v>
      </c>
      <c r="AF3">
        <v>930</v>
      </c>
      <c r="AG3">
        <v>1209</v>
      </c>
      <c r="AH3">
        <v>23</v>
      </c>
      <c r="AI3">
        <v>72.7</v>
      </c>
      <c r="AJ3">
        <v>5170</v>
      </c>
      <c r="AK3">
        <v>247.8</v>
      </c>
      <c r="AL3">
        <v>0</v>
      </c>
      <c r="AM3">
        <v>16</v>
      </c>
      <c r="AN3">
        <v>55</v>
      </c>
      <c r="AO3">
        <v>50.6</v>
      </c>
      <c r="AP3">
        <v>3084</v>
      </c>
      <c r="AQ3">
        <v>395</v>
      </c>
      <c r="AR3">
        <v>0</v>
      </c>
      <c r="AS3">
        <v>16</v>
      </c>
      <c r="AT3">
        <v>4.3</v>
      </c>
      <c r="AU3">
        <v>2.5</v>
      </c>
      <c r="AV3">
        <v>5.5</v>
      </c>
      <c r="AW3">
        <v>3.5</v>
      </c>
      <c r="AX3">
        <v>161702</v>
      </c>
      <c r="AY3">
        <v>50783</v>
      </c>
      <c r="AZ3">
        <v>3.6</v>
      </c>
      <c r="BA3">
        <v>3</v>
      </c>
      <c r="BB3">
        <v>44.899999999999899</v>
      </c>
      <c r="BC3">
        <v>6.4</v>
      </c>
      <c r="BD3">
        <v>8.6</v>
      </c>
      <c r="BE3">
        <v>6.1</v>
      </c>
      <c r="BF3">
        <v>12.5</v>
      </c>
      <c r="BG3">
        <v>4.2</v>
      </c>
      <c r="BH3">
        <v>0</v>
      </c>
      <c r="BI3">
        <v>0.5</v>
      </c>
      <c r="BJ3">
        <v>13</v>
      </c>
      <c r="BK3">
        <v>16.899999999999899</v>
      </c>
      <c r="BL3">
        <v>0.3</v>
      </c>
      <c r="BM3">
        <v>1.1000000000000001</v>
      </c>
      <c r="BN3">
        <v>96.799999999999898</v>
      </c>
      <c r="BO3">
        <v>3.4</v>
      </c>
      <c r="BP3">
        <v>0</v>
      </c>
      <c r="BQ3">
        <v>0.6</v>
      </c>
      <c r="BR3">
        <v>1.3</v>
      </c>
      <c r="BS3">
        <v>1.2</v>
      </c>
      <c r="BT3">
        <v>70.900000000000006</v>
      </c>
      <c r="BU3">
        <v>6.8</v>
      </c>
      <c r="BV3">
        <v>0</v>
      </c>
      <c r="BW3">
        <v>0.2</v>
      </c>
      <c r="BX3">
        <v>0.1459</v>
      </c>
      <c r="BY3">
        <v>0.33329999999999999</v>
      </c>
      <c r="BZ3">
        <v>1.9E-3</v>
      </c>
      <c r="CA3">
        <v>0.10340000000000001</v>
      </c>
      <c r="CB3">
        <v>0.58440000000000003</v>
      </c>
      <c r="CC3">
        <v>7.6799999999999993E-2</v>
      </c>
      <c r="CD3">
        <v>0.99709999999999999</v>
      </c>
      <c r="CE3">
        <v>3.7499999999999999E-2</v>
      </c>
      <c r="CF3">
        <v>0.63839999999999997</v>
      </c>
      <c r="CG3">
        <v>0</v>
      </c>
      <c r="CH3">
        <v>1.673</v>
      </c>
      <c r="CI3">
        <v>0.26769999999999999</v>
      </c>
      <c r="CJ3">
        <v>0.26069999999999999</v>
      </c>
      <c r="CK3">
        <v>0.1542</v>
      </c>
      <c r="CL3">
        <v>0.41499999999999998</v>
      </c>
      <c r="CM3">
        <v>0.19209999999999999</v>
      </c>
      <c r="CN3">
        <v>0.98209999999999997</v>
      </c>
      <c r="CO3">
        <v>0</v>
      </c>
      <c r="CP3">
        <v>0.3322</v>
      </c>
      <c r="CQ3">
        <v>0.90849999999999997</v>
      </c>
      <c r="CR3">
        <v>0</v>
      </c>
      <c r="CS3">
        <v>2.2227999999999999</v>
      </c>
      <c r="CT3">
        <v>0.48599999999999999</v>
      </c>
      <c r="CU3">
        <v>4.8952</v>
      </c>
      <c r="CV3">
        <v>0.15340000000000001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3</v>
      </c>
      <c r="DQ3">
        <v>41</v>
      </c>
      <c r="DR3">
        <v>65</v>
      </c>
      <c r="DS3">
        <v>0.6</v>
      </c>
      <c r="DT3">
        <v>0.9</v>
      </c>
      <c r="DU3">
        <v>4017</v>
      </c>
      <c r="DV3">
        <v>7.6356606955599998E-4</v>
      </c>
      <c r="DW3">
        <v>5.0156420000000001E-9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36061010602</v>
      </c>
      <c r="H4" t="s">
        <v>241</v>
      </c>
      <c r="I4">
        <v>4.8537299999999999E-2</v>
      </c>
      <c r="J4">
        <v>4458</v>
      </c>
      <c r="K4">
        <v>512</v>
      </c>
      <c r="L4">
        <v>2956</v>
      </c>
      <c r="M4">
        <v>59</v>
      </c>
      <c r="N4">
        <v>2323</v>
      </c>
      <c r="O4">
        <v>213</v>
      </c>
      <c r="P4">
        <v>124</v>
      </c>
      <c r="Q4">
        <v>86</v>
      </c>
      <c r="R4">
        <v>71</v>
      </c>
      <c r="S4">
        <v>61</v>
      </c>
      <c r="T4">
        <v>89091</v>
      </c>
      <c r="U4">
        <v>11558</v>
      </c>
      <c r="V4">
        <v>73</v>
      </c>
      <c r="W4">
        <v>101</v>
      </c>
      <c r="X4">
        <v>592</v>
      </c>
      <c r="Y4">
        <v>165</v>
      </c>
      <c r="Z4">
        <v>708</v>
      </c>
      <c r="AA4">
        <v>233</v>
      </c>
      <c r="AB4">
        <v>291</v>
      </c>
      <c r="AC4">
        <v>108</v>
      </c>
      <c r="AD4">
        <v>34</v>
      </c>
      <c r="AE4">
        <v>42.399999999999899</v>
      </c>
      <c r="AF4">
        <v>1177</v>
      </c>
      <c r="AG4">
        <v>673.1</v>
      </c>
      <c r="AH4">
        <v>55</v>
      </c>
      <c r="AI4">
        <v>70.2</v>
      </c>
      <c r="AJ4">
        <v>2942</v>
      </c>
      <c r="AK4">
        <v>154.5</v>
      </c>
      <c r="AL4">
        <v>0</v>
      </c>
      <c r="AM4">
        <v>11</v>
      </c>
      <c r="AN4">
        <v>47</v>
      </c>
      <c r="AO4">
        <v>48.299999999999898</v>
      </c>
      <c r="AP4">
        <v>1483</v>
      </c>
      <c r="AQ4">
        <v>219</v>
      </c>
      <c r="AR4">
        <v>19</v>
      </c>
      <c r="AS4">
        <v>12</v>
      </c>
      <c r="AT4">
        <v>2.8</v>
      </c>
      <c r="AU4">
        <v>1.9</v>
      </c>
      <c r="AV4">
        <v>2.2999999999999998</v>
      </c>
      <c r="AW4">
        <v>2</v>
      </c>
      <c r="AX4">
        <v>89091</v>
      </c>
      <c r="AY4">
        <v>11558</v>
      </c>
      <c r="AZ4">
        <v>2</v>
      </c>
      <c r="BA4">
        <v>2.7</v>
      </c>
      <c r="BB4">
        <v>13.3</v>
      </c>
      <c r="BC4">
        <v>3.8</v>
      </c>
      <c r="BD4">
        <v>15.9</v>
      </c>
      <c r="BE4">
        <v>4.9000000000000004</v>
      </c>
      <c r="BF4">
        <v>6.5</v>
      </c>
      <c r="BG4">
        <v>2.4</v>
      </c>
      <c r="BH4">
        <v>1.5</v>
      </c>
      <c r="BI4">
        <v>1.8</v>
      </c>
      <c r="BJ4">
        <v>26.399999999999899</v>
      </c>
      <c r="BK4">
        <v>14.8</v>
      </c>
      <c r="BL4">
        <v>1.4</v>
      </c>
      <c r="BM4">
        <v>1.7</v>
      </c>
      <c r="BN4">
        <v>99.5</v>
      </c>
      <c r="BO4">
        <v>4.8</v>
      </c>
      <c r="BP4">
        <v>0</v>
      </c>
      <c r="BQ4">
        <v>1</v>
      </c>
      <c r="BR4">
        <v>2</v>
      </c>
      <c r="BS4">
        <v>2.1</v>
      </c>
      <c r="BT4">
        <v>63.799999999999898</v>
      </c>
      <c r="BU4">
        <v>7.9</v>
      </c>
      <c r="BV4">
        <v>0.4</v>
      </c>
      <c r="BW4">
        <v>0.3</v>
      </c>
      <c r="BX4">
        <v>7.0499999999999993E-2</v>
      </c>
      <c r="BY4">
        <v>4.07E-2</v>
      </c>
      <c r="BZ4">
        <v>2.7699999999999999E-2</v>
      </c>
      <c r="CA4">
        <v>4.2900000000000001E-2</v>
      </c>
      <c r="CB4">
        <v>0.18160000000000001</v>
      </c>
      <c r="CC4">
        <v>3.0999999999999999E-3</v>
      </c>
      <c r="CD4">
        <v>0.41870000000000002</v>
      </c>
      <c r="CE4">
        <v>0.16539999999999999</v>
      </c>
      <c r="CF4">
        <v>0.1174</v>
      </c>
      <c r="CG4">
        <v>6.0999999999999999E-2</v>
      </c>
      <c r="CH4">
        <v>0.76229999999999998</v>
      </c>
      <c r="CI4">
        <v>4.0399999999999998E-2</v>
      </c>
      <c r="CJ4">
        <v>0.43640000000000001</v>
      </c>
      <c r="CK4">
        <v>0.3589</v>
      </c>
      <c r="CL4">
        <v>0.79530000000000001</v>
      </c>
      <c r="CM4">
        <v>0.38529999999999998</v>
      </c>
      <c r="CN4">
        <v>0.99860000000000004</v>
      </c>
      <c r="CO4">
        <v>0</v>
      </c>
      <c r="CP4">
        <v>0.42359999999999998</v>
      </c>
      <c r="CQ4">
        <v>0.8579</v>
      </c>
      <c r="CR4">
        <v>0.55769999999999997</v>
      </c>
      <c r="CS4">
        <v>2.8376999999999999</v>
      </c>
      <c r="CT4">
        <v>0.77629999999999999</v>
      </c>
      <c r="CU4">
        <v>4.5769000000000002</v>
      </c>
      <c r="CV4">
        <v>0.1138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53</v>
      </c>
      <c r="DR4">
        <v>56</v>
      </c>
      <c r="DS4">
        <v>1.2</v>
      </c>
      <c r="DT4">
        <v>1.2</v>
      </c>
      <c r="DU4">
        <v>3680</v>
      </c>
      <c r="DV4">
        <v>1.7966067747151999E-2</v>
      </c>
      <c r="DW4">
        <v>1.3350036964999999E-5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36061010800</v>
      </c>
      <c r="H5" t="s">
        <v>240</v>
      </c>
      <c r="I5">
        <v>7.0498000000000005E-2</v>
      </c>
      <c r="J5">
        <v>9032</v>
      </c>
      <c r="K5">
        <v>883</v>
      </c>
      <c r="L5">
        <v>6166</v>
      </c>
      <c r="M5">
        <v>125</v>
      </c>
      <c r="N5">
        <v>4747</v>
      </c>
      <c r="O5">
        <v>412</v>
      </c>
      <c r="P5">
        <v>343</v>
      </c>
      <c r="Q5">
        <v>125</v>
      </c>
      <c r="R5">
        <v>195</v>
      </c>
      <c r="S5">
        <v>123</v>
      </c>
      <c r="T5">
        <v>121773</v>
      </c>
      <c r="U5">
        <v>24600</v>
      </c>
      <c r="V5">
        <v>26</v>
      </c>
      <c r="W5">
        <v>40</v>
      </c>
      <c r="X5">
        <v>1799</v>
      </c>
      <c r="Y5">
        <v>380</v>
      </c>
      <c r="Z5">
        <v>879</v>
      </c>
      <c r="AA5">
        <v>278</v>
      </c>
      <c r="AB5">
        <v>533</v>
      </c>
      <c r="AC5">
        <v>206</v>
      </c>
      <c r="AD5">
        <v>19</v>
      </c>
      <c r="AE5">
        <v>35.799999999999898</v>
      </c>
      <c r="AF5">
        <v>1809</v>
      </c>
      <c r="AG5">
        <v>1219.4000000000001</v>
      </c>
      <c r="AH5">
        <v>22</v>
      </c>
      <c r="AI5">
        <v>71.7</v>
      </c>
      <c r="AJ5">
        <v>5973</v>
      </c>
      <c r="AK5">
        <v>330.6</v>
      </c>
      <c r="AL5">
        <v>0</v>
      </c>
      <c r="AM5">
        <v>16</v>
      </c>
      <c r="AN5">
        <v>156</v>
      </c>
      <c r="AO5">
        <v>111.5</v>
      </c>
      <c r="AP5">
        <v>3557</v>
      </c>
      <c r="AQ5">
        <v>420</v>
      </c>
      <c r="AR5">
        <v>512</v>
      </c>
      <c r="AS5">
        <v>191</v>
      </c>
      <c r="AT5">
        <v>4</v>
      </c>
      <c r="AU5">
        <v>1.5</v>
      </c>
      <c r="AV5">
        <v>3.1</v>
      </c>
      <c r="AW5">
        <v>1.9</v>
      </c>
      <c r="AX5">
        <v>121773</v>
      </c>
      <c r="AY5">
        <v>24600</v>
      </c>
      <c r="AZ5">
        <v>0.4</v>
      </c>
      <c r="BA5">
        <v>0.5</v>
      </c>
      <c r="BB5">
        <v>19.899999999999899</v>
      </c>
      <c r="BC5">
        <v>4.2</v>
      </c>
      <c r="BD5">
        <v>9.6999999999999904</v>
      </c>
      <c r="BE5">
        <v>2.9</v>
      </c>
      <c r="BF5">
        <v>5.9</v>
      </c>
      <c r="BG5">
        <v>2.2000000000000002</v>
      </c>
      <c r="BH5">
        <v>0.4</v>
      </c>
      <c r="BI5">
        <v>0.8</v>
      </c>
      <c r="BJ5">
        <v>20</v>
      </c>
      <c r="BK5">
        <v>13.4</v>
      </c>
      <c r="BL5">
        <v>0.3</v>
      </c>
      <c r="BM5">
        <v>0.8</v>
      </c>
      <c r="BN5">
        <v>96.9</v>
      </c>
      <c r="BO5">
        <v>5</v>
      </c>
      <c r="BP5">
        <v>0</v>
      </c>
      <c r="BQ5">
        <v>0.5</v>
      </c>
      <c r="BR5">
        <v>3.3</v>
      </c>
      <c r="BS5">
        <v>2.2999999999999998</v>
      </c>
      <c r="BT5">
        <v>74.900000000000006</v>
      </c>
      <c r="BU5">
        <v>6.3</v>
      </c>
      <c r="BV5">
        <v>5.7</v>
      </c>
      <c r="BW5">
        <v>2</v>
      </c>
      <c r="BX5">
        <v>0.1283</v>
      </c>
      <c r="BY5">
        <v>9.0999999999999998E-2</v>
      </c>
      <c r="BZ5">
        <v>9.7000000000000003E-3</v>
      </c>
      <c r="CA5">
        <v>9.2999999999999992E-3</v>
      </c>
      <c r="CB5">
        <v>0.23830000000000001</v>
      </c>
      <c r="CC5">
        <v>8.6999999999999994E-3</v>
      </c>
      <c r="CD5">
        <v>0.8266</v>
      </c>
      <c r="CE5">
        <v>4.65E-2</v>
      </c>
      <c r="CF5">
        <v>8.0399999999999999E-2</v>
      </c>
      <c r="CG5">
        <v>2.4899999999999999E-2</v>
      </c>
      <c r="CH5">
        <v>0.97850000000000004</v>
      </c>
      <c r="CI5">
        <v>6.13E-2</v>
      </c>
      <c r="CJ5">
        <v>0.35980000000000001</v>
      </c>
      <c r="CK5">
        <v>0.12790000000000001</v>
      </c>
      <c r="CL5">
        <v>0.48759999999999998</v>
      </c>
      <c r="CM5">
        <v>0.2329</v>
      </c>
      <c r="CN5">
        <v>0.98270000000000002</v>
      </c>
      <c r="CO5">
        <v>0</v>
      </c>
      <c r="CP5">
        <v>0.54059999999999997</v>
      </c>
      <c r="CQ5">
        <v>0.93149999999999999</v>
      </c>
      <c r="CR5">
        <v>0.89090000000000003</v>
      </c>
      <c r="CS5">
        <v>3.3456000000000001</v>
      </c>
      <c r="CT5">
        <v>0.92879999999999996</v>
      </c>
      <c r="CU5">
        <v>5.0500999999999996</v>
      </c>
      <c r="CV5">
        <v>0.17449999999999999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2</v>
      </c>
      <c r="DQ5">
        <v>352</v>
      </c>
      <c r="DR5">
        <v>215</v>
      </c>
      <c r="DS5">
        <v>3.9</v>
      </c>
      <c r="DT5">
        <v>2.4</v>
      </c>
      <c r="DU5">
        <v>16831</v>
      </c>
      <c r="DV5">
        <v>7.6108688848360003E-3</v>
      </c>
      <c r="DW5">
        <v>2.7306950000000002E-9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36061011000</v>
      </c>
      <c r="H6" t="s">
        <v>239</v>
      </c>
      <c r="I6">
        <v>6.8150500000000003E-2</v>
      </c>
      <c r="J6">
        <v>7499</v>
      </c>
      <c r="K6">
        <v>856</v>
      </c>
      <c r="L6">
        <v>5068</v>
      </c>
      <c r="M6">
        <v>129</v>
      </c>
      <c r="N6">
        <v>4204</v>
      </c>
      <c r="O6">
        <v>388</v>
      </c>
      <c r="P6">
        <v>402</v>
      </c>
      <c r="Q6">
        <v>213</v>
      </c>
      <c r="R6">
        <v>254</v>
      </c>
      <c r="S6">
        <v>133</v>
      </c>
      <c r="T6">
        <v>106822</v>
      </c>
      <c r="U6">
        <v>17195</v>
      </c>
      <c r="V6">
        <v>24</v>
      </c>
      <c r="W6">
        <v>42</v>
      </c>
      <c r="X6">
        <v>1182</v>
      </c>
      <c r="Y6">
        <v>291</v>
      </c>
      <c r="Z6">
        <v>872</v>
      </c>
      <c r="AA6">
        <v>294</v>
      </c>
      <c r="AB6">
        <v>360</v>
      </c>
      <c r="AC6">
        <v>151</v>
      </c>
      <c r="AD6">
        <v>81</v>
      </c>
      <c r="AE6">
        <v>59.2</v>
      </c>
      <c r="AF6">
        <v>1568</v>
      </c>
      <c r="AG6">
        <v>1226.9000000000001</v>
      </c>
      <c r="AH6">
        <v>135</v>
      </c>
      <c r="AI6">
        <v>163.9</v>
      </c>
      <c r="AJ6">
        <v>4604</v>
      </c>
      <c r="AK6">
        <v>396</v>
      </c>
      <c r="AL6">
        <v>0</v>
      </c>
      <c r="AM6">
        <v>16</v>
      </c>
      <c r="AN6">
        <v>55</v>
      </c>
      <c r="AO6">
        <v>59.2</v>
      </c>
      <c r="AP6">
        <v>3167</v>
      </c>
      <c r="AQ6">
        <v>421</v>
      </c>
      <c r="AR6">
        <v>18</v>
      </c>
      <c r="AS6">
        <v>16</v>
      </c>
      <c r="AT6">
        <v>5.4</v>
      </c>
      <c r="AU6">
        <v>2.7</v>
      </c>
      <c r="AV6">
        <v>4.5999999999999996</v>
      </c>
      <c r="AW6">
        <v>2.4</v>
      </c>
      <c r="AX6">
        <v>106822</v>
      </c>
      <c r="AY6">
        <v>17195</v>
      </c>
      <c r="AZ6">
        <v>0.4</v>
      </c>
      <c r="BA6">
        <v>0.7</v>
      </c>
      <c r="BB6">
        <v>15.8</v>
      </c>
      <c r="BC6">
        <v>3.9</v>
      </c>
      <c r="BD6">
        <v>11.6</v>
      </c>
      <c r="BE6">
        <v>3.7</v>
      </c>
      <c r="BF6">
        <v>4.8</v>
      </c>
      <c r="BG6">
        <v>2</v>
      </c>
      <c r="BH6">
        <v>1.9</v>
      </c>
      <c r="BI6">
        <v>1.4</v>
      </c>
      <c r="BJ6">
        <v>20.899999999999899</v>
      </c>
      <c r="BK6">
        <v>16.1999999999999</v>
      </c>
      <c r="BL6">
        <v>1.9</v>
      </c>
      <c r="BM6">
        <v>2.2999999999999998</v>
      </c>
      <c r="BN6">
        <v>90.799999999999898</v>
      </c>
      <c r="BO6">
        <v>7.5</v>
      </c>
      <c r="BP6">
        <v>0</v>
      </c>
      <c r="BQ6">
        <v>0.6</v>
      </c>
      <c r="BR6">
        <v>1.3</v>
      </c>
      <c r="BS6">
        <v>1.4</v>
      </c>
      <c r="BT6">
        <v>75.299999999999898</v>
      </c>
      <c r="BU6">
        <v>6.7</v>
      </c>
      <c r="BV6">
        <v>0.2</v>
      </c>
      <c r="BW6">
        <v>0.2</v>
      </c>
      <c r="BX6">
        <v>0.20519999999999999</v>
      </c>
      <c r="BY6">
        <v>0.22989999999999999</v>
      </c>
      <c r="BZ6">
        <v>1.6299999999999999E-2</v>
      </c>
      <c r="CA6">
        <v>9.2999999999999992E-3</v>
      </c>
      <c r="CB6">
        <v>0.46060000000000001</v>
      </c>
      <c r="CC6">
        <v>4.9099999999999998E-2</v>
      </c>
      <c r="CD6">
        <v>0.58709999999999996</v>
      </c>
      <c r="CE6">
        <v>7.0000000000000007E-2</v>
      </c>
      <c r="CF6">
        <v>3.6700000000000003E-2</v>
      </c>
      <c r="CG6">
        <v>8.4199999999999997E-2</v>
      </c>
      <c r="CH6">
        <v>0.77810000000000001</v>
      </c>
      <c r="CI6">
        <v>4.19E-2</v>
      </c>
      <c r="CJ6">
        <v>0.37269999999999998</v>
      </c>
      <c r="CK6">
        <v>0.43120000000000003</v>
      </c>
      <c r="CL6">
        <v>0.80400000000000005</v>
      </c>
      <c r="CM6">
        <v>0.38900000000000001</v>
      </c>
      <c r="CN6">
        <v>0.94630000000000003</v>
      </c>
      <c r="CO6">
        <v>0</v>
      </c>
      <c r="CP6">
        <v>0.33789999999999998</v>
      </c>
      <c r="CQ6">
        <v>0.93420000000000003</v>
      </c>
      <c r="CR6">
        <v>0.4446</v>
      </c>
      <c r="CS6">
        <v>2.6629999999999998</v>
      </c>
      <c r="CT6">
        <v>0.70199999999999996</v>
      </c>
      <c r="CU6">
        <v>4.7055999999999996</v>
      </c>
      <c r="CV6">
        <v>0.12709999999999999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371</v>
      </c>
      <c r="DR6">
        <v>191</v>
      </c>
      <c r="DS6">
        <v>4.9000000000000004</v>
      </c>
      <c r="DT6">
        <v>2.5</v>
      </c>
      <c r="DU6">
        <v>4709</v>
      </c>
      <c r="DV6">
        <v>1.7737467074785001E-2</v>
      </c>
      <c r="DW6">
        <v>1.8820433641E-5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36061011202</v>
      </c>
      <c r="H7" t="s">
        <v>225</v>
      </c>
      <c r="I7">
        <v>3.0119E-2</v>
      </c>
      <c r="J7">
        <v>257</v>
      </c>
      <c r="K7">
        <v>62</v>
      </c>
      <c r="L7">
        <v>473</v>
      </c>
      <c r="M7">
        <v>30</v>
      </c>
      <c r="N7">
        <v>164</v>
      </c>
      <c r="O7">
        <v>41</v>
      </c>
      <c r="P7">
        <v>14</v>
      </c>
      <c r="Q7">
        <v>15</v>
      </c>
      <c r="R7">
        <v>0</v>
      </c>
      <c r="S7">
        <v>11</v>
      </c>
      <c r="T7">
        <v>220211</v>
      </c>
      <c r="U7">
        <v>80456</v>
      </c>
      <c r="V7">
        <v>9</v>
      </c>
      <c r="W7">
        <v>9</v>
      </c>
      <c r="X7">
        <v>101</v>
      </c>
      <c r="Y7">
        <v>37</v>
      </c>
      <c r="Z7">
        <v>18</v>
      </c>
      <c r="AA7">
        <v>14</v>
      </c>
      <c r="AB7">
        <v>26</v>
      </c>
      <c r="AC7">
        <v>15</v>
      </c>
      <c r="AD7">
        <v>8</v>
      </c>
      <c r="AE7">
        <v>13.6</v>
      </c>
      <c r="AF7">
        <v>23</v>
      </c>
      <c r="AG7">
        <v>89.099999999999895</v>
      </c>
      <c r="AH7">
        <v>0</v>
      </c>
      <c r="AI7">
        <v>44</v>
      </c>
      <c r="AJ7">
        <v>448</v>
      </c>
      <c r="AK7">
        <v>52</v>
      </c>
      <c r="AL7">
        <v>0</v>
      </c>
      <c r="AM7">
        <v>11</v>
      </c>
      <c r="AN7">
        <v>0</v>
      </c>
      <c r="AO7">
        <v>15.6</v>
      </c>
      <c r="AP7">
        <v>111</v>
      </c>
      <c r="AQ7">
        <v>39</v>
      </c>
      <c r="AR7">
        <v>0</v>
      </c>
      <c r="AS7">
        <v>11</v>
      </c>
      <c r="AT7">
        <v>5.4</v>
      </c>
      <c r="AU7">
        <v>5.4</v>
      </c>
      <c r="AV7">
        <v>0</v>
      </c>
      <c r="AW7">
        <v>20</v>
      </c>
      <c r="AX7">
        <v>220211</v>
      </c>
      <c r="AY7">
        <v>80456</v>
      </c>
      <c r="AZ7">
        <v>4.4000000000000004</v>
      </c>
      <c r="BA7">
        <v>4.0999999999999996</v>
      </c>
      <c r="BB7">
        <v>39.299999999999898</v>
      </c>
      <c r="BC7">
        <v>11.3</v>
      </c>
      <c r="BD7">
        <v>7</v>
      </c>
      <c r="BE7">
        <v>5.2</v>
      </c>
      <c r="BF7">
        <v>10.1</v>
      </c>
      <c r="BG7">
        <v>5.0999999999999996</v>
      </c>
      <c r="BH7">
        <v>4.9000000000000004</v>
      </c>
      <c r="BI7">
        <v>8.1999999999999904</v>
      </c>
      <c r="BJ7">
        <v>8.9</v>
      </c>
      <c r="BK7">
        <v>34.6</v>
      </c>
      <c r="BL7">
        <v>0</v>
      </c>
      <c r="BM7">
        <v>17.8</v>
      </c>
      <c r="BN7">
        <v>94.7</v>
      </c>
      <c r="BO7">
        <v>9.1999999999999904</v>
      </c>
      <c r="BP7">
        <v>0</v>
      </c>
      <c r="BQ7">
        <v>6.1</v>
      </c>
      <c r="BR7">
        <v>0</v>
      </c>
      <c r="BS7">
        <v>9.5</v>
      </c>
      <c r="BT7">
        <v>67.7</v>
      </c>
      <c r="BU7">
        <v>14.9</v>
      </c>
      <c r="BV7">
        <v>0</v>
      </c>
      <c r="BW7">
        <v>4.3</v>
      </c>
      <c r="BX7">
        <v>0.20519999999999999</v>
      </c>
      <c r="BY7">
        <v>0</v>
      </c>
      <c r="BZ7">
        <v>2.0000000000000001E-4</v>
      </c>
      <c r="CA7">
        <v>0.14319999999999999</v>
      </c>
      <c r="CB7">
        <v>0.34860000000000002</v>
      </c>
      <c r="CC7">
        <v>2.3199999999999998E-2</v>
      </c>
      <c r="CD7">
        <v>0.99399999999999999</v>
      </c>
      <c r="CE7">
        <v>2.9700000000000001E-2</v>
      </c>
      <c r="CF7">
        <v>0.442</v>
      </c>
      <c r="CG7">
        <v>0.29530000000000001</v>
      </c>
      <c r="CH7">
        <v>1.7609999999999999</v>
      </c>
      <c r="CI7">
        <v>0.32050000000000001</v>
      </c>
      <c r="CJ7">
        <v>0.19009999999999999</v>
      </c>
      <c r="CK7">
        <v>0</v>
      </c>
      <c r="CL7">
        <v>0.19009999999999999</v>
      </c>
      <c r="CM7">
        <v>6.7100000000000007E-2</v>
      </c>
      <c r="CN7">
        <v>0.96950000000000003</v>
      </c>
      <c r="CO7">
        <v>0</v>
      </c>
      <c r="CP7">
        <v>0</v>
      </c>
      <c r="CQ7">
        <v>0.8841</v>
      </c>
      <c r="CR7">
        <v>0</v>
      </c>
      <c r="CS7">
        <v>1.8536999999999999</v>
      </c>
      <c r="CT7">
        <v>0.3342</v>
      </c>
      <c r="CU7">
        <v>4.1532999999999998</v>
      </c>
      <c r="CV7">
        <v>6.9199999999999998E-2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2</v>
      </c>
      <c r="DQ7">
        <v>15</v>
      </c>
      <c r="DR7">
        <v>24</v>
      </c>
      <c r="DS7">
        <v>5.8</v>
      </c>
      <c r="DT7">
        <v>9.5</v>
      </c>
      <c r="DU7">
        <v>29412</v>
      </c>
      <c r="DV7">
        <v>5.3771622857419999E-3</v>
      </c>
      <c r="DW7">
        <v>9.1624299999999996E-10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36061011203</v>
      </c>
      <c r="H8" t="s">
        <v>224</v>
      </c>
      <c r="I8">
        <v>3.0095500000000001E-2</v>
      </c>
      <c r="J8">
        <v>1206</v>
      </c>
      <c r="K8">
        <v>193</v>
      </c>
      <c r="L8">
        <v>1208</v>
      </c>
      <c r="M8">
        <v>49</v>
      </c>
      <c r="N8">
        <v>678</v>
      </c>
      <c r="O8">
        <v>95</v>
      </c>
      <c r="P8">
        <v>96</v>
      </c>
      <c r="Q8">
        <v>69</v>
      </c>
      <c r="R8">
        <v>31</v>
      </c>
      <c r="S8">
        <v>22</v>
      </c>
      <c r="T8">
        <v>134173</v>
      </c>
      <c r="U8">
        <v>27904</v>
      </c>
      <c r="V8">
        <v>11</v>
      </c>
      <c r="W8">
        <v>12</v>
      </c>
      <c r="X8">
        <v>161</v>
      </c>
      <c r="Y8">
        <v>48</v>
      </c>
      <c r="Z8">
        <v>144</v>
      </c>
      <c r="AA8">
        <v>62</v>
      </c>
      <c r="AB8">
        <v>67</v>
      </c>
      <c r="AC8">
        <v>30</v>
      </c>
      <c r="AD8">
        <v>24</v>
      </c>
      <c r="AE8">
        <v>26.399999999999899</v>
      </c>
      <c r="AF8">
        <v>316</v>
      </c>
      <c r="AG8">
        <v>257.89999999999901</v>
      </c>
      <c r="AH8">
        <v>0</v>
      </c>
      <c r="AI8">
        <v>44</v>
      </c>
      <c r="AJ8">
        <v>1186</v>
      </c>
      <c r="AK8">
        <v>56.1</v>
      </c>
      <c r="AL8">
        <v>6</v>
      </c>
      <c r="AM8">
        <v>10</v>
      </c>
      <c r="AN8">
        <v>13</v>
      </c>
      <c r="AO8">
        <v>17.8</v>
      </c>
      <c r="AP8">
        <v>546</v>
      </c>
      <c r="AQ8">
        <v>88</v>
      </c>
      <c r="AR8">
        <v>0</v>
      </c>
      <c r="AS8">
        <v>11</v>
      </c>
      <c r="AT8">
        <v>8</v>
      </c>
      <c r="AU8">
        <v>5.3</v>
      </c>
      <c r="AV8">
        <v>3.6</v>
      </c>
      <c r="AW8">
        <v>2.6</v>
      </c>
      <c r="AX8">
        <v>134173</v>
      </c>
      <c r="AY8">
        <v>27904</v>
      </c>
      <c r="AZ8">
        <v>1.1000000000000001</v>
      </c>
      <c r="BA8">
        <v>1.2</v>
      </c>
      <c r="BB8">
        <v>13.3</v>
      </c>
      <c r="BC8">
        <v>4</v>
      </c>
      <c r="BD8">
        <v>11.9</v>
      </c>
      <c r="BE8">
        <v>4.8</v>
      </c>
      <c r="BF8">
        <v>5.6</v>
      </c>
      <c r="BG8">
        <v>2.5</v>
      </c>
      <c r="BH8">
        <v>3.5</v>
      </c>
      <c r="BI8">
        <v>3.9</v>
      </c>
      <c r="BJ8">
        <v>26.1999999999999</v>
      </c>
      <c r="BK8">
        <v>21</v>
      </c>
      <c r="BL8">
        <v>0</v>
      </c>
      <c r="BM8">
        <v>3.9</v>
      </c>
      <c r="BN8">
        <v>98.2</v>
      </c>
      <c r="BO8">
        <v>2.4</v>
      </c>
      <c r="BP8">
        <v>0.5</v>
      </c>
      <c r="BQ8">
        <v>0.8</v>
      </c>
      <c r="BR8">
        <v>1.9</v>
      </c>
      <c r="BS8">
        <v>2.6</v>
      </c>
      <c r="BT8">
        <v>80.5</v>
      </c>
      <c r="BU8">
        <v>6.3</v>
      </c>
      <c r="BV8">
        <v>0</v>
      </c>
      <c r="BW8">
        <v>0.9</v>
      </c>
      <c r="BX8">
        <v>0.3271</v>
      </c>
      <c r="BY8">
        <v>0.1331</v>
      </c>
      <c r="BZ8">
        <v>5.5999999999999999E-3</v>
      </c>
      <c r="CA8">
        <v>1.9400000000000001E-2</v>
      </c>
      <c r="CB8">
        <v>0.48509999999999998</v>
      </c>
      <c r="CC8">
        <v>5.4199999999999998E-2</v>
      </c>
      <c r="CD8">
        <v>0.41870000000000002</v>
      </c>
      <c r="CE8">
        <v>7.3499999999999996E-2</v>
      </c>
      <c r="CF8">
        <v>6.8900000000000003E-2</v>
      </c>
      <c r="CG8">
        <v>0.19339999999999999</v>
      </c>
      <c r="CH8">
        <v>0.75439999999999996</v>
      </c>
      <c r="CI8">
        <v>3.9199999999999999E-2</v>
      </c>
      <c r="CJ8">
        <v>0.43369999999999997</v>
      </c>
      <c r="CK8">
        <v>0</v>
      </c>
      <c r="CL8">
        <v>0.43369999999999997</v>
      </c>
      <c r="CM8">
        <v>0.20349999999999999</v>
      </c>
      <c r="CN8">
        <v>0.99299999999999999</v>
      </c>
      <c r="CO8">
        <v>0.69899999999999995</v>
      </c>
      <c r="CP8">
        <v>0.41039999999999999</v>
      </c>
      <c r="CQ8">
        <v>0.96279999999999999</v>
      </c>
      <c r="CR8">
        <v>0</v>
      </c>
      <c r="CS8">
        <v>3.0651999999999999</v>
      </c>
      <c r="CT8">
        <v>0.85250000000000004</v>
      </c>
      <c r="CU8">
        <v>4.7384000000000004</v>
      </c>
      <c r="CV8">
        <v>0.1308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2</v>
      </c>
      <c r="DQ8">
        <v>49</v>
      </c>
      <c r="DR8">
        <v>39</v>
      </c>
      <c r="DS8">
        <v>4.0999999999999996</v>
      </c>
      <c r="DT8">
        <v>3.2</v>
      </c>
      <c r="DU8">
        <v>20015</v>
      </c>
      <c r="DV8">
        <v>5.914558764664E-3</v>
      </c>
      <c r="DW8">
        <v>1.1585039999999999E-9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36061011401</v>
      </c>
      <c r="H9" t="s">
        <v>223</v>
      </c>
      <c r="I9">
        <v>3.8034100000000001E-2</v>
      </c>
      <c r="J9">
        <v>1195</v>
      </c>
      <c r="K9">
        <v>206</v>
      </c>
      <c r="L9">
        <v>1313</v>
      </c>
      <c r="M9">
        <v>56</v>
      </c>
      <c r="N9">
        <v>649</v>
      </c>
      <c r="O9">
        <v>77</v>
      </c>
      <c r="P9">
        <v>56</v>
      </c>
      <c r="Q9">
        <v>35</v>
      </c>
      <c r="R9">
        <v>5</v>
      </c>
      <c r="S9">
        <v>8</v>
      </c>
      <c r="T9">
        <v>161027</v>
      </c>
      <c r="U9">
        <v>26590</v>
      </c>
      <c r="V9">
        <v>52</v>
      </c>
      <c r="W9">
        <v>51</v>
      </c>
      <c r="X9">
        <v>519</v>
      </c>
      <c r="Y9">
        <v>85</v>
      </c>
      <c r="Z9">
        <v>141</v>
      </c>
      <c r="AA9">
        <v>84</v>
      </c>
      <c r="AB9">
        <v>171</v>
      </c>
      <c r="AC9">
        <v>52</v>
      </c>
      <c r="AD9">
        <v>18</v>
      </c>
      <c r="AE9">
        <v>19.399999999999899</v>
      </c>
      <c r="AF9">
        <v>111</v>
      </c>
      <c r="AG9">
        <v>285</v>
      </c>
      <c r="AH9">
        <v>0</v>
      </c>
      <c r="AI9">
        <v>44</v>
      </c>
      <c r="AJ9">
        <v>1252</v>
      </c>
      <c r="AK9">
        <v>84.099999999999895</v>
      </c>
      <c r="AL9">
        <v>0</v>
      </c>
      <c r="AM9">
        <v>11</v>
      </c>
      <c r="AN9">
        <v>17</v>
      </c>
      <c r="AO9">
        <v>16.399999999999899</v>
      </c>
      <c r="AP9">
        <v>455</v>
      </c>
      <c r="AQ9">
        <v>71</v>
      </c>
      <c r="AR9">
        <v>15</v>
      </c>
      <c r="AS9">
        <v>7</v>
      </c>
      <c r="AT9">
        <v>4.7</v>
      </c>
      <c r="AU9">
        <v>2.9</v>
      </c>
      <c r="AV9">
        <v>0.9</v>
      </c>
      <c r="AW9">
        <v>1.4</v>
      </c>
      <c r="AX9">
        <v>161027</v>
      </c>
      <c r="AY9">
        <v>26590</v>
      </c>
      <c r="AZ9">
        <v>5.0999999999999996</v>
      </c>
      <c r="BA9">
        <v>4.9000000000000004</v>
      </c>
      <c r="BB9">
        <v>43.399999999999899</v>
      </c>
      <c r="BC9">
        <v>9.1</v>
      </c>
      <c r="BD9">
        <v>11.8</v>
      </c>
      <c r="BE9">
        <v>6.7</v>
      </c>
      <c r="BF9">
        <v>14.3</v>
      </c>
      <c r="BG9">
        <v>4.2</v>
      </c>
      <c r="BH9">
        <v>2.8</v>
      </c>
      <c r="BI9">
        <v>3</v>
      </c>
      <c r="BJ9">
        <v>9.3000000000000007</v>
      </c>
      <c r="BK9">
        <v>23.8</v>
      </c>
      <c r="BL9">
        <v>0</v>
      </c>
      <c r="BM9">
        <v>3.7</v>
      </c>
      <c r="BN9">
        <v>95.4</v>
      </c>
      <c r="BO9">
        <v>5</v>
      </c>
      <c r="BP9">
        <v>0</v>
      </c>
      <c r="BQ9">
        <v>2.2999999999999998</v>
      </c>
      <c r="BR9">
        <v>2.6</v>
      </c>
      <c r="BS9">
        <v>2.5</v>
      </c>
      <c r="BT9">
        <v>70.099999999999895</v>
      </c>
      <c r="BU9">
        <v>7.4</v>
      </c>
      <c r="BV9">
        <v>1.3</v>
      </c>
      <c r="BW9">
        <v>0.5</v>
      </c>
      <c r="BX9">
        <v>0.16839999999999999</v>
      </c>
      <c r="BY9">
        <v>1.11E-2</v>
      </c>
      <c r="BZ9">
        <v>2.0999999999999999E-3</v>
      </c>
      <c r="CA9">
        <v>0.17799999999999999</v>
      </c>
      <c r="CB9">
        <v>0.35959999999999998</v>
      </c>
      <c r="CC9">
        <v>2.53E-2</v>
      </c>
      <c r="CD9">
        <v>0.99650000000000005</v>
      </c>
      <c r="CE9">
        <v>7.2099999999999997E-2</v>
      </c>
      <c r="CF9">
        <v>0.75249999999999995</v>
      </c>
      <c r="CG9">
        <v>0.13389999999999999</v>
      </c>
      <c r="CH9">
        <v>1.9549000000000001</v>
      </c>
      <c r="CI9">
        <v>0.45610000000000001</v>
      </c>
      <c r="CJ9">
        <v>0.1973</v>
      </c>
      <c r="CK9">
        <v>0</v>
      </c>
      <c r="CL9">
        <v>0.1973</v>
      </c>
      <c r="CM9">
        <v>7.1900000000000006E-2</v>
      </c>
      <c r="CN9">
        <v>0.97240000000000004</v>
      </c>
      <c r="CO9">
        <v>0</v>
      </c>
      <c r="CP9">
        <v>0.48409999999999997</v>
      </c>
      <c r="CQ9">
        <v>0.9032</v>
      </c>
      <c r="CR9">
        <v>0.73080000000000001</v>
      </c>
      <c r="CS9">
        <v>3.0905999999999998</v>
      </c>
      <c r="CT9">
        <v>0.86029999999999995</v>
      </c>
      <c r="CU9">
        <v>5.6022999999999996</v>
      </c>
      <c r="CV9">
        <v>0.25850000000000001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3</v>
      </c>
      <c r="DR9">
        <v>5</v>
      </c>
      <c r="DS9">
        <v>0.3</v>
      </c>
      <c r="DT9">
        <v>0.4</v>
      </c>
      <c r="DU9">
        <v>12080</v>
      </c>
      <c r="DV9">
        <v>1.3161141774105999E-2</v>
      </c>
      <c r="DW9">
        <v>1.050358314E-5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36061011402</v>
      </c>
      <c r="H10" t="s">
        <v>222</v>
      </c>
      <c r="I10">
        <v>3.81465E-2</v>
      </c>
      <c r="J10">
        <v>2126</v>
      </c>
      <c r="K10">
        <v>351</v>
      </c>
      <c r="L10">
        <v>1886</v>
      </c>
      <c r="M10">
        <v>64</v>
      </c>
      <c r="N10">
        <v>1143</v>
      </c>
      <c r="O10">
        <v>131</v>
      </c>
      <c r="P10">
        <v>93</v>
      </c>
      <c r="Q10">
        <v>49</v>
      </c>
      <c r="R10">
        <v>38</v>
      </c>
      <c r="S10">
        <v>28</v>
      </c>
      <c r="T10">
        <v>157637</v>
      </c>
      <c r="U10">
        <v>34048</v>
      </c>
      <c r="V10">
        <v>9</v>
      </c>
      <c r="W10">
        <v>13</v>
      </c>
      <c r="X10">
        <v>638</v>
      </c>
      <c r="Y10">
        <v>121</v>
      </c>
      <c r="Z10">
        <v>298</v>
      </c>
      <c r="AA10">
        <v>136</v>
      </c>
      <c r="AB10">
        <v>181</v>
      </c>
      <c r="AC10">
        <v>73</v>
      </c>
      <c r="AD10">
        <v>9</v>
      </c>
      <c r="AE10">
        <v>18.600000000000001</v>
      </c>
      <c r="AF10">
        <v>349</v>
      </c>
      <c r="AG10">
        <v>493.6</v>
      </c>
      <c r="AH10">
        <v>8</v>
      </c>
      <c r="AI10">
        <v>44.299999999999898</v>
      </c>
      <c r="AJ10">
        <v>1498</v>
      </c>
      <c r="AK10">
        <v>121</v>
      </c>
      <c r="AL10">
        <v>0</v>
      </c>
      <c r="AM10">
        <v>11</v>
      </c>
      <c r="AN10">
        <v>15</v>
      </c>
      <c r="AO10">
        <v>17</v>
      </c>
      <c r="AP10">
        <v>819</v>
      </c>
      <c r="AQ10">
        <v>126</v>
      </c>
      <c r="AR10">
        <v>0</v>
      </c>
      <c r="AS10">
        <v>11</v>
      </c>
      <c r="AT10">
        <v>4.4000000000000004</v>
      </c>
      <c r="AU10">
        <v>2.5</v>
      </c>
      <c r="AV10">
        <v>3.2</v>
      </c>
      <c r="AW10">
        <v>2.4</v>
      </c>
      <c r="AX10">
        <v>157637</v>
      </c>
      <c r="AY10">
        <v>34048</v>
      </c>
      <c r="AZ10">
        <v>0.5</v>
      </c>
      <c r="BA10">
        <v>0.8</v>
      </c>
      <c r="BB10">
        <v>30</v>
      </c>
      <c r="BC10">
        <v>5.9</v>
      </c>
      <c r="BD10">
        <v>14</v>
      </c>
      <c r="BE10">
        <v>6</v>
      </c>
      <c r="BF10">
        <v>8.5</v>
      </c>
      <c r="BG10">
        <v>3.6</v>
      </c>
      <c r="BH10">
        <v>0.8</v>
      </c>
      <c r="BI10">
        <v>1.6</v>
      </c>
      <c r="BJ10">
        <v>16.399999999999899</v>
      </c>
      <c r="BK10">
        <v>23.1</v>
      </c>
      <c r="BL10">
        <v>0.4</v>
      </c>
      <c r="BM10">
        <v>2.2000000000000002</v>
      </c>
      <c r="BN10">
        <v>79.400000000000006</v>
      </c>
      <c r="BO10">
        <v>5.8</v>
      </c>
      <c r="BP10">
        <v>0</v>
      </c>
      <c r="BQ10">
        <v>1.6</v>
      </c>
      <c r="BR10">
        <v>1.3</v>
      </c>
      <c r="BS10">
        <v>1.5</v>
      </c>
      <c r="BT10">
        <v>71.7</v>
      </c>
      <c r="BU10">
        <v>7.8</v>
      </c>
      <c r="BV10">
        <v>0</v>
      </c>
      <c r="BW10">
        <v>0.5</v>
      </c>
      <c r="BX10">
        <v>0.15229999999999999</v>
      </c>
      <c r="BY10">
        <v>9.9699999999999997E-2</v>
      </c>
      <c r="BZ10">
        <v>2.5000000000000001E-3</v>
      </c>
      <c r="CA10">
        <v>1.0699999999999999E-2</v>
      </c>
      <c r="CB10">
        <v>0.2651</v>
      </c>
      <c r="CC10">
        <v>1.2200000000000001E-2</v>
      </c>
      <c r="CD10">
        <v>0.9798</v>
      </c>
      <c r="CE10">
        <v>0.1124</v>
      </c>
      <c r="CF10">
        <v>0.28089999999999998</v>
      </c>
      <c r="CG10">
        <v>3.5999999999999997E-2</v>
      </c>
      <c r="CH10">
        <v>1.4092</v>
      </c>
      <c r="CI10">
        <v>0.1469</v>
      </c>
      <c r="CJ10">
        <v>0.31359999999999999</v>
      </c>
      <c r="CK10">
        <v>0.17130000000000001</v>
      </c>
      <c r="CL10">
        <v>0.48499999999999999</v>
      </c>
      <c r="CM10">
        <v>0.23080000000000001</v>
      </c>
      <c r="CN10">
        <v>0.8911</v>
      </c>
      <c r="CO10">
        <v>0</v>
      </c>
      <c r="CP10">
        <v>0.33860000000000001</v>
      </c>
      <c r="CQ10">
        <v>0.91390000000000005</v>
      </c>
      <c r="CR10">
        <v>0</v>
      </c>
      <c r="CS10">
        <v>2.1435</v>
      </c>
      <c r="CT10">
        <v>0.45290000000000002</v>
      </c>
      <c r="CU10">
        <v>4.3029000000000002</v>
      </c>
      <c r="CV10">
        <v>8.5599999999999996E-2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2</v>
      </c>
      <c r="DQ10">
        <v>41</v>
      </c>
      <c r="DR10">
        <v>46</v>
      </c>
      <c r="DS10">
        <v>1.9</v>
      </c>
      <c r="DT10">
        <v>2.2000000000000002</v>
      </c>
      <c r="DU10">
        <v>10428</v>
      </c>
      <c r="DV10">
        <v>1.3184439271722999E-2</v>
      </c>
      <c r="DW10">
        <v>1.0538862304E-5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36061011600</v>
      </c>
      <c r="H11" t="s">
        <v>312</v>
      </c>
      <c r="I11">
        <v>7.5514600000000001E-2</v>
      </c>
      <c r="J11">
        <v>3321</v>
      </c>
      <c r="K11">
        <v>413</v>
      </c>
      <c r="L11">
        <v>2418</v>
      </c>
      <c r="M11">
        <v>180</v>
      </c>
      <c r="N11">
        <v>1911</v>
      </c>
      <c r="O11">
        <v>197</v>
      </c>
      <c r="P11">
        <v>145</v>
      </c>
      <c r="Q11">
        <v>82</v>
      </c>
      <c r="R11">
        <v>108</v>
      </c>
      <c r="S11">
        <v>71</v>
      </c>
      <c r="T11">
        <v>88552</v>
      </c>
      <c r="U11">
        <v>21398</v>
      </c>
      <c r="V11">
        <v>30</v>
      </c>
      <c r="W11">
        <v>31</v>
      </c>
      <c r="X11">
        <v>371</v>
      </c>
      <c r="Y11">
        <v>95</v>
      </c>
      <c r="Z11">
        <v>409</v>
      </c>
      <c r="AA11">
        <v>130</v>
      </c>
      <c r="AB11">
        <v>246</v>
      </c>
      <c r="AC11">
        <v>128</v>
      </c>
      <c r="AD11">
        <v>68</v>
      </c>
      <c r="AE11">
        <v>53.2</v>
      </c>
      <c r="AF11">
        <v>1169</v>
      </c>
      <c r="AG11">
        <v>529.89999999999895</v>
      </c>
      <c r="AH11">
        <v>0</v>
      </c>
      <c r="AI11">
        <v>44</v>
      </c>
      <c r="AJ11">
        <v>2332</v>
      </c>
      <c r="AK11">
        <v>271</v>
      </c>
      <c r="AL11">
        <v>0</v>
      </c>
      <c r="AM11">
        <v>11</v>
      </c>
      <c r="AN11">
        <v>70</v>
      </c>
      <c r="AO11">
        <v>54.1</v>
      </c>
      <c r="AP11">
        <v>1585</v>
      </c>
      <c r="AQ11">
        <v>207</v>
      </c>
      <c r="AR11">
        <v>133</v>
      </c>
      <c r="AS11">
        <v>66</v>
      </c>
      <c r="AT11">
        <v>4.5</v>
      </c>
      <c r="AU11">
        <v>2.7</v>
      </c>
      <c r="AV11">
        <v>4.9000000000000004</v>
      </c>
      <c r="AW11">
        <v>3.2</v>
      </c>
      <c r="AX11">
        <v>88552</v>
      </c>
      <c r="AY11">
        <v>21398</v>
      </c>
      <c r="AZ11">
        <v>1.1000000000000001</v>
      </c>
      <c r="BA11">
        <v>1.2</v>
      </c>
      <c r="BB11">
        <v>11.1999999999999</v>
      </c>
      <c r="BC11">
        <v>2.9</v>
      </c>
      <c r="BD11">
        <v>12.3</v>
      </c>
      <c r="BE11">
        <v>3.6</v>
      </c>
      <c r="BF11">
        <v>7.5</v>
      </c>
      <c r="BG11">
        <v>3.6</v>
      </c>
      <c r="BH11">
        <v>3.6</v>
      </c>
      <c r="BI11">
        <v>2.8</v>
      </c>
      <c r="BJ11">
        <v>35.200000000000003</v>
      </c>
      <c r="BK11">
        <v>15.3</v>
      </c>
      <c r="BL11">
        <v>0</v>
      </c>
      <c r="BM11">
        <v>1.4</v>
      </c>
      <c r="BN11">
        <v>96.4</v>
      </c>
      <c r="BO11">
        <v>8.6</v>
      </c>
      <c r="BP11">
        <v>0</v>
      </c>
      <c r="BQ11">
        <v>1.2</v>
      </c>
      <c r="BR11">
        <v>3.7</v>
      </c>
      <c r="BS11">
        <v>2.8</v>
      </c>
      <c r="BT11">
        <v>82.9</v>
      </c>
      <c r="BU11">
        <v>7.4</v>
      </c>
      <c r="BV11">
        <v>4</v>
      </c>
      <c r="BW11">
        <v>1.9</v>
      </c>
      <c r="BX11">
        <v>0.1585</v>
      </c>
      <c r="BY11">
        <v>0.26350000000000001</v>
      </c>
      <c r="BZ11">
        <v>2.9499999999999998E-2</v>
      </c>
      <c r="CA11">
        <v>1.9400000000000001E-2</v>
      </c>
      <c r="CB11">
        <v>0.47089999999999999</v>
      </c>
      <c r="CC11">
        <v>5.1299999999999998E-2</v>
      </c>
      <c r="CD11">
        <v>0.28460000000000002</v>
      </c>
      <c r="CE11">
        <v>7.9500000000000001E-2</v>
      </c>
      <c r="CF11">
        <v>0.1885</v>
      </c>
      <c r="CG11">
        <v>0.19500000000000001</v>
      </c>
      <c r="CH11">
        <v>0.74760000000000004</v>
      </c>
      <c r="CI11">
        <v>3.8399999999999997E-2</v>
      </c>
      <c r="CJ11">
        <v>0.52</v>
      </c>
      <c r="CK11">
        <v>0</v>
      </c>
      <c r="CL11">
        <v>0.52</v>
      </c>
      <c r="CM11">
        <v>0.25059999999999999</v>
      </c>
      <c r="CN11">
        <v>0.9798</v>
      </c>
      <c r="CO11">
        <v>0</v>
      </c>
      <c r="CP11">
        <v>0.56669999999999998</v>
      </c>
      <c r="CQ11">
        <v>0.97809999999999997</v>
      </c>
      <c r="CR11">
        <v>0.85109999999999997</v>
      </c>
      <c r="CS11">
        <v>3.3757000000000001</v>
      </c>
      <c r="CT11">
        <v>0.93340000000000001</v>
      </c>
      <c r="CU11">
        <v>5.1142000000000003</v>
      </c>
      <c r="CV11">
        <v>0.18240000000000001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82</v>
      </c>
      <c r="DR11">
        <v>55</v>
      </c>
      <c r="DS11">
        <v>2.5</v>
      </c>
      <c r="DT11">
        <v>1.7</v>
      </c>
      <c r="DU11">
        <v>31048</v>
      </c>
      <c r="DV11">
        <v>2.5655388551153999E-2</v>
      </c>
      <c r="DW11">
        <v>2.1043161346999998E-5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36061011800</v>
      </c>
      <c r="H12" t="s">
        <v>311</v>
      </c>
      <c r="I12">
        <v>6.8250500000000006E-2</v>
      </c>
      <c r="J12">
        <v>9010</v>
      </c>
      <c r="K12">
        <v>1095</v>
      </c>
      <c r="L12">
        <v>5983</v>
      </c>
      <c r="M12">
        <v>240</v>
      </c>
      <c r="N12">
        <v>4937</v>
      </c>
      <c r="O12">
        <v>445</v>
      </c>
      <c r="P12">
        <v>294</v>
      </c>
      <c r="Q12">
        <v>177</v>
      </c>
      <c r="R12">
        <v>168</v>
      </c>
      <c r="S12">
        <v>118</v>
      </c>
      <c r="T12">
        <v>133277</v>
      </c>
      <c r="U12">
        <v>23748</v>
      </c>
      <c r="V12">
        <v>3</v>
      </c>
      <c r="W12">
        <v>5</v>
      </c>
      <c r="X12">
        <v>1844</v>
      </c>
      <c r="Y12">
        <v>400</v>
      </c>
      <c r="Z12">
        <v>1279</v>
      </c>
      <c r="AA12">
        <v>473</v>
      </c>
      <c r="AB12">
        <v>598</v>
      </c>
      <c r="AC12">
        <v>303</v>
      </c>
      <c r="AD12">
        <v>131</v>
      </c>
      <c r="AE12">
        <v>112.799999999999</v>
      </c>
      <c r="AF12">
        <v>1035</v>
      </c>
      <c r="AG12">
        <v>1545.7</v>
      </c>
      <c r="AH12">
        <v>69</v>
      </c>
      <c r="AI12">
        <v>106.599999999999</v>
      </c>
      <c r="AJ12">
        <v>5718</v>
      </c>
      <c r="AK12">
        <v>385.6</v>
      </c>
      <c r="AL12">
        <v>0</v>
      </c>
      <c r="AM12">
        <v>16</v>
      </c>
      <c r="AN12">
        <v>50</v>
      </c>
      <c r="AO12">
        <v>57</v>
      </c>
      <c r="AP12">
        <v>3459</v>
      </c>
      <c r="AQ12">
        <v>457</v>
      </c>
      <c r="AR12">
        <v>24</v>
      </c>
      <c r="AS12">
        <v>11</v>
      </c>
      <c r="AT12">
        <v>3.3</v>
      </c>
      <c r="AU12">
        <v>1.9</v>
      </c>
      <c r="AV12">
        <v>3</v>
      </c>
      <c r="AW12">
        <v>2</v>
      </c>
      <c r="AX12">
        <v>133277</v>
      </c>
      <c r="AY12">
        <v>23748</v>
      </c>
      <c r="AZ12">
        <v>0</v>
      </c>
      <c r="BA12">
        <v>0.1</v>
      </c>
      <c r="BB12">
        <v>20.5</v>
      </c>
      <c r="BC12">
        <v>3.9</v>
      </c>
      <c r="BD12">
        <v>14.1999999999999</v>
      </c>
      <c r="BE12">
        <v>5</v>
      </c>
      <c r="BF12">
        <v>6.6</v>
      </c>
      <c r="BG12">
        <v>3.4</v>
      </c>
      <c r="BH12">
        <v>2.7</v>
      </c>
      <c r="BI12">
        <v>2.2999999999999998</v>
      </c>
      <c r="BJ12">
        <v>11.5</v>
      </c>
      <c r="BK12">
        <v>17.100000000000001</v>
      </c>
      <c r="BL12">
        <v>0.8</v>
      </c>
      <c r="BM12">
        <v>1.2</v>
      </c>
      <c r="BN12">
        <v>95.599999999999895</v>
      </c>
      <c r="BO12">
        <v>5.2</v>
      </c>
      <c r="BP12">
        <v>0</v>
      </c>
      <c r="BQ12">
        <v>0.5</v>
      </c>
      <c r="BR12">
        <v>1</v>
      </c>
      <c r="BS12">
        <v>1.2</v>
      </c>
      <c r="BT12">
        <v>70.099999999999895</v>
      </c>
      <c r="BU12">
        <v>7.4</v>
      </c>
      <c r="BV12">
        <v>0.3</v>
      </c>
      <c r="BW12">
        <v>0.1</v>
      </c>
      <c r="BX12">
        <v>8.9700000000000002E-2</v>
      </c>
      <c r="BY12">
        <v>8.2500000000000004E-2</v>
      </c>
      <c r="BZ12">
        <v>5.7999999999999996E-3</v>
      </c>
      <c r="CA12">
        <v>0</v>
      </c>
      <c r="CB12">
        <v>0.17799999999999999</v>
      </c>
      <c r="CC12">
        <v>2.8999999999999998E-3</v>
      </c>
      <c r="CD12">
        <v>0.85170000000000001</v>
      </c>
      <c r="CE12">
        <v>0.1174</v>
      </c>
      <c r="CF12">
        <v>0.12620000000000001</v>
      </c>
      <c r="CG12">
        <v>0.12640000000000001</v>
      </c>
      <c r="CH12">
        <v>1.2218</v>
      </c>
      <c r="CI12">
        <v>9.8000000000000004E-2</v>
      </c>
      <c r="CJ12">
        <v>0.23680000000000001</v>
      </c>
      <c r="CK12">
        <v>0.27100000000000002</v>
      </c>
      <c r="CL12">
        <v>0.50780000000000003</v>
      </c>
      <c r="CM12">
        <v>0.24440000000000001</v>
      </c>
      <c r="CN12">
        <v>0.97340000000000004</v>
      </c>
      <c r="CO12">
        <v>0</v>
      </c>
      <c r="CP12">
        <v>0.2994</v>
      </c>
      <c r="CQ12">
        <v>0.9032</v>
      </c>
      <c r="CR12">
        <v>0.4642</v>
      </c>
      <c r="CS12">
        <v>2.6402000000000001</v>
      </c>
      <c r="CT12">
        <v>0.69130000000000003</v>
      </c>
      <c r="CU12">
        <v>4.5477999999999996</v>
      </c>
      <c r="CV12">
        <v>0.1109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2</v>
      </c>
      <c r="DQ12">
        <v>284</v>
      </c>
      <c r="DR12">
        <v>232</v>
      </c>
      <c r="DS12">
        <v>3.2</v>
      </c>
      <c r="DT12">
        <v>2.5</v>
      </c>
      <c r="DU12">
        <v>9208</v>
      </c>
      <c r="DV12">
        <v>1.7740022895637E-2</v>
      </c>
      <c r="DW12">
        <v>1.8852308529999998E-5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36061012000</v>
      </c>
      <c r="H13" t="s">
        <v>310</v>
      </c>
      <c r="I13">
        <v>6.68049E-2</v>
      </c>
      <c r="J13">
        <v>3504</v>
      </c>
      <c r="K13">
        <v>421</v>
      </c>
      <c r="L13">
        <v>2549</v>
      </c>
      <c r="M13">
        <v>90</v>
      </c>
      <c r="N13">
        <v>1821</v>
      </c>
      <c r="O13">
        <v>182</v>
      </c>
      <c r="P13">
        <v>228</v>
      </c>
      <c r="Q13">
        <v>136</v>
      </c>
      <c r="R13">
        <v>50</v>
      </c>
      <c r="S13">
        <v>55</v>
      </c>
      <c r="T13">
        <v>134936</v>
      </c>
      <c r="U13">
        <v>26661</v>
      </c>
      <c r="V13">
        <v>31</v>
      </c>
      <c r="W13">
        <v>55</v>
      </c>
      <c r="X13">
        <v>1236</v>
      </c>
      <c r="Y13">
        <v>189</v>
      </c>
      <c r="Z13">
        <v>528</v>
      </c>
      <c r="AA13">
        <v>198</v>
      </c>
      <c r="AB13">
        <v>369</v>
      </c>
      <c r="AC13">
        <v>119</v>
      </c>
      <c r="AD13">
        <v>13</v>
      </c>
      <c r="AE13">
        <v>24.6</v>
      </c>
      <c r="AF13">
        <v>423</v>
      </c>
      <c r="AG13">
        <v>585.6</v>
      </c>
      <c r="AH13">
        <v>12</v>
      </c>
      <c r="AI13">
        <v>49.399999999999899</v>
      </c>
      <c r="AJ13">
        <v>2121</v>
      </c>
      <c r="AK13">
        <v>207.9</v>
      </c>
      <c r="AL13">
        <v>0</v>
      </c>
      <c r="AM13">
        <v>11</v>
      </c>
      <c r="AN13">
        <v>66</v>
      </c>
      <c r="AO13">
        <v>63.2</v>
      </c>
      <c r="AP13">
        <v>1126</v>
      </c>
      <c r="AQ13">
        <v>186</v>
      </c>
      <c r="AR13">
        <v>104</v>
      </c>
      <c r="AS13">
        <v>44</v>
      </c>
      <c r="AT13">
        <v>6.5</v>
      </c>
      <c r="AU13">
        <v>3.8</v>
      </c>
      <c r="AV13">
        <v>3</v>
      </c>
      <c r="AW13">
        <v>3.3</v>
      </c>
      <c r="AX13">
        <v>134936</v>
      </c>
      <c r="AY13">
        <v>26661</v>
      </c>
      <c r="AZ13">
        <v>1.1000000000000001</v>
      </c>
      <c r="BA13">
        <v>1.9</v>
      </c>
      <c r="BB13">
        <v>35.299999999999898</v>
      </c>
      <c r="BC13">
        <v>5.8</v>
      </c>
      <c r="BD13">
        <v>15.1</v>
      </c>
      <c r="BE13">
        <v>5.4</v>
      </c>
      <c r="BF13">
        <v>10.5</v>
      </c>
      <c r="BG13">
        <v>3.7</v>
      </c>
      <c r="BH13">
        <v>0.7</v>
      </c>
      <c r="BI13">
        <v>1.3</v>
      </c>
      <c r="BJ13">
        <v>12.1</v>
      </c>
      <c r="BK13">
        <v>16.600000000000001</v>
      </c>
      <c r="BL13">
        <v>0.4</v>
      </c>
      <c r="BM13">
        <v>1.6</v>
      </c>
      <c r="BN13">
        <v>83.2</v>
      </c>
      <c r="BO13">
        <v>7.6</v>
      </c>
      <c r="BP13">
        <v>0</v>
      </c>
      <c r="BQ13">
        <v>1.2</v>
      </c>
      <c r="BR13">
        <v>3.6</v>
      </c>
      <c r="BS13">
        <v>3.5</v>
      </c>
      <c r="BT13">
        <v>61.799999999999898</v>
      </c>
      <c r="BU13">
        <v>7.9</v>
      </c>
      <c r="BV13">
        <v>3</v>
      </c>
      <c r="BW13">
        <v>1.2</v>
      </c>
      <c r="BX13">
        <v>0.25790000000000002</v>
      </c>
      <c r="BY13">
        <v>8.2500000000000004E-2</v>
      </c>
      <c r="BZ13">
        <v>5.1999999999999998E-3</v>
      </c>
      <c r="CA13">
        <v>1.9400000000000001E-2</v>
      </c>
      <c r="CB13">
        <v>0.3649</v>
      </c>
      <c r="CC13">
        <v>2.5899999999999999E-2</v>
      </c>
      <c r="CD13">
        <v>0.99070000000000003</v>
      </c>
      <c r="CE13">
        <v>0.1404</v>
      </c>
      <c r="CF13">
        <v>0.47899999999999998</v>
      </c>
      <c r="CG13">
        <v>3.32E-2</v>
      </c>
      <c r="CH13">
        <v>1.6433</v>
      </c>
      <c r="CI13">
        <v>0.2525</v>
      </c>
      <c r="CJ13">
        <v>0.24729999999999999</v>
      </c>
      <c r="CK13">
        <v>0.16639999999999999</v>
      </c>
      <c r="CL13">
        <v>0.41370000000000001</v>
      </c>
      <c r="CM13">
        <v>0.19170000000000001</v>
      </c>
      <c r="CN13">
        <v>0.90669999999999995</v>
      </c>
      <c r="CO13">
        <v>0</v>
      </c>
      <c r="CP13">
        <v>0.56399999999999995</v>
      </c>
      <c r="CQ13">
        <v>0.84379999999999999</v>
      </c>
      <c r="CR13">
        <v>0.82230000000000003</v>
      </c>
      <c r="CS13">
        <v>3.1368</v>
      </c>
      <c r="CT13">
        <v>0.87519999999999998</v>
      </c>
      <c r="CU13">
        <v>5.5587</v>
      </c>
      <c r="CV13">
        <v>0.25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2</v>
      </c>
      <c r="DQ13">
        <v>77</v>
      </c>
      <c r="DR13">
        <v>60</v>
      </c>
      <c r="DS13">
        <v>2.2000000000000002</v>
      </c>
      <c r="DT13">
        <v>1.7</v>
      </c>
      <c r="DU13">
        <v>16472</v>
      </c>
      <c r="DV13">
        <v>1.7833765957567999E-2</v>
      </c>
      <c r="DW13">
        <v>1.8452821071E-5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36061012200</v>
      </c>
      <c r="H14" t="s">
        <v>309</v>
      </c>
      <c r="I14">
        <v>6.6647399999999996E-2</v>
      </c>
      <c r="J14">
        <v>3125</v>
      </c>
      <c r="K14">
        <v>414</v>
      </c>
      <c r="L14">
        <v>2963</v>
      </c>
      <c r="M14">
        <v>79</v>
      </c>
      <c r="N14">
        <v>1796</v>
      </c>
      <c r="O14">
        <v>214</v>
      </c>
      <c r="P14">
        <v>108</v>
      </c>
      <c r="Q14">
        <v>63</v>
      </c>
      <c r="R14">
        <v>14</v>
      </c>
      <c r="S14">
        <v>22</v>
      </c>
      <c r="T14">
        <v>182587</v>
      </c>
      <c r="U14">
        <v>46331</v>
      </c>
      <c r="V14">
        <v>36</v>
      </c>
      <c r="W14">
        <v>41</v>
      </c>
      <c r="X14">
        <v>1310</v>
      </c>
      <c r="Y14">
        <v>282</v>
      </c>
      <c r="Z14">
        <v>456</v>
      </c>
      <c r="AA14">
        <v>153</v>
      </c>
      <c r="AB14">
        <v>398</v>
      </c>
      <c r="AC14">
        <v>156</v>
      </c>
      <c r="AD14">
        <v>12</v>
      </c>
      <c r="AE14">
        <v>21.1</v>
      </c>
      <c r="AF14">
        <v>259</v>
      </c>
      <c r="AG14">
        <v>586.89999999999895</v>
      </c>
      <c r="AH14">
        <v>76</v>
      </c>
      <c r="AI14">
        <v>88.099999999999895</v>
      </c>
      <c r="AJ14">
        <v>2501</v>
      </c>
      <c r="AK14">
        <v>215.69999999999899</v>
      </c>
      <c r="AL14">
        <v>0</v>
      </c>
      <c r="AM14">
        <v>11</v>
      </c>
      <c r="AN14">
        <v>13</v>
      </c>
      <c r="AO14">
        <v>22.8</v>
      </c>
      <c r="AP14">
        <v>1121</v>
      </c>
      <c r="AQ14">
        <v>194</v>
      </c>
      <c r="AR14">
        <v>0</v>
      </c>
      <c r="AS14">
        <v>11</v>
      </c>
      <c r="AT14">
        <v>3.5</v>
      </c>
      <c r="AU14">
        <v>2.1</v>
      </c>
      <c r="AV14">
        <v>1</v>
      </c>
      <c r="AW14">
        <v>1.5</v>
      </c>
      <c r="AX14">
        <v>182587</v>
      </c>
      <c r="AY14">
        <v>46331</v>
      </c>
      <c r="AZ14">
        <v>1.4</v>
      </c>
      <c r="BA14">
        <v>1.6</v>
      </c>
      <c r="BB14">
        <v>41.899999999999899</v>
      </c>
      <c r="BC14">
        <v>7.2</v>
      </c>
      <c r="BD14">
        <v>14.6</v>
      </c>
      <c r="BE14">
        <v>4.5</v>
      </c>
      <c r="BF14">
        <v>12.6999999999999</v>
      </c>
      <c r="BG14">
        <v>4.9000000000000004</v>
      </c>
      <c r="BH14">
        <v>0.7</v>
      </c>
      <c r="BI14">
        <v>1.2</v>
      </c>
      <c r="BJ14">
        <v>8.3000000000000007</v>
      </c>
      <c r="BK14">
        <v>18.6999999999999</v>
      </c>
      <c r="BL14">
        <v>2.6</v>
      </c>
      <c r="BM14">
        <v>2.9</v>
      </c>
      <c r="BN14">
        <v>84.4</v>
      </c>
      <c r="BO14">
        <v>6.9</v>
      </c>
      <c r="BP14">
        <v>0</v>
      </c>
      <c r="BQ14">
        <v>1</v>
      </c>
      <c r="BR14">
        <v>0.7</v>
      </c>
      <c r="BS14">
        <v>1.3</v>
      </c>
      <c r="BT14">
        <v>62.399999999999899</v>
      </c>
      <c r="BU14">
        <v>8.5</v>
      </c>
      <c r="BV14">
        <v>0</v>
      </c>
      <c r="BW14">
        <v>0.4</v>
      </c>
      <c r="BX14">
        <v>0.1008</v>
      </c>
      <c r="BY14">
        <v>1.1599999999999999E-2</v>
      </c>
      <c r="BZ14">
        <v>1.4E-3</v>
      </c>
      <c r="CA14">
        <v>2.6599999999999999E-2</v>
      </c>
      <c r="CB14">
        <v>0.1404</v>
      </c>
      <c r="CC14">
        <v>1.6999999999999999E-3</v>
      </c>
      <c r="CD14">
        <v>0.99570000000000003</v>
      </c>
      <c r="CE14">
        <v>0.12870000000000001</v>
      </c>
      <c r="CF14">
        <v>0.65200000000000002</v>
      </c>
      <c r="CG14">
        <v>3.1699999999999999E-2</v>
      </c>
      <c r="CH14">
        <v>1.8081</v>
      </c>
      <c r="CI14">
        <v>0.35070000000000001</v>
      </c>
      <c r="CJ14">
        <v>0.17380000000000001</v>
      </c>
      <c r="CK14">
        <v>0.48809999999999998</v>
      </c>
      <c r="CL14">
        <v>0.66190000000000004</v>
      </c>
      <c r="CM14">
        <v>0.31919999999999998</v>
      </c>
      <c r="CN14">
        <v>0.91310000000000002</v>
      </c>
      <c r="CO14">
        <v>0</v>
      </c>
      <c r="CP14">
        <v>0.24729999999999999</v>
      </c>
      <c r="CQ14">
        <v>0.84940000000000004</v>
      </c>
      <c r="CR14">
        <v>0</v>
      </c>
      <c r="CS14">
        <v>2.0097999999999998</v>
      </c>
      <c r="CT14">
        <v>0.40039999999999998</v>
      </c>
      <c r="CU14">
        <v>4.6201999999999996</v>
      </c>
      <c r="CV14">
        <v>0.1182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2</v>
      </c>
      <c r="DQ14">
        <v>67</v>
      </c>
      <c r="DR14">
        <v>87</v>
      </c>
      <c r="DS14">
        <v>2.1</v>
      </c>
      <c r="DT14">
        <v>2.8</v>
      </c>
      <c r="DU14">
        <v>6817</v>
      </c>
      <c r="DV14">
        <v>1.7815110540185999E-2</v>
      </c>
      <c r="DW14">
        <v>1.8403966473999999E-5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36061012400</v>
      </c>
      <c r="H15" t="s">
        <v>308</v>
      </c>
      <c r="I15">
        <v>6.6247399999999998E-2</v>
      </c>
      <c r="J15">
        <v>10300</v>
      </c>
      <c r="K15">
        <v>1120</v>
      </c>
      <c r="L15">
        <v>6482</v>
      </c>
      <c r="M15">
        <v>162</v>
      </c>
      <c r="N15">
        <v>5381</v>
      </c>
      <c r="O15">
        <v>426</v>
      </c>
      <c r="P15">
        <v>785</v>
      </c>
      <c r="Q15">
        <v>394</v>
      </c>
      <c r="R15">
        <v>207</v>
      </c>
      <c r="S15">
        <v>124</v>
      </c>
      <c r="T15">
        <v>100825</v>
      </c>
      <c r="U15">
        <v>17232</v>
      </c>
      <c r="V15">
        <v>218</v>
      </c>
      <c r="W15">
        <v>127</v>
      </c>
      <c r="X15">
        <v>1653</v>
      </c>
      <c r="Y15">
        <v>345</v>
      </c>
      <c r="Z15">
        <v>1933</v>
      </c>
      <c r="AA15">
        <v>743</v>
      </c>
      <c r="AB15">
        <v>843</v>
      </c>
      <c r="AC15">
        <v>296</v>
      </c>
      <c r="AD15">
        <v>342</v>
      </c>
      <c r="AE15">
        <v>226.4</v>
      </c>
      <c r="AF15">
        <v>3029</v>
      </c>
      <c r="AG15">
        <v>1345.0999999999899</v>
      </c>
      <c r="AH15">
        <v>482</v>
      </c>
      <c r="AI15">
        <v>448.6</v>
      </c>
      <c r="AJ15">
        <v>6249</v>
      </c>
      <c r="AK15">
        <v>453.8</v>
      </c>
      <c r="AL15">
        <v>0</v>
      </c>
      <c r="AM15">
        <v>18</v>
      </c>
      <c r="AN15">
        <v>251</v>
      </c>
      <c r="AO15">
        <v>187.19999999999899</v>
      </c>
      <c r="AP15">
        <v>3831</v>
      </c>
      <c r="AQ15">
        <v>474</v>
      </c>
      <c r="AR15">
        <v>538</v>
      </c>
      <c r="AS15">
        <v>194</v>
      </c>
      <c r="AT15">
        <v>8</v>
      </c>
      <c r="AU15">
        <v>4.0999999999999996</v>
      </c>
      <c r="AV15">
        <v>3.4</v>
      </c>
      <c r="AW15">
        <v>2.1</v>
      </c>
      <c r="AX15">
        <v>100825</v>
      </c>
      <c r="AY15">
        <v>17232</v>
      </c>
      <c r="AZ15">
        <v>2.7</v>
      </c>
      <c r="BA15">
        <v>1.6</v>
      </c>
      <c r="BB15">
        <v>16</v>
      </c>
      <c r="BC15">
        <v>3.6</v>
      </c>
      <c r="BD15">
        <v>18.8</v>
      </c>
      <c r="BE15">
        <v>6.9</v>
      </c>
      <c r="BF15">
        <v>8.5</v>
      </c>
      <c r="BG15">
        <v>3.1</v>
      </c>
      <c r="BH15">
        <v>6.4</v>
      </c>
      <c r="BI15">
        <v>4.2</v>
      </c>
      <c r="BJ15">
        <v>29.399999999999899</v>
      </c>
      <c r="BK15">
        <v>12.6999999999999</v>
      </c>
      <c r="BL15">
        <v>4.8</v>
      </c>
      <c r="BM15">
        <v>4.5</v>
      </c>
      <c r="BN15">
        <v>96.4</v>
      </c>
      <c r="BO15">
        <v>6.6</v>
      </c>
      <c r="BP15">
        <v>0</v>
      </c>
      <c r="BQ15">
        <v>0.5</v>
      </c>
      <c r="BR15">
        <v>4.7</v>
      </c>
      <c r="BS15">
        <v>3.5</v>
      </c>
      <c r="BT15">
        <v>71.2</v>
      </c>
      <c r="BU15">
        <v>7.3</v>
      </c>
      <c r="BV15">
        <v>5.2</v>
      </c>
      <c r="BW15">
        <v>1.8</v>
      </c>
      <c r="BX15">
        <v>0.3271</v>
      </c>
      <c r="BY15">
        <v>0.1158</v>
      </c>
      <c r="BZ15">
        <v>1.9800000000000002E-2</v>
      </c>
      <c r="CA15">
        <v>6.7000000000000004E-2</v>
      </c>
      <c r="CB15">
        <v>0.52959999999999996</v>
      </c>
      <c r="CC15">
        <v>6.3600000000000004E-2</v>
      </c>
      <c r="CD15">
        <v>0.60150000000000003</v>
      </c>
      <c r="CE15">
        <v>0.3085</v>
      </c>
      <c r="CF15">
        <v>0.28089999999999998</v>
      </c>
      <c r="CG15">
        <v>0.40610000000000002</v>
      </c>
      <c r="CH15">
        <v>1.597</v>
      </c>
      <c r="CI15">
        <v>0.23119999999999999</v>
      </c>
      <c r="CJ15">
        <v>0.46600000000000003</v>
      </c>
      <c r="CK15">
        <v>0.61570000000000003</v>
      </c>
      <c r="CL15">
        <v>1.0818000000000001</v>
      </c>
      <c r="CM15">
        <v>0.5262</v>
      </c>
      <c r="CN15">
        <v>0.97919999999999996</v>
      </c>
      <c r="CO15">
        <v>0</v>
      </c>
      <c r="CP15">
        <v>0.62660000000000005</v>
      </c>
      <c r="CQ15">
        <v>0.91080000000000005</v>
      </c>
      <c r="CR15">
        <v>0.88200000000000001</v>
      </c>
      <c r="CS15">
        <v>3.3986999999999998</v>
      </c>
      <c r="CT15">
        <v>0.93879999999999997</v>
      </c>
      <c r="CU15">
        <v>6.6071</v>
      </c>
      <c r="CV15">
        <v>0.43140000000000001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2</v>
      </c>
      <c r="DQ15">
        <v>332</v>
      </c>
      <c r="DR15">
        <v>154</v>
      </c>
      <c r="DS15">
        <v>3.3</v>
      </c>
      <c r="DT15">
        <v>1.6</v>
      </c>
      <c r="DU15">
        <v>13497</v>
      </c>
      <c r="DV15">
        <v>1.8565828840271002E-2</v>
      </c>
      <c r="DW15">
        <v>1.8319662216000001E-5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36061012600</v>
      </c>
      <c r="H16" t="s">
        <v>307</v>
      </c>
      <c r="I16">
        <v>7.0908799999999994E-2</v>
      </c>
      <c r="J16">
        <v>12658</v>
      </c>
      <c r="K16">
        <v>1376</v>
      </c>
      <c r="L16">
        <v>8494</v>
      </c>
      <c r="M16">
        <v>364</v>
      </c>
      <c r="N16">
        <v>7248</v>
      </c>
      <c r="O16">
        <v>596</v>
      </c>
      <c r="P16">
        <v>497</v>
      </c>
      <c r="Q16">
        <v>244</v>
      </c>
      <c r="R16">
        <v>182</v>
      </c>
      <c r="S16">
        <v>181</v>
      </c>
      <c r="T16">
        <v>99459</v>
      </c>
      <c r="U16">
        <v>13888</v>
      </c>
      <c r="V16">
        <v>187</v>
      </c>
      <c r="W16">
        <v>183</v>
      </c>
      <c r="X16">
        <v>2559</v>
      </c>
      <c r="Y16">
        <v>530</v>
      </c>
      <c r="Z16">
        <v>1850</v>
      </c>
      <c r="AA16">
        <v>560</v>
      </c>
      <c r="AB16">
        <v>782</v>
      </c>
      <c r="AC16">
        <v>384</v>
      </c>
      <c r="AD16">
        <v>153</v>
      </c>
      <c r="AE16">
        <v>185.9</v>
      </c>
      <c r="AF16">
        <v>3113</v>
      </c>
      <c r="AG16">
        <v>1746.0999999999899</v>
      </c>
      <c r="AH16">
        <v>213</v>
      </c>
      <c r="AI16">
        <v>231.19999999999899</v>
      </c>
      <c r="AJ16">
        <v>7897</v>
      </c>
      <c r="AK16">
        <v>743.79999999999905</v>
      </c>
      <c r="AL16">
        <v>0</v>
      </c>
      <c r="AM16">
        <v>18</v>
      </c>
      <c r="AN16">
        <v>256</v>
      </c>
      <c r="AO16">
        <v>197.599999999999</v>
      </c>
      <c r="AP16">
        <v>5345</v>
      </c>
      <c r="AQ16">
        <v>602</v>
      </c>
      <c r="AR16">
        <v>21</v>
      </c>
      <c r="AS16">
        <v>10</v>
      </c>
      <c r="AT16">
        <v>3.9</v>
      </c>
      <c r="AU16">
        <v>2</v>
      </c>
      <c r="AV16">
        <v>2.2000000000000002</v>
      </c>
      <c r="AW16">
        <v>2.2000000000000002</v>
      </c>
      <c r="AX16">
        <v>99459</v>
      </c>
      <c r="AY16">
        <v>13888</v>
      </c>
      <c r="AZ16">
        <v>1.8</v>
      </c>
      <c r="BA16">
        <v>1.8</v>
      </c>
      <c r="BB16">
        <v>20.1999999999999</v>
      </c>
      <c r="BC16">
        <v>4.4000000000000004</v>
      </c>
      <c r="BD16">
        <v>14.6</v>
      </c>
      <c r="BE16">
        <v>4.0999999999999996</v>
      </c>
      <c r="BF16">
        <v>6.2</v>
      </c>
      <c r="BG16">
        <v>2.9</v>
      </c>
      <c r="BH16">
        <v>2.1</v>
      </c>
      <c r="BI16">
        <v>2.6</v>
      </c>
      <c r="BJ16">
        <v>24.6</v>
      </c>
      <c r="BK16">
        <v>13.5</v>
      </c>
      <c r="BL16">
        <v>1.8</v>
      </c>
      <c r="BM16">
        <v>2</v>
      </c>
      <c r="BN16">
        <v>93</v>
      </c>
      <c r="BO16">
        <v>7.8</v>
      </c>
      <c r="BP16">
        <v>0</v>
      </c>
      <c r="BQ16">
        <v>0.4</v>
      </c>
      <c r="BR16">
        <v>3.5</v>
      </c>
      <c r="BS16">
        <v>2.7</v>
      </c>
      <c r="BT16">
        <v>73.7</v>
      </c>
      <c r="BU16">
        <v>6.4</v>
      </c>
      <c r="BV16">
        <v>0.2</v>
      </c>
      <c r="BW16">
        <v>0.1</v>
      </c>
      <c r="BX16">
        <v>0.1236</v>
      </c>
      <c r="BY16">
        <v>3.61E-2</v>
      </c>
      <c r="BZ16">
        <v>2.1000000000000001E-2</v>
      </c>
      <c r="CA16">
        <v>3.7100000000000001E-2</v>
      </c>
      <c r="CB16">
        <v>0.21779999999999999</v>
      </c>
      <c r="CC16">
        <v>6.4000000000000003E-3</v>
      </c>
      <c r="CD16">
        <v>0.83979999999999999</v>
      </c>
      <c r="CE16">
        <v>0.1293</v>
      </c>
      <c r="CF16">
        <v>9.8199999999999996E-2</v>
      </c>
      <c r="CG16">
        <v>9.5799999999999996E-2</v>
      </c>
      <c r="CH16">
        <v>1.1631</v>
      </c>
      <c r="CI16">
        <v>8.6999999999999994E-2</v>
      </c>
      <c r="CJ16">
        <v>0.41470000000000001</v>
      </c>
      <c r="CK16">
        <v>0.42609999999999998</v>
      </c>
      <c r="CL16">
        <v>0.84079999999999999</v>
      </c>
      <c r="CM16">
        <v>0.40899999999999997</v>
      </c>
      <c r="CN16">
        <v>0.95779999999999998</v>
      </c>
      <c r="CO16">
        <v>0</v>
      </c>
      <c r="CP16">
        <v>0.55720000000000003</v>
      </c>
      <c r="CQ16">
        <v>0.92530000000000001</v>
      </c>
      <c r="CR16">
        <v>0.38529999999999998</v>
      </c>
      <c r="CS16">
        <v>2.8256000000000001</v>
      </c>
      <c r="CT16">
        <v>0.77239999999999998</v>
      </c>
      <c r="CU16">
        <v>5.0472999999999999</v>
      </c>
      <c r="CV16">
        <v>0.1741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2</v>
      </c>
      <c r="DQ16">
        <v>442</v>
      </c>
      <c r="DR16">
        <v>414</v>
      </c>
      <c r="DS16">
        <v>3.5</v>
      </c>
      <c r="DT16">
        <v>3.2</v>
      </c>
      <c r="DU16">
        <v>9416</v>
      </c>
      <c r="DV16">
        <v>1.8047365839844998E-2</v>
      </c>
      <c r="DW16">
        <v>1.9584402854E-5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36061012800</v>
      </c>
      <c r="H17" t="s">
        <v>306</v>
      </c>
      <c r="I17">
        <v>6.9031200000000001E-2</v>
      </c>
      <c r="J17">
        <v>5896</v>
      </c>
      <c r="K17">
        <v>621</v>
      </c>
      <c r="L17">
        <v>3707</v>
      </c>
      <c r="M17">
        <v>149</v>
      </c>
      <c r="N17">
        <v>2859</v>
      </c>
      <c r="O17">
        <v>234</v>
      </c>
      <c r="P17">
        <v>353</v>
      </c>
      <c r="Q17">
        <v>205</v>
      </c>
      <c r="R17">
        <v>214</v>
      </c>
      <c r="S17">
        <v>121</v>
      </c>
      <c r="T17">
        <v>158790</v>
      </c>
      <c r="U17">
        <v>22085</v>
      </c>
      <c r="V17">
        <v>0</v>
      </c>
      <c r="W17">
        <v>16</v>
      </c>
      <c r="X17">
        <v>1986</v>
      </c>
      <c r="Y17">
        <v>268</v>
      </c>
      <c r="Z17">
        <v>1036</v>
      </c>
      <c r="AA17">
        <v>256</v>
      </c>
      <c r="AB17">
        <v>439</v>
      </c>
      <c r="AC17">
        <v>154</v>
      </c>
      <c r="AD17">
        <v>106</v>
      </c>
      <c r="AE17">
        <v>74.400000000000006</v>
      </c>
      <c r="AF17">
        <v>702</v>
      </c>
      <c r="AG17">
        <v>862.1</v>
      </c>
      <c r="AH17">
        <v>25</v>
      </c>
      <c r="AI17">
        <v>73.799999999999898</v>
      </c>
      <c r="AJ17">
        <v>3160</v>
      </c>
      <c r="AK17">
        <v>246.5</v>
      </c>
      <c r="AL17">
        <v>0</v>
      </c>
      <c r="AM17">
        <v>16</v>
      </c>
      <c r="AN17">
        <v>15</v>
      </c>
      <c r="AO17">
        <v>29.6999999999999</v>
      </c>
      <c r="AP17">
        <v>1656</v>
      </c>
      <c r="AQ17">
        <v>232</v>
      </c>
      <c r="AR17">
        <v>19</v>
      </c>
      <c r="AS17">
        <v>21</v>
      </c>
      <c r="AT17">
        <v>6</v>
      </c>
      <c r="AU17">
        <v>3.5</v>
      </c>
      <c r="AV17">
        <v>7.4</v>
      </c>
      <c r="AW17">
        <v>3.9</v>
      </c>
      <c r="AX17">
        <v>158790</v>
      </c>
      <c r="AY17">
        <v>22085</v>
      </c>
      <c r="AZ17">
        <v>0</v>
      </c>
      <c r="BA17">
        <v>0.6</v>
      </c>
      <c r="BB17">
        <v>33.700000000000003</v>
      </c>
      <c r="BC17">
        <v>5</v>
      </c>
      <c r="BD17">
        <v>17.600000000000001</v>
      </c>
      <c r="BE17">
        <v>3.9</v>
      </c>
      <c r="BF17">
        <v>7.4</v>
      </c>
      <c r="BG17">
        <v>2.7</v>
      </c>
      <c r="BH17">
        <v>3.7</v>
      </c>
      <c r="BI17">
        <v>2.6</v>
      </c>
      <c r="BJ17">
        <v>11.9</v>
      </c>
      <c r="BK17">
        <v>14.6</v>
      </c>
      <c r="BL17">
        <v>0.5</v>
      </c>
      <c r="BM17">
        <v>1.3</v>
      </c>
      <c r="BN17">
        <v>85.2</v>
      </c>
      <c r="BO17">
        <v>5.7</v>
      </c>
      <c r="BP17">
        <v>0</v>
      </c>
      <c r="BQ17">
        <v>0.8</v>
      </c>
      <c r="BR17">
        <v>0.5</v>
      </c>
      <c r="BS17">
        <v>1</v>
      </c>
      <c r="BT17">
        <v>57.899999999999899</v>
      </c>
      <c r="BU17">
        <v>6.5</v>
      </c>
      <c r="BV17">
        <v>0.3</v>
      </c>
      <c r="BW17">
        <v>0.4</v>
      </c>
      <c r="BX17">
        <v>0.23549999999999999</v>
      </c>
      <c r="BY17">
        <v>0.54910000000000003</v>
      </c>
      <c r="BZ17">
        <v>2.3E-3</v>
      </c>
      <c r="CA17">
        <v>0</v>
      </c>
      <c r="CB17">
        <v>0.78690000000000004</v>
      </c>
      <c r="CC17">
        <v>0.1298</v>
      </c>
      <c r="CD17">
        <v>0.98829999999999996</v>
      </c>
      <c r="CE17">
        <v>0.2407</v>
      </c>
      <c r="CF17">
        <v>0.18229999999999999</v>
      </c>
      <c r="CG17">
        <v>0.20569999999999999</v>
      </c>
      <c r="CH17">
        <v>1.6171</v>
      </c>
      <c r="CI17">
        <v>0.24049999999999999</v>
      </c>
      <c r="CJ17">
        <v>0.24510000000000001</v>
      </c>
      <c r="CK17">
        <v>0.18490000000000001</v>
      </c>
      <c r="CL17">
        <v>0.43</v>
      </c>
      <c r="CM17">
        <v>0.2016</v>
      </c>
      <c r="CN17">
        <v>0.91600000000000004</v>
      </c>
      <c r="CO17">
        <v>0</v>
      </c>
      <c r="CP17">
        <v>0.2092</v>
      </c>
      <c r="CQ17">
        <v>0.81810000000000005</v>
      </c>
      <c r="CR17">
        <v>0.50060000000000004</v>
      </c>
      <c r="CS17">
        <v>2.4439000000000002</v>
      </c>
      <c r="CT17">
        <v>0.59379999999999999</v>
      </c>
      <c r="CU17">
        <v>5.2778999999999998</v>
      </c>
      <c r="CV17">
        <v>0.20749999999999999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2</v>
      </c>
      <c r="DQ17">
        <v>36</v>
      </c>
      <c r="DR17">
        <v>26</v>
      </c>
      <c r="DS17">
        <v>0.6</v>
      </c>
      <c r="DT17">
        <v>0.5</v>
      </c>
      <c r="DU17">
        <v>9603</v>
      </c>
      <c r="DV17">
        <v>1.8205189112550001E-2</v>
      </c>
      <c r="DW17">
        <v>1.9075761559000001E-5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36061013000</v>
      </c>
      <c r="H18" t="s">
        <v>305</v>
      </c>
      <c r="I18">
        <v>6.8813399999999997E-2</v>
      </c>
      <c r="J18">
        <v>3472</v>
      </c>
      <c r="K18">
        <v>479</v>
      </c>
      <c r="L18">
        <v>2704</v>
      </c>
      <c r="M18">
        <v>124</v>
      </c>
      <c r="N18">
        <v>1846</v>
      </c>
      <c r="O18">
        <v>218</v>
      </c>
      <c r="P18">
        <v>269</v>
      </c>
      <c r="Q18">
        <v>203</v>
      </c>
      <c r="R18">
        <v>45</v>
      </c>
      <c r="S18">
        <v>39</v>
      </c>
      <c r="T18">
        <v>192858</v>
      </c>
      <c r="U18">
        <v>31857</v>
      </c>
      <c r="V18">
        <v>96</v>
      </c>
      <c r="W18">
        <v>70</v>
      </c>
      <c r="X18">
        <v>1204</v>
      </c>
      <c r="Y18">
        <v>305</v>
      </c>
      <c r="Z18">
        <v>535</v>
      </c>
      <c r="AA18">
        <v>193</v>
      </c>
      <c r="AB18">
        <v>313</v>
      </c>
      <c r="AC18">
        <v>195</v>
      </c>
      <c r="AD18">
        <v>0</v>
      </c>
      <c r="AE18">
        <v>15.6</v>
      </c>
      <c r="AF18">
        <v>412</v>
      </c>
      <c r="AG18">
        <v>631.79999999999905</v>
      </c>
      <c r="AH18">
        <v>18</v>
      </c>
      <c r="AI18">
        <v>51</v>
      </c>
      <c r="AJ18">
        <v>2216</v>
      </c>
      <c r="AK18">
        <v>275</v>
      </c>
      <c r="AL18">
        <v>0</v>
      </c>
      <c r="AM18">
        <v>11</v>
      </c>
      <c r="AN18">
        <v>0</v>
      </c>
      <c r="AO18">
        <v>15.6</v>
      </c>
      <c r="AP18">
        <v>1162</v>
      </c>
      <c r="AQ18">
        <v>211</v>
      </c>
      <c r="AR18">
        <v>21</v>
      </c>
      <c r="AS18">
        <v>9</v>
      </c>
      <c r="AT18">
        <v>7.8</v>
      </c>
      <c r="AU18">
        <v>5.7</v>
      </c>
      <c r="AV18">
        <v>2.6</v>
      </c>
      <c r="AW18">
        <v>2.2000000000000002</v>
      </c>
      <c r="AX18">
        <v>192858</v>
      </c>
      <c r="AY18">
        <v>31857</v>
      </c>
      <c r="AZ18">
        <v>3.4</v>
      </c>
      <c r="BA18">
        <v>2.4</v>
      </c>
      <c r="BB18">
        <v>34.700000000000003</v>
      </c>
      <c r="BC18">
        <v>8.1</v>
      </c>
      <c r="BD18">
        <v>15.4</v>
      </c>
      <c r="BE18">
        <v>5.0999999999999996</v>
      </c>
      <c r="BF18">
        <v>9</v>
      </c>
      <c r="BG18">
        <v>5.4</v>
      </c>
      <c r="BH18">
        <v>0</v>
      </c>
      <c r="BI18">
        <v>0.8</v>
      </c>
      <c r="BJ18">
        <v>11.9</v>
      </c>
      <c r="BK18">
        <v>18.100000000000001</v>
      </c>
      <c r="BL18">
        <v>0.5</v>
      </c>
      <c r="BM18">
        <v>1.5</v>
      </c>
      <c r="BN18">
        <v>82</v>
      </c>
      <c r="BO18">
        <v>9.5</v>
      </c>
      <c r="BP18">
        <v>0</v>
      </c>
      <c r="BQ18">
        <v>1.1000000000000001</v>
      </c>
      <c r="BR18">
        <v>0</v>
      </c>
      <c r="BS18">
        <v>0.8</v>
      </c>
      <c r="BT18">
        <v>62.899999999999899</v>
      </c>
      <c r="BU18">
        <v>8.1999999999999904</v>
      </c>
      <c r="BV18">
        <v>0.6</v>
      </c>
      <c r="BW18">
        <v>0.2</v>
      </c>
      <c r="BX18">
        <v>0.31840000000000002</v>
      </c>
      <c r="BY18">
        <v>5.6500000000000002E-2</v>
      </c>
      <c r="BZ18">
        <v>8.0000000000000004E-4</v>
      </c>
      <c r="CA18">
        <v>9.3100000000000002E-2</v>
      </c>
      <c r="CB18">
        <v>0.46889999999999998</v>
      </c>
      <c r="CC18">
        <v>5.0900000000000001E-2</v>
      </c>
      <c r="CD18">
        <v>0.98970000000000002</v>
      </c>
      <c r="CE18">
        <v>0.1507</v>
      </c>
      <c r="CF18">
        <v>0.3296</v>
      </c>
      <c r="CG18">
        <v>0</v>
      </c>
      <c r="CH18">
        <v>1.4701</v>
      </c>
      <c r="CI18">
        <v>0.17119999999999999</v>
      </c>
      <c r="CJ18">
        <v>0.24379999999999999</v>
      </c>
      <c r="CK18">
        <v>0.20899999999999999</v>
      </c>
      <c r="CL18">
        <v>0.45279999999999998</v>
      </c>
      <c r="CM18">
        <v>0.2142</v>
      </c>
      <c r="CN18">
        <v>0.90069999999999995</v>
      </c>
      <c r="CO18">
        <v>0</v>
      </c>
      <c r="CP18">
        <v>0</v>
      </c>
      <c r="CQ18">
        <v>0.85370000000000001</v>
      </c>
      <c r="CR18">
        <v>0.62909999999999999</v>
      </c>
      <c r="CS18">
        <v>2.3835999999999999</v>
      </c>
      <c r="CT18">
        <v>0.56689999999999996</v>
      </c>
      <c r="CU18">
        <v>4.7754000000000003</v>
      </c>
      <c r="CV18">
        <v>0.13450000000000001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2</v>
      </c>
      <c r="DQ18">
        <v>98</v>
      </c>
      <c r="DR18">
        <v>93</v>
      </c>
      <c r="DS18">
        <v>2.8</v>
      </c>
      <c r="DT18">
        <v>2.6</v>
      </c>
      <c r="DU18">
        <v>7264</v>
      </c>
      <c r="DV18">
        <v>1.8185097200234999E-2</v>
      </c>
      <c r="DW18">
        <v>1.9006899169E-5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36061013200</v>
      </c>
      <c r="H19" t="s">
        <v>304</v>
      </c>
      <c r="I19">
        <v>7.7562500000000006E-2</v>
      </c>
      <c r="J19">
        <v>10094</v>
      </c>
      <c r="K19">
        <v>1062</v>
      </c>
      <c r="L19">
        <v>6637</v>
      </c>
      <c r="M19">
        <v>276</v>
      </c>
      <c r="N19">
        <v>5853</v>
      </c>
      <c r="O19">
        <v>434</v>
      </c>
      <c r="P19">
        <v>601</v>
      </c>
      <c r="Q19">
        <v>356</v>
      </c>
      <c r="R19">
        <v>140</v>
      </c>
      <c r="S19">
        <v>129</v>
      </c>
      <c r="T19">
        <v>82506</v>
      </c>
      <c r="U19">
        <v>12571</v>
      </c>
      <c r="V19">
        <v>169</v>
      </c>
      <c r="W19">
        <v>166</v>
      </c>
      <c r="X19">
        <v>1338</v>
      </c>
      <c r="Y19">
        <v>290</v>
      </c>
      <c r="Z19">
        <v>1114</v>
      </c>
      <c r="AA19">
        <v>410</v>
      </c>
      <c r="AB19">
        <v>525</v>
      </c>
      <c r="AC19">
        <v>322</v>
      </c>
      <c r="AD19">
        <v>170</v>
      </c>
      <c r="AE19">
        <v>154.30000000000001</v>
      </c>
      <c r="AF19">
        <v>2539</v>
      </c>
      <c r="AG19">
        <v>1451.9</v>
      </c>
      <c r="AH19">
        <v>170</v>
      </c>
      <c r="AI19">
        <v>157.30000000000001</v>
      </c>
      <c r="AJ19">
        <v>6282</v>
      </c>
      <c r="AK19">
        <v>503.8</v>
      </c>
      <c r="AL19">
        <v>0</v>
      </c>
      <c r="AM19">
        <v>18</v>
      </c>
      <c r="AN19">
        <v>354</v>
      </c>
      <c r="AO19">
        <v>228.8</v>
      </c>
      <c r="AP19">
        <v>4456</v>
      </c>
      <c r="AQ19">
        <v>591</v>
      </c>
      <c r="AR19">
        <v>0</v>
      </c>
      <c r="AS19">
        <v>18</v>
      </c>
      <c r="AT19">
        <v>6</v>
      </c>
      <c r="AU19">
        <v>3.4</v>
      </c>
      <c r="AV19">
        <v>1.9</v>
      </c>
      <c r="AW19">
        <v>1.7</v>
      </c>
      <c r="AX19">
        <v>82506</v>
      </c>
      <c r="AY19">
        <v>12571</v>
      </c>
      <c r="AZ19">
        <v>2</v>
      </c>
      <c r="BA19">
        <v>2</v>
      </c>
      <c r="BB19">
        <v>13.3</v>
      </c>
      <c r="BC19">
        <v>3.1</v>
      </c>
      <c r="BD19">
        <v>11</v>
      </c>
      <c r="BE19">
        <v>3.9</v>
      </c>
      <c r="BF19">
        <v>5.2</v>
      </c>
      <c r="BG19">
        <v>3.3</v>
      </c>
      <c r="BH19">
        <v>2.9</v>
      </c>
      <c r="BI19">
        <v>2.6</v>
      </c>
      <c r="BJ19">
        <v>25.1999999999999</v>
      </c>
      <c r="BK19">
        <v>14.1</v>
      </c>
      <c r="BL19">
        <v>1.8</v>
      </c>
      <c r="BM19">
        <v>1.6</v>
      </c>
      <c r="BN19">
        <v>94.7</v>
      </c>
      <c r="BO19">
        <v>6.5</v>
      </c>
      <c r="BP19">
        <v>0</v>
      </c>
      <c r="BQ19">
        <v>0.5</v>
      </c>
      <c r="BR19">
        <v>6</v>
      </c>
      <c r="BS19">
        <v>3.9</v>
      </c>
      <c r="BT19">
        <v>76.099999999999895</v>
      </c>
      <c r="BU19">
        <v>6.7</v>
      </c>
      <c r="BV19">
        <v>0</v>
      </c>
      <c r="BW19">
        <v>0.2</v>
      </c>
      <c r="BX19">
        <v>0.23549999999999999</v>
      </c>
      <c r="BY19">
        <v>2.58E-2</v>
      </c>
      <c r="BZ19">
        <v>3.5700000000000003E-2</v>
      </c>
      <c r="CA19">
        <v>4.2900000000000001E-2</v>
      </c>
      <c r="CB19">
        <v>0.33989999999999998</v>
      </c>
      <c r="CC19">
        <v>2.1299999999999999E-2</v>
      </c>
      <c r="CD19">
        <v>0.41870000000000002</v>
      </c>
      <c r="CE19">
        <v>6.0699999999999997E-2</v>
      </c>
      <c r="CF19">
        <v>4.7899999999999998E-2</v>
      </c>
      <c r="CG19">
        <v>0.14499999999999999</v>
      </c>
      <c r="CH19">
        <v>0.67220000000000002</v>
      </c>
      <c r="CI19">
        <v>3.2599999999999997E-2</v>
      </c>
      <c r="CJ19">
        <v>0.41909999999999997</v>
      </c>
      <c r="CK19">
        <v>0.41560000000000002</v>
      </c>
      <c r="CL19">
        <v>0.83460000000000001</v>
      </c>
      <c r="CM19">
        <v>0.40589999999999998</v>
      </c>
      <c r="CN19">
        <v>0.96930000000000005</v>
      </c>
      <c r="CO19">
        <v>0</v>
      </c>
      <c r="CP19">
        <v>0.69010000000000005</v>
      </c>
      <c r="CQ19">
        <v>0.93979999999999997</v>
      </c>
      <c r="CR19">
        <v>0</v>
      </c>
      <c r="CS19">
        <v>2.5992000000000002</v>
      </c>
      <c r="CT19">
        <v>0.67490000000000006</v>
      </c>
      <c r="CU19">
        <v>4.4459</v>
      </c>
      <c r="CV19">
        <v>9.9099999999999994E-2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697</v>
      </c>
      <c r="DR19">
        <v>582</v>
      </c>
      <c r="DS19">
        <v>6.9</v>
      </c>
      <c r="DT19">
        <v>5.6</v>
      </c>
      <c r="DU19">
        <v>9035</v>
      </c>
      <c r="DV19">
        <v>2.3242099364694999E-2</v>
      </c>
      <c r="DW19">
        <v>2.1378419702999999E-5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36061013400</v>
      </c>
      <c r="H20" t="s">
        <v>303</v>
      </c>
      <c r="I20">
        <v>7.0185200000000003E-2</v>
      </c>
      <c r="J20">
        <v>12980</v>
      </c>
      <c r="K20">
        <v>1341</v>
      </c>
      <c r="L20">
        <v>7750</v>
      </c>
      <c r="M20">
        <v>151</v>
      </c>
      <c r="N20">
        <v>7277</v>
      </c>
      <c r="O20">
        <v>310</v>
      </c>
      <c r="P20">
        <v>1648</v>
      </c>
      <c r="Q20">
        <v>1185</v>
      </c>
      <c r="R20">
        <v>377</v>
      </c>
      <c r="S20">
        <v>259</v>
      </c>
      <c r="T20">
        <v>97600</v>
      </c>
      <c r="U20">
        <v>18788</v>
      </c>
      <c r="V20">
        <v>254</v>
      </c>
      <c r="W20">
        <v>207</v>
      </c>
      <c r="X20">
        <v>2037</v>
      </c>
      <c r="Y20">
        <v>522</v>
      </c>
      <c r="Z20">
        <v>2338</v>
      </c>
      <c r="AA20">
        <v>699</v>
      </c>
      <c r="AB20">
        <v>485</v>
      </c>
      <c r="AC20">
        <v>266</v>
      </c>
      <c r="AD20">
        <v>342</v>
      </c>
      <c r="AE20">
        <v>302.60000000000002</v>
      </c>
      <c r="AF20">
        <v>2744</v>
      </c>
      <c r="AG20">
        <v>1883.79999999999</v>
      </c>
      <c r="AH20">
        <v>280</v>
      </c>
      <c r="AI20">
        <v>303.10000000000002</v>
      </c>
      <c r="AJ20">
        <v>6826</v>
      </c>
      <c r="AK20">
        <v>903.79999999999905</v>
      </c>
      <c r="AL20">
        <v>0</v>
      </c>
      <c r="AM20">
        <v>18</v>
      </c>
      <c r="AN20">
        <v>281</v>
      </c>
      <c r="AO20">
        <v>305.89999999999901</v>
      </c>
      <c r="AP20">
        <v>5365</v>
      </c>
      <c r="AQ20">
        <v>590</v>
      </c>
      <c r="AR20">
        <v>19</v>
      </c>
      <c r="AS20">
        <v>20</v>
      </c>
      <c r="AT20">
        <v>12.6999999999999</v>
      </c>
      <c r="AU20">
        <v>8.4</v>
      </c>
      <c r="AV20">
        <v>4.7</v>
      </c>
      <c r="AW20">
        <v>3.1</v>
      </c>
      <c r="AX20">
        <v>97600</v>
      </c>
      <c r="AY20">
        <v>18788</v>
      </c>
      <c r="AZ20">
        <v>2.5</v>
      </c>
      <c r="BA20">
        <v>2</v>
      </c>
      <c r="BB20">
        <v>15.6999999999999</v>
      </c>
      <c r="BC20">
        <v>4.4000000000000004</v>
      </c>
      <c r="BD20">
        <v>18</v>
      </c>
      <c r="BE20">
        <v>5.0999999999999996</v>
      </c>
      <c r="BF20">
        <v>3.7</v>
      </c>
      <c r="BG20">
        <v>2</v>
      </c>
      <c r="BH20">
        <v>4.7</v>
      </c>
      <c r="BI20">
        <v>4.2</v>
      </c>
      <c r="BJ20">
        <v>21.1</v>
      </c>
      <c r="BK20">
        <v>14.3</v>
      </c>
      <c r="BL20">
        <v>2.4</v>
      </c>
      <c r="BM20">
        <v>2.6</v>
      </c>
      <c r="BN20">
        <v>88.099999999999895</v>
      </c>
      <c r="BO20">
        <v>11.5</v>
      </c>
      <c r="BP20">
        <v>0</v>
      </c>
      <c r="BQ20">
        <v>0.4</v>
      </c>
      <c r="BR20">
        <v>3.9</v>
      </c>
      <c r="BS20">
        <v>4.2</v>
      </c>
      <c r="BT20">
        <v>73.7</v>
      </c>
      <c r="BU20">
        <v>7.6</v>
      </c>
      <c r="BV20">
        <v>0.1</v>
      </c>
      <c r="BW20">
        <v>0.2</v>
      </c>
      <c r="BX20">
        <v>0.5242</v>
      </c>
      <c r="BY20">
        <v>0.2394</v>
      </c>
      <c r="BZ20">
        <v>2.1700000000000001E-2</v>
      </c>
      <c r="CA20">
        <v>5.9499999999999997E-2</v>
      </c>
      <c r="CB20">
        <v>0.8448</v>
      </c>
      <c r="CC20">
        <v>0.1482</v>
      </c>
      <c r="CD20">
        <v>0.57989999999999997</v>
      </c>
      <c r="CE20">
        <v>0.26440000000000002</v>
      </c>
      <c r="CF20">
        <v>1.7299999999999999E-2</v>
      </c>
      <c r="CG20">
        <v>0.2792</v>
      </c>
      <c r="CH20">
        <v>1.1409</v>
      </c>
      <c r="CI20">
        <v>8.4400000000000003E-2</v>
      </c>
      <c r="CJ20">
        <v>0.37659999999999999</v>
      </c>
      <c r="CK20">
        <v>0.47260000000000002</v>
      </c>
      <c r="CL20">
        <v>0.84930000000000005</v>
      </c>
      <c r="CM20">
        <v>0.41210000000000002</v>
      </c>
      <c r="CN20">
        <v>0.93020000000000003</v>
      </c>
      <c r="CO20">
        <v>0</v>
      </c>
      <c r="CP20">
        <v>0.57930000000000004</v>
      </c>
      <c r="CQ20">
        <v>0.92530000000000001</v>
      </c>
      <c r="CR20">
        <v>0.36720000000000003</v>
      </c>
      <c r="CS20">
        <v>2.802</v>
      </c>
      <c r="CT20">
        <v>0.76349999999999996</v>
      </c>
      <c r="CU20">
        <v>5.6368</v>
      </c>
      <c r="CV20">
        <v>0.26140000000000002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645</v>
      </c>
      <c r="DR20">
        <v>543</v>
      </c>
      <c r="DS20">
        <v>5</v>
      </c>
      <c r="DT20">
        <v>4.0999999999999996</v>
      </c>
      <c r="DU20">
        <v>9333</v>
      </c>
      <c r="DV20">
        <v>1.7975233858896E-2</v>
      </c>
      <c r="DW20">
        <v>1.9388634318E-5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36061013600</v>
      </c>
      <c r="H21" t="s">
        <v>302</v>
      </c>
      <c r="I21">
        <v>8.4747799999999998E-2</v>
      </c>
      <c r="J21">
        <v>15234</v>
      </c>
      <c r="K21">
        <v>1282</v>
      </c>
      <c r="L21">
        <v>9532</v>
      </c>
      <c r="M21">
        <v>310</v>
      </c>
      <c r="N21">
        <v>8316</v>
      </c>
      <c r="O21">
        <v>618</v>
      </c>
      <c r="P21">
        <v>542</v>
      </c>
      <c r="Q21">
        <v>332</v>
      </c>
      <c r="R21">
        <v>229</v>
      </c>
      <c r="S21">
        <v>163</v>
      </c>
      <c r="T21">
        <v>91178</v>
      </c>
      <c r="U21">
        <v>14124</v>
      </c>
      <c r="V21">
        <v>356</v>
      </c>
      <c r="W21">
        <v>264</v>
      </c>
      <c r="X21">
        <v>3013</v>
      </c>
      <c r="Y21">
        <v>403</v>
      </c>
      <c r="Z21">
        <v>1846</v>
      </c>
      <c r="AA21">
        <v>525</v>
      </c>
      <c r="AB21">
        <v>1012</v>
      </c>
      <c r="AC21">
        <v>371</v>
      </c>
      <c r="AD21">
        <v>152</v>
      </c>
      <c r="AE21">
        <v>144.099999999999</v>
      </c>
      <c r="AF21">
        <v>2844</v>
      </c>
      <c r="AG21">
        <v>1930.2</v>
      </c>
      <c r="AH21">
        <v>204</v>
      </c>
      <c r="AI21">
        <v>175.099999999999</v>
      </c>
      <c r="AJ21">
        <v>9036</v>
      </c>
      <c r="AK21">
        <v>780.89999999999895</v>
      </c>
      <c r="AL21">
        <v>0</v>
      </c>
      <c r="AM21">
        <v>18</v>
      </c>
      <c r="AN21">
        <v>284</v>
      </c>
      <c r="AO21">
        <v>181.099999999999</v>
      </c>
      <c r="AP21">
        <v>5241</v>
      </c>
      <c r="AQ21">
        <v>621</v>
      </c>
      <c r="AR21">
        <v>20</v>
      </c>
      <c r="AS21">
        <v>16</v>
      </c>
      <c r="AT21">
        <v>3.6</v>
      </c>
      <c r="AU21">
        <v>2.2999999999999998</v>
      </c>
      <c r="AV21">
        <v>2.4</v>
      </c>
      <c r="AW21">
        <v>1.6</v>
      </c>
      <c r="AX21">
        <v>91178</v>
      </c>
      <c r="AY21">
        <v>14124</v>
      </c>
      <c r="AZ21">
        <v>2.8</v>
      </c>
      <c r="BA21">
        <v>2.1</v>
      </c>
      <c r="BB21">
        <v>19.8</v>
      </c>
      <c r="BC21">
        <v>3</v>
      </c>
      <c r="BD21">
        <v>12.1</v>
      </c>
      <c r="BE21">
        <v>3.3</v>
      </c>
      <c r="BF21">
        <v>6.6</v>
      </c>
      <c r="BG21">
        <v>2.4</v>
      </c>
      <c r="BH21">
        <v>1.8</v>
      </c>
      <c r="BI21">
        <v>1.7</v>
      </c>
      <c r="BJ21">
        <v>18.6999999999999</v>
      </c>
      <c r="BK21">
        <v>12.6</v>
      </c>
      <c r="BL21">
        <v>1.4</v>
      </c>
      <c r="BM21">
        <v>1.2</v>
      </c>
      <c r="BN21">
        <v>94.799999999999898</v>
      </c>
      <c r="BO21">
        <v>7.6</v>
      </c>
      <c r="BP21">
        <v>0</v>
      </c>
      <c r="BQ21">
        <v>0.3</v>
      </c>
      <c r="BR21">
        <v>3.4</v>
      </c>
      <c r="BS21">
        <v>2.2000000000000002</v>
      </c>
      <c r="BT21">
        <v>63</v>
      </c>
      <c r="BU21">
        <v>6.1</v>
      </c>
      <c r="BV21">
        <v>0.1</v>
      </c>
      <c r="BW21">
        <v>0.1</v>
      </c>
      <c r="BX21">
        <v>0.10680000000000001</v>
      </c>
      <c r="BY21">
        <v>4.58E-2</v>
      </c>
      <c r="BZ21">
        <v>2.5600000000000001E-2</v>
      </c>
      <c r="CA21">
        <v>7.0900000000000005E-2</v>
      </c>
      <c r="CB21">
        <v>0.24909999999999999</v>
      </c>
      <c r="CC21">
        <v>9.9000000000000008E-3</v>
      </c>
      <c r="CD21">
        <v>0.82079999999999997</v>
      </c>
      <c r="CE21">
        <v>7.6600000000000001E-2</v>
      </c>
      <c r="CF21">
        <v>0.12620000000000001</v>
      </c>
      <c r="CG21">
        <v>7.8299999999999995E-2</v>
      </c>
      <c r="CH21">
        <v>1.1019000000000001</v>
      </c>
      <c r="CI21">
        <v>7.7600000000000002E-2</v>
      </c>
      <c r="CJ21">
        <v>0.34510000000000002</v>
      </c>
      <c r="CK21">
        <v>0.3614</v>
      </c>
      <c r="CL21">
        <v>0.70650000000000002</v>
      </c>
      <c r="CM21">
        <v>0.3392</v>
      </c>
      <c r="CN21">
        <v>0.96970000000000001</v>
      </c>
      <c r="CO21">
        <v>0</v>
      </c>
      <c r="CP21">
        <v>0.5484</v>
      </c>
      <c r="CQ21">
        <v>0.85429999999999995</v>
      </c>
      <c r="CR21">
        <v>0.35630000000000001</v>
      </c>
      <c r="CS21">
        <v>2.7286999999999999</v>
      </c>
      <c r="CT21">
        <v>0.73580000000000001</v>
      </c>
      <c r="CU21">
        <v>4.7862999999999998</v>
      </c>
      <c r="CV21">
        <v>0.13719999999999999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868</v>
      </c>
      <c r="DR21">
        <v>432</v>
      </c>
      <c r="DS21">
        <v>5.7</v>
      </c>
      <c r="DT21">
        <v>2.8</v>
      </c>
      <c r="DU21">
        <v>10375</v>
      </c>
      <c r="DV21">
        <v>2.3288499644929E-2</v>
      </c>
      <c r="DW21">
        <v>2.3391723621000001E-5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36061013800</v>
      </c>
      <c r="H22" t="s">
        <v>301</v>
      </c>
      <c r="I22">
        <v>7.0305699999999999E-2</v>
      </c>
      <c r="J22">
        <v>12704</v>
      </c>
      <c r="K22">
        <v>1243</v>
      </c>
      <c r="L22">
        <v>7785</v>
      </c>
      <c r="M22">
        <v>433</v>
      </c>
      <c r="N22">
        <v>7198</v>
      </c>
      <c r="O22">
        <v>547</v>
      </c>
      <c r="P22">
        <v>1095</v>
      </c>
      <c r="Q22">
        <v>478</v>
      </c>
      <c r="R22">
        <v>403</v>
      </c>
      <c r="S22">
        <v>225</v>
      </c>
      <c r="T22">
        <v>89902</v>
      </c>
      <c r="U22">
        <v>13406</v>
      </c>
      <c r="V22">
        <v>186</v>
      </c>
      <c r="W22">
        <v>157</v>
      </c>
      <c r="X22">
        <v>2315</v>
      </c>
      <c r="Y22">
        <v>496</v>
      </c>
      <c r="Z22">
        <v>1282</v>
      </c>
      <c r="AA22">
        <v>419</v>
      </c>
      <c r="AB22">
        <v>877</v>
      </c>
      <c r="AC22">
        <v>388</v>
      </c>
      <c r="AD22">
        <v>0</v>
      </c>
      <c r="AE22">
        <v>25.5</v>
      </c>
      <c r="AF22">
        <v>2827</v>
      </c>
      <c r="AG22">
        <v>1797.9</v>
      </c>
      <c r="AH22">
        <v>235</v>
      </c>
      <c r="AI22">
        <v>185</v>
      </c>
      <c r="AJ22">
        <v>6905</v>
      </c>
      <c r="AK22">
        <v>945.6</v>
      </c>
      <c r="AL22">
        <v>56</v>
      </c>
      <c r="AM22">
        <v>91</v>
      </c>
      <c r="AN22">
        <v>144</v>
      </c>
      <c r="AO22">
        <v>124.299999999999</v>
      </c>
      <c r="AP22">
        <v>5495</v>
      </c>
      <c r="AQ22">
        <v>504</v>
      </c>
      <c r="AR22">
        <v>588</v>
      </c>
      <c r="AS22">
        <v>185</v>
      </c>
      <c r="AT22">
        <v>8.9</v>
      </c>
      <c r="AU22">
        <v>3.9</v>
      </c>
      <c r="AV22">
        <v>4.4000000000000004</v>
      </c>
      <c r="AW22">
        <v>2.5</v>
      </c>
      <c r="AX22">
        <v>89902</v>
      </c>
      <c r="AY22">
        <v>13406</v>
      </c>
      <c r="AZ22">
        <v>1.7</v>
      </c>
      <c r="BA22">
        <v>1.4</v>
      </c>
      <c r="BB22">
        <v>18.1999999999999</v>
      </c>
      <c r="BC22">
        <v>4</v>
      </c>
      <c r="BD22">
        <v>10.1</v>
      </c>
      <c r="BE22">
        <v>3.1</v>
      </c>
      <c r="BF22">
        <v>7.1</v>
      </c>
      <c r="BG22">
        <v>3.2</v>
      </c>
      <c r="BH22">
        <v>0</v>
      </c>
      <c r="BI22">
        <v>0.4</v>
      </c>
      <c r="BJ22">
        <v>22.3</v>
      </c>
      <c r="BK22">
        <v>14</v>
      </c>
      <c r="BL22">
        <v>1.9</v>
      </c>
      <c r="BM22">
        <v>1.5</v>
      </c>
      <c r="BN22">
        <v>88.7</v>
      </c>
      <c r="BO22">
        <v>11.1</v>
      </c>
      <c r="BP22">
        <v>0.7</v>
      </c>
      <c r="BQ22">
        <v>1.2</v>
      </c>
      <c r="BR22">
        <v>2</v>
      </c>
      <c r="BS22">
        <v>1.7</v>
      </c>
      <c r="BT22">
        <v>76.299999999999898</v>
      </c>
      <c r="BU22">
        <v>5.0999999999999996</v>
      </c>
      <c r="BV22">
        <v>4.5999999999999996</v>
      </c>
      <c r="BW22">
        <v>1.4</v>
      </c>
      <c r="BX22">
        <v>0.37169999999999997</v>
      </c>
      <c r="BY22">
        <v>0.2084</v>
      </c>
      <c r="BZ22">
        <v>2.6800000000000001E-2</v>
      </c>
      <c r="CA22">
        <v>3.4000000000000002E-2</v>
      </c>
      <c r="CB22">
        <v>0.64090000000000003</v>
      </c>
      <c r="CC22">
        <v>8.9399999999999993E-2</v>
      </c>
      <c r="CD22">
        <v>0.74860000000000004</v>
      </c>
      <c r="CE22">
        <v>4.9000000000000002E-2</v>
      </c>
      <c r="CF22">
        <v>0.15820000000000001</v>
      </c>
      <c r="CG22">
        <v>0</v>
      </c>
      <c r="CH22">
        <v>0.95579999999999998</v>
      </c>
      <c r="CI22">
        <v>5.96E-2</v>
      </c>
      <c r="CJ22">
        <v>0.39169999999999999</v>
      </c>
      <c r="CK22">
        <v>0.436</v>
      </c>
      <c r="CL22">
        <v>0.8276</v>
      </c>
      <c r="CM22">
        <v>0.40239999999999998</v>
      </c>
      <c r="CN22">
        <v>0.93330000000000002</v>
      </c>
      <c r="CO22">
        <v>0.74239999999999995</v>
      </c>
      <c r="CP22">
        <v>0.42130000000000001</v>
      </c>
      <c r="CQ22">
        <v>0.94099999999999995</v>
      </c>
      <c r="CR22">
        <v>0.86939999999999995</v>
      </c>
      <c r="CS22">
        <v>3.9075000000000002</v>
      </c>
      <c r="CT22">
        <v>0.98839999999999995</v>
      </c>
      <c r="CU22">
        <v>6.3319000000000001</v>
      </c>
      <c r="CV22">
        <v>0.38229999999999997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2</v>
      </c>
      <c r="DQ22">
        <v>786</v>
      </c>
      <c r="DR22">
        <v>482</v>
      </c>
      <c r="DS22">
        <v>6.4</v>
      </c>
      <c r="DT22">
        <v>3.7</v>
      </c>
      <c r="DU22">
        <v>7727</v>
      </c>
      <c r="DV22">
        <v>1.7973164756671E-2</v>
      </c>
      <c r="DW22">
        <v>1.9423320583E-5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36061014000</v>
      </c>
      <c r="H23" t="s">
        <v>300</v>
      </c>
      <c r="I23">
        <v>6.9153999999999993E-2</v>
      </c>
      <c r="J23">
        <v>8175</v>
      </c>
      <c r="K23">
        <v>652</v>
      </c>
      <c r="L23">
        <v>4513</v>
      </c>
      <c r="M23">
        <v>125</v>
      </c>
      <c r="N23">
        <v>3965</v>
      </c>
      <c r="O23">
        <v>230</v>
      </c>
      <c r="P23">
        <v>582</v>
      </c>
      <c r="Q23">
        <v>436</v>
      </c>
      <c r="R23">
        <v>217</v>
      </c>
      <c r="S23">
        <v>100</v>
      </c>
      <c r="T23">
        <v>136632</v>
      </c>
      <c r="U23">
        <v>22021</v>
      </c>
      <c r="V23">
        <v>185</v>
      </c>
      <c r="W23">
        <v>153</v>
      </c>
      <c r="X23">
        <v>1610</v>
      </c>
      <c r="Y23">
        <v>229</v>
      </c>
      <c r="Z23">
        <v>1470</v>
      </c>
      <c r="AA23">
        <v>284</v>
      </c>
      <c r="AB23">
        <v>684</v>
      </c>
      <c r="AC23">
        <v>176</v>
      </c>
      <c r="AD23">
        <v>115</v>
      </c>
      <c r="AE23">
        <v>90.4</v>
      </c>
      <c r="AF23">
        <v>1543</v>
      </c>
      <c r="AG23">
        <v>926.29999999999905</v>
      </c>
      <c r="AH23">
        <v>109</v>
      </c>
      <c r="AI23">
        <v>126</v>
      </c>
      <c r="AJ23">
        <v>4107</v>
      </c>
      <c r="AK23">
        <v>322.5</v>
      </c>
      <c r="AL23">
        <v>53</v>
      </c>
      <c r="AM23">
        <v>70</v>
      </c>
      <c r="AN23">
        <v>85</v>
      </c>
      <c r="AO23">
        <v>54.7</v>
      </c>
      <c r="AP23">
        <v>2729</v>
      </c>
      <c r="AQ23">
        <v>267</v>
      </c>
      <c r="AR23">
        <v>0</v>
      </c>
      <c r="AS23">
        <v>16</v>
      </c>
      <c r="AT23">
        <v>7.1</v>
      </c>
      <c r="AU23">
        <v>5</v>
      </c>
      <c r="AV23">
        <v>4.5999999999999996</v>
      </c>
      <c r="AW23">
        <v>2.2000000000000002</v>
      </c>
      <c r="AX23">
        <v>136632</v>
      </c>
      <c r="AY23">
        <v>22021</v>
      </c>
      <c r="AZ23">
        <v>2.9</v>
      </c>
      <c r="BA23">
        <v>2.4</v>
      </c>
      <c r="BB23">
        <v>19.6999999999999</v>
      </c>
      <c r="BC23">
        <v>2.9</v>
      </c>
      <c r="BD23">
        <v>18</v>
      </c>
      <c r="BE23">
        <v>3.2</v>
      </c>
      <c r="BF23">
        <v>8.4</v>
      </c>
      <c r="BG23">
        <v>2.1</v>
      </c>
      <c r="BH23">
        <v>2.9</v>
      </c>
      <c r="BI23">
        <v>2.2999999999999998</v>
      </c>
      <c r="BJ23">
        <v>18.899999999999899</v>
      </c>
      <c r="BK23">
        <v>11.1999999999999</v>
      </c>
      <c r="BL23">
        <v>1.4</v>
      </c>
      <c r="BM23">
        <v>1.6</v>
      </c>
      <c r="BN23">
        <v>91</v>
      </c>
      <c r="BO23">
        <v>6.7</v>
      </c>
      <c r="BP23">
        <v>1.2</v>
      </c>
      <c r="BQ23">
        <v>1.6</v>
      </c>
      <c r="BR23">
        <v>2.1</v>
      </c>
      <c r="BS23">
        <v>1.4</v>
      </c>
      <c r="BT23">
        <v>68.799999999999898</v>
      </c>
      <c r="BU23">
        <v>5.5</v>
      </c>
      <c r="BV23">
        <v>0</v>
      </c>
      <c r="BW23">
        <v>0.2</v>
      </c>
      <c r="BX23">
        <v>0.28289999999999998</v>
      </c>
      <c r="BY23">
        <v>0.22989999999999999</v>
      </c>
      <c r="BZ23">
        <v>5.0000000000000001E-3</v>
      </c>
      <c r="CA23">
        <v>7.3999999999999996E-2</v>
      </c>
      <c r="CB23">
        <v>0.59160000000000001</v>
      </c>
      <c r="CC23">
        <v>7.85E-2</v>
      </c>
      <c r="CD23">
        <v>0.8175</v>
      </c>
      <c r="CE23">
        <v>0.2626</v>
      </c>
      <c r="CF23">
        <v>0.2727</v>
      </c>
      <c r="CG23">
        <v>0.14419999999999999</v>
      </c>
      <c r="CH23">
        <v>1.4968999999999999</v>
      </c>
      <c r="CI23">
        <v>0.1797</v>
      </c>
      <c r="CJ23">
        <v>0.34760000000000002</v>
      </c>
      <c r="CK23">
        <v>0.36330000000000001</v>
      </c>
      <c r="CL23">
        <v>0.71089999999999998</v>
      </c>
      <c r="CM23">
        <v>0.34079999999999999</v>
      </c>
      <c r="CN23">
        <v>0.94710000000000005</v>
      </c>
      <c r="CO23">
        <v>0.7863</v>
      </c>
      <c r="CP23">
        <v>0.43569999999999998</v>
      </c>
      <c r="CQ23">
        <v>0.89300000000000002</v>
      </c>
      <c r="CR23">
        <v>0</v>
      </c>
      <c r="CS23">
        <v>3.0621999999999998</v>
      </c>
      <c r="CT23">
        <v>0.85189999999999999</v>
      </c>
      <c r="CU23">
        <v>5.8616000000000001</v>
      </c>
      <c r="CV23">
        <v>0.3024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81</v>
      </c>
      <c r="DR23">
        <v>100</v>
      </c>
      <c r="DS23">
        <v>1</v>
      </c>
      <c r="DT23">
        <v>1.2</v>
      </c>
      <c r="DU23">
        <v>6270</v>
      </c>
      <c r="DV23">
        <v>1.8223105365405001E-2</v>
      </c>
      <c r="DW23">
        <v>1.9104386583999999E-5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36061014200</v>
      </c>
      <c r="H24" t="s">
        <v>299</v>
      </c>
      <c r="I24">
        <v>6.9107199999999994E-2</v>
      </c>
      <c r="J24">
        <v>4186</v>
      </c>
      <c r="K24">
        <v>473</v>
      </c>
      <c r="L24">
        <v>2879</v>
      </c>
      <c r="M24">
        <v>37</v>
      </c>
      <c r="N24">
        <v>2044</v>
      </c>
      <c r="O24">
        <v>181</v>
      </c>
      <c r="P24">
        <v>220</v>
      </c>
      <c r="Q24">
        <v>119</v>
      </c>
      <c r="R24">
        <v>18</v>
      </c>
      <c r="S24">
        <v>22</v>
      </c>
      <c r="T24">
        <v>227095</v>
      </c>
      <c r="U24">
        <v>47836</v>
      </c>
      <c r="V24">
        <v>11</v>
      </c>
      <c r="W24">
        <v>32</v>
      </c>
      <c r="X24">
        <v>1450</v>
      </c>
      <c r="Y24">
        <v>257</v>
      </c>
      <c r="Z24">
        <v>662</v>
      </c>
      <c r="AA24">
        <v>206</v>
      </c>
      <c r="AB24">
        <v>386</v>
      </c>
      <c r="AC24">
        <v>179</v>
      </c>
      <c r="AD24">
        <v>121</v>
      </c>
      <c r="AE24">
        <v>80.799999999999898</v>
      </c>
      <c r="AF24">
        <v>309</v>
      </c>
      <c r="AG24">
        <v>673.2</v>
      </c>
      <c r="AH24">
        <v>14</v>
      </c>
      <c r="AI24">
        <v>48.399999999999899</v>
      </c>
      <c r="AJ24">
        <v>2543</v>
      </c>
      <c r="AK24">
        <v>191.8</v>
      </c>
      <c r="AL24">
        <v>0</v>
      </c>
      <c r="AM24">
        <v>11</v>
      </c>
      <c r="AN24">
        <v>26</v>
      </c>
      <c r="AO24">
        <v>40.5</v>
      </c>
      <c r="AP24">
        <v>1281</v>
      </c>
      <c r="AQ24">
        <v>178</v>
      </c>
      <c r="AR24">
        <v>26</v>
      </c>
      <c r="AS24">
        <v>11</v>
      </c>
      <c r="AT24">
        <v>5.3</v>
      </c>
      <c r="AU24">
        <v>2.8</v>
      </c>
      <c r="AV24">
        <v>0.9</v>
      </c>
      <c r="AW24">
        <v>1.1000000000000001</v>
      </c>
      <c r="AX24">
        <v>227095</v>
      </c>
      <c r="AY24">
        <v>47836</v>
      </c>
      <c r="AZ24">
        <v>0.3</v>
      </c>
      <c r="BA24">
        <v>0.9</v>
      </c>
      <c r="BB24">
        <v>34.6</v>
      </c>
      <c r="BC24">
        <v>6</v>
      </c>
      <c r="BD24">
        <v>15.8</v>
      </c>
      <c r="BE24">
        <v>4.5999999999999996</v>
      </c>
      <c r="BF24">
        <v>9.1999999999999904</v>
      </c>
      <c r="BG24">
        <v>4.3</v>
      </c>
      <c r="BH24">
        <v>5.9</v>
      </c>
      <c r="BI24">
        <v>3.9</v>
      </c>
      <c r="BJ24">
        <v>7.4</v>
      </c>
      <c r="BK24">
        <v>16.100000000000001</v>
      </c>
      <c r="BL24">
        <v>0.3</v>
      </c>
      <c r="BM24">
        <v>1.2</v>
      </c>
      <c r="BN24">
        <v>88.299999999999898</v>
      </c>
      <c r="BO24">
        <v>6.6</v>
      </c>
      <c r="BP24">
        <v>0</v>
      </c>
      <c r="BQ24">
        <v>1</v>
      </c>
      <c r="BR24">
        <v>1.3</v>
      </c>
      <c r="BS24">
        <v>2</v>
      </c>
      <c r="BT24">
        <v>62.7</v>
      </c>
      <c r="BU24">
        <v>8.3000000000000007</v>
      </c>
      <c r="BV24">
        <v>0.6</v>
      </c>
      <c r="BW24">
        <v>0.3</v>
      </c>
      <c r="BX24">
        <v>0.20100000000000001</v>
      </c>
      <c r="BY24">
        <v>1.11E-2</v>
      </c>
      <c r="BZ24">
        <v>0</v>
      </c>
      <c r="CA24">
        <v>8.6999999999999994E-3</v>
      </c>
      <c r="CB24">
        <v>0.2208</v>
      </c>
      <c r="CC24">
        <v>6.6E-3</v>
      </c>
      <c r="CD24">
        <v>0.98950000000000005</v>
      </c>
      <c r="CE24">
        <v>0.16309999999999999</v>
      </c>
      <c r="CF24">
        <v>0.35149999999999998</v>
      </c>
      <c r="CG24">
        <v>0.37969999999999998</v>
      </c>
      <c r="CH24">
        <v>1.8837999999999999</v>
      </c>
      <c r="CI24">
        <v>0.40350000000000003</v>
      </c>
      <c r="CJ24">
        <v>0.1547</v>
      </c>
      <c r="CK24">
        <v>0.1547</v>
      </c>
      <c r="CL24">
        <v>0.30930000000000002</v>
      </c>
      <c r="CM24">
        <v>0.12970000000000001</v>
      </c>
      <c r="CN24">
        <v>0.93120000000000003</v>
      </c>
      <c r="CO24">
        <v>0</v>
      </c>
      <c r="CP24">
        <v>0.33300000000000002</v>
      </c>
      <c r="CQ24">
        <v>0.85250000000000004</v>
      </c>
      <c r="CR24">
        <v>0.63260000000000005</v>
      </c>
      <c r="CS24">
        <v>2.7492999999999999</v>
      </c>
      <c r="CT24">
        <v>0.74409999999999998</v>
      </c>
      <c r="CU24">
        <v>5.1632999999999996</v>
      </c>
      <c r="CV24">
        <v>0.1903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2</v>
      </c>
      <c r="DQ24">
        <v>155</v>
      </c>
      <c r="DR24">
        <v>129</v>
      </c>
      <c r="DS24">
        <v>3.7</v>
      </c>
      <c r="DT24">
        <v>3</v>
      </c>
      <c r="DU24">
        <v>10142</v>
      </c>
      <c r="DV24">
        <v>1.8229738369816999E-2</v>
      </c>
      <c r="DW24">
        <v>1.9091101753999999E-5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36061014401</v>
      </c>
      <c r="H25" t="s">
        <v>298</v>
      </c>
      <c r="I25">
        <v>2.86947E-2</v>
      </c>
      <c r="J25">
        <v>5334</v>
      </c>
      <c r="K25">
        <v>445</v>
      </c>
      <c r="L25">
        <v>2887</v>
      </c>
      <c r="M25">
        <v>96</v>
      </c>
      <c r="N25">
        <v>2709</v>
      </c>
      <c r="O25">
        <v>128</v>
      </c>
      <c r="P25">
        <v>286</v>
      </c>
      <c r="Q25">
        <v>140</v>
      </c>
      <c r="R25">
        <v>194</v>
      </c>
      <c r="S25">
        <v>112</v>
      </c>
      <c r="T25">
        <v>105026</v>
      </c>
      <c r="U25">
        <v>15605</v>
      </c>
      <c r="V25">
        <v>79</v>
      </c>
      <c r="W25">
        <v>77</v>
      </c>
      <c r="X25">
        <v>1225</v>
      </c>
      <c r="Y25">
        <v>200</v>
      </c>
      <c r="Z25">
        <v>780</v>
      </c>
      <c r="AA25">
        <v>190</v>
      </c>
      <c r="AB25">
        <v>346</v>
      </c>
      <c r="AC25">
        <v>142</v>
      </c>
      <c r="AD25">
        <v>164</v>
      </c>
      <c r="AE25">
        <v>125.7</v>
      </c>
      <c r="AF25">
        <v>751</v>
      </c>
      <c r="AG25">
        <v>665.6</v>
      </c>
      <c r="AH25">
        <v>68</v>
      </c>
      <c r="AI25">
        <v>98.2</v>
      </c>
      <c r="AJ25">
        <v>2617</v>
      </c>
      <c r="AK25">
        <v>234.3</v>
      </c>
      <c r="AL25">
        <v>0</v>
      </c>
      <c r="AM25">
        <v>16</v>
      </c>
      <c r="AN25">
        <v>85</v>
      </c>
      <c r="AO25">
        <v>59.7</v>
      </c>
      <c r="AP25">
        <v>1797</v>
      </c>
      <c r="AQ25">
        <v>199</v>
      </c>
      <c r="AR25">
        <v>0</v>
      </c>
      <c r="AS25">
        <v>16</v>
      </c>
      <c r="AT25">
        <v>5.4</v>
      </c>
      <c r="AU25">
        <v>2.8</v>
      </c>
      <c r="AV25">
        <v>5.9</v>
      </c>
      <c r="AW25">
        <v>3.3</v>
      </c>
      <c r="AX25">
        <v>105026</v>
      </c>
      <c r="AY25">
        <v>15605</v>
      </c>
      <c r="AZ25">
        <v>1.8</v>
      </c>
      <c r="BA25">
        <v>1.7</v>
      </c>
      <c r="BB25">
        <v>23</v>
      </c>
      <c r="BC25">
        <v>4.2</v>
      </c>
      <c r="BD25">
        <v>14.6</v>
      </c>
      <c r="BE25">
        <v>3.3</v>
      </c>
      <c r="BF25">
        <v>6.5</v>
      </c>
      <c r="BG25">
        <v>2.7</v>
      </c>
      <c r="BH25">
        <v>6.1</v>
      </c>
      <c r="BI25">
        <v>4.5999999999999996</v>
      </c>
      <c r="BJ25">
        <v>14.1</v>
      </c>
      <c r="BK25">
        <v>12.4</v>
      </c>
      <c r="BL25">
        <v>1.3</v>
      </c>
      <c r="BM25">
        <v>1.9</v>
      </c>
      <c r="BN25">
        <v>90.599999999999895</v>
      </c>
      <c r="BO25">
        <v>7.5</v>
      </c>
      <c r="BP25">
        <v>0</v>
      </c>
      <c r="BQ25">
        <v>1</v>
      </c>
      <c r="BR25">
        <v>3.1</v>
      </c>
      <c r="BS25">
        <v>2.2000000000000002</v>
      </c>
      <c r="BT25">
        <v>66.299999999999898</v>
      </c>
      <c r="BU25">
        <v>7.1</v>
      </c>
      <c r="BV25">
        <v>0</v>
      </c>
      <c r="BW25">
        <v>0.3</v>
      </c>
      <c r="BX25">
        <v>0.20519999999999999</v>
      </c>
      <c r="BY25">
        <v>0.37990000000000002</v>
      </c>
      <c r="BZ25">
        <v>1.7299999999999999E-2</v>
      </c>
      <c r="CA25">
        <v>3.7100000000000001E-2</v>
      </c>
      <c r="CB25">
        <v>0.63949999999999996</v>
      </c>
      <c r="CC25">
        <v>8.8800000000000004E-2</v>
      </c>
      <c r="CD25">
        <v>0.91930000000000001</v>
      </c>
      <c r="CE25">
        <v>0.12970000000000001</v>
      </c>
      <c r="CF25">
        <v>0.1174</v>
      </c>
      <c r="CG25">
        <v>0.38940000000000002</v>
      </c>
      <c r="CH25">
        <v>1.5558000000000001</v>
      </c>
      <c r="CI25">
        <v>0.2059</v>
      </c>
      <c r="CJ25">
        <v>0.27739999999999998</v>
      </c>
      <c r="CK25">
        <v>0.35399999999999998</v>
      </c>
      <c r="CL25">
        <v>0.63139999999999996</v>
      </c>
      <c r="CM25">
        <v>0.30270000000000002</v>
      </c>
      <c r="CN25">
        <v>0.94479999999999997</v>
      </c>
      <c r="CO25">
        <v>0</v>
      </c>
      <c r="CP25">
        <v>0.53069999999999995</v>
      </c>
      <c r="CQ25">
        <v>0.87360000000000004</v>
      </c>
      <c r="CR25">
        <v>0</v>
      </c>
      <c r="CS25">
        <v>2.3491</v>
      </c>
      <c r="CT25">
        <v>0.54849999999999999</v>
      </c>
      <c r="CU25">
        <v>5.1757</v>
      </c>
      <c r="CV25">
        <v>0.19170000000000001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2</v>
      </c>
      <c r="DQ25">
        <v>209</v>
      </c>
      <c r="DR25">
        <v>189</v>
      </c>
      <c r="DS25">
        <v>3.9</v>
      </c>
      <c r="DT25">
        <v>3.5</v>
      </c>
      <c r="DU25">
        <v>2230</v>
      </c>
      <c r="DV25">
        <v>1.3261693391353E-2</v>
      </c>
      <c r="DW25">
        <v>7.9317885379999997E-6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36061014402</v>
      </c>
      <c r="H26" t="s">
        <v>297</v>
      </c>
      <c r="I26">
        <v>6.8287200000000006E-2</v>
      </c>
      <c r="J26">
        <v>7405</v>
      </c>
      <c r="K26">
        <v>503</v>
      </c>
      <c r="L26">
        <v>4276</v>
      </c>
      <c r="M26">
        <v>63</v>
      </c>
      <c r="N26">
        <v>3963</v>
      </c>
      <c r="O26">
        <v>174</v>
      </c>
      <c r="P26">
        <v>361</v>
      </c>
      <c r="Q26">
        <v>119</v>
      </c>
      <c r="R26">
        <v>188</v>
      </c>
      <c r="S26">
        <v>93</v>
      </c>
      <c r="T26">
        <v>105024</v>
      </c>
      <c r="U26">
        <v>12520</v>
      </c>
      <c r="V26">
        <v>109</v>
      </c>
      <c r="W26">
        <v>73</v>
      </c>
      <c r="X26">
        <v>1373</v>
      </c>
      <c r="Y26">
        <v>206</v>
      </c>
      <c r="Z26">
        <v>1101</v>
      </c>
      <c r="AA26">
        <v>329</v>
      </c>
      <c r="AB26">
        <v>606</v>
      </c>
      <c r="AC26">
        <v>274</v>
      </c>
      <c r="AD26">
        <v>38</v>
      </c>
      <c r="AE26">
        <v>43.299999999999898</v>
      </c>
      <c r="AF26">
        <v>960</v>
      </c>
      <c r="AG26">
        <v>705</v>
      </c>
      <c r="AH26">
        <v>31</v>
      </c>
      <c r="AI26">
        <v>69.900000000000006</v>
      </c>
      <c r="AJ26">
        <v>3951</v>
      </c>
      <c r="AK26">
        <v>242.8</v>
      </c>
      <c r="AL26">
        <v>0</v>
      </c>
      <c r="AM26">
        <v>16</v>
      </c>
      <c r="AN26">
        <v>56</v>
      </c>
      <c r="AO26">
        <v>41.2</v>
      </c>
      <c r="AP26">
        <v>2782</v>
      </c>
      <c r="AQ26">
        <v>252</v>
      </c>
      <c r="AR26">
        <v>12</v>
      </c>
      <c r="AS26">
        <v>8</v>
      </c>
      <c r="AT26">
        <v>4.9000000000000004</v>
      </c>
      <c r="AU26">
        <v>1.6</v>
      </c>
      <c r="AV26">
        <v>4</v>
      </c>
      <c r="AW26">
        <v>2</v>
      </c>
      <c r="AX26">
        <v>105024</v>
      </c>
      <c r="AY26">
        <v>12520</v>
      </c>
      <c r="AZ26">
        <v>1.8</v>
      </c>
      <c r="BA26">
        <v>1.2</v>
      </c>
      <c r="BB26">
        <v>18.5</v>
      </c>
      <c r="BC26">
        <v>3</v>
      </c>
      <c r="BD26">
        <v>14.9</v>
      </c>
      <c r="BE26">
        <v>4.3</v>
      </c>
      <c r="BF26">
        <v>8.1999999999999904</v>
      </c>
      <c r="BG26">
        <v>3.6</v>
      </c>
      <c r="BH26">
        <v>1</v>
      </c>
      <c r="BI26">
        <v>1.1000000000000001</v>
      </c>
      <c r="BJ26">
        <v>13</v>
      </c>
      <c r="BK26">
        <v>9.5</v>
      </c>
      <c r="BL26">
        <v>0.5</v>
      </c>
      <c r="BM26">
        <v>1</v>
      </c>
      <c r="BN26">
        <v>92.4</v>
      </c>
      <c r="BO26">
        <v>5.5</v>
      </c>
      <c r="BP26">
        <v>0</v>
      </c>
      <c r="BQ26">
        <v>0.7</v>
      </c>
      <c r="BR26">
        <v>1.4</v>
      </c>
      <c r="BS26">
        <v>1</v>
      </c>
      <c r="BT26">
        <v>70.2</v>
      </c>
      <c r="BU26">
        <v>4.9000000000000004</v>
      </c>
      <c r="BV26">
        <v>0.2</v>
      </c>
      <c r="BW26">
        <v>0.1</v>
      </c>
      <c r="BX26">
        <v>0.1804</v>
      </c>
      <c r="BY26">
        <v>0.16839999999999999</v>
      </c>
      <c r="BZ26">
        <v>1.7500000000000002E-2</v>
      </c>
      <c r="CA26">
        <v>3.7100000000000001E-2</v>
      </c>
      <c r="CB26">
        <v>0.40339999999999998</v>
      </c>
      <c r="CC26">
        <v>3.4799999999999998E-2</v>
      </c>
      <c r="CD26">
        <v>0.76539999999999997</v>
      </c>
      <c r="CE26">
        <v>0.13650000000000001</v>
      </c>
      <c r="CF26">
        <v>0.24979999999999999</v>
      </c>
      <c r="CG26">
        <v>4.0800000000000003E-2</v>
      </c>
      <c r="CH26">
        <v>1.1924999999999999</v>
      </c>
      <c r="CI26">
        <v>9.3600000000000003E-2</v>
      </c>
      <c r="CJ26">
        <v>0.25969999999999999</v>
      </c>
      <c r="CK26">
        <v>0.18529999999999999</v>
      </c>
      <c r="CL26">
        <v>0.44500000000000001</v>
      </c>
      <c r="CM26">
        <v>0.21</v>
      </c>
      <c r="CN26">
        <v>0.95569999999999999</v>
      </c>
      <c r="CO26">
        <v>0</v>
      </c>
      <c r="CP26">
        <v>0.35260000000000002</v>
      </c>
      <c r="CQ26">
        <v>0.90400000000000003</v>
      </c>
      <c r="CR26">
        <v>0.38200000000000001</v>
      </c>
      <c r="CS26">
        <v>2.5943000000000001</v>
      </c>
      <c r="CT26">
        <v>0.67269999999999996</v>
      </c>
      <c r="CU26">
        <v>4.6352000000000002</v>
      </c>
      <c r="CV26">
        <v>0.12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2</v>
      </c>
      <c r="DQ26">
        <v>217</v>
      </c>
      <c r="DR26">
        <v>127</v>
      </c>
      <c r="DS26">
        <v>2.9</v>
      </c>
      <c r="DT26">
        <v>1.7</v>
      </c>
      <c r="DU26">
        <v>3570</v>
      </c>
      <c r="DV26">
        <v>2.3441857297600999E-2</v>
      </c>
      <c r="DW26">
        <v>1.8550356647999999E-5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36061014601</v>
      </c>
      <c r="H27" t="s">
        <v>296</v>
      </c>
      <c r="I27">
        <v>2.86982E-2</v>
      </c>
      <c r="J27">
        <v>4305</v>
      </c>
      <c r="K27">
        <v>416</v>
      </c>
      <c r="L27">
        <v>2863</v>
      </c>
      <c r="M27">
        <v>76</v>
      </c>
      <c r="N27">
        <v>2631</v>
      </c>
      <c r="O27">
        <v>163</v>
      </c>
      <c r="P27">
        <v>229</v>
      </c>
      <c r="Q27">
        <v>100</v>
      </c>
      <c r="R27">
        <v>67</v>
      </c>
      <c r="S27">
        <v>70</v>
      </c>
      <c r="T27">
        <v>101676</v>
      </c>
      <c r="U27">
        <v>16668</v>
      </c>
      <c r="V27">
        <v>122</v>
      </c>
      <c r="W27">
        <v>111</v>
      </c>
      <c r="X27">
        <v>336</v>
      </c>
      <c r="Y27">
        <v>142</v>
      </c>
      <c r="Z27">
        <v>367</v>
      </c>
      <c r="AA27">
        <v>140</v>
      </c>
      <c r="AB27">
        <v>174</v>
      </c>
      <c r="AC27">
        <v>98</v>
      </c>
      <c r="AD27">
        <v>42</v>
      </c>
      <c r="AE27">
        <v>56.1</v>
      </c>
      <c r="AF27">
        <v>1059</v>
      </c>
      <c r="AG27">
        <v>562.1</v>
      </c>
      <c r="AH27">
        <v>79</v>
      </c>
      <c r="AI27">
        <v>91.7</v>
      </c>
      <c r="AJ27">
        <v>2700</v>
      </c>
      <c r="AK27">
        <v>239.69999999999899</v>
      </c>
      <c r="AL27">
        <v>0</v>
      </c>
      <c r="AM27">
        <v>11</v>
      </c>
      <c r="AN27">
        <v>156</v>
      </c>
      <c r="AO27">
        <v>80.099999999999895</v>
      </c>
      <c r="AP27">
        <v>2142</v>
      </c>
      <c r="AQ27">
        <v>206</v>
      </c>
      <c r="AR27">
        <v>35</v>
      </c>
      <c r="AS27">
        <v>48</v>
      </c>
      <c r="AT27">
        <v>5.3</v>
      </c>
      <c r="AU27">
        <v>2.2000000000000002</v>
      </c>
      <c r="AV27">
        <v>2</v>
      </c>
      <c r="AW27">
        <v>2.1</v>
      </c>
      <c r="AX27">
        <v>101676</v>
      </c>
      <c r="AY27">
        <v>16668</v>
      </c>
      <c r="AZ27">
        <v>3.2</v>
      </c>
      <c r="BA27">
        <v>2.8</v>
      </c>
      <c r="BB27">
        <v>7.8</v>
      </c>
      <c r="BC27">
        <v>3</v>
      </c>
      <c r="BD27">
        <v>8.5</v>
      </c>
      <c r="BE27">
        <v>3.1</v>
      </c>
      <c r="BF27">
        <v>4</v>
      </c>
      <c r="BG27">
        <v>2.2999999999999998</v>
      </c>
      <c r="BH27">
        <v>1.6</v>
      </c>
      <c r="BI27">
        <v>2.1</v>
      </c>
      <c r="BJ27">
        <v>24.6</v>
      </c>
      <c r="BK27">
        <v>12.8</v>
      </c>
      <c r="BL27">
        <v>1.9</v>
      </c>
      <c r="BM27">
        <v>2.2000000000000002</v>
      </c>
      <c r="BN27">
        <v>94.299999999999898</v>
      </c>
      <c r="BO27">
        <v>8</v>
      </c>
      <c r="BP27">
        <v>0</v>
      </c>
      <c r="BQ27">
        <v>1</v>
      </c>
      <c r="BR27">
        <v>5.9</v>
      </c>
      <c r="BS27">
        <v>3</v>
      </c>
      <c r="BT27">
        <v>81.400000000000006</v>
      </c>
      <c r="BU27">
        <v>6.2</v>
      </c>
      <c r="BV27">
        <v>0.8</v>
      </c>
      <c r="BW27">
        <v>1.1000000000000001</v>
      </c>
      <c r="BX27">
        <v>0.20100000000000001</v>
      </c>
      <c r="BY27">
        <v>2.9100000000000001E-2</v>
      </c>
      <c r="BZ27">
        <v>1.9400000000000001E-2</v>
      </c>
      <c r="CA27">
        <v>8.6099999999999996E-2</v>
      </c>
      <c r="CB27">
        <v>0.33560000000000001</v>
      </c>
      <c r="CC27">
        <v>2.01E-2</v>
      </c>
      <c r="CD27">
        <v>0.1079</v>
      </c>
      <c r="CE27">
        <v>3.7100000000000001E-2</v>
      </c>
      <c r="CF27">
        <v>2.1899999999999999E-2</v>
      </c>
      <c r="CG27">
        <v>6.59E-2</v>
      </c>
      <c r="CH27">
        <v>0.23269999999999999</v>
      </c>
      <c r="CI27">
        <v>1.18E-2</v>
      </c>
      <c r="CJ27">
        <v>0.41499999999999998</v>
      </c>
      <c r="CK27">
        <v>0.432</v>
      </c>
      <c r="CL27">
        <v>0.84699999999999998</v>
      </c>
      <c r="CM27">
        <v>0.41099999999999998</v>
      </c>
      <c r="CN27">
        <v>0.96709999999999996</v>
      </c>
      <c r="CO27">
        <v>0</v>
      </c>
      <c r="CP27">
        <v>0.68489999999999995</v>
      </c>
      <c r="CQ27">
        <v>0.96730000000000005</v>
      </c>
      <c r="CR27">
        <v>0.67400000000000004</v>
      </c>
      <c r="CS27">
        <v>3.2932999999999999</v>
      </c>
      <c r="CT27">
        <v>0.91639999999999999</v>
      </c>
      <c r="CU27">
        <v>4.7087000000000003</v>
      </c>
      <c r="CV27">
        <v>0.12770000000000001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2</v>
      </c>
      <c r="DQ27">
        <v>338</v>
      </c>
      <c r="DR27">
        <v>179</v>
      </c>
      <c r="DS27">
        <v>7.9</v>
      </c>
      <c r="DT27">
        <v>4.2</v>
      </c>
      <c r="DU27">
        <v>3686</v>
      </c>
      <c r="DV27">
        <v>1.3261606460469999E-2</v>
      </c>
      <c r="DW27">
        <v>7.9286306100000005E-6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36061014602</v>
      </c>
      <c r="H28" t="s">
        <v>295</v>
      </c>
      <c r="I28">
        <v>4.2159599999999998E-2</v>
      </c>
      <c r="J28">
        <v>7731</v>
      </c>
      <c r="K28">
        <v>671</v>
      </c>
      <c r="L28">
        <v>5373</v>
      </c>
      <c r="M28">
        <v>98</v>
      </c>
      <c r="N28">
        <v>4837</v>
      </c>
      <c r="O28">
        <v>278</v>
      </c>
      <c r="P28">
        <v>291</v>
      </c>
      <c r="Q28">
        <v>131</v>
      </c>
      <c r="R28">
        <v>252</v>
      </c>
      <c r="S28">
        <v>135</v>
      </c>
      <c r="T28">
        <v>88881</v>
      </c>
      <c r="U28">
        <v>10034</v>
      </c>
      <c r="V28">
        <v>37</v>
      </c>
      <c r="W28">
        <v>43</v>
      </c>
      <c r="X28">
        <v>1225</v>
      </c>
      <c r="Y28">
        <v>285</v>
      </c>
      <c r="Z28">
        <v>959</v>
      </c>
      <c r="AA28">
        <v>341</v>
      </c>
      <c r="AB28">
        <v>441</v>
      </c>
      <c r="AC28">
        <v>167</v>
      </c>
      <c r="AD28">
        <v>101</v>
      </c>
      <c r="AE28">
        <v>87.2</v>
      </c>
      <c r="AF28">
        <v>1563</v>
      </c>
      <c r="AG28">
        <v>890.2</v>
      </c>
      <c r="AH28">
        <v>49</v>
      </c>
      <c r="AI28">
        <v>99.599999999999895</v>
      </c>
      <c r="AJ28">
        <v>5149</v>
      </c>
      <c r="AK28">
        <v>468.8</v>
      </c>
      <c r="AL28">
        <v>0</v>
      </c>
      <c r="AM28">
        <v>16</v>
      </c>
      <c r="AN28">
        <v>133</v>
      </c>
      <c r="AO28">
        <v>92</v>
      </c>
      <c r="AP28">
        <v>4020</v>
      </c>
      <c r="AQ28">
        <v>321</v>
      </c>
      <c r="AR28">
        <v>0</v>
      </c>
      <c r="AS28">
        <v>16</v>
      </c>
      <c r="AT28">
        <v>3.8</v>
      </c>
      <c r="AU28">
        <v>1.7</v>
      </c>
      <c r="AV28">
        <v>4.5</v>
      </c>
      <c r="AW28">
        <v>2.4</v>
      </c>
      <c r="AX28">
        <v>88881</v>
      </c>
      <c r="AY28">
        <v>10034</v>
      </c>
      <c r="AZ28">
        <v>0.6</v>
      </c>
      <c r="BA28">
        <v>0.7</v>
      </c>
      <c r="BB28">
        <v>15.8</v>
      </c>
      <c r="BC28">
        <v>3.8</v>
      </c>
      <c r="BD28">
        <v>12.4</v>
      </c>
      <c r="BE28">
        <v>4.3</v>
      </c>
      <c r="BF28">
        <v>5.7</v>
      </c>
      <c r="BG28">
        <v>2.2000000000000002</v>
      </c>
      <c r="BH28">
        <v>2.1</v>
      </c>
      <c r="BI28">
        <v>1.8</v>
      </c>
      <c r="BJ28">
        <v>20.1999999999999</v>
      </c>
      <c r="BK28">
        <v>11.4</v>
      </c>
      <c r="BL28">
        <v>0.7</v>
      </c>
      <c r="BM28">
        <v>1.3</v>
      </c>
      <c r="BN28">
        <v>95.799999999999898</v>
      </c>
      <c r="BO28">
        <v>8.5</v>
      </c>
      <c r="BP28">
        <v>0</v>
      </c>
      <c r="BQ28">
        <v>0.6</v>
      </c>
      <c r="BR28">
        <v>2.7</v>
      </c>
      <c r="BS28">
        <v>1.9</v>
      </c>
      <c r="BT28">
        <v>83.099999999999895</v>
      </c>
      <c r="BU28">
        <v>4.7</v>
      </c>
      <c r="BV28">
        <v>0</v>
      </c>
      <c r="BW28">
        <v>0.2</v>
      </c>
      <c r="BX28">
        <v>0.1176</v>
      </c>
      <c r="BY28">
        <v>0.2198</v>
      </c>
      <c r="BZ28">
        <v>2.8299999999999999E-2</v>
      </c>
      <c r="CA28">
        <v>1.24E-2</v>
      </c>
      <c r="CB28">
        <v>0.378</v>
      </c>
      <c r="CC28">
        <v>2.8799999999999999E-2</v>
      </c>
      <c r="CD28">
        <v>0.58709999999999996</v>
      </c>
      <c r="CE28">
        <v>8.1299999999999997E-2</v>
      </c>
      <c r="CF28">
        <v>7.2599999999999998E-2</v>
      </c>
      <c r="CG28">
        <v>9.3899999999999997E-2</v>
      </c>
      <c r="CH28">
        <v>0.83499999999999996</v>
      </c>
      <c r="CI28">
        <v>4.8099999999999997E-2</v>
      </c>
      <c r="CJ28">
        <v>0.36309999999999998</v>
      </c>
      <c r="CK28">
        <v>0.23910000000000001</v>
      </c>
      <c r="CL28">
        <v>0.60209999999999997</v>
      </c>
      <c r="CM28">
        <v>0.28810000000000002</v>
      </c>
      <c r="CN28">
        <v>0.97550000000000003</v>
      </c>
      <c r="CO28">
        <v>0</v>
      </c>
      <c r="CP28">
        <v>0.49490000000000001</v>
      </c>
      <c r="CQ28">
        <v>0.97889999999999999</v>
      </c>
      <c r="CR28">
        <v>0</v>
      </c>
      <c r="CS28">
        <v>2.4491999999999998</v>
      </c>
      <c r="CT28">
        <v>0.59860000000000002</v>
      </c>
      <c r="CU28">
        <v>4.2643000000000004</v>
      </c>
      <c r="CV28">
        <v>8.0600000000000005E-2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2</v>
      </c>
      <c r="DQ28">
        <v>34</v>
      </c>
      <c r="DR28">
        <v>42</v>
      </c>
      <c r="DS28">
        <v>0.4</v>
      </c>
      <c r="DT28">
        <v>0.6</v>
      </c>
      <c r="DU28">
        <v>3602</v>
      </c>
      <c r="DV28">
        <v>1.4784086599811E-2</v>
      </c>
      <c r="DW28">
        <v>1.1648242994E-5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36061014801</v>
      </c>
      <c r="H29" t="s">
        <v>294</v>
      </c>
      <c r="I29">
        <v>2.0069199999999999E-2</v>
      </c>
      <c r="J29">
        <v>3164</v>
      </c>
      <c r="K29">
        <v>301</v>
      </c>
      <c r="L29">
        <v>1731</v>
      </c>
      <c r="M29">
        <v>31</v>
      </c>
      <c r="N29">
        <v>1480</v>
      </c>
      <c r="O29">
        <v>103</v>
      </c>
      <c r="P29">
        <v>127</v>
      </c>
      <c r="Q29">
        <v>92</v>
      </c>
      <c r="R29">
        <v>62</v>
      </c>
      <c r="S29">
        <v>42</v>
      </c>
      <c r="T29">
        <v>134531</v>
      </c>
      <c r="U29">
        <v>18617</v>
      </c>
      <c r="V29">
        <v>66</v>
      </c>
      <c r="W29">
        <v>40</v>
      </c>
      <c r="X29">
        <v>730</v>
      </c>
      <c r="Y29">
        <v>116</v>
      </c>
      <c r="Z29">
        <v>574</v>
      </c>
      <c r="AA29">
        <v>106</v>
      </c>
      <c r="AB29">
        <v>181</v>
      </c>
      <c r="AC29">
        <v>75</v>
      </c>
      <c r="AD29">
        <v>22</v>
      </c>
      <c r="AE29">
        <v>26.399999999999899</v>
      </c>
      <c r="AF29">
        <v>666</v>
      </c>
      <c r="AG29">
        <v>422.89999999999901</v>
      </c>
      <c r="AH29">
        <v>9</v>
      </c>
      <c r="AI29">
        <v>44.5</v>
      </c>
      <c r="AJ29">
        <v>1676</v>
      </c>
      <c r="AK29">
        <v>111.099999999999</v>
      </c>
      <c r="AL29">
        <v>0</v>
      </c>
      <c r="AM29">
        <v>11</v>
      </c>
      <c r="AN29">
        <v>36</v>
      </c>
      <c r="AO29">
        <v>31.8</v>
      </c>
      <c r="AP29">
        <v>866</v>
      </c>
      <c r="AQ29">
        <v>119</v>
      </c>
      <c r="AR29">
        <v>0</v>
      </c>
      <c r="AS29">
        <v>11</v>
      </c>
      <c r="AT29">
        <v>4</v>
      </c>
      <c r="AU29">
        <v>2.9</v>
      </c>
      <c r="AV29">
        <v>3.2</v>
      </c>
      <c r="AW29">
        <v>2</v>
      </c>
      <c r="AX29">
        <v>134531</v>
      </c>
      <c r="AY29">
        <v>18617</v>
      </c>
      <c r="AZ29">
        <v>2.7</v>
      </c>
      <c r="BA29">
        <v>1.6</v>
      </c>
      <c r="BB29">
        <v>23.1</v>
      </c>
      <c r="BC29">
        <v>4.0999999999999996</v>
      </c>
      <c r="BD29">
        <v>18.100000000000001</v>
      </c>
      <c r="BE29">
        <v>2.9</v>
      </c>
      <c r="BF29">
        <v>5.7</v>
      </c>
      <c r="BG29">
        <v>2.4</v>
      </c>
      <c r="BH29">
        <v>1.5</v>
      </c>
      <c r="BI29">
        <v>1.8</v>
      </c>
      <c r="BJ29">
        <v>21</v>
      </c>
      <c r="BK29">
        <v>13.1999999999999</v>
      </c>
      <c r="BL29">
        <v>0.3</v>
      </c>
      <c r="BM29">
        <v>1.5</v>
      </c>
      <c r="BN29">
        <v>96.799999999999898</v>
      </c>
      <c r="BO29">
        <v>6.2</v>
      </c>
      <c r="BP29">
        <v>0</v>
      </c>
      <c r="BQ29">
        <v>1.7</v>
      </c>
      <c r="BR29">
        <v>2.4</v>
      </c>
      <c r="BS29">
        <v>2.1</v>
      </c>
      <c r="BT29">
        <v>58.5</v>
      </c>
      <c r="BU29">
        <v>7.4</v>
      </c>
      <c r="BV29">
        <v>0</v>
      </c>
      <c r="BW29">
        <v>0.3</v>
      </c>
      <c r="BX29">
        <v>0.1283</v>
      </c>
      <c r="BY29">
        <v>9.9699999999999997E-2</v>
      </c>
      <c r="BZ29">
        <v>5.4000000000000003E-3</v>
      </c>
      <c r="CA29">
        <v>6.7000000000000004E-2</v>
      </c>
      <c r="CB29">
        <v>0.30030000000000001</v>
      </c>
      <c r="CC29">
        <v>1.5100000000000001E-2</v>
      </c>
      <c r="CD29">
        <v>0.92110000000000003</v>
      </c>
      <c r="CE29">
        <v>0.27079999999999999</v>
      </c>
      <c r="CF29">
        <v>7.2599999999999998E-2</v>
      </c>
      <c r="CG29">
        <v>6.1800000000000001E-2</v>
      </c>
      <c r="CH29">
        <v>1.3263</v>
      </c>
      <c r="CI29">
        <v>0.1217</v>
      </c>
      <c r="CJ29">
        <v>0.37459999999999999</v>
      </c>
      <c r="CK29">
        <v>0.1419</v>
      </c>
      <c r="CL29">
        <v>0.51649999999999996</v>
      </c>
      <c r="CM29">
        <v>0.24879999999999999</v>
      </c>
      <c r="CN29">
        <v>0.98229999999999995</v>
      </c>
      <c r="CO29">
        <v>0</v>
      </c>
      <c r="CP29">
        <v>0.46460000000000001</v>
      </c>
      <c r="CQ29">
        <v>0.82350000000000001</v>
      </c>
      <c r="CR29">
        <v>0</v>
      </c>
      <c r="CS29">
        <v>2.2704</v>
      </c>
      <c r="CT29">
        <v>0.50860000000000005</v>
      </c>
      <c r="CU29">
        <v>4.4135</v>
      </c>
      <c r="CV29">
        <v>9.5600000000000004E-2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23</v>
      </c>
      <c r="DR29">
        <v>31</v>
      </c>
      <c r="DS29">
        <v>0.7</v>
      </c>
      <c r="DT29">
        <v>1</v>
      </c>
      <c r="DU29">
        <v>3931</v>
      </c>
      <c r="DV29">
        <v>1.0250153528828999E-2</v>
      </c>
      <c r="DW29">
        <v>5.5448185100000003E-6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36061014802</v>
      </c>
      <c r="H30" t="s">
        <v>293</v>
      </c>
      <c r="I30">
        <v>4.8502099999999999E-2</v>
      </c>
      <c r="J30">
        <v>6884</v>
      </c>
      <c r="K30">
        <v>641</v>
      </c>
      <c r="L30">
        <v>4014</v>
      </c>
      <c r="M30">
        <v>97</v>
      </c>
      <c r="N30">
        <v>3388</v>
      </c>
      <c r="O30">
        <v>276</v>
      </c>
      <c r="P30">
        <v>347</v>
      </c>
      <c r="Q30">
        <v>146</v>
      </c>
      <c r="R30">
        <v>144</v>
      </c>
      <c r="S30">
        <v>77</v>
      </c>
      <c r="T30">
        <v>108412</v>
      </c>
      <c r="U30">
        <v>15429</v>
      </c>
      <c r="V30">
        <v>129</v>
      </c>
      <c r="W30">
        <v>99</v>
      </c>
      <c r="X30">
        <v>1282</v>
      </c>
      <c r="Y30">
        <v>175</v>
      </c>
      <c r="Z30">
        <v>1127</v>
      </c>
      <c r="AA30">
        <v>204</v>
      </c>
      <c r="AB30">
        <v>364</v>
      </c>
      <c r="AC30">
        <v>123</v>
      </c>
      <c r="AD30">
        <v>80</v>
      </c>
      <c r="AE30">
        <v>62.1</v>
      </c>
      <c r="AF30">
        <v>1641</v>
      </c>
      <c r="AG30">
        <v>881.39999999999895</v>
      </c>
      <c r="AH30">
        <v>70</v>
      </c>
      <c r="AI30">
        <v>88.2</v>
      </c>
      <c r="AJ30">
        <v>3669</v>
      </c>
      <c r="AK30">
        <v>229.599999999999</v>
      </c>
      <c r="AL30">
        <v>0</v>
      </c>
      <c r="AM30">
        <v>16</v>
      </c>
      <c r="AN30">
        <v>84</v>
      </c>
      <c r="AO30">
        <v>61.6</v>
      </c>
      <c r="AP30">
        <v>2621</v>
      </c>
      <c r="AQ30">
        <v>303</v>
      </c>
      <c r="AR30">
        <v>0</v>
      </c>
      <c r="AS30">
        <v>16</v>
      </c>
      <c r="AT30">
        <v>5</v>
      </c>
      <c r="AU30">
        <v>2.2000000000000002</v>
      </c>
      <c r="AV30">
        <v>3.4</v>
      </c>
      <c r="AW30">
        <v>1.8</v>
      </c>
      <c r="AX30">
        <v>108412</v>
      </c>
      <c r="AY30">
        <v>15429</v>
      </c>
      <c r="AZ30">
        <v>2.4</v>
      </c>
      <c r="BA30">
        <v>1.9</v>
      </c>
      <c r="BB30">
        <v>18.600000000000001</v>
      </c>
      <c r="BC30">
        <v>2.8</v>
      </c>
      <c r="BD30">
        <v>16.399999999999899</v>
      </c>
      <c r="BE30">
        <v>2.5</v>
      </c>
      <c r="BF30">
        <v>5.3</v>
      </c>
      <c r="BG30">
        <v>1.9</v>
      </c>
      <c r="BH30">
        <v>2.4</v>
      </c>
      <c r="BI30">
        <v>1.8</v>
      </c>
      <c r="BJ30">
        <v>23.8</v>
      </c>
      <c r="BK30">
        <v>12.6</v>
      </c>
      <c r="BL30">
        <v>1.1000000000000001</v>
      </c>
      <c r="BM30">
        <v>1.3</v>
      </c>
      <c r="BN30">
        <v>91.4</v>
      </c>
      <c r="BO30">
        <v>5.3</v>
      </c>
      <c r="BP30">
        <v>0</v>
      </c>
      <c r="BQ30">
        <v>0.7</v>
      </c>
      <c r="BR30">
        <v>2.5</v>
      </c>
      <c r="BS30">
        <v>1.8</v>
      </c>
      <c r="BT30">
        <v>77.400000000000006</v>
      </c>
      <c r="BU30">
        <v>5.8</v>
      </c>
      <c r="BV30">
        <v>0</v>
      </c>
      <c r="BW30">
        <v>0.2</v>
      </c>
      <c r="BX30">
        <v>0.18509999999999999</v>
      </c>
      <c r="BY30">
        <v>0.1158</v>
      </c>
      <c r="BZ30">
        <v>1.55E-2</v>
      </c>
      <c r="CA30">
        <v>5.5599999999999997E-2</v>
      </c>
      <c r="CB30">
        <v>0.372</v>
      </c>
      <c r="CC30">
        <v>2.75E-2</v>
      </c>
      <c r="CD30">
        <v>0.7702</v>
      </c>
      <c r="CE30">
        <v>0.1837</v>
      </c>
      <c r="CF30">
        <v>5.2400000000000002E-2</v>
      </c>
      <c r="CG30">
        <v>0.1091</v>
      </c>
      <c r="CH30">
        <v>1.1153999999999999</v>
      </c>
      <c r="CI30">
        <v>8.0699999999999994E-2</v>
      </c>
      <c r="CJ30">
        <v>0.40789999999999998</v>
      </c>
      <c r="CK30">
        <v>0.3145</v>
      </c>
      <c r="CL30">
        <v>0.72240000000000004</v>
      </c>
      <c r="CM30">
        <v>0.34660000000000002</v>
      </c>
      <c r="CN30">
        <v>0.9506</v>
      </c>
      <c r="CO30">
        <v>0</v>
      </c>
      <c r="CP30">
        <v>0.46910000000000002</v>
      </c>
      <c r="CQ30">
        <v>0.94969999999999999</v>
      </c>
      <c r="CR30">
        <v>0</v>
      </c>
      <c r="CS30">
        <v>2.3694000000000002</v>
      </c>
      <c r="CT30">
        <v>0.55910000000000004</v>
      </c>
      <c r="CU30">
        <v>4.5792000000000002</v>
      </c>
      <c r="CV30">
        <v>0.11459999999999999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2</v>
      </c>
      <c r="DP30">
        <v>2</v>
      </c>
      <c r="DQ30">
        <v>186</v>
      </c>
      <c r="DR30">
        <v>111</v>
      </c>
      <c r="DS30">
        <v>2.7</v>
      </c>
      <c r="DT30">
        <v>1.6</v>
      </c>
      <c r="DU30">
        <v>6462</v>
      </c>
      <c r="DV30">
        <v>1.4870799801144001E-2</v>
      </c>
      <c r="DW30">
        <v>1.3399843745E-5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36061015001</v>
      </c>
      <c r="H31" t="s">
        <v>292</v>
      </c>
      <c r="I31">
        <v>1.9939499999999999E-2</v>
      </c>
      <c r="J31">
        <v>2122</v>
      </c>
      <c r="K31">
        <v>222</v>
      </c>
      <c r="L31">
        <v>1294</v>
      </c>
      <c r="M31">
        <v>47</v>
      </c>
      <c r="N31">
        <v>1048</v>
      </c>
      <c r="O31">
        <v>105</v>
      </c>
      <c r="P31">
        <v>173</v>
      </c>
      <c r="Q31">
        <v>110</v>
      </c>
      <c r="R31">
        <v>30</v>
      </c>
      <c r="S31">
        <v>27</v>
      </c>
      <c r="T31">
        <v>120892</v>
      </c>
      <c r="U31">
        <v>24633</v>
      </c>
      <c r="V31">
        <v>23</v>
      </c>
      <c r="W31">
        <v>25</v>
      </c>
      <c r="X31">
        <v>604</v>
      </c>
      <c r="Y31">
        <v>102</v>
      </c>
      <c r="Z31">
        <v>458</v>
      </c>
      <c r="AA31">
        <v>86</v>
      </c>
      <c r="AB31">
        <v>127</v>
      </c>
      <c r="AC31">
        <v>67</v>
      </c>
      <c r="AD31">
        <v>59</v>
      </c>
      <c r="AE31">
        <v>46.1</v>
      </c>
      <c r="AF31">
        <v>344</v>
      </c>
      <c r="AG31">
        <v>326.19999999999902</v>
      </c>
      <c r="AH31">
        <v>0</v>
      </c>
      <c r="AI31">
        <v>44</v>
      </c>
      <c r="AJ31">
        <v>1273</v>
      </c>
      <c r="AK31">
        <v>74.299999999999898</v>
      </c>
      <c r="AL31">
        <v>0</v>
      </c>
      <c r="AM31">
        <v>11</v>
      </c>
      <c r="AN31">
        <v>6</v>
      </c>
      <c r="AO31">
        <v>15.6</v>
      </c>
      <c r="AP31">
        <v>623</v>
      </c>
      <c r="AQ31">
        <v>124</v>
      </c>
      <c r="AR31">
        <v>0</v>
      </c>
      <c r="AS31">
        <v>11</v>
      </c>
      <c r="AT31">
        <v>8.1999999999999904</v>
      </c>
      <c r="AU31">
        <v>5.0999999999999996</v>
      </c>
      <c r="AV31">
        <v>3</v>
      </c>
      <c r="AW31">
        <v>2.7</v>
      </c>
      <c r="AX31">
        <v>120892</v>
      </c>
      <c r="AY31">
        <v>24633</v>
      </c>
      <c r="AZ31">
        <v>1.4</v>
      </c>
      <c r="BA31">
        <v>1.6</v>
      </c>
      <c r="BB31">
        <v>28.5</v>
      </c>
      <c r="BC31">
        <v>5</v>
      </c>
      <c r="BD31">
        <v>21.6</v>
      </c>
      <c r="BE31">
        <v>3.4</v>
      </c>
      <c r="BF31">
        <v>6</v>
      </c>
      <c r="BG31">
        <v>3.2</v>
      </c>
      <c r="BH31">
        <v>5.6</v>
      </c>
      <c r="BI31">
        <v>4.4000000000000004</v>
      </c>
      <c r="BJ31">
        <v>16.1999999999999</v>
      </c>
      <c r="BK31">
        <v>15.3</v>
      </c>
      <c r="BL31">
        <v>0</v>
      </c>
      <c r="BM31">
        <v>2.1</v>
      </c>
      <c r="BN31">
        <v>98.4</v>
      </c>
      <c r="BO31">
        <v>4.5</v>
      </c>
      <c r="BP31">
        <v>0</v>
      </c>
      <c r="BQ31">
        <v>2.2999999999999998</v>
      </c>
      <c r="BR31">
        <v>0.6</v>
      </c>
      <c r="BS31">
        <v>1.5</v>
      </c>
      <c r="BT31">
        <v>59.399999999999899</v>
      </c>
      <c r="BU31">
        <v>10</v>
      </c>
      <c r="BV31">
        <v>0</v>
      </c>
      <c r="BW31">
        <v>0.5</v>
      </c>
      <c r="BX31">
        <v>0.3372</v>
      </c>
      <c r="BY31">
        <v>8.2500000000000004E-2</v>
      </c>
      <c r="BZ31">
        <v>9.9000000000000008E-3</v>
      </c>
      <c r="CA31">
        <v>2.6599999999999999E-2</v>
      </c>
      <c r="CB31">
        <v>0.45619999999999999</v>
      </c>
      <c r="CC31">
        <v>4.8399999999999999E-2</v>
      </c>
      <c r="CD31">
        <v>0.97319999999999995</v>
      </c>
      <c r="CE31">
        <v>0.52449999999999997</v>
      </c>
      <c r="CF31">
        <v>8.7300000000000003E-2</v>
      </c>
      <c r="CG31">
        <v>0.35439999999999999</v>
      </c>
      <c r="CH31">
        <v>1.9394</v>
      </c>
      <c r="CI31">
        <v>0.44040000000000001</v>
      </c>
      <c r="CJ31">
        <v>0.30990000000000001</v>
      </c>
      <c r="CK31">
        <v>0</v>
      </c>
      <c r="CL31">
        <v>0.30990000000000001</v>
      </c>
      <c r="CM31">
        <v>0.1308</v>
      </c>
      <c r="CN31">
        <v>0.99399999999999999</v>
      </c>
      <c r="CO31">
        <v>0</v>
      </c>
      <c r="CP31">
        <v>0.21659999999999999</v>
      </c>
      <c r="CQ31">
        <v>0.82909999999999995</v>
      </c>
      <c r="CR31">
        <v>0</v>
      </c>
      <c r="CS31">
        <v>2.0398000000000001</v>
      </c>
      <c r="CT31">
        <v>0.4128</v>
      </c>
      <c r="CU31">
        <v>4.7453000000000003</v>
      </c>
      <c r="CV31">
        <v>0.13139999999999999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2</v>
      </c>
      <c r="DQ31">
        <v>69</v>
      </c>
      <c r="DR31">
        <v>50</v>
      </c>
      <c r="DS31">
        <v>3.3</v>
      </c>
      <c r="DT31">
        <v>2.4</v>
      </c>
      <c r="DU31">
        <v>1586</v>
      </c>
      <c r="DV31">
        <v>1.0195601249872999E-2</v>
      </c>
      <c r="DW31">
        <v>5.5039362750000003E-6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36061015002</v>
      </c>
      <c r="H32" t="s">
        <v>291</v>
      </c>
      <c r="I32">
        <v>4.8483199999999997E-2</v>
      </c>
      <c r="J32">
        <v>5015</v>
      </c>
      <c r="K32">
        <v>673</v>
      </c>
      <c r="L32">
        <v>2945</v>
      </c>
      <c r="M32">
        <v>40</v>
      </c>
      <c r="N32">
        <v>2312</v>
      </c>
      <c r="O32">
        <v>211</v>
      </c>
      <c r="P32">
        <v>185</v>
      </c>
      <c r="Q32">
        <v>127</v>
      </c>
      <c r="R32">
        <v>41</v>
      </c>
      <c r="S32">
        <v>38</v>
      </c>
      <c r="T32">
        <v>152826</v>
      </c>
      <c r="U32">
        <v>28779</v>
      </c>
      <c r="V32">
        <v>70</v>
      </c>
      <c r="W32">
        <v>83</v>
      </c>
      <c r="X32">
        <v>1763</v>
      </c>
      <c r="Y32">
        <v>291</v>
      </c>
      <c r="Z32">
        <v>978</v>
      </c>
      <c r="AA32">
        <v>445</v>
      </c>
      <c r="AB32">
        <v>463</v>
      </c>
      <c r="AC32">
        <v>168</v>
      </c>
      <c r="AD32">
        <v>68</v>
      </c>
      <c r="AE32">
        <v>70.799999999999898</v>
      </c>
      <c r="AF32">
        <v>936</v>
      </c>
      <c r="AG32">
        <v>816.29999999999905</v>
      </c>
      <c r="AH32">
        <v>84</v>
      </c>
      <c r="AI32">
        <v>104.7</v>
      </c>
      <c r="AJ32">
        <v>2870</v>
      </c>
      <c r="AK32">
        <v>74.799999999999898</v>
      </c>
      <c r="AL32">
        <v>0</v>
      </c>
      <c r="AM32">
        <v>16</v>
      </c>
      <c r="AN32">
        <v>76</v>
      </c>
      <c r="AO32">
        <v>81.900000000000006</v>
      </c>
      <c r="AP32">
        <v>1372</v>
      </c>
      <c r="AQ32">
        <v>226</v>
      </c>
      <c r="AR32">
        <v>5</v>
      </c>
      <c r="AS32">
        <v>7</v>
      </c>
      <c r="AT32">
        <v>3.7</v>
      </c>
      <c r="AU32">
        <v>2.7</v>
      </c>
      <c r="AV32">
        <v>1.7</v>
      </c>
      <c r="AW32">
        <v>1.6</v>
      </c>
      <c r="AX32">
        <v>152826</v>
      </c>
      <c r="AY32">
        <v>28779</v>
      </c>
      <c r="AZ32">
        <v>1.8</v>
      </c>
      <c r="BA32">
        <v>2.1</v>
      </c>
      <c r="BB32">
        <v>35.200000000000003</v>
      </c>
      <c r="BC32">
        <v>7.3</v>
      </c>
      <c r="BD32">
        <v>19.5</v>
      </c>
      <c r="BE32">
        <v>8.5</v>
      </c>
      <c r="BF32">
        <v>9.1999999999999904</v>
      </c>
      <c r="BG32">
        <v>3.4</v>
      </c>
      <c r="BH32">
        <v>2.9</v>
      </c>
      <c r="BI32">
        <v>3.1</v>
      </c>
      <c r="BJ32">
        <v>18.6999999999999</v>
      </c>
      <c r="BK32">
        <v>16.100000000000001</v>
      </c>
      <c r="BL32">
        <v>1.8</v>
      </c>
      <c r="BM32">
        <v>2.2000000000000002</v>
      </c>
      <c r="BN32">
        <v>97.5</v>
      </c>
      <c r="BO32">
        <v>2.2000000000000002</v>
      </c>
      <c r="BP32">
        <v>0</v>
      </c>
      <c r="BQ32">
        <v>1</v>
      </c>
      <c r="BR32">
        <v>3.3</v>
      </c>
      <c r="BS32">
        <v>3.5</v>
      </c>
      <c r="BT32">
        <v>59.299999999999898</v>
      </c>
      <c r="BU32">
        <v>7</v>
      </c>
      <c r="BV32">
        <v>0.1</v>
      </c>
      <c r="BW32">
        <v>0.1</v>
      </c>
      <c r="BX32">
        <v>0.1118</v>
      </c>
      <c r="BY32">
        <v>2.1499999999999998E-2</v>
      </c>
      <c r="BZ32">
        <v>2.8999999999999998E-3</v>
      </c>
      <c r="CA32">
        <v>3.7100000000000001E-2</v>
      </c>
      <c r="CB32">
        <v>0.17319999999999999</v>
      </c>
      <c r="CC32">
        <v>2.7000000000000001E-3</v>
      </c>
      <c r="CD32">
        <v>0.99050000000000005</v>
      </c>
      <c r="CE32">
        <v>0.35849999999999999</v>
      </c>
      <c r="CF32">
        <v>0.35149999999999998</v>
      </c>
      <c r="CG32">
        <v>0.1479</v>
      </c>
      <c r="CH32">
        <v>1.8484</v>
      </c>
      <c r="CI32">
        <v>0.37809999999999999</v>
      </c>
      <c r="CJ32">
        <v>0.34489999999999998</v>
      </c>
      <c r="CK32">
        <v>0.42009999999999997</v>
      </c>
      <c r="CL32">
        <v>0.76500000000000001</v>
      </c>
      <c r="CM32">
        <v>0.37109999999999999</v>
      </c>
      <c r="CN32">
        <v>0.98680000000000001</v>
      </c>
      <c r="CO32">
        <v>0</v>
      </c>
      <c r="CP32">
        <v>0.54100000000000004</v>
      </c>
      <c r="CQ32">
        <v>0.82869999999999999</v>
      </c>
      <c r="CR32">
        <v>0.32890000000000003</v>
      </c>
      <c r="CS32">
        <v>2.6852999999999998</v>
      </c>
      <c r="CT32">
        <v>0.71430000000000005</v>
      </c>
      <c r="CU32">
        <v>5.4720000000000004</v>
      </c>
      <c r="CV32">
        <v>0.2382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2</v>
      </c>
      <c r="DQ32">
        <v>102</v>
      </c>
      <c r="DR32">
        <v>84</v>
      </c>
      <c r="DS32">
        <v>2</v>
      </c>
      <c r="DT32">
        <v>1.7</v>
      </c>
      <c r="DU32">
        <v>7237</v>
      </c>
      <c r="DV32">
        <v>1.485607340432E-2</v>
      </c>
      <c r="DW32">
        <v>1.3389423117999999E-5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36061015200</v>
      </c>
      <c r="H33" t="s">
        <v>290</v>
      </c>
      <c r="I33">
        <v>7.3104600000000006E-2</v>
      </c>
      <c r="J33">
        <v>7510</v>
      </c>
      <c r="K33">
        <v>656</v>
      </c>
      <c r="L33">
        <v>4035</v>
      </c>
      <c r="M33">
        <v>60</v>
      </c>
      <c r="N33">
        <v>3778</v>
      </c>
      <c r="O33">
        <v>167</v>
      </c>
      <c r="P33">
        <v>1136</v>
      </c>
      <c r="Q33">
        <v>323</v>
      </c>
      <c r="R33">
        <v>181</v>
      </c>
      <c r="S33">
        <v>98</v>
      </c>
      <c r="T33">
        <v>66298</v>
      </c>
      <c r="U33">
        <v>9301</v>
      </c>
      <c r="V33">
        <v>583</v>
      </c>
      <c r="W33">
        <v>191</v>
      </c>
      <c r="X33">
        <v>1490</v>
      </c>
      <c r="Y33">
        <v>196</v>
      </c>
      <c r="Z33">
        <v>1364</v>
      </c>
      <c r="AA33">
        <v>342</v>
      </c>
      <c r="AB33">
        <v>1210</v>
      </c>
      <c r="AC33">
        <v>263</v>
      </c>
      <c r="AD33">
        <v>207</v>
      </c>
      <c r="AE33">
        <v>104.2</v>
      </c>
      <c r="AF33">
        <v>3641</v>
      </c>
      <c r="AG33">
        <v>757.6</v>
      </c>
      <c r="AH33">
        <v>327</v>
      </c>
      <c r="AI33">
        <v>166.599999999999</v>
      </c>
      <c r="AJ33">
        <v>3934</v>
      </c>
      <c r="AK33">
        <v>191.3</v>
      </c>
      <c r="AL33">
        <v>0</v>
      </c>
      <c r="AM33">
        <v>16</v>
      </c>
      <c r="AN33">
        <v>108</v>
      </c>
      <c r="AO33">
        <v>67.2</v>
      </c>
      <c r="AP33">
        <v>2956</v>
      </c>
      <c r="AQ33">
        <v>228</v>
      </c>
      <c r="AR33">
        <v>0</v>
      </c>
      <c r="AS33">
        <v>16</v>
      </c>
      <c r="AT33">
        <v>15.1</v>
      </c>
      <c r="AU33">
        <v>4.0999999999999996</v>
      </c>
      <c r="AV33">
        <v>4.4000000000000004</v>
      </c>
      <c r="AW33">
        <v>2.4</v>
      </c>
      <c r="AX33">
        <v>66298</v>
      </c>
      <c r="AY33">
        <v>9301</v>
      </c>
      <c r="AZ33">
        <v>10</v>
      </c>
      <c r="BA33">
        <v>3.1</v>
      </c>
      <c r="BB33">
        <v>19.8</v>
      </c>
      <c r="BC33">
        <v>3.2</v>
      </c>
      <c r="BD33">
        <v>18.1999999999999</v>
      </c>
      <c r="BE33">
        <v>4.3</v>
      </c>
      <c r="BF33">
        <v>16.100000000000001</v>
      </c>
      <c r="BG33">
        <v>3.4</v>
      </c>
      <c r="BH33">
        <v>5.5</v>
      </c>
      <c r="BI33">
        <v>2.7</v>
      </c>
      <c r="BJ33">
        <v>48.5</v>
      </c>
      <c r="BK33">
        <v>9.1999999999999904</v>
      </c>
      <c r="BL33">
        <v>4.8</v>
      </c>
      <c r="BM33">
        <v>2.4</v>
      </c>
      <c r="BN33">
        <v>97.5</v>
      </c>
      <c r="BO33">
        <v>4.5</v>
      </c>
      <c r="BP33">
        <v>0</v>
      </c>
      <c r="BQ33">
        <v>0.7</v>
      </c>
      <c r="BR33">
        <v>2.9</v>
      </c>
      <c r="BS33">
        <v>1.8</v>
      </c>
      <c r="BT33">
        <v>78.2</v>
      </c>
      <c r="BU33">
        <v>4.9000000000000004</v>
      </c>
      <c r="BV33">
        <v>0</v>
      </c>
      <c r="BW33">
        <v>0.2</v>
      </c>
      <c r="BX33">
        <v>0.60270000000000001</v>
      </c>
      <c r="BY33">
        <v>0.2084</v>
      </c>
      <c r="BZ33">
        <v>5.8000000000000003E-2</v>
      </c>
      <c r="CA33">
        <v>0.43059999999999998</v>
      </c>
      <c r="CB33">
        <v>1.2997000000000001</v>
      </c>
      <c r="CC33">
        <v>0.29459999999999997</v>
      </c>
      <c r="CD33">
        <v>0.82079999999999997</v>
      </c>
      <c r="CE33">
        <v>0.2722</v>
      </c>
      <c r="CF33">
        <v>0.83730000000000004</v>
      </c>
      <c r="CG33">
        <v>0.34449999999999997</v>
      </c>
      <c r="CH33">
        <v>2.2749000000000001</v>
      </c>
      <c r="CI33">
        <v>0.66910000000000003</v>
      </c>
      <c r="CJ33">
        <v>0.60770000000000002</v>
      </c>
      <c r="CK33">
        <v>0.61350000000000005</v>
      </c>
      <c r="CL33">
        <v>1.2212000000000001</v>
      </c>
      <c r="CM33">
        <v>0.60319999999999996</v>
      </c>
      <c r="CN33">
        <v>0.98760000000000003</v>
      </c>
      <c r="CO33">
        <v>0</v>
      </c>
      <c r="CP33">
        <v>0.50470000000000004</v>
      </c>
      <c r="CQ33">
        <v>0.95320000000000005</v>
      </c>
      <c r="CR33">
        <v>0</v>
      </c>
      <c r="CS33">
        <v>2.4456000000000002</v>
      </c>
      <c r="CT33">
        <v>0.59550000000000003</v>
      </c>
      <c r="CU33">
        <v>7.2412999999999998</v>
      </c>
      <c r="CV33">
        <v>0.53129999999999999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2</v>
      </c>
      <c r="DP33">
        <v>2</v>
      </c>
      <c r="DQ33">
        <v>550</v>
      </c>
      <c r="DR33">
        <v>297</v>
      </c>
      <c r="DS33">
        <v>7.3</v>
      </c>
      <c r="DT33">
        <v>3.7</v>
      </c>
      <c r="DU33">
        <v>4505</v>
      </c>
      <c r="DV33">
        <v>3.3459901300257999E-2</v>
      </c>
      <c r="DW33">
        <v>1.9132202359999999E-5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36061015400</v>
      </c>
      <c r="H34" t="s">
        <v>289</v>
      </c>
      <c r="I34">
        <v>6.8483299999999997E-2</v>
      </c>
      <c r="J34">
        <v>15502</v>
      </c>
      <c r="K34">
        <v>1442</v>
      </c>
      <c r="L34">
        <v>8433</v>
      </c>
      <c r="M34">
        <v>244</v>
      </c>
      <c r="N34">
        <v>7857</v>
      </c>
      <c r="O34">
        <v>412</v>
      </c>
      <c r="P34">
        <v>1102</v>
      </c>
      <c r="Q34">
        <v>523</v>
      </c>
      <c r="R34">
        <v>611</v>
      </c>
      <c r="S34">
        <v>348</v>
      </c>
      <c r="T34">
        <v>59741</v>
      </c>
      <c r="U34">
        <v>7980</v>
      </c>
      <c r="V34">
        <v>406</v>
      </c>
      <c r="W34">
        <v>334</v>
      </c>
      <c r="X34">
        <v>2207</v>
      </c>
      <c r="Y34">
        <v>441</v>
      </c>
      <c r="Z34">
        <v>2297</v>
      </c>
      <c r="AA34">
        <v>782</v>
      </c>
      <c r="AB34">
        <v>1642</v>
      </c>
      <c r="AC34">
        <v>650</v>
      </c>
      <c r="AD34">
        <v>316</v>
      </c>
      <c r="AE34">
        <v>252.599999999999</v>
      </c>
      <c r="AF34">
        <v>5075</v>
      </c>
      <c r="AG34">
        <v>2089.4</v>
      </c>
      <c r="AH34">
        <v>643</v>
      </c>
      <c r="AI34">
        <v>382.69999999999902</v>
      </c>
      <c r="AJ34">
        <v>7787</v>
      </c>
      <c r="AK34">
        <v>746.79999999999905</v>
      </c>
      <c r="AL34">
        <v>0</v>
      </c>
      <c r="AM34">
        <v>18</v>
      </c>
      <c r="AN34">
        <v>148</v>
      </c>
      <c r="AO34">
        <v>133.80000000000001</v>
      </c>
      <c r="AP34">
        <v>5519</v>
      </c>
      <c r="AQ34">
        <v>665</v>
      </c>
      <c r="AR34">
        <v>6</v>
      </c>
      <c r="AS34">
        <v>6</v>
      </c>
      <c r="AT34">
        <v>7.1</v>
      </c>
      <c r="AU34">
        <v>3.3</v>
      </c>
      <c r="AV34">
        <v>6.1</v>
      </c>
      <c r="AW34">
        <v>3.6</v>
      </c>
      <c r="AX34">
        <v>59741</v>
      </c>
      <c r="AY34">
        <v>7980</v>
      </c>
      <c r="AZ34">
        <v>3.4</v>
      </c>
      <c r="BA34">
        <v>2.7</v>
      </c>
      <c r="BB34">
        <v>14.1999999999999</v>
      </c>
      <c r="BC34">
        <v>2.9</v>
      </c>
      <c r="BD34">
        <v>14.8</v>
      </c>
      <c r="BE34">
        <v>4.9000000000000004</v>
      </c>
      <c r="BF34">
        <v>10.6</v>
      </c>
      <c r="BG34">
        <v>4</v>
      </c>
      <c r="BH34">
        <v>4</v>
      </c>
      <c r="BI34">
        <v>3.2</v>
      </c>
      <c r="BJ34">
        <v>32.700000000000003</v>
      </c>
      <c r="BK34">
        <v>13.1</v>
      </c>
      <c r="BL34">
        <v>4.4000000000000004</v>
      </c>
      <c r="BM34">
        <v>2.6</v>
      </c>
      <c r="BN34">
        <v>92.299999999999898</v>
      </c>
      <c r="BO34">
        <v>8.4</v>
      </c>
      <c r="BP34">
        <v>0</v>
      </c>
      <c r="BQ34">
        <v>0.4</v>
      </c>
      <c r="BR34">
        <v>1.9</v>
      </c>
      <c r="BS34">
        <v>1.7</v>
      </c>
      <c r="BT34">
        <v>70.2</v>
      </c>
      <c r="BU34">
        <v>7.5</v>
      </c>
      <c r="BV34">
        <v>0</v>
      </c>
      <c r="BW34">
        <v>0</v>
      </c>
      <c r="BX34">
        <v>0.28289999999999998</v>
      </c>
      <c r="BY34">
        <v>0.40339999999999998</v>
      </c>
      <c r="BZ34">
        <v>7.3700000000000002E-2</v>
      </c>
      <c r="CA34">
        <v>9.3100000000000002E-2</v>
      </c>
      <c r="CB34">
        <v>0.85309999999999997</v>
      </c>
      <c r="CC34">
        <v>0.15010000000000001</v>
      </c>
      <c r="CD34">
        <v>0.48270000000000002</v>
      </c>
      <c r="CE34">
        <v>0.13489999999999999</v>
      </c>
      <c r="CF34">
        <v>0.48559999999999998</v>
      </c>
      <c r="CG34">
        <v>0.22800000000000001</v>
      </c>
      <c r="CH34">
        <v>1.3310999999999999</v>
      </c>
      <c r="CI34">
        <v>0.1242</v>
      </c>
      <c r="CJ34">
        <v>0.49840000000000001</v>
      </c>
      <c r="CK34">
        <v>0.59660000000000002</v>
      </c>
      <c r="CL34">
        <v>1.0949</v>
      </c>
      <c r="CM34">
        <v>0.53320000000000001</v>
      </c>
      <c r="CN34">
        <v>0.95489999999999997</v>
      </c>
      <c r="CO34">
        <v>0</v>
      </c>
      <c r="CP34">
        <v>0.40899999999999997</v>
      </c>
      <c r="CQ34">
        <v>0.90400000000000003</v>
      </c>
      <c r="CR34">
        <v>0.31140000000000001</v>
      </c>
      <c r="CS34">
        <v>2.5792000000000002</v>
      </c>
      <c r="CT34">
        <v>0.66439999999999999</v>
      </c>
      <c r="CU34">
        <v>5.8583999999999996</v>
      </c>
      <c r="CV34">
        <v>0.30180000000000001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1</v>
      </c>
      <c r="DN34">
        <v>0</v>
      </c>
      <c r="DO34">
        <v>2</v>
      </c>
      <c r="DP34">
        <v>2</v>
      </c>
      <c r="DQ34">
        <v>627</v>
      </c>
      <c r="DR34">
        <v>345</v>
      </c>
      <c r="DS34">
        <v>4</v>
      </c>
      <c r="DT34">
        <v>2.2000000000000002</v>
      </c>
      <c r="DU34">
        <v>7014</v>
      </c>
      <c r="DV34">
        <v>1.7783770906777002E-2</v>
      </c>
      <c r="DW34">
        <v>1.8921134095000001E-5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36061015601</v>
      </c>
      <c r="H35" t="s">
        <v>288</v>
      </c>
      <c r="I35">
        <v>2.8403999999999999E-2</v>
      </c>
      <c r="J35">
        <v>5553</v>
      </c>
      <c r="K35">
        <v>504</v>
      </c>
      <c r="L35">
        <v>3046</v>
      </c>
      <c r="M35">
        <v>124</v>
      </c>
      <c r="N35">
        <v>2756</v>
      </c>
      <c r="O35">
        <v>174</v>
      </c>
      <c r="P35">
        <v>511</v>
      </c>
      <c r="Q35">
        <v>306</v>
      </c>
      <c r="R35">
        <v>116</v>
      </c>
      <c r="S35">
        <v>88</v>
      </c>
      <c r="T35">
        <v>65860</v>
      </c>
      <c r="U35">
        <v>10133</v>
      </c>
      <c r="V35">
        <v>89</v>
      </c>
      <c r="W35">
        <v>69</v>
      </c>
      <c r="X35">
        <v>450</v>
      </c>
      <c r="Y35">
        <v>99</v>
      </c>
      <c r="Z35">
        <v>500</v>
      </c>
      <c r="AA35">
        <v>188</v>
      </c>
      <c r="AB35">
        <v>360</v>
      </c>
      <c r="AC35">
        <v>154</v>
      </c>
      <c r="AD35">
        <v>153</v>
      </c>
      <c r="AE35">
        <v>124.9</v>
      </c>
      <c r="AF35">
        <v>1930</v>
      </c>
      <c r="AG35">
        <v>702.89999999999895</v>
      </c>
      <c r="AH35">
        <v>217</v>
      </c>
      <c r="AI35">
        <v>150.69999999999899</v>
      </c>
      <c r="AJ35">
        <v>2880</v>
      </c>
      <c r="AK35">
        <v>255.599999999999</v>
      </c>
      <c r="AL35">
        <v>0</v>
      </c>
      <c r="AM35">
        <v>16</v>
      </c>
      <c r="AN35">
        <v>150</v>
      </c>
      <c r="AO35">
        <v>99.799999999999898</v>
      </c>
      <c r="AP35">
        <v>2174</v>
      </c>
      <c r="AQ35">
        <v>206</v>
      </c>
      <c r="AR35">
        <v>18</v>
      </c>
      <c r="AS35">
        <v>35</v>
      </c>
      <c r="AT35">
        <v>9.1999999999999904</v>
      </c>
      <c r="AU35">
        <v>5.6</v>
      </c>
      <c r="AV35">
        <v>2.9</v>
      </c>
      <c r="AW35">
        <v>2.2000000000000002</v>
      </c>
      <c r="AX35">
        <v>65860</v>
      </c>
      <c r="AY35">
        <v>10133</v>
      </c>
      <c r="AZ35">
        <v>1.9</v>
      </c>
      <c r="BA35">
        <v>1.4</v>
      </c>
      <c r="BB35">
        <v>8.1</v>
      </c>
      <c r="BC35">
        <v>2</v>
      </c>
      <c r="BD35">
        <v>9</v>
      </c>
      <c r="BE35">
        <v>3.3</v>
      </c>
      <c r="BF35">
        <v>6.6</v>
      </c>
      <c r="BG35">
        <v>2.9</v>
      </c>
      <c r="BH35">
        <v>5.6</v>
      </c>
      <c r="BI35">
        <v>4.5</v>
      </c>
      <c r="BJ35">
        <v>34.799999999999898</v>
      </c>
      <c r="BK35">
        <v>12.3</v>
      </c>
      <c r="BL35">
        <v>4.0999999999999996</v>
      </c>
      <c r="BM35">
        <v>2.8</v>
      </c>
      <c r="BN35">
        <v>94.599999999999895</v>
      </c>
      <c r="BO35">
        <v>7.5</v>
      </c>
      <c r="BP35">
        <v>0</v>
      </c>
      <c r="BQ35">
        <v>1</v>
      </c>
      <c r="BR35">
        <v>5.4</v>
      </c>
      <c r="BS35">
        <v>3.6</v>
      </c>
      <c r="BT35">
        <v>78.900000000000006</v>
      </c>
      <c r="BU35">
        <v>5.0999999999999996</v>
      </c>
      <c r="BV35">
        <v>0.3</v>
      </c>
      <c r="BW35">
        <v>0.6</v>
      </c>
      <c r="BX35">
        <v>0.38679999999999998</v>
      </c>
      <c r="BY35">
        <v>7.6399999999999996E-2</v>
      </c>
      <c r="BZ35">
        <v>5.8799999999999998E-2</v>
      </c>
      <c r="CA35">
        <v>4.1399999999999999E-2</v>
      </c>
      <c r="CB35">
        <v>0.56330000000000002</v>
      </c>
      <c r="CC35">
        <v>6.9400000000000003E-2</v>
      </c>
      <c r="CD35">
        <v>0.1205</v>
      </c>
      <c r="CE35">
        <v>4.1399999999999999E-2</v>
      </c>
      <c r="CF35">
        <v>0.12620000000000001</v>
      </c>
      <c r="CG35">
        <v>0.34989999999999999</v>
      </c>
      <c r="CH35">
        <v>0.63800000000000001</v>
      </c>
      <c r="CI35">
        <v>3.0300000000000001E-2</v>
      </c>
      <c r="CJ35">
        <v>0.51590000000000003</v>
      </c>
      <c r="CK35">
        <v>0.58009999999999995</v>
      </c>
      <c r="CL35">
        <v>1.0960000000000001</v>
      </c>
      <c r="CM35">
        <v>0.53359999999999996</v>
      </c>
      <c r="CN35">
        <v>0.96850000000000003</v>
      </c>
      <c r="CO35">
        <v>0</v>
      </c>
      <c r="CP35">
        <v>0.66449999999999998</v>
      </c>
      <c r="CQ35">
        <v>0.95650000000000002</v>
      </c>
      <c r="CR35">
        <v>0.50249999999999995</v>
      </c>
      <c r="CS35">
        <v>3.0920999999999998</v>
      </c>
      <c r="CT35">
        <v>0.86050000000000004</v>
      </c>
      <c r="CU35">
        <v>5.3893000000000004</v>
      </c>
      <c r="CV35">
        <v>0.22570000000000001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2</v>
      </c>
      <c r="DP35">
        <v>2</v>
      </c>
      <c r="DQ35">
        <v>467</v>
      </c>
      <c r="DR35">
        <v>202</v>
      </c>
      <c r="DS35">
        <v>8.5</v>
      </c>
      <c r="DT35">
        <v>3.6</v>
      </c>
      <c r="DU35">
        <v>3620</v>
      </c>
      <c r="DV35">
        <v>1.3228699166264001E-2</v>
      </c>
      <c r="DW35">
        <v>7.8500490790000001E-6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36061</v>
      </c>
      <c r="F36" t="s">
        <v>129</v>
      </c>
      <c r="G36">
        <v>36061015602</v>
      </c>
      <c r="H36" t="s">
        <v>287</v>
      </c>
      <c r="I36">
        <v>4.19905E-2</v>
      </c>
      <c r="J36">
        <v>2454</v>
      </c>
      <c r="K36">
        <v>281</v>
      </c>
      <c r="L36">
        <v>1109</v>
      </c>
      <c r="M36">
        <v>57</v>
      </c>
      <c r="N36">
        <v>1034</v>
      </c>
      <c r="O36">
        <v>72</v>
      </c>
      <c r="P36">
        <v>597</v>
      </c>
      <c r="Q36">
        <v>287</v>
      </c>
      <c r="R36">
        <v>59</v>
      </c>
      <c r="S36">
        <v>44</v>
      </c>
      <c r="T36">
        <v>44165</v>
      </c>
      <c r="U36">
        <v>12392</v>
      </c>
      <c r="V36">
        <v>394</v>
      </c>
      <c r="W36">
        <v>168</v>
      </c>
      <c r="X36">
        <v>263</v>
      </c>
      <c r="Y36">
        <v>75</v>
      </c>
      <c r="Z36">
        <v>477</v>
      </c>
      <c r="AA36">
        <v>183</v>
      </c>
      <c r="AB36">
        <v>236</v>
      </c>
      <c r="AC36">
        <v>100</v>
      </c>
      <c r="AD36">
        <v>144</v>
      </c>
      <c r="AE36">
        <v>87.7</v>
      </c>
      <c r="AF36">
        <v>1898</v>
      </c>
      <c r="AG36">
        <v>328.89999999999901</v>
      </c>
      <c r="AH36">
        <v>249</v>
      </c>
      <c r="AI36">
        <v>107.099999999999</v>
      </c>
      <c r="AJ36">
        <v>1084</v>
      </c>
      <c r="AK36">
        <v>84.099999999999895</v>
      </c>
      <c r="AL36">
        <v>0</v>
      </c>
      <c r="AM36">
        <v>11</v>
      </c>
      <c r="AN36">
        <v>63</v>
      </c>
      <c r="AO36">
        <v>46.399999999999899</v>
      </c>
      <c r="AP36">
        <v>740</v>
      </c>
      <c r="AQ36">
        <v>110</v>
      </c>
      <c r="AR36">
        <v>130</v>
      </c>
      <c r="AS36">
        <v>106</v>
      </c>
      <c r="AT36">
        <v>25.8</v>
      </c>
      <c r="AU36">
        <v>12.1999999999999</v>
      </c>
      <c r="AV36">
        <v>4.7</v>
      </c>
      <c r="AW36">
        <v>3.4</v>
      </c>
      <c r="AX36">
        <v>44165</v>
      </c>
      <c r="AY36">
        <v>12392</v>
      </c>
      <c r="AZ36">
        <v>22.8</v>
      </c>
      <c r="BA36">
        <v>8.6</v>
      </c>
      <c r="BB36">
        <v>10.6999999999999</v>
      </c>
      <c r="BC36">
        <v>3.1</v>
      </c>
      <c r="BD36">
        <v>19.399999999999899</v>
      </c>
      <c r="BE36">
        <v>7.1</v>
      </c>
      <c r="BF36">
        <v>10.1999999999999</v>
      </c>
      <c r="BG36">
        <v>4</v>
      </c>
      <c r="BH36">
        <v>13.9</v>
      </c>
      <c r="BI36">
        <v>8.4</v>
      </c>
      <c r="BJ36">
        <v>77.299999999999898</v>
      </c>
      <c r="BK36">
        <v>10.1</v>
      </c>
      <c r="BL36">
        <v>10.8</v>
      </c>
      <c r="BM36">
        <v>4.4000000000000004</v>
      </c>
      <c r="BN36">
        <v>97.7</v>
      </c>
      <c r="BO36">
        <v>5.7</v>
      </c>
      <c r="BP36">
        <v>0</v>
      </c>
      <c r="BQ36">
        <v>2.7</v>
      </c>
      <c r="BR36">
        <v>6.1</v>
      </c>
      <c r="BS36">
        <v>4.5</v>
      </c>
      <c r="BT36">
        <v>71.599999999999895</v>
      </c>
      <c r="BU36">
        <v>9.4</v>
      </c>
      <c r="BV36">
        <v>5.3</v>
      </c>
      <c r="BW36">
        <v>4.3</v>
      </c>
      <c r="BX36">
        <v>0.81030000000000002</v>
      </c>
      <c r="BY36">
        <v>0.2394</v>
      </c>
      <c r="BZ36">
        <v>0.15740000000000001</v>
      </c>
      <c r="CA36">
        <v>0.79500000000000004</v>
      </c>
      <c r="CB36">
        <v>2.0022000000000002</v>
      </c>
      <c r="CC36">
        <v>0.51659999999999995</v>
      </c>
      <c r="CD36">
        <v>0.25330000000000003</v>
      </c>
      <c r="CE36">
        <v>0.35360000000000003</v>
      </c>
      <c r="CF36">
        <v>0.45340000000000003</v>
      </c>
      <c r="CG36">
        <v>0.78049999999999997</v>
      </c>
      <c r="CH36">
        <v>1.8407</v>
      </c>
      <c r="CI36">
        <v>0.37419999999999998</v>
      </c>
      <c r="CJ36">
        <v>0.7379</v>
      </c>
      <c r="CK36">
        <v>0.77429999999999999</v>
      </c>
      <c r="CL36">
        <v>1.5121</v>
      </c>
      <c r="CM36">
        <v>0.7823</v>
      </c>
      <c r="CN36">
        <v>0.98970000000000002</v>
      </c>
      <c r="CO36">
        <v>0</v>
      </c>
      <c r="CP36">
        <v>0.69210000000000005</v>
      </c>
      <c r="CQ36">
        <v>0.91290000000000004</v>
      </c>
      <c r="CR36">
        <v>0.88319999999999999</v>
      </c>
      <c r="CS36">
        <v>3.4780000000000002</v>
      </c>
      <c r="CT36">
        <v>0.95530000000000004</v>
      </c>
      <c r="CU36">
        <v>8.8330000000000002</v>
      </c>
      <c r="CV36">
        <v>0.76060000000000005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0</v>
      </c>
      <c r="DO36">
        <v>2</v>
      </c>
      <c r="DP36">
        <v>2</v>
      </c>
      <c r="DQ36">
        <v>190</v>
      </c>
      <c r="DR36">
        <v>182</v>
      </c>
      <c r="DS36">
        <v>8.1999999999999904</v>
      </c>
      <c r="DT36">
        <v>7.7</v>
      </c>
      <c r="DU36">
        <v>3861</v>
      </c>
      <c r="DV36">
        <v>9.2595443633380001E-3</v>
      </c>
      <c r="DW36">
        <v>1.343358E-9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36061</v>
      </c>
      <c r="F37" t="s">
        <v>129</v>
      </c>
      <c r="G37">
        <v>36061015801</v>
      </c>
      <c r="H37" t="s">
        <v>286</v>
      </c>
      <c r="I37">
        <v>4.8553899999999997E-2</v>
      </c>
      <c r="J37">
        <v>5811</v>
      </c>
      <c r="K37">
        <v>583</v>
      </c>
      <c r="L37">
        <v>2983</v>
      </c>
      <c r="M37">
        <v>60</v>
      </c>
      <c r="N37">
        <v>2815</v>
      </c>
      <c r="O37">
        <v>124</v>
      </c>
      <c r="P37">
        <v>258</v>
      </c>
      <c r="Q37">
        <v>155</v>
      </c>
      <c r="R37">
        <v>102</v>
      </c>
      <c r="S37">
        <v>89</v>
      </c>
      <c r="T37">
        <v>111482</v>
      </c>
      <c r="U37">
        <v>14829</v>
      </c>
      <c r="V37">
        <v>106</v>
      </c>
      <c r="W37">
        <v>87</v>
      </c>
      <c r="X37">
        <v>992</v>
      </c>
      <c r="Y37">
        <v>206</v>
      </c>
      <c r="Z37">
        <v>932</v>
      </c>
      <c r="AA37">
        <v>324</v>
      </c>
      <c r="AB37">
        <v>341</v>
      </c>
      <c r="AC37">
        <v>157</v>
      </c>
      <c r="AD37">
        <v>90</v>
      </c>
      <c r="AE37">
        <v>87.5</v>
      </c>
      <c r="AF37">
        <v>1190</v>
      </c>
      <c r="AG37">
        <v>807.7</v>
      </c>
      <c r="AH37">
        <v>77</v>
      </c>
      <c r="AI37">
        <v>85.099999999999895</v>
      </c>
      <c r="AJ37">
        <v>2574</v>
      </c>
      <c r="AK37">
        <v>188.3</v>
      </c>
      <c r="AL37">
        <v>0</v>
      </c>
      <c r="AM37">
        <v>16</v>
      </c>
      <c r="AN37">
        <v>98</v>
      </c>
      <c r="AO37">
        <v>92.4</v>
      </c>
      <c r="AP37">
        <v>2022</v>
      </c>
      <c r="AQ37">
        <v>212</v>
      </c>
      <c r="AR37">
        <v>330</v>
      </c>
      <c r="AS37">
        <v>135</v>
      </c>
      <c r="AT37">
        <v>4.7</v>
      </c>
      <c r="AU37">
        <v>2.8</v>
      </c>
      <c r="AV37">
        <v>2.9</v>
      </c>
      <c r="AW37">
        <v>2.4</v>
      </c>
      <c r="AX37">
        <v>111482</v>
      </c>
      <c r="AY37">
        <v>14829</v>
      </c>
      <c r="AZ37">
        <v>2.4</v>
      </c>
      <c r="BA37">
        <v>2.1</v>
      </c>
      <c r="BB37">
        <v>17.100000000000001</v>
      </c>
      <c r="BC37">
        <v>3.5</v>
      </c>
      <c r="BD37">
        <v>16</v>
      </c>
      <c r="BE37">
        <v>5.3</v>
      </c>
      <c r="BF37">
        <v>5.9</v>
      </c>
      <c r="BG37">
        <v>2.6</v>
      </c>
      <c r="BH37">
        <v>3.2</v>
      </c>
      <c r="BI37">
        <v>3.1</v>
      </c>
      <c r="BJ37">
        <v>20.5</v>
      </c>
      <c r="BK37">
        <v>13.6999999999999</v>
      </c>
      <c r="BL37">
        <v>1.4</v>
      </c>
      <c r="BM37">
        <v>1.6</v>
      </c>
      <c r="BN37">
        <v>86.299999999999898</v>
      </c>
      <c r="BO37">
        <v>6.1</v>
      </c>
      <c r="BP37">
        <v>0</v>
      </c>
      <c r="BQ37">
        <v>1</v>
      </c>
      <c r="BR37">
        <v>3.5</v>
      </c>
      <c r="BS37">
        <v>3.3</v>
      </c>
      <c r="BT37">
        <v>71.799999999999898</v>
      </c>
      <c r="BU37">
        <v>6.9</v>
      </c>
      <c r="BV37">
        <v>5.7</v>
      </c>
      <c r="BW37">
        <v>2.2999999999999998</v>
      </c>
      <c r="BX37">
        <v>0.16839999999999999</v>
      </c>
      <c r="BY37">
        <v>7.6399999999999996E-2</v>
      </c>
      <c r="BZ37">
        <v>1.4200000000000001E-2</v>
      </c>
      <c r="CA37">
        <v>5.5599999999999997E-2</v>
      </c>
      <c r="CB37">
        <v>0.31459999999999999</v>
      </c>
      <c r="CC37">
        <v>1.7000000000000001E-2</v>
      </c>
      <c r="CD37">
        <v>0.6804</v>
      </c>
      <c r="CE37">
        <v>0.17050000000000001</v>
      </c>
      <c r="CF37">
        <v>8.0399999999999999E-2</v>
      </c>
      <c r="CG37">
        <v>0.1678</v>
      </c>
      <c r="CH37">
        <v>1.0992</v>
      </c>
      <c r="CI37">
        <v>7.6899999999999996E-2</v>
      </c>
      <c r="CJ37">
        <v>0.36720000000000003</v>
      </c>
      <c r="CK37">
        <v>0.36840000000000001</v>
      </c>
      <c r="CL37">
        <v>0.73560000000000003</v>
      </c>
      <c r="CM37">
        <v>0.35320000000000001</v>
      </c>
      <c r="CN37">
        <v>0.92259999999999998</v>
      </c>
      <c r="CO37">
        <v>0</v>
      </c>
      <c r="CP37">
        <v>0.55420000000000003</v>
      </c>
      <c r="CQ37">
        <v>0.9143</v>
      </c>
      <c r="CR37">
        <v>0.89129999999999998</v>
      </c>
      <c r="CS37">
        <v>3.2823000000000002</v>
      </c>
      <c r="CT37">
        <v>0.9143</v>
      </c>
      <c r="CU37">
        <v>5.4317000000000002</v>
      </c>
      <c r="CV37">
        <v>0.23219999999999999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2</v>
      </c>
      <c r="DP37">
        <v>2</v>
      </c>
      <c r="DQ37">
        <v>80</v>
      </c>
      <c r="DR37">
        <v>79</v>
      </c>
      <c r="DS37">
        <v>1.4</v>
      </c>
      <c r="DT37">
        <v>1.4</v>
      </c>
      <c r="DU37">
        <v>4745</v>
      </c>
      <c r="DV37">
        <v>1.4872949316206001E-2</v>
      </c>
      <c r="DW37">
        <v>1.3410171513E-5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36061</v>
      </c>
      <c r="F38" t="s">
        <v>129</v>
      </c>
      <c r="G38">
        <v>36061016001</v>
      </c>
      <c r="H38" t="s">
        <v>285</v>
      </c>
      <c r="I38">
        <v>4.85002E-2</v>
      </c>
      <c r="J38">
        <v>3918</v>
      </c>
      <c r="K38">
        <v>412</v>
      </c>
      <c r="L38">
        <v>1871</v>
      </c>
      <c r="M38">
        <v>97</v>
      </c>
      <c r="N38">
        <v>1688</v>
      </c>
      <c r="O38">
        <v>124</v>
      </c>
      <c r="P38">
        <v>62</v>
      </c>
      <c r="Q38">
        <v>47</v>
      </c>
      <c r="R38">
        <v>76</v>
      </c>
      <c r="S38">
        <v>42</v>
      </c>
      <c r="T38">
        <v>194869</v>
      </c>
      <c r="U38">
        <v>27254</v>
      </c>
      <c r="V38">
        <v>0</v>
      </c>
      <c r="W38">
        <v>11</v>
      </c>
      <c r="X38">
        <v>981</v>
      </c>
      <c r="Y38">
        <v>152</v>
      </c>
      <c r="Z38">
        <v>822</v>
      </c>
      <c r="AA38">
        <v>217</v>
      </c>
      <c r="AB38">
        <v>216</v>
      </c>
      <c r="AC38">
        <v>83</v>
      </c>
      <c r="AD38">
        <v>51</v>
      </c>
      <c r="AE38">
        <v>37.6</v>
      </c>
      <c r="AF38">
        <v>703</v>
      </c>
      <c r="AG38">
        <v>578.39999999999895</v>
      </c>
      <c r="AH38">
        <v>37</v>
      </c>
      <c r="AI38">
        <v>54.2</v>
      </c>
      <c r="AJ38">
        <v>1481</v>
      </c>
      <c r="AK38">
        <v>128.19999999999899</v>
      </c>
      <c r="AL38">
        <v>0</v>
      </c>
      <c r="AM38">
        <v>11</v>
      </c>
      <c r="AN38">
        <v>19</v>
      </c>
      <c r="AO38">
        <v>23.3</v>
      </c>
      <c r="AP38">
        <v>821</v>
      </c>
      <c r="AQ38">
        <v>138</v>
      </c>
      <c r="AR38">
        <v>12</v>
      </c>
      <c r="AS38">
        <v>6</v>
      </c>
      <c r="AT38">
        <v>1.6</v>
      </c>
      <c r="AU38">
        <v>1.2</v>
      </c>
      <c r="AV38">
        <v>4.0999999999999996</v>
      </c>
      <c r="AW38">
        <v>2.2000000000000002</v>
      </c>
      <c r="AX38">
        <v>194869</v>
      </c>
      <c r="AY38">
        <v>27254</v>
      </c>
      <c r="AZ38">
        <v>0</v>
      </c>
      <c r="BA38">
        <v>1</v>
      </c>
      <c r="BB38">
        <v>25</v>
      </c>
      <c r="BC38">
        <v>4.3</v>
      </c>
      <c r="BD38">
        <v>21</v>
      </c>
      <c r="BE38">
        <v>5.0999999999999996</v>
      </c>
      <c r="BF38">
        <v>5.5</v>
      </c>
      <c r="BG38">
        <v>2.1</v>
      </c>
      <c r="BH38">
        <v>3</v>
      </c>
      <c r="BI38">
        <v>2.2000000000000002</v>
      </c>
      <c r="BJ38">
        <v>17.899999999999899</v>
      </c>
      <c r="BK38">
        <v>14.6</v>
      </c>
      <c r="BL38">
        <v>1</v>
      </c>
      <c r="BM38">
        <v>1.4</v>
      </c>
      <c r="BN38">
        <v>79.2</v>
      </c>
      <c r="BO38">
        <v>5.5</v>
      </c>
      <c r="BP38">
        <v>0</v>
      </c>
      <c r="BQ38">
        <v>1.6</v>
      </c>
      <c r="BR38">
        <v>1.1000000000000001</v>
      </c>
      <c r="BS38">
        <v>1.4</v>
      </c>
      <c r="BT38">
        <v>48.6</v>
      </c>
      <c r="BU38">
        <v>7.2</v>
      </c>
      <c r="BV38">
        <v>0.3</v>
      </c>
      <c r="BW38">
        <v>0.1</v>
      </c>
      <c r="BX38">
        <v>2.1899999999999999E-2</v>
      </c>
      <c r="BY38">
        <v>0.1789</v>
      </c>
      <c r="BZ38">
        <v>5.9999999999999995E-4</v>
      </c>
      <c r="CA38">
        <v>0</v>
      </c>
      <c r="CB38">
        <v>0.2014</v>
      </c>
      <c r="CC38">
        <v>4.7999999999999996E-3</v>
      </c>
      <c r="CD38">
        <v>0.94830000000000003</v>
      </c>
      <c r="CE38">
        <v>0.4718</v>
      </c>
      <c r="CF38">
        <v>6.2899999999999998E-2</v>
      </c>
      <c r="CG38">
        <v>0.1532</v>
      </c>
      <c r="CH38">
        <v>1.6362000000000001</v>
      </c>
      <c r="CI38">
        <v>0.25</v>
      </c>
      <c r="CJ38">
        <v>0.3367</v>
      </c>
      <c r="CK38">
        <v>0.29820000000000002</v>
      </c>
      <c r="CL38">
        <v>0.63490000000000002</v>
      </c>
      <c r="CM38">
        <v>0.30499999999999999</v>
      </c>
      <c r="CN38">
        <v>0.89</v>
      </c>
      <c r="CO38">
        <v>0</v>
      </c>
      <c r="CP38">
        <v>0.31359999999999999</v>
      </c>
      <c r="CQ38">
        <v>0.75229999999999997</v>
      </c>
      <c r="CR38">
        <v>0.49159999999999998</v>
      </c>
      <c r="CS38">
        <v>2.4476</v>
      </c>
      <c r="CT38">
        <v>0.59709999999999996</v>
      </c>
      <c r="CU38">
        <v>4.9200999999999997</v>
      </c>
      <c r="CV38">
        <v>0.15490000000000001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59</v>
      </c>
      <c r="DR38">
        <v>49</v>
      </c>
      <c r="DS38">
        <v>1.5</v>
      </c>
      <c r="DT38">
        <v>1.3</v>
      </c>
      <c r="DU38">
        <v>5821</v>
      </c>
      <c r="DV38">
        <v>1.4888295348763E-2</v>
      </c>
      <c r="DW38">
        <v>1.3394827269E-5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36061016200</v>
      </c>
      <c r="H39" t="s">
        <v>284</v>
      </c>
      <c r="I39">
        <v>0.1050267</v>
      </c>
      <c r="J39">
        <v>9429</v>
      </c>
      <c r="K39">
        <v>833</v>
      </c>
      <c r="L39">
        <v>4124</v>
      </c>
      <c r="M39">
        <v>146</v>
      </c>
      <c r="N39">
        <v>3865</v>
      </c>
      <c r="O39">
        <v>188</v>
      </c>
      <c r="P39">
        <v>3275</v>
      </c>
      <c r="Q39">
        <v>741</v>
      </c>
      <c r="R39">
        <v>776</v>
      </c>
      <c r="S39">
        <v>306</v>
      </c>
      <c r="T39">
        <v>17327</v>
      </c>
      <c r="U39">
        <v>2185</v>
      </c>
      <c r="V39">
        <v>1539</v>
      </c>
      <c r="W39">
        <v>339</v>
      </c>
      <c r="X39">
        <v>1512</v>
      </c>
      <c r="Y39">
        <v>228</v>
      </c>
      <c r="Z39">
        <v>1969</v>
      </c>
      <c r="AA39">
        <v>378</v>
      </c>
      <c r="AB39">
        <v>1712</v>
      </c>
      <c r="AC39">
        <v>376</v>
      </c>
      <c r="AD39">
        <v>712</v>
      </c>
      <c r="AE39">
        <v>187.69999999999899</v>
      </c>
      <c r="AF39">
        <v>8829</v>
      </c>
      <c r="AG39">
        <v>882.39999999999895</v>
      </c>
      <c r="AH39">
        <v>944</v>
      </c>
      <c r="AI39">
        <v>256.19999999999902</v>
      </c>
      <c r="AJ39">
        <v>4008</v>
      </c>
      <c r="AK39">
        <v>187.19999999999899</v>
      </c>
      <c r="AL39">
        <v>0</v>
      </c>
      <c r="AM39">
        <v>16</v>
      </c>
      <c r="AN39">
        <v>240</v>
      </c>
      <c r="AO39">
        <v>134.30000000000001</v>
      </c>
      <c r="AP39">
        <v>3172</v>
      </c>
      <c r="AQ39">
        <v>232</v>
      </c>
      <c r="AR39">
        <v>25</v>
      </c>
      <c r="AS39">
        <v>15</v>
      </c>
      <c r="AT39">
        <v>34.799999999999898</v>
      </c>
      <c r="AU39">
        <v>7.8</v>
      </c>
      <c r="AV39">
        <v>19.100000000000001</v>
      </c>
      <c r="AW39">
        <v>7.2</v>
      </c>
      <c r="AX39">
        <v>17327</v>
      </c>
      <c r="AY39">
        <v>2185</v>
      </c>
      <c r="AZ39">
        <v>24.8</v>
      </c>
      <c r="BA39">
        <v>4.9000000000000004</v>
      </c>
      <c r="BB39">
        <v>16</v>
      </c>
      <c r="BC39">
        <v>2.8</v>
      </c>
      <c r="BD39">
        <v>20.899999999999899</v>
      </c>
      <c r="BE39">
        <v>3.6</v>
      </c>
      <c r="BF39">
        <v>18.1999999999999</v>
      </c>
      <c r="BG39">
        <v>3.6</v>
      </c>
      <c r="BH39">
        <v>18.399999999999899</v>
      </c>
      <c r="BI39">
        <v>4.8</v>
      </c>
      <c r="BJ39">
        <v>93.599999999999895</v>
      </c>
      <c r="BK39">
        <v>4.4000000000000004</v>
      </c>
      <c r="BL39">
        <v>10.6</v>
      </c>
      <c r="BM39">
        <v>2.7</v>
      </c>
      <c r="BN39">
        <v>97.2</v>
      </c>
      <c r="BO39">
        <v>3</v>
      </c>
      <c r="BP39">
        <v>0</v>
      </c>
      <c r="BQ39">
        <v>0.7</v>
      </c>
      <c r="BR39">
        <v>6.2</v>
      </c>
      <c r="BS39">
        <v>3.5</v>
      </c>
      <c r="BT39">
        <v>82.099999999999895</v>
      </c>
      <c r="BU39">
        <v>5.4</v>
      </c>
      <c r="BV39">
        <v>0.3</v>
      </c>
      <c r="BW39">
        <v>0.2</v>
      </c>
      <c r="BX39">
        <v>0.89670000000000005</v>
      </c>
      <c r="BY39">
        <v>0.96879999999999999</v>
      </c>
      <c r="BZ39">
        <v>0.86899999999999999</v>
      </c>
      <c r="CA39">
        <v>0.82199999999999995</v>
      </c>
      <c r="CB39">
        <v>3.5565000000000002</v>
      </c>
      <c r="CC39">
        <v>0.93479999999999996</v>
      </c>
      <c r="CD39">
        <v>0.60150000000000003</v>
      </c>
      <c r="CE39">
        <v>0.46479999999999999</v>
      </c>
      <c r="CF39">
        <v>0.90469999999999995</v>
      </c>
      <c r="CG39">
        <v>0.87250000000000005</v>
      </c>
      <c r="CH39">
        <v>2.8435000000000001</v>
      </c>
      <c r="CI39">
        <v>0.91890000000000005</v>
      </c>
      <c r="CJ39">
        <v>0.85189999999999999</v>
      </c>
      <c r="CK39">
        <v>0.77100000000000002</v>
      </c>
      <c r="CL39">
        <v>1.6229</v>
      </c>
      <c r="CM39">
        <v>0.85870000000000002</v>
      </c>
      <c r="CN39">
        <v>0.98480000000000001</v>
      </c>
      <c r="CO39">
        <v>0</v>
      </c>
      <c r="CP39">
        <v>0.69750000000000001</v>
      </c>
      <c r="CQ39">
        <v>0.97250000000000003</v>
      </c>
      <c r="CR39">
        <v>0.4627</v>
      </c>
      <c r="CS39">
        <v>3.1175000000000002</v>
      </c>
      <c r="CT39">
        <v>0.86919999999999997</v>
      </c>
      <c r="CU39">
        <v>11.1404</v>
      </c>
      <c r="CV39">
        <v>0.95809999999999995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2</v>
      </c>
      <c r="DP39">
        <v>4</v>
      </c>
      <c r="DQ39">
        <v>848</v>
      </c>
      <c r="DR39">
        <v>324</v>
      </c>
      <c r="DS39">
        <v>9</v>
      </c>
      <c r="DT39">
        <v>3.2</v>
      </c>
      <c r="DU39">
        <v>4896</v>
      </c>
      <c r="DV39">
        <v>2.8171284760240001E-3</v>
      </c>
      <c r="DW39">
        <v>4.6735642999999998E-8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36061</v>
      </c>
      <c r="F40" t="s">
        <v>129</v>
      </c>
      <c r="G40">
        <v>36061023801</v>
      </c>
      <c r="H40" t="s">
        <v>283</v>
      </c>
      <c r="I40">
        <v>0.13608819999999999</v>
      </c>
      <c r="J40">
        <v>9278</v>
      </c>
      <c r="K40">
        <v>730</v>
      </c>
      <c r="L40">
        <v>4568</v>
      </c>
      <c r="M40">
        <v>103</v>
      </c>
      <c r="N40">
        <v>4118</v>
      </c>
      <c r="O40">
        <v>291</v>
      </c>
      <c r="P40">
        <v>1199</v>
      </c>
      <c r="Q40">
        <v>393</v>
      </c>
      <c r="R40">
        <v>295</v>
      </c>
      <c r="S40">
        <v>162</v>
      </c>
      <c r="T40">
        <v>52032</v>
      </c>
      <c r="U40">
        <v>7452</v>
      </c>
      <c r="V40">
        <v>707</v>
      </c>
      <c r="W40">
        <v>330</v>
      </c>
      <c r="X40">
        <v>1440</v>
      </c>
      <c r="Y40">
        <v>342</v>
      </c>
      <c r="Z40">
        <v>1250</v>
      </c>
      <c r="AA40">
        <v>289</v>
      </c>
      <c r="AB40">
        <v>918</v>
      </c>
      <c r="AC40">
        <v>348</v>
      </c>
      <c r="AD40">
        <v>24</v>
      </c>
      <c r="AE40">
        <v>41.2</v>
      </c>
      <c r="AF40">
        <v>5208</v>
      </c>
      <c r="AG40">
        <v>987.5</v>
      </c>
      <c r="AH40">
        <v>528</v>
      </c>
      <c r="AI40">
        <v>246.4</v>
      </c>
      <c r="AJ40">
        <v>4477</v>
      </c>
      <c r="AK40">
        <v>148.69999999999899</v>
      </c>
      <c r="AL40">
        <v>0</v>
      </c>
      <c r="AM40">
        <v>16</v>
      </c>
      <c r="AN40">
        <v>283</v>
      </c>
      <c r="AO40">
        <v>175.8</v>
      </c>
      <c r="AP40">
        <v>3039</v>
      </c>
      <c r="AQ40">
        <v>358</v>
      </c>
      <c r="AR40">
        <v>439</v>
      </c>
      <c r="AS40">
        <v>162</v>
      </c>
      <c r="AT40">
        <v>13.6</v>
      </c>
      <c r="AU40">
        <v>4.4000000000000004</v>
      </c>
      <c r="AV40">
        <v>6</v>
      </c>
      <c r="AW40">
        <v>3.2</v>
      </c>
      <c r="AX40">
        <v>52032</v>
      </c>
      <c r="AY40">
        <v>7452</v>
      </c>
      <c r="AZ40">
        <v>10.1</v>
      </c>
      <c r="BA40">
        <v>4.7</v>
      </c>
      <c r="BB40">
        <v>15.5</v>
      </c>
      <c r="BC40">
        <v>3.6</v>
      </c>
      <c r="BD40">
        <v>13.5</v>
      </c>
      <c r="BE40">
        <v>2.9</v>
      </c>
      <c r="BF40">
        <v>10.4</v>
      </c>
      <c r="BG40">
        <v>3.7</v>
      </c>
      <c r="BH40">
        <v>0.6</v>
      </c>
      <c r="BI40">
        <v>1</v>
      </c>
      <c r="BJ40">
        <v>56.1</v>
      </c>
      <c r="BK40">
        <v>9.6999999999999904</v>
      </c>
      <c r="BL40">
        <v>6.1</v>
      </c>
      <c r="BM40">
        <v>2.8</v>
      </c>
      <c r="BN40">
        <v>98</v>
      </c>
      <c r="BO40">
        <v>2.4</v>
      </c>
      <c r="BP40">
        <v>0</v>
      </c>
      <c r="BQ40">
        <v>0.7</v>
      </c>
      <c r="BR40">
        <v>6.9</v>
      </c>
      <c r="BS40">
        <v>4.2</v>
      </c>
      <c r="BT40">
        <v>73.799999999999898</v>
      </c>
      <c r="BU40">
        <v>6.5</v>
      </c>
      <c r="BV40">
        <v>4.7</v>
      </c>
      <c r="BW40">
        <v>1.7</v>
      </c>
      <c r="BX40">
        <v>0.55500000000000005</v>
      </c>
      <c r="BY40">
        <v>0.39150000000000001</v>
      </c>
      <c r="BZ40">
        <v>0.10150000000000001</v>
      </c>
      <c r="CA40">
        <v>0.43630000000000002</v>
      </c>
      <c r="CB40">
        <v>1.4843</v>
      </c>
      <c r="CC40">
        <v>0.34599999999999997</v>
      </c>
      <c r="CD40">
        <v>0.5665</v>
      </c>
      <c r="CE40">
        <v>9.8599999999999993E-2</v>
      </c>
      <c r="CF40">
        <v>0.47239999999999999</v>
      </c>
      <c r="CG40">
        <v>2.9700000000000001E-2</v>
      </c>
      <c r="CH40">
        <v>1.1672</v>
      </c>
      <c r="CI40">
        <v>8.8700000000000001E-2</v>
      </c>
      <c r="CJ40">
        <v>0.64149999999999996</v>
      </c>
      <c r="CK40">
        <v>0.66579999999999995</v>
      </c>
      <c r="CL40">
        <v>1.3071999999999999</v>
      </c>
      <c r="CM40">
        <v>0.64890000000000003</v>
      </c>
      <c r="CN40">
        <v>0.99180000000000001</v>
      </c>
      <c r="CO40">
        <v>0</v>
      </c>
      <c r="CP40">
        <v>0.7228</v>
      </c>
      <c r="CQ40">
        <v>0.92610000000000003</v>
      </c>
      <c r="CR40">
        <v>0.87250000000000005</v>
      </c>
      <c r="CS40">
        <v>3.5131999999999999</v>
      </c>
      <c r="CT40">
        <v>0.96209999999999996</v>
      </c>
      <c r="CU40">
        <v>7.4718999999999998</v>
      </c>
      <c r="CV40">
        <v>0.5665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1</v>
      </c>
      <c r="DN40">
        <v>0</v>
      </c>
      <c r="DO40">
        <v>2</v>
      </c>
      <c r="DP40">
        <v>2</v>
      </c>
      <c r="DQ40">
        <v>727</v>
      </c>
      <c r="DR40">
        <v>293</v>
      </c>
      <c r="DS40">
        <v>8.1999999999999904</v>
      </c>
      <c r="DT40">
        <v>3.3</v>
      </c>
      <c r="DU40">
        <v>6338</v>
      </c>
      <c r="DV40">
        <v>4.2753719291615998E-2</v>
      </c>
      <c r="DW40">
        <v>3.5871401821999999E-5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36061</v>
      </c>
      <c r="F41" t="s">
        <v>129</v>
      </c>
      <c r="G41">
        <v>36061016002</v>
      </c>
      <c r="H41" t="s">
        <v>282</v>
      </c>
      <c r="I41">
        <v>1.9854900000000002E-2</v>
      </c>
      <c r="J41">
        <v>3599</v>
      </c>
      <c r="K41">
        <v>313</v>
      </c>
      <c r="L41">
        <v>1305</v>
      </c>
      <c r="M41">
        <v>45</v>
      </c>
      <c r="N41">
        <v>1243</v>
      </c>
      <c r="O41">
        <v>79</v>
      </c>
      <c r="P41">
        <v>271</v>
      </c>
      <c r="Q41">
        <v>181</v>
      </c>
      <c r="R41">
        <v>106</v>
      </c>
      <c r="S41">
        <v>50</v>
      </c>
      <c r="T41">
        <v>90505</v>
      </c>
      <c r="U41">
        <v>19277</v>
      </c>
      <c r="V41">
        <v>123</v>
      </c>
      <c r="W41">
        <v>138</v>
      </c>
      <c r="X41">
        <v>501</v>
      </c>
      <c r="Y41">
        <v>116</v>
      </c>
      <c r="Z41">
        <v>559</v>
      </c>
      <c r="AA41">
        <v>176</v>
      </c>
      <c r="AB41">
        <v>121</v>
      </c>
      <c r="AC41">
        <v>57</v>
      </c>
      <c r="AD41">
        <v>39</v>
      </c>
      <c r="AE41">
        <v>25.6</v>
      </c>
      <c r="AF41">
        <v>1146</v>
      </c>
      <c r="AG41">
        <v>443.39999999999901</v>
      </c>
      <c r="AH41">
        <v>52</v>
      </c>
      <c r="AI41">
        <v>52.1</v>
      </c>
      <c r="AJ41">
        <v>1276</v>
      </c>
      <c r="AK41">
        <v>70</v>
      </c>
      <c r="AL41">
        <v>0</v>
      </c>
      <c r="AM41">
        <v>11</v>
      </c>
      <c r="AN41">
        <v>7</v>
      </c>
      <c r="AO41">
        <v>15.6</v>
      </c>
      <c r="AP41">
        <v>832</v>
      </c>
      <c r="AQ41">
        <v>91</v>
      </c>
      <c r="AR41">
        <v>619</v>
      </c>
      <c r="AS41">
        <v>168</v>
      </c>
      <c r="AT41">
        <v>9.1</v>
      </c>
      <c r="AU41">
        <v>5.9</v>
      </c>
      <c r="AV41">
        <v>6</v>
      </c>
      <c r="AW41">
        <v>2.8</v>
      </c>
      <c r="AX41">
        <v>90505</v>
      </c>
      <c r="AY41">
        <v>19277</v>
      </c>
      <c r="AZ41">
        <v>4.9000000000000004</v>
      </c>
      <c r="BA41">
        <v>5.3</v>
      </c>
      <c r="BB41">
        <v>13.9</v>
      </c>
      <c r="BC41">
        <v>3.1</v>
      </c>
      <c r="BD41">
        <v>15.5</v>
      </c>
      <c r="BE41">
        <v>4.7</v>
      </c>
      <c r="BF41">
        <v>3.4</v>
      </c>
      <c r="BG41">
        <v>1.6</v>
      </c>
      <c r="BH41">
        <v>3.1</v>
      </c>
      <c r="BI41">
        <v>2.1</v>
      </c>
      <c r="BJ41">
        <v>31.8</v>
      </c>
      <c r="BK41">
        <v>12</v>
      </c>
      <c r="BL41">
        <v>1.5</v>
      </c>
      <c r="BM41">
        <v>1.5</v>
      </c>
      <c r="BN41">
        <v>97.799999999999898</v>
      </c>
      <c r="BO41">
        <v>4.2</v>
      </c>
      <c r="BP41">
        <v>0</v>
      </c>
      <c r="BQ41">
        <v>2.2999999999999998</v>
      </c>
      <c r="BR41">
        <v>0.6</v>
      </c>
      <c r="BS41">
        <v>1.3</v>
      </c>
      <c r="BT41">
        <v>66.900000000000006</v>
      </c>
      <c r="BU41">
        <v>6</v>
      </c>
      <c r="BV41">
        <v>17.1999999999999</v>
      </c>
      <c r="BW41">
        <v>4.4000000000000004</v>
      </c>
      <c r="BX41">
        <v>0.38059999999999999</v>
      </c>
      <c r="BY41">
        <v>0.39150000000000001</v>
      </c>
      <c r="BZ41">
        <v>2.64E-2</v>
      </c>
      <c r="CA41">
        <v>0.1673</v>
      </c>
      <c r="CB41">
        <v>0.9657</v>
      </c>
      <c r="CC41">
        <v>0.18609999999999999</v>
      </c>
      <c r="CD41">
        <v>0.46150000000000002</v>
      </c>
      <c r="CE41">
        <v>0.15509999999999999</v>
      </c>
      <c r="CF41">
        <v>1.4E-2</v>
      </c>
      <c r="CG41">
        <v>0.1641</v>
      </c>
      <c r="CH41">
        <v>0.79469999999999996</v>
      </c>
      <c r="CI41">
        <v>4.3299999999999998E-2</v>
      </c>
      <c r="CJ41">
        <v>0.49159999999999998</v>
      </c>
      <c r="CK41">
        <v>0.38319999999999999</v>
      </c>
      <c r="CL41">
        <v>0.87480000000000002</v>
      </c>
      <c r="CM41">
        <v>0.42380000000000001</v>
      </c>
      <c r="CN41">
        <v>0.9899</v>
      </c>
      <c r="CO41">
        <v>0</v>
      </c>
      <c r="CP41">
        <v>0.21460000000000001</v>
      </c>
      <c r="CQ41">
        <v>0.87880000000000003</v>
      </c>
      <c r="CR41">
        <v>0.95899999999999996</v>
      </c>
      <c r="CS41">
        <v>3.0423</v>
      </c>
      <c r="CT41">
        <v>0.84650000000000003</v>
      </c>
      <c r="CU41">
        <v>5.6775000000000002</v>
      </c>
      <c r="CV41">
        <v>0.26700000000000002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1</v>
      </c>
      <c r="DO41">
        <v>2</v>
      </c>
      <c r="DP41">
        <v>2</v>
      </c>
      <c r="DQ41">
        <v>58</v>
      </c>
      <c r="DR41">
        <v>35</v>
      </c>
      <c r="DS41">
        <v>1.6</v>
      </c>
      <c r="DT41">
        <v>0.9</v>
      </c>
      <c r="DU41">
        <v>3706</v>
      </c>
      <c r="DV41">
        <v>1.799533027701E-3</v>
      </c>
      <c r="DW41">
        <v>8.1601000000000003E-11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36061</v>
      </c>
      <c r="F42" t="s">
        <v>129</v>
      </c>
      <c r="G42">
        <v>36061023802</v>
      </c>
      <c r="H42" t="s">
        <v>281</v>
      </c>
      <c r="I42">
        <v>9.3983800000000006E-2</v>
      </c>
      <c r="J42">
        <v>2453</v>
      </c>
      <c r="K42">
        <v>444</v>
      </c>
      <c r="L42">
        <v>798</v>
      </c>
      <c r="M42">
        <v>28</v>
      </c>
      <c r="N42">
        <v>672</v>
      </c>
      <c r="O42">
        <v>57</v>
      </c>
      <c r="P42">
        <v>279</v>
      </c>
      <c r="Q42">
        <v>153</v>
      </c>
      <c r="R42">
        <v>51</v>
      </c>
      <c r="S42">
        <v>38</v>
      </c>
      <c r="T42">
        <v>37895</v>
      </c>
      <c r="U42">
        <v>7876</v>
      </c>
      <c r="V42">
        <v>311</v>
      </c>
      <c r="W42">
        <v>134</v>
      </c>
      <c r="X42">
        <v>628</v>
      </c>
      <c r="Y42">
        <v>243</v>
      </c>
      <c r="Z42">
        <v>223</v>
      </c>
      <c r="AA42">
        <v>74</v>
      </c>
      <c r="AB42">
        <v>222</v>
      </c>
      <c r="AC42">
        <v>180</v>
      </c>
      <c r="AD42">
        <v>36</v>
      </c>
      <c r="AE42">
        <v>22.8</v>
      </c>
      <c r="AF42">
        <v>1400</v>
      </c>
      <c r="AG42">
        <v>474</v>
      </c>
      <c r="AH42">
        <v>254</v>
      </c>
      <c r="AI42">
        <v>136.599999999999</v>
      </c>
      <c r="AJ42">
        <v>779</v>
      </c>
      <c r="AK42">
        <v>42.5</v>
      </c>
      <c r="AL42">
        <v>0</v>
      </c>
      <c r="AM42">
        <v>11</v>
      </c>
      <c r="AN42">
        <v>83</v>
      </c>
      <c r="AO42">
        <v>37.5</v>
      </c>
      <c r="AP42">
        <v>484</v>
      </c>
      <c r="AQ42">
        <v>66</v>
      </c>
      <c r="AR42">
        <v>1198</v>
      </c>
      <c r="AS42">
        <v>431</v>
      </c>
      <c r="AT42">
        <v>19.600000000000001</v>
      </c>
      <c r="AU42">
        <v>9</v>
      </c>
      <c r="AV42">
        <v>6.2</v>
      </c>
      <c r="AW42">
        <v>4.9000000000000004</v>
      </c>
      <c r="AX42">
        <v>37895</v>
      </c>
      <c r="AY42">
        <v>7876</v>
      </c>
      <c r="AZ42">
        <v>14.4</v>
      </c>
      <c r="BA42">
        <v>5</v>
      </c>
      <c r="BB42">
        <v>25.6</v>
      </c>
      <c r="BC42">
        <v>6.8</v>
      </c>
      <c r="BD42">
        <v>9.1</v>
      </c>
      <c r="BE42">
        <v>2.5</v>
      </c>
      <c r="BF42">
        <v>15.6</v>
      </c>
      <c r="BG42">
        <v>11</v>
      </c>
      <c r="BH42">
        <v>5.4</v>
      </c>
      <c r="BI42">
        <v>3.4</v>
      </c>
      <c r="BJ42">
        <v>57.1</v>
      </c>
      <c r="BK42">
        <v>16.3</v>
      </c>
      <c r="BL42">
        <v>10.6999999999999</v>
      </c>
      <c r="BM42">
        <v>5.4</v>
      </c>
      <c r="BN42">
        <v>97.599999999999895</v>
      </c>
      <c r="BO42">
        <v>4.0999999999999996</v>
      </c>
      <c r="BP42">
        <v>0</v>
      </c>
      <c r="BQ42">
        <v>3.7</v>
      </c>
      <c r="BR42">
        <v>12.4</v>
      </c>
      <c r="BS42">
        <v>5.5</v>
      </c>
      <c r="BT42">
        <v>72</v>
      </c>
      <c r="BU42">
        <v>8.1999999999999904</v>
      </c>
      <c r="BV42">
        <v>48.799999999999898</v>
      </c>
      <c r="BW42">
        <v>15.1999999999999</v>
      </c>
      <c r="BX42">
        <v>0.7097</v>
      </c>
      <c r="BY42">
        <v>0.41870000000000002</v>
      </c>
      <c r="BZ42">
        <v>0.254</v>
      </c>
      <c r="CA42">
        <v>0.60880000000000001</v>
      </c>
      <c r="CB42">
        <v>1.9912000000000001</v>
      </c>
      <c r="CC42">
        <v>0.51139999999999997</v>
      </c>
      <c r="CD42">
        <v>0.95430000000000004</v>
      </c>
      <c r="CE42">
        <v>4.1799999999999997E-2</v>
      </c>
      <c r="CF42">
        <v>0.81599999999999995</v>
      </c>
      <c r="CG42">
        <v>0.33400000000000002</v>
      </c>
      <c r="CH42">
        <v>2.1461000000000001</v>
      </c>
      <c r="CI42">
        <v>0.58560000000000001</v>
      </c>
      <c r="CJ42">
        <v>0.64739999999999998</v>
      </c>
      <c r="CK42">
        <v>0.77329999999999999</v>
      </c>
      <c r="CL42">
        <v>1.4207000000000001</v>
      </c>
      <c r="CM42">
        <v>0.71870000000000001</v>
      </c>
      <c r="CN42">
        <v>0.98850000000000005</v>
      </c>
      <c r="CO42">
        <v>0</v>
      </c>
      <c r="CP42">
        <v>0.86409999999999998</v>
      </c>
      <c r="CQ42">
        <v>0.91600000000000004</v>
      </c>
      <c r="CR42">
        <v>0.98540000000000005</v>
      </c>
      <c r="CS42">
        <v>3.7538999999999998</v>
      </c>
      <c r="CT42">
        <v>0.9849</v>
      </c>
      <c r="CU42">
        <v>9.3119999999999905</v>
      </c>
      <c r="CV42">
        <v>0.81859999999999999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3</v>
      </c>
      <c r="DP42">
        <v>4</v>
      </c>
      <c r="DQ42">
        <v>121</v>
      </c>
      <c r="DR42">
        <v>70</v>
      </c>
      <c r="DS42">
        <v>8.5</v>
      </c>
      <c r="DT42">
        <v>4.5</v>
      </c>
      <c r="DU42">
        <v>1251</v>
      </c>
      <c r="DV42">
        <v>2.9378603914001999E-2</v>
      </c>
      <c r="DW42">
        <v>2.554402192E-5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W31"/>
  <sheetViews>
    <sheetView topLeftCell="CS1" workbookViewId="0">
      <selection activeCell="CS10" sqref="A10:XFD10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36061019300</v>
      </c>
      <c r="H2" t="s">
        <v>260</v>
      </c>
      <c r="I2">
        <v>6.7844299999999996E-2</v>
      </c>
      <c r="J2">
        <v>9360</v>
      </c>
      <c r="K2">
        <v>1073</v>
      </c>
      <c r="L2">
        <v>4259</v>
      </c>
      <c r="M2">
        <v>94</v>
      </c>
      <c r="N2">
        <v>3826</v>
      </c>
      <c r="O2">
        <v>288</v>
      </c>
      <c r="P2">
        <v>2575</v>
      </c>
      <c r="Q2">
        <v>801</v>
      </c>
      <c r="R2">
        <v>577</v>
      </c>
      <c r="S2">
        <v>277</v>
      </c>
      <c r="T2">
        <v>33837</v>
      </c>
      <c r="U2">
        <v>6827</v>
      </c>
      <c r="V2">
        <v>1244</v>
      </c>
      <c r="W2">
        <v>364</v>
      </c>
      <c r="X2">
        <v>1387</v>
      </c>
      <c r="Y2">
        <v>390</v>
      </c>
      <c r="Z2">
        <v>1577</v>
      </c>
      <c r="AA2">
        <v>457</v>
      </c>
      <c r="AB2">
        <v>1268</v>
      </c>
      <c r="AC2">
        <v>349</v>
      </c>
      <c r="AD2">
        <v>147</v>
      </c>
      <c r="AE2">
        <v>155.80000000000001</v>
      </c>
      <c r="AF2">
        <v>5823</v>
      </c>
      <c r="AG2">
        <v>1272.5</v>
      </c>
      <c r="AH2">
        <v>1089</v>
      </c>
      <c r="AI2">
        <v>407.5</v>
      </c>
      <c r="AJ2">
        <v>3759</v>
      </c>
      <c r="AK2">
        <v>430.19999999999902</v>
      </c>
      <c r="AL2">
        <v>0</v>
      </c>
      <c r="AM2">
        <v>16</v>
      </c>
      <c r="AN2">
        <v>106</v>
      </c>
      <c r="AO2">
        <v>92.599999999999895</v>
      </c>
      <c r="AP2">
        <v>3150</v>
      </c>
      <c r="AQ2">
        <v>305</v>
      </c>
      <c r="AR2">
        <v>253</v>
      </c>
      <c r="AS2">
        <v>91</v>
      </c>
      <c r="AT2">
        <v>28.1</v>
      </c>
      <c r="AU2">
        <v>8.4</v>
      </c>
      <c r="AV2">
        <v>12.4</v>
      </c>
      <c r="AW2">
        <v>6.1</v>
      </c>
      <c r="AX2">
        <v>33837</v>
      </c>
      <c r="AY2">
        <v>6827</v>
      </c>
      <c r="AZ2">
        <v>18.8</v>
      </c>
      <c r="BA2">
        <v>4.8</v>
      </c>
      <c r="BB2">
        <v>14.8</v>
      </c>
      <c r="BC2">
        <v>3.7</v>
      </c>
      <c r="BD2">
        <v>16.8</v>
      </c>
      <c r="BE2">
        <v>4.5</v>
      </c>
      <c r="BF2">
        <v>13.6</v>
      </c>
      <c r="BG2">
        <v>3.6</v>
      </c>
      <c r="BH2">
        <v>3.8</v>
      </c>
      <c r="BI2">
        <v>4.0999999999999996</v>
      </c>
      <c r="BJ2">
        <v>62.2</v>
      </c>
      <c r="BK2">
        <v>11.6</v>
      </c>
      <c r="BL2">
        <v>12.5</v>
      </c>
      <c r="BM2">
        <v>4.5</v>
      </c>
      <c r="BN2">
        <v>88.299999999999898</v>
      </c>
      <c r="BO2">
        <v>9.9</v>
      </c>
      <c r="BP2">
        <v>0</v>
      </c>
      <c r="BQ2">
        <v>0.7</v>
      </c>
      <c r="BR2">
        <v>2.8</v>
      </c>
      <c r="BS2">
        <v>2.4</v>
      </c>
      <c r="BT2">
        <v>82.299999999999898</v>
      </c>
      <c r="BU2">
        <v>7</v>
      </c>
      <c r="BV2">
        <v>2.7</v>
      </c>
      <c r="BW2">
        <v>0.9</v>
      </c>
      <c r="BX2">
        <v>0.83509999999999995</v>
      </c>
      <c r="BY2">
        <v>0.85509999999999997</v>
      </c>
      <c r="BZ2">
        <v>0.34960000000000002</v>
      </c>
      <c r="CA2">
        <v>0.72929999999999995</v>
      </c>
      <c r="CB2">
        <v>2.7690999999999999</v>
      </c>
      <c r="CC2">
        <v>0.74329999999999996</v>
      </c>
      <c r="CD2">
        <v>0.51749999999999996</v>
      </c>
      <c r="CE2">
        <v>0.20699999999999999</v>
      </c>
      <c r="CF2">
        <v>0.70650000000000002</v>
      </c>
      <c r="CG2">
        <v>0.2152</v>
      </c>
      <c r="CH2">
        <v>1.6460999999999999</v>
      </c>
      <c r="CI2">
        <v>0.25390000000000001</v>
      </c>
      <c r="CJ2">
        <v>0.67030000000000001</v>
      </c>
      <c r="CK2">
        <v>0.80230000000000001</v>
      </c>
      <c r="CL2">
        <v>1.4725999999999999</v>
      </c>
      <c r="CM2">
        <v>0.75560000000000005</v>
      </c>
      <c r="CN2">
        <v>0.93100000000000005</v>
      </c>
      <c r="CO2">
        <v>0</v>
      </c>
      <c r="CP2">
        <v>0.49709999999999999</v>
      </c>
      <c r="CQ2">
        <v>0.97409999999999997</v>
      </c>
      <c r="CR2">
        <v>0.81399999999999995</v>
      </c>
      <c r="CS2">
        <v>3.2162999999999999</v>
      </c>
      <c r="CT2">
        <v>0.89959999999999996</v>
      </c>
      <c r="CU2">
        <v>9.1042000000000005</v>
      </c>
      <c r="CV2">
        <v>0.79479999999999995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985</v>
      </c>
      <c r="DR2">
        <v>477</v>
      </c>
      <c r="DS2">
        <v>10.6</v>
      </c>
      <c r="DT2">
        <v>5</v>
      </c>
      <c r="DU2">
        <v>4515</v>
      </c>
      <c r="DV2">
        <v>6.4069622602629999E-3</v>
      </c>
      <c r="DW2">
        <v>1.57967E-10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36061019500</v>
      </c>
      <c r="H3" t="s">
        <v>259</v>
      </c>
      <c r="I3">
        <v>8.43386E-2</v>
      </c>
      <c r="J3">
        <v>7339</v>
      </c>
      <c r="K3">
        <v>781</v>
      </c>
      <c r="L3">
        <v>3833</v>
      </c>
      <c r="M3">
        <v>62</v>
      </c>
      <c r="N3">
        <v>3265</v>
      </c>
      <c r="O3">
        <v>221</v>
      </c>
      <c r="P3">
        <v>902</v>
      </c>
      <c r="Q3">
        <v>330</v>
      </c>
      <c r="R3">
        <v>245</v>
      </c>
      <c r="S3">
        <v>121</v>
      </c>
      <c r="T3">
        <v>75424</v>
      </c>
      <c r="U3">
        <v>8910</v>
      </c>
      <c r="V3">
        <v>291</v>
      </c>
      <c r="W3">
        <v>136</v>
      </c>
      <c r="X3">
        <v>970</v>
      </c>
      <c r="Y3">
        <v>204</v>
      </c>
      <c r="Z3">
        <v>1181</v>
      </c>
      <c r="AA3">
        <v>263</v>
      </c>
      <c r="AB3">
        <v>553</v>
      </c>
      <c r="AC3">
        <v>163</v>
      </c>
      <c r="AD3">
        <v>165</v>
      </c>
      <c r="AE3">
        <v>93.099999999999895</v>
      </c>
      <c r="AF3">
        <v>2412</v>
      </c>
      <c r="AG3">
        <v>972.79999999999905</v>
      </c>
      <c r="AH3">
        <v>423</v>
      </c>
      <c r="AI3">
        <v>201.9</v>
      </c>
      <c r="AJ3">
        <v>3601</v>
      </c>
      <c r="AK3">
        <v>296.3</v>
      </c>
      <c r="AL3">
        <v>0</v>
      </c>
      <c r="AM3">
        <v>16</v>
      </c>
      <c r="AN3">
        <v>119</v>
      </c>
      <c r="AO3">
        <v>86</v>
      </c>
      <c r="AP3">
        <v>2216</v>
      </c>
      <c r="AQ3">
        <v>229</v>
      </c>
      <c r="AR3">
        <v>84</v>
      </c>
      <c r="AS3">
        <v>88</v>
      </c>
      <c r="AT3">
        <v>12.4</v>
      </c>
      <c r="AU3">
        <v>4.0999999999999996</v>
      </c>
      <c r="AV3">
        <v>5.7</v>
      </c>
      <c r="AW3">
        <v>2.8</v>
      </c>
      <c r="AX3">
        <v>75424</v>
      </c>
      <c r="AY3">
        <v>8910</v>
      </c>
      <c r="AZ3">
        <v>5.2</v>
      </c>
      <c r="BA3">
        <v>2.5</v>
      </c>
      <c r="BB3">
        <v>13.1999999999999</v>
      </c>
      <c r="BC3">
        <v>2.7</v>
      </c>
      <c r="BD3">
        <v>16.100000000000001</v>
      </c>
      <c r="BE3">
        <v>3.1</v>
      </c>
      <c r="BF3">
        <v>7.5</v>
      </c>
      <c r="BG3">
        <v>2</v>
      </c>
      <c r="BH3">
        <v>5.0999999999999996</v>
      </c>
      <c r="BI3">
        <v>2.8</v>
      </c>
      <c r="BJ3">
        <v>32.899999999999899</v>
      </c>
      <c r="BK3">
        <v>12.8</v>
      </c>
      <c r="BL3">
        <v>6</v>
      </c>
      <c r="BM3">
        <v>2.8</v>
      </c>
      <c r="BN3">
        <v>93.9</v>
      </c>
      <c r="BO3">
        <v>7.6</v>
      </c>
      <c r="BP3">
        <v>0</v>
      </c>
      <c r="BQ3">
        <v>0.8</v>
      </c>
      <c r="BR3">
        <v>3.6</v>
      </c>
      <c r="BS3">
        <v>2.6</v>
      </c>
      <c r="BT3">
        <v>67.900000000000006</v>
      </c>
      <c r="BU3">
        <v>4.8</v>
      </c>
      <c r="BV3">
        <v>1.1000000000000001</v>
      </c>
      <c r="BW3">
        <v>1.2</v>
      </c>
      <c r="BX3">
        <v>0.51490000000000002</v>
      </c>
      <c r="BY3">
        <v>0.3533</v>
      </c>
      <c r="BZ3">
        <v>4.3700000000000003E-2</v>
      </c>
      <c r="CA3">
        <v>0.18210000000000001</v>
      </c>
      <c r="CB3">
        <v>1.0940000000000001</v>
      </c>
      <c r="CC3">
        <v>0.2271</v>
      </c>
      <c r="CD3">
        <v>0.41189999999999999</v>
      </c>
      <c r="CE3">
        <v>0.1736</v>
      </c>
      <c r="CF3">
        <v>0.1885</v>
      </c>
      <c r="CG3">
        <v>0.30930000000000002</v>
      </c>
      <c r="CH3">
        <v>1.0832999999999999</v>
      </c>
      <c r="CI3">
        <v>7.4899999999999994E-2</v>
      </c>
      <c r="CJ3">
        <v>0.50019999999999998</v>
      </c>
      <c r="CK3">
        <v>0.66139999999999999</v>
      </c>
      <c r="CL3">
        <v>1.1617</v>
      </c>
      <c r="CM3">
        <v>0.57040000000000002</v>
      </c>
      <c r="CN3">
        <v>0.96479999999999999</v>
      </c>
      <c r="CO3">
        <v>0</v>
      </c>
      <c r="CP3">
        <v>0.5655</v>
      </c>
      <c r="CQ3">
        <v>0.88560000000000005</v>
      </c>
      <c r="CR3">
        <v>0.71889999999999998</v>
      </c>
      <c r="CS3">
        <v>3.1347999999999998</v>
      </c>
      <c r="CT3">
        <v>0.87460000000000004</v>
      </c>
      <c r="CU3">
        <v>6.4737</v>
      </c>
      <c r="CV3">
        <v>0.40670000000000001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254</v>
      </c>
      <c r="DR3">
        <v>142</v>
      </c>
      <c r="DS3">
        <v>3.5</v>
      </c>
      <c r="DT3">
        <v>1.9</v>
      </c>
      <c r="DU3">
        <v>5711</v>
      </c>
      <c r="DV3">
        <v>1.55572042674E-2</v>
      </c>
      <c r="DW3">
        <v>4.2021627999999998E-8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36061019701</v>
      </c>
      <c r="H4" t="s">
        <v>258</v>
      </c>
      <c r="I4">
        <v>9.1110800000000006E-2</v>
      </c>
      <c r="J4">
        <v>749</v>
      </c>
      <c r="K4">
        <v>139</v>
      </c>
      <c r="L4">
        <v>376</v>
      </c>
      <c r="M4">
        <v>18</v>
      </c>
      <c r="N4">
        <v>361</v>
      </c>
      <c r="O4">
        <v>25</v>
      </c>
      <c r="P4">
        <v>287</v>
      </c>
      <c r="Q4">
        <v>147</v>
      </c>
      <c r="R4">
        <v>38</v>
      </c>
      <c r="S4">
        <v>22</v>
      </c>
      <c r="T4">
        <v>73132</v>
      </c>
      <c r="U4">
        <v>32056</v>
      </c>
      <c r="V4">
        <v>12</v>
      </c>
      <c r="W4">
        <v>17</v>
      </c>
      <c r="X4">
        <v>92</v>
      </c>
      <c r="Y4">
        <v>35</v>
      </c>
      <c r="Z4">
        <v>129</v>
      </c>
      <c r="AA4">
        <v>102</v>
      </c>
      <c r="AB4">
        <v>73</v>
      </c>
      <c r="AC4">
        <v>45</v>
      </c>
      <c r="AD4">
        <v>20</v>
      </c>
      <c r="AE4">
        <v>26.399999999999899</v>
      </c>
      <c r="AF4">
        <v>442</v>
      </c>
      <c r="AG4">
        <v>164</v>
      </c>
      <c r="AH4">
        <v>16</v>
      </c>
      <c r="AI4">
        <v>43.6</v>
      </c>
      <c r="AJ4">
        <v>339</v>
      </c>
      <c r="AK4">
        <v>30.1</v>
      </c>
      <c r="AL4">
        <v>0</v>
      </c>
      <c r="AM4">
        <v>11</v>
      </c>
      <c r="AN4">
        <v>39</v>
      </c>
      <c r="AO4">
        <v>33.299999999999898</v>
      </c>
      <c r="AP4">
        <v>308</v>
      </c>
      <c r="AQ4">
        <v>33</v>
      </c>
      <c r="AR4">
        <v>45</v>
      </c>
      <c r="AS4">
        <v>15</v>
      </c>
      <c r="AT4">
        <v>39.6</v>
      </c>
      <c r="AU4">
        <v>14.9</v>
      </c>
      <c r="AV4">
        <v>9.6999999999999904</v>
      </c>
      <c r="AW4">
        <v>5.5</v>
      </c>
      <c r="AX4">
        <v>73132</v>
      </c>
      <c r="AY4">
        <v>32056</v>
      </c>
      <c r="AZ4">
        <v>2.1</v>
      </c>
      <c r="BA4">
        <v>3</v>
      </c>
      <c r="BB4">
        <v>12.3</v>
      </c>
      <c r="BC4">
        <v>5.0999999999999996</v>
      </c>
      <c r="BD4">
        <v>17.1999999999999</v>
      </c>
      <c r="BE4">
        <v>13.1999999999999</v>
      </c>
      <c r="BF4">
        <v>10.1</v>
      </c>
      <c r="BG4">
        <v>6.2</v>
      </c>
      <c r="BH4">
        <v>5.5</v>
      </c>
      <c r="BI4">
        <v>7.3</v>
      </c>
      <c r="BJ4">
        <v>59</v>
      </c>
      <c r="BK4">
        <v>19</v>
      </c>
      <c r="BL4">
        <v>2.4</v>
      </c>
      <c r="BM4">
        <v>6.6</v>
      </c>
      <c r="BN4">
        <v>90.2</v>
      </c>
      <c r="BO4">
        <v>6.7</v>
      </c>
      <c r="BP4">
        <v>0</v>
      </c>
      <c r="BQ4">
        <v>7.7</v>
      </c>
      <c r="BR4">
        <v>10.8</v>
      </c>
      <c r="BS4">
        <v>9.1999999999999904</v>
      </c>
      <c r="BT4">
        <v>85.299999999999898</v>
      </c>
      <c r="BU4">
        <v>7.3</v>
      </c>
      <c r="BV4">
        <v>6</v>
      </c>
      <c r="BW4">
        <v>1.7</v>
      </c>
      <c r="BX4">
        <v>0.93179999999999996</v>
      </c>
      <c r="BY4">
        <v>0.72860000000000003</v>
      </c>
      <c r="BZ4">
        <v>4.7E-2</v>
      </c>
      <c r="CA4">
        <v>4.6600000000000003E-2</v>
      </c>
      <c r="CB4">
        <v>1.7541</v>
      </c>
      <c r="CC4">
        <v>0.43540000000000001</v>
      </c>
      <c r="CD4">
        <v>0.35149999999999998</v>
      </c>
      <c r="CE4">
        <v>0.2243</v>
      </c>
      <c r="CF4">
        <v>0.442</v>
      </c>
      <c r="CG4">
        <v>0.34910000000000002</v>
      </c>
      <c r="CH4">
        <v>1.3669</v>
      </c>
      <c r="CI4">
        <v>0.13389999999999999</v>
      </c>
      <c r="CJ4">
        <v>0.65549999999999997</v>
      </c>
      <c r="CK4">
        <v>0.47799999999999998</v>
      </c>
      <c r="CL4">
        <v>1.1334</v>
      </c>
      <c r="CM4">
        <v>0.55600000000000005</v>
      </c>
      <c r="CN4">
        <v>0.94189999999999996</v>
      </c>
      <c r="CO4">
        <v>0</v>
      </c>
      <c r="CP4">
        <v>0.83320000000000005</v>
      </c>
      <c r="CQ4">
        <v>0.98699999999999999</v>
      </c>
      <c r="CR4">
        <v>0.8962</v>
      </c>
      <c r="CS4">
        <v>3.6583000000000001</v>
      </c>
      <c r="CT4">
        <v>0.97870000000000001</v>
      </c>
      <c r="CU4">
        <v>7.9127000000000001</v>
      </c>
      <c r="CV4">
        <v>0.63290000000000002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3</v>
      </c>
      <c r="DQ4">
        <v>105</v>
      </c>
      <c r="DR4">
        <v>49</v>
      </c>
      <c r="DS4">
        <v>14.5</v>
      </c>
      <c r="DT4">
        <v>5.9</v>
      </c>
      <c r="DU4">
        <v>2546</v>
      </c>
      <c r="DV4">
        <v>3.1214014058729998E-2</v>
      </c>
      <c r="DW4">
        <v>2.5597207840000001E-5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36061019702</v>
      </c>
      <c r="H5" t="s">
        <v>257</v>
      </c>
      <c r="I5">
        <v>1.8299699999999999E-2</v>
      </c>
      <c r="J5">
        <v>2228</v>
      </c>
      <c r="K5">
        <v>340</v>
      </c>
      <c r="L5">
        <v>1197</v>
      </c>
      <c r="M5">
        <v>51</v>
      </c>
      <c r="N5">
        <v>1001</v>
      </c>
      <c r="O5">
        <v>83</v>
      </c>
      <c r="P5">
        <v>564</v>
      </c>
      <c r="Q5">
        <v>167</v>
      </c>
      <c r="R5">
        <v>98</v>
      </c>
      <c r="S5">
        <v>68</v>
      </c>
      <c r="T5">
        <v>43127</v>
      </c>
      <c r="U5">
        <v>9991</v>
      </c>
      <c r="V5">
        <v>325</v>
      </c>
      <c r="W5">
        <v>150</v>
      </c>
      <c r="X5">
        <v>275</v>
      </c>
      <c r="Y5">
        <v>80</v>
      </c>
      <c r="Z5">
        <v>187</v>
      </c>
      <c r="AA5">
        <v>104</v>
      </c>
      <c r="AB5">
        <v>228</v>
      </c>
      <c r="AC5">
        <v>99</v>
      </c>
      <c r="AD5">
        <v>71</v>
      </c>
      <c r="AE5">
        <v>55.899999999999899</v>
      </c>
      <c r="AF5">
        <v>1559</v>
      </c>
      <c r="AG5">
        <v>372</v>
      </c>
      <c r="AH5">
        <v>119</v>
      </c>
      <c r="AI5">
        <v>82.299999999999898</v>
      </c>
      <c r="AJ5">
        <v>1059</v>
      </c>
      <c r="AK5">
        <v>144.4</v>
      </c>
      <c r="AL5">
        <v>0</v>
      </c>
      <c r="AM5">
        <v>11</v>
      </c>
      <c r="AN5">
        <v>12</v>
      </c>
      <c r="AO5">
        <v>14.1999999999999</v>
      </c>
      <c r="AP5">
        <v>709</v>
      </c>
      <c r="AQ5">
        <v>88</v>
      </c>
      <c r="AR5">
        <v>39</v>
      </c>
      <c r="AS5">
        <v>17</v>
      </c>
      <c r="AT5">
        <v>25.3</v>
      </c>
      <c r="AU5">
        <v>7.2</v>
      </c>
      <c r="AV5">
        <v>7.5</v>
      </c>
      <c r="AW5">
        <v>5.5</v>
      </c>
      <c r="AX5">
        <v>43127</v>
      </c>
      <c r="AY5">
        <v>9991</v>
      </c>
      <c r="AZ5">
        <v>18.1999999999999</v>
      </c>
      <c r="BA5">
        <v>7.5</v>
      </c>
      <c r="BB5">
        <v>12.3</v>
      </c>
      <c r="BC5">
        <v>3.5</v>
      </c>
      <c r="BD5">
        <v>8.4</v>
      </c>
      <c r="BE5">
        <v>4.5</v>
      </c>
      <c r="BF5">
        <v>10.1999999999999</v>
      </c>
      <c r="BG5">
        <v>4.5999999999999996</v>
      </c>
      <c r="BH5">
        <v>7.1</v>
      </c>
      <c r="BI5">
        <v>5.6</v>
      </c>
      <c r="BJ5">
        <v>70</v>
      </c>
      <c r="BK5">
        <v>12.8</v>
      </c>
      <c r="BL5">
        <v>5.5</v>
      </c>
      <c r="BM5">
        <v>3.7</v>
      </c>
      <c r="BN5">
        <v>88.5</v>
      </c>
      <c r="BO5">
        <v>11.5</v>
      </c>
      <c r="BP5">
        <v>0</v>
      </c>
      <c r="BQ5">
        <v>2.5</v>
      </c>
      <c r="BR5">
        <v>1.2</v>
      </c>
      <c r="BS5">
        <v>1.4</v>
      </c>
      <c r="BT5">
        <v>70.799999999999898</v>
      </c>
      <c r="BU5">
        <v>6.6</v>
      </c>
      <c r="BV5">
        <v>1.8</v>
      </c>
      <c r="BW5">
        <v>0.7</v>
      </c>
      <c r="BX5">
        <v>0.80169999999999997</v>
      </c>
      <c r="BY5">
        <v>0.55859999999999999</v>
      </c>
      <c r="BZ5">
        <v>0.17269999999999999</v>
      </c>
      <c r="CA5">
        <v>0.71960000000000002</v>
      </c>
      <c r="CB5">
        <v>2.2526000000000002</v>
      </c>
      <c r="CC5">
        <v>0.58840000000000003</v>
      </c>
      <c r="CD5">
        <v>0.35149999999999998</v>
      </c>
      <c r="CE5">
        <v>3.6200000000000003E-2</v>
      </c>
      <c r="CF5">
        <v>0.45340000000000003</v>
      </c>
      <c r="CG5">
        <v>0.45939999999999998</v>
      </c>
      <c r="CH5">
        <v>1.3006</v>
      </c>
      <c r="CI5">
        <v>0.11509999999999999</v>
      </c>
      <c r="CJ5">
        <v>0.70569999999999999</v>
      </c>
      <c r="CK5">
        <v>0.6431</v>
      </c>
      <c r="CL5">
        <v>1.3488</v>
      </c>
      <c r="CM5">
        <v>0.67130000000000001</v>
      </c>
      <c r="CN5">
        <v>0.9325</v>
      </c>
      <c r="CO5">
        <v>0</v>
      </c>
      <c r="CP5">
        <v>0.32429999999999998</v>
      </c>
      <c r="CQ5">
        <v>0.90810000000000002</v>
      </c>
      <c r="CR5">
        <v>0.77059999999999995</v>
      </c>
      <c r="CS5">
        <v>2.9355000000000002</v>
      </c>
      <c r="CT5">
        <v>0.80879999999999996</v>
      </c>
      <c r="CU5">
        <v>7.8375000000000004</v>
      </c>
      <c r="CV5">
        <v>0.62309999999999999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2</v>
      </c>
      <c r="DQ5">
        <v>192</v>
      </c>
      <c r="DR5">
        <v>79</v>
      </c>
      <c r="DS5">
        <v>8.6</v>
      </c>
      <c r="DT5">
        <v>3.4</v>
      </c>
      <c r="DU5">
        <v>811</v>
      </c>
      <c r="DV5">
        <v>4.6510810246519997E-3</v>
      </c>
      <c r="DW5">
        <v>9.2189360000000008E-9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36061020102</v>
      </c>
      <c r="H6" t="s">
        <v>338</v>
      </c>
      <c r="I6">
        <v>3.2181599999999998E-2</v>
      </c>
      <c r="J6">
        <v>4378</v>
      </c>
      <c r="K6">
        <v>312</v>
      </c>
      <c r="L6">
        <v>1923</v>
      </c>
      <c r="M6">
        <v>35</v>
      </c>
      <c r="N6">
        <v>1792</v>
      </c>
      <c r="O6">
        <v>75</v>
      </c>
      <c r="P6">
        <v>832</v>
      </c>
      <c r="Q6">
        <v>275</v>
      </c>
      <c r="R6">
        <v>178</v>
      </c>
      <c r="S6">
        <v>91</v>
      </c>
      <c r="T6">
        <v>44716</v>
      </c>
      <c r="U6">
        <v>6135</v>
      </c>
      <c r="V6">
        <v>319</v>
      </c>
      <c r="W6">
        <v>114</v>
      </c>
      <c r="X6">
        <v>326</v>
      </c>
      <c r="Y6">
        <v>95</v>
      </c>
      <c r="Z6">
        <v>856</v>
      </c>
      <c r="AA6">
        <v>146</v>
      </c>
      <c r="AB6">
        <v>346</v>
      </c>
      <c r="AC6">
        <v>97</v>
      </c>
      <c r="AD6">
        <v>179</v>
      </c>
      <c r="AE6">
        <v>80</v>
      </c>
      <c r="AF6">
        <v>3224</v>
      </c>
      <c r="AG6">
        <v>420.6</v>
      </c>
      <c r="AH6">
        <v>96</v>
      </c>
      <c r="AI6">
        <v>76.799999999999898</v>
      </c>
      <c r="AJ6">
        <v>1507</v>
      </c>
      <c r="AK6">
        <v>152.599999999999</v>
      </c>
      <c r="AL6">
        <v>21</v>
      </c>
      <c r="AM6">
        <v>32</v>
      </c>
      <c r="AN6">
        <v>29</v>
      </c>
      <c r="AO6">
        <v>30.1</v>
      </c>
      <c r="AP6">
        <v>1267</v>
      </c>
      <c r="AQ6">
        <v>128</v>
      </c>
      <c r="AR6">
        <v>0</v>
      </c>
      <c r="AS6">
        <v>11</v>
      </c>
      <c r="AT6">
        <v>19</v>
      </c>
      <c r="AU6">
        <v>6.3</v>
      </c>
      <c r="AV6">
        <v>6.6</v>
      </c>
      <c r="AW6">
        <v>3.2</v>
      </c>
      <c r="AX6">
        <v>44716</v>
      </c>
      <c r="AY6">
        <v>6135</v>
      </c>
      <c r="AZ6">
        <v>10</v>
      </c>
      <c r="BA6">
        <v>3.6</v>
      </c>
      <c r="BB6">
        <v>7.4</v>
      </c>
      <c r="BC6">
        <v>2.2000000000000002</v>
      </c>
      <c r="BD6">
        <v>19.600000000000001</v>
      </c>
      <c r="BE6">
        <v>3</v>
      </c>
      <c r="BF6">
        <v>7.9</v>
      </c>
      <c r="BG6">
        <v>2.2000000000000002</v>
      </c>
      <c r="BH6">
        <v>10</v>
      </c>
      <c r="BI6">
        <v>4.4000000000000004</v>
      </c>
      <c r="BJ6">
        <v>73.599999999999895</v>
      </c>
      <c r="BK6">
        <v>8</v>
      </c>
      <c r="BL6">
        <v>2.2999999999999998</v>
      </c>
      <c r="BM6">
        <v>1.9</v>
      </c>
      <c r="BN6">
        <v>78.400000000000006</v>
      </c>
      <c r="BO6">
        <v>7.8</v>
      </c>
      <c r="BP6">
        <v>1.1000000000000001</v>
      </c>
      <c r="BQ6">
        <v>1.7</v>
      </c>
      <c r="BR6">
        <v>1.6</v>
      </c>
      <c r="BS6">
        <v>1.7</v>
      </c>
      <c r="BT6">
        <v>70.7</v>
      </c>
      <c r="BU6">
        <v>6.2</v>
      </c>
      <c r="BV6">
        <v>0</v>
      </c>
      <c r="BW6">
        <v>0.3</v>
      </c>
      <c r="BX6">
        <v>0.69650000000000001</v>
      </c>
      <c r="BY6">
        <v>0.46989999999999998</v>
      </c>
      <c r="BZ6">
        <v>0.15290000000000001</v>
      </c>
      <c r="CA6">
        <v>0.43059999999999998</v>
      </c>
      <c r="CB6">
        <v>1.7498</v>
      </c>
      <c r="CC6">
        <v>0.43419999999999997</v>
      </c>
      <c r="CD6">
        <v>9.4100000000000003E-2</v>
      </c>
      <c r="CE6">
        <v>0.36199999999999999</v>
      </c>
      <c r="CF6">
        <v>0.22420000000000001</v>
      </c>
      <c r="CG6">
        <v>0.63649999999999995</v>
      </c>
      <c r="CH6">
        <v>1.3169</v>
      </c>
      <c r="CI6">
        <v>0.1196</v>
      </c>
      <c r="CJ6">
        <v>0.72340000000000004</v>
      </c>
      <c r="CK6">
        <v>0.46949999999999997</v>
      </c>
      <c r="CL6">
        <v>1.1930000000000001</v>
      </c>
      <c r="CM6">
        <v>0.58830000000000005</v>
      </c>
      <c r="CN6">
        <v>0.88690000000000002</v>
      </c>
      <c r="CO6">
        <v>0.78029999999999999</v>
      </c>
      <c r="CP6">
        <v>0.37769999999999998</v>
      </c>
      <c r="CQ6">
        <v>0.90769999999999995</v>
      </c>
      <c r="CR6">
        <v>0</v>
      </c>
      <c r="CS6">
        <v>2.9525999999999999</v>
      </c>
      <c r="CT6">
        <v>0.81540000000000001</v>
      </c>
      <c r="CU6">
        <v>7.2122999999999999</v>
      </c>
      <c r="CV6">
        <v>0.52739999999999998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1</v>
      </c>
      <c r="DP6">
        <v>1</v>
      </c>
      <c r="DQ6">
        <v>410</v>
      </c>
      <c r="DR6">
        <v>125</v>
      </c>
      <c r="DS6">
        <v>9.4</v>
      </c>
      <c r="DT6">
        <v>2.7</v>
      </c>
      <c r="DU6">
        <v>1369</v>
      </c>
      <c r="DV6">
        <v>7.0177180910999996E-5</v>
      </c>
      <c r="DW6">
        <v>1.0570999999999999E-11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36061020901</v>
      </c>
      <c r="H7" t="s">
        <v>337</v>
      </c>
      <c r="I7">
        <v>4.4712500000000002E-2</v>
      </c>
      <c r="J7">
        <v>3652</v>
      </c>
      <c r="K7">
        <v>339</v>
      </c>
      <c r="L7">
        <v>1596</v>
      </c>
      <c r="M7">
        <v>41</v>
      </c>
      <c r="N7">
        <v>1499</v>
      </c>
      <c r="O7">
        <v>86</v>
      </c>
      <c r="P7">
        <v>1289</v>
      </c>
      <c r="Q7">
        <v>400</v>
      </c>
      <c r="R7">
        <v>62</v>
      </c>
      <c r="S7">
        <v>42</v>
      </c>
      <c r="T7">
        <v>16281</v>
      </c>
      <c r="U7">
        <v>2675</v>
      </c>
      <c r="V7">
        <v>656</v>
      </c>
      <c r="W7">
        <v>273</v>
      </c>
      <c r="X7">
        <v>491</v>
      </c>
      <c r="Y7">
        <v>114</v>
      </c>
      <c r="Z7">
        <v>660</v>
      </c>
      <c r="AA7">
        <v>203</v>
      </c>
      <c r="AB7">
        <v>645</v>
      </c>
      <c r="AC7">
        <v>140</v>
      </c>
      <c r="AD7">
        <v>327</v>
      </c>
      <c r="AE7">
        <v>115.4</v>
      </c>
      <c r="AF7">
        <v>3477</v>
      </c>
      <c r="AG7">
        <v>351.8</v>
      </c>
      <c r="AH7">
        <v>277</v>
      </c>
      <c r="AI7">
        <v>112.799999999999</v>
      </c>
      <c r="AJ7">
        <v>1457</v>
      </c>
      <c r="AK7">
        <v>133.099999999999</v>
      </c>
      <c r="AL7">
        <v>0</v>
      </c>
      <c r="AM7">
        <v>11</v>
      </c>
      <c r="AN7">
        <v>79</v>
      </c>
      <c r="AO7">
        <v>57.799999999999898</v>
      </c>
      <c r="AP7">
        <v>1218</v>
      </c>
      <c r="AQ7">
        <v>125</v>
      </c>
      <c r="AR7">
        <v>5</v>
      </c>
      <c r="AS7">
        <v>6</v>
      </c>
      <c r="AT7">
        <v>35.299999999999898</v>
      </c>
      <c r="AU7">
        <v>10.3</v>
      </c>
      <c r="AV7">
        <v>4.7</v>
      </c>
      <c r="AW7">
        <v>3.3</v>
      </c>
      <c r="AX7">
        <v>16281</v>
      </c>
      <c r="AY7">
        <v>2675</v>
      </c>
      <c r="AZ7">
        <v>26.6999999999999</v>
      </c>
      <c r="BA7">
        <v>9.3000000000000007</v>
      </c>
      <c r="BB7">
        <v>13.4</v>
      </c>
      <c r="BC7">
        <v>3.4</v>
      </c>
      <c r="BD7">
        <v>18.100000000000001</v>
      </c>
      <c r="BE7">
        <v>5.3</v>
      </c>
      <c r="BF7">
        <v>17.6999999999999</v>
      </c>
      <c r="BG7">
        <v>3.9</v>
      </c>
      <c r="BH7">
        <v>21.8</v>
      </c>
      <c r="BI7">
        <v>7.6</v>
      </c>
      <c r="BJ7">
        <v>95.2</v>
      </c>
      <c r="BK7">
        <v>3.8</v>
      </c>
      <c r="BL7">
        <v>7.8</v>
      </c>
      <c r="BM7">
        <v>3.1</v>
      </c>
      <c r="BN7">
        <v>91.299999999999898</v>
      </c>
      <c r="BO7">
        <v>8</v>
      </c>
      <c r="BP7">
        <v>0</v>
      </c>
      <c r="BQ7">
        <v>1.9</v>
      </c>
      <c r="BR7">
        <v>5.3</v>
      </c>
      <c r="BS7">
        <v>3.8</v>
      </c>
      <c r="BT7">
        <v>81.299999999999898</v>
      </c>
      <c r="BU7">
        <v>6.1</v>
      </c>
      <c r="BV7">
        <v>0.1</v>
      </c>
      <c r="BW7">
        <v>0.2</v>
      </c>
      <c r="BX7">
        <v>0.90100000000000002</v>
      </c>
      <c r="BY7">
        <v>0.2394</v>
      </c>
      <c r="BZ7">
        <v>0.88880000000000003</v>
      </c>
      <c r="CA7">
        <v>0.85129999999999995</v>
      </c>
      <c r="CB7">
        <v>2.8803999999999998</v>
      </c>
      <c r="CC7">
        <v>0.77580000000000005</v>
      </c>
      <c r="CD7">
        <v>0.42609999999999998</v>
      </c>
      <c r="CE7">
        <v>0.26750000000000002</v>
      </c>
      <c r="CF7">
        <v>0.89029999999999998</v>
      </c>
      <c r="CG7">
        <v>0.92149999999999999</v>
      </c>
      <c r="CH7">
        <v>2.5053999999999998</v>
      </c>
      <c r="CI7">
        <v>0.79169999999999996</v>
      </c>
      <c r="CJ7">
        <v>0.87009999999999998</v>
      </c>
      <c r="CK7">
        <v>0.71089999999999998</v>
      </c>
      <c r="CL7">
        <v>1.5809</v>
      </c>
      <c r="CM7">
        <v>0.82930000000000004</v>
      </c>
      <c r="CN7">
        <v>0.94950000000000001</v>
      </c>
      <c r="CO7">
        <v>0</v>
      </c>
      <c r="CP7">
        <v>0.6573</v>
      </c>
      <c r="CQ7">
        <v>0.9667</v>
      </c>
      <c r="CR7">
        <v>0.36080000000000001</v>
      </c>
      <c r="CS7">
        <v>2.9344000000000001</v>
      </c>
      <c r="CT7">
        <v>0.80759999999999998</v>
      </c>
      <c r="CU7">
        <v>9.9010999999999996</v>
      </c>
      <c r="CV7">
        <v>0.87480000000000002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4</v>
      </c>
      <c r="DQ7">
        <v>473</v>
      </c>
      <c r="DR7">
        <v>152</v>
      </c>
      <c r="DS7">
        <v>13</v>
      </c>
      <c r="DT7">
        <v>4.0999999999999996</v>
      </c>
      <c r="DU7">
        <v>2854</v>
      </c>
      <c r="DV7">
        <v>1.5238760415458E-2</v>
      </c>
      <c r="DW7">
        <v>1.2343682072E-5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36061021303</v>
      </c>
      <c r="H8" t="s">
        <v>336</v>
      </c>
      <c r="I8">
        <v>5.9186299999999997E-2</v>
      </c>
      <c r="J8">
        <v>5795</v>
      </c>
      <c r="K8">
        <v>711</v>
      </c>
      <c r="L8">
        <v>2452</v>
      </c>
      <c r="M8">
        <v>58</v>
      </c>
      <c r="N8">
        <v>2144</v>
      </c>
      <c r="O8">
        <v>134</v>
      </c>
      <c r="P8">
        <v>1908</v>
      </c>
      <c r="Q8">
        <v>615</v>
      </c>
      <c r="R8">
        <v>154</v>
      </c>
      <c r="S8">
        <v>117</v>
      </c>
      <c r="T8">
        <v>21448</v>
      </c>
      <c r="U8">
        <v>2998</v>
      </c>
      <c r="V8">
        <v>719</v>
      </c>
      <c r="W8">
        <v>211</v>
      </c>
      <c r="X8">
        <v>440</v>
      </c>
      <c r="Y8">
        <v>156</v>
      </c>
      <c r="Z8">
        <v>927</v>
      </c>
      <c r="AA8">
        <v>310</v>
      </c>
      <c r="AB8">
        <v>745</v>
      </c>
      <c r="AC8">
        <v>226</v>
      </c>
      <c r="AD8">
        <v>252</v>
      </c>
      <c r="AE8">
        <v>129.4</v>
      </c>
      <c r="AF8">
        <v>4966</v>
      </c>
      <c r="AG8">
        <v>764.5</v>
      </c>
      <c r="AH8">
        <v>991</v>
      </c>
      <c r="AI8">
        <v>352.39999999999901</v>
      </c>
      <c r="AJ8">
        <v>2029</v>
      </c>
      <c r="AK8">
        <v>202.9</v>
      </c>
      <c r="AL8">
        <v>0</v>
      </c>
      <c r="AM8">
        <v>16</v>
      </c>
      <c r="AN8">
        <v>232</v>
      </c>
      <c r="AO8">
        <v>131.5</v>
      </c>
      <c r="AP8">
        <v>1656</v>
      </c>
      <c r="AQ8">
        <v>188</v>
      </c>
      <c r="AR8">
        <v>271</v>
      </c>
      <c r="AS8">
        <v>145</v>
      </c>
      <c r="AT8">
        <v>33</v>
      </c>
      <c r="AU8">
        <v>8.6</v>
      </c>
      <c r="AV8">
        <v>4.9000000000000004</v>
      </c>
      <c r="AW8">
        <v>3.4</v>
      </c>
      <c r="AX8">
        <v>21448</v>
      </c>
      <c r="AY8">
        <v>2998</v>
      </c>
      <c r="AZ8">
        <v>17.1999999999999</v>
      </c>
      <c r="BA8">
        <v>5.0999999999999996</v>
      </c>
      <c r="BB8">
        <v>7.6</v>
      </c>
      <c r="BC8">
        <v>2.7</v>
      </c>
      <c r="BD8">
        <v>16</v>
      </c>
      <c r="BE8">
        <v>5</v>
      </c>
      <c r="BF8">
        <v>12.9</v>
      </c>
      <c r="BG8">
        <v>4</v>
      </c>
      <c r="BH8">
        <v>11.8</v>
      </c>
      <c r="BI8">
        <v>6</v>
      </c>
      <c r="BJ8">
        <v>85.7</v>
      </c>
      <c r="BK8">
        <v>8</v>
      </c>
      <c r="BL8">
        <v>18</v>
      </c>
      <c r="BM8">
        <v>6.1</v>
      </c>
      <c r="BN8">
        <v>82.7</v>
      </c>
      <c r="BO8">
        <v>8</v>
      </c>
      <c r="BP8">
        <v>0</v>
      </c>
      <c r="BQ8">
        <v>1.2</v>
      </c>
      <c r="BR8">
        <v>10.8</v>
      </c>
      <c r="BS8">
        <v>6.1</v>
      </c>
      <c r="BT8">
        <v>77.2</v>
      </c>
      <c r="BU8">
        <v>7.6</v>
      </c>
      <c r="BV8">
        <v>4.7</v>
      </c>
      <c r="BW8">
        <v>2.4</v>
      </c>
      <c r="BX8">
        <v>0.88290000000000002</v>
      </c>
      <c r="BY8">
        <v>0.26350000000000001</v>
      </c>
      <c r="BZ8">
        <v>0.75570000000000004</v>
      </c>
      <c r="CA8">
        <v>0.69340000000000002</v>
      </c>
      <c r="CB8">
        <v>2.5954999999999999</v>
      </c>
      <c r="CC8">
        <v>0.69589999999999996</v>
      </c>
      <c r="CD8">
        <v>0.1009</v>
      </c>
      <c r="CE8">
        <v>0.16930000000000001</v>
      </c>
      <c r="CF8">
        <v>0.66420000000000001</v>
      </c>
      <c r="CG8">
        <v>0.71250000000000002</v>
      </c>
      <c r="CH8">
        <v>1.6469</v>
      </c>
      <c r="CI8">
        <v>0.25409999999999999</v>
      </c>
      <c r="CJ8">
        <v>0.78500000000000003</v>
      </c>
      <c r="CK8">
        <v>0.87890000000000001</v>
      </c>
      <c r="CL8">
        <v>1.6638999999999999</v>
      </c>
      <c r="CM8">
        <v>0.88319999999999999</v>
      </c>
      <c r="CN8">
        <v>0.90439999999999998</v>
      </c>
      <c r="CO8">
        <v>0</v>
      </c>
      <c r="CP8">
        <v>0.83360000000000001</v>
      </c>
      <c r="CQ8">
        <v>0.94810000000000005</v>
      </c>
      <c r="CR8">
        <v>0.87090000000000001</v>
      </c>
      <c r="CS8">
        <v>3.5569999999999999</v>
      </c>
      <c r="CT8">
        <v>0.96850000000000003</v>
      </c>
      <c r="CU8">
        <v>9.4633000000000003</v>
      </c>
      <c r="CV8">
        <v>0.83289999999999997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2</v>
      </c>
      <c r="DQ8">
        <v>1075</v>
      </c>
      <c r="DR8">
        <v>395</v>
      </c>
      <c r="DS8">
        <v>18.600000000000001</v>
      </c>
      <c r="DT8">
        <v>6.3</v>
      </c>
      <c r="DU8">
        <v>4249</v>
      </c>
      <c r="DV8">
        <v>2.2521537470754999E-2</v>
      </c>
      <c r="DW8">
        <v>1.6628983997999998E-5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36061021500</v>
      </c>
      <c r="H9" t="s">
        <v>335</v>
      </c>
      <c r="I9">
        <v>2.69152E-2</v>
      </c>
      <c r="J9">
        <v>4128</v>
      </c>
      <c r="K9">
        <v>459</v>
      </c>
      <c r="L9">
        <v>1558</v>
      </c>
      <c r="M9">
        <v>38</v>
      </c>
      <c r="N9">
        <v>1465</v>
      </c>
      <c r="O9">
        <v>74</v>
      </c>
      <c r="P9">
        <v>1407</v>
      </c>
      <c r="Q9">
        <v>392</v>
      </c>
      <c r="R9">
        <v>152</v>
      </c>
      <c r="S9">
        <v>84</v>
      </c>
      <c r="T9">
        <v>19425</v>
      </c>
      <c r="U9">
        <v>3540</v>
      </c>
      <c r="V9">
        <v>530</v>
      </c>
      <c r="W9">
        <v>171</v>
      </c>
      <c r="X9">
        <v>397</v>
      </c>
      <c r="Y9">
        <v>71</v>
      </c>
      <c r="Z9">
        <v>1278</v>
      </c>
      <c r="AA9">
        <v>299</v>
      </c>
      <c r="AB9">
        <v>408</v>
      </c>
      <c r="AC9">
        <v>123</v>
      </c>
      <c r="AD9">
        <v>290</v>
      </c>
      <c r="AE9">
        <v>96.299999999999898</v>
      </c>
      <c r="AF9">
        <v>3501</v>
      </c>
      <c r="AG9">
        <v>547.79999999999905</v>
      </c>
      <c r="AH9">
        <v>342</v>
      </c>
      <c r="AI9">
        <v>134.80000000000001</v>
      </c>
      <c r="AJ9">
        <v>1420</v>
      </c>
      <c r="AK9">
        <v>104</v>
      </c>
      <c r="AL9">
        <v>0</v>
      </c>
      <c r="AM9">
        <v>11</v>
      </c>
      <c r="AN9">
        <v>139</v>
      </c>
      <c r="AO9">
        <v>61.5</v>
      </c>
      <c r="AP9">
        <v>1235</v>
      </c>
      <c r="AQ9">
        <v>112</v>
      </c>
      <c r="AR9">
        <v>36</v>
      </c>
      <c r="AS9">
        <v>15</v>
      </c>
      <c r="AT9">
        <v>34.5</v>
      </c>
      <c r="AU9">
        <v>8.3000000000000007</v>
      </c>
      <c r="AV9">
        <v>9</v>
      </c>
      <c r="AW9">
        <v>4.4000000000000004</v>
      </c>
      <c r="AX9">
        <v>19425</v>
      </c>
      <c r="AY9">
        <v>3540</v>
      </c>
      <c r="AZ9">
        <v>22.5</v>
      </c>
      <c r="BA9">
        <v>6.4</v>
      </c>
      <c r="BB9">
        <v>9.6</v>
      </c>
      <c r="BC9">
        <v>2</v>
      </c>
      <c r="BD9">
        <v>31</v>
      </c>
      <c r="BE9">
        <v>6.4</v>
      </c>
      <c r="BF9">
        <v>9.9</v>
      </c>
      <c r="BG9">
        <v>3.1</v>
      </c>
      <c r="BH9">
        <v>19.8</v>
      </c>
      <c r="BI9">
        <v>6.5</v>
      </c>
      <c r="BJ9">
        <v>84.799999999999898</v>
      </c>
      <c r="BK9">
        <v>9.3000000000000007</v>
      </c>
      <c r="BL9">
        <v>9.1999999999999904</v>
      </c>
      <c r="BM9">
        <v>3.5</v>
      </c>
      <c r="BN9">
        <v>91.099999999999895</v>
      </c>
      <c r="BO9">
        <v>6.3</v>
      </c>
      <c r="BP9">
        <v>0</v>
      </c>
      <c r="BQ9">
        <v>1.9</v>
      </c>
      <c r="BR9">
        <v>9.5</v>
      </c>
      <c r="BS9">
        <v>4.2</v>
      </c>
      <c r="BT9">
        <v>84.299999999999898</v>
      </c>
      <c r="BU9">
        <v>5.7</v>
      </c>
      <c r="BV9">
        <v>0.9</v>
      </c>
      <c r="BW9">
        <v>0.4</v>
      </c>
      <c r="BX9">
        <v>0.8952</v>
      </c>
      <c r="BY9">
        <v>0.68430000000000002</v>
      </c>
      <c r="BZ9">
        <v>0.8165</v>
      </c>
      <c r="CA9">
        <v>0.79010000000000002</v>
      </c>
      <c r="CB9">
        <v>3.1861000000000002</v>
      </c>
      <c r="CC9">
        <v>0.85219999999999996</v>
      </c>
      <c r="CD9">
        <v>0.1938</v>
      </c>
      <c r="CE9">
        <v>0.94130000000000003</v>
      </c>
      <c r="CF9">
        <v>0.42120000000000002</v>
      </c>
      <c r="CG9">
        <v>0.89390000000000003</v>
      </c>
      <c r="CH9">
        <v>2.4502000000000002</v>
      </c>
      <c r="CI9">
        <v>0.76219999999999999</v>
      </c>
      <c r="CJ9">
        <v>0.77800000000000002</v>
      </c>
      <c r="CK9">
        <v>0.74070000000000003</v>
      </c>
      <c r="CL9">
        <v>1.5186999999999999</v>
      </c>
      <c r="CM9">
        <v>0.78710000000000002</v>
      </c>
      <c r="CN9">
        <v>0.94889999999999997</v>
      </c>
      <c r="CO9">
        <v>0</v>
      </c>
      <c r="CP9">
        <v>0.7984</v>
      </c>
      <c r="CQ9">
        <v>0.98370000000000002</v>
      </c>
      <c r="CR9">
        <v>0.68489999999999995</v>
      </c>
      <c r="CS9">
        <v>3.4159000000000002</v>
      </c>
      <c r="CT9">
        <v>0.94169999999999998</v>
      </c>
      <c r="CU9">
        <v>10.571</v>
      </c>
      <c r="CV9">
        <v>0.92330000000000001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510</v>
      </c>
      <c r="DR9">
        <v>235</v>
      </c>
      <c r="DS9">
        <v>12.4</v>
      </c>
      <c r="DT9">
        <v>5</v>
      </c>
      <c r="DU9">
        <v>1305</v>
      </c>
      <c r="DV9">
        <v>1.0479727040046001E-2</v>
      </c>
      <c r="DW9">
        <v>7.3934592999999999E-8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36061021900</v>
      </c>
      <c r="H10" t="s">
        <v>334</v>
      </c>
      <c r="I10">
        <v>0.10788</v>
      </c>
      <c r="J10">
        <v>6415</v>
      </c>
      <c r="K10">
        <v>755</v>
      </c>
      <c r="L10">
        <v>2209</v>
      </c>
      <c r="M10">
        <v>81</v>
      </c>
      <c r="N10">
        <v>2083</v>
      </c>
      <c r="O10">
        <v>115</v>
      </c>
      <c r="P10">
        <v>2683</v>
      </c>
      <c r="Q10">
        <v>707</v>
      </c>
      <c r="R10">
        <v>182</v>
      </c>
      <c r="S10">
        <v>149</v>
      </c>
      <c r="T10">
        <v>13763</v>
      </c>
      <c r="U10">
        <v>2468</v>
      </c>
      <c r="V10">
        <v>1503</v>
      </c>
      <c r="W10">
        <v>335</v>
      </c>
      <c r="X10">
        <v>909</v>
      </c>
      <c r="Y10">
        <v>184</v>
      </c>
      <c r="Z10">
        <v>1475</v>
      </c>
      <c r="AA10">
        <v>342</v>
      </c>
      <c r="AB10">
        <v>910</v>
      </c>
      <c r="AC10">
        <v>298</v>
      </c>
      <c r="AD10">
        <v>443</v>
      </c>
      <c r="AE10">
        <v>118.099999999999</v>
      </c>
      <c r="AF10">
        <v>6117</v>
      </c>
      <c r="AG10">
        <v>775.89999999999895</v>
      </c>
      <c r="AH10">
        <v>860</v>
      </c>
      <c r="AI10">
        <v>315.8</v>
      </c>
      <c r="AJ10">
        <v>2104</v>
      </c>
      <c r="AK10">
        <v>154.80000000000001</v>
      </c>
      <c r="AL10">
        <v>0</v>
      </c>
      <c r="AM10">
        <v>16</v>
      </c>
      <c r="AN10">
        <v>96</v>
      </c>
      <c r="AO10">
        <v>70.900000000000006</v>
      </c>
      <c r="AP10">
        <v>1718</v>
      </c>
      <c r="AQ10">
        <v>190</v>
      </c>
      <c r="AR10">
        <v>107</v>
      </c>
      <c r="AS10">
        <v>66</v>
      </c>
      <c r="AT10">
        <v>42.1</v>
      </c>
      <c r="AU10">
        <v>10.1</v>
      </c>
      <c r="AV10">
        <v>8</v>
      </c>
      <c r="AW10">
        <v>5.7</v>
      </c>
      <c r="AX10">
        <v>13763</v>
      </c>
      <c r="AY10">
        <v>2468</v>
      </c>
      <c r="AZ10">
        <v>36.700000000000003</v>
      </c>
      <c r="BA10">
        <v>7.7</v>
      </c>
      <c r="BB10">
        <v>14.1999999999999</v>
      </c>
      <c r="BC10">
        <v>3</v>
      </c>
      <c r="BD10">
        <v>23</v>
      </c>
      <c r="BE10">
        <v>4.5999999999999996</v>
      </c>
      <c r="BF10">
        <v>14.3</v>
      </c>
      <c r="BG10">
        <v>4.7</v>
      </c>
      <c r="BH10">
        <v>21.3</v>
      </c>
      <c r="BI10">
        <v>5.5</v>
      </c>
      <c r="BJ10">
        <v>95.4</v>
      </c>
      <c r="BK10">
        <v>4.5</v>
      </c>
      <c r="BL10">
        <v>14.1</v>
      </c>
      <c r="BM10">
        <v>4.9000000000000004</v>
      </c>
      <c r="BN10">
        <v>95.2</v>
      </c>
      <c r="BO10">
        <v>6.1</v>
      </c>
      <c r="BP10">
        <v>0</v>
      </c>
      <c r="BQ10">
        <v>1.3</v>
      </c>
      <c r="BR10">
        <v>4.5999999999999996</v>
      </c>
      <c r="BS10">
        <v>3.4</v>
      </c>
      <c r="BT10">
        <v>82.5</v>
      </c>
      <c r="BU10">
        <v>8.9</v>
      </c>
      <c r="BV10">
        <v>1.7</v>
      </c>
      <c r="BW10">
        <v>1</v>
      </c>
      <c r="BX10">
        <v>0.94259999999999999</v>
      </c>
      <c r="BY10">
        <v>0.6048</v>
      </c>
      <c r="BZ10">
        <v>0.93659999999999999</v>
      </c>
      <c r="CA10">
        <v>0.94889999999999997</v>
      </c>
      <c r="CB10">
        <v>3.4329000000000001</v>
      </c>
      <c r="CC10">
        <v>0.91139999999999999</v>
      </c>
      <c r="CD10">
        <v>0.48270000000000002</v>
      </c>
      <c r="CE10">
        <v>0.64439999999999997</v>
      </c>
      <c r="CF10">
        <v>0.75249999999999995</v>
      </c>
      <c r="CG10">
        <v>0.91659999999999997</v>
      </c>
      <c r="CH10">
        <v>2.7961</v>
      </c>
      <c r="CI10">
        <v>0.90329999999999999</v>
      </c>
      <c r="CJ10">
        <v>0.87290000000000001</v>
      </c>
      <c r="CK10">
        <v>0.83089999999999997</v>
      </c>
      <c r="CL10">
        <v>1.7039</v>
      </c>
      <c r="CM10">
        <v>0.91120000000000001</v>
      </c>
      <c r="CN10">
        <v>0.97199999999999998</v>
      </c>
      <c r="CO10">
        <v>0</v>
      </c>
      <c r="CP10">
        <v>0.62360000000000004</v>
      </c>
      <c r="CQ10">
        <v>0.97499999999999998</v>
      </c>
      <c r="CR10">
        <v>0.76590000000000003</v>
      </c>
      <c r="CS10">
        <v>3.3363999999999998</v>
      </c>
      <c r="CT10">
        <v>0.92589999999999995</v>
      </c>
      <c r="CU10">
        <v>11.2692999999999</v>
      </c>
      <c r="CV10">
        <v>0.96560000000000001</v>
      </c>
      <c r="CW10">
        <v>1</v>
      </c>
      <c r="CX10">
        <v>0</v>
      </c>
      <c r="CY10">
        <v>1</v>
      </c>
      <c r="CZ10">
        <v>1</v>
      </c>
      <c r="DA10">
        <v>3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6</v>
      </c>
      <c r="DQ10">
        <v>432</v>
      </c>
      <c r="DR10">
        <v>205</v>
      </c>
      <c r="DS10">
        <v>6.8</v>
      </c>
      <c r="DT10">
        <v>3.1</v>
      </c>
      <c r="DU10">
        <v>5634</v>
      </c>
      <c r="DV10">
        <v>2.4798045332491001E-2</v>
      </c>
      <c r="DW10">
        <v>2.9760429936999999E-5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36061022102</v>
      </c>
      <c r="H11" t="s">
        <v>333</v>
      </c>
      <c r="I11">
        <v>3.8224099999999997E-2</v>
      </c>
      <c r="J11">
        <v>2451</v>
      </c>
      <c r="K11">
        <v>291</v>
      </c>
      <c r="L11">
        <v>1263</v>
      </c>
      <c r="M11">
        <v>69</v>
      </c>
      <c r="N11">
        <v>1117</v>
      </c>
      <c r="O11">
        <v>97</v>
      </c>
      <c r="P11">
        <v>343</v>
      </c>
      <c r="Q11">
        <v>196</v>
      </c>
      <c r="R11">
        <v>157</v>
      </c>
      <c r="S11">
        <v>81</v>
      </c>
      <c r="T11">
        <v>34471</v>
      </c>
      <c r="U11">
        <v>6872</v>
      </c>
      <c r="V11">
        <v>105</v>
      </c>
      <c r="W11">
        <v>55</v>
      </c>
      <c r="X11">
        <v>169</v>
      </c>
      <c r="Y11">
        <v>78</v>
      </c>
      <c r="Z11">
        <v>409</v>
      </c>
      <c r="AA11">
        <v>146</v>
      </c>
      <c r="AB11">
        <v>272</v>
      </c>
      <c r="AC11">
        <v>107</v>
      </c>
      <c r="AD11">
        <v>93</v>
      </c>
      <c r="AE11">
        <v>68.2</v>
      </c>
      <c r="AF11">
        <v>1889</v>
      </c>
      <c r="AG11">
        <v>327.8</v>
      </c>
      <c r="AH11">
        <v>31</v>
      </c>
      <c r="AI11">
        <v>53.6</v>
      </c>
      <c r="AJ11">
        <v>922</v>
      </c>
      <c r="AK11">
        <v>146</v>
      </c>
      <c r="AL11">
        <v>0</v>
      </c>
      <c r="AM11">
        <v>11</v>
      </c>
      <c r="AN11">
        <v>151</v>
      </c>
      <c r="AO11">
        <v>87.7</v>
      </c>
      <c r="AP11">
        <v>853</v>
      </c>
      <c r="AQ11">
        <v>120</v>
      </c>
      <c r="AR11">
        <v>0</v>
      </c>
      <c r="AS11">
        <v>11</v>
      </c>
      <c r="AT11">
        <v>14</v>
      </c>
      <c r="AU11">
        <v>8.1</v>
      </c>
      <c r="AV11">
        <v>10.4</v>
      </c>
      <c r="AW11">
        <v>4.9000000000000004</v>
      </c>
      <c r="AX11">
        <v>34471</v>
      </c>
      <c r="AY11">
        <v>6872</v>
      </c>
      <c r="AZ11">
        <v>5.8</v>
      </c>
      <c r="BA11">
        <v>3.1</v>
      </c>
      <c r="BB11">
        <v>6.9</v>
      </c>
      <c r="BC11">
        <v>3.2</v>
      </c>
      <c r="BD11">
        <v>16.6999999999999</v>
      </c>
      <c r="BE11">
        <v>5.6</v>
      </c>
      <c r="BF11">
        <v>11.1</v>
      </c>
      <c r="BG11">
        <v>4.4000000000000004</v>
      </c>
      <c r="BH11">
        <v>8.3000000000000007</v>
      </c>
      <c r="BI11">
        <v>6.1</v>
      </c>
      <c r="BJ11">
        <v>77.099999999999895</v>
      </c>
      <c r="BK11">
        <v>9.8000000000000007</v>
      </c>
      <c r="BL11">
        <v>1.3</v>
      </c>
      <c r="BM11">
        <v>2.2999999999999998</v>
      </c>
      <c r="BN11">
        <v>73</v>
      </c>
      <c r="BO11">
        <v>10.8</v>
      </c>
      <c r="BP11">
        <v>0</v>
      </c>
      <c r="BQ11">
        <v>2.2999999999999998</v>
      </c>
      <c r="BR11">
        <v>13.5</v>
      </c>
      <c r="BS11">
        <v>7.8</v>
      </c>
      <c r="BT11">
        <v>76.400000000000006</v>
      </c>
      <c r="BU11">
        <v>8.3000000000000007</v>
      </c>
      <c r="BV11">
        <v>0</v>
      </c>
      <c r="BW11">
        <v>0.4</v>
      </c>
      <c r="BX11">
        <v>0.56859999999999999</v>
      </c>
      <c r="BY11">
        <v>0.77139999999999997</v>
      </c>
      <c r="BZ11">
        <v>0.33410000000000001</v>
      </c>
      <c r="CA11">
        <v>0.21260000000000001</v>
      </c>
      <c r="CB11">
        <v>1.8867</v>
      </c>
      <c r="CC11">
        <v>0.47620000000000001</v>
      </c>
      <c r="CD11">
        <v>7.6799999999999993E-2</v>
      </c>
      <c r="CE11">
        <v>0.1973</v>
      </c>
      <c r="CF11">
        <v>0.53239999999999998</v>
      </c>
      <c r="CG11">
        <v>0.54320000000000002</v>
      </c>
      <c r="CH11">
        <v>1.3496999999999999</v>
      </c>
      <c r="CI11">
        <v>0.13</v>
      </c>
      <c r="CJ11">
        <v>0.73619999999999997</v>
      </c>
      <c r="CK11">
        <v>0.35439999999999999</v>
      </c>
      <c r="CL11">
        <v>1.0906</v>
      </c>
      <c r="CM11">
        <v>0.53169999999999995</v>
      </c>
      <c r="CN11">
        <v>0.87309999999999999</v>
      </c>
      <c r="CO11">
        <v>0</v>
      </c>
      <c r="CP11">
        <v>0.88529999999999998</v>
      </c>
      <c r="CQ11">
        <v>0.94230000000000003</v>
      </c>
      <c r="CR11">
        <v>0</v>
      </c>
      <c r="CS11">
        <v>2.7006999999999999</v>
      </c>
      <c r="CT11">
        <v>0.72089999999999999</v>
      </c>
      <c r="CU11">
        <v>7.0277000000000003</v>
      </c>
      <c r="CV11">
        <v>0.49919999999999998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273</v>
      </c>
      <c r="DR11">
        <v>124</v>
      </c>
      <c r="DS11">
        <v>11.1</v>
      </c>
      <c r="DT11">
        <v>4.8</v>
      </c>
      <c r="DU11">
        <v>2946</v>
      </c>
      <c r="DV11">
        <v>6.4974621737019997E-3</v>
      </c>
      <c r="DW11">
        <v>2.4336510000000001E-9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36061022301</v>
      </c>
      <c r="H12" t="s">
        <v>332</v>
      </c>
      <c r="I12">
        <v>7.2125400000000006E-2</v>
      </c>
      <c r="J12">
        <v>8022</v>
      </c>
      <c r="K12">
        <v>745</v>
      </c>
      <c r="L12">
        <v>2562</v>
      </c>
      <c r="M12">
        <v>54</v>
      </c>
      <c r="N12">
        <v>2480</v>
      </c>
      <c r="O12">
        <v>93</v>
      </c>
      <c r="P12">
        <v>1838</v>
      </c>
      <c r="Q12">
        <v>648</v>
      </c>
      <c r="R12">
        <v>473</v>
      </c>
      <c r="S12">
        <v>187</v>
      </c>
      <c r="T12">
        <v>18331</v>
      </c>
      <c r="U12">
        <v>2989</v>
      </c>
      <c r="V12">
        <v>1974</v>
      </c>
      <c r="W12">
        <v>395</v>
      </c>
      <c r="X12">
        <v>755</v>
      </c>
      <c r="Y12">
        <v>168</v>
      </c>
      <c r="Z12">
        <v>1344</v>
      </c>
      <c r="AA12">
        <v>297</v>
      </c>
      <c r="AB12">
        <v>949</v>
      </c>
      <c r="AC12">
        <v>247</v>
      </c>
      <c r="AD12">
        <v>361</v>
      </c>
      <c r="AE12">
        <v>146</v>
      </c>
      <c r="AF12">
        <v>7207</v>
      </c>
      <c r="AG12">
        <v>780.89999999999895</v>
      </c>
      <c r="AH12">
        <v>1894</v>
      </c>
      <c r="AI12">
        <v>418.39999999999901</v>
      </c>
      <c r="AJ12">
        <v>2304</v>
      </c>
      <c r="AK12">
        <v>212.599999999999</v>
      </c>
      <c r="AL12">
        <v>0</v>
      </c>
      <c r="AM12">
        <v>16</v>
      </c>
      <c r="AN12">
        <v>212</v>
      </c>
      <c r="AO12">
        <v>119.599999999999</v>
      </c>
      <c r="AP12">
        <v>1973</v>
      </c>
      <c r="AQ12">
        <v>214</v>
      </c>
      <c r="AR12">
        <v>0</v>
      </c>
      <c r="AS12">
        <v>16</v>
      </c>
      <c r="AT12">
        <v>22.899999999999899</v>
      </c>
      <c r="AU12">
        <v>8.1999999999999904</v>
      </c>
      <c r="AV12">
        <v>10.3</v>
      </c>
      <c r="AW12">
        <v>3.7</v>
      </c>
      <c r="AX12">
        <v>18331</v>
      </c>
      <c r="AY12">
        <v>2989</v>
      </c>
      <c r="AZ12">
        <v>38.399999999999899</v>
      </c>
      <c r="BA12">
        <v>6.9</v>
      </c>
      <c r="BB12">
        <v>9.4</v>
      </c>
      <c r="BC12">
        <v>2.2000000000000002</v>
      </c>
      <c r="BD12">
        <v>16.8</v>
      </c>
      <c r="BE12">
        <v>3.4</v>
      </c>
      <c r="BF12">
        <v>11.8</v>
      </c>
      <c r="BG12">
        <v>3.1</v>
      </c>
      <c r="BH12">
        <v>14.6</v>
      </c>
      <c r="BI12">
        <v>5.9</v>
      </c>
      <c r="BJ12">
        <v>89.799999999999898</v>
      </c>
      <c r="BK12">
        <v>5</v>
      </c>
      <c r="BL12">
        <v>24.899999999999899</v>
      </c>
      <c r="BM12">
        <v>5</v>
      </c>
      <c r="BN12">
        <v>89.9</v>
      </c>
      <c r="BO12">
        <v>8.1</v>
      </c>
      <c r="BP12">
        <v>0</v>
      </c>
      <c r="BQ12">
        <v>1.2</v>
      </c>
      <c r="BR12">
        <v>8.5</v>
      </c>
      <c r="BS12">
        <v>4.8</v>
      </c>
      <c r="BT12">
        <v>79.599999999999895</v>
      </c>
      <c r="BU12">
        <v>7.6</v>
      </c>
      <c r="BV12">
        <v>0</v>
      </c>
      <c r="BW12">
        <v>0.2</v>
      </c>
      <c r="BX12">
        <v>0.76570000000000005</v>
      </c>
      <c r="BY12">
        <v>0.76449999999999996</v>
      </c>
      <c r="BZ12">
        <v>0.84440000000000004</v>
      </c>
      <c r="CA12">
        <v>0.95979999999999999</v>
      </c>
      <c r="CB12">
        <v>3.3344999999999998</v>
      </c>
      <c r="CC12">
        <v>0.88549999999999995</v>
      </c>
      <c r="CD12">
        <v>0.18329999999999999</v>
      </c>
      <c r="CE12">
        <v>0.20369999999999999</v>
      </c>
      <c r="CF12">
        <v>0.58620000000000005</v>
      </c>
      <c r="CG12">
        <v>0.79630000000000001</v>
      </c>
      <c r="CH12">
        <v>1.7695000000000001</v>
      </c>
      <c r="CI12">
        <v>0.3271</v>
      </c>
      <c r="CJ12">
        <v>0.8145</v>
      </c>
      <c r="CK12">
        <v>0.94210000000000005</v>
      </c>
      <c r="CL12">
        <v>1.7565999999999999</v>
      </c>
      <c r="CM12">
        <v>0.93369999999999997</v>
      </c>
      <c r="CN12">
        <v>0.93930000000000002</v>
      </c>
      <c r="CO12">
        <v>0</v>
      </c>
      <c r="CP12">
        <v>0.77239999999999998</v>
      </c>
      <c r="CQ12">
        <v>0.95879999999999999</v>
      </c>
      <c r="CR12">
        <v>0</v>
      </c>
      <c r="CS12">
        <v>2.6705000000000001</v>
      </c>
      <c r="CT12">
        <v>0.70660000000000001</v>
      </c>
      <c r="CU12">
        <v>9.5311000000000003</v>
      </c>
      <c r="CV12">
        <v>0.83909999999999996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4</v>
      </c>
      <c r="DQ12">
        <v>1300</v>
      </c>
      <c r="DR12">
        <v>359</v>
      </c>
      <c r="DS12">
        <v>16.1999999999999</v>
      </c>
      <c r="DT12">
        <v>3.9</v>
      </c>
      <c r="DU12">
        <v>3705</v>
      </c>
      <c r="DV12">
        <v>2.8357902911454E-2</v>
      </c>
      <c r="DW12">
        <v>2.0422990888000001E-5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36061022302</v>
      </c>
      <c r="H13" t="s">
        <v>331</v>
      </c>
      <c r="I13">
        <v>2.3202799999999999E-2</v>
      </c>
      <c r="J13">
        <v>3426</v>
      </c>
      <c r="K13">
        <v>274</v>
      </c>
      <c r="L13">
        <v>1548</v>
      </c>
      <c r="M13">
        <v>50</v>
      </c>
      <c r="N13">
        <v>1530</v>
      </c>
      <c r="O13">
        <v>58</v>
      </c>
      <c r="P13">
        <v>1235</v>
      </c>
      <c r="Q13">
        <v>293</v>
      </c>
      <c r="R13">
        <v>209</v>
      </c>
      <c r="S13">
        <v>89</v>
      </c>
      <c r="T13">
        <v>19605</v>
      </c>
      <c r="U13">
        <v>3303</v>
      </c>
      <c r="V13">
        <v>540</v>
      </c>
      <c r="W13">
        <v>136</v>
      </c>
      <c r="X13">
        <v>506</v>
      </c>
      <c r="Y13">
        <v>81</v>
      </c>
      <c r="Z13">
        <v>562</v>
      </c>
      <c r="AA13">
        <v>152</v>
      </c>
      <c r="AB13">
        <v>423</v>
      </c>
      <c r="AC13">
        <v>95</v>
      </c>
      <c r="AD13">
        <v>128</v>
      </c>
      <c r="AE13">
        <v>67.400000000000006</v>
      </c>
      <c r="AF13">
        <v>3019</v>
      </c>
      <c r="AG13">
        <v>310.89999999999901</v>
      </c>
      <c r="AH13">
        <v>516</v>
      </c>
      <c r="AI13">
        <v>129.19999999999899</v>
      </c>
      <c r="AJ13">
        <v>1522</v>
      </c>
      <c r="AK13">
        <v>75.7</v>
      </c>
      <c r="AL13">
        <v>0</v>
      </c>
      <c r="AM13">
        <v>11</v>
      </c>
      <c r="AN13">
        <v>116</v>
      </c>
      <c r="AO13">
        <v>51</v>
      </c>
      <c r="AP13">
        <v>1330</v>
      </c>
      <c r="AQ13">
        <v>97</v>
      </c>
      <c r="AR13">
        <v>0</v>
      </c>
      <c r="AS13">
        <v>11</v>
      </c>
      <c r="AT13">
        <v>36</v>
      </c>
      <c r="AU13">
        <v>7.5</v>
      </c>
      <c r="AV13">
        <v>12.3</v>
      </c>
      <c r="AW13">
        <v>4.8</v>
      </c>
      <c r="AX13">
        <v>19605</v>
      </c>
      <c r="AY13">
        <v>3303</v>
      </c>
      <c r="AZ13">
        <v>23.8</v>
      </c>
      <c r="BA13">
        <v>6</v>
      </c>
      <c r="BB13">
        <v>14.8</v>
      </c>
      <c r="BC13">
        <v>2.4</v>
      </c>
      <c r="BD13">
        <v>16.399999999999899</v>
      </c>
      <c r="BE13">
        <v>4.2</v>
      </c>
      <c r="BF13">
        <v>12.3</v>
      </c>
      <c r="BG13">
        <v>2.9</v>
      </c>
      <c r="BH13">
        <v>8.4</v>
      </c>
      <c r="BI13">
        <v>4.4000000000000004</v>
      </c>
      <c r="BJ13">
        <v>88.099999999999895</v>
      </c>
      <c r="BK13">
        <v>5.7</v>
      </c>
      <c r="BL13">
        <v>15.8</v>
      </c>
      <c r="BM13">
        <v>3.8</v>
      </c>
      <c r="BN13">
        <v>98.299999999999898</v>
      </c>
      <c r="BO13">
        <v>3.7</v>
      </c>
      <c r="BP13">
        <v>0</v>
      </c>
      <c r="BQ13">
        <v>1.9</v>
      </c>
      <c r="BR13">
        <v>7.6</v>
      </c>
      <c r="BS13">
        <v>3.3</v>
      </c>
      <c r="BT13">
        <v>86.9</v>
      </c>
      <c r="BU13">
        <v>5.5</v>
      </c>
      <c r="BV13">
        <v>0</v>
      </c>
      <c r="BW13">
        <v>0.3</v>
      </c>
      <c r="BX13">
        <v>0.90559999999999996</v>
      </c>
      <c r="BY13">
        <v>0.85309999999999997</v>
      </c>
      <c r="BZ13">
        <v>0.80910000000000004</v>
      </c>
      <c r="CA13">
        <v>0.80840000000000001</v>
      </c>
      <c r="CB13">
        <v>3.3761999999999999</v>
      </c>
      <c r="CC13">
        <v>0.89629999999999999</v>
      </c>
      <c r="CD13">
        <v>0.51749999999999996</v>
      </c>
      <c r="CE13">
        <v>0.18490000000000001</v>
      </c>
      <c r="CF13">
        <v>0.62209999999999999</v>
      </c>
      <c r="CG13">
        <v>0.54549999999999998</v>
      </c>
      <c r="CH13">
        <v>1.8701000000000001</v>
      </c>
      <c r="CI13">
        <v>0.39169999999999999</v>
      </c>
      <c r="CJ13">
        <v>0.80189999999999995</v>
      </c>
      <c r="CK13">
        <v>0.85399999999999998</v>
      </c>
      <c r="CL13">
        <v>1.6558999999999999</v>
      </c>
      <c r="CM13">
        <v>0.87870000000000004</v>
      </c>
      <c r="CN13">
        <v>0.99339999999999995</v>
      </c>
      <c r="CO13">
        <v>0</v>
      </c>
      <c r="CP13">
        <v>0.74319999999999997</v>
      </c>
      <c r="CQ13">
        <v>0.99029999999999996</v>
      </c>
      <c r="CR13">
        <v>0</v>
      </c>
      <c r="CS13">
        <v>2.7269000000000001</v>
      </c>
      <c r="CT13">
        <v>0.73519999999999996</v>
      </c>
      <c r="CU13">
        <v>9.6289999999999996</v>
      </c>
      <c r="CV13">
        <v>0.84930000000000005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3</v>
      </c>
      <c r="DQ13">
        <v>512</v>
      </c>
      <c r="DR13">
        <v>187</v>
      </c>
      <c r="DS13">
        <v>14.9</v>
      </c>
      <c r="DT13">
        <v>5.3</v>
      </c>
      <c r="DU13">
        <v>2379</v>
      </c>
      <c r="DV13">
        <v>1.2874865651907E-2</v>
      </c>
      <c r="DW13">
        <v>6.4738905330000002E-6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36061022500</v>
      </c>
      <c r="H14" t="s">
        <v>330</v>
      </c>
      <c r="I14">
        <v>0.1013386</v>
      </c>
      <c r="J14">
        <v>10631</v>
      </c>
      <c r="K14">
        <v>1007</v>
      </c>
      <c r="L14">
        <v>3873</v>
      </c>
      <c r="M14">
        <v>79</v>
      </c>
      <c r="N14">
        <v>3506</v>
      </c>
      <c r="O14">
        <v>182</v>
      </c>
      <c r="P14">
        <v>2576</v>
      </c>
      <c r="Q14">
        <v>636</v>
      </c>
      <c r="R14">
        <v>837</v>
      </c>
      <c r="S14">
        <v>348</v>
      </c>
      <c r="T14">
        <v>21751</v>
      </c>
      <c r="U14">
        <v>2610</v>
      </c>
      <c r="V14">
        <v>2307</v>
      </c>
      <c r="W14">
        <v>594</v>
      </c>
      <c r="X14">
        <v>1335</v>
      </c>
      <c r="Y14">
        <v>269</v>
      </c>
      <c r="Z14">
        <v>1960</v>
      </c>
      <c r="AA14">
        <v>397</v>
      </c>
      <c r="AB14">
        <v>1136</v>
      </c>
      <c r="AC14">
        <v>332</v>
      </c>
      <c r="AD14">
        <v>404</v>
      </c>
      <c r="AE14">
        <v>197.69999999999899</v>
      </c>
      <c r="AF14">
        <v>8808</v>
      </c>
      <c r="AG14">
        <v>1107.9000000000001</v>
      </c>
      <c r="AH14">
        <v>2180</v>
      </c>
      <c r="AI14">
        <v>587.79999999999905</v>
      </c>
      <c r="AJ14">
        <v>3644</v>
      </c>
      <c r="AK14">
        <v>216.9</v>
      </c>
      <c r="AL14">
        <v>0</v>
      </c>
      <c r="AM14">
        <v>18</v>
      </c>
      <c r="AN14">
        <v>418</v>
      </c>
      <c r="AO14">
        <v>161.599999999999</v>
      </c>
      <c r="AP14">
        <v>2675</v>
      </c>
      <c r="AQ14">
        <v>270</v>
      </c>
      <c r="AR14">
        <v>62</v>
      </c>
      <c r="AS14">
        <v>97</v>
      </c>
      <c r="AT14">
        <v>24.1999999999999</v>
      </c>
      <c r="AU14">
        <v>6.2</v>
      </c>
      <c r="AV14">
        <v>13.5</v>
      </c>
      <c r="AW14">
        <v>5.2</v>
      </c>
      <c r="AX14">
        <v>21751</v>
      </c>
      <c r="AY14">
        <v>2610</v>
      </c>
      <c r="AZ14">
        <v>30.3</v>
      </c>
      <c r="BA14">
        <v>6.5</v>
      </c>
      <c r="BB14">
        <v>12.6</v>
      </c>
      <c r="BC14">
        <v>2.5</v>
      </c>
      <c r="BD14">
        <v>18.399999999999899</v>
      </c>
      <c r="BE14">
        <v>3.3</v>
      </c>
      <c r="BF14">
        <v>10.6999999999999</v>
      </c>
      <c r="BG14">
        <v>2.9</v>
      </c>
      <c r="BH14">
        <v>11.5</v>
      </c>
      <c r="BI14">
        <v>5.6</v>
      </c>
      <c r="BJ14">
        <v>82.9</v>
      </c>
      <c r="BK14">
        <v>6.9</v>
      </c>
      <c r="BL14">
        <v>21.399999999999899</v>
      </c>
      <c r="BM14">
        <v>5.4</v>
      </c>
      <c r="BN14">
        <v>94.099999999999895</v>
      </c>
      <c r="BO14">
        <v>5.3</v>
      </c>
      <c r="BP14">
        <v>0</v>
      </c>
      <c r="BQ14">
        <v>0.8</v>
      </c>
      <c r="BR14">
        <v>11.9</v>
      </c>
      <c r="BS14">
        <v>4.5999999999999996</v>
      </c>
      <c r="BT14">
        <v>76.299999999999898</v>
      </c>
      <c r="BU14">
        <v>6.4</v>
      </c>
      <c r="BV14">
        <v>0.6</v>
      </c>
      <c r="BW14">
        <v>0.9</v>
      </c>
      <c r="BX14">
        <v>0.78600000000000003</v>
      </c>
      <c r="BY14">
        <v>0.88919999999999999</v>
      </c>
      <c r="BZ14">
        <v>0.74639999999999995</v>
      </c>
      <c r="CA14">
        <v>0.89470000000000005</v>
      </c>
      <c r="CB14">
        <v>3.3163</v>
      </c>
      <c r="CC14">
        <v>0.88219999999999998</v>
      </c>
      <c r="CD14">
        <v>0.37269999999999998</v>
      </c>
      <c r="CE14">
        <v>0.2858</v>
      </c>
      <c r="CF14">
        <v>0.49459999999999998</v>
      </c>
      <c r="CG14">
        <v>0.70650000000000002</v>
      </c>
      <c r="CH14">
        <v>1.8597999999999999</v>
      </c>
      <c r="CI14">
        <v>0.38779999999999998</v>
      </c>
      <c r="CJ14">
        <v>0.7671</v>
      </c>
      <c r="CK14">
        <v>0.91559999999999997</v>
      </c>
      <c r="CL14">
        <v>1.6827000000000001</v>
      </c>
      <c r="CM14">
        <v>0.89790000000000003</v>
      </c>
      <c r="CN14">
        <v>0.96579999999999999</v>
      </c>
      <c r="CO14">
        <v>0</v>
      </c>
      <c r="CP14">
        <v>0.85540000000000005</v>
      </c>
      <c r="CQ14">
        <v>0.94099999999999995</v>
      </c>
      <c r="CR14">
        <v>0.61990000000000001</v>
      </c>
      <c r="CS14">
        <v>3.3820999999999999</v>
      </c>
      <c r="CT14">
        <v>0.93520000000000003</v>
      </c>
      <c r="CU14">
        <v>10.2408</v>
      </c>
      <c r="CV14">
        <v>0.90380000000000005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3</v>
      </c>
      <c r="DQ14">
        <v>1604</v>
      </c>
      <c r="DR14">
        <v>524</v>
      </c>
      <c r="DS14">
        <v>15.1</v>
      </c>
      <c r="DT14">
        <v>4.5</v>
      </c>
      <c r="DU14">
        <v>3412</v>
      </c>
      <c r="DV14">
        <v>2.4349985403628E-2</v>
      </c>
      <c r="DW14">
        <v>2.7781840975E-5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36061022700</v>
      </c>
      <c r="H15" t="s">
        <v>329</v>
      </c>
      <c r="I15">
        <v>5.8186700000000001E-2</v>
      </c>
      <c r="J15">
        <v>5638</v>
      </c>
      <c r="K15">
        <v>674</v>
      </c>
      <c r="L15">
        <v>2446</v>
      </c>
      <c r="M15">
        <v>70</v>
      </c>
      <c r="N15">
        <v>2207</v>
      </c>
      <c r="O15">
        <v>125</v>
      </c>
      <c r="P15">
        <v>1481</v>
      </c>
      <c r="Q15">
        <v>473</v>
      </c>
      <c r="R15">
        <v>257</v>
      </c>
      <c r="S15">
        <v>138</v>
      </c>
      <c r="T15">
        <v>30116</v>
      </c>
      <c r="U15">
        <v>4884</v>
      </c>
      <c r="V15">
        <v>784</v>
      </c>
      <c r="W15">
        <v>345</v>
      </c>
      <c r="X15">
        <v>453</v>
      </c>
      <c r="Y15">
        <v>92</v>
      </c>
      <c r="Z15">
        <v>950</v>
      </c>
      <c r="AA15">
        <v>300</v>
      </c>
      <c r="AB15">
        <v>620</v>
      </c>
      <c r="AC15">
        <v>257</v>
      </c>
      <c r="AD15">
        <v>190</v>
      </c>
      <c r="AE15">
        <v>97.599999999999895</v>
      </c>
      <c r="AF15">
        <v>4460</v>
      </c>
      <c r="AG15">
        <v>751.29999999999905</v>
      </c>
      <c r="AH15">
        <v>411</v>
      </c>
      <c r="AI15">
        <v>278</v>
      </c>
      <c r="AJ15">
        <v>1642</v>
      </c>
      <c r="AK15">
        <v>172.4</v>
      </c>
      <c r="AL15">
        <v>0</v>
      </c>
      <c r="AM15">
        <v>16</v>
      </c>
      <c r="AN15">
        <v>76</v>
      </c>
      <c r="AO15">
        <v>65.2</v>
      </c>
      <c r="AP15">
        <v>1754</v>
      </c>
      <c r="AQ15">
        <v>176</v>
      </c>
      <c r="AR15">
        <v>218</v>
      </c>
      <c r="AS15">
        <v>198</v>
      </c>
      <c r="AT15">
        <v>26.6999999999999</v>
      </c>
      <c r="AU15">
        <v>6.7</v>
      </c>
      <c r="AV15">
        <v>7.8</v>
      </c>
      <c r="AW15">
        <v>4.5</v>
      </c>
      <c r="AX15">
        <v>30116</v>
      </c>
      <c r="AY15">
        <v>4884</v>
      </c>
      <c r="AZ15">
        <v>19.3</v>
      </c>
      <c r="BA15">
        <v>7</v>
      </c>
      <c r="BB15">
        <v>8</v>
      </c>
      <c r="BC15">
        <v>1.8</v>
      </c>
      <c r="BD15">
        <v>16.8</v>
      </c>
      <c r="BE15">
        <v>4.9000000000000004</v>
      </c>
      <c r="BF15">
        <v>11</v>
      </c>
      <c r="BG15">
        <v>4.4000000000000004</v>
      </c>
      <c r="BH15">
        <v>8.6</v>
      </c>
      <c r="BI15">
        <v>4.4000000000000004</v>
      </c>
      <c r="BJ15">
        <v>79.099999999999895</v>
      </c>
      <c r="BK15">
        <v>9.4</v>
      </c>
      <c r="BL15">
        <v>7.7</v>
      </c>
      <c r="BM15">
        <v>5.0999999999999996</v>
      </c>
      <c r="BN15">
        <v>67.099999999999895</v>
      </c>
      <c r="BO15">
        <v>6.8</v>
      </c>
      <c r="BP15">
        <v>0</v>
      </c>
      <c r="BQ15">
        <v>1.2</v>
      </c>
      <c r="BR15">
        <v>3.4</v>
      </c>
      <c r="BS15">
        <v>2.9</v>
      </c>
      <c r="BT15">
        <v>79.5</v>
      </c>
      <c r="BU15">
        <v>6.7</v>
      </c>
      <c r="BV15">
        <v>3.9</v>
      </c>
      <c r="BW15">
        <v>3.5</v>
      </c>
      <c r="BX15">
        <v>0.82130000000000003</v>
      </c>
      <c r="BY15">
        <v>0.58850000000000002</v>
      </c>
      <c r="BZ15">
        <v>0.45300000000000001</v>
      </c>
      <c r="CA15">
        <v>0.74060000000000004</v>
      </c>
      <c r="CB15">
        <v>2.6034000000000002</v>
      </c>
      <c r="CC15">
        <v>0.69830000000000003</v>
      </c>
      <c r="CD15">
        <v>0.11509999999999999</v>
      </c>
      <c r="CE15">
        <v>0.2072</v>
      </c>
      <c r="CF15">
        <v>0.52229999999999999</v>
      </c>
      <c r="CG15">
        <v>0.55930000000000002</v>
      </c>
      <c r="CH15">
        <v>1.4038999999999999</v>
      </c>
      <c r="CI15">
        <v>0.1452</v>
      </c>
      <c r="CJ15">
        <v>0.74650000000000005</v>
      </c>
      <c r="CK15">
        <v>0.70960000000000001</v>
      </c>
      <c r="CL15">
        <v>1.4560999999999999</v>
      </c>
      <c r="CM15">
        <v>0.74319999999999997</v>
      </c>
      <c r="CN15">
        <v>0.85499999999999998</v>
      </c>
      <c r="CO15">
        <v>0</v>
      </c>
      <c r="CP15">
        <v>0.55000000000000004</v>
      </c>
      <c r="CQ15">
        <v>0.95840000000000003</v>
      </c>
      <c r="CR15">
        <v>0.84699999999999998</v>
      </c>
      <c r="CS15">
        <v>3.2105000000000001</v>
      </c>
      <c r="CT15">
        <v>0.89880000000000004</v>
      </c>
      <c r="CU15">
        <v>8.6738999999999997</v>
      </c>
      <c r="CV15">
        <v>0.74129999999999996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1</v>
      </c>
      <c r="DQ15">
        <v>580</v>
      </c>
      <c r="DR15">
        <v>345</v>
      </c>
      <c r="DS15">
        <v>10.3</v>
      </c>
      <c r="DT15">
        <v>5.4</v>
      </c>
      <c r="DU15">
        <v>3322</v>
      </c>
      <c r="DV15">
        <v>1.7705164325188E-2</v>
      </c>
      <c r="DW15">
        <v>1.6074135274000002E-5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36061022900</v>
      </c>
      <c r="H16" t="s">
        <v>328</v>
      </c>
      <c r="I16">
        <v>8.1488000000000005E-2</v>
      </c>
      <c r="J16">
        <v>8437</v>
      </c>
      <c r="K16">
        <v>930</v>
      </c>
      <c r="L16">
        <v>3237</v>
      </c>
      <c r="M16">
        <v>79</v>
      </c>
      <c r="N16">
        <v>2999</v>
      </c>
      <c r="O16">
        <v>161</v>
      </c>
      <c r="P16">
        <v>2409</v>
      </c>
      <c r="Q16">
        <v>637</v>
      </c>
      <c r="R16">
        <v>516</v>
      </c>
      <c r="S16">
        <v>187</v>
      </c>
      <c r="T16">
        <v>25944</v>
      </c>
      <c r="U16">
        <v>4700</v>
      </c>
      <c r="V16">
        <v>2017</v>
      </c>
      <c r="W16">
        <v>422</v>
      </c>
      <c r="X16">
        <v>1064</v>
      </c>
      <c r="Y16">
        <v>239</v>
      </c>
      <c r="Z16">
        <v>1174</v>
      </c>
      <c r="AA16">
        <v>314</v>
      </c>
      <c r="AB16">
        <v>1125</v>
      </c>
      <c r="AC16">
        <v>271</v>
      </c>
      <c r="AD16">
        <v>226</v>
      </c>
      <c r="AE16">
        <v>118.7</v>
      </c>
      <c r="AF16">
        <v>7024</v>
      </c>
      <c r="AG16">
        <v>977.5</v>
      </c>
      <c r="AH16">
        <v>1714</v>
      </c>
      <c r="AI16">
        <v>503.89999999999901</v>
      </c>
      <c r="AJ16">
        <v>2688</v>
      </c>
      <c r="AK16">
        <v>202.4</v>
      </c>
      <c r="AL16">
        <v>0</v>
      </c>
      <c r="AM16">
        <v>16</v>
      </c>
      <c r="AN16">
        <v>67</v>
      </c>
      <c r="AO16">
        <v>63.1</v>
      </c>
      <c r="AP16">
        <v>2273</v>
      </c>
      <c r="AQ16">
        <v>215</v>
      </c>
      <c r="AR16">
        <v>128</v>
      </c>
      <c r="AS16">
        <v>155</v>
      </c>
      <c r="AT16">
        <v>28.6</v>
      </c>
      <c r="AU16">
        <v>7.5</v>
      </c>
      <c r="AV16">
        <v>11</v>
      </c>
      <c r="AW16">
        <v>3.8</v>
      </c>
      <c r="AX16">
        <v>25944</v>
      </c>
      <c r="AY16">
        <v>4700</v>
      </c>
      <c r="AZ16">
        <v>32.6</v>
      </c>
      <c r="BA16">
        <v>6.1</v>
      </c>
      <c r="BB16">
        <v>12.6</v>
      </c>
      <c r="BC16">
        <v>2.7</v>
      </c>
      <c r="BD16">
        <v>13.9</v>
      </c>
      <c r="BE16">
        <v>3.4</v>
      </c>
      <c r="BF16">
        <v>13.3</v>
      </c>
      <c r="BG16">
        <v>3.2</v>
      </c>
      <c r="BH16">
        <v>7.5</v>
      </c>
      <c r="BI16">
        <v>3.9</v>
      </c>
      <c r="BJ16">
        <v>83.299999999999898</v>
      </c>
      <c r="BK16">
        <v>7.1</v>
      </c>
      <c r="BL16">
        <v>21</v>
      </c>
      <c r="BM16">
        <v>5.8</v>
      </c>
      <c r="BN16">
        <v>83</v>
      </c>
      <c r="BO16">
        <v>5.9</v>
      </c>
      <c r="BP16">
        <v>0</v>
      </c>
      <c r="BQ16">
        <v>0.9</v>
      </c>
      <c r="BR16">
        <v>2.2000000000000002</v>
      </c>
      <c r="BS16">
        <v>2.1</v>
      </c>
      <c r="BT16">
        <v>75.799999999999898</v>
      </c>
      <c r="BU16">
        <v>6.7</v>
      </c>
      <c r="BV16">
        <v>1.5</v>
      </c>
      <c r="BW16">
        <v>1.8</v>
      </c>
      <c r="BX16">
        <v>0.84009999999999996</v>
      </c>
      <c r="BY16">
        <v>0.79959999999999998</v>
      </c>
      <c r="BZ16">
        <v>0.60150000000000003</v>
      </c>
      <c r="CA16">
        <v>0.92049999999999998</v>
      </c>
      <c r="CB16">
        <v>3.1617000000000002</v>
      </c>
      <c r="CC16">
        <v>0.84740000000000004</v>
      </c>
      <c r="CD16">
        <v>0.37269999999999998</v>
      </c>
      <c r="CE16">
        <v>0.11</v>
      </c>
      <c r="CF16">
        <v>0.68769999999999998</v>
      </c>
      <c r="CG16">
        <v>0.49590000000000001</v>
      </c>
      <c r="CH16">
        <v>1.6662999999999999</v>
      </c>
      <c r="CI16">
        <v>0.2646</v>
      </c>
      <c r="CJ16">
        <v>0.76959999999999995</v>
      </c>
      <c r="CK16">
        <v>0.91169999999999995</v>
      </c>
      <c r="CL16">
        <v>1.6812</v>
      </c>
      <c r="CM16">
        <v>0.89739999999999998</v>
      </c>
      <c r="CN16">
        <v>0.90590000000000004</v>
      </c>
      <c r="CO16">
        <v>0</v>
      </c>
      <c r="CP16">
        <v>0.44319999999999998</v>
      </c>
      <c r="CQ16">
        <v>0.93769999999999998</v>
      </c>
      <c r="CR16">
        <v>0.75390000000000001</v>
      </c>
      <c r="CS16">
        <v>3.0407000000000002</v>
      </c>
      <c r="CT16">
        <v>0.84589999999999999</v>
      </c>
      <c r="CU16">
        <v>9.5498999999999903</v>
      </c>
      <c r="CV16">
        <v>0.84079999999999999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4</v>
      </c>
      <c r="DQ16">
        <v>1210</v>
      </c>
      <c r="DR16">
        <v>472</v>
      </c>
      <c r="DS16">
        <v>14.3</v>
      </c>
      <c r="DT16">
        <v>5.3</v>
      </c>
      <c r="DU16">
        <v>3247</v>
      </c>
      <c r="DV16">
        <v>2.4807283382468001E-2</v>
      </c>
      <c r="DW16">
        <v>2.2233012250000001E-5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36061023100</v>
      </c>
      <c r="H17" t="s">
        <v>327</v>
      </c>
      <c r="I17">
        <v>7.0530800000000005E-2</v>
      </c>
      <c r="J17">
        <v>6604</v>
      </c>
      <c r="K17">
        <v>773</v>
      </c>
      <c r="L17">
        <v>2987</v>
      </c>
      <c r="M17">
        <v>77</v>
      </c>
      <c r="N17">
        <v>2660</v>
      </c>
      <c r="O17">
        <v>161</v>
      </c>
      <c r="P17">
        <v>1569</v>
      </c>
      <c r="Q17">
        <v>442</v>
      </c>
      <c r="R17">
        <v>397</v>
      </c>
      <c r="S17">
        <v>234</v>
      </c>
      <c r="T17">
        <v>28425</v>
      </c>
      <c r="U17">
        <v>5187</v>
      </c>
      <c r="V17">
        <v>1240</v>
      </c>
      <c r="W17">
        <v>419</v>
      </c>
      <c r="X17">
        <v>549</v>
      </c>
      <c r="Y17">
        <v>150</v>
      </c>
      <c r="Z17">
        <v>1127</v>
      </c>
      <c r="AA17">
        <v>371</v>
      </c>
      <c r="AB17">
        <v>577</v>
      </c>
      <c r="AC17">
        <v>217</v>
      </c>
      <c r="AD17">
        <v>215</v>
      </c>
      <c r="AE17">
        <v>135.4</v>
      </c>
      <c r="AF17">
        <v>5501</v>
      </c>
      <c r="AG17">
        <v>837.79999999999905</v>
      </c>
      <c r="AH17">
        <v>782</v>
      </c>
      <c r="AI17">
        <v>318.5</v>
      </c>
      <c r="AJ17">
        <v>2190</v>
      </c>
      <c r="AK17">
        <v>215.4</v>
      </c>
      <c r="AL17">
        <v>18</v>
      </c>
      <c r="AM17">
        <v>28</v>
      </c>
      <c r="AN17">
        <v>302</v>
      </c>
      <c r="AO17">
        <v>138.9</v>
      </c>
      <c r="AP17">
        <v>2180</v>
      </c>
      <c r="AQ17">
        <v>181</v>
      </c>
      <c r="AR17">
        <v>69</v>
      </c>
      <c r="AS17">
        <v>25</v>
      </c>
      <c r="AT17">
        <v>24.1999999999999</v>
      </c>
      <c r="AU17">
        <v>6.7</v>
      </c>
      <c r="AV17">
        <v>9.3000000000000007</v>
      </c>
      <c r="AW17">
        <v>5.0999999999999996</v>
      </c>
      <c r="AX17">
        <v>28425</v>
      </c>
      <c r="AY17">
        <v>5187</v>
      </c>
      <c r="AZ17">
        <v>25.1999999999999</v>
      </c>
      <c r="BA17">
        <v>8</v>
      </c>
      <c r="BB17">
        <v>8.3000000000000007</v>
      </c>
      <c r="BC17">
        <v>2.4</v>
      </c>
      <c r="BD17">
        <v>17.100000000000001</v>
      </c>
      <c r="BE17">
        <v>5.3</v>
      </c>
      <c r="BF17">
        <v>8.8000000000000007</v>
      </c>
      <c r="BG17">
        <v>3.2</v>
      </c>
      <c r="BH17">
        <v>8.1</v>
      </c>
      <c r="BI17">
        <v>5.0999999999999996</v>
      </c>
      <c r="BJ17">
        <v>83.299999999999898</v>
      </c>
      <c r="BK17">
        <v>8.1</v>
      </c>
      <c r="BL17">
        <v>12.5</v>
      </c>
      <c r="BM17">
        <v>4.9000000000000004</v>
      </c>
      <c r="BN17">
        <v>73.299999999999898</v>
      </c>
      <c r="BO17">
        <v>7</v>
      </c>
      <c r="BP17">
        <v>0.6</v>
      </c>
      <c r="BQ17">
        <v>0.9</v>
      </c>
      <c r="BR17">
        <v>11.4</v>
      </c>
      <c r="BS17">
        <v>5.2</v>
      </c>
      <c r="BT17">
        <v>82</v>
      </c>
      <c r="BU17">
        <v>5.7</v>
      </c>
      <c r="BV17">
        <v>1</v>
      </c>
      <c r="BW17">
        <v>0.4</v>
      </c>
      <c r="BX17">
        <v>0.78600000000000003</v>
      </c>
      <c r="BY17">
        <v>0.70589999999999997</v>
      </c>
      <c r="BZ17">
        <v>0.50949999999999995</v>
      </c>
      <c r="CA17">
        <v>0.82840000000000003</v>
      </c>
      <c r="CB17">
        <v>2.8298000000000001</v>
      </c>
      <c r="CC17">
        <v>0.76290000000000002</v>
      </c>
      <c r="CD17">
        <v>0.1283</v>
      </c>
      <c r="CE17">
        <v>0.21790000000000001</v>
      </c>
      <c r="CF17">
        <v>0.309</v>
      </c>
      <c r="CG17">
        <v>0.5292</v>
      </c>
      <c r="CH17">
        <v>1.1843999999999999</v>
      </c>
      <c r="CI17">
        <v>9.1399999999999995E-2</v>
      </c>
      <c r="CJ17">
        <v>0.76980000000000004</v>
      </c>
      <c r="CK17">
        <v>0.80289999999999995</v>
      </c>
      <c r="CL17">
        <v>1.5727</v>
      </c>
      <c r="CM17">
        <v>0.82310000000000005</v>
      </c>
      <c r="CN17">
        <v>0.87439999999999996</v>
      </c>
      <c r="CO17">
        <v>0.72009999999999996</v>
      </c>
      <c r="CP17">
        <v>0.84509999999999996</v>
      </c>
      <c r="CQ17">
        <v>0.97170000000000001</v>
      </c>
      <c r="CR17">
        <v>0.70920000000000005</v>
      </c>
      <c r="CS17">
        <v>4.1204999999999998</v>
      </c>
      <c r="CT17">
        <v>0.99590000000000001</v>
      </c>
      <c r="CU17">
        <v>9.7073999999999998</v>
      </c>
      <c r="CV17">
        <v>0.85589999999999999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1038</v>
      </c>
      <c r="DR17">
        <v>323</v>
      </c>
      <c r="DS17">
        <v>15.6999999999999</v>
      </c>
      <c r="DT17">
        <v>5.2</v>
      </c>
      <c r="DU17">
        <v>2339</v>
      </c>
      <c r="DV17">
        <v>1.7990675337465001E-2</v>
      </c>
      <c r="DW17">
        <v>1.5574254157000001E-5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36061023300</v>
      </c>
      <c r="H18" t="s">
        <v>326</v>
      </c>
      <c r="I18">
        <v>8.9657500000000001E-2</v>
      </c>
      <c r="J18">
        <v>7109</v>
      </c>
      <c r="K18">
        <v>592</v>
      </c>
      <c r="L18">
        <v>2700</v>
      </c>
      <c r="M18">
        <v>79</v>
      </c>
      <c r="N18">
        <v>2577</v>
      </c>
      <c r="O18">
        <v>117</v>
      </c>
      <c r="P18">
        <v>1803</v>
      </c>
      <c r="Q18">
        <v>606</v>
      </c>
      <c r="R18">
        <v>161</v>
      </c>
      <c r="S18">
        <v>129</v>
      </c>
      <c r="T18">
        <v>31059</v>
      </c>
      <c r="U18">
        <v>5287</v>
      </c>
      <c r="V18">
        <v>932</v>
      </c>
      <c r="W18">
        <v>359</v>
      </c>
      <c r="X18">
        <v>699</v>
      </c>
      <c r="Y18">
        <v>197</v>
      </c>
      <c r="Z18">
        <v>1261</v>
      </c>
      <c r="AA18">
        <v>267</v>
      </c>
      <c r="AB18">
        <v>792</v>
      </c>
      <c r="AC18">
        <v>207</v>
      </c>
      <c r="AD18">
        <v>363</v>
      </c>
      <c r="AE18">
        <v>142.099999999999</v>
      </c>
      <c r="AF18">
        <v>5751</v>
      </c>
      <c r="AG18">
        <v>644.6</v>
      </c>
      <c r="AH18">
        <v>775</v>
      </c>
      <c r="AI18">
        <v>326.69999999999902</v>
      </c>
      <c r="AJ18">
        <v>2121</v>
      </c>
      <c r="AK18">
        <v>226.9</v>
      </c>
      <c r="AL18">
        <v>0</v>
      </c>
      <c r="AM18">
        <v>16</v>
      </c>
      <c r="AN18">
        <v>298</v>
      </c>
      <c r="AO18">
        <v>140.9</v>
      </c>
      <c r="AP18">
        <v>2047</v>
      </c>
      <c r="AQ18">
        <v>193</v>
      </c>
      <c r="AR18">
        <v>26</v>
      </c>
      <c r="AS18">
        <v>10</v>
      </c>
      <c r="AT18">
        <v>25.5</v>
      </c>
      <c r="AU18">
        <v>8.1</v>
      </c>
      <c r="AV18">
        <v>3.8</v>
      </c>
      <c r="AW18">
        <v>2.8</v>
      </c>
      <c r="AX18">
        <v>31059</v>
      </c>
      <c r="AY18">
        <v>5287</v>
      </c>
      <c r="AZ18">
        <v>18.1999999999999</v>
      </c>
      <c r="BA18">
        <v>6.5</v>
      </c>
      <c r="BB18">
        <v>9.8000000000000007</v>
      </c>
      <c r="BC18">
        <v>2.8</v>
      </c>
      <c r="BD18">
        <v>17.6999999999999</v>
      </c>
      <c r="BE18">
        <v>3.5</v>
      </c>
      <c r="BF18">
        <v>11.1</v>
      </c>
      <c r="BG18">
        <v>2.7</v>
      </c>
      <c r="BH18">
        <v>14.1</v>
      </c>
      <c r="BI18">
        <v>5.5</v>
      </c>
      <c r="BJ18">
        <v>80.900000000000006</v>
      </c>
      <c r="BK18">
        <v>6.1</v>
      </c>
      <c r="BL18">
        <v>11.6</v>
      </c>
      <c r="BM18">
        <v>4.8</v>
      </c>
      <c r="BN18">
        <v>78.599999999999895</v>
      </c>
      <c r="BO18">
        <v>8.1</v>
      </c>
      <c r="BP18">
        <v>0</v>
      </c>
      <c r="BQ18">
        <v>1.1000000000000001</v>
      </c>
      <c r="BR18">
        <v>11.6</v>
      </c>
      <c r="BS18">
        <v>5.4</v>
      </c>
      <c r="BT18">
        <v>79.400000000000006</v>
      </c>
      <c r="BU18">
        <v>6.6</v>
      </c>
      <c r="BV18">
        <v>0.4</v>
      </c>
      <c r="BW18">
        <v>0.1</v>
      </c>
      <c r="BX18">
        <v>0.80479999999999996</v>
      </c>
      <c r="BY18">
        <v>0.15060000000000001</v>
      </c>
      <c r="BZ18">
        <v>0.42509999999999998</v>
      </c>
      <c r="CA18">
        <v>0.71960000000000002</v>
      </c>
      <c r="CB18">
        <v>2.1000999999999999</v>
      </c>
      <c r="CC18">
        <v>0.55010000000000003</v>
      </c>
      <c r="CD18">
        <v>0.20330000000000001</v>
      </c>
      <c r="CE18">
        <v>0.25190000000000001</v>
      </c>
      <c r="CF18">
        <v>0.53239999999999998</v>
      </c>
      <c r="CG18">
        <v>0.78439999999999999</v>
      </c>
      <c r="CH18">
        <v>1.7719</v>
      </c>
      <c r="CI18">
        <v>0.32800000000000001</v>
      </c>
      <c r="CJ18">
        <v>0.75680000000000003</v>
      </c>
      <c r="CK18">
        <v>0.78810000000000002</v>
      </c>
      <c r="CL18">
        <v>1.5448999999999999</v>
      </c>
      <c r="CM18">
        <v>0.80369999999999997</v>
      </c>
      <c r="CN18">
        <v>0.88880000000000003</v>
      </c>
      <c r="CO18">
        <v>0</v>
      </c>
      <c r="CP18">
        <v>0.84970000000000001</v>
      </c>
      <c r="CQ18">
        <v>0.95820000000000005</v>
      </c>
      <c r="CR18">
        <v>0.52900000000000003</v>
      </c>
      <c r="CS18">
        <v>3.2256999999999998</v>
      </c>
      <c r="CT18">
        <v>0.90190000000000003</v>
      </c>
      <c r="CU18">
        <v>8.6425999999999998</v>
      </c>
      <c r="CV18">
        <v>0.7359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1</v>
      </c>
      <c r="DQ18">
        <v>1361</v>
      </c>
      <c r="DR18">
        <v>430</v>
      </c>
      <c r="DS18">
        <v>19.100000000000001</v>
      </c>
      <c r="DT18">
        <v>5.3</v>
      </c>
      <c r="DU18">
        <v>3283</v>
      </c>
      <c r="DV18">
        <v>2.2692318327754001E-2</v>
      </c>
      <c r="DW18">
        <v>2.5006728264999999E-5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36061023501</v>
      </c>
      <c r="H19" t="s">
        <v>325</v>
      </c>
      <c r="I19">
        <v>6.9129599999999999E-2</v>
      </c>
      <c r="J19">
        <v>6132</v>
      </c>
      <c r="K19">
        <v>643</v>
      </c>
      <c r="L19">
        <v>2666</v>
      </c>
      <c r="M19">
        <v>53</v>
      </c>
      <c r="N19">
        <v>2525</v>
      </c>
      <c r="O19">
        <v>107</v>
      </c>
      <c r="P19">
        <v>2021</v>
      </c>
      <c r="Q19">
        <v>583</v>
      </c>
      <c r="R19">
        <v>425</v>
      </c>
      <c r="S19">
        <v>184</v>
      </c>
      <c r="T19">
        <v>22750</v>
      </c>
      <c r="U19">
        <v>3238</v>
      </c>
      <c r="V19">
        <v>922</v>
      </c>
      <c r="W19">
        <v>251</v>
      </c>
      <c r="X19">
        <v>606</v>
      </c>
      <c r="Y19">
        <v>238</v>
      </c>
      <c r="Z19">
        <v>1475</v>
      </c>
      <c r="AA19">
        <v>441</v>
      </c>
      <c r="AB19">
        <v>673</v>
      </c>
      <c r="AC19">
        <v>205</v>
      </c>
      <c r="AD19">
        <v>197</v>
      </c>
      <c r="AE19">
        <v>105.2</v>
      </c>
      <c r="AF19">
        <v>5255</v>
      </c>
      <c r="AG19">
        <v>707</v>
      </c>
      <c r="AH19">
        <v>930</v>
      </c>
      <c r="AI19">
        <v>332.8</v>
      </c>
      <c r="AJ19">
        <v>2401</v>
      </c>
      <c r="AK19">
        <v>214.69999999999899</v>
      </c>
      <c r="AL19">
        <v>0</v>
      </c>
      <c r="AM19">
        <v>16</v>
      </c>
      <c r="AN19">
        <v>184</v>
      </c>
      <c r="AO19">
        <v>111.9</v>
      </c>
      <c r="AP19">
        <v>1891</v>
      </c>
      <c r="AQ19">
        <v>244</v>
      </c>
      <c r="AR19">
        <v>32</v>
      </c>
      <c r="AS19">
        <v>14</v>
      </c>
      <c r="AT19">
        <v>33</v>
      </c>
      <c r="AU19">
        <v>8.1999999999999904</v>
      </c>
      <c r="AV19">
        <v>12.6</v>
      </c>
      <c r="AW19">
        <v>5.4</v>
      </c>
      <c r="AX19">
        <v>22750</v>
      </c>
      <c r="AY19">
        <v>3238</v>
      </c>
      <c r="AZ19">
        <v>22.6999999999999</v>
      </c>
      <c r="BA19">
        <v>6.1</v>
      </c>
      <c r="BB19">
        <v>9.9</v>
      </c>
      <c r="BC19">
        <v>3.7</v>
      </c>
      <c r="BD19">
        <v>24.1</v>
      </c>
      <c r="BE19">
        <v>6.7</v>
      </c>
      <c r="BF19">
        <v>11</v>
      </c>
      <c r="BG19">
        <v>3.3</v>
      </c>
      <c r="BH19">
        <v>7.8</v>
      </c>
      <c r="BI19">
        <v>4.2</v>
      </c>
      <c r="BJ19">
        <v>85.7</v>
      </c>
      <c r="BK19">
        <v>7.2</v>
      </c>
      <c r="BL19">
        <v>16.100000000000001</v>
      </c>
      <c r="BM19">
        <v>5.5</v>
      </c>
      <c r="BN19">
        <v>90.099999999999895</v>
      </c>
      <c r="BO19">
        <v>7.9</v>
      </c>
      <c r="BP19">
        <v>0</v>
      </c>
      <c r="BQ19">
        <v>1.1000000000000001</v>
      </c>
      <c r="BR19">
        <v>7.3</v>
      </c>
      <c r="BS19">
        <v>4.4000000000000004</v>
      </c>
      <c r="BT19">
        <v>74.900000000000006</v>
      </c>
      <c r="BU19">
        <v>8.6</v>
      </c>
      <c r="BV19">
        <v>0.5</v>
      </c>
      <c r="BW19">
        <v>0.2</v>
      </c>
      <c r="BX19">
        <v>0.88290000000000002</v>
      </c>
      <c r="BY19">
        <v>0.8599</v>
      </c>
      <c r="BZ19">
        <v>0.71319999999999995</v>
      </c>
      <c r="CA19">
        <v>0.79379999999999995</v>
      </c>
      <c r="CB19">
        <v>3.2496999999999998</v>
      </c>
      <c r="CC19">
        <v>0.86729999999999996</v>
      </c>
      <c r="CD19">
        <v>0.2082</v>
      </c>
      <c r="CE19">
        <v>0.70820000000000005</v>
      </c>
      <c r="CF19">
        <v>0.52229999999999999</v>
      </c>
      <c r="CG19">
        <v>0.51239999999999997</v>
      </c>
      <c r="CH19">
        <v>1.9510000000000001</v>
      </c>
      <c r="CI19">
        <v>0.45340000000000003</v>
      </c>
      <c r="CJ19">
        <v>0.78559999999999997</v>
      </c>
      <c r="CK19">
        <v>0.85809999999999997</v>
      </c>
      <c r="CL19">
        <v>1.6436999999999999</v>
      </c>
      <c r="CM19">
        <v>0.87229999999999996</v>
      </c>
      <c r="CN19">
        <v>0.9405</v>
      </c>
      <c r="CO19">
        <v>0</v>
      </c>
      <c r="CP19">
        <v>0.73480000000000001</v>
      </c>
      <c r="CQ19">
        <v>0.93149999999999999</v>
      </c>
      <c r="CR19">
        <v>0.60009999999999997</v>
      </c>
      <c r="CS19">
        <v>3.2067999999999999</v>
      </c>
      <c r="CT19">
        <v>0.89800000000000002</v>
      </c>
      <c r="CU19">
        <v>10.0512999999999</v>
      </c>
      <c r="CV19">
        <v>0.8901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980</v>
      </c>
      <c r="DR19">
        <v>339</v>
      </c>
      <c r="DS19">
        <v>16</v>
      </c>
      <c r="DT19">
        <v>5</v>
      </c>
      <c r="DU19">
        <v>2225</v>
      </c>
      <c r="DV19">
        <v>1.5696340488687E-2</v>
      </c>
      <c r="DW19">
        <v>1.5330486176999999E-5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36061023700</v>
      </c>
      <c r="H20" t="s">
        <v>324</v>
      </c>
      <c r="I20">
        <v>0.10498540000000001</v>
      </c>
      <c r="J20">
        <v>7957</v>
      </c>
      <c r="K20">
        <v>755</v>
      </c>
      <c r="L20">
        <v>2858</v>
      </c>
      <c r="M20">
        <v>77</v>
      </c>
      <c r="N20">
        <v>2752</v>
      </c>
      <c r="O20">
        <v>122</v>
      </c>
      <c r="P20">
        <v>1413</v>
      </c>
      <c r="Q20">
        <v>427</v>
      </c>
      <c r="R20">
        <v>360</v>
      </c>
      <c r="S20">
        <v>186</v>
      </c>
      <c r="T20">
        <v>23491</v>
      </c>
      <c r="U20">
        <v>2966</v>
      </c>
      <c r="V20">
        <v>1547</v>
      </c>
      <c r="W20">
        <v>374</v>
      </c>
      <c r="X20">
        <v>741</v>
      </c>
      <c r="Y20">
        <v>206</v>
      </c>
      <c r="Z20">
        <v>1269</v>
      </c>
      <c r="AA20">
        <v>303</v>
      </c>
      <c r="AB20">
        <v>849</v>
      </c>
      <c r="AC20">
        <v>223</v>
      </c>
      <c r="AD20">
        <v>260</v>
      </c>
      <c r="AE20">
        <v>122.2</v>
      </c>
      <c r="AF20">
        <v>6950</v>
      </c>
      <c r="AG20">
        <v>810.6</v>
      </c>
      <c r="AH20">
        <v>1234</v>
      </c>
      <c r="AI20">
        <v>378.5</v>
      </c>
      <c r="AJ20">
        <v>2419</v>
      </c>
      <c r="AK20">
        <v>226.69999999999899</v>
      </c>
      <c r="AL20">
        <v>0</v>
      </c>
      <c r="AM20">
        <v>16</v>
      </c>
      <c r="AN20">
        <v>313</v>
      </c>
      <c r="AO20">
        <v>152.19999999999899</v>
      </c>
      <c r="AP20">
        <v>2128</v>
      </c>
      <c r="AQ20">
        <v>219</v>
      </c>
      <c r="AR20">
        <v>21</v>
      </c>
      <c r="AS20">
        <v>8</v>
      </c>
      <c r="AT20">
        <v>17.8</v>
      </c>
      <c r="AU20">
        <v>5.7</v>
      </c>
      <c r="AV20">
        <v>7.2</v>
      </c>
      <c r="AW20">
        <v>3.4</v>
      </c>
      <c r="AX20">
        <v>23491</v>
      </c>
      <c r="AY20">
        <v>2966</v>
      </c>
      <c r="AZ20">
        <v>28.1</v>
      </c>
      <c r="BA20">
        <v>6.2</v>
      </c>
      <c r="BB20">
        <v>9.3000000000000007</v>
      </c>
      <c r="BC20">
        <v>2.7</v>
      </c>
      <c r="BD20">
        <v>15.9</v>
      </c>
      <c r="BE20">
        <v>3.5</v>
      </c>
      <c r="BF20">
        <v>10.6999999999999</v>
      </c>
      <c r="BG20">
        <v>2.9</v>
      </c>
      <c r="BH20">
        <v>9.4</v>
      </c>
      <c r="BI20">
        <v>4.4000000000000004</v>
      </c>
      <c r="BJ20">
        <v>87.299999999999898</v>
      </c>
      <c r="BK20">
        <v>5.9</v>
      </c>
      <c r="BL20">
        <v>16.399999999999899</v>
      </c>
      <c r="BM20">
        <v>4.7</v>
      </c>
      <c r="BN20">
        <v>84.599999999999895</v>
      </c>
      <c r="BO20">
        <v>7.6</v>
      </c>
      <c r="BP20">
        <v>0</v>
      </c>
      <c r="BQ20">
        <v>1</v>
      </c>
      <c r="BR20">
        <v>11.4</v>
      </c>
      <c r="BS20">
        <v>5.5</v>
      </c>
      <c r="BT20">
        <v>77.299999999999898</v>
      </c>
      <c r="BU20">
        <v>7.6</v>
      </c>
      <c r="BV20">
        <v>0.3</v>
      </c>
      <c r="BW20">
        <v>0.1</v>
      </c>
      <c r="BX20">
        <v>0.67190000000000005</v>
      </c>
      <c r="BY20">
        <v>0.52890000000000004</v>
      </c>
      <c r="BZ20">
        <v>0.68759999999999999</v>
      </c>
      <c r="CA20">
        <v>0.86750000000000005</v>
      </c>
      <c r="CB20">
        <v>2.7559</v>
      </c>
      <c r="CC20">
        <v>0.7389</v>
      </c>
      <c r="CD20">
        <v>0.1769</v>
      </c>
      <c r="CE20">
        <v>0.16719999999999999</v>
      </c>
      <c r="CF20">
        <v>0.49459999999999998</v>
      </c>
      <c r="CG20">
        <v>0.60650000000000004</v>
      </c>
      <c r="CH20">
        <v>1.4452</v>
      </c>
      <c r="CI20">
        <v>0.159</v>
      </c>
      <c r="CJ20">
        <v>0.79759999999999998</v>
      </c>
      <c r="CK20">
        <v>0.86099999999999999</v>
      </c>
      <c r="CL20">
        <v>1.6586000000000001</v>
      </c>
      <c r="CM20">
        <v>0.88060000000000005</v>
      </c>
      <c r="CN20">
        <v>0.9143</v>
      </c>
      <c r="CO20">
        <v>0</v>
      </c>
      <c r="CP20">
        <v>0.84530000000000005</v>
      </c>
      <c r="CQ20">
        <v>0.94910000000000005</v>
      </c>
      <c r="CR20">
        <v>0.4617</v>
      </c>
      <c r="CS20">
        <v>3.1705000000000001</v>
      </c>
      <c r="CT20">
        <v>0.88790000000000002</v>
      </c>
      <c r="CU20">
        <v>9.0302000000000007</v>
      </c>
      <c r="CV20">
        <v>0.7873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2</v>
      </c>
      <c r="DQ20">
        <v>1170</v>
      </c>
      <c r="DR20">
        <v>460</v>
      </c>
      <c r="DS20">
        <v>14.6999999999999</v>
      </c>
      <c r="DT20">
        <v>5.6</v>
      </c>
      <c r="DU20">
        <v>4157</v>
      </c>
      <c r="DV20">
        <v>2.2785231765126999E-2</v>
      </c>
      <c r="DW20">
        <v>2.872889818E-5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36061023900</v>
      </c>
      <c r="H21" t="s">
        <v>323</v>
      </c>
      <c r="I21">
        <v>2.46526E-2</v>
      </c>
      <c r="J21">
        <v>2596</v>
      </c>
      <c r="K21">
        <v>278</v>
      </c>
      <c r="L21">
        <v>1125</v>
      </c>
      <c r="M21">
        <v>40</v>
      </c>
      <c r="N21">
        <v>1087</v>
      </c>
      <c r="O21">
        <v>52</v>
      </c>
      <c r="P21">
        <v>666</v>
      </c>
      <c r="Q21">
        <v>257</v>
      </c>
      <c r="R21">
        <v>262</v>
      </c>
      <c r="S21">
        <v>99</v>
      </c>
      <c r="T21">
        <v>22489</v>
      </c>
      <c r="U21">
        <v>3961</v>
      </c>
      <c r="V21">
        <v>611</v>
      </c>
      <c r="W21">
        <v>123</v>
      </c>
      <c r="X21">
        <v>389</v>
      </c>
      <c r="Y21">
        <v>73</v>
      </c>
      <c r="Z21">
        <v>370</v>
      </c>
      <c r="AA21">
        <v>121</v>
      </c>
      <c r="AB21">
        <v>465</v>
      </c>
      <c r="AC21">
        <v>106</v>
      </c>
      <c r="AD21">
        <v>88</v>
      </c>
      <c r="AE21">
        <v>57.399999999999899</v>
      </c>
      <c r="AF21">
        <v>2347</v>
      </c>
      <c r="AG21">
        <v>293.10000000000002</v>
      </c>
      <c r="AH21">
        <v>492</v>
      </c>
      <c r="AI21">
        <v>141.099999999999</v>
      </c>
      <c r="AJ21">
        <v>1055</v>
      </c>
      <c r="AK21">
        <v>106</v>
      </c>
      <c r="AL21">
        <v>0</v>
      </c>
      <c r="AM21">
        <v>11</v>
      </c>
      <c r="AN21">
        <v>64</v>
      </c>
      <c r="AO21">
        <v>52.5</v>
      </c>
      <c r="AP21">
        <v>911</v>
      </c>
      <c r="AQ21">
        <v>84</v>
      </c>
      <c r="AR21">
        <v>0</v>
      </c>
      <c r="AS21">
        <v>11</v>
      </c>
      <c r="AT21">
        <v>25.6999999999999</v>
      </c>
      <c r="AU21">
        <v>9.3000000000000007</v>
      </c>
      <c r="AV21">
        <v>18.399999999999899</v>
      </c>
      <c r="AW21">
        <v>6.6</v>
      </c>
      <c r="AX21">
        <v>22489</v>
      </c>
      <c r="AY21">
        <v>3961</v>
      </c>
      <c r="AZ21">
        <v>31.399999999999899</v>
      </c>
      <c r="BA21">
        <v>6.1</v>
      </c>
      <c r="BB21">
        <v>15</v>
      </c>
      <c r="BC21">
        <v>2.7</v>
      </c>
      <c r="BD21">
        <v>14.3</v>
      </c>
      <c r="BE21">
        <v>4.4000000000000004</v>
      </c>
      <c r="BF21">
        <v>17.899999999999899</v>
      </c>
      <c r="BG21">
        <v>4.8</v>
      </c>
      <c r="BH21">
        <v>8.1</v>
      </c>
      <c r="BI21">
        <v>5.3</v>
      </c>
      <c r="BJ21">
        <v>90.4</v>
      </c>
      <c r="BK21">
        <v>5.8</v>
      </c>
      <c r="BL21">
        <v>19.3</v>
      </c>
      <c r="BM21">
        <v>5.0999999999999996</v>
      </c>
      <c r="BN21">
        <v>93.799999999999898</v>
      </c>
      <c r="BO21">
        <v>8.8000000000000007</v>
      </c>
      <c r="BP21">
        <v>0</v>
      </c>
      <c r="BQ21">
        <v>2.6</v>
      </c>
      <c r="BR21">
        <v>5.9</v>
      </c>
      <c r="BS21">
        <v>4.8</v>
      </c>
      <c r="BT21">
        <v>83.799999999999898</v>
      </c>
      <c r="BU21">
        <v>6.9</v>
      </c>
      <c r="BV21">
        <v>0</v>
      </c>
      <c r="BW21">
        <v>0.4</v>
      </c>
      <c r="BX21">
        <v>0.80830000000000002</v>
      </c>
      <c r="BY21">
        <v>0.96330000000000005</v>
      </c>
      <c r="BZ21">
        <v>0.72060000000000002</v>
      </c>
      <c r="CA21">
        <v>0.90869999999999995</v>
      </c>
      <c r="CB21">
        <v>3.4009</v>
      </c>
      <c r="CC21">
        <v>0.90249999999999997</v>
      </c>
      <c r="CD21">
        <v>0.53249999999999997</v>
      </c>
      <c r="CE21">
        <v>0.1192</v>
      </c>
      <c r="CF21">
        <v>0.89580000000000004</v>
      </c>
      <c r="CG21">
        <v>0.53029999999999999</v>
      </c>
      <c r="CH21">
        <v>2.0779000000000001</v>
      </c>
      <c r="CI21">
        <v>0.54310000000000003</v>
      </c>
      <c r="CJ21">
        <v>0.8196</v>
      </c>
      <c r="CK21">
        <v>0.8972</v>
      </c>
      <c r="CL21">
        <v>1.7168000000000001</v>
      </c>
      <c r="CM21">
        <v>0.91620000000000001</v>
      </c>
      <c r="CN21">
        <v>0.96289999999999998</v>
      </c>
      <c r="CO21">
        <v>0</v>
      </c>
      <c r="CP21">
        <v>0.6835</v>
      </c>
      <c r="CQ21">
        <v>0.98119999999999996</v>
      </c>
      <c r="CR21">
        <v>0</v>
      </c>
      <c r="CS21">
        <v>2.6276000000000002</v>
      </c>
      <c r="CT21">
        <v>0.6865</v>
      </c>
      <c r="CU21">
        <v>9.8231999999999999</v>
      </c>
      <c r="CV21">
        <v>0.86770000000000003</v>
      </c>
      <c r="CW21">
        <v>0</v>
      </c>
      <c r="CX21">
        <v>1</v>
      </c>
      <c r="CY21">
        <v>0</v>
      </c>
      <c r="CZ21">
        <v>1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4</v>
      </c>
      <c r="DQ21">
        <v>247</v>
      </c>
      <c r="DR21">
        <v>121</v>
      </c>
      <c r="DS21">
        <v>9.5</v>
      </c>
      <c r="DT21">
        <v>4.5</v>
      </c>
      <c r="DU21">
        <v>1734</v>
      </c>
      <c r="DV21">
        <v>1.5287343004289999E-3</v>
      </c>
      <c r="DW21">
        <v>4.3403E-11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36061024100</v>
      </c>
      <c r="H22" t="s">
        <v>322</v>
      </c>
      <c r="I22">
        <v>6.9027699999999997E-2</v>
      </c>
      <c r="J22">
        <v>8108</v>
      </c>
      <c r="K22">
        <v>938</v>
      </c>
      <c r="L22">
        <v>3509</v>
      </c>
      <c r="M22">
        <v>93</v>
      </c>
      <c r="N22">
        <v>3081</v>
      </c>
      <c r="O22">
        <v>212</v>
      </c>
      <c r="P22">
        <v>2272</v>
      </c>
      <c r="Q22">
        <v>531</v>
      </c>
      <c r="R22">
        <v>467</v>
      </c>
      <c r="S22">
        <v>166</v>
      </c>
      <c r="T22">
        <v>26397</v>
      </c>
      <c r="U22">
        <v>3414</v>
      </c>
      <c r="V22">
        <v>1905</v>
      </c>
      <c r="W22">
        <v>508</v>
      </c>
      <c r="X22">
        <v>1263</v>
      </c>
      <c r="Y22">
        <v>195</v>
      </c>
      <c r="Z22">
        <v>990</v>
      </c>
      <c r="AA22">
        <v>354</v>
      </c>
      <c r="AB22">
        <v>1206</v>
      </c>
      <c r="AC22">
        <v>332</v>
      </c>
      <c r="AD22">
        <v>250</v>
      </c>
      <c r="AE22">
        <v>178.9</v>
      </c>
      <c r="AF22">
        <v>7047</v>
      </c>
      <c r="AG22">
        <v>976.39999999999895</v>
      </c>
      <c r="AH22">
        <v>2061</v>
      </c>
      <c r="AI22">
        <v>589.6</v>
      </c>
      <c r="AJ22">
        <v>3222</v>
      </c>
      <c r="AK22">
        <v>195</v>
      </c>
      <c r="AL22">
        <v>48</v>
      </c>
      <c r="AM22">
        <v>76</v>
      </c>
      <c r="AN22">
        <v>297</v>
      </c>
      <c r="AO22">
        <v>141.599999999999</v>
      </c>
      <c r="AP22">
        <v>2297</v>
      </c>
      <c r="AQ22">
        <v>283</v>
      </c>
      <c r="AR22">
        <v>36</v>
      </c>
      <c r="AS22">
        <v>31</v>
      </c>
      <c r="AT22">
        <v>28</v>
      </c>
      <c r="AU22">
        <v>6.6</v>
      </c>
      <c r="AV22">
        <v>10</v>
      </c>
      <c r="AW22">
        <v>3.7</v>
      </c>
      <c r="AX22">
        <v>26397</v>
      </c>
      <c r="AY22">
        <v>3414</v>
      </c>
      <c r="AZ22">
        <v>29.1999999999999</v>
      </c>
      <c r="BA22">
        <v>6.2</v>
      </c>
      <c r="BB22">
        <v>15.6</v>
      </c>
      <c r="BC22">
        <v>3</v>
      </c>
      <c r="BD22">
        <v>12.1999999999999</v>
      </c>
      <c r="BE22">
        <v>4.0999999999999996</v>
      </c>
      <c r="BF22">
        <v>14.9</v>
      </c>
      <c r="BG22">
        <v>4.3</v>
      </c>
      <c r="BH22">
        <v>8.1</v>
      </c>
      <c r="BI22">
        <v>5.8</v>
      </c>
      <c r="BJ22">
        <v>86.9</v>
      </c>
      <c r="BK22">
        <v>6.6</v>
      </c>
      <c r="BL22">
        <v>26.399999999999899</v>
      </c>
      <c r="BM22">
        <v>7</v>
      </c>
      <c r="BN22">
        <v>91.799999999999898</v>
      </c>
      <c r="BO22">
        <v>5</v>
      </c>
      <c r="BP22">
        <v>1.4</v>
      </c>
      <c r="BQ22">
        <v>2.1</v>
      </c>
      <c r="BR22">
        <v>9.6</v>
      </c>
      <c r="BS22">
        <v>4.5</v>
      </c>
      <c r="BT22">
        <v>74.599999999999895</v>
      </c>
      <c r="BU22">
        <v>6.9</v>
      </c>
      <c r="BV22">
        <v>0.4</v>
      </c>
      <c r="BW22">
        <v>0.4</v>
      </c>
      <c r="BX22">
        <v>0.8337</v>
      </c>
      <c r="BY22">
        <v>0.74619999999999997</v>
      </c>
      <c r="BZ22">
        <v>0.58360000000000001</v>
      </c>
      <c r="CA22">
        <v>0.88239999999999996</v>
      </c>
      <c r="CB22">
        <v>3.0457999999999998</v>
      </c>
      <c r="CC22">
        <v>0.82050000000000001</v>
      </c>
      <c r="CD22">
        <v>0.57520000000000004</v>
      </c>
      <c r="CE22">
        <v>7.7399999999999997E-2</v>
      </c>
      <c r="CF22">
        <v>0.78320000000000001</v>
      </c>
      <c r="CG22">
        <v>0.53190000000000004</v>
      </c>
      <c r="CH22">
        <v>1.9677</v>
      </c>
      <c r="CI22">
        <v>0.4647</v>
      </c>
      <c r="CJ22">
        <v>0.79390000000000005</v>
      </c>
      <c r="CK22">
        <v>0.95120000000000005</v>
      </c>
      <c r="CL22">
        <v>1.7451000000000001</v>
      </c>
      <c r="CM22">
        <v>0.92869999999999997</v>
      </c>
      <c r="CN22">
        <v>0.95299999999999996</v>
      </c>
      <c r="CO22">
        <v>0.79930000000000001</v>
      </c>
      <c r="CP22">
        <v>0.80210000000000004</v>
      </c>
      <c r="CQ22">
        <v>0.93010000000000004</v>
      </c>
      <c r="CR22">
        <v>0.56569999999999998</v>
      </c>
      <c r="CS22">
        <v>4.0502000000000002</v>
      </c>
      <c r="CT22">
        <v>0.99399999999999999</v>
      </c>
      <c r="CU22">
        <v>10.8088</v>
      </c>
      <c r="CV22">
        <v>0.93759999999999999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3</v>
      </c>
      <c r="DQ22">
        <v>1569</v>
      </c>
      <c r="DR22">
        <v>546</v>
      </c>
      <c r="DS22">
        <v>19.399999999999899</v>
      </c>
      <c r="DT22">
        <v>5.7</v>
      </c>
      <c r="DU22">
        <v>5317</v>
      </c>
      <c r="DV22">
        <v>9.3766847792929996E-3</v>
      </c>
      <c r="DW22">
        <v>2.7027084399999999E-7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36061024302</v>
      </c>
      <c r="H23" t="s">
        <v>321</v>
      </c>
      <c r="I23">
        <v>8.2339300000000004E-2</v>
      </c>
      <c r="J23">
        <v>7601</v>
      </c>
      <c r="K23">
        <v>663</v>
      </c>
      <c r="L23">
        <v>2689</v>
      </c>
      <c r="M23">
        <v>59</v>
      </c>
      <c r="N23">
        <v>2590</v>
      </c>
      <c r="O23">
        <v>110</v>
      </c>
      <c r="P23">
        <v>3742</v>
      </c>
      <c r="Q23">
        <v>660</v>
      </c>
      <c r="R23">
        <v>835</v>
      </c>
      <c r="S23">
        <v>310</v>
      </c>
      <c r="T23">
        <v>10982</v>
      </c>
      <c r="U23">
        <v>1299</v>
      </c>
      <c r="V23">
        <v>1489</v>
      </c>
      <c r="W23">
        <v>322</v>
      </c>
      <c r="X23">
        <v>846</v>
      </c>
      <c r="Y23">
        <v>248</v>
      </c>
      <c r="Z23">
        <v>2293</v>
      </c>
      <c r="AA23">
        <v>392</v>
      </c>
      <c r="AB23">
        <v>1434</v>
      </c>
      <c r="AC23">
        <v>323</v>
      </c>
      <c r="AD23">
        <v>824</v>
      </c>
      <c r="AE23">
        <v>187.5</v>
      </c>
      <c r="AF23">
        <v>7582</v>
      </c>
      <c r="AG23">
        <v>663.29999999999905</v>
      </c>
      <c r="AH23">
        <v>1163</v>
      </c>
      <c r="AI23">
        <v>406.8</v>
      </c>
      <c r="AJ23">
        <v>2571</v>
      </c>
      <c r="AK23">
        <v>143.69999999999899</v>
      </c>
      <c r="AL23">
        <v>0</v>
      </c>
      <c r="AM23">
        <v>16</v>
      </c>
      <c r="AN23">
        <v>141</v>
      </c>
      <c r="AO23">
        <v>104</v>
      </c>
      <c r="AP23">
        <v>2210</v>
      </c>
      <c r="AQ23">
        <v>177</v>
      </c>
      <c r="AR23">
        <v>205</v>
      </c>
      <c r="AS23">
        <v>137</v>
      </c>
      <c r="AT23">
        <v>49.299999999999898</v>
      </c>
      <c r="AU23">
        <v>8.3000000000000007</v>
      </c>
      <c r="AV23">
        <v>27.6999999999999</v>
      </c>
      <c r="AW23">
        <v>7.9</v>
      </c>
      <c r="AX23">
        <v>10982</v>
      </c>
      <c r="AY23">
        <v>1299</v>
      </c>
      <c r="AZ23">
        <v>34</v>
      </c>
      <c r="BA23">
        <v>6.5</v>
      </c>
      <c r="BB23">
        <v>11.1</v>
      </c>
      <c r="BC23">
        <v>3.4</v>
      </c>
      <c r="BD23">
        <v>30.1999999999999</v>
      </c>
      <c r="BE23">
        <v>4.4000000000000004</v>
      </c>
      <c r="BF23">
        <v>18.899999999999899</v>
      </c>
      <c r="BG23">
        <v>4.9000000000000004</v>
      </c>
      <c r="BH23">
        <v>31.8</v>
      </c>
      <c r="BI23">
        <v>7.1</v>
      </c>
      <c r="BJ23">
        <v>99.799999999999898</v>
      </c>
      <c r="BK23">
        <v>0.7</v>
      </c>
      <c r="BL23">
        <v>16.600000000000001</v>
      </c>
      <c r="BM23">
        <v>5.7</v>
      </c>
      <c r="BN23">
        <v>95.599999999999895</v>
      </c>
      <c r="BO23">
        <v>4.9000000000000004</v>
      </c>
      <c r="BP23">
        <v>0</v>
      </c>
      <c r="BQ23">
        <v>1.1000000000000001</v>
      </c>
      <c r="BR23">
        <v>5.4</v>
      </c>
      <c r="BS23">
        <v>4</v>
      </c>
      <c r="BT23">
        <v>85.299999999999898</v>
      </c>
      <c r="BU23">
        <v>6</v>
      </c>
      <c r="BV23">
        <v>2.7</v>
      </c>
      <c r="BW23">
        <v>1.8</v>
      </c>
      <c r="BX23">
        <v>0.97440000000000004</v>
      </c>
      <c r="BY23">
        <v>0.99439999999999995</v>
      </c>
      <c r="BZ23">
        <v>0.97299999999999998</v>
      </c>
      <c r="CA23">
        <v>0.93</v>
      </c>
      <c r="CB23">
        <v>3.8717000000000001</v>
      </c>
      <c r="CC23">
        <v>0.9919</v>
      </c>
      <c r="CD23">
        <v>0.27779999999999999</v>
      </c>
      <c r="CE23">
        <v>0.92849999999999999</v>
      </c>
      <c r="CF23">
        <v>0.9204</v>
      </c>
      <c r="CG23">
        <v>0.98829999999999996</v>
      </c>
      <c r="CH23">
        <v>3.1150000000000002</v>
      </c>
      <c r="CI23">
        <v>0.98229999999999995</v>
      </c>
      <c r="CJ23">
        <v>0.98480000000000001</v>
      </c>
      <c r="CK23">
        <v>0.8639</v>
      </c>
      <c r="CL23">
        <v>1.8486</v>
      </c>
      <c r="CM23">
        <v>0.97240000000000004</v>
      </c>
      <c r="CN23">
        <v>0.97409999999999997</v>
      </c>
      <c r="CO23">
        <v>0</v>
      </c>
      <c r="CP23">
        <v>0.66469999999999996</v>
      </c>
      <c r="CQ23">
        <v>0.98699999999999999</v>
      </c>
      <c r="CR23">
        <v>0.81359999999999999</v>
      </c>
      <c r="CS23">
        <v>3.4394</v>
      </c>
      <c r="CT23">
        <v>0.94579999999999997</v>
      </c>
      <c r="CU23">
        <v>12.274800000000001</v>
      </c>
      <c r="CV23">
        <v>0.99670000000000003</v>
      </c>
      <c r="CW23">
        <v>1</v>
      </c>
      <c r="CX23">
        <v>1</v>
      </c>
      <c r="CY23">
        <v>1</v>
      </c>
      <c r="CZ23">
        <v>1</v>
      </c>
      <c r="DA23">
        <v>4</v>
      </c>
      <c r="DB23">
        <v>0</v>
      </c>
      <c r="DC23">
        <v>1</v>
      </c>
      <c r="DD23">
        <v>1</v>
      </c>
      <c r="DE23">
        <v>1</v>
      </c>
      <c r="DF23">
        <v>3</v>
      </c>
      <c r="DG23">
        <v>1</v>
      </c>
      <c r="DH23">
        <v>0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10</v>
      </c>
      <c r="DQ23">
        <v>704</v>
      </c>
      <c r="DR23">
        <v>368</v>
      </c>
      <c r="DS23">
        <v>9.3000000000000007</v>
      </c>
      <c r="DT23">
        <v>4.7</v>
      </c>
      <c r="DU23">
        <v>3068</v>
      </c>
      <c r="DV23">
        <v>9.70604997571E-4</v>
      </c>
      <c r="DW23">
        <v>2.5655899999999998E-10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36061025700</v>
      </c>
      <c r="H24" t="s">
        <v>320</v>
      </c>
      <c r="I24">
        <v>5.5622999999999999E-2</v>
      </c>
      <c r="J24">
        <v>4511</v>
      </c>
      <c r="K24">
        <v>428</v>
      </c>
      <c r="L24">
        <v>1984</v>
      </c>
      <c r="M24">
        <v>47</v>
      </c>
      <c r="N24">
        <v>1803</v>
      </c>
      <c r="O24">
        <v>102</v>
      </c>
      <c r="P24">
        <v>450</v>
      </c>
      <c r="Q24">
        <v>231</v>
      </c>
      <c r="R24">
        <v>209</v>
      </c>
      <c r="S24">
        <v>120</v>
      </c>
      <c r="T24">
        <v>47436</v>
      </c>
      <c r="U24">
        <v>6023</v>
      </c>
      <c r="V24">
        <v>263</v>
      </c>
      <c r="W24">
        <v>87</v>
      </c>
      <c r="X24">
        <v>394</v>
      </c>
      <c r="Y24">
        <v>101</v>
      </c>
      <c r="Z24">
        <v>1026</v>
      </c>
      <c r="AA24">
        <v>218</v>
      </c>
      <c r="AB24">
        <v>379</v>
      </c>
      <c r="AC24">
        <v>125</v>
      </c>
      <c r="AD24">
        <v>195</v>
      </c>
      <c r="AE24">
        <v>83.5</v>
      </c>
      <c r="AF24">
        <v>3191</v>
      </c>
      <c r="AG24">
        <v>496.69999999999902</v>
      </c>
      <c r="AH24">
        <v>156</v>
      </c>
      <c r="AI24">
        <v>95.4</v>
      </c>
      <c r="AJ24">
        <v>1652</v>
      </c>
      <c r="AK24">
        <v>143.099999999999</v>
      </c>
      <c r="AL24">
        <v>0</v>
      </c>
      <c r="AM24">
        <v>11</v>
      </c>
      <c r="AN24">
        <v>110</v>
      </c>
      <c r="AO24">
        <v>59</v>
      </c>
      <c r="AP24">
        <v>1239</v>
      </c>
      <c r="AQ24">
        <v>138</v>
      </c>
      <c r="AR24">
        <v>0</v>
      </c>
      <c r="AS24">
        <v>11</v>
      </c>
      <c r="AT24">
        <v>10</v>
      </c>
      <c r="AU24">
        <v>5</v>
      </c>
      <c r="AV24">
        <v>8.1999999999999904</v>
      </c>
      <c r="AW24">
        <v>4.7</v>
      </c>
      <c r="AX24">
        <v>47436</v>
      </c>
      <c r="AY24">
        <v>6023</v>
      </c>
      <c r="AZ24">
        <v>8.1999999999999904</v>
      </c>
      <c r="BA24">
        <v>2.5</v>
      </c>
      <c r="BB24">
        <v>8.6999999999999904</v>
      </c>
      <c r="BC24">
        <v>2.2000000000000002</v>
      </c>
      <c r="BD24">
        <v>22.6999999999999</v>
      </c>
      <c r="BE24">
        <v>4.3</v>
      </c>
      <c r="BF24">
        <v>8.4</v>
      </c>
      <c r="BG24">
        <v>2.7</v>
      </c>
      <c r="BH24">
        <v>10.8</v>
      </c>
      <c r="BI24">
        <v>4.5999999999999996</v>
      </c>
      <c r="BJ24">
        <v>70.7</v>
      </c>
      <c r="BK24">
        <v>8.6999999999999904</v>
      </c>
      <c r="BL24">
        <v>3.7</v>
      </c>
      <c r="BM24">
        <v>2.2999999999999998</v>
      </c>
      <c r="BN24">
        <v>83.299999999999898</v>
      </c>
      <c r="BO24">
        <v>6.9</v>
      </c>
      <c r="BP24">
        <v>0</v>
      </c>
      <c r="BQ24">
        <v>1.5</v>
      </c>
      <c r="BR24">
        <v>6.1</v>
      </c>
      <c r="BS24">
        <v>3.3</v>
      </c>
      <c r="BT24">
        <v>68.7</v>
      </c>
      <c r="BU24">
        <v>6.1</v>
      </c>
      <c r="BV24">
        <v>0</v>
      </c>
      <c r="BW24">
        <v>0.2</v>
      </c>
      <c r="BX24">
        <v>0.42070000000000002</v>
      </c>
      <c r="BY24">
        <v>0.62380000000000002</v>
      </c>
      <c r="BZ24">
        <v>0.1265</v>
      </c>
      <c r="CA24">
        <v>0.34179999999999999</v>
      </c>
      <c r="CB24">
        <v>1.5127999999999999</v>
      </c>
      <c r="CC24">
        <v>0.35670000000000002</v>
      </c>
      <c r="CD24">
        <v>0.1474</v>
      </c>
      <c r="CE24">
        <v>0.62190000000000001</v>
      </c>
      <c r="CF24">
        <v>0.2727</v>
      </c>
      <c r="CG24">
        <v>0.67730000000000001</v>
      </c>
      <c r="CH24">
        <v>1.7194</v>
      </c>
      <c r="CI24">
        <v>0.2954</v>
      </c>
      <c r="CJ24">
        <v>0.7107</v>
      </c>
      <c r="CK24">
        <v>0.56159999999999999</v>
      </c>
      <c r="CL24">
        <v>1.2722</v>
      </c>
      <c r="CM24">
        <v>0.62849999999999995</v>
      </c>
      <c r="CN24">
        <v>0.90690000000000004</v>
      </c>
      <c r="CO24">
        <v>0</v>
      </c>
      <c r="CP24">
        <v>0.69299999999999995</v>
      </c>
      <c r="CQ24">
        <v>0.89180000000000004</v>
      </c>
      <c r="CR24">
        <v>0</v>
      </c>
      <c r="CS24">
        <v>2.4916999999999998</v>
      </c>
      <c r="CT24">
        <v>0.62070000000000003</v>
      </c>
      <c r="CU24">
        <v>6.9960000000000004</v>
      </c>
      <c r="CV24">
        <v>0.49399999999999999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380</v>
      </c>
      <c r="DR24">
        <v>159</v>
      </c>
      <c r="DS24">
        <v>8.4</v>
      </c>
      <c r="DT24">
        <v>3.5</v>
      </c>
      <c r="DU24">
        <v>3134</v>
      </c>
      <c r="DV24">
        <v>8.2579815255980002E-3</v>
      </c>
      <c r="DW24">
        <v>2.7883791E-8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36061025900</v>
      </c>
      <c r="H25" t="s">
        <v>319</v>
      </c>
      <c r="I25">
        <v>2.91387E-2</v>
      </c>
      <c r="J25">
        <v>4167</v>
      </c>
      <c r="K25">
        <v>395</v>
      </c>
      <c r="L25">
        <v>1800</v>
      </c>
      <c r="M25">
        <v>42</v>
      </c>
      <c r="N25">
        <v>1681</v>
      </c>
      <c r="O25">
        <v>77</v>
      </c>
      <c r="P25">
        <v>927</v>
      </c>
      <c r="Q25">
        <v>271</v>
      </c>
      <c r="R25">
        <v>233</v>
      </c>
      <c r="S25">
        <v>98</v>
      </c>
      <c r="T25">
        <v>35753</v>
      </c>
      <c r="U25">
        <v>6200</v>
      </c>
      <c r="V25">
        <v>391</v>
      </c>
      <c r="W25">
        <v>137</v>
      </c>
      <c r="X25">
        <v>281</v>
      </c>
      <c r="Y25">
        <v>85</v>
      </c>
      <c r="Z25">
        <v>946</v>
      </c>
      <c r="AA25">
        <v>220</v>
      </c>
      <c r="AB25">
        <v>339</v>
      </c>
      <c r="AC25">
        <v>128</v>
      </c>
      <c r="AD25">
        <v>238</v>
      </c>
      <c r="AE25">
        <v>89</v>
      </c>
      <c r="AF25">
        <v>3467</v>
      </c>
      <c r="AG25">
        <v>434.5</v>
      </c>
      <c r="AH25">
        <v>323</v>
      </c>
      <c r="AI25">
        <v>125.7</v>
      </c>
      <c r="AJ25">
        <v>1572</v>
      </c>
      <c r="AK25">
        <v>133.099999999999</v>
      </c>
      <c r="AL25">
        <v>0</v>
      </c>
      <c r="AM25">
        <v>11</v>
      </c>
      <c r="AN25">
        <v>107</v>
      </c>
      <c r="AO25">
        <v>56.6</v>
      </c>
      <c r="AP25">
        <v>1225</v>
      </c>
      <c r="AQ25">
        <v>119</v>
      </c>
      <c r="AR25">
        <v>5</v>
      </c>
      <c r="AS25">
        <v>12</v>
      </c>
      <c r="AT25">
        <v>22.1999999999999</v>
      </c>
      <c r="AU25">
        <v>6.1</v>
      </c>
      <c r="AV25">
        <v>9.4</v>
      </c>
      <c r="AW25">
        <v>4</v>
      </c>
      <c r="AX25">
        <v>35753</v>
      </c>
      <c r="AY25">
        <v>6200</v>
      </c>
      <c r="AZ25">
        <v>13.4</v>
      </c>
      <c r="BA25">
        <v>4.5</v>
      </c>
      <c r="BB25">
        <v>6.7</v>
      </c>
      <c r="BC25">
        <v>2</v>
      </c>
      <c r="BD25">
        <v>22.6999999999999</v>
      </c>
      <c r="BE25">
        <v>4.8</v>
      </c>
      <c r="BF25">
        <v>8.1</v>
      </c>
      <c r="BG25">
        <v>3</v>
      </c>
      <c r="BH25">
        <v>14.1999999999999</v>
      </c>
      <c r="BI25">
        <v>5.3</v>
      </c>
      <c r="BJ25">
        <v>83.2</v>
      </c>
      <c r="BK25">
        <v>6.8</v>
      </c>
      <c r="BL25">
        <v>8.5</v>
      </c>
      <c r="BM25">
        <v>3.2</v>
      </c>
      <c r="BN25">
        <v>87.299999999999898</v>
      </c>
      <c r="BO25">
        <v>7.1</v>
      </c>
      <c r="BP25">
        <v>0</v>
      </c>
      <c r="BQ25">
        <v>1.7</v>
      </c>
      <c r="BR25">
        <v>6.4</v>
      </c>
      <c r="BS25">
        <v>3.4</v>
      </c>
      <c r="BT25">
        <v>72.900000000000006</v>
      </c>
      <c r="BU25">
        <v>6</v>
      </c>
      <c r="BV25">
        <v>0.1</v>
      </c>
      <c r="BW25">
        <v>0.3</v>
      </c>
      <c r="BX25">
        <v>0.75290000000000001</v>
      </c>
      <c r="BY25">
        <v>0.71250000000000002</v>
      </c>
      <c r="BZ25">
        <v>0.30399999999999999</v>
      </c>
      <c r="CA25">
        <v>0.57440000000000002</v>
      </c>
      <c r="CB25">
        <v>2.3437999999999999</v>
      </c>
      <c r="CC25">
        <v>0.61639999999999995</v>
      </c>
      <c r="CD25">
        <v>6.9599999999999995E-2</v>
      </c>
      <c r="CE25">
        <v>0.61719999999999997</v>
      </c>
      <c r="CF25">
        <v>0.24129999999999999</v>
      </c>
      <c r="CG25">
        <v>0.78639999999999999</v>
      </c>
      <c r="CH25">
        <v>1.7145999999999999</v>
      </c>
      <c r="CI25">
        <v>0.2923</v>
      </c>
      <c r="CJ25">
        <v>0.76919999999999999</v>
      </c>
      <c r="CK25">
        <v>0.72760000000000002</v>
      </c>
      <c r="CL25">
        <v>1.4966999999999999</v>
      </c>
      <c r="CM25">
        <v>0.76919999999999999</v>
      </c>
      <c r="CN25">
        <v>0.92689999999999995</v>
      </c>
      <c r="CO25">
        <v>0</v>
      </c>
      <c r="CP25">
        <v>0.70299999999999996</v>
      </c>
      <c r="CQ25">
        <v>0.9214</v>
      </c>
      <c r="CR25">
        <v>0.34739999999999999</v>
      </c>
      <c r="CS25">
        <v>2.8986999999999998</v>
      </c>
      <c r="CT25">
        <v>0.79659999999999997</v>
      </c>
      <c r="CU25">
        <v>8.4537999999999904</v>
      </c>
      <c r="CV25">
        <v>0.71020000000000005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496</v>
      </c>
      <c r="DR25">
        <v>195</v>
      </c>
      <c r="DS25">
        <v>11.9</v>
      </c>
      <c r="DT25">
        <v>4.5</v>
      </c>
      <c r="DU25">
        <v>1545</v>
      </c>
      <c r="DV25">
        <v>5.3261248088550001E-3</v>
      </c>
      <c r="DW25">
        <v>9.8371739999999999E-9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36061019900</v>
      </c>
      <c r="H26" t="s">
        <v>318</v>
      </c>
      <c r="I26">
        <v>8.7486900000000006E-2</v>
      </c>
      <c r="J26">
        <v>9013</v>
      </c>
      <c r="K26">
        <v>866</v>
      </c>
      <c r="L26">
        <v>3862</v>
      </c>
      <c r="M26">
        <v>122</v>
      </c>
      <c r="N26">
        <v>3205</v>
      </c>
      <c r="O26">
        <v>206</v>
      </c>
      <c r="P26">
        <v>1201</v>
      </c>
      <c r="Q26">
        <v>397</v>
      </c>
      <c r="R26">
        <v>291</v>
      </c>
      <c r="S26">
        <v>117</v>
      </c>
      <c r="T26">
        <v>50080</v>
      </c>
      <c r="U26">
        <v>5994</v>
      </c>
      <c r="V26">
        <v>250</v>
      </c>
      <c r="W26">
        <v>134</v>
      </c>
      <c r="X26">
        <v>1310</v>
      </c>
      <c r="Y26">
        <v>269</v>
      </c>
      <c r="Z26">
        <v>1015</v>
      </c>
      <c r="AA26">
        <v>259</v>
      </c>
      <c r="AB26">
        <v>390</v>
      </c>
      <c r="AC26">
        <v>164</v>
      </c>
      <c r="AD26">
        <v>61</v>
      </c>
      <c r="AE26">
        <v>81.599999999999895</v>
      </c>
      <c r="AF26">
        <v>3391</v>
      </c>
      <c r="AG26">
        <v>1168.79999999999</v>
      </c>
      <c r="AH26">
        <v>249</v>
      </c>
      <c r="AI26">
        <v>153.9</v>
      </c>
      <c r="AJ26">
        <v>3631</v>
      </c>
      <c r="AK26">
        <v>218.099999999999</v>
      </c>
      <c r="AL26">
        <v>11</v>
      </c>
      <c r="AM26">
        <v>18</v>
      </c>
      <c r="AN26">
        <v>62</v>
      </c>
      <c r="AO26">
        <v>52.2</v>
      </c>
      <c r="AP26">
        <v>2408</v>
      </c>
      <c r="AQ26">
        <v>251</v>
      </c>
      <c r="AR26">
        <v>2271</v>
      </c>
      <c r="AS26">
        <v>501</v>
      </c>
      <c r="AT26">
        <v>17.600000000000001</v>
      </c>
      <c r="AU26">
        <v>5.5</v>
      </c>
      <c r="AV26">
        <v>6.9</v>
      </c>
      <c r="AW26">
        <v>2.8</v>
      </c>
      <c r="AX26">
        <v>50080</v>
      </c>
      <c r="AY26">
        <v>5994</v>
      </c>
      <c r="AZ26">
        <v>4.4000000000000004</v>
      </c>
      <c r="BA26">
        <v>2.4</v>
      </c>
      <c r="BB26">
        <v>14.5</v>
      </c>
      <c r="BC26">
        <v>3.2</v>
      </c>
      <c r="BD26">
        <v>11.3</v>
      </c>
      <c r="BE26">
        <v>2.7</v>
      </c>
      <c r="BF26">
        <v>4.5999999999999996</v>
      </c>
      <c r="BG26">
        <v>2.1</v>
      </c>
      <c r="BH26">
        <v>1.9</v>
      </c>
      <c r="BI26">
        <v>2.5</v>
      </c>
      <c r="BJ26">
        <v>37.6</v>
      </c>
      <c r="BK26">
        <v>12.5</v>
      </c>
      <c r="BL26">
        <v>2.8</v>
      </c>
      <c r="BM26">
        <v>1.7</v>
      </c>
      <c r="BN26">
        <v>94</v>
      </c>
      <c r="BO26">
        <v>4.8</v>
      </c>
      <c r="BP26">
        <v>0.3</v>
      </c>
      <c r="BQ26">
        <v>0.5</v>
      </c>
      <c r="BR26">
        <v>1.9</v>
      </c>
      <c r="BS26">
        <v>1.6</v>
      </c>
      <c r="BT26">
        <v>75.099999999999895</v>
      </c>
      <c r="BU26">
        <v>6.7</v>
      </c>
      <c r="BV26">
        <v>25.1999999999999</v>
      </c>
      <c r="BW26">
        <v>5</v>
      </c>
      <c r="BX26">
        <v>0.66690000000000005</v>
      </c>
      <c r="BY26">
        <v>0.5</v>
      </c>
      <c r="BZ26">
        <v>0.1094</v>
      </c>
      <c r="CA26">
        <v>0.14319999999999999</v>
      </c>
      <c r="CB26">
        <v>1.4195</v>
      </c>
      <c r="CC26">
        <v>0.32769999999999999</v>
      </c>
      <c r="CD26">
        <v>0.49859999999999999</v>
      </c>
      <c r="CE26">
        <v>6.4500000000000002E-2</v>
      </c>
      <c r="CF26">
        <v>3.3599999999999998E-2</v>
      </c>
      <c r="CG26">
        <v>8.2400000000000001E-2</v>
      </c>
      <c r="CH26">
        <v>0.67900000000000005</v>
      </c>
      <c r="CI26">
        <v>3.2800000000000003E-2</v>
      </c>
      <c r="CJ26">
        <v>0.53749999999999998</v>
      </c>
      <c r="CK26">
        <v>0.50800000000000001</v>
      </c>
      <c r="CL26">
        <v>1.0455000000000001</v>
      </c>
      <c r="CM26">
        <v>0.50949999999999995</v>
      </c>
      <c r="CN26">
        <v>0.96499999999999997</v>
      </c>
      <c r="CO26">
        <v>0.67849999999999999</v>
      </c>
      <c r="CP26">
        <v>0.41289999999999999</v>
      </c>
      <c r="CQ26">
        <v>0.93340000000000001</v>
      </c>
      <c r="CR26">
        <v>0.97099999999999997</v>
      </c>
      <c r="CS26">
        <v>3.9607000000000001</v>
      </c>
      <c r="CT26">
        <v>0.99150000000000005</v>
      </c>
      <c r="CU26">
        <v>7.1048</v>
      </c>
      <c r="CV26">
        <v>0.50929999999999997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1</v>
      </c>
      <c r="DO26">
        <v>3</v>
      </c>
      <c r="DP26">
        <v>3</v>
      </c>
      <c r="DQ26">
        <v>329</v>
      </c>
      <c r="DR26">
        <v>162</v>
      </c>
      <c r="DS26">
        <v>3.8</v>
      </c>
      <c r="DT26">
        <v>1.9</v>
      </c>
      <c r="DU26">
        <v>6900</v>
      </c>
      <c r="DV26">
        <v>2.1915683120425002E-2</v>
      </c>
      <c r="DW26">
        <v>2.3848768813000001E-5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36061020101</v>
      </c>
      <c r="H27" t="s">
        <v>317</v>
      </c>
      <c r="I27">
        <v>2.1284600000000001E-2</v>
      </c>
      <c r="J27">
        <v>1813</v>
      </c>
      <c r="K27">
        <v>238</v>
      </c>
      <c r="L27">
        <v>289</v>
      </c>
      <c r="M27">
        <v>26</v>
      </c>
      <c r="N27">
        <v>275</v>
      </c>
      <c r="O27">
        <v>28</v>
      </c>
      <c r="P27">
        <v>103</v>
      </c>
      <c r="Q27">
        <v>35</v>
      </c>
      <c r="R27">
        <v>22</v>
      </c>
      <c r="S27">
        <v>25</v>
      </c>
      <c r="T27">
        <v>26403</v>
      </c>
      <c r="U27">
        <v>6838</v>
      </c>
      <c r="V27">
        <v>2</v>
      </c>
      <c r="W27">
        <v>2</v>
      </c>
      <c r="X27">
        <v>77</v>
      </c>
      <c r="Y27">
        <v>31</v>
      </c>
      <c r="Z27">
        <v>111</v>
      </c>
      <c r="AA27">
        <v>33</v>
      </c>
      <c r="AB27">
        <v>53</v>
      </c>
      <c r="AC27">
        <v>21</v>
      </c>
      <c r="AD27">
        <v>5</v>
      </c>
      <c r="AE27">
        <v>13.6</v>
      </c>
      <c r="AF27">
        <v>903</v>
      </c>
      <c r="AG27">
        <v>306.39999999999901</v>
      </c>
      <c r="AH27">
        <v>1</v>
      </c>
      <c r="AI27">
        <v>42.6</v>
      </c>
      <c r="AJ27">
        <v>284</v>
      </c>
      <c r="AK27">
        <v>32.799999999999898</v>
      </c>
      <c r="AL27">
        <v>0</v>
      </c>
      <c r="AM27">
        <v>11</v>
      </c>
      <c r="AN27">
        <v>5</v>
      </c>
      <c r="AO27">
        <v>13</v>
      </c>
      <c r="AP27">
        <v>225</v>
      </c>
      <c r="AQ27">
        <v>32</v>
      </c>
      <c r="AR27">
        <v>1177</v>
      </c>
      <c r="AS27">
        <v>214</v>
      </c>
      <c r="AT27">
        <v>16.100000000000001</v>
      </c>
      <c r="AU27">
        <v>5.3</v>
      </c>
      <c r="AV27">
        <v>5</v>
      </c>
      <c r="AW27">
        <v>5.5</v>
      </c>
      <c r="AX27">
        <v>26403</v>
      </c>
      <c r="AY27">
        <v>6838</v>
      </c>
      <c r="AZ27">
        <v>0.4</v>
      </c>
      <c r="BA27">
        <v>0.4</v>
      </c>
      <c r="BB27">
        <v>4.2</v>
      </c>
      <c r="BC27">
        <v>1.8</v>
      </c>
      <c r="BD27">
        <v>6.1</v>
      </c>
      <c r="BE27">
        <v>1.6</v>
      </c>
      <c r="BF27">
        <v>2.9</v>
      </c>
      <c r="BG27">
        <v>1.2</v>
      </c>
      <c r="BH27">
        <v>1.8</v>
      </c>
      <c r="BI27">
        <v>4.9000000000000004</v>
      </c>
      <c r="BJ27">
        <v>49.799999999999898</v>
      </c>
      <c r="BK27">
        <v>15.6</v>
      </c>
      <c r="BL27">
        <v>0.1</v>
      </c>
      <c r="BM27">
        <v>2.4</v>
      </c>
      <c r="BN27">
        <v>98.299999999999898</v>
      </c>
      <c r="BO27">
        <v>7.1</v>
      </c>
      <c r="BP27">
        <v>0</v>
      </c>
      <c r="BQ27">
        <v>9.9</v>
      </c>
      <c r="BR27">
        <v>1.8</v>
      </c>
      <c r="BS27">
        <v>4.7</v>
      </c>
      <c r="BT27">
        <v>81.799999999999898</v>
      </c>
      <c r="BU27">
        <v>6.8</v>
      </c>
      <c r="BV27">
        <v>64.900000000000006</v>
      </c>
      <c r="BW27">
        <v>8.1999999999999904</v>
      </c>
      <c r="BX27">
        <v>0.62809999999999999</v>
      </c>
      <c r="BY27">
        <v>0.27650000000000002</v>
      </c>
      <c r="BZ27">
        <v>0.58320000000000005</v>
      </c>
      <c r="CA27">
        <v>9.2999999999999992E-3</v>
      </c>
      <c r="CB27">
        <v>1.4970000000000001</v>
      </c>
      <c r="CC27">
        <v>0.35070000000000001</v>
      </c>
      <c r="CD27">
        <v>2.5100000000000001E-2</v>
      </c>
      <c r="CE27">
        <v>2.41E-2</v>
      </c>
      <c r="CF27">
        <v>9.2999999999999992E-3</v>
      </c>
      <c r="CG27">
        <v>7.7600000000000002E-2</v>
      </c>
      <c r="CH27">
        <v>0.1361</v>
      </c>
      <c r="CI27">
        <v>7.4000000000000003E-3</v>
      </c>
      <c r="CJ27">
        <v>0.61350000000000005</v>
      </c>
      <c r="CK27">
        <v>8.0699999999999994E-2</v>
      </c>
      <c r="CL27">
        <v>0.69420000000000004</v>
      </c>
      <c r="CM27">
        <v>0.33360000000000001</v>
      </c>
      <c r="CN27">
        <v>0.99319999999999997</v>
      </c>
      <c r="CO27">
        <v>0</v>
      </c>
      <c r="CP27">
        <v>0.4012</v>
      </c>
      <c r="CQ27">
        <v>0.96899999999999997</v>
      </c>
      <c r="CR27">
        <v>0.98850000000000005</v>
      </c>
      <c r="CS27">
        <v>3.3517999999999999</v>
      </c>
      <c r="CT27">
        <v>0.92920000000000003</v>
      </c>
      <c r="CU27">
        <v>5.6791999999999998</v>
      </c>
      <c r="CV27">
        <v>0.2676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1</v>
      </c>
      <c r="DO27">
        <v>3</v>
      </c>
      <c r="DP27">
        <v>3</v>
      </c>
      <c r="DQ27">
        <v>82</v>
      </c>
      <c r="DR27">
        <v>53</v>
      </c>
      <c r="DS27">
        <v>4.5</v>
      </c>
      <c r="DT27">
        <v>3</v>
      </c>
      <c r="DU27">
        <v>3685</v>
      </c>
      <c r="DV27">
        <v>1.0371585696161E-2</v>
      </c>
      <c r="DW27">
        <v>5.902005206E-6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36061020300</v>
      </c>
      <c r="H28" t="s">
        <v>316</v>
      </c>
      <c r="I28">
        <v>6.8812300000000007E-2</v>
      </c>
      <c r="J28">
        <v>3238</v>
      </c>
      <c r="K28">
        <v>371</v>
      </c>
      <c r="L28">
        <v>449</v>
      </c>
      <c r="M28">
        <v>55</v>
      </c>
      <c r="N28">
        <v>364</v>
      </c>
      <c r="O28">
        <v>62</v>
      </c>
      <c r="P28">
        <v>251</v>
      </c>
      <c r="Q28">
        <v>93</v>
      </c>
      <c r="R28">
        <v>49</v>
      </c>
      <c r="S28">
        <v>40</v>
      </c>
      <c r="T28">
        <v>9733</v>
      </c>
      <c r="U28">
        <v>3457</v>
      </c>
      <c r="V28">
        <v>54</v>
      </c>
      <c r="W28">
        <v>51</v>
      </c>
      <c r="X28">
        <v>93</v>
      </c>
      <c r="Y28">
        <v>51</v>
      </c>
      <c r="Z28">
        <v>115</v>
      </c>
      <c r="AA28">
        <v>65</v>
      </c>
      <c r="AB28">
        <v>100</v>
      </c>
      <c r="AC28">
        <v>47</v>
      </c>
      <c r="AD28">
        <v>18</v>
      </c>
      <c r="AE28">
        <v>16.600000000000001</v>
      </c>
      <c r="AF28">
        <v>1504</v>
      </c>
      <c r="AG28">
        <v>470.89999999999901</v>
      </c>
      <c r="AH28">
        <v>56</v>
      </c>
      <c r="AI28">
        <v>61.399999999999899</v>
      </c>
      <c r="AJ28">
        <v>438</v>
      </c>
      <c r="AK28">
        <v>57.7</v>
      </c>
      <c r="AL28">
        <v>0</v>
      </c>
      <c r="AM28">
        <v>11</v>
      </c>
      <c r="AN28">
        <v>27</v>
      </c>
      <c r="AO28">
        <v>18.399999999999899</v>
      </c>
      <c r="AP28">
        <v>302</v>
      </c>
      <c r="AQ28">
        <v>59</v>
      </c>
      <c r="AR28">
        <v>2460</v>
      </c>
      <c r="AS28">
        <v>357</v>
      </c>
      <c r="AT28">
        <v>32</v>
      </c>
      <c r="AU28">
        <v>10.6999999999999</v>
      </c>
      <c r="AV28">
        <v>6.6</v>
      </c>
      <c r="AW28">
        <v>5.3</v>
      </c>
      <c r="AX28">
        <v>9733</v>
      </c>
      <c r="AY28">
        <v>3457</v>
      </c>
      <c r="AZ28">
        <v>6.4</v>
      </c>
      <c r="BA28">
        <v>5.5</v>
      </c>
      <c r="BB28">
        <v>2.9</v>
      </c>
      <c r="BC28">
        <v>1.5</v>
      </c>
      <c r="BD28">
        <v>3.6</v>
      </c>
      <c r="BE28">
        <v>2</v>
      </c>
      <c r="BF28">
        <v>3.1</v>
      </c>
      <c r="BG28">
        <v>1.5</v>
      </c>
      <c r="BH28">
        <v>4.9000000000000004</v>
      </c>
      <c r="BI28">
        <v>4.5</v>
      </c>
      <c r="BJ28">
        <v>46.399999999999899</v>
      </c>
      <c r="BK28">
        <v>13.5</v>
      </c>
      <c r="BL28">
        <v>1.7</v>
      </c>
      <c r="BM28">
        <v>1.9</v>
      </c>
      <c r="BN28">
        <v>97.599999999999895</v>
      </c>
      <c r="BO28">
        <v>4.7</v>
      </c>
      <c r="BP28">
        <v>0</v>
      </c>
      <c r="BQ28">
        <v>6.5</v>
      </c>
      <c r="BR28">
        <v>7.4</v>
      </c>
      <c r="BS28">
        <v>4.9000000000000004</v>
      </c>
      <c r="BT28">
        <v>83</v>
      </c>
      <c r="BU28">
        <v>9.6</v>
      </c>
      <c r="BV28">
        <v>76</v>
      </c>
      <c r="BW28">
        <v>6.8</v>
      </c>
      <c r="BX28">
        <v>0.87380000000000002</v>
      </c>
      <c r="BY28">
        <v>0.46989999999999998</v>
      </c>
      <c r="BZ28">
        <v>0.98470000000000002</v>
      </c>
      <c r="CA28">
        <v>0.24349999999999999</v>
      </c>
      <c r="CB28">
        <v>2.5718999999999999</v>
      </c>
      <c r="CC28">
        <v>0.68630000000000002</v>
      </c>
      <c r="CD28">
        <v>1.7100000000000001E-2</v>
      </c>
      <c r="CE28">
        <v>1.4E-2</v>
      </c>
      <c r="CF28">
        <v>1.1299999999999999E-2</v>
      </c>
      <c r="CG28">
        <v>0.30070000000000002</v>
      </c>
      <c r="CH28">
        <v>0.34310000000000002</v>
      </c>
      <c r="CI28">
        <v>1.6500000000000001E-2</v>
      </c>
      <c r="CJ28">
        <v>0.59599999999999997</v>
      </c>
      <c r="CK28">
        <v>0.41370000000000001</v>
      </c>
      <c r="CL28">
        <v>1.0097</v>
      </c>
      <c r="CM28">
        <v>0.49070000000000003</v>
      </c>
      <c r="CN28">
        <v>0.98829999999999996</v>
      </c>
      <c r="CO28">
        <v>0</v>
      </c>
      <c r="CP28">
        <v>0.7389</v>
      </c>
      <c r="CQ28">
        <v>0.97829999999999995</v>
      </c>
      <c r="CR28">
        <v>0.98970000000000002</v>
      </c>
      <c r="CS28">
        <v>3.6951000000000001</v>
      </c>
      <c r="CT28">
        <v>0.98219999999999996</v>
      </c>
      <c r="CU28">
        <v>7.6197999999999997</v>
      </c>
      <c r="CV28">
        <v>0.58789999999999998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1</v>
      </c>
      <c r="DO28">
        <v>3</v>
      </c>
      <c r="DP28">
        <v>4</v>
      </c>
      <c r="DQ28">
        <v>118</v>
      </c>
      <c r="DR28">
        <v>53</v>
      </c>
      <c r="DS28">
        <v>3.6</v>
      </c>
      <c r="DT28">
        <v>1.7</v>
      </c>
      <c r="DU28">
        <v>60900</v>
      </c>
      <c r="DV28">
        <v>1.8844244685486001E-2</v>
      </c>
      <c r="DW28">
        <v>1.9024849886999999E-5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36061020500</v>
      </c>
      <c r="H29" t="s">
        <v>315</v>
      </c>
      <c r="I29">
        <v>0.1085414</v>
      </c>
      <c r="J29">
        <v>5188</v>
      </c>
      <c r="K29">
        <v>299</v>
      </c>
      <c r="L29">
        <v>1265</v>
      </c>
      <c r="M29">
        <v>72</v>
      </c>
      <c r="N29">
        <v>1188</v>
      </c>
      <c r="O29">
        <v>88</v>
      </c>
      <c r="P29">
        <v>134</v>
      </c>
      <c r="Q29">
        <v>104</v>
      </c>
      <c r="R29">
        <v>83</v>
      </c>
      <c r="S29">
        <v>49</v>
      </c>
      <c r="T29">
        <v>46104</v>
      </c>
      <c r="U29">
        <v>7890</v>
      </c>
      <c r="V29">
        <v>7</v>
      </c>
      <c r="W29">
        <v>15</v>
      </c>
      <c r="X29">
        <v>534</v>
      </c>
      <c r="Y29">
        <v>110</v>
      </c>
      <c r="Z29">
        <v>498</v>
      </c>
      <c r="AA29">
        <v>124</v>
      </c>
      <c r="AB29">
        <v>250</v>
      </c>
      <c r="AC29">
        <v>90</v>
      </c>
      <c r="AD29">
        <v>23</v>
      </c>
      <c r="AE29">
        <v>28.8</v>
      </c>
      <c r="AF29">
        <v>1577</v>
      </c>
      <c r="AG29">
        <v>443.1</v>
      </c>
      <c r="AH29">
        <v>61</v>
      </c>
      <c r="AI29">
        <v>80.299999999999898</v>
      </c>
      <c r="AJ29">
        <v>1235</v>
      </c>
      <c r="AK29">
        <v>89.299999999999898</v>
      </c>
      <c r="AL29">
        <v>0</v>
      </c>
      <c r="AM29">
        <v>16</v>
      </c>
      <c r="AN29">
        <v>36</v>
      </c>
      <c r="AO29">
        <v>38.5</v>
      </c>
      <c r="AP29">
        <v>730</v>
      </c>
      <c r="AQ29">
        <v>104</v>
      </c>
      <c r="AR29">
        <v>2590</v>
      </c>
      <c r="AS29">
        <v>261</v>
      </c>
      <c r="AT29">
        <v>5.0999999999999996</v>
      </c>
      <c r="AU29">
        <v>3.9</v>
      </c>
      <c r="AV29">
        <v>4.3</v>
      </c>
      <c r="AW29">
        <v>2.5</v>
      </c>
      <c r="AX29">
        <v>46104</v>
      </c>
      <c r="AY29">
        <v>7890</v>
      </c>
      <c r="AZ29">
        <v>0.3</v>
      </c>
      <c r="BA29">
        <v>0.7</v>
      </c>
      <c r="BB29">
        <v>10.3</v>
      </c>
      <c r="BC29">
        <v>2.2000000000000002</v>
      </c>
      <c r="BD29">
        <v>9.6</v>
      </c>
      <c r="BE29">
        <v>2.2999999999999998</v>
      </c>
      <c r="BF29">
        <v>4.8</v>
      </c>
      <c r="BG29">
        <v>1.8</v>
      </c>
      <c r="BH29">
        <v>1.9</v>
      </c>
      <c r="BI29">
        <v>2.4</v>
      </c>
      <c r="BJ29">
        <v>30.399999999999899</v>
      </c>
      <c r="BK29">
        <v>8.4</v>
      </c>
      <c r="BL29">
        <v>1.2</v>
      </c>
      <c r="BM29">
        <v>1.6</v>
      </c>
      <c r="BN29">
        <v>97.599999999999895</v>
      </c>
      <c r="BO29">
        <v>4.4000000000000004</v>
      </c>
      <c r="BP29">
        <v>0</v>
      </c>
      <c r="BQ29">
        <v>2.2999999999999998</v>
      </c>
      <c r="BR29">
        <v>3</v>
      </c>
      <c r="BS29">
        <v>3.2</v>
      </c>
      <c r="BT29">
        <v>61.399999999999899</v>
      </c>
      <c r="BU29">
        <v>6.7</v>
      </c>
      <c r="BV29">
        <v>49.899999999999899</v>
      </c>
      <c r="BW29">
        <v>4.0999999999999996</v>
      </c>
      <c r="BX29">
        <v>0.19170000000000001</v>
      </c>
      <c r="BY29">
        <v>0.19869999999999999</v>
      </c>
      <c r="BZ29">
        <v>0.1391</v>
      </c>
      <c r="CA29">
        <v>8.6999999999999994E-3</v>
      </c>
      <c r="CB29">
        <v>0.53820000000000001</v>
      </c>
      <c r="CC29">
        <v>6.5199999999999994E-2</v>
      </c>
      <c r="CD29">
        <v>0.22919999999999999</v>
      </c>
      <c r="CE29">
        <v>4.5499999999999999E-2</v>
      </c>
      <c r="CF29">
        <v>3.6700000000000003E-2</v>
      </c>
      <c r="CG29">
        <v>8.5000000000000006E-2</v>
      </c>
      <c r="CH29">
        <v>0.39650000000000002</v>
      </c>
      <c r="CI29">
        <v>1.9E-2</v>
      </c>
      <c r="CJ29">
        <v>0.47689999999999999</v>
      </c>
      <c r="CK29">
        <v>0.33750000000000002</v>
      </c>
      <c r="CL29">
        <v>0.8145</v>
      </c>
      <c r="CM29">
        <v>0.39539999999999997</v>
      </c>
      <c r="CN29">
        <v>0.98870000000000002</v>
      </c>
      <c r="CO29">
        <v>0</v>
      </c>
      <c r="CP29">
        <v>0.5202</v>
      </c>
      <c r="CQ29">
        <v>0.84189999999999998</v>
      </c>
      <c r="CR29">
        <v>0.98580000000000001</v>
      </c>
      <c r="CS29">
        <v>3.3365999999999998</v>
      </c>
      <c r="CT29">
        <v>0.92610000000000003</v>
      </c>
      <c r="CU29">
        <v>5.0857000000000001</v>
      </c>
      <c r="CV29">
        <v>0.1787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1</v>
      </c>
      <c r="DO29">
        <v>2</v>
      </c>
      <c r="DP29">
        <v>2</v>
      </c>
      <c r="DQ29">
        <v>111</v>
      </c>
      <c r="DR29">
        <v>90</v>
      </c>
      <c r="DS29">
        <v>2.1</v>
      </c>
      <c r="DT29">
        <v>1.7</v>
      </c>
      <c r="DU29">
        <v>10903</v>
      </c>
      <c r="DV29">
        <v>2.2366846453528998E-2</v>
      </c>
      <c r="DW29">
        <v>2.9461073325E-5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36061020701</v>
      </c>
      <c r="H30" t="s">
        <v>314</v>
      </c>
      <c r="I30">
        <v>1.82522E-2</v>
      </c>
      <c r="J30">
        <v>3379</v>
      </c>
      <c r="K30">
        <v>266</v>
      </c>
      <c r="L30">
        <v>1386</v>
      </c>
      <c r="M30">
        <v>41</v>
      </c>
      <c r="N30">
        <v>1298</v>
      </c>
      <c r="O30">
        <v>81</v>
      </c>
      <c r="P30">
        <v>666</v>
      </c>
      <c r="Q30">
        <v>236</v>
      </c>
      <c r="R30">
        <v>30</v>
      </c>
      <c r="S30">
        <v>23</v>
      </c>
      <c r="T30">
        <v>37088</v>
      </c>
      <c r="U30">
        <v>6229</v>
      </c>
      <c r="V30">
        <v>39</v>
      </c>
      <c r="W30">
        <v>31</v>
      </c>
      <c r="X30">
        <v>374</v>
      </c>
      <c r="Y30">
        <v>88</v>
      </c>
      <c r="Z30">
        <v>214</v>
      </c>
      <c r="AA30">
        <v>50</v>
      </c>
      <c r="AB30">
        <v>168</v>
      </c>
      <c r="AC30">
        <v>95</v>
      </c>
      <c r="AD30">
        <v>59</v>
      </c>
      <c r="AE30">
        <v>47.7</v>
      </c>
      <c r="AF30">
        <v>1580</v>
      </c>
      <c r="AG30">
        <v>359.6</v>
      </c>
      <c r="AH30">
        <v>91</v>
      </c>
      <c r="AI30">
        <v>62.6</v>
      </c>
      <c r="AJ30">
        <v>1374</v>
      </c>
      <c r="AK30">
        <v>93.7</v>
      </c>
      <c r="AL30">
        <v>0</v>
      </c>
      <c r="AM30">
        <v>11</v>
      </c>
      <c r="AN30">
        <v>35</v>
      </c>
      <c r="AO30">
        <v>33.799999999999898</v>
      </c>
      <c r="AP30">
        <v>1071</v>
      </c>
      <c r="AQ30">
        <v>98</v>
      </c>
      <c r="AR30">
        <v>688</v>
      </c>
      <c r="AS30">
        <v>138</v>
      </c>
      <c r="AT30">
        <v>24.6999999999999</v>
      </c>
      <c r="AU30">
        <v>7.9</v>
      </c>
      <c r="AV30">
        <v>2</v>
      </c>
      <c r="AW30">
        <v>1.6</v>
      </c>
      <c r="AX30">
        <v>37088</v>
      </c>
      <c r="AY30">
        <v>6229</v>
      </c>
      <c r="AZ30">
        <v>1.8</v>
      </c>
      <c r="BA30">
        <v>1.4</v>
      </c>
      <c r="BB30">
        <v>11.1</v>
      </c>
      <c r="BC30">
        <v>2.7</v>
      </c>
      <c r="BD30">
        <v>6.3</v>
      </c>
      <c r="BE30">
        <v>1.4</v>
      </c>
      <c r="BF30">
        <v>5</v>
      </c>
      <c r="BG30">
        <v>2.9</v>
      </c>
      <c r="BH30">
        <v>4.5</v>
      </c>
      <c r="BI30">
        <v>3.7</v>
      </c>
      <c r="BJ30">
        <v>46.799999999999898</v>
      </c>
      <c r="BK30">
        <v>10</v>
      </c>
      <c r="BL30">
        <v>2.8</v>
      </c>
      <c r="BM30">
        <v>1.9</v>
      </c>
      <c r="BN30">
        <v>99.099999999999895</v>
      </c>
      <c r="BO30">
        <v>6.1</v>
      </c>
      <c r="BP30">
        <v>0</v>
      </c>
      <c r="BQ30">
        <v>2.1</v>
      </c>
      <c r="BR30">
        <v>2.7</v>
      </c>
      <c r="BS30">
        <v>2.6</v>
      </c>
      <c r="BT30">
        <v>82.5</v>
      </c>
      <c r="BU30">
        <v>5.2</v>
      </c>
      <c r="BV30">
        <v>20.399999999999899</v>
      </c>
      <c r="BW30">
        <v>3.8</v>
      </c>
      <c r="BX30">
        <v>0.79359999999999997</v>
      </c>
      <c r="BY30">
        <v>2.9100000000000001E-2</v>
      </c>
      <c r="BZ30">
        <v>0.27160000000000001</v>
      </c>
      <c r="CA30">
        <v>3.7100000000000001E-2</v>
      </c>
      <c r="CB30">
        <v>1.1313</v>
      </c>
      <c r="CC30">
        <v>0.23810000000000001</v>
      </c>
      <c r="CD30">
        <v>0.27779999999999999</v>
      </c>
      <c r="CE30">
        <v>2.4899999999999999E-2</v>
      </c>
      <c r="CF30">
        <v>4.19E-2</v>
      </c>
      <c r="CG30">
        <v>0.26869999999999999</v>
      </c>
      <c r="CH30">
        <v>0.61329999999999996</v>
      </c>
      <c r="CI30">
        <v>2.9700000000000001E-2</v>
      </c>
      <c r="CJ30">
        <v>0.5978</v>
      </c>
      <c r="CK30">
        <v>0.50329999999999997</v>
      </c>
      <c r="CL30">
        <v>1.1011</v>
      </c>
      <c r="CM30">
        <v>0.53639999999999999</v>
      </c>
      <c r="CN30">
        <v>0.99729999999999996</v>
      </c>
      <c r="CO30">
        <v>0</v>
      </c>
      <c r="CP30">
        <v>0.48970000000000002</v>
      </c>
      <c r="CQ30">
        <v>0.97499999999999998</v>
      </c>
      <c r="CR30">
        <v>0.96560000000000001</v>
      </c>
      <c r="CS30">
        <v>3.4276</v>
      </c>
      <c r="CT30">
        <v>0.94450000000000001</v>
      </c>
      <c r="CU30">
        <v>6.2733999999999996</v>
      </c>
      <c r="CV30">
        <v>0.37209999999999999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1</v>
      </c>
      <c r="DO30">
        <v>3</v>
      </c>
      <c r="DP30">
        <v>3</v>
      </c>
      <c r="DQ30">
        <v>120</v>
      </c>
      <c r="DR30">
        <v>73</v>
      </c>
      <c r="DS30">
        <v>3.6</v>
      </c>
      <c r="DT30">
        <v>2.1</v>
      </c>
      <c r="DU30">
        <v>1932</v>
      </c>
      <c r="DV30">
        <v>8.8467239550179995E-3</v>
      </c>
      <c r="DW30">
        <v>4.5652576509999999E-6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36061021100</v>
      </c>
      <c r="H31" t="s">
        <v>313</v>
      </c>
      <c r="I31">
        <v>0.13436310000000001</v>
      </c>
      <c r="J31">
        <v>9976</v>
      </c>
      <c r="K31">
        <v>1112</v>
      </c>
      <c r="L31">
        <v>4616</v>
      </c>
      <c r="M31">
        <v>113</v>
      </c>
      <c r="N31">
        <v>4038</v>
      </c>
      <c r="O31">
        <v>331</v>
      </c>
      <c r="P31">
        <v>2735</v>
      </c>
      <c r="Q31">
        <v>786</v>
      </c>
      <c r="R31">
        <v>253</v>
      </c>
      <c r="S31">
        <v>156</v>
      </c>
      <c r="T31">
        <v>35036</v>
      </c>
      <c r="U31">
        <v>5933</v>
      </c>
      <c r="V31">
        <v>804</v>
      </c>
      <c r="W31">
        <v>356</v>
      </c>
      <c r="X31">
        <v>1451</v>
      </c>
      <c r="Y31">
        <v>379</v>
      </c>
      <c r="Z31">
        <v>1398</v>
      </c>
      <c r="AA31">
        <v>422</v>
      </c>
      <c r="AB31">
        <v>1125</v>
      </c>
      <c r="AC31">
        <v>399</v>
      </c>
      <c r="AD31">
        <v>419</v>
      </c>
      <c r="AE31">
        <v>208.099999999999</v>
      </c>
      <c r="AF31">
        <v>6620</v>
      </c>
      <c r="AG31">
        <v>1281</v>
      </c>
      <c r="AH31">
        <v>473</v>
      </c>
      <c r="AI31">
        <v>255.19999999999899</v>
      </c>
      <c r="AJ31">
        <v>4362</v>
      </c>
      <c r="AK31">
        <v>268.8</v>
      </c>
      <c r="AL31">
        <v>0</v>
      </c>
      <c r="AM31">
        <v>16</v>
      </c>
      <c r="AN31">
        <v>110</v>
      </c>
      <c r="AO31">
        <v>76.7</v>
      </c>
      <c r="AP31">
        <v>3119</v>
      </c>
      <c r="AQ31">
        <v>372</v>
      </c>
      <c r="AR31">
        <v>669</v>
      </c>
      <c r="AS31">
        <v>153</v>
      </c>
      <c r="AT31">
        <v>29.399999999999899</v>
      </c>
      <c r="AU31">
        <v>7.9</v>
      </c>
      <c r="AV31">
        <v>5.4</v>
      </c>
      <c r="AW31">
        <v>3.4</v>
      </c>
      <c r="AX31">
        <v>35036</v>
      </c>
      <c r="AY31">
        <v>5933</v>
      </c>
      <c r="AZ31">
        <v>12.1999999999999</v>
      </c>
      <c r="BA31">
        <v>5</v>
      </c>
      <c r="BB31">
        <v>14.5</v>
      </c>
      <c r="BC31">
        <v>3.7</v>
      </c>
      <c r="BD31">
        <v>14</v>
      </c>
      <c r="BE31">
        <v>3.9</v>
      </c>
      <c r="BF31">
        <v>11.3</v>
      </c>
      <c r="BG31">
        <v>3.8</v>
      </c>
      <c r="BH31">
        <v>10.4</v>
      </c>
      <c r="BI31">
        <v>5.0999999999999996</v>
      </c>
      <c r="BJ31">
        <v>66.400000000000006</v>
      </c>
      <c r="BK31">
        <v>10.5</v>
      </c>
      <c r="BL31">
        <v>5</v>
      </c>
      <c r="BM31">
        <v>2.6</v>
      </c>
      <c r="BN31">
        <v>94.5</v>
      </c>
      <c r="BO31">
        <v>5.3</v>
      </c>
      <c r="BP31">
        <v>0</v>
      </c>
      <c r="BQ31">
        <v>0.6</v>
      </c>
      <c r="BR31">
        <v>2.7</v>
      </c>
      <c r="BS31">
        <v>1.9</v>
      </c>
      <c r="BT31">
        <v>77.2</v>
      </c>
      <c r="BU31">
        <v>6.3</v>
      </c>
      <c r="BV31">
        <v>6.7</v>
      </c>
      <c r="BW31">
        <v>1.3</v>
      </c>
      <c r="BX31">
        <v>0.84789999999999999</v>
      </c>
      <c r="BY31">
        <v>0.3221</v>
      </c>
      <c r="BZ31">
        <v>0.3211</v>
      </c>
      <c r="CA31">
        <v>0.52549999999999997</v>
      </c>
      <c r="CB31">
        <v>2.0167000000000002</v>
      </c>
      <c r="CC31">
        <v>0.52149999999999996</v>
      </c>
      <c r="CD31">
        <v>0.49859999999999999</v>
      </c>
      <c r="CE31">
        <v>0.11219999999999999</v>
      </c>
      <c r="CF31">
        <v>0.54949999999999999</v>
      </c>
      <c r="CG31">
        <v>0.65749999999999997</v>
      </c>
      <c r="CH31">
        <v>1.8178000000000001</v>
      </c>
      <c r="CI31">
        <v>0.35809999999999997</v>
      </c>
      <c r="CJ31">
        <v>0.68989999999999996</v>
      </c>
      <c r="CK31">
        <v>0.62229999999999996</v>
      </c>
      <c r="CL31">
        <v>1.3122</v>
      </c>
      <c r="CM31">
        <v>0.65159999999999996</v>
      </c>
      <c r="CN31">
        <v>0.96830000000000005</v>
      </c>
      <c r="CO31">
        <v>0</v>
      </c>
      <c r="CP31">
        <v>0.49180000000000001</v>
      </c>
      <c r="CQ31">
        <v>0.94810000000000005</v>
      </c>
      <c r="CR31">
        <v>0.90769999999999995</v>
      </c>
      <c r="CS31">
        <v>3.3159000000000001</v>
      </c>
      <c r="CT31">
        <v>0.92159999999999997</v>
      </c>
      <c r="CU31">
        <v>8.4626000000000001</v>
      </c>
      <c r="CV31">
        <v>0.71079999999999999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3</v>
      </c>
      <c r="DP31">
        <v>3</v>
      </c>
      <c r="DQ31">
        <v>795</v>
      </c>
      <c r="DR31">
        <v>360</v>
      </c>
      <c r="DS31">
        <v>8</v>
      </c>
      <c r="DT31">
        <v>3.4</v>
      </c>
      <c r="DU31">
        <v>6217</v>
      </c>
      <c r="DV31">
        <v>2.4165849214358E-2</v>
      </c>
      <c r="DW31">
        <v>3.7075491674000003E-5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W39"/>
  <sheetViews>
    <sheetView topLeftCell="CS4" workbookViewId="0">
      <selection activeCell="CS38" sqref="A38:XFD38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36061017401</v>
      </c>
      <c r="H2" t="s">
        <v>361</v>
      </c>
      <c r="I2">
        <v>3.8923699999999999E-2</v>
      </c>
      <c r="J2">
        <v>4508</v>
      </c>
      <c r="K2">
        <v>596</v>
      </c>
      <c r="L2">
        <v>2271</v>
      </c>
      <c r="M2">
        <v>64</v>
      </c>
      <c r="N2">
        <v>2022</v>
      </c>
      <c r="O2">
        <v>149</v>
      </c>
      <c r="P2">
        <v>1911</v>
      </c>
      <c r="Q2">
        <v>631</v>
      </c>
      <c r="R2">
        <v>278</v>
      </c>
      <c r="S2">
        <v>122</v>
      </c>
      <c r="T2">
        <v>24831</v>
      </c>
      <c r="U2">
        <v>7093</v>
      </c>
      <c r="V2">
        <v>710</v>
      </c>
      <c r="W2">
        <v>250</v>
      </c>
      <c r="X2">
        <v>735</v>
      </c>
      <c r="Y2">
        <v>174</v>
      </c>
      <c r="Z2">
        <v>1208</v>
      </c>
      <c r="AA2">
        <v>380</v>
      </c>
      <c r="AB2">
        <v>679</v>
      </c>
      <c r="AC2">
        <v>219</v>
      </c>
      <c r="AD2">
        <v>338</v>
      </c>
      <c r="AE2">
        <v>144.30000000000001</v>
      </c>
      <c r="AF2">
        <v>3851</v>
      </c>
      <c r="AG2">
        <v>642.89999999999895</v>
      </c>
      <c r="AH2">
        <v>299</v>
      </c>
      <c r="AI2">
        <v>165.099999999999</v>
      </c>
      <c r="AJ2">
        <v>2223</v>
      </c>
      <c r="AK2">
        <v>124</v>
      </c>
      <c r="AL2">
        <v>0</v>
      </c>
      <c r="AM2">
        <v>11</v>
      </c>
      <c r="AN2">
        <v>28</v>
      </c>
      <c r="AO2">
        <v>36.700000000000003</v>
      </c>
      <c r="AP2">
        <v>1760</v>
      </c>
      <c r="AQ2">
        <v>186</v>
      </c>
      <c r="AR2">
        <v>130</v>
      </c>
      <c r="AS2">
        <v>96</v>
      </c>
      <c r="AT2">
        <v>43.6</v>
      </c>
      <c r="AU2">
        <v>12.3</v>
      </c>
      <c r="AV2">
        <v>16</v>
      </c>
      <c r="AW2">
        <v>5.9</v>
      </c>
      <c r="AX2">
        <v>24831</v>
      </c>
      <c r="AY2">
        <v>7093</v>
      </c>
      <c r="AZ2">
        <v>23.6</v>
      </c>
      <c r="BA2">
        <v>7.6</v>
      </c>
      <c r="BB2">
        <v>16.3</v>
      </c>
      <c r="BC2">
        <v>4.3</v>
      </c>
      <c r="BD2">
        <v>26.8</v>
      </c>
      <c r="BE2">
        <v>7.6</v>
      </c>
      <c r="BF2">
        <v>15.5</v>
      </c>
      <c r="BG2">
        <v>4.9000000000000004</v>
      </c>
      <c r="BH2">
        <v>16.6999999999999</v>
      </c>
      <c r="BI2">
        <v>7</v>
      </c>
      <c r="BJ2">
        <v>85.4</v>
      </c>
      <c r="BK2">
        <v>8.6999999999999904</v>
      </c>
      <c r="BL2">
        <v>6.8</v>
      </c>
      <c r="BM2">
        <v>3.7</v>
      </c>
      <c r="BN2">
        <v>97.9</v>
      </c>
      <c r="BO2">
        <v>4.7</v>
      </c>
      <c r="BP2">
        <v>0</v>
      </c>
      <c r="BQ2">
        <v>1.3</v>
      </c>
      <c r="BR2">
        <v>1.4</v>
      </c>
      <c r="BS2">
        <v>1.8</v>
      </c>
      <c r="BT2">
        <v>87</v>
      </c>
      <c r="BU2">
        <v>6.5</v>
      </c>
      <c r="BV2">
        <v>2.9</v>
      </c>
      <c r="BW2">
        <v>2.1</v>
      </c>
      <c r="BX2">
        <v>0.9486</v>
      </c>
      <c r="BY2">
        <v>0.93500000000000005</v>
      </c>
      <c r="BZ2">
        <v>0.63990000000000002</v>
      </c>
      <c r="CA2">
        <v>0.80700000000000005</v>
      </c>
      <c r="CB2">
        <v>3.3304</v>
      </c>
      <c r="CC2">
        <v>0.88470000000000004</v>
      </c>
      <c r="CD2">
        <v>0.62809999999999999</v>
      </c>
      <c r="CE2">
        <v>0.84450000000000003</v>
      </c>
      <c r="CF2">
        <v>0.81059999999999999</v>
      </c>
      <c r="CG2">
        <v>0.84509999999999996</v>
      </c>
      <c r="CH2">
        <v>3.1284000000000001</v>
      </c>
      <c r="CI2">
        <v>0.9849</v>
      </c>
      <c r="CJ2">
        <v>0.7823</v>
      </c>
      <c r="CK2">
        <v>0.68720000000000003</v>
      </c>
      <c r="CL2">
        <v>1.4695</v>
      </c>
      <c r="CM2">
        <v>0.75290000000000001</v>
      </c>
      <c r="CN2">
        <v>0.99029999999999996</v>
      </c>
      <c r="CO2">
        <v>0</v>
      </c>
      <c r="CP2">
        <v>0.34799999999999998</v>
      </c>
      <c r="CQ2">
        <v>0.9909</v>
      </c>
      <c r="CR2">
        <v>0.81920000000000004</v>
      </c>
      <c r="CS2">
        <v>3.1484000000000001</v>
      </c>
      <c r="CT2">
        <v>0.88</v>
      </c>
      <c r="CU2">
        <v>11.0768</v>
      </c>
      <c r="CV2">
        <v>0.95609999999999995</v>
      </c>
      <c r="CW2">
        <v>1</v>
      </c>
      <c r="CX2">
        <v>1</v>
      </c>
      <c r="CY2">
        <v>0</v>
      </c>
      <c r="CZ2">
        <v>0</v>
      </c>
      <c r="DA2">
        <v>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4</v>
      </c>
      <c r="DQ2">
        <v>484</v>
      </c>
      <c r="DR2">
        <v>266</v>
      </c>
      <c r="DS2">
        <v>11</v>
      </c>
      <c r="DT2">
        <v>6</v>
      </c>
      <c r="DU2">
        <v>3454</v>
      </c>
      <c r="DV2">
        <v>1.0360374207E-4</v>
      </c>
      <c r="DW2">
        <v>4.4337400000000002E-10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36061017402</v>
      </c>
      <c r="H3" t="s">
        <v>360</v>
      </c>
      <c r="I3">
        <v>1.9587E-2</v>
      </c>
      <c r="J3">
        <v>2340</v>
      </c>
      <c r="K3">
        <v>211</v>
      </c>
      <c r="L3">
        <v>964</v>
      </c>
      <c r="M3">
        <v>28</v>
      </c>
      <c r="N3">
        <v>925</v>
      </c>
      <c r="O3">
        <v>39</v>
      </c>
      <c r="P3">
        <v>760</v>
      </c>
      <c r="Q3">
        <v>178</v>
      </c>
      <c r="R3">
        <v>150</v>
      </c>
      <c r="S3">
        <v>63</v>
      </c>
      <c r="T3">
        <v>21859</v>
      </c>
      <c r="U3">
        <v>3058</v>
      </c>
      <c r="V3">
        <v>264</v>
      </c>
      <c r="W3">
        <v>78</v>
      </c>
      <c r="X3">
        <v>326</v>
      </c>
      <c r="Y3">
        <v>71</v>
      </c>
      <c r="Z3">
        <v>416</v>
      </c>
      <c r="AA3">
        <v>116</v>
      </c>
      <c r="AB3">
        <v>397</v>
      </c>
      <c r="AC3">
        <v>83</v>
      </c>
      <c r="AD3">
        <v>88</v>
      </c>
      <c r="AE3">
        <v>39.799999999999898</v>
      </c>
      <c r="AF3">
        <v>1944</v>
      </c>
      <c r="AG3">
        <v>238.9</v>
      </c>
      <c r="AH3">
        <v>154</v>
      </c>
      <c r="AI3">
        <v>93.7</v>
      </c>
      <c r="AJ3">
        <v>951</v>
      </c>
      <c r="AK3">
        <v>35.399999999999899</v>
      </c>
      <c r="AL3">
        <v>0</v>
      </c>
      <c r="AM3">
        <v>11</v>
      </c>
      <c r="AN3">
        <v>70</v>
      </c>
      <c r="AO3">
        <v>39</v>
      </c>
      <c r="AP3">
        <v>763</v>
      </c>
      <c r="AQ3">
        <v>57</v>
      </c>
      <c r="AR3">
        <v>0</v>
      </c>
      <c r="AS3">
        <v>11</v>
      </c>
      <c r="AT3">
        <v>32.6</v>
      </c>
      <c r="AU3">
        <v>7.6</v>
      </c>
      <c r="AV3">
        <v>13.9</v>
      </c>
      <c r="AW3">
        <v>5.8</v>
      </c>
      <c r="AX3">
        <v>21859</v>
      </c>
      <c r="AY3">
        <v>3058</v>
      </c>
      <c r="AZ3">
        <v>15.9</v>
      </c>
      <c r="BA3">
        <v>4.3</v>
      </c>
      <c r="BB3">
        <v>13.9</v>
      </c>
      <c r="BC3">
        <v>3.2</v>
      </c>
      <c r="BD3">
        <v>17.8</v>
      </c>
      <c r="BE3">
        <v>4.7</v>
      </c>
      <c r="BF3">
        <v>17</v>
      </c>
      <c r="BG3">
        <v>3.7</v>
      </c>
      <c r="BH3">
        <v>9.5</v>
      </c>
      <c r="BI3">
        <v>4.3</v>
      </c>
      <c r="BJ3">
        <v>83.099999999999895</v>
      </c>
      <c r="BK3">
        <v>6.9</v>
      </c>
      <c r="BL3">
        <v>6.9</v>
      </c>
      <c r="BM3">
        <v>4.0999999999999996</v>
      </c>
      <c r="BN3">
        <v>98.7</v>
      </c>
      <c r="BO3">
        <v>2.2999999999999998</v>
      </c>
      <c r="BP3">
        <v>0</v>
      </c>
      <c r="BQ3">
        <v>3.1</v>
      </c>
      <c r="BR3">
        <v>7.6</v>
      </c>
      <c r="BS3">
        <v>4.2</v>
      </c>
      <c r="BT3">
        <v>82.5</v>
      </c>
      <c r="BU3">
        <v>5.2</v>
      </c>
      <c r="BV3">
        <v>0</v>
      </c>
      <c r="BW3">
        <v>0.5</v>
      </c>
      <c r="BX3">
        <v>0.87980000000000003</v>
      </c>
      <c r="BY3">
        <v>0.89790000000000003</v>
      </c>
      <c r="BZ3">
        <v>0.74350000000000005</v>
      </c>
      <c r="CA3">
        <v>0.65880000000000005</v>
      </c>
      <c r="CB3">
        <v>3.1798999999999999</v>
      </c>
      <c r="CC3">
        <v>0.85050000000000003</v>
      </c>
      <c r="CD3">
        <v>0.46150000000000002</v>
      </c>
      <c r="CE3">
        <v>0.25409999999999999</v>
      </c>
      <c r="CF3">
        <v>0.87029999999999996</v>
      </c>
      <c r="CG3">
        <v>0.61060000000000003</v>
      </c>
      <c r="CH3">
        <v>2.1964999999999999</v>
      </c>
      <c r="CI3">
        <v>0.62050000000000005</v>
      </c>
      <c r="CJ3">
        <v>0.76829999999999998</v>
      </c>
      <c r="CK3">
        <v>0.68859999999999999</v>
      </c>
      <c r="CL3">
        <v>1.4570000000000001</v>
      </c>
      <c r="CM3">
        <v>0.74419999999999997</v>
      </c>
      <c r="CN3">
        <v>0.99550000000000005</v>
      </c>
      <c r="CO3">
        <v>0</v>
      </c>
      <c r="CP3">
        <v>0.74280000000000002</v>
      </c>
      <c r="CQ3">
        <v>0.97499999999999998</v>
      </c>
      <c r="CR3">
        <v>0</v>
      </c>
      <c r="CS3">
        <v>2.7132000000000001</v>
      </c>
      <c r="CT3">
        <v>0.72829999999999995</v>
      </c>
      <c r="CU3">
        <v>9.5465999999999998</v>
      </c>
      <c r="CV3">
        <v>0.84019999999999995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331</v>
      </c>
      <c r="DR3">
        <v>150</v>
      </c>
      <c r="DS3">
        <v>14.1</v>
      </c>
      <c r="DT3">
        <v>5.9</v>
      </c>
      <c r="DU3">
        <v>845</v>
      </c>
      <c r="DV3">
        <v>2.9436362705939998E-3</v>
      </c>
      <c r="DW3">
        <v>7.9577850000000001E-9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36061018400</v>
      </c>
      <c r="H4" t="s">
        <v>359</v>
      </c>
      <c r="I4">
        <v>6.81779E-2</v>
      </c>
      <c r="J4">
        <v>7286</v>
      </c>
      <c r="K4">
        <v>760</v>
      </c>
      <c r="L4">
        <v>3308</v>
      </c>
      <c r="M4">
        <v>110</v>
      </c>
      <c r="N4">
        <v>2944</v>
      </c>
      <c r="O4">
        <v>170</v>
      </c>
      <c r="P4">
        <v>2497</v>
      </c>
      <c r="Q4">
        <v>805</v>
      </c>
      <c r="R4">
        <v>319</v>
      </c>
      <c r="S4">
        <v>138</v>
      </c>
      <c r="T4">
        <v>18349</v>
      </c>
      <c r="U4">
        <v>2670</v>
      </c>
      <c r="V4">
        <v>1259</v>
      </c>
      <c r="W4">
        <v>403</v>
      </c>
      <c r="X4">
        <v>985</v>
      </c>
      <c r="Y4">
        <v>177</v>
      </c>
      <c r="Z4">
        <v>1553</v>
      </c>
      <c r="AA4">
        <v>385</v>
      </c>
      <c r="AB4">
        <v>1293</v>
      </c>
      <c r="AC4">
        <v>265</v>
      </c>
      <c r="AD4">
        <v>383</v>
      </c>
      <c r="AE4">
        <v>181.599999999999</v>
      </c>
      <c r="AF4">
        <v>6928</v>
      </c>
      <c r="AG4">
        <v>787.39999999999895</v>
      </c>
      <c r="AH4">
        <v>999</v>
      </c>
      <c r="AI4">
        <v>316.3</v>
      </c>
      <c r="AJ4">
        <v>2763</v>
      </c>
      <c r="AK4">
        <v>219.099999999999</v>
      </c>
      <c r="AL4">
        <v>0</v>
      </c>
      <c r="AM4">
        <v>16</v>
      </c>
      <c r="AN4">
        <v>223</v>
      </c>
      <c r="AO4">
        <v>129.599999999999</v>
      </c>
      <c r="AP4">
        <v>2431</v>
      </c>
      <c r="AQ4">
        <v>222</v>
      </c>
      <c r="AR4">
        <v>0</v>
      </c>
      <c r="AS4">
        <v>16</v>
      </c>
      <c r="AT4">
        <v>34.399999999999899</v>
      </c>
      <c r="AU4">
        <v>11.3</v>
      </c>
      <c r="AV4">
        <v>10.6999999999999</v>
      </c>
      <c r="AW4">
        <v>4.4000000000000004</v>
      </c>
      <c r="AX4">
        <v>18349</v>
      </c>
      <c r="AY4">
        <v>2670</v>
      </c>
      <c r="AZ4">
        <v>26.6</v>
      </c>
      <c r="BA4">
        <v>7.9</v>
      </c>
      <c r="BB4">
        <v>13.5</v>
      </c>
      <c r="BC4">
        <v>2.9</v>
      </c>
      <c r="BD4">
        <v>21.3</v>
      </c>
      <c r="BE4">
        <v>4.8</v>
      </c>
      <c r="BF4">
        <v>17.6999999999999</v>
      </c>
      <c r="BG4">
        <v>3.9</v>
      </c>
      <c r="BH4">
        <v>13</v>
      </c>
      <c r="BI4">
        <v>6.1</v>
      </c>
      <c r="BJ4">
        <v>95.099999999999895</v>
      </c>
      <c r="BK4">
        <v>4.3</v>
      </c>
      <c r="BL4">
        <v>14.4</v>
      </c>
      <c r="BM4">
        <v>4.3</v>
      </c>
      <c r="BN4">
        <v>83.5</v>
      </c>
      <c r="BO4">
        <v>6</v>
      </c>
      <c r="BP4">
        <v>0</v>
      </c>
      <c r="BQ4">
        <v>0.9</v>
      </c>
      <c r="BR4">
        <v>7.6</v>
      </c>
      <c r="BS4">
        <v>4.4000000000000004</v>
      </c>
      <c r="BT4">
        <v>82.599999999999895</v>
      </c>
      <c r="BU4">
        <v>5.7</v>
      </c>
      <c r="BV4">
        <v>0</v>
      </c>
      <c r="BW4">
        <v>0.2</v>
      </c>
      <c r="BX4">
        <v>0.89419999999999999</v>
      </c>
      <c r="BY4">
        <v>0.78539999999999999</v>
      </c>
      <c r="BZ4">
        <v>0.84360000000000002</v>
      </c>
      <c r="CA4">
        <v>0.84940000000000004</v>
      </c>
      <c r="CB4">
        <v>3.3725999999999998</v>
      </c>
      <c r="CC4">
        <v>0.89539999999999997</v>
      </c>
      <c r="CD4">
        <v>0.43409999999999999</v>
      </c>
      <c r="CE4">
        <v>0.501</v>
      </c>
      <c r="CF4">
        <v>0.89029999999999998</v>
      </c>
      <c r="CG4">
        <v>0.75539999999999996</v>
      </c>
      <c r="CH4">
        <v>2.5808</v>
      </c>
      <c r="CI4">
        <v>0.82689999999999997</v>
      </c>
      <c r="CJ4">
        <v>0.86899999999999999</v>
      </c>
      <c r="CK4">
        <v>0.83609999999999995</v>
      </c>
      <c r="CL4">
        <v>1.7051000000000001</v>
      </c>
      <c r="CM4">
        <v>0.91169999999999995</v>
      </c>
      <c r="CN4">
        <v>0.90900000000000003</v>
      </c>
      <c r="CO4">
        <v>0</v>
      </c>
      <c r="CP4">
        <v>0.74299999999999999</v>
      </c>
      <c r="CQ4">
        <v>0.9758</v>
      </c>
      <c r="CR4">
        <v>0</v>
      </c>
      <c r="CS4">
        <v>2.6278000000000001</v>
      </c>
      <c r="CT4">
        <v>0.68689999999999996</v>
      </c>
      <c r="CU4">
        <v>10.2861999999999</v>
      </c>
      <c r="CV4">
        <v>0.90749999999999997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507</v>
      </c>
      <c r="DR4">
        <v>244</v>
      </c>
      <c r="DS4">
        <v>7</v>
      </c>
      <c r="DT4">
        <v>3.2</v>
      </c>
      <c r="DU4">
        <v>2307</v>
      </c>
      <c r="DV4">
        <v>2.9453082279569998E-3</v>
      </c>
      <c r="DW4">
        <v>1.2441319999999999E-9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36061019000</v>
      </c>
      <c r="H5" t="s">
        <v>358</v>
      </c>
      <c r="I5">
        <v>4.0078200000000001E-2</v>
      </c>
      <c r="J5">
        <v>3260</v>
      </c>
      <c r="K5">
        <v>310</v>
      </c>
      <c r="L5">
        <v>1686</v>
      </c>
      <c r="M5">
        <v>51</v>
      </c>
      <c r="N5">
        <v>1453</v>
      </c>
      <c r="O5">
        <v>89</v>
      </c>
      <c r="P5">
        <v>552</v>
      </c>
      <c r="Q5">
        <v>194</v>
      </c>
      <c r="R5">
        <v>49</v>
      </c>
      <c r="S5">
        <v>38</v>
      </c>
      <c r="T5">
        <v>46127</v>
      </c>
      <c r="U5">
        <v>8381</v>
      </c>
      <c r="V5">
        <v>226</v>
      </c>
      <c r="W5">
        <v>84</v>
      </c>
      <c r="X5">
        <v>352</v>
      </c>
      <c r="Y5">
        <v>98</v>
      </c>
      <c r="Z5">
        <v>686</v>
      </c>
      <c r="AA5">
        <v>199</v>
      </c>
      <c r="AB5">
        <v>287</v>
      </c>
      <c r="AC5">
        <v>97</v>
      </c>
      <c r="AD5">
        <v>123</v>
      </c>
      <c r="AE5">
        <v>60.1</v>
      </c>
      <c r="AF5">
        <v>2641</v>
      </c>
      <c r="AG5">
        <v>356.5</v>
      </c>
      <c r="AH5">
        <v>186</v>
      </c>
      <c r="AI5">
        <v>94.299999999999898</v>
      </c>
      <c r="AJ5">
        <v>1468</v>
      </c>
      <c r="AK5">
        <v>105.2</v>
      </c>
      <c r="AL5">
        <v>0</v>
      </c>
      <c r="AM5">
        <v>11</v>
      </c>
      <c r="AN5">
        <v>88</v>
      </c>
      <c r="AO5">
        <v>58</v>
      </c>
      <c r="AP5">
        <v>1119</v>
      </c>
      <c r="AQ5">
        <v>114</v>
      </c>
      <c r="AR5">
        <v>0</v>
      </c>
      <c r="AS5">
        <v>11</v>
      </c>
      <c r="AT5">
        <v>17.3</v>
      </c>
      <c r="AU5">
        <v>6</v>
      </c>
      <c r="AV5">
        <v>2.7</v>
      </c>
      <c r="AW5">
        <v>2.1</v>
      </c>
      <c r="AX5">
        <v>46127</v>
      </c>
      <c r="AY5">
        <v>8381</v>
      </c>
      <c r="AZ5">
        <v>9.6999999999999904</v>
      </c>
      <c r="BA5">
        <v>3.6</v>
      </c>
      <c r="BB5">
        <v>10.8</v>
      </c>
      <c r="BC5">
        <v>3.1</v>
      </c>
      <c r="BD5">
        <v>21</v>
      </c>
      <c r="BE5">
        <v>5.8</v>
      </c>
      <c r="BF5">
        <v>8.8000000000000007</v>
      </c>
      <c r="BG5">
        <v>3</v>
      </c>
      <c r="BH5">
        <v>8.5</v>
      </c>
      <c r="BI5">
        <v>4.0999999999999996</v>
      </c>
      <c r="BJ5">
        <v>81</v>
      </c>
      <c r="BK5">
        <v>7.8</v>
      </c>
      <c r="BL5">
        <v>6.1</v>
      </c>
      <c r="BM5">
        <v>3.1</v>
      </c>
      <c r="BN5">
        <v>87.099999999999895</v>
      </c>
      <c r="BO5">
        <v>5.7</v>
      </c>
      <c r="BP5">
        <v>0</v>
      </c>
      <c r="BQ5">
        <v>1.8</v>
      </c>
      <c r="BR5">
        <v>6.1</v>
      </c>
      <c r="BS5">
        <v>4</v>
      </c>
      <c r="BT5">
        <v>77</v>
      </c>
      <c r="BU5">
        <v>6.5</v>
      </c>
      <c r="BV5">
        <v>0</v>
      </c>
      <c r="BW5">
        <v>0.3</v>
      </c>
      <c r="BX5">
        <v>0.65849999999999997</v>
      </c>
      <c r="BY5">
        <v>6.2100000000000002E-2</v>
      </c>
      <c r="BZ5">
        <v>0.1389</v>
      </c>
      <c r="CA5">
        <v>0.41739999999999999</v>
      </c>
      <c r="CB5">
        <v>1.2767999999999999</v>
      </c>
      <c r="CC5">
        <v>0.28649999999999998</v>
      </c>
      <c r="CD5">
        <v>0.25819999999999999</v>
      </c>
      <c r="CE5">
        <v>0.47689999999999999</v>
      </c>
      <c r="CF5">
        <v>0.309</v>
      </c>
      <c r="CG5">
        <v>0.55189999999999995</v>
      </c>
      <c r="CH5">
        <v>1.5961000000000001</v>
      </c>
      <c r="CI5">
        <v>0.23019999999999999</v>
      </c>
      <c r="CJ5">
        <v>0.75800000000000001</v>
      </c>
      <c r="CK5">
        <v>0.66779999999999995</v>
      </c>
      <c r="CL5">
        <v>1.4258999999999999</v>
      </c>
      <c r="CM5">
        <v>0.72240000000000004</v>
      </c>
      <c r="CN5">
        <v>0.92500000000000004</v>
      </c>
      <c r="CO5">
        <v>0</v>
      </c>
      <c r="CP5">
        <v>0.69030000000000002</v>
      </c>
      <c r="CQ5">
        <v>0.94640000000000002</v>
      </c>
      <c r="CR5">
        <v>0</v>
      </c>
      <c r="CS5">
        <v>2.5617000000000001</v>
      </c>
      <c r="CT5">
        <v>0.65510000000000002</v>
      </c>
      <c r="CU5">
        <v>6.8605</v>
      </c>
      <c r="CV5">
        <v>0.47099999999999997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2</v>
      </c>
      <c r="DQ5">
        <v>321</v>
      </c>
      <c r="DR5">
        <v>127</v>
      </c>
      <c r="DS5">
        <v>9.8000000000000007</v>
      </c>
      <c r="DT5">
        <v>3.9</v>
      </c>
      <c r="DU5">
        <v>3644</v>
      </c>
      <c r="DV5">
        <v>1.3499833161528E-2</v>
      </c>
      <c r="DW5">
        <v>1.1076683291000001E-5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36061019300</v>
      </c>
      <c r="H6" t="s">
        <v>260</v>
      </c>
      <c r="I6">
        <v>6.7844299999999996E-2</v>
      </c>
      <c r="J6">
        <v>9360</v>
      </c>
      <c r="K6">
        <v>1073</v>
      </c>
      <c r="L6">
        <v>4259</v>
      </c>
      <c r="M6">
        <v>94</v>
      </c>
      <c r="N6">
        <v>3826</v>
      </c>
      <c r="O6">
        <v>288</v>
      </c>
      <c r="P6">
        <v>2575</v>
      </c>
      <c r="Q6">
        <v>801</v>
      </c>
      <c r="R6">
        <v>577</v>
      </c>
      <c r="S6">
        <v>277</v>
      </c>
      <c r="T6">
        <v>33837</v>
      </c>
      <c r="U6">
        <v>6827</v>
      </c>
      <c r="V6">
        <v>1244</v>
      </c>
      <c r="W6">
        <v>364</v>
      </c>
      <c r="X6">
        <v>1387</v>
      </c>
      <c r="Y6">
        <v>390</v>
      </c>
      <c r="Z6">
        <v>1577</v>
      </c>
      <c r="AA6">
        <v>457</v>
      </c>
      <c r="AB6">
        <v>1268</v>
      </c>
      <c r="AC6">
        <v>349</v>
      </c>
      <c r="AD6">
        <v>147</v>
      </c>
      <c r="AE6">
        <v>155.80000000000001</v>
      </c>
      <c r="AF6">
        <v>5823</v>
      </c>
      <c r="AG6">
        <v>1272.5</v>
      </c>
      <c r="AH6">
        <v>1089</v>
      </c>
      <c r="AI6">
        <v>407.5</v>
      </c>
      <c r="AJ6">
        <v>3759</v>
      </c>
      <c r="AK6">
        <v>430.19999999999902</v>
      </c>
      <c r="AL6">
        <v>0</v>
      </c>
      <c r="AM6">
        <v>16</v>
      </c>
      <c r="AN6">
        <v>106</v>
      </c>
      <c r="AO6">
        <v>92.599999999999895</v>
      </c>
      <c r="AP6">
        <v>3150</v>
      </c>
      <c r="AQ6">
        <v>305</v>
      </c>
      <c r="AR6">
        <v>253</v>
      </c>
      <c r="AS6">
        <v>91</v>
      </c>
      <c r="AT6">
        <v>28.1</v>
      </c>
      <c r="AU6">
        <v>8.4</v>
      </c>
      <c r="AV6">
        <v>12.4</v>
      </c>
      <c r="AW6">
        <v>6.1</v>
      </c>
      <c r="AX6">
        <v>33837</v>
      </c>
      <c r="AY6">
        <v>6827</v>
      </c>
      <c r="AZ6">
        <v>18.8</v>
      </c>
      <c r="BA6">
        <v>4.8</v>
      </c>
      <c r="BB6">
        <v>14.8</v>
      </c>
      <c r="BC6">
        <v>3.7</v>
      </c>
      <c r="BD6">
        <v>16.8</v>
      </c>
      <c r="BE6">
        <v>4.5</v>
      </c>
      <c r="BF6">
        <v>13.6</v>
      </c>
      <c r="BG6">
        <v>3.6</v>
      </c>
      <c r="BH6">
        <v>3.8</v>
      </c>
      <c r="BI6">
        <v>4.0999999999999996</v>
      </c>
      <c r="BJ6">
        <v>62.2</v>
      </c>
      <c r="BK6">
        <v>11.6</v>
      </c>
      <c r="BL6">
        <v>12.5</v>
      </c>
      <c r="BM6">
        <v>4.5</v>
      </c>
      <c r="BN6">
        <v>88.299999999999898</v>
      </c>
      <c r="BO6">
        <v>9.9</v>
      </c>
      <c r="BP6">
        <v>0</v>
      </c>
      <c r="BQ6">
        <v>0.7</v>
      </c>
      <c r="BR6">
        <v>2.8</v>
      </c>
      <c r="BS6">
        <v>2.4</v>
      </c>
      <c r="BT6">
        <v>82.299999999999898</v>
      </c>
      <c r="BU6">
        <v>7</v>
      </c>
      <c r="BV6">
        <v>2.7</v>
      </c>
      <c r="BW6">
        <v>0.9</v>
      </c>
      <c r="BX6">
        <v>0.83509999999999995</v>
      </c>
      <c r="BY6">
        <v>0.85509999999999997</v>
      </c>
      <c r="BZ6">
        <v>0.34960000000000002</v>
      </c>
      <c r="CA6">
        <v>0.72929999999999995</v>
      </c>
      <c r="CB6">
        <v>2.7690999999999999</v>
      </c>
      <c r="CC6">
        <v>0.74329999999999996</v>
      </c>
      <c r="CD6">
        <v>0.51749999999999996</v>
      </c>
      <c r="CE6">
        <v>0.20699999999999999</v>
      </c>
      <c r="CF6">
        <v>0.70650000000000002</v>
      </c>
      <c r="CG6">
        <v>0.2152</v>
      </c>
      <c r="CH6">
        <v>1.6460999999999999</v>
      </c>
      <c r="CI6">
        <v>0.25390000000000001</v>
      </c>
      <c r="CJ6">
        <v>0.67030000000000001</v>
      </c>
      <c r="CK6">
        <v>0.80230000000000001</v>
      </c>
      <c r="CL6">
        <v>1.4725999999999999</v>
      </c>
      <c r="CM6">
        <v>0.75560000000000005</v>
      </c>
      <c r="CN6">
        <v>0.93100000000000005</v>
      </c>
      <c r="CO6">
        <v>0</v>
      </c>
      <c r="CP6">
        <v>0.49709999999999999</v>
      </c>
      <c r="CQ6">
        <v>0.97409999999999997</v>
      </c>
      <c r="CR6">
        <v>0.81399999999999995</v>
      </c>
      <c r="CS6">
        <v>3.2162999999999999</v>
      </c>
      <c r="CT6">
        <v>0.89959999999999996</v>
      </c>
      <c r="CU6">
        <v>9.1042000000000005</v>
      </c>
      <c r="CV6">
        <v>0.79479999999999995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2</v>
      </c>
      <c r="DQ6">
        <v>985</v>
      </c>
      <c r="DR6">
        <v>477</v>
      </c>
      <c r="DS6">
        <v>10.6</v>
      </c>
      <c r="DT6">
        <v>5</v>
      </c>
      <c r="DU6">
        <v>4515</v>
      </c>
      <c r="DV6">
        <v>1.877786856346E-3</v>
      </c>
      <c r="DW6">
        <v>5.8183800000000001E-10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36061019701</v>
      </c>
      <c r="H7" t="s">
        <v>258</v>
      </c>
      <c r="I7">
        <v>9.1110800000000006E-2</v>
      </c>
      <c r="J7">
        <v>749</v>
      </c>
      <c r="K7">
        <v>139</v>
      </c>
      <c r="L7">
        <v>376</v>
      </c>
      <c r="M7">
        <v>18</v>
      </c>
      <c r="N7">
        <v>361</v>
      </c>
      <c r="O7">
        <v>25</v>
      </c>
      <c r="P7">
        <v>287</v>
      </c>
      <c r="Q7">
        <v>147</v>
      </c>
      <c r="R7">
        <v>38</v>
      </c>
      <c r="S7">
        <v>22</v>
      </c>
      <c r="T7">
        <v>73132</v>
      </c>
      <c r="U7">
        <v>32056</v>
      </c>
      <c r="V7">
        <v>12</v>
      </c>
      <c r="W7">
        <v>17</v>
      </c>
      <c r="X7">
        <v>92</v>
      </c>
      <c r="Y7">
        <v>35</v>
      </c>
      <c r="Z7">
        <v>129</v>
      </c>
      <c r="AA7">
        <v>102</v>
      </c>
      <c r="AB7">
        <v>73</v>
      </c>
      <c r="AC7">
        <v>45</v>
      </c>
      <c r="AD7">
        <v>20</v>
      </c>
      <c r="AE7">
        <v>26.399999999999899</v>
      </c>
      <c r="AF7">
        <v>442</v>
      </c>
      <c r="AG7">
        <v>164</v>
      </c>
      <c r="AH7">
        <v>16</v>
      </c>
      <c r="AI7">
        <v>43.6</v>
      </c>
      <c r="AJ7">
        <v>339</v>
      </c>
      <c r="AK7">
        <v>30.1</v>
      </c>
      <c r="AL7">
        <v>0</v>
      </c>
      <c r="AM7">
        <v>11</v>
      </c>
      <c r="AN7">
        <v>39</v>
      </c>
      <c r="AO7">
        <v>33.299999999999898</v>
      </c>
      <c r="AP7">
        <v>308</v>
      </c>
      <c r="AQ7">
        <v>33</v>
      </c>
      <c r="AR7">
        <v>45</v>
      </c>
      <c r="AS7">
        <v>15</v>
      </c>
      <c r="AT7">
        <v>39.6</v>
      </c>
      <c r="AU7">
        <v>14.9</v>
      </c>
      <c r="AV7">
        <v>9.6999999999999904</v>
      </c>
      <c r="AW7">
        <v>5.5</v>
      </c>
      <c r="AX7">
        <v>73132</v>
      </c>
      <c r="AY7">
        <v>32056</v>
      </c>
      <c r="AZ7">
        <v>2.1</v>
      </c>
      <c r="BA7">
        <v>3</v>
      </c>
      <c r="BB7">
        <v>12.3</v>
      </c>
      <c r="BC7">
        <v>5.0999999999999996</v>
      </c>
      <c r="BD7">
        <v>17.1999999999999</v>
      </c>
      <c r="BE7">
        <v>13.1999999999999</v>
      </c>
      <c r="BF7">
        <v>10.1</v>
      </c>
      <c r="BG7">
        <v>6.2</v>
      </c>
      <c r="BH7">
        <v>5.5</v>
      </c>
      <c r="BI7">
        <v>7.3</v>
      </c>
      <c r="BJ7">
        <v>59</v>
      </c>
      <c r="BK7">
        <v>19</v>
      </c>
      <c r="BL7">
        <v>2.4</v>
      </c>
      <c r="BM7">
        <v>6.6</v>
      </c>
      <c r="BN7">
        <v>90.2</v>
      </c>
      <c r="BO7">
        <v>6.7</v>
      </c>
      <c r="BP7">
        <v>0</v>
      </c>
      <c r="BQ7">
        <v>7.7</v>
      </c>
      <c r="BR7">
        <v>10.8</v>
      </c>
      <c r="BS7">
        <v>9.1999999999999904</v>
      </c>
      <c r="BT7">
        <v>85.299999999999898</v>
      </c>
      <c r="BU7">
        <v>7.3</v>
      </c>
      <c r="BV7">
        <v>6</v>
      </c>
      <c r="BW7">
        <v>1.7</v>
      </c>
      <c r="BX7">
        <v>0.93179999999999996</v>
      </c>
      <c r="BY7">
        <v>0.72860000000000003</v>
      </c>
      <c r="BZ7">
        <v>4.7E-2</v>
      </c>
      <c r="CA7">
        <v>4.6600000000000003E-2</v>
      </c>
      <c r="CB7">
        <v>1.7541</v>
      </c>
      <c r="CC7">
        <v>0.43540000000000001</v>
      </c>
      <c r="CD7">
        <v>0.35149999999999998</v>
      </c>
      <c r="CE7">
        <v>0.2243</v>
      </c>
      <c r="CF7">
        <v>0.442</v>
      </c>
      <c r="CG7">
        <v>0.34910000000000002</v>
      </c>
      <c r="CH7">
        <v>1.3669</v>
      </c>
      <c r="CI7">
        <v>0.13389999999999999</v>
      </c>
      <c r="CJ7">
        <v>0.65549999999999997</v>
      </c>
      <c r="CK7">
        <v>0.47799999999999998</v>
      </c>
      <c r="CL7">
        <v>1.1334</v>
      </c>
      <c r="CM7">
        <v>0.55600000000000005</v>
      </c>
      <c r="CN7">
        <v>0.94189999999999996</v>
      </c>
      <c r="CO7">
        <v>0</v>
      </c>
      <c r="CP7">
        <v>0.83320000000000005</v>
      </c>
      <c r="CQ7">
        <v>0.98699999999999999</v>
      </c>
      <c r="CR7">
        <v>0.8962</v>
      </c>
      <c r="CS7">
        <v>3.6583000000000001</v>
      </c>
      <c r="CT7">
        <v>0.97870000000000001</v>
      </c>
      <c r="CU7">
        <v>7.9127000000000001</v>
      </c>
      <c r="CV7">
        <v>0.63290000000000002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3</v>
      </c>
      <c r="DQ7">
        <v>105</v>
      </c>
      <c r="DR7">
        <v>49</v>
      </c>
      <c r="DS7">
        <v>14.5</v>
      </c>
      <c r="DT7">
        <v>5.9</v>
      </c>
      <c r="DU7">
        <v>2546</v>
      </c>
      <c r="DV7">
        <v>1.2955993509008E-2</v>
      </c>
      <c r="DW7">
        <v>9.7417311999999998E-8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36061019702</v>
      </c>
      <c r="H8" t="s">
        <v>257</v>
      </c>
      <c r="I8">
        <v>1.8299699999999999E-2</v>
      </c>
      <c r="J8">
        <v>2228</v>
      </c>
      <c r="K8">
        <v>340</v>
      </c>
      <c r="L8">
        <v>1197</v>
      </c>
      <c r="M8">
        <v>51</v>
      </c>
      <c r="N8">
        <v>1001</v>
      </c>
      <c r="O8">
        <v>83</v>
      </c>
      <c r="P8">
        <v>564</v>
      </c>
      <c r="Q8">
        <v>167</v>
      </c>
      <c r="R8">
        <v>98</v>
      </c>
      <c r="S8">
        <v>68</v>
      </c>
      <c r="T8">
        <v>43127</v>
      </c>
      <c r="U8">
        <v>9991</v>
      </c>
      <c r="V8">
        <v>325</v>
      </c>
      <c r="W8">
        <v>150</v>
      </c>
      <c r="X8">
        <v>275</v>
      </c>
      <c r="Y8">
        <v>80</v>
      </c>
      <c r="Z8">
        <v>187</v>
      </c>
      <c r="AA8">
        <v>104</v>
      </c>
      <c r="AB8">
        <v>228</v>
      </c>
      <c r="AC8">
        <v>99</v>
      </c>
      <c r="AD8">
        <v>71</v>
      </c>
      <c r="AE8">
        <v>55.899999999999899</v>
      </c>
      <c r="AF8">
        <v>1559</v>
      </c>
      <c r="AG8">
        <v>372</v>
      </c>
      <c r="AH8">
        <v>119</v>
      </c>
      <c r="AI8">
        <v>82.299999999999898</v>
      </c>
      <c r="AJ8">
        <v>1059</v>
      </c>
      <c r="AK8">
        <v>144.4</v>
      </c>
      <c r="AL8">
        <v>0</v>
      </c>
      <c r="AM8">
        <v>11</v>
      </c>
      <c r="AN8">
        <v>12</v>
      </c>
      <c r="AO8">
        <v>14.1999999999999</v>
      </c>
      <c r="AP8">
        <v>709</v>
      </c>
      <c r="AQ8">
        <v>88</v>
      </c>
      <c r="AR8">
        <v>39</v>
      </c>
      <c r="AS8">
        <v>17</v>
      </c>
      <c r="AT8">
        <v>25.3</v>
      </c>
      <c r="AU8">
        <v>7.2</v>
      </c>
      <c r="AV8">
        <v>7.5</v>
      </c>
      <c r="AW8">
        <v>5.5</v>
      </c>
      <c r="AX8">
        <v>43127</v>
      </c>
      <c r="AY8">
        <v>9991</v>
      </c>
      <c r="AZ8">
        <v>18.1999999999999</v>
      </c>
      <c r="BA8">
        <v>7.5</v>
      </c>
      <c r="BB8">
        <v>12.3</v>
      </c>
      <c r="BC8">
        <v>3.5</v>
      </c>
      <c r="BD8">
        <v>8.4</v>
      </c>
      <c r="BE8">
        <v>4.5</v>
      </c>
      <c r="BF8">
        <v>10.1999999999999</v>
      </c>
      <c r="BG8">
        <v>4.5999999999999996</v>
      </c>
      <c r="BH8">
        <v>7.1</v>
      </c>
      <c r="BI8">
        <v>5.6</v>
      </c>
      <c r="BJ8">
        <v>70</v>
      </c>
      <c r="BK8">
        <v>12.8</v>
      </c>
      <c r="BL8">
        <v>5.5</v>
      </c>
      <c r="BM8">
        <v>3.7</v>
      </c>
      <c r="BN8">
        <v>88.5</v>
      </c>
      <c r="BO8">
        <v>11.5</v>
      </c>
      <c r="BP8">
        <v>0</v>
      </c>
      <c r="BQ8">
        <v>2.5</v>
      </c>
      <c r="BR8">
        <v>1.2</v>
      </c>
      <c r="BS8">
        <v>1.4</v>
      </c>
      <c r="BT8">
        <v>70.799999999999898</v>
      </c>
      <c r="BU8">
        <v>6.6</v>
      </c>
      <c r="BV8">
        <v>1.8</v>
      </c>
      <c r="BW8">
        <v>0.7</v>
      </c>
      <c r="BX8">
        <v>0.80169999999999997</v>
      </c>
      <c r="BY8">
        <v>0.55859999999999999</v>
      </c>
      <c r="BZ8">
        <v>0.17269999999999999</v>
      </c>
      <c r="CA8">
        <v>0.71960000000000002</v>
      </c>
      <c r="CB8">
        <v>2.2526000000000002</v>
      </c>
      <c r="CC8">
        <v>0.58840000000000003</v>
      </c>
      <c r="CD8">
        <v>0.35149999999999998</v>
      </c>
      <c r="CE8">
        <v>3.6200000000000003E-2</v>
      </c>
      <c r="CF8">
        <v>0.45340000000000003</v>
      </c>
      <c r="CG8">
        <v>0.45939999999999998</v>
      </c>
      <c r="CH8">
        <v>1.3006</v>
      </c>
      <c r="CI8">
        <v>0.11509999999999999</v>
      </c>
      <c r="CJ8">
        <v>0.70569999999999999</v>
      </c>
      <c r="CK8">
        <v>0.6431</v>
      </c>
      <c r="CL8">
        <v>1.3488</v>
      </c>
      <c r="CM8">
        <v>0.67130000000000001</v>
      </c>
      <c r="CN8">
        <v>0.9325</v>
      </c>
      <c r="CO8">
        <v>0</v>
      </c>
      <c r="CP8">
        <v>0.32429999999999998</v>
      </c>
      <c r="CQ8">
        <v>0.90810000000000002</v>
      </c>
      <c r="CR8">
        <v>0.77059999999999995</v>
      </c>
      <c r="CS8">
        <v>2.9355000000000002</v>
      </c>
      <c r="CT8">
        <v>0.80879999999999996</v>
      </c>
      <c r="CU8">
        <v>7.8375000000000004</v>
      </c>
      <c r="CV8">
        <v>0.62309999999999999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2</v>
      </c>
      <c r="DQ8">
        <v>192</v>
      </c>
      <c r="DR8">
        <v>79</v>
      </c>
      <c r="DS8">
        <v>8.6</v>
      </c>
      <c r="DT8">
        <v>3.4</v>
      </c>
      <c r="DU8">
        <v>811</v>
      </c>
      <c r="DV8">
        <v>9.9453534699710001E-3</v>
      </c>
      <c r="DW8">
        <v>5.0493434119999996E-6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36061019800</v>
      </c>
      <c r="H9" t="s">
        <v>357</v>
      </c>
      <c r="I9">
        <v>8.70475E-2</v>
      </c>
      <c r="J9">
        <v>2824</v>
      </c>
      <c r="K9">
        <v>498</v>
      </c>
      <c r="L9">
        <v>1304</v>
      </c>
      <c r="M9">
        <v>58</v>
      </c>
      <c r="N9">
        <v>1233</v>
      </c>
      <c r="O9">
        <v>79</v>
      </c>
      <c r="P9">
        <v>506</v>
      </c>
      <c r="Q9">
        <v>275</v>
      </c>
      <c r="R9">
        <v>97</v>
      </c>
      <c r="S9">
        <v>72</v>
      </c>
      <c r="T9">
        <v>42821</v>
      </c>
      <c r="U9">
        <v>8588</v>
      </c>
      <c r="V9">
        <v>310</v>
      </c>
      <c r="W9">
        <v>166</v>
      </c>
      <c r="X9">
        <v>322</v>
      </c>
      <c r="Y9">
        <v>116</v>
      </c>
      <c r="Z9">
        <v>490</v>
      </c>
      <c r="AA9">
        <v>223</v>
      </c>
      <c r="AB9">
        <v>389</v>
      </c>
      <c r="AC9">
        <v>164</v>
      </c>
      <c r="AD9">
        <v>82</v>
      </c>
      <c r="AE9">
        <v>62.2</v>
      </c>
      <c r="AF9">
        <v>2403</v>
      </c>
      <c r="AG9">
        <v>516.79999999999905</v>
      </c>
      <c r="AH9">
        <v>76</v>
      </c>
      <c r="AI9">
        <v>78.400000000000006</v>
      </c>
      <c r="AJ9">
        <v>1045</v>
      </c>
      <c r="AK9">
        <v>100.799999999999</v>
      </c>
      <c r="AL9">
        <v>0</v>
      </c>
      <c r="AM9">
        <v>11</v>
      </c>
      <c r="AN9">
        <v>94</v>
      </c>
      <c r="AO9">
        <v>64.900000000000006</v>
      </c>
      <c r="AP9">
        <v>813</v>
      </c>
      <c r="AQ9">
        <v>126</v>
      </c>
      <c r="AR9">
        <v>21</v>
      </c>
      <c r="AS9">
        <v>24</v>
      </c>
      <c r="AT9">
        <v>18.100000000000001</v>
      </c>
      <c r="AU9">
        <v>8.5</v>
      </c>
      <c r="AV9">
        <v>6.2</v>
      </c>
      <c r="AW9">
        <v>4.5999999999999996</v>
      </c>
      <c r="AX9">
        <v>42821</v>
      </c>
      <c r="AY9">
        <v>8588</v>
      </c>
      <c r="AZ9">
        <v>14.4</v>
      </c>
      <c r="BA9">
        <v>6.6</v>
      </c>
      <c r="BB9">
        <v>11.4</v>
      </c>
      <c r="BC9">
        <v>4.3</v>
      </c>
      <c r="BD9">
        <v>17.399999999999899</v>
      </c>
      <c r="BE9">
        <v>7.3</v>
      </c>
      <c r="BF9">
        <v>13.8</v>
      </c>
      <c r="BG9">
        <v>4.8</v>
      </c>
      <c r="BH9">
        <v>6.7</v>
      </c>
      <c r="BI9">
        <v>5</v>
      </c>
      <c r="BJ9">
        <v>85.099999999999895</v>
      </c>
      <c r="BK9">
        <v>10.5</v>
      </c>
      <c r="BL9">
        <v>2.9</v>
      </c>
      <c r="BM9">
        <v>3</v>
      </c>
      <c r="BN9">
        <v>80.099999999999895</v>
      </c>
      <c r="BO9">
        <v>6.9</v>
      </c>
      <c r="BP9">
        <v>0</v>
      </c>
      <c r="BQ9">
        <v>2.2999999999999998</v>
      </c>
      <c r="BR9">
        <v>7.6</v>
      </c>
      <c r="BS9">
        <v>5.2</v>
      </c>
      <c r="BT9">
        <v>65.900000000000006</v>
      </c>
      <c r="BU9">
        <v>9.1</v>
      </c>
      <c r="BV9">
        <v>0.7</v>
      </c>
      <c r="BW9">
        <v>0.8</v>
      </c>
      <c r="BX9">
        <v>0.68100000000000005</v>
      </c>
      <c r="BY9">
        <v>0.41870000000000002</v>
      </c>
      <c r="BZ9">
        <v>0.17710000000000001</v>
      </c>
      <c r="CA9">
        <v>0.60880000000000001</v>
      </c>
      <c r="CB9">
        <v>1.8855</v>
      </c>
      <c r="CC9">
        <v>0.47520000000000001</v>
      </c>
      <c r="CD9">
        <v>0.29570000000000002</v>
      </c>
      <c r="CE9">
        <v>0.23019999999999999</v>
      </c>
      <c r="CF9">
        <v>0.72260000000000002</v>
      </c>
      <c r="CG9">
        <v>0.42899999999999999</v>
      </c>
      <c r="CH9">
        <v>1.6775</v>
      </c>
      <c r="CI9">
        <v>0.27</v>
      </c>
      <c r="CJ9">
        <v>0.78069999999999995</v>
      </c>
      <c r="CK9">
        <v>0.51149999999999995</v>
      </c>
      <c r="CL9">
        <v>1.2922</v>
      </c>
      <c r="CM9">
        <v>0.63859999999999995</v>
      </c>
      <c r="CN9">
        <v>0.89270000000000005</v>
      </c>
      <c r="CO9">
        <v>0</v>
      </c>
      <c r="CP9">
        <v>0.74439999999999995</v>
      </c>
      <c r="CQ9">
        <v>0.87109999999999999</v>
      </c>
      <c r="CR9">
        <v>0.66139999999999999</v>
      </c>
      <c r="CS9">
        <v>3.1697000000000002</v>
      </c>
      <c r="CT9">
        <v>0.88759999999999994</v>
      </c>
      <c r="CU9">
        <v>8.0249000000000006</v>
      </c>
      <c r="CV9">
        <v>0.65010000000000001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285</v>
      </c>
      <c r="DR9">
        <v>232</v>
      </c>
      <c r="DS9">
        <v>10.1</v>
      </c>
      <c r="DT9">
        <v>7.1</v>
      </c>
      <c r="DU9">
        <v>4575</v>
      </c>
      <c r="DV9">
        <v>5.0305373171259998E-3</v>
      </c>
      <c r="DW9">
        <v>4.2364999999999998E-10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36061020000</v>
      </c>
      <c r="H10" t="s">
        <v>356</v>
      </c>
      <c r="I10">
        <v>4.9917999999999997E-2</v>
      </c>
      <c r="J10">
        <v>3478</v>
      </c>
      <c r="K10">
        <v>587</v>
      </c>
      <c r="L10">
        <v>1557</v>
      </c>
      <c r="M10">
        <v>58</v>
      </c>
      <c r="N10">
        <v>1297</v>
      </c>
      <c r="O10">
        <v>100</v>
      </c>
      <c r="P10">
        <v>361</v>
      </c>
      <c r="Q10">
        <v>171</v>
      </c>
      <c r="R10">
        <v>57</v>
      </c>
      <c r="S10">
        <v>42</v>
      </c>
      <c r="T10">
        <v>40065</v>
      </c>
      <c r="U10">
        <v>5182</v>
      </c>
      <c r="V10">
        <v>263</v>
      </c>
      <c r="W10">
        <v>109</v>
      </c>
      <c r="X10">
        <v>295</v>
      </c>
      <c r="Y10">
        <v>116</v>
      </c>
      <c r="Z10">
        <v>570</v>
      </c>
      <c r="AA10">
        <v>181</v>
      </c>
      <c r="AB10">
        <v>282</v>
      </c>
      <c r="AC10">
        <v>92</v>
      </c>
      <c r="AD10">
        <v>101</v>
      </c>
      <c r="AE10">
        <v>69.599999999999895</v>
      </c>
      <c r="AF10">
        <v>2659</v>
      </c>
      <c r="AG10">
        <v>622.79999999999905</v>
      </c>
      <c r="AH10">
        <v>53</v>
      </c>
      <c r="AI10">
        <v>59.899999999999899</v>
      </c>
      <c r="AJ10">
        <v>786</v>
      </c>
      <c r="AK10">
        <v>126.799999999999</v>
      </c>
      <c r="AL10">
        <v>0</v>
      </c>
      <c r="AM10">
        <v>11</v>
      </c>
      <c r="AN10">
        <v>109</v>
      </c>
      <c r="AO10">
        <v>71.099999999999895</v>
      </c>
      <c r="AP10">
        <v>924</v>
      </c>
      <c r="AQ10">
        <v>133</v>
      </c>
      <c r="AR10">
        <v>54</v>
      </c>
      <c r="AS10">
        <v>22</v>
      </c>
      <c r="AT10">
        <v>10.4</v>
      </c>
      <c r="AU10">
        <v>4.4000000000000004</v>
      </c>
      <c r="AV10">
        <v>2.7</v>
      </c>
      <c r="AW10">
        <v>1.9</v>
      </c>
      <c r="AX10">
        <v>40065</v>
      </c>
      <c r="AY10">
        <v>5182</v>
      </c>
      <c r="AZ10">
        <v>9.6999999999999904</v>
      </c>
      <c r="BA10">
        <v>3.5</v>
      </c>
      <c r="BB10">
        <v>8.5</v>
      </c>
      <c r="BC10">
        <v>2.7</v>
      </c>
      <c r="BD10">
        <v>16.399999999999899</v>
      </c>
      <c r="BE10">
        <v>4.4000000000000004</v>
      </c>
      <c r="BF10">
        <v>8.1999999999999904</v>
      </c>
      <c r="BG10">
        <v>2.5</v>
      </c>
      <c r="BH10">
        <v>7.8</v>
      </c>
      <c r="BI10">
        <v>5.3</v>
      </c>
      <c r="BJ10">
        <v>76.5</v>
      </c>
      <c r="BK10">
        <v>12.4</v>
      </c>
      <c r="BL10">
        <v>1.6</v>
      </c>
      <c r="BM10">
        <v>1.8</v>
      </c>
      <c r="BN10">
        <v>50.5</v>
      </c>
      <c r="BO10">
        <v>7.9</v>
      </c>
      <c r="BP10">
        <v>0</v>
      </c>
      <c r="BQ10">
        <v>1.9</v>
      </c>
      <c r="BR10">
        <v>8.4</v>
      </c>
      <c r="BS10">
        <v>5.4</v>
      </c>
      <c r="BT10">
        <v>71.2</v>
      </c>
      <c r="BU10">
        <v>7.6</v>
      </c>
      <c r="BV10">
        <v>1.6</v>
      </c>
      <c r="BW10">
        <v>0.6</v>
      </c>
      <c r="BX10">
        <v>0.43819999999999998</v>
      </c>
      <c r="BY10">
        <v>6.2100000000000002E-2</v>
      </c>
      <c r="BZ10">
        <v>0.2165</v>
      </c>
      <c r="CA10">
        <v>0.41739999999999999</v>
      </c>
      <c r="CB10">
        <v>1.1342000000000001</v>
      </c>
      <c r="CC10">
        <v>0.2389</v>
      </c>
      <c r="CD10">
        <v>0.13819999999999999</v>
      </c>
      <c r="CE10">
        <v>0.18410000000000001</v>
      </c>
      <c r="CF10">
        <v>0.24979999999999999</v>
      </c>
      <c r="CG10">
        <v>0.51029999999999998</v>
      </c>
      <c r="CH10">
        <v>1.0824</v>
      </c>
      <c r="CI10">
        <v>7.4700000000000003E-2</v>
      </c>
      <c r="CJ10">
        <v>0.73329999999999995</v>
      </c>
      <c r="CK10">
        <v>0.39639999999999997</v>
      </c>
      <c r="CL10">
        <v>1.1296999999999999</v>
      </c>
      <c r="CM10">
        <v>0.55310000000000004</v>
      </c>
      <c r="CN10">
        <v>0.80700000000000005</v>
      </c>
      <c r="CO10">
        <v>0</v>
      </c>
      <c r="CP10">
        <v>0.76770000000000005</v>
      </c>
      <c r="CQ10">
        <v>0.91080000000000005</v>
      </c>
      <c r="CR10">
        <v>0.75719999999999998</v>
      </c>
      <c r="CS10">
        <v>3.2427999999999999</v>
      </c>
      <c r="CT10">
        <v>0.90559999999999996</v>
      </c>
      <c r="CU10">
        <v>6.5891000000000002</v>
      </c>
      <c r="CV10">
        <v>0.42699999999999999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223</v>
      </c>
      <c r="DR10">
        <v>102</v>
      </c>
      <c r="DS10">
        <v>6.4</v>
      </c>
      <c r="DT10">
        <v>3.2</v>
      </c>
      <c r="DU10">
        <v>2647</v>
      </c>
      <c r="DV10">
        <v>2.1442291641693999E-2</v>
      </c>
      <c r="DW10">
        <v>1.3796987420999999E-5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36061020102</v>
      </c>
      <c r="H11" t="s">
        <v>338</v>
      </c>
      <c r="I11">
        <v>3.2181599999999998E-2</v>
      </c>
      <c r="J11">
        <v>4378</v>
      </c>
      <c r="K11">
        <v>312</v>
      </c>
      <c r="L11">
        <v>1923</v>
      </c>
      <c r="M11">
        <v>35</v>
      </c>
      <c r="N11">
        <v>1792</v>
      </c>
      <c r="O11">
        <v>75</v>
      </c>
      <c r="P11">
        <v>832</v>
      </c>
      <c r="Q11">
        <v>275</v>
      </c>
      <c r="R11">
        <v>178</v>
      </c>
      <c r="S11">
        <v>91</v>
      </c>
      <c r="T11">
        <v>44716</v>
      </c>
      <c r="U11">
        <v>6135</v>
      </c>
      <c r="V11">
        <v>319</v>
      </c>
      <c r="W11">
        <v>114</v>
      </c>
      <c r="X11">
        <v>326</v>
      </c>
      <c r="Y11">
        <v>95</v>
      </c>
      <c r="Z11">
        <v>856</v>
      </c>
      <c r="AA11">
        <v>146</v>
      </c>
      <c r="AB11">
        <v>346</v>
      </c>
      <c r="AC11">
        <v>97</v>
      </c>
      <c r="AD11">
        <v>179</v>
      </c>
      <c r="AE11">
        <v>80</v>
      </c>
      <c r="AF11">
        <v>3224</v>
      </c>
      <c r="AG11">
        <v>420.6</v>
      </c>
      <c r="AH11">
        <v>96</v>
      </c>
      <c r="AI11">
        <v>76.799999999999898</v>
      </c>
      <c r="AJ11">
        <v>1507</v>
      </c>
      <c r="AK11">
        <v>152.599999999999</v>
      </c>
      <c r="AL11">
        <v>21</v>
      </c>
      <c r="AM11">
        <v>32</v>
      </c>
      <c r="AN11">
        <v>29</v>
      </c>
      <c r="AO11">
        <v>30.1</v>
      </c>
      <c r="AP11">
        <v>1267</v>
      </c>
      <c r="AQ11">
        <v>128</v>
      </c>
      <c r="AR11">
        <v>0</v>
      </c>
      <c r="AS11">
        <v>11</v>
      </c>
      <c r="AT11">
        <v>19</v>
      </c>
      <c r="AU11">
        <v>6.3</v>
      </c>
      <c r="AV11">
        <v>6.6</v>
      </c>
      <c r="AW11">
        <v>3.2</v>
      </c>
      <c r="AX11">
        <v>44716</v>
      </c>
      <c r="AY11">
        <v>6135</v>
      </c>
      <c r="AZ11">
        <v>10</v>
      </c>
      <c r="BA11">
        <v>3.6</v>
      </c>
      <c r="BB11">
        <v>7.4</v>
      </c>
      <c r="BC11">
        <v>2.2000000000000002</v>
      </c>
      <c r="BD11">
        <v>19.600000000000001</v>
      </c>
      <c r="BE11">
        <v>3</v>
      </c>
      <c r="BF11">
        <v>7.9</v>
      </c>
      <c r="BG11">
        <v>2.2000000000000002</v>
      </c>
      <c r="BH11">
        <v>10</v>
      </c>
      <c r="BI11">
        <v>4.4000000000000004</v>
      </c>
      <c r="BJ11">
        <v>73.599999999999895</v>
      </c>
      <c r="BK11">
        <v>8</v>
      </c>
      <c r="BL11">
        <v>2.2999999999999998</v>
      </c>
      <c r="BM11">
        <v>1.9</v>
      </c>
      <c r="BN11">
        <v>78.400000000000006</v>
      </c>
      <c r="BO11">
        <v>7.8</v>
      </c>
      <c r="BP11">
        <v>1.1000000000000001</v>
      </c>
      <c r="BQ11">
        <v>1.7</v>
      </c>
      <c r="BR11">
        <v>1.6</v>
      </c>
      <c r="BS11">
        <v>1.7</v>
      </c>
      <c r="BT11">
        <v>70.7</v>
      </c>
      <c r="BU11">
        <v>6.2</v>
      </c>
      <c r="BV11">
        <v>0</v>
      </c>
      <c r="BW11">
        <v>0.3</v>
      </c>
      <c r="BX11">
        <v>0.69650000000000001</v>
      </c>
      <c r="BY11">
        <v>0.46989999999999998</v>
      </c>
      <c r="BZ11">
        <v>0.15290000000000001</v>
      </c>
      <c r="CA11">
        <v>0.43059999999999998</v>
      </c>
      <c r="CB11">
        <v>1.7498</v>
      </c>
      <c r="CC11">
        <v>0.43419999999999997</v>
      </c>
      <c r="CD11">
        <v>9.4100000000000003E-2</v>
      </c>
      <c r="CE11">
        <v>0.36199999999999999</v>
      </c>
      <c r="CF11">
        <v>0.22420000000000001</v>
      </c>
      <c r="CG11">
        <v>0.63649999999999995</v>
      </c>
      <c r="CH11">
        <v>1.3169</v>
      </c>
      <c r="CI11">
        <v>0.1196</v>
      </c>
      <c r="CJ11">
        <v>0.72340000000000004</v>
      </c>
      <c r="CK11">
        <v>0.46949999999999997</v>
      </c>
      <c r="CL11">
        <v>1.1930000000000001</v>
      </c>
      <c r="CM11">
        <v>0.58830000000000005</v>
      </c>
      <c r="CN11">
        <v>0.88690000000000002</v>
      </c>
      <c r="CO11">
        <v>0.78029999999999999</v>
      </c>
      <c r="CP11">
        <v>0.37769999999999998</v>
      </c>
      <c r="CQ11">
        <v>0.90769999999999995</v>
      </c>
      <c r="CR11">
        <v>0</v>
      </c>
      <c r="CS11">
        <v>2.9525999999999999</v>
      </c>
      <c r="CT11">
        <v>0.81540000000000001</v>
      </c>
      <c r="CU11">
        <v>7.2122999999999999</v>
      </c>
      <c r="CV11">
        <v>0.52739999999999998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410</v>
      </c>
      <c r="DR11">
        <v>125</v>
      </c>
      <c r="DS11">
        <v>9.4</v>
      </c>
      <c r="DT11">
        <v>2.7</v>
      </c>
      <c r="DU11">
        <v>1369</v>
      </c>
      <c r="DV11">
        <v>1.1666174368941001E-2</v>
      </c>
      <c r="DW11">
        <v>8.8276829680000003E-6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36061020800</v>
      </c>
      <c r="H12" t="s">
        <v>355</v>
      </c>
      <c r="I12">
        <v>5.7361599999999999E-2</v>
      </c>
      <c r="J12">
        <v>5555</v>
      </c>
      <c r="K12">
        <v>726</v>
      </c>
      <c r="L12">
        <v>2522</v>
      </c>
      <c r="M12">
        <v>80</v>
      </c>
      <c r="N12">
        <v>2078</v>
      </c>
      <c r="O12">
        <v>169</v>
      </c>
      <c r="P12">
        <v>1099</v>
      </c>
      <c r="Q12">
        <v>499</v>
      </c>
      <c r="R12">
        <v>328</v>
      </c>
      <c r="S12">
        <v>169</v>
      </c>
      <c r="T12">
        <v>37865</v>
      </c>
      <c r="U12">
        <v>6720</v>
      </c>
      <c r="V12">
        <v>466</v>
      </c>
      <c r="W12">
        <v>175</v>
      </c>
      <c r="X12">
        <v>346</v>
      </c>
      <c r="Y12">
        <v>129</v>
      </c>
      <c r="Z12">
        <v>1169</v>
      </c>
      <c r="AA12">
        <v>326</v>
      </c>
      <c r="AB12">
        <v>438</v>
      </c>
      <c r="AC12">
        <v>166</v>
      </c>
      <c r="AD12">
        <v>238</v>
      </c>
      <c r="AE12">
        <v>116.799999999999</v>
      </c>
      <c r="AF12">
        <v>4488</v>
      </c>
      <c r="AG12">
        <v>789.79999999999905</v>
      </c>
      <c r="AH12">
        <v>351</v>
      </c>
      <c r="AI12">
        <v>181.5</v>
      </c>
      <c r="AJ12">
        <v>1186</v>
      </c>
      <c r="AK12">
        <v>211.8</v>
      </c>
      <c r="AL12">
        <v>0</v>
      </c>
      <c r="AM12">
        <v>16</v>
      </c>
      <c r="AN12">
        <v>136</v>
      </c>
      <c r="AO12">
        <v>92.4</v>
      </c>
      <c r="AP12">
        <v>1604</v>
      </c>
      <c r="AQ12">
        <v>212</v>
      </c>
      <c r="AR12">
        <v>52</v>
      </c>
      <c r="AS12">
        <v>47</v>
      </c>
      <c r="AT12">
        <v>19.899999999999899</v>
      </c>
      <c r="AU12">
        <v>8.4</v>
      </c>
      <c r="AV12">
        <v>10.1</v>
      </c>
      <c r="AW12">
        <v>5</v>
      </c>
      <c r="AX12">
        <v>37865</v>
      </c>
      <c r="AY12">
        <v>6720</v>
      </c>
      <c r="AZ12">
        <v>12.1999999999999</v>
      </c>
      <c r="BA12">
        <v>4.2</v>
      </c>
      <c r="BB12">
        <v>6.2</v>
      </c>
      <c r="BC12">
        <v>2.2000000000000002</v>
      </c>
      <c r="BD12">
        <v>21</v>
      </c>
      <c r="BE12">
        <v>5.2</v>
      </c>
      <c r="BF12">
        <v>7.9</v>
      </c>
      <c r="BG12">
        <v>3.1</v>
      </c>
      <c r="BH12">
        <v>11.5</v>
      </c>
      <c r="BI12">
        <v>5.5</v>
      </c>
      <c r="BJ12">
        <v>80.799999999999898</v>
      </c>
      <c r="BK12">
        <v>9.5</v>
      </c>
      <c r="BL12">
        <v>6.6</v>
      </c>
      <c r="BM12">
        <v>3.3</v>
      </c>
      <c r="BN12">
        <v>47</v>
      </c>
      <c r="BO12">
        <v>8.3000000000000007</v>
      </c>
      <c r="BP12">
        <v>0</v>
      </c>
      <c r="BQ12">
        <v>1.2</v>
      </c>
      <c r="BR12">
        <v>6.5</v>
      </c>
      <c r="BS12">
        <v>4.4000000000000004</v>
      </c>
      <c r="BT12">
        <v>77.2</v>
      </c>
      <c r="BU12">
        <v>8.1999999999999904</v>
      </c>
      <c r="BV12">
        <v>0.9</v>
      </c>
      <c r="BW12">
        <v>0.8</v>
      </c>
      <c r="BX12">
        <v>0.71589999999999998</v>
      </c>
      <c r="BY12">
        <v>0.75149999999999995</v>
      </c>
      <c r="BZ12">
        <v>0.25459999999999999</v>
      </c>
      <c r="CA12">
        <v>0.52549999999999997</v>
      </c>
      <c r="CB12">
        <v>2.2475999999999998</v>
      </c>
      <c r="CC12">
        <v>0.58630000000000004</v>
      </c>
      <c r="CD12">
        <v>5.5399999999999998E-2</v>
      </c>
      <c r="CE12">
        <v>0.47710000000000002</v>
      </c>
      <c r="CF12">
        <v>0.22420000000000001</v>
      </c>
      <c r="CG12">
        <v>0.70389999999999997</v>
      </c>
      <c r="CH12">
        <v>1.4605999999999999</v>
      </c>
      <c r="CI12">
        <v>0.1648</v>
      </c>
      <c r="CJ12">
        <v>0.75639999999999996</v>
      </c>
      <c r="CK12">
        <v>0.68269999999999997</v>
      </c>
      <c r="CL12">
        <v>1.4390000000000001</v>
      </c>
      <c r="CM12">
        <v>0.73109999999999997</v>
      </c>
      <c r="CN12">
        <v>0.79649999999999999</v>
      </c>
      <c r="CO12">
        <v>0</v>
      </c>
      <c r="CP12">
        <v>0.71</v>
      </c>
      <c r="CQ12">
        <v>0.94810000000000005</v>
      </c>
      <c r="CR12">
        <v>0.6946</v>
      </c>
      <c r="CS12">
        <v>3.1493000000000002</v>
      </c>
      <c r="CT12">
        <v>0.88039999999999996</v>
      </c>
      <c r="CU12">
        <v>8.2965999999999998</v>
      </c>
      <c r="CV12">
        <v>0.68759999999999999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660</v>
      </c>
      <c r="DR12">
        <v>288</v>
      </c>
      <c r="DS12">
        <v>11.9</v>
      </c>
      <c r="DT12">
        <v>5.0999999999999996</v>
      </c>
      <c r="DU12">
        <v>1726</v>
      </c>
      <c r="DV12">
        <v>1.6313661577977999E-2</v>
      </c>
      <c r="DW12">
        <v>1.5851391404999999E-5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36061020901</v>
      </c>
      <c r="H13" t="s">
        <v>337</v>
      </c>
      <c r="I13">
        <v>4.4712500000000002E-2</v>
      </c>
      <c r="J13">
        <v>3652</v>
      </c>
      <c r="K13">
        <v>339</v>
      </c>
      <c r="L13">
        <v>1596</v>
      </c>
      <c r="M13">
        <v>41</v>
      </c>
      <c r="N13">
        <v>1499</v>
      </c>
      <c r="O13">
        <v>86</v>
      </c>
      <c r="P13">
        <v>1289</v>
      </c>
      <c r="Q13">
        <v>400</v>
      </c>
      <c r="R13">
        <v>62</v>
      </c>
      <c r="S13">
        <v>42</v>
      </c>
      <c r="T13">
        <v>16281</v>
      </c>
      <c r="U13">
        <v>2675</v>
      </c>
      <c r="V13">
        <v>656</v>
      </c>
      <c r="W13">
        <v>273</v>
      </c>
      <c r="X13">
        <v>491</v>
      </c>
      <c r="Y13">
        <v>114</v>
      </c>
      <c r="Z13">
        <v>660</v>
      </c>
      <c r="AA13">
        <v>203</v>
      </c>
      <c r="AB13">
        <v>645</v>
      </c>
      <c r="AC13">
        <v>140</v>
      </c>
      <c r="AD13">
        <v>327</v>
      </c>
      <c r="AE13">
        <v>115.4</v>
      </c>
      <c r="AF13">
        <v>3477</v>
      </c>
      <c r="AG13">
        <v>351.8</v>
      </c>
      <c r="AH13">
        <v>277</v>
      </c>
      <c r="AI13">
        <v>112.799999999999</v>
      </c>
      <c r="AJ13">
        <v>1457</v>
      </c>
      <c r="AK13">
        <v>133.099999999999</v>
      </c>
      <c r="AL13">
        <v>0</v>
      </c>
      <c r="AM13">
        <v>11</v>
      </c>
      <c r="AN13">
        <v>79</v>
      </c>
      <c r="AO13">
        <v>57.799999999999898</v>
      </c>
      <c r="AP13">
        <v>1218</v>
      </c>
      <c r="AQ13">
        <v>125</v>
      </c>
      <c r="AR13">
        <v>5</v>
      </c>
      <c r="AS13">
        <v>6</v>
      </c>
      <c r="AT13">
        <v>35.299999999999898</v>
      </c>
      <c r="AU13">
        <v>10.3</v>
      </c>
      <c r="AV13">
        <v>4.7</v>
      </c>
      <c r="AW13">
        <v>3.3</v>
      </c>
      <c r="AX13">
        <v>16281</v>
      </c>
      <c r="AY13">
        <v>2675</v>
      </c>
      <c r="AZ13">
        <v>26.6999999999999</v>
      </c>
      <c r="BA13">
        <v>9.3000000000000007</v>
      </c>
      <c r="BB13">
        <v>13.4</v>
      </c>
      <c r="BC13">
        <v>3.4</v>
      </c>
      <c r="BD13">
        <v>18.100000000000001</v>
      </c>
      <c r="BE13">
        <v>5.3</v>
      </c>
      <c r="BF13">
        <v>17.6999999999999</v>
      </c>
      <c r="BG13">
        <v>3.9</v>
      </c>
      <c r="BH13">
        <v>21.8</v>
      </c>
      <c r="BI13">
        <v>7.6</v>
      </c>
      <c r="BJ13">
        <v>95.2</v>
      </c>
      <c r="BK13">
        <v>3.8</v>
      </c>
      <c r="BL13">
        <v>7.8</v>
      </c>
      <c r="BM13">
        <v>3.1</v>
      </c>
      <c r="BN13">
        <v>91.299999999999898</v>
      </c>
      <c r="BO13">
        <v>8</v>
      </c>
      <c r="BP13">
        <v>0</v>
      </c>
      <c r="BQ13">
        <v>1.9</v>
      </c>
      <c r="BR13">
        <v>5.3</v>
      </c>
      <c r="BS13">
        <v>3.8</v>
      </c>
      <c r="BT13">
        <v>81.299999999999898</v>
      </c>
      <c r="BU13">
        <v>6.1</v>
      </c>
      <c r="BV13">
        <v>0.1</v>
      </c>
      <c r="BW13">
        <v>0.2</v>
      </c>
      <c r="BX13">
        <v>0.90100000000000002</v>
      </c>
      <c r="BY13">
        <v>0.2394</v>
      </c>
      <c r="BZ13">
        <v>0.88880000000000003</v>
      </c>
      <c r="CA13">
        <v>0.85129999999999995</v>
      </c>
      <c r="CB13">
        <v>2.8803999999999998</v>
      </c>
      <c r="CC13">
        <v>0.77580000000000005</v>
      </c>
      <c r="CD13">
        <v>0.42609999999999998</v>
      </c>
      <c r="CE13">
        <v>0.26750000000000002</v>
      </c>
      <c r="CF13">
        <v>0.89029999999999998</v>
      </c>
      <c r="CG13">
        <v>0.92149999999999999</v>
      </c>
      <c r="CH13">
        <v>2.5053999999999998</v>
      </c>
      <c r="CI13">
        <v>0.79169999999999996</v>
      </c>
      <c r="CJ13">
        <v>0.87009999999999998</v>
      </c>
      <c r="CK13">
        <v>0.71089999999999998</v>
      </c>
      <c r="CL13">
        <v>1.5809</v>
      </c>
      <c r="CM13">
        <v>0.82930000000000004</v>
      </c>
      <c r="CN13">
        <v>0.94950000000000001</v>
      </c>
      <c r="CO13">
        <v>0</v>
      </c>
      <c r="CP13">
        <v>0.6573</v>
      </c>
      <c r="CQ13">
        <v>0.9667</v>
      </c>
      <c r="CR13">
        <v>0.36080000000000001</v>
      </c>
      <c r="CS13">
        <v>2.9344000000000001</v>
      </c>
      <c r="CT13">
        <v>0.80759999999999998</v>
      </c>
      <c r="CU13">
        <v>9.9010999999999996</v>
      </c>
      <c r="CV13">
        <v>0.87480000000000002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4</v>
      </c>
      <c r="DQ13">
        <v>473</v>
      </c>
      <c r="DR13">
        <v>152</v>
      </c>
      <c r="DS13">
        <v>13</v>
      </c>
      <c r="DT13">
        <v>4.0999999999999996</v>
      </c>
      <c r="DU13">
        <v>2854</v>
      </c>
      <c r="DV13">
        <v>2.8071312318189998E-3</v>
      </c>
      <c r="DW13">
        <v>6.4558700000000002E-10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36061021000</v>
      </c>
      <c r="H14" t="s">
        <v>354</v>
      </c>
      <c r="I14">
        <v>7.8655199999999995E-2</v>
      </c>
      <c r="J14">
        <v>7199</v>
      </c>
      <c r="K14">
        <v>568</v>
      </c>
      <c r="L14">
        <v>3251</v>
      </c>
      <c r="M14">
        <v>73</v>
      </c>
      <c r="N14">
        <v>3063</v>
      </c>
      <c r="O14">
        <v>133</v>
      </c>
      <c r="P14">
        <v>2704</v>
      </c>
      <c r="Q14">
        <v>581</v>
      </c>
      <c r="R14">
        <v>270</v>
      </c>
      <c r="S14">
        <v>124</v>
      </c>
      <c r="T14">
        <v>20328</v>
      </c>
      <c r="U14">
        <v>3077</v>
      </c>
      <c r="V14">
        <v>697</v>
      </c>
      <c r="W14">
        <v>246</v>
      </c>
      <c r="X14">
        <v>817</v>
      </c>
      <c r="Y14">
        <v>161</v>
      </c>
      <c r="Z14">
        <v>2142</v>
      </c>
      <c r="AA14">
        <v>473</v>
      </c>
      <c r="AB14">
        <v>1019</v>
      </c>
      <c r="AC14">
        <v>262</v>
      </c>
      <c r="AD14">
        <v>712</v>
      </c>
      <c r="AE14">
        <v>171.69999999999899</v>
      </c>
      <c r="AF14">
        <v>6907</v>
      </c>
      <c r="AG14">
        <v>588.5</v>
      </c>
      <c r="AH14">
        <v>215</v>
      </c>
      <c r="AI14">
        <v>161.9</v>
      </c>
      <c r="AJ14">
        <v>3205</v>
      </c>
      <c r="AK14">
        <v>121.299999999999</v>
      </c>
      <c r="AL14">
        <v>0</v>
      </c>
      <c r="AM14">
        <v>16</v>
      </c>
      <c r="AN14">
        <v>104</v>
      </c>
      <c r="AO14">
        <v>89</v>
      </c>
      <c r="AP14">
        <v>2402</v>
      </c>
      <c r="AQ14">
        <v>219</v>
      </c>
      <c r="AR14">
        <v>0</v>
      </c>
      <c r="AS14">
        <v>16</v>
      </c>
      <c r="AT14">
        <v>37.6</v>
      </c>
      <c r="AU14">
        <v>6.8</v>
      </c>
      <c r="AV14">
        <v>9.1999999999999904</v>
      </c>
      <c r="AW14">
        <v>4.2</v>
      </c>
      <c r="AX14">
        <v>20328</v>
      </c>
      <c r="AY14">
        <v>3077</v>
      </c>
      <c r="AZ14">
        <v>15.5</v>
      </c>
      <c r="BA14">
        <v>5.0999999999999996</v>
      </c>
      <c r="BB14">
        <v>11.3</v>
      </c>
      <c r="BC14">
        <v>2.7</v>
      </c>
      <c r="BD14">
        <v>29.8</v>
      </c>
      <c r="BE14">
        <v>6.1</v>
      </c>
      <c r="BF14">
        <v>14.1999999999999</v>
      </c>
      <c r="BG14">
        <v>3.5</v>
      </c>
      <c r="BH14">
        <v>23.1999999999999</v>
      </c>
      <c r="BI14">
        <v>5.5</v>
      </c>
      <c r="BJ14">
        <v>95.9</v>
      </c>
      <c r="BK14">
        <v>3.1</v>
      </c>
      <c r="BL14">
        <v>3.2</v>
      </c>
      <c r="BM14">
        <v>2.4</v>
      </c>
      <c r="BN14">
        <v>98.599999999999895</v>
      </c>
      <c r="BO14">
        <v>3</v>
      </c>
      <c r="BP14">
        <v>0</v>
      </c>
      <c r="BQ14">
        <v>0.9</v>
      </c>
      <c r="BR14">
        <v>3.4</v>
      </c>
      <c r="BS14">
        <v>2.9</v>
      </c>
      <c r="BT14">
        <v>78.400000000000006</v>
      </c>
      <c r="BU14">
        <v>6.6</v>
      </c>
      <c r="BV14">
        <v>0</v>
      </c>
      <c r="BW14">
        <v>0.2</v>
      </c>
      <c r="BX14">
        <v>0.91779999999999995</v>
      </c>
      <c r="BY14">
        <v>0.7</v>
      </c>
      <c r="BZ14">
        <v>0.7903</v>
      </c>
      <c r="CA14">
        <v>0.64749999999999996</v>
      </c>
      <c r="CB14">
        <v>3.0556000000000001</v>
      </c>
      <c r="CC14">
        <v>0.8236</v>
      </c>
      <c r="CD14">
        <v>0.28970000000000001</v>
      </c>
      <c r="CE14">
        <v>0.92379999999999995</v>
      </c>
      <c r="CF14">
        <v>0.74590000000000001</v>
      </c>
      <c r="CG14">
        <v>0.93679999999999997</v>
      </c>
      <c r="CH14">
        <v>2.8961999999999999</v>
      </c>
      <c r="CI14">
        <v>0.93630000000000002</v>
      </c>
      <c r="CJ14">
        <v>0.88390000000000002</v>
      </c>
      <c r="CK14">
        <v>0.53069999999999995</v>
      </c>
      <c r="CL14">
        <v>1.4145000000000001</v>
      </c>
      <c r="CM14">
        <v>0.71499999999999997</v>
      </c>
      <c r="CN14">
        <v>0.99509999999999998</v>
      </c>
      <c r="CO14">
        <v>0</v>
      </c>
      <c r="CP14">
        <v>0.5474</v>
      </c>
      <c r="CQ14">
        <v>0.95450000000000002</v>
      </c>
      <c r="CR14">
        <v>0</v>
      </c>
      <c r="CS14">
        <v>2.4969000000000001</v>
      </c>
      <c r="CT14">
        <v>0.622</v>
      </c>
      <c r="CU14">
        <v>9.8632000000000009</v>
      </c>
      <c r="CV14">
        <v>0.87150000000000005</v>
      </c>
      <c r="CW14">
        <v>1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5</v>
      </c>
      <c r="DQ14">
        <v>457</v>
      </c>
      <c r="DR14">
        <v>188</v>
      </c>
      <c r="DS14">
        <v>6.3</v>
      </c>
      <c r="DT14">
        <v>2.6</v>
      </c>
      <c r="DU14">
        <v>2100</v>
      </c>
      <c r="DV14">
        <v>1.6172440250245002E-2</v>
      </c>
      <c r="DW14">
        <v>9.0199690299999999E-7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36061021200</v>
      </c>
      <c r="H15" t="s">
        <v>353</v>
      </c>
      <c r="I15">
        <v>6.8114599999999997E-2</v>
      </c>
      <c r="J15">
        <v>4562</v>
      </c>
      <c r="K15">
        <v>422</v>
      </c>
      <c r="L15">
        <v>2795</v>
      </c>
      <c r="M15">
        <v>56</v>
      </c>
      <c r="N15">
        <v>2527</v>
      </c>
      <c r="O15">
        <v>152</v>
      </c>
      <c r="P15">
        <v>458</v>
      </c>
      <c r="Q15">
        <v>220</v>
      </c>
      <c r="R15">
        <v>401</v>
      </c>
      <c r="S15">
        <v>145</v>
      </c>
      <c r="T15">
        <v>38825</v>
      </c>
      <c r="U15">
        <v>7646</v>
      </c>
      <c r="V15">
        <v>458</v>
      </c>
      <c r="W15">
        <v>123</v>
      </c>
      <c r="X15">
        <v>890</v>
      </c>
      <c r="Y15">
        <v>205</v>
      </c>
      <c r="Z15">
        <v>701</v>
      </c>
      <c r="AA15">
        <v>226</v>
      </c>
      <c r="AB15">
        <v>697</v>
      </c>
      <c r="AC15">
        <v>260</v>
      </c>
      <c r="AD15">
        <v>198</v>
      </c>
      <c r="AE15">
        <v>142.4</v>
      </c>
      <c r="AF15">
        <v>4265</v>
      </c>
      <c r="AG15">
        <v>432.3</v>
      </c>
      <c r="AH15">
        <v>167</v>
      </c>
      <c r="AI15">
        <v>95.5</v>
      </c>
      <c r="AJ15">
        <v>2754</v>
      </c>
      <c r="AK15">
        <v>116.799999999999</v>
      </c>
      <c r="AL15">
        <v>0</v>
      </c>
      <c r="AM15">
        <v>11</v>
      </c>
      <c r="AN15">
        <v>116</v>
      </c>
      <c r="AO15">
        <v>79.299999999999898</v>
      </c>
      <c r="AP15">
        <v>1867</v>
      </c>
      <c r="AQ15">
        <v>221</v>
      </c>
      <c r="AR15">
        <v>234</v>
      </c>
      <c r="AS15">
        <v>93</v>
      </c>
      <c r="AT15">
        <v>10.6</v>
      </c>
      <c r="AU15">
        <v>5.4</v>
      </c>
      <c r="AV15">
        <v>16.100000000000001</v>
      </c>
      <c r="AW15">
        <v>5.6</v>
      </c>
      <c r="AX15">
        <v>38825</v>
      </c>
      <c r="AY15">
        <v>7646</v>
      </c>
      <c r="AZ15">
        <v>12.4</v>
      </c>
      <c r="BA15">
        <v>2.9</v>
      </c>
      <c r="BB15">
        <v>19.5</v>
      </c>
      <c r="BC15">
        <v>4.8</v>
      </c>
      <c r="BD15">
        <v>15.4</v>
      </c>
      <c r="BE15">
        <v>4.7</v>
      </c>
      <c r="BF15">
        <v>16.100000000000001</v>
      </c>
      <c r="BG15">
        <v>5.3</v>
      </c>
      <c r="BH15">
        <v>7.8</v>
      </c>
      <c r="BI15">
        <v>5.6</v>
      </c>
      <c r="BJ15">
        <v>93.5</v>
      </c>
      <c r="BK15">
        <v>3.9</v>
      </c>
      <c r="BL15">
        <v>4</v>
      </c>
      <c r="BM15">
        <v>2.2000000000000002</v>
      </c>
      <c r="BN15">
        <v>98.5</v>
      </c>
      <c r="BO15">
        <v>3.7</v>
      </c>
      <c r="BP15">
        <v>0</v>
      </c>
      <c r="BQ15">
        <v>1.1000000000000001</v>
      </c>
      <c r="BR15">
        <v>4.5999999999999996</v>
      </c>
      <c r="BS15">
        <v>3.1</v>
      </c>
      <c r="BT15">
        <v>73.900000000000006</v>
      </c>
      <c r="BU15">
        <v>7</v>
      </c>
      <c r="BV15">
        <v>5.0999999999999996</v>
      </c>
      <c r="BW15">
        <v>2</v>
      </c>
      <c r="BX15">
        <v>0.44769999999999999</v>
      </c>
      <c r="BY15">
        <v>0.93659999999999999</v>
      </c>
      <c r="BZ15">
        <v>0.2369</v>
      </c>
      <c r="CA15">
        <v>0.5363</v>
      </c>
      <c r="CB15">
        <v>2.1575000000000002</v>
      </c>
      <c r="CC15">
        <v>0.56559999999999999</v>
      </c>
      <c r="CD15">
        <v>0.80910000000000004</v>
      </c>
      <c r="CE15">
        <v>0.1487</v>
      </c>
      <c r="CF15">
        <v>0.83730000000000004</v>
      </c>
      <c r="CG15">
        <v>0.51400000000000001</v>
      </c>
      <c r="CH15">
        <v>2.3090000000000002</v>
      </c>
      <c r="CI15">
        <v>0.68920000000000003</v>
      </c>
      <c r="CJ15">
        <v>0.85129999999999995</v>
      </c>
      <c r="CK15">
        <v>0.57430000000000003</v>
      </c>
      <c r="CL15">
        <v>1.4257</v>
      </c>
      <c r="CM15">
        <v>0.72219999999999995</v>
      </c>
      <c r="CN15">
        <v>0.99460000000000004</v>
      </c>
      <c r="CO15">
        <v>0</v>
      </c>
      <c r="CP15">
        <v>0.62190000000000001</v>
      </c>
      <c r="CQ15">
        <v>0.92759999999999998</v>
      </c>
      <c r="CR15">
        <v>0.88060000000000005</v>
      </c>
      <c r="CS15">
        <v>3.4247000000000001</v>
      </c>
      <c r="CT15">
        <v>0.94389999999999996</v>
      </c>
      <c r="CU15">
        <v>9.3169000000000004</v>
      </c>
      <c r="CV15">
        <v>0.81920000000000004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3</v>
      </c>
      <c r="DQ15">
        <v>542</v>
      </c>
      <c r="DR15">
        <v>273</v>
      </c>
      <c r="DS15">
        <v>12.5</v>
      </c>
      <c r="DT15">
        <v>5.8</v>
      </c>
      <c r="DU15">
        <v>5743</v>
      </c>
      <c r="DV15">
        <v>1.8059160669138E-2</v>
      </c>
      <c r="DW15">
        <v>1.8829921649E-5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36061021303</v>
      </c>
      <c r="H16" t="s">
        <v>336</v>
      </c>
      <c r="I16">
        <v>5.9186299999999997E-2</v>
      </c>
      <c r="J16">
        <v>5795</v>
      </c>
      <c r="K16">
        <v>711</v>
      </c>
      <c r="L16">
        <v>2452</v>
      </c>
      <c r="M16">
        <v>58</v>
      </c>
      <c r="N16">
        <v>2144</v>
      </c>
      <c r="O16">
        <v>134</v>
      </c>
      <c r="P16">
        <v>1908</v>
      </c>
      <c r="Q16">
        <v>615</v>
      </c>
      <c r="R16">
        <v>154</v>
      </c>
      <c r="S16">
        <v>117</v>
      </c>
      <c r="T16">
        <v>21448</v>
      </c>
      <c r="U16">
        <v>2998</v>
      </c>
      <c r="V16">
        <v>719</v>
      </c>
      <c r="W16">
        <v>211</v>
      </c>
      <c r="X16">
        <v>440</v>
      </c>
      <c r="Y16">
        <v>156</v>
      </c>
      <c r="Z16">
        <v>927</v>
      </c>
      <c r="AA16">
        <v>310</v>
      </c>
      <c r="AB16">
        <v>745</v>
      </c>
      <c r="AC16">
        <v>226</v>
      </c>
      <c r="AD16">
        <v>252</v>
      </c>
      <c r="AE16">
        <v>129.4</v>
      </c>
      <c r="AF16">
        <v>4966</v>
      </c>
      <c r="AG16">
        <v>764.5</v>
      </c>
      <c r="AH16">
        <v>991</v>
      </c>
      <c r="AI16">
        <v>352.39999999999901</v>
      </c>
      <c r="AJ16">
        <v>2029</v>
      </c>
      <c r="AK16">
        <v>202.9</v>
      </c>
      <c r="AL16">
        <v>0</v>
      </c>
      <c r="AM16">
        <v>16</v>
      </c>
      <c r="AN16">
        <v>232</v>
      </c>
      <c r="AO16">
        <v>131.5</v>
      </c>
      <c r="AP16">
        <v>1656</v>
      </c>
      <c r="AQ16">
        <v>188</v>
      </c>
      <c r="AR16">
        <v>271</v>
      </c>
      <c r="AS16">
        <v>145</v>
      </c>
      <c r="AT16">
        <v>33</v>
      </c>
      <c r="AU16">
        <v>8.6</v>
      </c>
      <c r="AV16">
        <v>4.9000000000000004</v>
      </c>
      <c r="AW16">
        <v>3.4</v>
      </c>
      <c r="AX16">
        <v>21448</v>
      </c>
      <c r="AY16">
        <v>2998</v>
      </c>
      <c r="AZ16">
        <v>17.1999999999999</v>
      </c>
      <c r="BA16">
        <v>5.0999999999999996</v>
      </c>
      <c r="BB16">
        <v>7.6</v>
      </c>
      <c r="BC16">
        <v>2.7</v>
      </c>
      <c r="BD16">
        <v>16</v>
      </c>
      <c r="BE16">
        <v>5</v>
      </c>
      <c r="BF16">
        <v>12.9</v>
      </c>
      <c r="BG16">
        <v>4</v>
      </c>
      <c r="BH16">
        <v>11.8</v>
      </c>
      <c r="BI16">
        <v>6</v>
      </c>
      <c r="BJ16">
        <v>85.7</v>
      </c>
      <c r="BK16">
        <v>8</v>
      </c>
      <c r="BL16">
        <v>18</v>
      </c>
      <c r="BM16">
        <v>6.1</v>
      </c>
      <c r="BN16">
        <v>82.7</v>
      </c>
      <c r="BO16">
        <v>8</v>
      </c>
      <c r="BP16">
        <v>0</v>
      </c>
      <c r="BQ16">
        <v>1.2</v>
      </c>
      <c r="BR16">
        <v>10.8</v>
      </c>
      <c r="BS16">
        <v>6.1</v>
      </c>
      <c r="BT16">
        <v>77.2</v>
      </c>
      <c r="BU16">
        <v>7.6</v>
      </c>
      <c r="BV16">
        <v>4.7</v>
      </c>
      <c r="BW16">
        <v>2.4</v>
      </c>
      <c r="BX16">
        <v>0.88290000000000002</v>
      </c>
      <c r="BY16">
        <v>0.26350000000000001</v>
      </c>
      <c r="BZ16">
        <v>0.75570000000000004</v>
      </c>
      <c r="CA16">
        <v>0.69340000000000002</v>
      </c>
      <c r="CB16">
        <v>2.5954999999999999</v>
      </c>
      <c r="CC16">
        <v>0.69589999999999996</v>
      </c>
      <c r="CD16">
        <v>0.1009</v>
      </c>
      <c r="CE16">
        <v>0.16930000000000001</v>
      </c>
      <c r="CF16">
        <v>0.66420000000000001</v>
      </c>
      <c r="CG16">
        <v>0.71250000000000002</v>
      </c>
      <c r="CH16">
        <v>1.6469</v>
      </c>
      <c r="CI16">
        <v>0.25409999999999999</v>
      </c>
      <c r="CJ16">
        <v>0.78500000000000003</v>
      </c>
      <c r="CK16">
        <v>0.87890000000000001</v>
      </c>
      <c r="CL16">
        <v>1.6638999999999999</v>
      </c>
      <c r="CM16">
        <v>0.88319999999999999</v>
      </c>
      <c r="CN16">
        <v>0.90439999999999998</v>
      </c>
      <c r="CO16">
        <v>0</v>
      </c>
      <c r="CP16">
        <v>0.83360000000000001</v>
      </c>
      <c r="CQ16">
        <v>0.94810000000000005</v>
      </c>
      <c r="CR16">
        <v>0.87090000000000001</v>
      </c>
      <c r="CS16">
        <v>3.5569999999999999</v>
      </c>
      <c r="CT16">
        <v>0.96850000000000003</v>
      </c>
      <c r="CU16">
        <v>9.4633000000000003</v>
      </c>
      <c r="CV16">
        <v>0.83289999999999997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2</v>
      </c>
      <c r="DQ16">
        <v>1075</v>
      </c>
      <c r="DR16">
        <v>395</v>
      </c>
      <c r="DS16">
        <v>18.600000000000001</v>
      </c>
      <c r="DT16">
        <v>6.3</v>
      </c>
      <c r="DU16">
        <v>4249</v>
      </c>
      <c r="DV16">
        <v>3.1183632354600001E-4</v>
      </c>
      <c r="DW16">
        <v>7.5614000000000006E-11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36061021400</v>
      </c>
      <c r="H17" t="s">
        <v>352</v>
      </c>
      <c r="I17">
        <v>5.23408E-2</v>
      </c>
      <c r="J17">
        <v>3332</v>
      </c>
      <c r="K17">
        <v>373</v>
      </c>
      <c r="L17">
        <v>2048</v>
      </c>
      <c r="M17">
        <v>46</v>
      </c>
      <c r="N17">
        <v>1892</v>
      </c>
      <c r="O17">
        <v>89</v>
      </c>
      <c r="P17">
        <v>693</v>
      </c>
      <c r="Q17">
        <v>202</v>
      </c>
      <c r="R17">
        <v>246</v>
      </c>
      <c r="S17">
        <v>101</v>
      </c>
      <c r="T17">
        <v>32152</v>
      </c>
      <c r="U17">
        <v>3987</v>
      </c>
      <c r="V17">
        <v>245</v>
      </c>
      <c r="W17">
        <v>103</v>
      </c>
      <c r="X17">
        <v>603</v>
      </c>
      <c r="Y17">
        <v>120</v>
      </c>
      <c r="Z17">
        <v>352</v>
      </c>
      <c r="AA17">
        <v>156</v>
      </c>
      <c r="AB17">
        <v>324</v>
      </c>
      <c r="AC17">
        <v>104</v>
      </c>
      <c r="AD17">
        <v>39</v>
      </c>
      <c r="AE17">
        <v>37.399999999999899</v>
      </c>
      <c r="AF17">
        <v>3094</v>
      </c>
      <c r="AG17">
        <v>391.19999999999902</v>
      </c>
      <c r="AH17">
        <v>11</v>
      </c>
      <c r="AI17">
        <v>44.799999999999898</v>
      </c>
      <c r="AJ17">
        <v>1992</v>
      </c>
      <c r="AK17">
        <v>92.599999999999895</v>
      </c>
      <c r="AL17">
        <v>0</v>
      </c>
      <c r="AM17">
        <v>11</v>
      </c>
      <c r="AN17">
        <v>134</v>
      </c>
      <c r="AO17">
        <v>65.900000000000006</v>
      </c>
      <c r="AP17">
        <v>1436</v>
      </c>
      <c r="AQ17">
        <v>153</v>
      </c>
      <c r="AR17">
        <v>0</v>
      </c>
      <c r="AS17">
        <v>11</v>
      </c>
      <c r="AT17">
        <v>20.8</v>
      </c>
      <c r="AU17">
        <v>6.3</v>
      </c>
      <c r="AV17">
        <v>11.4</v>
      </c>
      <c r="AW17">
        <v>4.4000000000000004</v>
      </c>
      <c r="AX17">
        <v>32152</v>
      </c>
      <c r="AY17">
        <v>3987</v>
      </c>
      <c r="AZ17">
        <v>8.8000000000000007</v>
      </c>
      <c r="BA17">
        <v>3.8</v>
      </c>
      <c r="BB17">
        <v>18.100000000000001</v>
      </c>
      <c r="BC17">
        <v>3</v>
      </c>
      <c r="BD17">
        <v>10.6</v>
      </c>
      <c r="BE17">
        <v>4.5</v>
      </c>
      <c r="BF17">
        <v>9.6999999999999904</v>
      </c>
      <c r="BG17">
        <v>3.3</v>
      </c>
      <c r="BH17">
        <v>2.1</v>
      </c>
      <c r="BI17">
        <v>2</v>
      </c>
      <c r="BJ17">
        <v>92.9</v>
      </c>
      <c r="BK17">
        <v>5.5</v>
      </c>
      <c r="BL17">
        <v>0.3</v>
      </c>
      <c r="BM17">
        <v>1.4</v>
      </c>
      <c r="BN17">
        <v>97.299999999999898</v>
      </c>
      <c r="BO17">
        <v>4</v>
      </c>
      <c r="BP17">
        <v>0</v>
      </c>
      <c r="BQ17">
        <v>1.5</v>
      </c>
      <c r="BR17">
        <v>7.1</v>
      </c>
      <c r="BS17">
        <v>3.5</v>
      </c>
      <c r="BT17">
        <v>75.900000000000006</v>
      </c>
      <c r="BU17">
        <v>7.1</v>
      </c>
      <c r="BV17">
        <v>0</v>
      </c>
      <c r="BW17">
        <v>0.3</v>
      </c>
      <c r="BX17">
        <v>0.73099999999999998</v>
      </c>
      <c r="BY17">
        <v>0.81940000000000002</v>
      </c>
      <c r="BZ17">
        <v>0.38979999999999998</v>
      </c>
      <c r="CA17">
        <v>0.37169999999999997</v>
      </c>
      <c r="CB17">
        <v>2.3119000000000001</v>
      </c>
      <c r="CC17">
        <v>0.60750000000000004</v>
      </c>
      <c r="CD17">
        <v>0.74239999999999995</v>
      </c>
      <c r="CE17">
        <v>5.4600000000000003E-2</v>
      </c>
      <c r="CF17">
        <v>0.4012</v>
      </c>
      <c r="CG17">
        <v>9.0800000000000006E-2</v>
      </c>
      <c r="CH17">
        <v>1.2889999999999999</v>
      </c>
      <c r="CI17">
        <v>0.1128</v>
      </c>
      <c r="CJ17">
        <v>0.84470000000000001</v>
      </c>
      <c r="CK17">
        <v>0.15440000000000001</v>
      </c>
      <c r="CL17">
        <v>0.99919999999999998</v>
      </c>
      <c r="CM17">
        <v>0.48480000000000001</v>
      </c>
      <c r="CN17">
        <v>0.98540000000000005</v>
      </c>
      <c r="CO17">
        <v>0</v>
      </c>
      <c r="CP17">
        <v>0.72840000000000005</v>
      </c>
      <c r="CQ17">
        <v>0.93810000000000004</v>
      </c>
      <c r="CR17">
        <v>0</v>
      </c>
      <c r="CS17">
        <v>2.6518999999999999</v>
      </c>
      <c r="CT17">
        <v>0.69750000000000001</v>
      </c>
      <c r="CU17">
        <v>7.2519</v>
      </c>
      <c r="CV17">
        <v>0.53249999999999997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2</v>
      </c>
      <c r="DQ17">
        <v>348</v>
      </c>
      <c r="DR17">
        <v>151</v>
      </c>
      <c r="DS17">
        <v>10.4</v>
      </c>
      <c r="DT17">
        <v>4.7</v>
      </c>
      <c r="DU17">
        <v>1404</v>
      </c>
      <c r="DV17">
        <v>1.4981455562283001E-2</v>
      </c>
      <c r="DW17">
        <v>1.4286089750000001E-5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36061021500</v>
      </c>
      <c r="H18" t="s">
        <v>335</v>
      </c>
      <c r="I18">
        <v>2.69152E-2</v>
      </c>
      <c r="J18">
        <v>4128</v>
      </c>
      <c r="K18">
        <v>459</v>
      </c>
      <c r="L18">
        <v>1558</v>
      </c>
      <c r="M18">
        <v>38</v>
      </c>
      <c r="N18">
        <v>1465</v>
      </c>
      <c r="O18">
        <v>74</v>
      </c>
      <c r="P18">
        <v>1407</v>
      </c>
      <c r="Q18">
        <v>392</v>
      </c>
      <c r="R18">
        <v>152</v>
      </c>
      <c r="S18">
        <v>84</v>
      </c>
      <c r="T18">
        <v>19425</v>
      </c>
      <c r="U18">
        <v>3540</v>
      </c>
      <c r="V18">
        <v>530</v>
      </c>
      <c r="W18">
        <v>171</v>
      </c>
      <c r="X18">
        <v>397</v>
      </c>
      <c r="Y18">
        <v>71</v>
      </c>
      <c r="Z18">
        <v>1278</v>
      </c>
      <c r="AA18">
        <v>299</v>
      </c>
      <c r="AB18">
        <v>408</v>
      </c>
      <c r="AC18">
        <v>123</v>
      </c>
      <c r="AD18">
        <v>290</v>
      </c>
      <c r="AE18">
        <v>96.299999999999898</v>
      </c>
      <c r="AF18">
        <v>3501</v>
      </c>
      <c r="AG18">
        <v>547.79999999999905</v>
      </c>
      <c r="AH18">
        <v>342</v>
      </c>
      <c r="AI18">
        <v>134.80000000000001</v>
      </c>
      <c r="AJ18">
        <v>1420</v>
      </c>
      <c r="AK18">
        <v>104</v>
      </c>
      <c r="AL18">
        <v>0</v>
      </c>
      <c r="AM18">
        <v>11</v>
      </c>
      <c r="AN18">
        <v>139</v>
      </c>
      <c r="AO18">
        <v>61.5</v>
      </c>
      <c r="AP18">
        <v>1235</v>
      </c>
      <c r="AQ18">
        <v>112</v>
      </c>
      <c r="AR18">
        <v>36</v>
      </c>
      <c r="AS18">
        <v>15</v>
      </c>
      <c r="AT18">
        <v>34.5</v>
      </c>
      <c r="AU18">
        <v>8.3000000000000007</v>
      </c>
      <c r="AV18">
        <v>9</v>
      </c>
      <c r="AW18">
        <v>4.4000000000000004</v>
      </c>
      <c r="AX18">
        <v>19425</v>
      </c>
      <c r="AY18">
        <v>3540</v>
      </c>
      <c r="AZ18">
        <v>22.5</v>
      </c>
      <c r="BA18">
        <v>6.4</v>
      </c>
      <c r="BB18">
        <v>9.6</v>
      </c>
      <c r="BC18">
        <v>2</v>
      </c>
      <c r="BD18">
        <v>31</v>
      </c>
      <c r="BE18">
        <v>6.4</v>
      </c>
      <c r="BF18">
        <v>9.9</v>
      </c>
      <c r="BG18">
        <v>3.1</v>
      </c>
      <c r="BH18">
        <v>19.8</v>
      </c>
      <c r="BI18">
        <v>6.5</v>
      </c>
      <c r="BJ18">
        <v>84.799999999999898</v>
      </c>
      <c r="BK18">
        <v>9.3000000000000007</v>
      </c>
      <c r="BL18">
        <v>9.1999999999999904</v>
      </c>
      <c r="BM18">
        <v>3.5</v>
      </c>
      <c r="BN18">
        <v>91.099999999999895</v>
      </c>
      <c r="BO18">
        <v>6.3</v>
      </c>
      <c r="BP18">
        <v>0</v>
      </c>
      <c r="BQ18">
        <v>1.9</v>
      </c>
      <c r="BR18">
        <v>9.5</v>
      </c>
      <c r="BS18">
        <v>4.2</v>
      </c>
      <c r="BT18">
        <v>84.299999999999898</v>
      </c>
      <c r="BU18">
        <v>5.7</v>
      </c>
      <c r="BV18">
        <v>0.9</v>
      </c>
      <c r="BW18">
        <v>0.4</v>
      </c>
      <c r="BX18">
        <v>0.8952</v>
      </c>
      <c r="BY18">
        <v>0.68430000000000002</v>
      </c>
      <c r="BZ18">
        <v>0.8165</v>
      </c>
      <c r="CA18">
        <v>0.79010000000000002</v>
      </c>
      <c r="CB18">
        <v>3.1861000000000002</v>
      </c>
      <c r="CC18">
        <v>0.85219999999999996</v>
      </c>
      <c r="CD18">
        <v>0.1938</v>
      </c>
      <c r="CE18">
        <v>0.94130000000000003</v>
      </c>
      <c r="CF18">
        <v>0.42120000000000002</v>
      </c>
      <c r="CG18">
        <v>0.89390000000000003</v>
      </c>
      <c r="CH18">
        <v>2.4502000000000002</v>
      </c>
      <c r="CI18">
        <v>0.76219999999999999</v>
      </c>
      <c r="CJ18">
        <v>0.77800000000000002</v>
      </c>
      <c r="CK18">
        <v>0.74070000000000003</v>
      </c>
      <c r="CL18">
        <v>1.5186999999999999</v>
      </c>
      <c r="CM18">
        <v>0.78710000000000002</v>
      </c>
      <c r="CN18">
        <v>0.94889999999999997</v>
      </c>
      <c r="CO18">
        <v>0</v>
      </c>
      <c r="CP18">
        <v>0.7984</v>
      </c>
      <c r="CQ18">
        <v>0.98370000000000002</v>
      </c>
      <c r="CR18">
        <v>0.68489999999999995</v>
      </c>
      <c r="CS18">
        <v>3.4159000000000002</v>
      </c>
      <c r="CT18">
        <v>0.94169999999999998</v>
      </c>
      <c r="CU18">
        <v>10.571</v>
      </c>
      <c r="CV18">
        <v>0.92330000000000001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3</v>
      </c>
      <c r="DQ18">
        <v>510</v>
      </c>
      <c r="DR18">
        <v>235</v>
      </c>
      <c r="DS18">
        <v>12.4</v>
      </c>
      <c r="DT18">
        <v>5</v>
      </c>
      <c r="DU18">
        <v>1305</v>
      </c>
      <c r="DV18">
        <v>1.5399898222163999E-2</v>
      </c>
      <c r="DW18">
        <v>7.4389786029999998E-6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36061021600</v>
      </c>
      <c r="H19" t="s">
        <v>256</v>
      </c>
      <c r="I19">
        <v>6.6872100000000004E-2</v>
      </c>
      <c r="J19">
        <v>8289</v>
      </c>
      <c r="K19">
        <v>779</v>
      </c>
      <c r="L19">
        <v>3841</v>
      </c>
      <c r="M19">
        <v>92</v>
      </c>
      <c r="N19">
        <v>3423</v>
      </c>
      <c r="O19">
        <v>156</v>
      </c>
      <c r="P19">
        <v>1817</v>
      </c>
      <c r="Q19">
        <v>576</v>
      </c>
      <c r="R19">
        <v>287</v>
      </c>
      <c r="S19">
        <v>107</v>
      </c>
      <c r="T19">
        <v>45796</v>
      </c>
      <c r="U19">
        <v>6888</v>
      </c>
      <c r="V19">
        <v>1018</v>
      </c>
      <c r="W19">
        <v>312</v>
      </c>
      <c r="X19">
        <v>763</v>
      </c>
      <c r="Y19">
        <v>158</v>
      </c>
      <c r="Z19">
        <v>1636</v>
      </c>
      <c r="AA19">
        <v>377</v>
      </c>
      <c r="AB19">
        <v>748</v>
      </c>
      <c r="AC19">
        <v>220</v>
      </c>
      <c r="AD19">
        <v>384</v>
      </c>
      <c r="AE19">
        <v>140.80000000000001</v>
      </c>
      <c r="AF19">
        <v>6186</v>
      </c>
      <c r="AG19">
        <v>891.29999999999905</v>
      </c>
      <c r="AH19">
        <v>253</v>
      </c>
      <c r="AI19">
        <v>190.9</v>
      </c>
      <c r="AJ19">
        <v>3492</v>
      </c>
      <c r="AK19">
        <v>302.19999999999902</v>
      </c>
      <c r="AL19">
        <v>0</v>
      </c>
      <c r="AM19">
        <v>16</v>
      </c>
      <c r="AN19">
        <v>153</v>
      </c>
      <c r="AO19">
        <v>92</v>
      </c>
      <c r="AP19">
        <v>2773</v>
      </c>
      <c r="AQ19">
        <v>227</v>
      </c>
      <c r="AR19">
        <v>265</v>
      </c>
      <c r="AS19">
        <v>109</v>
      </c>
      <c r="AT19">
        <v>21.899999999999899</v>
      </c>
      <c r="AU19">
        <v>6.6</v>
      </c>
      <c r="AV19">
        <v>6.2</v>
      </c>
      <c r="AW19">
        <v>2.2999999999999998</v>
      </c>
      <c r="AX19">
        <v>45796</v>
      </c>
      <c r="AY19">
        <v>6888</v>
      </c>
      <c r="AZ19">
        <v>16.8</v>
      </c>
      <c r="BA19">
        <v>4.4000000000000004</v>
      </c>
      <c r="BB19">
        <v>9.1999999999999904</v>
      </c>
      <c r="BC19">
        <v>2</v>
      </c>
      <c r="BD19">
        <v>19.6999999999999</v>
      </c>
      <c r="BE19">
        <v>4.2</v>
      </c>
      <c r="BF19">
        <v>9</v>
      </c>
      <c r="BG19">
        <v>2.7</v>
      </c>
      <c r="BH19">
        <v>11.1999999999999</v>
      </c>
      <c r="BI19">
        <v>4.0999999999999996</v>
      </c>
      <c r="BJ19">
        <v>74.599999999999895</v>
      </c>
      <c r="BK19">
        <v>8.1</v>
      </c>
      <c r="BL19">
        <v>3.3</v>
      </c>
      <c r="BM19">
        <v>2.5</v>
      </c>
      <c r="BN19">
        <v>90.9</v>
      </c>
      <c r="BO19">
        <v>7.6</v>
      </c>
      <c r="BP19">
        <v>0</v>
      </c>
      <c r="BQ19">
        <v>0.8</v>
      </c>
      <c r="BR19">
        <v>4.5</v>
      </c>
      <c r="BS19">
        <v>2.7</v>
      </c>
      <c r="BT19">
        <v>81</v>
      </c>
      <c r="BU19">
        <v>5.0999999999999996</v>
      </c>
      <c r="BV19">
        <v>3.2</v>
      </c>
      <c r="BW19">
        <v>1.3</v>
      </c>
      <c r="BX19">
        <v>0.74790000000000001</v>
      </c>
      <c r="BY19">
        <v>0.41870000000000002</v>
      </c>
      <c r="BZ19">
        <v>0.14199999999999999</v>
      </c>
      <c r="CA19">
        <v>0.68269999999999997</v>
      </c>
      <c r="CB19">
        <v>1.9913000000000001</v>
      </c>
      <c r="CC19">
        <v>0.51160000000000005</v>
      </c>
      <c r="CD19">
        <v>0.17150000000000001</v>
      </c>
      <c r="CE19">
        <v>0.3775</v>
      </c>
      <c r="CF19">
        <v>0.3296</v>
      </c>
      <c r="CG19">
        <v>0.69540000000000002</v>
      </c>
      <c r="CH19">
        <v>1.5741000000000001</v>
      </c>
      <c r="CI19">
        <v>0.2162</v>
      </c>
      <c r="CJ19">
        <v>0.72689999999999999</v>
      </c>
      <c r="CK19">
        <v>0.53439999999999999</v>
      </c>
      <c r="CL19">
        <v>1.2613000000000001</v>
      </c>
      <c r="CM19">
        <v>0.62290000000000001</v>
      </c>
      <c r="CN19">
        <v>0.94669999999999999</v>
      </c>
      <c r="CO19">
        <v>0</v>
      </c>
      <c r="CP19">
        <v>0.61609999999999998</v>
      </c>
      <c r="CQ19">
        <v>0.96540000000000004</v>
      </c>
      <c r="CR19">
        <v>0.82799999999999996</v>
      </c>
      <c r="CS19">
        <v>3.3563000000000001</v>
      </c>
      <c r="CT19">
        <v>0.93049999999999999</v>
      </c>
      <c r="CU19">
        <v>8.1829999999999998</v>
      </c>
      <c r="CV19">
        <v>0.6714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808</v>
      </c>
      <c r="DR19">
        <v>204</v>
      </c>
      <c r="DS19">
        <v>9.8000000000000007</v>
      </c>
      <c r="DT19">
        <v>2.4</v>
      </c>
      <c r="DU19">
        <v>3460</v>
      </c>
      <c r="DV19">
        <v>1.7782722165352999E-2</v>
      </c>
      <c r="DW19">
        <v>1.6715607112000001E-5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36061021800</v>
      </c>
      <c r="H20" t="s">
        <v>351</v>
      </c>
      <c r="I20">
        <v>7.0220000000000005E-2</v>
      </c>
      <c r="J20">
        <v>7110</v>
      </c>
      <c r="K20">
        <v>784</v>
      </c>
      <c r="L20">
        <v>3125</v>
      </c>
      <c r="M20">
        <v>74</v>
      </c>
      <c r="N20">
        <v>2876</v>
      </c>
      <c r="O20">
        <v>150</v>
      </c>
      <c r="P20">
        <v>2946</v>
      </c>
      <c r="Q20">
        <v>841</v>
      </c>
      <c r="R20">
        <v>480</v>
      </c>
      <c r="S20">
        <v>348</v>
      </c>
      <c r="T20">
        <v>32599</v>
      </c>
      <c r="U20">
        <v>7132</v>
      </c>
      <c r="V20">
        <v>855</v>
      </c>
      <c r="W20">
        <v>284</v>
      </c>
      <c r="X20">
        <v>653</v>
      </c>
      <c r="Y20">
        <v>144</v>
      </c>
      <c r="Z20">
        <v>1359</v>
      </c>
      <c r="AA20">
        <v>346</v>
      </c>
      <c r="AB20">
        <v>811</v>
      </c>
      <c r="AC20">
        <v>207</v>
      </c>
      <c r="AD20">
        <v>296</v>
      </c>
      <c r="AE20">
        <v>146.5</v>
      </c>
      <c r="AF20">
        <v>5918</v>
      </c>
      <c r="AG20">
        <v>837.29999999999905</v>
      </c>
      <c r="AH20">
        <v>152</v>
      </c>
      <c r="AI20">
        <v>105.9</v>
      </c>
      <c r="AJ20">
        <v>2577</v>
      </c>
      <c r="AK20">
        <v>317.89999999999901</v>
      </c>
      <c r="AL20">
        <v>0</v>
      </c>
      <c r="AM20">
        <v>16</v>
      </c>
      <c r="AN20">
        <v>122</v>
      </c>
      <c r="AO20">
        <v>85.2</v>
      </c>
      <c r="AP20">
        <v>2430</v>
      </c>
      <c r="AQ20">
        <v>216</v>
      </c>
      <c r="AR20">
        <v>37</v>
      </c>
      <c r="AS20">
        <v>16</v>
      </c>
      <c r="AT20">
        <v>41.899999999999899</v>
      </c>
      <c r="AU20">
        <v>10.1</v>
      </c>
      <c r="AV20">
        <v>13.1999999999999</v>
      </c>
      <c r="AW20">
        <v>8.8000000000000007</v>
      </c>
      <c r="AX20">
        <v>32599</v>
      </c>
      <c r="AY20">
        <v>7132</v>
      </c>
      <c r="AZ20">
        <v>17.399999999999899</v>
      </c>
      <c r="BA20">
        <v>5.7</v>
      </c>
      <c r="BB20">
        <v>9.1999999999999904</v>
      </c>
      <c r="BC20">
        <v>2.2000000000000002</v>
      </c>
      <c r="BD20">
        <v>19.100000000000001</v>
      </c>
      <c r="BE20">
        <v>4.4000000000000004</v>
      </c>
      <c r="BF20">
        <v>11.4</v>
      </c>
      <c r="BG20">
        <v>3.1</v>
      </c>
      <c r="BH20">
        <v>10.3</v>
      </c>
      <c r="BI20">
        <v>5.0999999999999996</v>
      </c>
      <c r="BJ20">
        <v>83.2</v>
      </c>
      <c r="BK20">
        <v>7.4</v>
      </c>
      <c r="BL20">
        <v>2.2999999999999998</v>
      </c>
      <c r="BM20">
        <v>1.6</v>
      </c>
      <c r="BN20">
        <v>82.5</v>
      </c>
      <c r="BO20">
        <v>10</v>
      </c>
      <c r="BP20">
        <v>0</v>
      </c>
      <c r="BQ20">
        <v>1</v>
      </c>
      <c r="BR20">
        <v>4.2</v>
      </c>
      <c r="BS20">
        <v>3</v>
      </c>
      <c r="BT20">
        <v>84.5</v>
      </c>
      <c r="BU20">
        <v>5.7</v>
      </c>
      <c r="BV20">
        <v>0.5</v>
      </c>
      <c r="BW20">
        <v>0.2</v>
      </c>
      <c r="BX20">
        <v>0.94169999999999998</v>
      </c>
      <c r="BY20">
        <v>0.87909999999999999</v>
      </c>
      <c r="BZ20">
        <v>0.38030000000000003</v>
      </c>
      <c r="CA20">
        <v>0.69799999999999995</v>
      </c>
      <c r="CB20">
        <v>2.8990999999999998</v>
      </c>
      <c r="CC20">
        <v>0.78049999999999997</v>
      </c>
      <c r="CD20">
        <v>0.17150000000000001</v>
      </c>
      <c r="CE20">
        <v>0.32890000000000003</v>
      </c>
      <c r="CF20">
        <v>0.55669999999999997</v>
      </c>
      <c r="CG20">
        <v>0.65339999999999998</v>
      </c>
      <c r="CH20">
        <v>1.7105999999999999</v>
      </c>
      <c r="CI20">
        <v>0.28920000000000001</v>
      </c>
      <c r="CJ20">
        <v>0.76939999999999997</v>
      </c>
      <c r="CK20">
        <v>0.4677</v>
      </c>
      <c r="CL20">
        <v>1.2370000000000001</v>
      </c>
      <c r="CM20">
        <v>0.61099999999999999</v>
      </c>
      <c r="CN20">
        <v>0.90259999999999996</v>
      </c>
      <c r="CO20">
        <v>0</v>
      </c>
      <c r="CP20">
        <v>0.60319999999999996</v>
      </c>
      <c r="CQ20">
        <v>0.9839</v>
      </c>
      <c r="CR20">
        <v>0.59909999999999997</v>
      </c>
      <c r="CS20">
        <v>3.0886999999999998</v>
      </c>
      <c r="CT20">
        <v>0.8599</v>
      </c>
      <c r="CU20">
        <v>8.9353999999999996</v>
      </c>
      <c r="CV20">
        <v>0.77280000000000004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3</v>
      </c>
      <c r="DQ20">
        <v>452</v>
      </c>
      <c r="DR20">
        <v>215</v>
      </c>
      <c r="DS20">
        <v>6.4</v>
      </c>
      <c r="DT20">
        <v>2.9</v>
      </c>
      <c r="DU20">
        <v>4736</v>
      </c>
      <c r="DV20">
        <v>1.9601211875328001E-2</v>
      </c>
      <c r="DW20">
        <v>2.1158939138999999E-5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36061022000</v>
      </c>
      <c r="H21" t="s">
        <v>350</v>
      </c>
      <c r="I21">
        <v>6.7550499999999999E-2</v>
      </c>
      <c r="J21">
        <v>5977</v>
      </c>
      <c r="K21">
        <v>713</v>
      </c>
      <c r="L21">
        <v>2880</v>
      </c>
      <c r="M21">
        <v>70</v>
      </c>
      <c r="N21">
        <v>2509</v>
      </c>
      <c r="O21">
        <v>154</v>
      </c>
      <c r="P21">
        <v>1450</v>
      </c>
      <c r="Q21">
        <v>578</v>
      </c>
      <c r="R21">
        <v>219</v>
      </c>
      <c r="S21">
        <v>102</v>
      </c>
      <c r="T21">
        <v>34208</v>
      </c>
      <c r="U21">
        <v>7889</v>
      </c>
      <c r="V21">
        <v>789</v>
      </c>
      <c r="W21">
        <v>213</v>
      </c>
      <c r="X21">
        <v>549</v>
      </c>
      <c r="Y21">
        <v>185</v>
      </c>
      <c r="Z21">
        <v>1295</v>
      </c>
      <c r="AA21">
        <v>395</v>
      </c>
      <c r="AB21">
        <v>497</v>
      </c>
      <c r="AC21">
        <v>213</v>
      </c>
      <c r="AD21">
        <v>243</v>
      </c>
      <c r="AE21">
        <v>96.799999999999898</v>
      </c>
      <c r="AF21">
        <v>5162</v>
      </c>
      <c r="AG21">
        <v>751</v>
      </c>
      <c r="AH21">
        <v>232</v>
      </c>
      <c r="AI21">
        <v>168.099999999999</v>
      </c>
      <c r="AJ21">
        <v>1603</v>
      </c>
      <c r="AK21">
        <v>234.19999999999899</v>
      </c>
      <c r="AL21">
        <v>0</v>
      </c>
      <c r="AM21">
        <v>16</v>
      </c>
      <c r="AN21">
        <v>143</v>
      </c>
      <c r="AO21">
        <v>83.7</v>
      </c>
      <c r="AP21">
        <v>1828</v>
      </c>
      <c r="AQ21">
        <v>203</v>
      </c>
      <c r="AR21">
        <v>2</v>
      </c>
      <c r="AS21">
        <v>6</v>
      </c>
      <c r="AT21">
        <v>24.3</v>
      </c>
      <c r="AU21">
        <v>8.8000000000000007</v>
      </c>
      <c r="AV21">
        <v>6.9</v>
      </c>
      <c r="AW21">
        <v>3.1</v>
      </c>
      <c r="AX21">
        <v>34208</v>
      </c>
      <c r="AY21">
        <v>7889</v>
      </c>
      <c r="AZ21">
        <v>18.3</v>
      </c>
      <c r="BA21">
        <v>4.2</v>
      </c>
      <c r="BB21">
        <v>9.1999999999999904</v>
      </c>
      <c r="BC21">
        <v>3.1</v>
      </c>
      <c r="BD21">
        <v>21.6999999999999</v>
      </c>
      <c r="BE21">
        <v>6.1</v>
      </c>
      <c r="BF21">
        <v>8.3000000000000007</v>
      </c>
      <c r="BG21">
        <v>3.4</v>
      </c>
      <c r="BH21">
        <v>9.6999999999999904</v>
      </c>
      <c r="BI21">
        <v>3.8</v>
      </c>
      <c r="BJ21">
        <v>86.4</v>
      </c>
      <c r="BK21">
        <v>7.2</v>
      </c>
      <c r="BL21">
        <v>4.2</v>
      </c>
      <c r="BM21">
        <v>3</v>
      </c>
      <c r="BN21">
        <v>55.7</v>
      </c>
      <c r="BO21">
        <v>8</v>
      </c>
      <c r="BP21">
        <v>0</v>
      </c>
      <c r="BQ21">
        <v>1</v>
      </c>
      <c r="BR21">
        <v>5.7</v>
      </c>
      <c r="BS21">
        <v>3.3</v>
      </c>
      <c r="BT21">
        <v>72.900000000000006</v>
      </c>
      <c r="BU21">
        <v>7.1</v>
      </c>
      <c r="BV21">
        <v>0</v>
      </c>
      <c r="BW21">
        <v>0.1</v>
      </c>
      <c r="BX21">
        <v>0.78739999999999999</v>
      </c>
      <c r="BY21">
        <v>0.5</v>
      </c>
      <c r="BZ21">
        <v>0.34010000000000001</v>
      </c>
      <c r="CA21">
        <v>0.72150000000000003</v>
      </c>
      <c r="CB21">
        <v>2.3489</v>
      </c>
      <c r="CC21">
        <v>0.61719999999999997</v>
      </c>
      <c r="CD21">
        <v>0.17150000000000001</v>
      </c>
      <c r="CE21">
        <v>0.53190000000000004</v>
      </c>
      <c r="CF21">
        <v>0.26069999999999999</v>
      </c>
      <c r="CG21">
        <v>0.61990000000000001</v>
      </c>
      <c r="CH21">
        <v>1.5840000000000001</v>
      </c>
      <c r="CI21">
        <v>0.22239999999999999</v>
      </c>
      <c r="CJ21">
        <v>0.79039999999999999</v>
      </c>
      <c r="CK21">
        <v>0.58650000000000002</v>
      </c>
      <c r="CL21">
        <v>1.3769</v>
      </c>
      <c r="CM21">
        <v>0.69110000000000005</v>
      </c>
      <c r="CN21">
        <v>0.82020000000000004</v>
      </c>
      <c r="CO21">
        <v>0</v>
      </c>
      <c r="CP21">
        <v>0.67610000000000003</v>
      </c>
      <c r="CQ21">
        <v>0.9214</v>
      </c>
      <c r="CR21">
        <v>0.31119999999999998</v>
      </c>
      <c r="CS21">
        <v>2.7288000000000001</v>
      </c>
      <c r="CT21">
        <v>0.73599999999999999</v>
      </c>
      <c r="CU21">
        <v>8.0387000000000004</v>
      </c>
      <c r="CV21">
        <v>0.65149999999999997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481</v>
      </c>
      <c r="DR21">
        <v>223</v>
      </c>
      <c r="DS21">
        <v>8</v>
      </c>
      <c r="DT21">
        <v>3.7</v>
      </c>
      <c r="DU21">
        <v>3513</v>
      </c>
      <c r="DV21">
        <v>1.8554528086421999E-2</v>
      </c>
      <c r="DW21">
        <v>1.8672934380999999E-5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36061022102</v>
      </c>
      <c r="H22" t="s">
        <v>333</v>
      </c>
      <c r="I22">
        <v>3.8224099999999997E-2</v>
      </c>
      <c r="J22">
        <v>2451</v>
      </c>
      <c r="K22">
        <v>291</v>
      </c>
      <c r="L22">
        <v>1263</v>
      </c>
      <c r="M22">
        <v>69</v>
      </c>
      <c r="N22">
        <v>1117</v>
      </c>
      <c r="O22">
        <v>97</v>
      </c>
      <c r="P22">
        <v>343</v>
      </c>
      <c r="Q22">
        <v>196</v>
      </c>
      <c r="R22">
        <v>157</v>
      </c>
      <c r="S22">
        <v>81</v>
      </c>
      <c r="T22">
        <v>34471</v>
      </c>
      <c r="U22">
        <v>6872</v>
      </c>
      <c r="V22">
        <v>105</v>
      </c>
      <c r="W22">
        <v>55</v>
      </c>
      <c r="X22">
        <v>169</v>
      </c>
      <c r="Y22">
        <v>78</v>
      </c>
      <c r="Z22">
        <v>409</v>
      </c>
      <c r="AA22">
        <v>146</v>
      </c>
      <c r="AB22">
        <v>272</v>
      </c>
      <c r="AC22">
        <v>107</v>
      </c>
      <c r="AD22">
        <v>93</v>
      </c>
      <c r="AE22">
        <v>68.2</v>
      </c>
      <c r="AF22">
        <v>1889</v>
      </c>
      <c r="AG22">
        <v>327.8</v>
      </c>
      <c r="AH22">
        <v>31</v>
      </c>
      <c r="AI22">
        <v>53.6</v>
      </c>
      <c r="AJ22">
        <v>922</v>
      </c>
      <c r="AK22">
        <v>146</v>
      </c>
      <c r="AL22">
        <v>0</v>
      </c>
      <c r="AM22">
        <v>11</v>
      </c>
      <c r="AN22">
        <v>151</v>
      </c>
      <c r="AO22">
        <v>87.7</v>
      </c>
      <c r="AP22">
        <v>853</v>
      </c>
      <c r="AQ22">
        <v>120</v>
      </c>
      <c r="AR22">
        <v>0</v>
      </c>
      <c r="AS22">
        <v>11</v>
      </c>
      <c r="AT22">
        <v>14</v>
      </c>
      <c r="AU22">
        <v>8.1</v>
      </c>
      <c r="AV22">
        <v>10.4</v>
      </c>
      <c r="AW22">
        <v>4.9000000000000004</v>
      </c>
      <c r="AX22">
        <v>34471</v>
      </c>
      <c r="AY22">
        <v>6872</v>
      </c>
      <c r="AZ22">
        <v>5.8</v>
      </c>
      <c r="BA22">
        <v>3.1</v>
      </c>
      <c r="BB22">
        <v>6.9</v>
      </c>
      <c r="BC22">
        <v>3.2</v>
      </c>
      <c r="BD22">
        <v>16.6999999999999</v>
      </c>
      <c r="BE22">
        <v>5.6</v>
      </c>
      <c r="BF22">
        <v>11.1</v>
      </c>
      <c r="BG22">
        <v>4.4000000000000004</v>
      </c>
      <c r="BH22">
        <v>8.3000000000000007</v>
      </c>
      <c r="BI22">
        <v>6.1</v>
      </c>
      <c r="BJ22">
        <v>77.099999999999895</v>
      </c>
      <c r="BK22">
        <v>9.8000000000000007</v>
      </c>
      <c r="BL22">
        <v>1.3</v>
      </c>
      <c r="BM22">
        <v>2.2999999999999998</v>
      </c>
      <c r="BN22">
        <v>73</v>
      </c>
      <c r="BO22">
        <v>10.8</v>
      </c>
      <c r="BP22">
        <v>0</v>
      </c>
      <c r="BQ22">
        <v>2.2999999999999998</v>
      </c>
      <c r="BR22">
        <v>13.5</v>
      </c>
      <c r="BS22">
        <v>7.8</v>
      </c>
      <c r="BT22">
        <v>76.400000000000006</v>
      </c>
      <c r="BU22">
        <v>8.3000000000000007</v>
      </c>
      <c r="BV22">
        <v>0</v>
      </c>
      <c r="BW22">
        <v>0.4</v>
      </c>
      <c r="BX22">
        <v>0.56859999999999999</v>
      </c>
      <c r="BY22">
        <v>0.77139999999999997</v>
      </c>
      <c r="BZ22">
        <v>0.33410000000000001</v>
      </c>
      <c r="CA22">
        <v>0.21260000000000001</v>
      </c>
      <c r="CB22">
        <v>1.8867</v>
      </c>
      <c r="CC22">
        <v>0.47620000000000001</v>
      </c>
      <c r="CD22">
        <v>7.6799999999999993E-2</v>
      </c>
      <c r="CE22">
        <v>0.1973</v>
      </c>
      <c r="CF22">
        <v>0.53239999999999998</v>
      </c>
      <c r="CG22">
        <v>0.54320000000000002</v>
      </c>
      <c r="CH22">
        <v>1.3496999999999999</v>
      </c>
      <c r="CI22">
        <v>0.13</v>
      </c>
      <c r="CJ22">
        <v>0.73619999999999997</v>
      </c>
      <c r="CK22">
        <v>0.35439999999999999</v>
      </c>
      <c r="CL22">
        <v>1.0906</v>
      </c>
      <c r="CM22">
        <v>0.53169999999999995</v>
      </c>
      <c r="CN22">
        <v>0.87309999999999999</v>
      </c>
      <c r="CO22">
        <v>0</v>
      </c>
      <c r="CP22">
        <v>0.88529999999999998</v>
      </c>
      <c r="CQ22">
        <v>0.94230000000000003</v>
      </c>
      <c r="CR22">
        <v>0</v>
      </c>
      <c r="CS22">
        <v>2.7006999999999999</v>
      </c>
      <c r="CT22">
        <v>0.72089999999999999</v>
      </c>
      <c r="CU22">
        <v>7.0277000000000003</v>
      </c>
      <c r="CV22">
        <v>0.49919999999999998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273</v>
      </c>
      <c r="DR22">
        <v>124</v>
      </c>
      <c r="DS22">
        <v>11.1</v>
      </c>
      <c r="DT22">
        <v>4.8</v>
      </c>
      <c r="DU22">
        <v>2946</v>
      </c>
      <c r="DV22">
        <v>1.4844732929414999E-2</v>
      </c>
      <c r="DW22">
        <v>1.0563876487999999E-5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36061022200</v>
      </c>
      <c r="H23" t="s">
        <v>349</v>
      </c>
      <c r="I23">
        <v>7.0047399999999996E-2</v>
      </c>
      <c r="J23">
        <v>3090</v>
      </c>
      <c r="K23">
        <v>303</v>
      </c>
      <c r="L23">
        <v>1532</v>
      </c>
      <c r="M23">
        <v>49</v>
      </c>
      <c r="N23">
        <v>1308</v>
      </c>
      <c r="O23">
        <v>101</v>
      </c>
      <c r="P23">
        <v>1106</v>
      </c>
      <c r="Q23">
        <v>249</v>
      </c>
      <c r="R23">
        <v>78</v>
      </c>
      <c r="S23">
        <v>56</v>
      </c>
      <c r="T23">
        <v>35279</v>
      </c>
      <c r="U23">
        <v>6410</v>
      </c>
      <c r="V23">
        <v>361</v>
      </c>
      <c r="W23">
        <v>118</v>
      </c>
      <c r="X23">
        <v>265</v>
      </c>
      <c r="Y23">
        <v>82</v>
      </c>
      <c r="Z23">
        <v>668</v>
      </c>
      <c r="AA23">
        <v>187</v>
      </c>
      <c r="AB23">
        <v>357</v>
      </c>
      <c r="AC23">
        <v>122</v>
      </c>
      <c r="AD23">
        <v>77</v>
      </c>
      <c r="AE23">
        <v>45.2</v>
      </c>
      <c r="AF23">
        <v>2151</v>
      </c>
      <c r="AG23">
        <v>370.39999999999901</v>
      </c>
      <c r="AH23">
        <v>38</v>
      </c>
      <c r="AI23">
        <v>49.6</v>
      </c>
      <c r="AJ23">
        <v>891</v>
      </c>
      <c r="AK23">
        <v>130.5</v>
      </c>
      <c r="AL23">
        <v>0</v>
      </c>
      <c r="AM23">
        <v>11</v>
      </c>
      <c r="AN23">
        <v>38</v>
      </c>
      <c r="AO23">
        <v>41.1</v>
      </c>
      <c r="AP23">
        <v>1007</v>
      </c>
      <c r="AQ23">
        <v>125</v>
      </c>
      <c r="AR23">
        <v>134</v>
      </c>
      <c r="AS23">
        <v>62</v>
      </c>
      <c r="AT23">
        <v>36.399999999999899</v>
      </c>
      <c r="AU23">
        <v>7.8</v>
      </c>
      <c r="AV23">
        <v>5.7</v>
      </c>
      <c r="AW23">
        <v>4.3</v>
      </c>
      <c r="AX23">
        <v>35279</v>
      </c>
      <c r="AY23">
        <v>6410</v>
      </c>
      <c r="AZ23">
        <v>16.8</v>
      </c>
      <c r="BA23">
        <v>5.4</v>
      </c>
      <c r="BB23">
        <v>8.6</v>
      </c>
      <c r="BC23">
        <v>2.8</v>
      </c>
      <c r="BD23">
        <v>21.6</v>
      </c>
      <c r="BE23">
        <v>5.7</v>
      </c>
      <c r="BF23">
        <v>11.8</v>
      </c>
      <c r="BG23">
        <v>3.9</v>
      </c>
      <c r="BH23">
        <v>5.9</v>
      </c>
      <c r="BI23">
        <v>3.4</v>
      </c>
      <c r="BJ23">
        <v>69.599999999999895</v>
      </c>
      <c r="BK23">
        <v>9.9</v>
      </c>
      <c r="BL23">
        <v>1.3</v>
      </c>
      <c r="BM23">
        <v>1.7</v>
      </c>
      <c r="BN23">
        <v>58.2</v>
      </c>
      <c r="BO23">
        <v>8.3000000000000007</v>
      </c>
      <c r="BP23">
        <v>0</v>
      </c>
      <c r="BQ23">
        <v>1.9</v>
      </c>
      <c r="BR23">
        <v>2.9</v>
      </c>
      <c r="BS23">
        <v>3.1</v>
      </c>
      <c r="BT23">
        <v>77</v>
      </c>
      <c r="BU23">
        <v>7.3</v>
      </c>
      <c r="BV23">
        <v>4.3</v>
      </c>
      <c r="BW23">
        <v>2</v>
      </c>
      <c r="BX23">
        <v>0.90869999999999995</v>
      </c>
      <c r="BY23">
        <v>0.3533</v>
      </c>
      <c r="BZ23">
        <v>0.31530000000000002</v>
      </c>
      <c r="CA23">
        <v>0.68269999999999997</v>
      </c>
      <c r="CB23">
        <v>2.2599999999999998</v>
      </c>
      <c r="CC23">
        <v>0.59050000000000002</v>
      </c>
      <c r="CD23">
        <v>0.14330000000000001</v>
      </c>
      <c r="CE23">
        <v>0.52739999999999998</v>
      </c>
      <c r="CF23">
        <v>0.58620000000000005</v>
      </c>
      <c r="CG23">
        <v>0.37730000000000002</v>
      </c>
      <c r="CH23">
        <v>1.6342000000000001</v>
      </c>
      <c r="CI23">
        <v>0.24859999999999999</v>
      </c>
      <c r="CJ23">
        <v>0.70430000000000004</v>
      </c>
      <c r="CK23">
        <v>0.35070000000000001</v>
      </c>
      <c r="CL23">
        <v>1.0549999999999999</v>
      </c>
      <c r="CM23">
        <v>0.51300000000000001</v>
      </c>
      <c r="CN23">
        <v>0.82909999999999995</v>
      </c>
      <c r="CO23">
        <v>0</v>
      </c>
      <c r="CP23">
        <v>0.50990000000000002</v>
      </c>
      <c r="CQ23">
        <v>0.94640000000000002</v>
      </c>
      <c r="CR23">
        <v>0.85960000000000003</v>
      </c>
      <c r="CS23">
        <v>3.1448999999999998</v>
      </c>
      <c r="CT23">
        <v>0.879</v>
      </c>
      <c r="CU23">
        <v>8.0940999999999903</v>
      </c>
      <c r="CV23">
        <v>0.66090000000000004</v>
      </c>
      <c r="CW23">
        <v>1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1</v>
      </c>
      <c r="DP23">
        <v>2</v>
      </c>
      <c r="DQ23">
        <v>143</v>
      </c>
      <c r="DR23">
        <v>88</v>
      </c>
      <c r="DS23">
        <v>4.7</v>
      </c>
      <c r="DT23">
        <v>2.9</v>
      </c>
      <c r="DU23">
        <v>16109</v>
      </c>
      <c r="DV23">
        <v>1.8797721111056001E-2</v>
      </c>
      <c r="DW23">
        <v>1.9366189639E-5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36061022400</v>
      </c>
      <c r="H24" t="s">
        <v>348</v>
      </c>
      <c r="I24">
        <v>7.5169E-2</v>
      </c>
      <c r="J24">
        <v>7616</v>
      </c>
      <c r="K24">
        <v>780</v>
      </c>
      <c r="L24">
        <v>2972</v>
      </c>
      <c r="M24">
        <v>70</v>
      </c>
      <c r="N24">
        <v>2706</v>
      </c>
      <c r="O24">
        <v>156</v>
      </c>
      <c r="P24">
        <v>3361</v>
      </c>
      <c r="Q24">
        <v>789</v>
      </c>
      <c r="R24">
        <v>326</v>
      </c>
      <c r="S24">
        <v>186</v>
      </c>
      <c r="T24">
        <v>19732</v>
      </c>
      <c r="U24">
        <v>4614</v>
      </c>
      <c r="V24">
        <v>1436</v>
      </c>
      <c r="W24">
        <v>318</v>
      </c>
      <c r="X24">
        <v>475</v>
      </c>
      <c r="Y24">
        <v>155</v>
      </c>
      <c r="Z24">
        <v>2056</v>
      </c>
      <c r="AA24">
        <v>431</v>
      </c>
      <c r="AB24">
        <v>1042</v>
      </c>
      <c r="AC24">
        <v>250</v>
      </c>
      <c r="AD24">
        <v>638</v>
      </c>
      <c r="AE24">
        <v>173.9</v>
      </c>
      <c r="AF24">
        <v>6857</v>
      </c>
      <c r="AG24">
        <v>829.39999999999895</v>
      </c>
      <c r="AH24">
        <v>313</v>
      </c>
      <c r="AI24">
        <v>152.599999999999</v>
      </c>
      <c r="AJ24">
        <v>2389</v>
      </c>
      <c r="AK24">
        <v>251.8</v>
      </c>
      <c r="AL24">
        <v>0</v>
      </c>
      <c r="AM24">
        <v>16</v>
      </c>
      <c r="AN24">
        <v>235</v>
      </c>
      <c r="AO24">
        <v>114.9</v>
      </c>
      <c r="AP24">
        <v>2266</v>
      </c>
      <c r="AQ24">
        <v>215</v>
      </c>
      <c r="AR24">
        <v>76</v>
      </c>
      <c r="AS24">
        <v>121</v>
      </c>
      <c r="AT24">
        <v>44.1</v>
      </c>
      <c r="AU24">
        <v>8.1</v>
      </c>
      <c r="AV24">
        <v>10</v>
      </c>
      <c r="AW24">
        <v>5.7</v>
      </c>
      <c r="AX24">
        <v>19732</v>
      </c>
      <c r="AY24">
        <v>4614</v>
      </c>
      <c r="AZ24">
        <v>31</v>
      </c>
      <c r="BA24">
        <v>5.8</v>
      </c>
      <c r="BB24">
        <v>6.2</v>
      </c>
      <c r="BC24">
        <v>2.1</v>
      </c>
      <c r="BD24">
        <v>27</v>
      </c>
      <c r="BE24">
        <v>4.9000000000000004</v>
      </c>
      <c r="BF24">
        <v>13.6999999999999</v>
      </c>
      <c r="BG24">
        <v>3.2</v>
      </c>
      <c r="BH24">
        <v>23.6</v>
      </c>
      <c r="BI24">
        <v>6.3</v>
      </c>
      <c r="BJ24">
        <v>90</v>
      </c>
      <c r="BK24">
        <v>5.8</v>
      </c>
      <c r="BL24">
        <v>4.5</v>
      </c>
      <c r="BM24">
        <v>2.2000000000000002</v>
      </c>
      <c r="BN24">
        <v>80.400000000000006</v>
      </c>
      <c r="BO24">
        <v>8.3000000000000007</v>
      </c>
      <c r="BP24">
        <v>0</v>
      </c>
      <c r="BQ24">
        <v>1</v>
      </c>
      <c r="BR24">
        <v>8.6999999999999904</v>
      </c>
      <c r="BS24">
        <v>4.2</v>
      </c>
      <c r="BT24">
        <v>83.7</v>
      </c>
      <c r="BU24">
        <v>5.9</v>
      </c>
      <c r="BV24">
        <v>1</v>
      </c>
      <c r="BW24">
        <v>1.6</v>
      </c>
      <c r="BX24">
        <v>0.95209999999999995</v>
      </c>
      <c r="BY24">
        <v>0.74619999999999997</v>
      </c>
      <c r="BZ24">
        <v>0.80479999999999996</v>
      </c>
      <c r="CA24">
        <v>0.9042</v>
      </c>
      <c r="CB24">
        <v>3.4072</v>
      </c>
      <c r="CC24">
        <v>0.90369999999999995</v>
      </c>
      <c r="CD24">
        <v>5.5399999999999998E-2</v>
      </c>
      <c r="CE24">
        <v>0.85299999999999998</v>
      </c>
      <c r="CF24">
        <v>0.71409999999999996</v>
      </c>
      <c r="CG24">
        <v>0.94069999999999998</v>
      </c>
      <c r="CH24">
        <v>2.5632000000000001</v>
      </c>
      <c r="CI24">
        <v>0.81869999999999998</v>
      </c>
      <c r="CJ24">
        <v>0.81630000000000003</v>
      </c>
      <c r="CK24">
        <v>0.60129999999999995</v>
      </c>
      <c r="CL24">
        <v>1.4176</v>
      </c>
      <c r="CM24">
        <v>0.71679999999999999</v>
      </c>
      <c r="CN24">
        <v>0.89329999999999998</v>
      </c>
      <c r="CO24">
        <v>0</v>
      </c>
      <c r="CP24">
        <v>0.77569999999999995</v>
      </c>
      <c r="CQ24">
        <v>0.98080000000000001</v>
      </c>
      <c r="CR24">
        <v>0.70409999999999995</v>
      </c>
      <c r="CS24">
        <v>3.3538999999999999</v>
      </c>
      <c r="CT24">
        <v>0.9294</v>
      </c>
      <c r="CU24">
        <v>10.7418999999999</v>
      </c>
      <c r="CV24">
        <v>0.93469999999999998</v>
      </c>
      <c r="CW24">
        <v>1</v>
      </c>
      <c r="CX24">
        <v>0</v>
      </c>
      <c r="CY24">
        <v>0</v>
      </c>
      <c r="CZ24">
        <v>1</v>
      </c>
      <c r="DA24">
        <v>2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1</v>
      </c>
      <c r="DP24">
        <v>4</v>
      </c>
      <c r="DQ24">
        <v>691</v>
      </c>
      <c r="DR24">
        <v>284</v>
      </c>
      <c r="DS24">
        <v>9.1</v>
      </c>
      <c r="DT24">
        <v>3.6</v>
      </c>
      <c r="DU24">
        <v>3723</v>
      </c>
      <c r="DV24">
        <v>2.0057650065549999E-2</v>
      </c>
      <c r="DW24">
        <v>2.0777996445E-5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36061022600</v>
      </c>
      <c r="H25" t="s">
        <v>347</v>
      </c>
      <c r="I25">
        <v>5.90655E-2</v>
      </c>
      <c r="J25">
        <v>4563</v>
      </c>
      <c r="K25">
        <v>475</v>
      </c>
      <c r="L25">
        <v>2344</v>
      </c>
      <c r="M25">
        <v>63</v>
      </c>
      <c r="N25">
        <v>1919</v>
      </c>
      <c r="O25">
        <v>139</v>
      </c>
      <c r="P25">
        <v>1397</v>
      </c>
      <c r="Q25">
        <v>345</v>
      </c>
      <c r="R25">
        <v>172</v>
      </c>
      <c r="S25">
        <v>79</v>
      </c>
      <c r="T25">
        <v>32618</v>
      </c>
      <c r="U25">
        <v>6377</v>
      </c>
      <c r="V25">
        <v>533</v>
      </c>
      <c r="W25">
        <v>184</v>
      </c>
      <c r="X25">
        <v>406</v>
      </c>
      <c r="Y25">
        <v>121</v>
      </c>
      <c r="Z25">
        <v>957</v>
      </c>
      <c r="AA25">
        <v>234</v>
      </c>
      <c r="AB25">
        <v>542</v>
      </c>
      <c r="AC25">
        <v>181</v>
      </c>
      <c r="AD25">
        <v>229</v>
      </c>
      <c r="AE25">
        <v>96.599999999999895</v>
      </c>
      <c r="AF25">
        <v>4044</v>
      </c>
      <c r="AG25">
        <v>503.19999999999902</v>
      </c>
      <c r="AH25">
        <v>258</v>
      </c>
      <c r="AI25">
        <v>148</v>
      </c>
      <c r="AJ25">
        <v>1401</v>
      </c>
      <c r="AK25">
        <v>217.19999999999899</v>
      </c>
      <c r="AL25">
        <v>0</v>
      </c>
      <c r="AM25">
        <v>11</v>
      </c>
      <c r="AN25">
        <v>144</v>
      </c>
      <c r="AO25">
        <v>80.299999999999898</v>
      </c>
      <c r="AP25">
        <v>1572</v>
      </c>
      <c r="AQ25">
        <v>149</v>
      </c>
      <c r="AR25">
        <v>141</v>
      </c>
      <c r="AS25">
        <v>46</v>
      </c>
      <c r="AT25">
        <v>30.899999999999899</v>
      </c>
      <c r="AU25">
        <v>7.1</v>
      </c>
      <c r="AV25">
        <v>7.5</v>
      </c>
      <c r="AW25">
        <v>3.5</v>
      </c>
      <c r="AX25">
        <v>32618</v>
      </c>
      <c r="AY25">
        <v>6377</v>
      </c>
      <c r="AZ25">
        <v>16.8</v>
      </c>
      <c r="BA25">
        <v>5.7</v>
      </c>
      <c r="BB25">
        <v>8.9</v>
      </c>
      <c r="BC25">
        <v>2.7</v>
      </c>
      <c r="BD25">
        <v>21</v>
      </c>
      <c r="BE25">
        <v>4.5999999999999996</v>
      </c>
      <c r="BF25">
        <v>12</v>
      </c>
      <c r="BG25">
        <v>3.9</v>
      </c>
      <c r="BH25">
        <v>11.9</v>
      </c>
      <c r="BI25">
        <v>5</v>
      </c>
      <c r="BJ25">
        <v>88.599999999999895</v>
      </c>
      <c r="BK25">
        <v>6</v>
      </c>
      <c r="BL25">
        <v>6.2</v>
      </c>
      <c r="BM25">
        <v>3.5</v>
      </c>
      <c r="BN25">
        <v>59.799999999999898</v>
      </c>
      <c r="BO25">
        <v>9.1</v>
      </c>
      <c r="BP25">
        <v>0</v>
      </c>
      <c r="BQ25">
        <v>1.3</v>
      </c>
      <c r="BR25">
        <v>7.5</v>
      </c>
      <c r="BS25">
        <v>4.0999999999999996</v>
      </c>
      <c r="BT25">
        <v>81.900000000000006</v>
      </c>
      <c r="BU25">
        <v>5.2</v>
      </c>
      <c r="BV25">
        <v>3.1</v>
      </c>
      <c r="BW25">
        <v>1</v>
      </c>
      <c r="BX25">
        <v>0.86399999999999999</v>
      </c>
      <c r="BY25">
        <v>0.55859999999999999</v>
      </c>
      <c r="BZ25">
        <v>0.3795</v>
      </c>
      <c r="CA25">
        <v>0.68269999999999997</v>
      </c>
      <c r="CB25">
        <v>2.4849000000000001</v>
      </c>
      <c r="CC25">
        <v>0.65939999999999999</v>
      </c>
      <c r="CD25">
        <v>0.15770000000000001</v>
      </c>
      <c r="CE25">
        <v>0.47160000000000002</v>
      </c>
      <c r="CF25">
        <v>0.60109999999999997</v>
      </c>
      <c r="CG25">
        <v>0.71909999999999996</v>
      </c>
      <c r="CH25">
        <v>1.9495</v>
      </c>
      <c r="CI25">
        <v>0.45240000000000002</v>
      </c>
      <c r="CJ25">
        <v>0.80500000000000005</v>
      </c>
      <c r="CK25">
        <v>0.66890000000000005</v>
      </c>
      <c r="CL25">
        <v>1.4738</v>
      </c>
      <c r="CM25">
        <v>0.75660000000000005</v>
      </c>
      <c r="CN25">
        <v>0.83279999999999998</v>
      </c>
      <c r="CO25">
        <v>0</v>
      </c>
      <c r="CP25">
        <v>0.74070000000000003</v>
      </c>
      <c r="CQ25">
        <v>0.9698</v>
      </c>
      <c r="CR25">
        <v>0.82599999999999996</v>
      </c>
      <c r="CS25">
        <v>3.3693</v>
      </c>
      <c r="CT25">
        <v>0.93169999999999997</v>
      </c>
      <c r="CU25">
        <v>9.2774999999999999</v>
      </c>
      <c r="CV25">
        <v>0.8145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1</v>
      </c>
      <c r="DQ25">
        <v>492</v>
      </c>
      <c r="DR25">
        <v>242</v>
      </c>
      <c r="DS25">
        <v>10.9</v>
      </c>
      <c r="DT25">
        <v>5.3</v>
      </c>
      <c r="DU25">
        <v>3996</v>
      </c>
      <c r="DV25">
        <v>1.8570271380529E-2</v>
      </c>
      <c r="DW25">
        <v>1.6335502788000001E-5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36061022700</v>
      </c>
      <c r="H26" t="s">
        <v>329</v>
      </c>
      <c r="I26">
        <v>5.8186700000000001E-2</v>
      </c>
      <c r="J26">
        <v>5638</v>
      </c>
      <c r="K26">
        <v>674</v>
      </c>
      <c r="L26">
        <v>2446</v>
      </c>
      <c r="M26">
        <v>70</v>
      </c>
      <c r="N26">
        <v>2207</v>
      </c>
      <c r="O26">
        <v>125</v>
      </c>
      <c r="P26">
        <v>1481</v>
      </c>
      <c r="Q26">
        <v>473</v>
      </c>
      <c r="R26">
        <v>257</v>
      </c>
      <c r="S26">
        <v>138</v>
      </c>
      <c r="T26">
        <v>30116</v>
      </c>
      <c r="U26">
        <v>4884</v>
      </c>
      <c r="V26">
        <v>784</v>
      </c>
      <c r="W26">
        <v>345</v>
      </c>
      <c r="X26">
        <v>453</v>
      </c>
      <c r="Y26">
        <v>92</v>
      </c>
      <c r="Z26">
        <v>950</v>
      </c>
      <c r="AA26">
        <v>300</v>
      </c>
      <c r="AB26">
        <v>620</v>
      </c>
      <c r="AC26">
        <v>257</v>
      </c>
      <c r="AD26">
        <v>190</v>
      </c>
      <c r="AE26">
        <v>97.599999999999895</v>
      </c>
      <c r="AF26">
        <v>4460</v>
      </c>
      <c r="AG26">
        <v>751.29999999999905</v>
      </c>
      <c r="AH26">
        <v>411</v>
      </c>
      <c r="AI26">
        <v>278</v>
      </c>
      <c r="AJ26">
        <v>1642</v>
      </c>
      <c r="AK26">
        <v>172.4</v>
      </c>
      <c r="AL26">
        <v>0</v>
      </c>
      <c r="AM26">
        <v>16</v>
      </c>
      <c r="AN26">
        <v>76</v>
      </c>
      <c r="AO26">
        <v>65.2</v>
      </c>
      <c r="AP26">
        <v>1754</v>
      </c>
      <c r="AQ26">
        <v>176</v>
      </c>
      <c r="AR26">
        <v>218</v>
      </c>
      <c r="AS26">
        <v>198</v>
      </c>
      <c r="AT26">
        <v>26.6999999999999</v>
      </c>
      <c r="AU26">
        <v>6.7</v>
      </c>
      <c r="AV26">
        <v>7.8</v>
      </c>
      <c r="AW26">
        <v>4.5</v>
      </c>
      <c r="AX26">
        <v>30116</v>
      </c>
      <c r="AY26">
        <v>4884</v>
      </c>
      <c r="AZ26">
        <v>19.3</v>
      </c>
      <c r="BA26">
        <v>7</v>
      </c>
      <c r="BB26">
        <v>8</v>
      </c>
      <c r="BC26">
        <v>1.8</v>
      </c>
      <c r="BD26">
        <v>16.8</v>
      </c>
      <c r="BE26">
        <v>4.9000000000000004</v>
      </c>
      <c r="BF26">
        <v>11</v>
      </c>
      <c r="BG26">
        <v>4.4000000000000004</v>
      </c>
      <c r="BH26">
        <v>8.6</v>
      </c>
      <c r="BI26">
        <v>4.4000000000000004</v>
      </c>
      <c r="BJ26">
        <v>79.099999999999895</v>
      </c>
      <c r="BK26">
        <v>9.4</v>
      </c>
      <c r="BL26">
        <v>7.7</v>
      </c>
      <c r="BM26">
        <v>5.0999999999999996</v>
      </c>
      <c r="BN26">
        <v>67.099999999999895</v>
      </c>
      <c r="BO26">
        <v>6.8</v>
      </c>
      <c r="BP26">
        <v>0</v>
      </c>
      <c r="BQ26">
        <v>1.2</v>
      </c>
      <c r="BR26">
        <v>3.4</v>
      </c>
      <c r="BS26">
        <v>2.9</v>
      </c>
      <c r="BT26">
        <v>79.5</v>
      </c>
      <c r="BU26">
        <v>6.7</v>
      </c>
      <c r="BV26">
        <v>3.9</v>
      </c>
      <c r="BW26">
        <v>3.5</v>
      </c>
      <c r="BX26">
        <v>0.82130000000000003</v>
      </c>
      <c r="BY26">
        <v>0.58850000000000002</v>
      </c>
      <c r="BZ26">
        <v>0.45300000000000001</v>
      </c>
      <c r="CA26">
        <v>0.74060000000000004</v>
      </c>
      <c r="CB26">
        <v>2.6034000000000002</v>
      </c>
      <c r="CC26">
        <v>0.69830000000000003</v>
      </c>
      <c r="CD26">
        <v>0.11509999999999999</v>
      </c>
      <c r="CE26">
        <v>0.2072</v>
      </c>
      <c r="CF26">
        <v>0.52229999999999999</v>
      </c>
      <c r="CG26">
        <v>0.55930000000000002</v>
      </c>
      <c r="CH26">
        <v>1.4038999999999999</v>
      </c>
      <c r="CI26">
        <v>0.1452</v>
      </c>
      <c r="CJ26">
        <v>0.74650000000000005</v>
      </c>
      <c r="CK26">
        <v>0.70960000000000001</v>
      </c>
      <c r="CL26">
        <v>1.4560999999999999</v>
      </c>
      <c r="CM26">
        <v>0.74319999999999997</v>
      </c>
      <c r="CN26">
        <v>0.85499999999999998</v>
      </c>
      <c r="CO26">
        <v>0</v>
      </c>
      <c r="CP26">
        <v>0.55000000000000004</v>
      </c>
      <c r="CQ26">
        <v>0.95840000000000003</v>
      </c>
      <c r="CR26">
        <v>0.84699999999999998</v>
      </c>
      <c r="CS26">
        <v>3.2105000000000001</v>
      </c>
      <c r="CT26">
        <v>0.89880000000000004</v>
      </c>
      <c r="CU26">
        <v>8.6738999999999997</v>
      </c>
      <c r="CV26">
        <v>0.74129999999999996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1</v>
      </c>
      <c r="DQ26">
        <v>580</v>
      </c>
      <c r="DR26">
        <v>345</v>
      </c>
      <c r="DS26">
        <v>10.3</v>
      </c>
      <c r="DT26">
        <v>5.4</v>
      </c>
      <c r="DU26">
        <v>3322</v>
      </c>
      <c r="DV26">
        <v>2.2155477566669999E-3</v>
      </c>
      <c r="DW26">
        <v>1.9004360000000001E-9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36061022800</v>
      </c>
      <c r="H27" t="s">
        <v>346</v>
      </c>
      <c r="I27">
        <v>6.9743100000000002E-2</v>
      </c>
      <c r="J27">
        <v>6185</v>
      </c>
      <c r="K27">
        <v>617</v>
      </c>
      <c r="L27">
        <v>2767</v>
      </c>
      <c r="M27">
        <v>103</v>
      </c>
      <c r="N27">
        <v>2440</v>
      </c>
      <c r="O27">
        <v>152</v>
      </c>
      <c r="P27">
        <v>2022</v>
      </c>
      <c r="Q27">
        <v>480</v>
      </c>
      <c r="R27">
        <v>700</v>
      </c>
      <c r="S27">
        <v>242</v>
      </c>
      <c r="T27">
        <v>26541</v>
      </c>
      <c r="U27">
        <v>4503</v>
      </c>
      <c r="V27">
        <v>713</v>
      </c>
      <c r="W27">
        <v>201</v>
      </c>
      <c r="X27">
        <v>631</v>
      </c>
      <c r="Y27">
        <v>165</v>
      </c>
      <c r="Z27">
        <v>1031</v>
      </c>
      <c r="AA27">
        <v>311</v>
      </c>
      <c r="AB27">
        <v>910</v>
      </c>
      <c r="AC27">
        <v>221</v>
      </c>
      <c r="AD27">
        <v>273</v>
      </c>
      <c r="AE27">
        <v>150.599999999999</v>
      </c>
      <c r="AF27">
        <v>5484</v>
      </c>
      <c r="AG27">
        <v>687.39999999999895</v>
      </c>
      <c r="AH27">
        <v>216</v>
      </c>
      <c r="AI27">
        <v>193.599999999999</v>
      </c>
      <c r="AJ27">
        <v>1662</v>
      </c>
      <c r="AK27">
        <v>247.599999999999</v>
      </c>
      <c r="AL27">
        <v>0</v>
      </c>
      <c r="AM27">
        <v>16</v>
      </c>
      <c r="AN27">
        <v>134</v>
      </c>
      <c r="AO27">
        <v>95</v>
      </c>
      <c r="AP27">
        <v>1783</v>
      </c>
      <c r="AQ27">
        <v>228</v>
      </c>
      <c r="AR27">
        <v>252</v>
      </c>
      <c r="AS27">
        <v>63</v>
      </c>
      <c r="AT27">
        <v>32.700000000000003</v>
      </c>
      <c r="AU27">
        <v>8.4</v>
      </c>
      <c r="AV27">
        <v>20</v>
      </c>
      <c r="AW27">
        <v>6</v>
      </c>
      <c r="AX27">
        <v>26541</v>
      </c>
      <c r="AY27">
        <v>4503</v>
      </c>
      <c r="AZ27">
        <v>16</v>
      </c>
      <c r="BA27">
        <v>4.0999999999999996</v>
      </c>
      <c r="BB27">
        <v>10.1999999999999</v>
      </c>
      <c r="BC27">
        <v>2.7</v>
      </c>
      <c r="BD27">
        <v>16.6999999999999</v>
      </c>
      <c r="BE27">
        <v>4.7</v>
      </c>
      <c r="BF27">
        <v>14.6999999999999</v>
      </c>
      <c r="BG27">
        <v>3.8</v>
      </c>
      <c r="BH27">
        <v>11.1999999999999</v>
      </c>
      <c r="BI27">
        <v>6.1</v>
      </c>
      <c r="BJ27">
        <v>88.7</v>
      </c>
      <c r="BK27">
        <v>6.7</v>
      </c>
      <c r="BL27">
        <v>3.7</v>
      </c>
      <c r="BM27">
        <v>3.3</v>
      </c>
      <c r="BN27">
        <v>60.1</v>
      </c>
      <c r="BO27">
        <v>8.6999999999999904</v>
      </c>
      <c r="BP27">
        <v>0</v>
      </c>
      <c r="BQ27">
        <v>1.1000000000000001</v>
      </c>
      <c r="BR27">
        <v>5.5</v>
      </c>
      <c r="BS27">
        <v>3.9</v>
      </c>
      <c r="BT27">
        <v>73.099999999999895</v>
      </c>
      <c r="BU27">
        <v>8.1999999999999904</v>
      </c>
      <c r="BV27">
        <v>4.0999999999999996</v>
      </c>
      <c r="BW27">
        <v>0.9</v>
      </c>
      <c r="BX27">
        <v>0.88039999999999996</v>
      </c>
      <c r="BY27">
        <v>0.97340000000000004</v>
      </c>
      <c r="BZ27">
        <v>0.57779999999999998</v>
      </c>
      <c r="CA27">
        <v>0.6623</v>
      </c>
      <c r="CB27">
        <v>3.0939000000000001</v>
      </c>
      <c r="CC27">
        <v>0.83209999999999995</v>
      </c>
      <c r="CD27">
        <v>0.22259999999999999</v>
      </c>
      <c r="CE27">
        <v>0.1963</v>
      </c>
      <c r="CF27">
        <v>0.77370000000000005</v>
      </c>
      <c r="CG27">
        <v>0.69440000000000002</v>
      </c>
      <c r="CH27">
        <v>1.887</v>
      </c>
      <c r="CI27">
        <v>0.40699999999999997</v>
      </c>
      <c r="CJ27">
        <v>0.80559999999999998</v>
      </c>
      <c r="CK27">
        <v>0.55869999999999997</v>
      </c>
      <c r="CL27">
        <v>1.3643000000000001</v>
      </c>
      <c r="CM27">
        <v>0.6835</v>
      </c>
      <c r="CN27">
        <v>0.83360000000000001</v>
      </c>
      <c r="CO27">
        <v>0</v>
      </c>
      <c r="CP27">
        <v>0.66720000000000002</v>
      </c>
      <c r="CQ27">
        <v>0.92259999999999998</v>
      </c>
      <c r="CR27">
        <v>0.85299999999999998</v>
      </c>
      <c r="CS27">
        <v>3.2764000000000002</v>
      </c>
      <c r="CT27">
        <v>0.91249999999999998</v>
      </c>
      <c r="CU27">
        <v>9.6216000000000008</v>
      </c>
      <c r="CV27">
        <v>0.84830000000000005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1</v>
      </c>
      <c r="DP27">
        <v>2</v>
      </c>
      <c r="DQ27">
        <v>746</v>
      </c>
      <c r="DR27">
        <v>325</v>
      </c>
      <c r="DS27">
        <v>12.1</v>
      </c>
      <c r="DT27">
        <v>4.9000000000000004</v>
      </c>
      <c r="DU27">
        <v>4252</v>
      </c>
      <c r="DV27">
        <v>1.8755079339842998E-2</v>
      </c>
      <c r="DW27">
        <v>1.9277274525000001E-5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36061023000</v>
      </c>
      <c r="H28" t="s">
        <v>345</v>
      </c>
      <c r="I28">
        <v>6.70597E-2</v>
      </c>
      <c r="J28">
        <v>9402</v>
      </c>
      <c r="K28">
        <v>1012</v>
      </c>
      <c r="L28">
        <v>3966</v>
      </c>
      <c r="M28">
        <v>78</v>
      </c>
      <c r="N28">
        <v>3606</v>
      </c>
      <c r="O28">
        <v>159</v>
      </c>
      <c r="P28">
        <v>3001</v>
      </c>
      <c r="Q28">
        <v>854</v>
      </c>
      <c r="R28">
        <v>671</v>
      </c>
      <c r="S28">
        <v>221</v>
      </c>
      <c r="T28">
        <v>25464</v>
      </c>
      <c r="U28">
        <v>4744</v>
      </c>
      <c r="V28">
        <v>1973</v>
      </c>
      <c r="W28">
        <v>424</v>
      </c>
      <c r="X28">
        <v>1084</v>
      </c>
      <c r="Y28">
        <v>222</v>
      </c>
      <c r="Z28">
        <v>1416</v>
      </c>
      <c r="AA28">
        <v>374</v>
      </c>
      <c r="AB28">
        <v>1531</v>
      </c>
      <c r="AC28">
        <v>327</v>
      </c>
      <c r="AD28">
        <v>402</v>
      </c>
      <c r="AE28">
        <v>145.9</v>
      </c>
      <c r="AF28">
        <v>8732</v>
      </c>
      <c r="AG28">
        <v>1033.79999999999</v>
      </c>
      <c r="AH28">
        <v>332</v>
      </c>
      <c r="AI28">
        <v>171.4</v>
      </c>
      <c r="AJ28">
        <v>3469</v>
      </c>
      <c r="AK28">
        <v>287.89999999999901</v>
      </c>
      <c r="AL28">
        <v>0</v>
      </c>
      <c r="AM28">
        <v>16</v>
      </c>
      <c r="AN28">
        <v>243</v>
      </c>
      <c r="AO28">
        <v>128.30000000000001</v>
      </c>
      <c r="AP28">
        <v>2885</v>
      </c>
      <c r="AQ28">
        <v>232</v>
      </c>
      <c r="AR28">
        <v>140</v>
      </c>
      <c r="AS28">
        <v>34</v>
      </c>
      <c r="AT28">
        <v>31.899999999999899</v>
      </c>
      <c r="AU28">
        <v>8.6</v>
      </c>
      <c r="AV28">
        <v>13.4</v>
      </c>
      <c r="AW28">
        <v>4.5999999999999996</v>
      </c>
      <c r="AX28">
        <v>25464</v>
      </c>
      <c r="AY28">
        <v>4744</v>
      </c>
      <c r="AZ28">
        <v>28.899999999999899</v>
      </c>
      <c r="BA28">
        <v>5.4</v>
      </c>
      <c r="BB28">
        <v>11.5</v>
      </c>
      <c r="BC28">
        <v>2.7</v>
      </c>
      <c r="BD28">
        <v>15.1</v>
      </c>
      <c r="BE28">
        <v>3.6</v>
      </c>
      <c r="BF28">
        <v>16.3</v>
      </c>
      <c r="BG28">
        <v>3.4</v>
      </c>
      <c r="BH28">
        <v>11.1</v>
      </c>
      <c r="BI28">
        <v>4</v>
      </c>
      <c r="BJ28">
        <v>92.9</v>
      </c>
      <c r="BK28">
        <v>4.5999999999999996</v>
      </c>
      <c r="BL28">
        <v>3.8</v>
      </c>
      <c r="BM28">
        <v>1.9</v>
      </c>
      <c r="BN28">
        <v>87.5</v>
      </c>
      <c r="BO28">
        <v>7.1</v>
      </c>
      <c r="BP28">
        <v>0</v>
      </c>
      <c r="BQ28">
        <v>0.8</v>
      </c>
      <c r="BR28">
        <v>6.7</v>
      </c>
      <c r="BS28">
        <v>3.5</v>
      </c>
      <c r="BT28">
        <v>80</v>
      </c>
      <c r="BU28">
        <v>5.4</v>
      </c>
      <c r="BV28">
        <v>1.5</v>
      </c>
      <c r="BW28">
        <v>0.3</v>
      </c>
      <c r="BX28">
        <v>0.87309999999999999</v>
      </c>
      <c r="BY28">
        <v>0.88649999999999995</v>
      </c>
      <c r="BZ28">
        <v>0.61719999999999997</v>
      </c>
      <c r="CA28">
        <v>0.87780000000000002</v>
      </c>
      <c r="CB28">
        <v>3.2547000000000001</v>
      </c>
      <c r="CC28">
        <v>0.86850000000000005</v>
      </c>
      <c r="CD28">
        <v>0.30020000000000002</v>
      </c>
      <c r="CE28">
        <v>0.13980000000000001</v>
      </c>
      <c r="CF28">
        <v>0.84509999999999996</v>
      </c>
      <c r="CG28">
        <v>0.69169999999999998</v>
      </c>
      <c r="CH28">
        <v>1.9769000000000001</v>
      </c>
      <c r="CI28">
        <v>0.47110000000000002</v>
      </c>
      <c r="CJ28">
        <v>0.84489999999999998</v>
      </c>
      <c r="CK28">
        <v>0.56469999999999998</v>
      </c>
      <c r="CL28">
        <v>1.4096</v>
      </c>
      <c r="CM28">
        <v>0.71089999999999998</v>
      </c>
      <c r="CN28">
        <v>0.92749999999999999</v>
      </c>
      <c r="CO28">
        <v>0</v>
      </c>
      <c r="CP28">
        <v>0.71709999999999996</v>
      </c>
      <c r="CQ28">
        <v>0.96050000000000002</v>
      </c>
      <c r="CR28">
        <v>0.75119999999999998</v>
      </c>
      <c r="CS28">
        <v>3.3563000000000001</v>
      </c>
      <c r="CT28">
        <v>0.93030000000000002</v>
      </c>
      <c r="CU28">
        <v>9.9974000000000007</v>
      </c>
      <c r="CV28">
        <v>0.88449999999999995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2</v>
      </c>
      <c r="DQ28">
        <v>1391</v>
      </c>
      <c r="DR28">
        <v>439</v>
      </c>
      <c r="DS28">
        <v>14.8</v>
      </c>
      <c r="DT28">
        <v>4.3</v>
      </c>
      <c r="DU28">
        <v>3036</v>
      </c>
      <c r="DV28">
        <v>1.8503864406985999E-2</v>
      </c>
      <c r="DW28">
        <v>1.8540184528999999E-5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36061023100</v>
      </c>
      <c r="H29" t="s">
        <v>327</v>
      </c>
      <c r="I29">
        <v>7.0530800000000005E-2</v>
      </c>
      <c r="J29">
        <v>6604</v>
      </c>
      <c r="K29">
        <v>773</v>
      </c>
      <c r="L29">
        <v>2987</v>
      </c>
      <c r="M29">
        <v>77</v>
      </c>
      <c r="N29">
        <v>2660</v>
      </c>
      <c r="O29">
        <v>161</v>
      </c>
      <c r="P29">
        <v>1569</v>
      </c>
      <c r="Q29">
        <v>442</v>
      </c>
      <c r="R29">
        <v>397</v>
      </c>
      <c r="S29">
        <v>234</v>
      </c>
      <c r="T29">
        <v>28425</v>
      </c>
      <c r="U29">
        <v>5187</v>
      </c>
      <c r="V29">
        <v>1240</v>
      </c>
      <c r="W29">
        <v>419</v>
      </c>
      <c r="X29">
        <v>549</v>
      </c>
      <c r="Y29">
        <v>150</v>
      </c>
      <c r="Z29">
        <v>1127</v>
      </c>
      <c r="AA29">
        <v>371</v>
      </c>
      <c r="AB29">
        <v>577</v>
      </c>
      <c r="AC29">
        <v>217</v>
      </c>
      <c r="AD29">
        <v>215</v>
      </c>
      <c r="AE29">
        <v>135.4</v>
      </c>
      <c r="AF29">
        <v>5501</v>
      </c>
      <c r="AG29">
        <v>837.79999999999905</v>
      </c>
      <c r="AH29">
        <v>782</v>
      </c>
      <c r="AI29">
        <v>318.5</v>
      </c>
      <c r="AJ29">
        <v>2190</v>
      </c>
      <c r="AK29">
        <v>215.4</v>
      </c>
      <c r="AL29">
        <v>18</v>
      </c>
      <c r="AM29">
        <v>28</v>
      </c>
      <c r="AN29">
        <v>302</v>
      </c>
      <c r="AO29">
        <v>138.9</v>
      </c>
      <c r="AP29">
        <v>2180</v>
      </c>
      <c r="AQ29">
        <v>181</v>
      </c>
      <c r="AR29">
        <v>69</v>
      </c>
      <c r="AS29">
        <v>25</v>
      </c>
      <c r="AT29">
        <v>24.1999999999999</v>
      </c>
      <c r="AU29">
        <v>6.7</v>
      </c>
      <c r="AV29">
        <v>9.3000000000000007</v>
      </c>
      <c r="AW29">
        <v>5.0999999999999996</v>
      </c>
      <c r="AX29">
        <v>28425</v>
      </c>
      <c r="AY29">
        <v>5187</v>
      </c>
      <c r="AZ29">
        <v>25.1999999999999</v>
      </c>
      <c r="BA29">
        <v>8</v>
      </c>
      <c r="BB29">
        <v>8.3000000000000007</v>
      </c>
      <c r="BC29">
        <v>2.4</v>
      </c>
      <c r="BD29">
        <v>17.100000000000001</v>
      </c>
      <c r="BE29">
        <v>5.3</v>
      </c>
      <c r="BF29">
        <v>8.8000000000000007</v>
      </c>
      <c r="BG29">
        <v>3.2</v>
      </c>
      <c r="BH29">
        <v>8.1</v>
      </c>
      <c r="BI29">
        <v>5.0999999999999996</v>
      </c>
      <c r="BJ29">
        <v>83.299999999999898</v>
      </c>
      <c r="BK29">
        <v>8.1</v>
      </c>
      <c r="BL29">
        <v>12.5</v>
      </c>
      <c r="BM29">
        <v>4.9000000000000004</v>
      </c>
      <c r="BN29">
        <v>73.299999999999898</v>
      </c>
      <c r="BO29">
        <v>7</v>
      </c>
      <c r="BP29">
        <v>0.6</v>
      </c>
      <c r="BQ29">
        <v>0.9</v>
      </c>
      <c r="BR29">
        <v>11.4</v>
      </c>
      <c r="BS29">
        <v>5.2</v>
      </c>
      <c r="BT29">
        <v>82</v>
      </c>
      <c r="BU29">
        <v>5.7</v>
      </c>
      <c r="BV29">
        <v>1</v>
      </c>
      <c r="BW29">
        <v>0.4</v>
      </c>
      <c r="BX29">
        <v>0.78600000000000003</v>
      </c>
      <c r="BY29">
        <v>0.70589999999999997</v>
      </c>
      <c r="BZ29">
        <v>0.50949999999999995</v>
      </c>
      <c r="CA29">
        <v>0.82840000000000003</v>
      </c>
      <c r="CB29">
        <v>2.8298000000000001</v>
      </c>
      <c r="CC29">
        <v>0.76290000000000002</v>
      </c>
      <c r="CD29">
        <v>0.1283</v>
      </c>
      <c r="CE29">
        <v>0.21790000000000001</v>
      </c>
      <c r="CF29">
        <v>0.309</v>
      </c>
      <c r="CG29">
        <v>0.5292</v>
      </c>
      <c r="CH29">
        <v>1.1843999999999999</v>
      </c>
      <c r="CI29">
        <v>9.1399999999999995E-2</v>
      </c>
      <c r="CJ29">
        <v>0.76980000000000004</v>
      </c>
      <c r="CK29">
        <v>0.80289999999999995</v>
      </c>
      <c r="CL29">
        <v>1.5727</v>
      </c>
      <c r="CM29">
        <v>0.82310000000000005</v>
      </c>
      <c r="CN29">
        <v>0.87439999999999996</v>
      </c>
      <c r="CO29">
        <v>0.72009999999999996</v>
      </c>
      <c r="CP29">
        <v>0.84509999999999996</v>
      </c>
      <c r="CQ29">
        <v>0.97170000000000001</v>
      </c>
      <c r="CR29">
        <v>0.70920000000000005</v>
      </c>
      <c r="CS29">
        <v>4.1204999999999998</v>
      </c>
      <c r="CT29">
        <v>0.99590000000000001</v>
      </c>
      <c r="CU29">
        <v>9.7073999999999998</v>
      </c>
      <c r="CV29">
        <v>0.85589999999999999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1</v>
      </c>
      <c r="DP29">
        <v>1</v>
      </c>
      <c r="DQ29">
        <v>1038</v>
      </c>
      <c r="DR29">
        <v>323</v>
      </c>
      <c r="DS29">
        <v>15.6999999999999</v>
      </c>
      <c r="DT29">
        <v>5.2</v>
      </c>
      <c r="DU29">
        <v>2339</v>
      </c>
      <c r="DV29">
        <v>9.8630298230069999E-3</v>
      </c>
      <c r="DW29">
        <v>3.8595188570000002E-6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36061023200</v>
      </c>
      <c r="H30" t="s">
        <v>344</v>
      </c>
      <c r="I30">
        <v>6.9685999999999998E-2</v>
      </c>
      <c r="J30">
        <v>8788</v>
      </c>
      <c r="K30">
        <v>1000</v>
      </c>
      <c r="L30">
        <v>3317</v>
      </c>
      <c r="M30">
        <v>107</v>
      </c>
      <c r="N30">
        <v>3158</v>
      </c>
      <c r="O30">
        <v>131</v>
      </c>
      <c r="P30">
        <v>2627</v>
      </c>
      <c r="Q30">
        <v>635</v>
      </c>
      <c r="R30">
        <v>705</v>
      </c>
      <c r="S30">
        <v>254</v>
      </c>
      <c r="T30">
        <v>17191</v>
      </c>
      <c r="U30">
        <v>3435</v>
      </c>
      <c r="V30">
        <v>1621</v>
      </c>
      <c r="W30">
        <v>582</v>
      </c>
      <c r="X30">
        <v>414</v>
      </c>
      <c r="Y30">
        <v>119</v>
      </c>
      <c r="Z30">
        <v>2201</v>
      </c>
      <c r="AA30">
        <v>432</v>
      </c>
      <c r="AB30">
        <v>1275</v>
      </c>
      <c r="AC30">
        <v>274</v>
      </c>
      <c r="AD30">
        <v>638</v>
      </c>
      <c r="AE30">
        <v>175.8</v>
      </c>
      <c r="AF30">
        <v>8232</v>
      </c>
      <c r="AG30">
        <v>1043.5</v>
      </c>
      <c r="AH30">
        <v>798</v>
      </c>
      <c r="AI30">
        <v>299</v>
      </c>
      <c r="AJ30">
        <v>3064</v>
      </c>
      <c r="AK30">
        <v>314.69999999999902</v>
      </c>
      <c r="AL30">
        <v>0</v>
      </c>
      <c r="AM30">
        <v>16</v>
      </c>
      <c r="AN30">
        <v>295</v>
      </c>
      <c r="AO30">
        <v>128.9</v>
      </c>
      <c r="AP30">
        <v>2620</v>
      </c>
      <c r="AQ30">
        <v>240</v>
      </c>
      <c r="AR30">
        <v>233</v>
      </c>
      <c r="AS30">
        <v>57</v>
      </c>
      <c r="AT30">
        <v>29.899999999999899</v>
      </c>
      <c r="AU30">
        <v>7.1</v>
      </c>
      <c r="AV30">
        <v>15.5</v>
      </c>
      <c r="AW30">
        <v>5.2</v>
      </c>
      <c r="AX30">
        <v>17191</v>
      </c>
      <c r="AY30">
        <v>3435</v>
      </c>
      <c r="AZ30">
        <v>29.899999999999899</v>
      </c>
      <c r="BA30">
        <v>8.5</v>
      </c>
      <c r="BB30">
        <v>4.7</v>
      </c>
      <c r="BC30">
        <v>1.4</v>
      </c>
      <c r="BD30">
        <v>25</v>
      </c>
      <c r="BE30">
        <v>4</v>
      </c>
      <c r="BF30">
        <v>14.5</v>
      </c>
      <c r="BG30">
        <v>3.2</v>
      </c>
      <c r="BH30">
        <v>20.1999999999999</v>
      </c>
      <c r="BI30">
        <v>5.5</v>
      </c>
      <c r="BJ30">
        <v>93.7</v>
      </c>
      <c r="BK30">
        <v>5.2</v>
      </c>
      <c r="BL30">
        <v>10</v>
      </c>
      <c r="BM30">
        <v>3.6</v>
      </c>
      <c r="BN30">
        <v>92.4</v>
      </c>
      <c r="BO30">
        <v>9</v>
      </c>
      <c r="BP30">
        <v>0</v>
      </c>
      <c r="BQ30">
        <v>0.9</v>
      </c>
      <c r="BR30">
        <v>9.3000000000000007</v>
      </c>
      <c r="BS30">
        <v>4.0999999999999996</v>
      </c>
      <c r="BT30">
        <v>83</v>
      </c>
      <c r="BU30">
        <v>6.7</v>
      </c>
      <c r="BV30">
        <v>2.7</v>
      </c>
      <c r="BW30">
        <v>0.6</v>
      </c>
      <c r="BX30">
        <v>0.85270000000000001</v>
      </c>
      <c r="BY30">
        <v>0.92820000000000003</v>
      </c>
      <c r="BZ30">
        <v>0.87270000000000003</v>
      </c>
      <c r="CA30">
        <v>0.89119999999999999</v>
      </c>
      <c r="CB30">
        <v>3.5448</v>
      </c>
      <c r="CC30">
        <v>0.9335</v>
      </c>
      <c r="CD30">
        <v>3.0099999999999998E-2</v>
      </c>
      <c r="CE30">
        <v>0.76919999999999999</v>
      </c>
      <c r="CF30">
        <v>0.76300000000000001</v>
      </c>
      <c r="CG30">
        <v>0.90300000000000002</v>
      </c>
      <c r="CH30">
        <v>2.4651999999999998</v>
      </c>
      <c r="CI30">
        <v>0.76880000000000004</v>
      </c>
      <c r="CJ30">
        <v>0.85260000000000002</v>
      </c>
      <c r="CK30">
        <v>0.75780000000000003</v>
      </c>
      <c r="CL30">
        <v>1.6104000000000001</v>
      </c>
      <c r="CM30">
        <v>0.84989999999999999</v>
      </c>
      <c r="CN30">
        <v>0.95530000000000004</v>
      </c>
      <c r="CO30">
        <v>0</v>
      </c>
      <c r="CP30">
        <v>0.79430000000000001</v>
      </c>
      <c r="CQ30">
        <v>0.97829999999999995</v>
      </c>
      <c r="CR30">
        <v>0.81200000000000006</v>
      </c>
      <c r="CS30">
        <v>3.5398000000000001</v>
      </c>
      <c r="CT30">
        <v>0.96630000000000005</v>
      </c>
      <c r="CU30">
        <v>11.1602</v>
      </c>
      <c r="CV30">
        <v>0.95920000000000005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2</v>
      </c>
      <c r="DP30">
        <v>4</v>
      </c>
      <c r="DQ30">
        <v>1410</v>
      </c>
      <c r="DR30">
        <v>443</v>
      </c>
      <c r="DS30">
        <v>16</v>
      </c>
      <c r="DT30">
        <v>4.4000000000000004</v>
      </c>
      <c r="DU30">
        <v>4352</v>
      </c>
      <c r="DV30">
        <v>1.8753560705835001E-2</v>
      </c>
      <c r="DW30">
        <v>1.9264122898000001E-5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36061023400</v>
      </c>
      <c r="H31" t="s">
        <v>343</v>
      </c>
      <c r="I31">
        <v>4.1789699999999999E-2</v>
      </c>
      <c r="J31">
        <v>5480</v>
      </c>
      <c r="K31">
        <v>492</v>
      </c>
      <c r="L31">
        <v>2436</v>
      </c>
      <c r="M31">
        <v>59</v>
      </c>
      <c r="N31">
        <v>2315</v>
      </c>
      <c r="O31">
        <v>102</v>
      </c>
      <c r="P31">
        <v>1519</v>
      </c>
      <c r="Q31">
        <v>437</v>
      </c>
      <c r="R31">
        <v>612</v>
      </c>
      <c r="S31">
        <v>214</v>
      </c>
      <c r="T31">
        <v>23982</v>
      </c>
      <c r="U31">
        <v>3864</v>
      </c>
      <c r="V31">
        <v>686</v>
      </c>
      <c r="W31">
        <v>266</v>
      </c>
      <c r="X31">
        <v>237</v>
      </c>
      <c r="Y31">
        <v>98</v>
      </c>
      <c r="Z31">
        <v>1141</v>
      </c>
      <c r="AA31">
        <v>381</v>
      </c>
      <c r="AB31">
        <v>634</v>
      </c>
      <c r="AC31">
        <v>168</v>
      </c>
      <c r="AD31">
        <v>383</v>
      </c>
      <c r="AE31">
        <v>136.19999999999899</v>
      </c>
      <c r="AF31">
        <v>5029</v>
      </c>
      <c r="AG31">
        <v>522.20000000000005</v>
      </c>
      <c r="AH31">
        <v>199</v>
      </c>
      <c r="AI31">
        <v>112</v>
      </c>
      <c r="AJ31">
        <v>2277</v>
      </c>
      <c r="AK31">
        <v>233.3</v>
      </c>
      <c r="AL31">
        <v>0</v>
      </c>
      <c r="AM31">
        <v>16</v>
      </c>
      <c r="AN31">
        <v>175</v>
      </c>
      <c r="AO31">
        <v>100.799999999999</v>
      </c>
      <c r="AP31">
        <v>1997</v>
      </c>
      <c r="AQ31">
        <v>151</v>
      </c>
      <c r="AR31">
        <v>0</v>
      </c>
      <c r="AS31">
        <v>16</v>
      </c>
      <c r="AT31">
        <v>28</v>
      </c>
      <c r="AU31">
        <v>7.1</v>
      </c>
      <c r="AV31">
        <v>19.100000000000001</v>
      </c>
      <c r="AW31">
        <v>6</v>
      </c>
      <c r="AX31">
        <v>23982</v>
      </c>
      <c r="AY31">
        <v>3864</v>
      </c>
      <c r="AZ31">
        <v>18.399999999999899</v>
      </c>
      <c r="BA31">
        <v>5.9</v>
      </c>
      <c r="BB31">
        <v>4.3</v>
      </c>
      <c r="BC31">
        <v>1.8</v>
      </c>
      <c r="BD31">
        <v>20.8</v>
      </c>
      <c r="BE31">
        <v>6.7</v>
      </c>
      <c r="BF31">
        <v>11.6</v>
      </c>
      <c r="BG31">
        <v>2.9</v>
      </c>
      <c r="BH31">
        <v>16.5</v>
      </c>
      <c r="BI31">
        <v>5.8</v>
      </c>
      <c r="BJ31">
        <v>91.799999999999898</v>
      </c>
      <c r="BK31">
        <v>4.8</v>
      </c>
      <c r="BL31">
        <v>3.8</v>
      </c>
      <c r="BM31">
        <v>2.1</v>
      </c>
      <c r="BN31">
        <v>93.5</v>
      </c>
      <c r="BO31">
        <v>9.3000000000000007</v>
      </c>
      <c r="BP31">
        <v>0</v>
      </c>
      <c r="BQ31">
        <v>1.2</v>
      </c>
      <c r="BR31">
        <v>7.6</v>
      </c>
      <c r="BS31">
        <v>4.3</v>
      </c>
      <c r="BT31">
        <v>86.299999999999898</v>
      </c>
      <c r="BU31">
        <v>5.2</v>
      </c>
      <c r="BV31">
        <v>0</v>
      </c>
      <c r="BW31">
        <v>0.3</v>
      </c>
      <c r="BX31">
        <v>0.8337</v>
      </c>
      <c r="BY31">
        <v>0.96879999999999999</v>
      </c>
      <c r="BZ31">
        <v>0.66669999999999996</v>
      </c>
      <c r="CA31">
        <v>0.72330000000000005</v>
      </c>
      <c r="CB31">
        <v>3.1926000000000001</v>
      </c>
      <c r="CC31">
        <v>0.85399999999999998</v>
      </c>
      <c r="CD31">
        <v>2.7199999999999998E-2</v>
      </c>
      <c r="CE31">
        <v>0.45839999999999997</v>
      </c>
      <c r="CF31">
        <v>0.57320000000000004</v>
      </c>
      <c r="CG31">
        <v>0.84019999999999995</v>
      </c>
      <c r="CH31">
        <v>1.899</v>
      </c>
      <c r="CI31">
        <v>0.41420000000000001</v>
      </c>
      <c r="CJ31">
        <v>0.83340000000000003</v>
      </c>
      <c r="CK31">
        <v>0.56730000000000003</v>
      </c>
      <c r="CL31">
        <v>1.4007000000000001</v>
      </c>
      <c r="CM31">
        <v>0.70530000000000004</v>
      </c>
      <c r="CN31">
        <v>0.96150000000000002</v>
      </c>
      <c r="CO31">
        <v>0</v>
      </c>
      <c r="CP31">
        <v>0.74239999999999995</v>
      </c>
      <c r="CQ31">
        <v>0.98919999999999997</v>
      </c>
      <c r="CR31">
        <v>0</v>
      </c>
      <c r="CS31">
        <v>2.6930999999999998</v>
      </c>
      <c r="CT31">
        <v>0.71719999999999995</v>
      </c>
      <c r="CU31">
        <v>9.1853999999999996</v>
      </c>
      <c r="CV31">
        <v>0.80510000000000004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0</v>
      </c>
      <c r="DO31">
        <v>2</v>
      </c>
      <c r="DP31">
        <v>3</v>
      </c>
      <c r="DQ31">
        <v>917</v>
      </c>
      <c r="DR31">
        <v>292</v>
      </c>
      <c r="DS31">
        <v>16.6999999999999</v>
      </c>
      <c r="DT31">
        <v>4.7</v>
      </c>
      <c r="DU31">
        <v>1708</v>
      </c>
      <c r="DV31">
        <v>1.7626445149088E-2</v>
      </c>
      <c r="DW31">
        <v>1.0414670065000001E-5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36061023501</v>
      </c>
      <c r="H32" t="s">
        <v>325</v>
      </c>
      <c r="I32">
        <v>6.9129599999999999E-2</v>
      </c>
      <c r="J32">
        <v>6132</v>
      </c>
      <c r="K32">
        <v>643</v>
      </c>
      <c r="L32">
        <v>2666</v>
      </c>
      <c r="M32">
        <v>53</v>
      </c>
      <c r="N32">
        <v>2525</v>
      </c>
      <c r="O32">
        <v>107</v>
      </c>
      <c r="P32">
        <v>2021</v>
      </c>
      <c r="Q32">
        <v>583</v>
      </c>
      <c r="R32">
        <v>425</v>
      </c>
      <c r="S32">
        <v>184</v>
      </c>
      <c r="T32">
        <v>22750</v>
      </c>
      <c r="U32">
        <v>3238</v>
      </c>
      <c r="V32">
        <v>922</v>
      </c>
      <c r="W32">
        <v>251</v>
      </c>
      <c r="X32">
        <v>606</v>
      </c>
      <c r="Y32">
        <v>238</v>
      </c>
      <c r="Z32">
        <v>1475</v>
      </c>
      <c r="AA32">
        <v>441</v>
      </c>
      <c r="AB32">
        <v>673</v>
      </c>
      <c r="AC32">
        <v>205</v>
      </c>
      <c r="AD32">
        <v>197</v>
      </c>
      <c r="AE32">
        <v>105.2</v>
      </c>
      <c r="AF32">
        <v>5255</v>
      </c>
      <c r="AG32">
        <v>707</v>
      </c>
      <c r="AH32">
        <v>930</v>
      </c>
      <c r="AI32">
        <v>332.8</v>
      </c>
      <c r="AJ32">
        <v>2401</v>
      </c>
      <c r="AK32">
        <v>214.69999999999899</v>
      </c>
      <c r="AL32">
        <v>0</v>
      </c>
      <c r="AM32">
        <v>16</v>
      </c>
      <c r="AN32">
        <v>184</v>
      </c>
      <c r="AO32">
        <v>111.9</v>
      </c>
      <c r="AP32">
        <v>1891</v>
      </c>
      <c r="AQ32">
        <v>244</v>
      </c>
      <c r="AR32">
        <v>32</v>
      </c>
      <c r="AS32">
        <v>14</v>
      </c>
      <c r="AT32">
        <v>33</v>
      </c>
      <c r="AU32">
        <v>8.1999999999999904</v>
      </c>
      <c r="AV32">
        <v>12.6</v>
      </c>
      <c r="AW32">
        <v>5.4</v>
      </c>
      <c r="AX32">
        <v>22750</v>
      </c>
      <c r="AY32">
        <v>3238</v>
      </c>
      <c r="AZ32">
        <v>22.6999999999999</v>
      </c>
      <c r="BA32">
        <v>6.1</v>
      </c>
      <c r="BB32">
        <v>9.9</v>
      </c>
      <c r="BC32">
        <v>3.7</v>
      </c>
      <c r="BD32">
        <v>24.1</v>
      </c>
      <c r="BE32">
        <v>6.7</v>
      </c>
      <c r="BF32">
        <v>11</v>
      </c>
      <c r="BG32">
        <v>3.3</v>
      </c>
      <c r="BH32">
        <v>7.8</v>
      </c>
      <c r="BI32">
        <v>4.2</v>
      </c>
      <c r="BJ32">
        <v>85.7</v>
      </c>
      <c r="BK32">
        <v>7.2</v>
      </c>
      <c r="BL32">
        <v>16.100000000000001</v>
      </c>
      <c r="BM32">
        <v>5.5</v>
      </c>
      <c r="BN32">
        <v>90.099999999999895</v>
      </c>
      <c r="BO32">
        <v>7.9</v>
      </c>
      <c r="BP32">
        <v>0</v>
      </c>
      <c r="BQ32">
        <v>1.1000000000000001</v>
      </c>
      <c r="BR32">
        <v>7.3</v>
      </c>
      <c r="BS32">
        <v>4.4000000000000004</v>
      </c>
      <c r="BT32">
        <v>74.900000000000006</v>
      </c>
      <c r="BU32">
        <v>8.6</v>
      </c>
      <c r="BV32">
        <v>0.5</v>
      </c>
      <c r="BW32">
        <v>0.2</v>
      </c>
      <c r="BX32">
        <v>0.88290000000000002</v>
      </c>
      <c r="BY32">
        <v>0.8599</v>
      </c>
      <c r="BZ32">
        <v>0.71319999999999995</v>
      </c>
      <c r="CA32">
        <v>0.79379999999999995</v>
      </c>
      <c r="CB32">
        <v>3.2496999999999998</v>
      </c>
      <c r="CC32">
        <v>0.86729999999999996</v>
      </c>
      <c r="CD32">
        <v>0.2082</v>
      </c>
      <c r="CE32">
        <v>0.70820000000000005</v>
      </c>
      <c r="CF32">
        <v>0.52229999999999999</v>
      </c>
      <c r="CG32">
        <v>0.51239999999999997</v>
      </c>
      <c r="CH32">
        <v>1.9510000000000001</v>
      </c>
      <c r="CI32">
        <v>0.45340000000000003</v>
      </c>
      <c r="CJ32">
        <v>0.78559999999999997</v>
      </c>
      <c r="CK32">
        <v>0.85809999999999997</v>
      </c>
      <c r="CL32">
        <v>1.6436999999999999</v>
      </c>
      <c r="CM32">
        <v>0.87229999999999996</v>
      </c>
      <c r="CN32">
        <v>0.9405</v>
      </c>
      <c r="CO32">
        <v>0</v>
      </c>
      <c r="CP32">
        <v>0.73480000000000001</v>
      </c>
      <c r="CQ32">
        <v>0.93149999999999999</v>
      </c>
      <c r="CR32">
        <v>0.60009999999999997</v>
      </c>
      <c r="CS32">
        <v>3.2067999999999999</v>
      </c>
      <c r="CT32">
        <v>0.89800000000000002</v>
      </c>
      <c r="CU32">
        <v>10.0512999999999</v>
      </c>
      <c r="CV32">
        <v>0.8901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0</v>
      </c>
      <c r="DO32">
        <v>2</v>
      </c>
      <c r="DP32">
        <v>2</v>
      </c>
      <c r="DQ32">
        <v>980</v>
      </c>
      <c r="DR32">
        <v>339</v>
      </c>
      <c r="DS32">
        <v>16</v>
      </c>
      <c r="DT32">
        <v>5</v>
      </c>
      <c r="DU32">
        <v>2225</v>
      </c>
      <c r="DV32">
        <v>1.0246023362136E-2</v>
      </c>
      <c r="DW32">
        <v>3.8383199359999996E-6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36061023502</v>
      </c>
      <c r="H33" t="s">
        <v>342</v>
      </c>
      <c r="I33">
        <v>1.5960700000000001E-2</v>
      </c>
      <c r="J33">
        <v>1931</v>
      </c>
      <c r="K33">
        <v>182</v>
      </c>
      <c r="L33">
        <v>941</v>
      </c>
      <c r="M33">
        <v>40</v>
      </c>
      <c r="N33">
        <v>838</v>
      </c>
      <c r="O33">
        <v>59</v>
      </c>
      <c r="P33">
        <v>379</v>
      </c>
      <c r="Q33">
        <v>143</v>
      </c>
      <c r="R33">
        <v>76</v>
      </c>
      <c r="S33">
        <v>38</v>
      </c>
      <c r="T33">
        <v>21251</v>
      </c>
      <c r="U33">
        <v>2677</v>
      </c>
      <c r="V33">
        <v>260</v>
      </c>
      <c r="W33">
        <v>75</v>
      </c>
      <c r="X33">
        <v>157</v>
      </c>
      <c r="Y33">
        <v>42</v>
      </c>
      <c r="Z33">
        <v>437</v>
      </c>
      <c r="AA33">
        <v>97</v>
      </c>
      <c r="AB33">
        <v>238</v>
      </c>
      <c r="AC33">
        <v>75</v>
      </c>
      <c r="AD33">
        <v>166</v>
      </c>
      <c r="AE33">
        <v>66.2</v>
      </c>
      <c r="AF33">
        <v>1715</v>
      </c>
      <c r="AG33">
        <v>213.69999999999899</v>
      </c>
      <c r="AH33">
        <v>65</v>
      </c>
      <c r="AI33">
        <v>56.299999999999898</v>
      </c>
      <c r="AJ33">
        <v>853</v>
      </c>
      <c r="AK33">
        <v>90.5</v>
      </c>
      <c r="AL33">
        <v>0</v>
      </c>
      <c r="AM33">
        <v>11</v>
      </c>
      <c r="AN33">
        <v>58</v>
      </c>
      <c r="AO33">
        <v>43.7</v>
      </c>
      <c r="AP33">
        <v>635</v>
      </c>
      <c r="AQ33">
        <v>86</v>
      </c>
      <c r="AR33">
        <v>9</v>
      </c>
      <c r="AS33">
        <v>19</v>
      </c>
      <c r="AT33">
        <v>19.600000000000001</v>
      </c>
      <c r="AU33">
        <v>7.8</v>
      </c>
      <c r="AV33">
        <v>6.8</v>
      </c>
      <c r="AW33">
        <v>3</v>
      </c>
      <c r="AX33">
        <v>21251</v>
      </c>
      <c r="AY33">
        <v>2677</v>
      </c>
      <c r="AZ33">
        <v>21.5</v>
      </c>
      <c r="BA33">
        <v>5.5</v>
      </c>
      <c r="BB33">
        <v>8.1</v>
      </c>
      <c r="BC33">
        <v>2.2000000000000002</v>
      </c>
      <c r="BD33">
        <v>22.6</v>
      </c>
      <c r="BE33">
        <v>4.5</v>
      </c>
      <c r="BF33">
        <v>12.3</v>
      </c>
      <c r="BG33">
        <v>3.8</v>
      </c>
      <c r="BH33">
        <v>19.8</v>
      </c>
      <c r="BI33">
        <v>7.8</v>
      </c>
      <c r="BJ33">
        <v>88.799999999999898</v>
      </c>
      <c r="BK33">
        <v>7.2</v>
      </c>
      <c r="BL33">
        <v>3.5</v>
      </c>
      <c r="BM33">
        <v>3</v>
      </c>
      <c r="BN33">
        <v>90.599999999999895</v>
      </c>
      <c r="BO33">
        <v>8.8000000000000007</v>
      </c>
      <c r="BP33">
        <v>0</v>
      </c>
      <c r="BQ33">
        <v>3.1</v>
      </c>
      <c r="BR33">
        <v>6.9</v>
      </c>
      <c r="BS33">
        <v>5.2</v>
      </c>
      <c r="BT33">
        <v>75.799999999999898</v>
      </c>
      <c r="BU33">
        <v>9</v>
      </c>
      <c r="BV33">
        <v>0.5</v>
      </c>
      <c r="BW33">
        <v>1</v>
      </c>
      <c r="BX33">
        <v>0.7097</v>
      </c>
      <c r="BY33">
        <v>0.49109999999999998</v>
      </c>
      <c r="BZ33">
        <v>0.76190000000000002</v>
      </c>
      <c r="CA33">
        <v>0.77400000000000002</v>
      </c>
      <c r="CB33">
        <v>2.7366999999999999</v>
      </c>
      <c r="CC33">
        <v>0.73370000000000002</v>
      </c>
      <c r="CD33">
        <v>0.1205</v>
      </c>
      <c r="CE33">
        <v>0.61180000000000001</v>
      </c>
      <c r="CF33">
        <v>0.62209999999999999</v>
      </c>
      <c r="CG33">
        <v>0.89419999999999999</v>
      </c>
      <c r="CH33">
        <v>2.2486000000000002</v>
      </c>
      <c r="CI33">
        <v>0.65390000000000004</v>
      </c>
      <c r="CJ33">
        <v>0.80700000000000005</v>
      </c>
      <c r="CK33">
        <v>0.54700000000000004</v>
      </c>
      <c r="CL33">
        <v>1.3540000000000001</v>
      </c>
      <c r="CM33">
        <v>0.67549999999999999</v>
      </c>
      <c r="CN33">
        <v>0.94499999999999995</v>
      </c>
      <c r="CO33">
        <v>0</v>
      </c>
      <c r="CP33">
        <v>0.72430000000000005</v>
      </c>
      <c r="CQ33">
        <v>0.93769999999999998</v>
      </c>
      <c r="CR33">
        <v>0.57830000000000004</v>
      </c>
      <c r="CS33">
        <v>3.1852</v>
      </c>
      <c r="CT33">
        <v>0.89159999999999995</v>
      </c>
      <c r="CU33">
        <v>9.5244999999999997</v>
      </c>
      <c r="CV33">
        <v>0.8387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2</v>
      </c>
      <c r="DP33">
        <v>2</v>
      </c>
      <c r="DQ33">
        <v>246</v>
      </c>
      <c r="DR33">
        <v>90</v>
      </c>
      <c r="DS33">
        <v>12.6999999999999</v>
      </c>
      <c r="DT33">
        <v>4.4000000000000004</v>
      </c>
      <c r="DU33">
        <v>466</v>
      </c>
      <c r="DV33">
        <v>1.0308825245413E-2</v>
      </c>
      <c r="DW33">
        <v>4.449163735E-6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36061</v>
      </c>
      <c r="F34" t="s">
        <v>129</v>
      </c>
      <c r="G34">
        <v>36061023600</v>
      </c>
      <c r="H34" t="s">
        <v>341</v>
      </c>
      <c r="I34">
        <v>0.1016058</v>
      </c>
      <c r="J34">
        <v>6969</v>
      </c>
      <c r="K34">
        <v>756</v>
      </c>
      <c r="L34">
        <v>3243</v>
      </c>
      <c r="M34">
        <v>76</v>
      </c>
      <c r="N34">
        <v>3004</v>
      </c>
      <c r="O34">
        <v>176</v>
      </c>
      <c r="P34">
        <v>1453</v>
      </c>
      <c r="Q34">
        <v>509</v>
      </c>
      <c r="R34">
        <v>642</v>
      </c>
      <c r="S34">
        <v>244</v>
      </c>
      <c r="T34">
        <v>26355</v>
      </c>
      <c r="U34">
        <v>8759</v>
      </c>
      <c r="V34">
        <v>605</v>
      </c>
      <c r="W34">
        <v>257</v>
      </c>
      <c r="X34">
        <v>1022</v>
      </c>
      <c r="Y34">
        <v>163</v>
      </c>
      <c r="Z34">
        <v>1791</v>
      </c>
      <c r="AA34">
        <v>467</v>
      </c>
      <c r="AB34">
        <v>1096</v>
      </c>
      <c r="AC34">
        <v>261</v>
      </c>
      <c r="AD34">
        <v>600</v>
      </c>
      <c r="AE34">
        <v>197.599999999999</v>
      </c>
      <c r="AF34">
        <v>6910</v>
      </c>
      <c r="AG34">
        <v>758.1</v>
      </c>
      <c r="AH34">
        <v>320</v>
      </c>
      <c r="AI34">
        <v>240.599999999999</v>
      </c>
      <c r="AJ34">
        <v>2940</v>
      </c>
      <c r="AK34">
        <v>342.1</v>
      </c>
      <c r="AL34">
        <v>0</v>
      </c>
      <c r="AM34">
        <v>16</v>
      </c>
      <c r="AN34">
        <v>129</v>
      </c>
      <c r="AO34">
        <v>103.2</v>
      </c>
      <c r="AP34">
        <v>2281</v>
      </c>
      <c r="AQ34">
        <v>236</v>
      </c>
      <c r="AR34">
        <v>0</v>
      </c>
      <c r="AS34">
        <v>16</v>
      </c>
      <c r="AT34">
        <v>20.8</v>
      </c>
      <c r="AU34">
        <v>6.7</v>
      </c>
      <c r="AV34">
        <v>21.1999999999999</v>
      </c>
      <c r="AW34">
        <v>7</v>
      </c>
      <c r="AX34">
        <v>26355</v>
      </c>
      <c r="AY34">
        <v>8759</v>
      </c>
      <c r="AZ34">
        <v>13.8</v>
      </c>
      <c r="BA34">
        <v>5.7</v>
      </c>
      <c r="BB34">
        <v>14.6999999999999</v>
      </c>
      <c r="BC34">
        <v>2.6</v>
      </c>
      <c r="BD34">
        <v>25.6999999999999</v>
      </c>
      <c r="BE34">
        <v>6.1</v>
      </c>
      <c r="BF34">
        <v>15.8</v>
      </c>
      <c r="BG34">
        <v>4.0999999999999996</v>
      </c>
      <c r="BH34">
        <v>20</v>
      </c>
      <c r="BI34">
        <v>6.5</v>
      </c>
      <c r="BJ34">
        <v>99.2</v>
      </c>
      <c r="BK34">
        <v>1.6</v>
      </c>
      <c r="BL34">
        <v>5.0999999999999996</v>
      </c>
      <c r="BM34">
        <v>3.8</v>
      </c>
      <c r="BN34">
        <v>90.7</v>
      </c>
      <c r="BO34">
        <v>10.3</v>
      </c>
      <c r="BP34">
        <v>0</v>
      </c>
      <c r="BQ34">
        <v>0.9</v>
      </c>
      <c r="BR34">
        <v>4.3</v>
      </c>
      <c r="BS34">
        <v>3.4</v>
      </c>
      <c r="BT34">
        <v>75.900000000000006</v>
      </c>
      <c r="BU34">
        <v>6.6</v>
      </c>
      <c r="BV34">
        <v>0</v>
      </c>
      <c r="BW34">
        <v>0.2</v>
      </c>
      <c r="BX34">
        <v>0.73099999999999998</v>
      </c>
      <c r="BY34">
        <v>0.97899999999999998</v>
      </c>
      <c r="BZ34">
        <v>0.58609999999999995</v>
      </c>
      <c r="CA34">
        <v>0.59019999999999995</v>
      </c>
      <c r="CB34">
        <v>2.8862000000000001</v>
      </c>
      <c r="CC34">
        <v>0.77780000000000005</v>
      </c>
      <c r="CD34">
        <v>0.51090000000000002</v>
      </c>
      <c r="CE34">
        <v>0.80189999999999995</v>
      </c>
      <c r="CF34">
        <v>0.82320000000000004</v>
      </c>
      <c r="CG34">
        <v>0.89739999999999998</v>
      </c>
      <c r="CH34">
        <v>3.0335000000000001</v>
      </c>
      <c r="CI34">
        <v>0.96860000000000002</v>
      </c>
      <c r="CJ34">
        <v>0.96519999999999995</v>
      </c>
      <c r="CK34">
        <v>0.62890000000000001</v>
      </c>
      <c r="CL34">
        <v>1.5941000000000001</v>
      </c>
      <c r="CM34">
        <v>0.8377</v>
      </c>
      <c r="CN34">
        <v>0.94520000000000004</v>
      </c>
      <c r="CO34">
        <v>0</v>
      </c>
      <c r="CP34">
        <v>0.60580000000000001</v>
      </c>
      <c r="CQ34">
        <v>0.93810000000000004</v>
      </c>
      <c r="CR34">
        <v>0</v>
      </c>
      <c r="CS34">
        <v>2.4891999999999999</v>
      </c>
      <c r="CT34">
        <v>0.61929999999999996</v>
      </c>
      <c r="CU34">
        <v>10.003</v>
      </c>
      <c r="CV34">
        <v>0.88500000000000001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1</v>
      </c>
      <c r="DK34">
        <v>0</v>
      </c>
      <c r="DL34">
        <v>0</v>
      </c>
      <c r="DM34">
        <v>1</v>
      </c>
      <c r="DN34">
        <v>0</v>
      </c>
      <c r="DO34">
        <v>2</v>
      </c>
      <c r="DP34">
        <v>4</v>
      </c>
      <c r="DQ34">
        <v>331</v>
      </c>
      <c r="DR34">
        <v>175</v>
      </c>
      <c r="DS34">
        <v>4.8</v>
      </c>
      <c r="DT34">
        <v>2.5</v>
      </c>
      <c r="DU34">
        <v>4303</v>
      </c>
      <c r="DV34">
        <v>2.7468448705794998E-2</v>
      </c>
      <c r="DW34">
        <v>2.9105731714999999E-5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36061024302</v>
      </c>
      <c r="H35" t="s">
        <v>321</v>
      </c>
      <c r="I35">
        <v>8.2339300000000004E-2</v>
      </c>
      <c r="J35">
        <v>7601</v>
      </c>
      <c r="K35">
        <v>663</v>
      </c>
      <c r="L35">
        <v>2689</v>
      </c>
      <c r="M35">
        <v>59</v>
      </c>
      <c r="N35">
        <v>2590</v>
      </c>
      <c r="O35">
        <v>110</v>
      </c>
      <c r="P35">
        <v>3742</v>
      </c>
      <c r="Q35">
        <v>660</v>
      </c>
      <c r="R35">
        <v>835</v>
      </c>
      <c r="S35">
        <v>310</v>
      </c>
      <c r="T35">
        <v>10982</v>
      </c>
      <c r="U35">
        <v>1299</v>
      </c>
      <c r="V35">
        <v>1489</v>
      </c>
      <c r="W35">
        <v>322</v>
      </c>
      <c r="X35">
        <v>846</v>
      </c>
      <c r="Y35">
        <v>248</v>
      </c>
      <c r="Z35">
        <v>2293</v>
      </c>
      <c r="AA35">
        <v>392</v>
      </c>
      <c r="AB35">
        <v>1434</v>
      </c>
      <c r="AC35">
        <v>323</v>
      </c>
      <c r="AD35">
        <v>824</v>
      </c>
      <c r="AE35">
        <v>187.5</v>
      </c>
      <c r="AF35">
        <v>7582</v>
      </c>
      <c r="AG35">
        <v>663.29999999999905</v>
      </c>
      <c r="AH35">
        <v>1163</v>
      </c>
      <c r="AI35">
        <v>406.8</v>
      </c>
      <c r="AJ35">
        <v>2571</v>
      </c>
      <c r="AK35">
        <v>143.69999999999899</v>
      </c>
      <c r="AL35">
        <v>0</v>
      </c>
      <c r="AM35">
        <v>16</v>
      </c>
      <c r="AN35">
        <v>141</v>
      </c>
      <c r="AO35">
        <v>104</v>
      </c>
      <c r="AP35">
        <v>2210</v>
      </c>
      <c r="AQ35">
        <v>177</v>
      </c>
      <c r="AR35">
        <v>205</v>
      </c>
      <c r="AS35">
        <v>137</v>
      </c>
      <c r="AT35">
        <v>49.299999999999898</v>
      </c>
      <c r="AU35">
        <v>8.3000000000000007</v>
      </c>
      <c r="AV35">
        <v>27.6999999999999</v>
      </c>
      <c r="AW35">
        <v>7.9</v>
      </c>
      <c r="AX35">
        <v>10982</v>
      </c>
      <c r="AY35">
        <v>1299</v>
      </c>
      <c r="AZ35">
        <v>34</v>
      </c>
      <c r="BA35">
        <v>6.5</v>
      </c>
      <c r="BB35">
        <v>11.1</v>
      </c>
      <c r="BC35">
        <v>3.4</v>
      </c>
      <c r="BD35">
        <v>30.1999999999999</v>
      </c>
      <c r="BE35">
        <v>4.4000000000000004</v>
      </c>
      <c r="BF35">
        <v>18.899999999999899</v>
      </c>
      <c r="BG35">
        <v>4.9000000000000004</v>
      </c>
      <c r="BH35">
        <v>31.8</v>
      </c>
      <c r="BI35">
        <v>7.1</v>
      </c>
      <c r="BJ35">
        <v>99.799999999999898</v>
      </c>
      <c r="BK35">
        <v>0.7</v>
      </c>
      <c r="BL35">
        <v>16.600000000000001</v>
      </c>
      <c r="BM35">
        <v>5.7</v>
      </c>
      <c r="BN35">
        <v>95.599999999999895</v>
      </c>
      <c r="BO35">
        <v>4.9000000000000004</v>
      </c>
      <c r="BP35">
        <v>0</v>
      </c>
      <c r="BQ35">
        <v>1.1000000000000001</v>
      </c>
      <c r="BR35">
        <v>5.4</v>
      </c>
      <c r="BS35">
        <v>4</v>
      </c>
      <c r="BT35">
        <v>85.299999999999898</v>
      </c>
      <c r="BU35">
        <v>6</v>
      </c>
      <c r="BV35">
        <v>2.7</v>
      </c>
      <c r="BW35">
        <v>1.8</v>
      </c>
      <c r="BX35">
        <v>0.97440000000000004</v>
      </c>
      <c r="BY35">
        <v>0.99439999999999995</v>
      </c>
      <c r="BZ35">
        <v>0.97299999999999998</v>
      </c>
      <c r="CA35">
        <v>0.93</v>
      </c>
      <c r="CB35">
        <v>3.8717000000000001</v>
      </c>
      <c r="CC35">
        <v>0.9919</v>
      </c>
      <c r="CD35">
        <v>0.27779999999999999</v>
      </c>
      <c r="CE35">
        <v>0.92849999999999999</v>
      </c>
      <c r="CF35">
        <v>0.9204</v>
      </c>
      <c r="CG35">
        <v>0.98829999999999996</v>
      </c>
      <c r="CH35">
        <v>3.1150000000000002</v>
      </c>
      <c r="CI35">
        <v>0.98229999999999995</v>
      </c>
      <c r="CJ35">
        <v>0.98480000000000001</v>
      </c>
      <c r="CK35">
        <v>0.8639</v>
      </c>
      <c r="CL35">
        <v>1.8486</v>
      </c>
      <c r="CM35">
        <v>0.97240000000000004</v>
      </c>
      <c r="CN35">
        <v>0.97409999999999997</v>
      </c>
      <c r="CO35">
        <v>0</v>
      </c>
      <c r="CP35">
        <v>0.66469999999999996</v>
      </c>
      <c r="CQ35">
        <v>0.98699999999999999</v>
      </c>
      <c r="CR35">
        <v>0.81359999999999999</v>
      </c>
      <c r="CS35">
        <v>3.4394</v>
      </c>
      <c r="CT35">
        <v>0.94579999999999997</v>
      </c>
      <c r="CU35">
        <v>12.274800000000001</v>
      </c>
      <c r="CV35">
        <v>0.99670000000000003</v>
      </c>
      <c r="CW35">
        <v>1</v>
      </c>
      <c r="CX35">
        <v>1</v>
      </c>
      <c r="CY35">
        <v>1</v>
      </c>
      <c r="CZ35">
        <v>1</v>
      </c>
      <c r="DA35">
        <v>4</v>
      </c>
      <c r="DB35">
        <v>0</v>
      </c>
      <c r="DC35">
        <v>1</v>
      </c>
      <c r="DD35">
        <v>1</v>
      </c>
      <c r="DE35">
        <v>1</v>
      </c>
      <c r="DF35">
        <v>3</v>
      </c>
      <c r="DG35">
        <v>1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2</v>
      </c>
      <c r="DP35">
        <v>10</v>
      </c>
      <c r="DQ35">
        <v>704</v>
      </c>
      <c r="DR35">
        <v>368</v>
      </c>
      <c r="DS35">
        <v>9.3000000000000007</v>
      </c>
      <c r="DT35">
        <v>4.7</v>
      </c>
      <c r="DU35">
        <v>3068</v>
      </c>
      <c r="DV35">
        <v>2.2740038120591999E-2</v>
      </c>
      <c r="DW35">
        <v>2.2260875291999999E-5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36061</v>
      </c>
      <c r="F36" t="s">
        <v>129</v>
      </c>
      <c r="G36">
        <v>36061025700</v>
      </c>
      <c r="H36" t="s">
        <v>320</v>
      </c>
      <c r="I36">
        <v>5.5622999999999999E-2</v>
      </c>
      <c r="J36">
        <v>4511</v>
      </c>
      <c r="K36">
        <v>428</v>
      </c>
      <c r="L36">
        <v>1984</v>
      </c>
      <c r="M36">
        <v>47</v>
      </c>
      <c r="N36">
        <v>1803</v>
      </c>
      <c r="O36">
        <v>102</v>
      </c>
      <c r="P36">
        <v>450</v>
      </c>
      <c r="Q36">
        <v>231</v>
      </c>
      <c r="R36">
        <v>209</v>
      </c>
      <c r="S36">
        <v>120</v>
      </c>
      <c r="T36">
        <v>47436</v>
      </c>
      <c r="U36">
        <v>6023</v>
      </c>
      <c r="V36">
        <v>263</v>
      </c>
      <c r="W36">
        <v>87</v>
      </c>
      <c r="X36">
        <v>394</v>
      </c>
      <c r="Y36">
        <v>101</v>
      </c>
      <c r="Z36">
        <v>1026</v>
      </c>
      <c r="AA36">
        <v>218</v>
      </c>
      <c r="AB36">
        <v>379</v>
      </c>
      <c r="AC36">
        <v>125</v>
      </c>
      <c r="AD36">
        <v>195</v>
      </c>
      <c r="AE36">
        <v>83.5</v>
      </c>
      <c r="AF36">
        <v>3191</v>
      </c>
      <c r="AG36">
        <v>496.69999999999902</v>
      </c>
      <c r="AH36">
        <v>156</v>
      </c>
      <c r="AI36">
        <v>95.4</v>
      </c>
      <c r="AJ36">
        <v>1652</v>
      </c>
      <c r="AK36">
        <v>143.099999999999</v>
      </c>
      <c r="AL36">
        <v>0</v>
      </c>
      <c r="AM36">
        <v>11</v>
      </c>
      <c r="AN36">
        <v>110</v>
      </c>
      <c r="AO36">
        <v>59</v>
      </c>
      <c r="AP36">
        <v>1239</v>
      </c>
      <c r="AQ36">
        <v>138</v>
      </c>
      <c r="AR36">
        <v>0</v>
      </c>
      <c r="AS36">
        <v>11</v>
      </c>
      <c r="AT36">
        <v>10</v>
      </c>
      <c r="AU36">
        <v>5</v>
      </c>
      <c r="AV36">
        <v>8.1999999999999904</v>
      </c>
      <c r="AW36">
        <v>4.7</v>
      </c>
      <c r="AX36">
        <v>47436</v>
      </c>
      <c r="AY36">
        <v>6023</v>
      </c>
      <c r="AZ36">
        <v>8.1999999999999904</v>
      </c>
      <c r="BA36">
        <v>2.5</v>
      </c>
      <c r="BB36">
        <v>8.6999999999999904</v>
      </c>
      <c r="BC36">
        <v>2.2000000000000002</v>
      </c>
      <c r="BD36">
        <v>22.6999999999999</v>
      </c>
      <c r="BE36">
        <v>4.3</v>
      </c>
      <c r="BF36">
        <v>8.4</v>
      </c>
      <c r="BG36">
        <v>2.7</v>
      </c>
      <c r="BH36">
        <v>10.8</v>
      </c>
      <c r="BI36">
        <v>4.5999999999999996</v>
      </c>
      <c r="BJ36">
        <v>70.7</v>
      </c>
      <c r="BK36">
        <v>8.6999999999999904</v>
      </c>
      <c r="BL36">
        <v>3.7</v>
      </c>
      <c r="BM36">
        <v>2.2999999999999998</v>
      </c>
      <c r="BN36">
        <v>83.299999999999898</v>
      </c>
      <c r="BO36">
        <v>6.9</v>
      </c>
      <c r="BP36">
        <v>0</v>
      </c>
      <c r="BQ36">
        <v>1.5</v>
      </c>
      <c r="BR36">
        <v>6.1</v>
      </c>
      <c r="BS36">
        <v>3.3</v>
      </c>
      <c r="BT36">
        <v>68.7</v>
      </c>
      <c r="BU36">
        <v>6.1</v>
      </c>
      <c r="BV36">
        <v>0</v>
      </c>
      <c r="BW36">
        <v>0.2</v>
      </c>
      <c r="BX36">
        <v>0.42070000000000002</v>
      </c>
      <c r="BY36">
        <v>0.62380000000000002</v>
      </c>
      <c r="BZ36">
        <v>0.1265</v>
      </c>
      <c r="CA36">
        <v>0.34179999999999999</v>
      </c>
      <c r="CB36">
        <v>1.5127999999999999</v>
      </c>
      <c r="CC36">
        <v>0.35670000000000002</v>
      </c>
      <c r="CD36">
        <v>0.1474</v>
      </c>
      <c r="CE36">
        <v>0.62190000000000001</v>
      </c>
      <c r="CF36">
        <v>0.2727</v>
      </c>
      <c r="CG36">
        <v>0.67730000000000001</v>
      </c>
      <c r="CH36">
        <v>1.7194</v>
      </c>
      <c r="CI36">
        <v>0.2954</v>
      </c>
      <c r="CJ36">
        <v>0.7107</v>
      </c>
      <c r="CK36">
        <v>0.56159999999999999</v>
      </c>
      <c r="CL36">
        <v>1.2722</v>
      </c>
      <c r="CM36">
        <v>0.62849999999999995</v>
      </c>
      <c r="CN36">
        <v>0.90690000000000004</v>
      </c>
      <c r="CO36">
        <v>0</v>
      </c>
      <c r="CP36">
        <v>0.69299999999999995</v>
      </c>
      <c r="CQ36">
        <v>0.89180000000000004</v>
      </c>
      <c r="CR36">
        <v>0</v>
      </c>
      <c r="CS36">
        <v>2.4916999999999998</v>
      </c>
      <c r="CT36">
        <v>0.62070000000000003</v>
      </c>
      <c r="CU36">
        <v>6.9960000000000004</v>
      </c>
      <c r="CV36">
        <v>0.49399999999999999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380</v>
      </c>
      <c r="DR36">
        <v>159</v>
      </c>
      <c r="DS36">
        <v>8.4</v>
      </c>
      <c r="DT36">
        <v>3.5</v>
      </c>
      <c r="DU36">
        <v>3134</v>
      </c>
      <c r="DV36">
        <v>1.8834036560976E-2</v>
      </c>
      <c r="DW36">
        <v>1.5363144572E-5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36061</v>
      </c>
      <c r="F37" t="s">
        <v>129</v>
      </c>
      <c r="G37">
        <v>36061025900</v>
      </c>
      <c r="H37" t="s">
        <v>319</v>
      </c>
      <c r="I37">
        <v>2.91387E-2</v>
      </c>
      <c r="J37">
        <v>4167</v>
      </c>
      <c r="K37">
        <v>395</v>
      </c>
      <c r="L37">
        <v>1800</v>
      </c>
      <c r="M37">
        <v>42</v>
      </c>
      <c r="N37">
        <v>1681</v>
      </c>
      <c r="O37">
        <v>77</v>
      </c>
      <c r="P37">
        <v>927</v>
      </c>
      <c r="Q37">
        <v>271</v>
      </c>
      <c r="R37">
        <v>233</v>
      </c>
      <c r="S37">
        <v>98</v>
      </c>
      <c r="T37">
        <v>35753</v>
      </c>
      <c r="U37">
        <v>6200</v>
      </c>
      <c r="V37">
        <v>391</v>
      </c>
      <c r="W37">
        <v>137</v>
      </c>
      <c r="X37">
        <v>281</v>
      </c>
      <c r="Y37">
        <v>85</v>
      </c>
      <c r="Z37">
        <v>946</v>
      </c>
      <c r="AA37">
        <v>220</v>
      </c>
      <c r="AB37">
        <v>339</v>
      </c>
      <c r="AC37">
        <v>128</v>
      </c>
      <c r="AD37">
        <v>238</v>
      </c>
      <c r="AE37">
        <v>89</v>
      </c>
      <c r="AF37">
        <v>3467</v>
      </c>
      <c r="AG37">
        <v>434.5</v>
      </c>
      <c r="AH37">
        <v>323</v>
      </c>
      <c r="AI37">
        <v>125.7</v>
      </c>
      <c r="AJ37">
        <v>1572</v>
      </c>
      <c r="AK37">
        <v>133.099999999999</v>
      </c>
      <c r="AL37">
        <v>0</v>
      </c>
      <c r="AM37">
        <v>11</v>
      </c>
      <c r="AN37">
        <v>107</v>
      </c>
      <c r="AO37">
        <v>56.6</v>
      </c>
      <c r="AP37">
        <v>1225</v>
      </c>
      <c r="AQ37">
        <v>119</v>
      </c>
      <c r="AR37">
        <v>5</v>
      </c>
      <c r="AS37">
        <v>12</v>
      </c>
      <c r="AT37">
        <v>22.1999999999999</v>
      </c>
      <c r="AU37">
        <v>6.1</v>
      </c>
      <c r="AV37">
        <v>9.4</v>
      </c>
      <c r="AW37">
        <v>4</v>
      </c>
      <c r="AX37">
        <v>35753</v>
      </c>
      <c r="AY37">
        <v>6200</v>
      </c>
      <c r="AZ37">
        <v>13.4</v>
      </c>
      <c r="BA37">
        <v>4.5</v>
      </c>
      <c r="BB37">
        <v>6.7</v>
      </c>
      <c r="BC37">
        <v>2</v>
      </c>
      <c r="BD37">
        <v>22.6999999999999</v>
      </c>
      <c r="BE37">
        <v>4.8</v>
      </c>
      <c r="BF37">
        <v>8.1</v>
      </c>
      <c r="BG37">
        <v>3</v>
      </c>
      <c r="BH37">
        <v>14.1999999999999</v>
      </c>
      <c r="BI37">
        <v>5.3</v>
      </c>
      <c r="BJ37">
        <v>83.2</v>
      </c>
      <c r="BK37">
        <v>6.8</v>
      </c>
      <c r="BL37">
        <v>8.5</v>
      </c>
      <c r="BM37">
        <v>3.2</v>
      </c>
      <c r="BN37">
        <v>87.299999999999898</v>
      </c>
      <c r="BO37">
        <v>7.1</v>
      </c>
      <c r="BP37">
        <v>0</v>
      </c>
      <c r="BQ37">
        <v>1.7</v>
      </c>
      <c r="BR37">
        <v>6.4</v>
      </c>
      <c r="BS37">
        <v>3.4</v>
      </c>
      <c r="BT37">
        <v>72.900000000000006</v>
      </c>
      <c r="BU37">
        <v>6</v>
      </c>
      <c r="BV37">
        <v>0.1</v>
      </c>
      <c r="BW37">
        <v>0.3</v>
      </c>
      <c r="BX37">
        <v>0.75290000000000001</v>
      </c>
      <c r="BY37">
        <v>0.71250000000000002</v>
      </c>
      <c r="BZ37">
        <v>0.30399999999999999</v>
      </c>
      <c r="CA37">
        <v>0.57440000000000002</v>
      </c>
      <c r="CB37">
        <v>2.3437999999999999</v>
      </c>
      <c r="CC37">
        <v>0.61639999999999995</v>
      </c>
      <c r="CD37">
        <v>6.9599999999999995E-2</v>
      </c>
      <c r="CE37">
        <v>0.61719999999999997</v>
      </c>
      <c r="CF37">
        <v>0.24129999999999999</v>
      </c>
      <c r="CG37">
        <v>0.78639999999999999</v>
      </c>
      <c r="CH37">
        <v>1.7145999999999999</v>
      </c>
      <c r="CI37">
        <v>0.2923</v>
      </c>
      <c r="CJ37">
        <v>0.76919999999999999</v>
      </c>
      <c r="CK37">
        <v>0.72760000000000002</v>
      </c>
      <c r="CL37">
        <v>1.4966999999999999</v>
      </c>
      <c r="CM37">
        <v>0.76919999999999999</v>
      </c>
      <c r="CN37">
        <v>0.92689999999999995</v>
      </c>
      <c r="CO37">
        <v>0</v>
      </c>
      <c r="CP37">
        <v>0.70299999999999996</v>
      </c>
      <c r="CQ37">
        <v>0.9214</v>
      </c>
      <c r="CR37">
        <v>0.34739999999999999</v>
      </c>
      <c r="CS37">
        <v>2.8986999999999998</v>
      </c>
      <c r="CT37">
        <v>0.79659999999999997</v>
      </c>
      <c r="CU37">
        <v>8.4537999999999904</v>
      </c>
      <c r="CV37">
        <v>0.71020000000000005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2</v>
      </c>
      <c r="DP37">
        <v>2</v>
      </c>
      <c r="DQ37">
        <v>496</v>
      </c>
      <c r="DR37">
        <v>195</v>
      </c>
      <c r="DS37">
        <v>11.9</v>
      </c>
      <c r="DT37">
        <v>4.5</v>
      </c>
      <c r="DU37">
        <v>1545</v>
      </c>
      <c r="DV37">
        <v>1.6828373017618001E-2</v>
      </c>
      <c r="DW37">
        <v>8.0803049920000007E-6</v>
      </c>
    </row>
    <row r="38" spans="1:127" x14ac:dyDescent="0.2">
      <c r="A38">
        <v>40</v>
      </c>
      <c r="B38">
        <v>36</v>
      </c>
      <c r="C38" t="s">
        <v>127</v>
      </c>
      <c r="D38" t="s">
        <v>128</v>
      </c>
      <c r="E38">
        <v>36061</v>
      </c>
      <c r="F38" t="s">
        <v>129</v>
      </c>
      <c r="G38">
        <v>36061018600</v>
      </c>
      <c r="H38" t="s">
        <v>340</v>
      </c>
      <c r="I38">
        <v>4.7003299999999998E-2</v>
      </c>
      <c r="J38">
        <v>7774</v>
      </c>
      <c r="K38">
        <v>963</v>
      </c>
      <c r="L38">
        <v>2114</v>
      </c>
      <c r="M38">
        <v>68</v>
      </c>
      <c r="N38">
        <v>2043</v>
      </c>
      <c r="O38">
        <v>103</v>
      </c>
      <c r="P38">
        <v>3413</v>
      </c>
      <c r="Q38">
        <v>1016</v>
      </c>
      <c r="R38">
        <v>282</v>
      </c>
      <c r="S38">
        <v>122</v>
      </c>
      <c r="T38">
        <v>14471</v>
      </c>
      <c r="U38">
        <v>3312</v>
      </c>
      <c r="V38">
        <v>1404</v>
      </c>
      <c r="W38">
        <v>359</v>
      </c>
      <c r="X38">
        <v>575</v>
      </c>
      <c r="Y38">
        <v>158</v>
      </c>
      <c r="Z38">
        <v>2098</v>
      </c>
      <c r="AA38">
        <v>577</v>
      </c>
      <c r="AB38">
        <v>961</v>
      </c>
      <c r="AC38">
        <v>218</v>
      </c>
      <c r="AD38">
        <v>469</v>
      </c>
      <c r="AE38">
        <v>189.099999999999</v>
      </c>
      <c r="AF38">
        <v>7430</v>
      </c>
      <c r="AG38">
        <v>975.2</v>
      </c>
      <c r="AH38">
        <v>640</v>
      </c>
      <c r="AI38">
        <v>285.69999999999902</v>
      </c>
      <c r="AJ38">
        <v>2054</v>
      </c>
      <c r="AK38">
        <v>154.599999999999</v>
      </c>
      <c r="AL38">
        <v>16</v>
      </c>
      <c r="AM38">
        <v>24</v>
      </c>
      <c r="AN38">
        <v>274</v>
      </c>
      <c r="AO38">
        <v>130.5</v>
      </c>
      <c r="AP38">
        <v>1822</v>
      </c>
      <c r="AQ38">
        <v>145</v>
      </c>
      <c r="AR38">
        <v>696</v>
      </c>
      <c r="AS38">
        <v>287</v>
      </c>
      <c r="AT38">
        <v>45.299999999999898</v>
      </c>
      <c r="AU38">
        <v>12.1</v>
      </c>
      <c r="AV38">
        <v>10</v>
      </c>
      <c r="AW38">
        <v>4.3</v>
      </c>
      <c r="AX38">
        <v>14471</v>
      </c>
      <c r="AY38">
        <v>3312</v>
      </c>
      <c r="AZ38">
        <v>30.899999999999899</v>
      </c>
      <c r="BA38">
        <v>7.3</v>
      </c>
      <c r="BB38">
        <v>7.4</v>
      </c>
      <c r="BC38">
        <v>2</v>
      </c>
      <c r="BD38">
        <v>27</v>
      </c>
      <c r="BE38">
        <v>6.6</v>
      </c>
      <c r="BF38">
        <v>12.6999999999999</v>
      </c>
      <c r="BG38">
        <v>3</v>
      </c>
      <c r="BH38">
        <v>23</v>
      </c>
      <c r="BI38">
        <v>9.1999999999999904</v>
      </c>
      <c r="BJ38">
        <v>95.599999999999895</v>
      </c>
      <c r="BK38">
        <v>4.0999999999999996</v>
      </c>
      <c r="BL38">
        <v>9.4</v>
      </c>
      <c r="BM38">
        <v>4</v>
      </c>
      <c r="BN38">
        <v>97.2</v>
      </c>
      <c r="BO38">
        <v>6.6</v>
      </c>
      <c r="BP38">
        <v>0.8</v>
      </c>
      <c r="BQ38">
        <v>1.2</v>
      </c>
      <c r="BR38">
        <v>13.4</v>
      </c>
      <c r="BS38">
        <v>6.4</v>
      </c>
      <c r="BT38">
        <v>89.2</v>
      </c>
      <c r="BU38">
        <v>6.1</v>
      </c>
      <c r="BV38">
        <v>9</v>
      </c>
      <c r="BW38">
        <v>3.5</v>
      </c>
      <c r="BX38">
        <v>0.95679999999999998</v>
      </c>
      <c r="BY38">
        <v>0.74619999999999997</v>
      </c>
      <c r="BZ38">
        <v>0.92430000000000001</v>
      </c>
      <c r="CA38">
        <v>0.90280000000000005</v>
      </c>
      <c r="CB38">
        <v>3.53</v>
      </c>
      <c r="CC38">
        <v>0.93020000000000003</v>
      </c>
      <c r="CD38">
        <v>9.4100000000000003E-2</v>
      </c>
      <c r="CE38">
        <v>0.85260000000000002</v>
      </c>
      <c r="CF38">
        <v>0.65200000000000002</v>
      </c>
      <c r="CG38">
        <v>0.93389999999999995</v>
      </c>
      <c r="CH38">
        <v>2.5326</v>
      </c>
      <c r="CI38">
        <v>0.80449999999999999</v>
      </c>
      <c r="CJ38">
        <v>0.87660000000000005</v>
      </c>
      <c r="CK38">
        <v>0.74590000000000001</v>
      </c>
      <c r="CL38">
        <v>1.6225000000000001</v>
      </c>
      <c r="CM38">
        <v>0.85829999999999995</v>
      </c>
      <c r="CN38">
        <v>0.98409999999999997</v>
      </c>
      <c r="CO38">
        <v>0.75509999999999999</v>
      </c>
      <c r="CP38">
        <v>0.88300000000000001</v>
      </c>
      <c r="CQ38">
        <v>0.99519999999999997</v>
      </c>
      <c r="CR38">
        <v>0.92849999999999999</v>
      </c>
      <c r="CS38">
        <v>4.5460000000000003</v>
      </c>
      <c r="CT38">
        <v>1</v>
      </c>
      <c r="CU38">
        <v>12.2311999999999</v>
      </c>
      <c r="CV38">
        <v>0.99609999999999999</v>
      </c>
      <c r="CW38">
        <v>1</v>
      </c>
      <c r="CX38">
        <v>0</v>
      </c>
      <c r="CY38">
        <v>1</v>
      </c>
      <c r="CZ38">
        <v>1</v>
      </c>
      <c r="DA38">
        <v>3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3</v>
      </c>
      <c r="DP38">
        <v>7</v>
      </c>
      <c r="DQ38">
        <v>863</v>
      </c>
      <c r="DR38">
        <v>442</v>
      </c>
      <c r="DS38">
        <v>11.4</v>
      </c>
      <c r="DT38">
        <v>6</v>
      </c>
      <c r="DU38">
        <v>3059</v>
      </c>
      <c r="DV38">
        <v>1.4652422819683E-2</v>
      </c>
      <c r="DW38">
        <v>1.2985380303E-5</v>
      </c>
    </row>
    <row r="39" spans="1:127" x14ac:dyDescent="0.2">
      <c r="A39">
        <v>41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36061020600</v>
      </c>
      <c r="H39" t="s">
        <v>339</v>
      </c>
      <c r="I39">
        <v>5.7431900000000001E-2</v>
      </c>
      <c r="J39">
        <v>3142</v>
      </c>
      <c r="K39">
        <v>354</v>
      </c>
      <c r="L39">
        <v>1728</v>
      </c>
      <c r="M39">
        <v>50</v>
      </c>
      <c r="N39">
        <v>1419</v>
      </c>
      <c r="O39">
        <v>123</v>
      </c>
      <c r="P39">
        <v>822</v>
      </c>
      <c r="Q39">
        <v>320</v>
      </c>
      <c r="R39">
        <v>125</v>
      </c>
      <c r="S39">
        <v>82</v>
      </c>
      <c r="T39">
        <v>25229</v>
      </c>
      <c r="U39">
        <v>4046</v>
      </c>
      <c r="V39">
        <v>351</v>
      </c>
      <c r="W39">
        <v>116</v>
      </c>
      <c r="X39">
        <v>280</v>
      </c>
      <c r="Y39">
        <v>109</v>
      </c>
      <c r="Z39">
        <v>718</v>
      </c>
      <c r="AA39">
        <v>269</v>
      </c>
      <c r="AB39">
        <v>502</v>
      </c>
      <c r="AC39">
        <v>159</v>
      </c>
      <c r="AD39">
        <v>224</v>
      </c>
      <c r="AE39">
        <v>92</v>
      </c>
      <c r="AF39">
        <v>2813</v>
      </c>
      <c r="AG39">
        <v>378.5</v>
      </c>
      <c r="AH39">
        <v>86</v>
      </c>
      <c r="AI39">
        <v>64.900000000000006</v>
      </c>
      <c r="AJ39">
        <v>917</v>
      </c>
      <c r="AK39">
        <v>152.599999999999</v>
      </c>
      <c r="AL39">
        <v>26</v>
      </c>
      <c r="AM39">
        <v>29</v>
      </c>
      <c r="AN39">
        <v>116</v>
      </c>
      <c r="AO39">
        <v>63.1</v>
      </c>
      <c r="AP39">
        <v>1202</v>
      </c>
      <c r="AQ39">
        <v>147</v>
      </c>
      <c r="AR39">
        <v>225</v>
      </c>
      <c r="AS39">
        <v>123</v>
      </c>
      <c r="AT39">
        <v>26.399999999999899</v>
      </c>
      <c r="AU39">
        <v>9</v>
      </c>
      <c r="AV39">
        <v>8.6</v>
      </c>
      <c r="AW39">
        <v>5.5</v>
      </c>
      <c r="AX39">
        <v>25229</v>
      </c>
      <c r="AY39">
        <v>4046</v>
      </c>
      <c r="AZ39">
        <v>16.899999999999899</v>
      </c>
      <c r="BA39">
        <v>5</v>
      </c>
      <c r="BB39">
        <v>8.9</v>
      </c>
      <c r="BC39">
        <v>3.5</v>
      </c>
      <c r="BD39">
        <v>22.899999999999899</v>
      </c>
      <c r="BE39">
        <v>8.1999999999999904</v>
      </c>
      <c r="BF39">
        <v>16</v>
      </c>
      <c r="BG39">
        <v>5.2</v>
      </c>
      <c r="BH39">
        <v>15.8</v>
      </c>
      <c r="BI39">
        <v>6.3</v>
      </c>
      <c r="BJ39">
        <v>89.5</v>
      </c>
      <c r="BK39">
        <v>6.6</v>
      </c>
      <c r="BL39">
        <v>3</v>
      </c>
      <c r="BM39">
        <v>2.2000000000000002</v>
      </c>
      <c r="BN39">
        <v>53.1</v>
      </c>
      <c r="BO39">
        <v>8.6999999999999904</v>
      </c>
      <c r="BP39">
        <v>1.5</v>
      </c>
      <c r="BQ39">
        <v>1.7</v>
      </c>
      <c r="BR39">
        <v>8.1999999999999904</v>
      </c>
      <c r="BS39">
        <v>4.4000000000000004</v>
      </c>
      <c r="BT39">
        <v>84.7</v>
      </c>
      <c r="BU39">
        <v>6</v>
      </c>
      <c r="BV39">
        <v>7.2</v>
      </c>
      <c r="BW39">
        <v>3.8</v>
      </c>
      <c r="BX39">
        <v>0.81689999999999996</v>
      </c>
      <c r="BY39">
        <v>0.65639999999999998</v>
      </c>
      <c r="BZ39">
        <v>0.62529999999999997</v>
      </c>
      <c r="CA39">
        <v>0.68579999999999997</v>
      </c>
      <c r="CB39">
        <v>2.7844000000000002</v>
      </c>
      <c r="CC39">
        <v>0.74719999999999998</v>
      </c>
      <c r="CD39">
        <v>0.15770000000000001</v>
      </c>
      <c r="CE39">
        <v>0.63100000000000001</v>
      </c>
      <c r="CF39">
        <v>0.83399999999999996</v>
      </c>
      <c r="CG39">
        <v>0.82410000000000005</v>
      </c>
      <c r="CH39">
        <v>2.4468000000000001</v>
      </c>
      <c r="CI39">
        <v>0.76129999999999998</v>
      </c>
      <c r="CJ39">
        <v>0.81220000000000003</v>
      </c>
      <c r="CK39">
        <v>0.51500000000000001</v>
      </c>
      <c r="CL39">
        <v>1.3271999999999999</v>
      </c>
      <c r="CM39">
        <v>0.66100000000000003</v>
      </c>
      <c r="CN39">
        <v>0.81240000000000001</v>
      </c>
      <c r="CO39">
        <v>0.80530000000000002</v>
      </c>
      <c r="CP39">
        <v>0.76190000000000002</v>
      </c>
      <c r="CQ39">
        <v>0.98470000000000002</v>
      </c>
      <c r="CR39">
        <v>0.91449999999999998</v>
      </c>
      <c r="CS39">
        <v>4.2789000000000001</v>
      </c>
      <c r="CT39">
        <v>0.99809999999999999</v>
      </c>
      <c r="CU39">
        <v>10.837400000000001</v>
      </c>
      <c r="CV39">
        <v>0.93969999999999998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2</v>
      </c>
      <c r="DP39">
        <v>2</v>
      </c>
      <c r="DQ39">
        <v>233</v>
      </c>
      <c r="DR39">
        <v>112</v>
      </c>
      <c r="DS39">
        <v>7.4</v>
      </c>
      <c r="DT39">
        <v>3.6</v>
      </c>
      <c r="DU39">
        <v>4212</v>
      </c>
      <c r="DV39">
        <v>3.4896752333620001E-3</v>
      </c>
      <c r="DW39">
        <v>1.2263840000000001E-9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W33"/>
  <sheetViews>
    <sheetView topLeftCell="CS1" workbookViewId="0">
      <selection activeCell="CS34" sqref="A34:XFD3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36061015601</v>
      </c>
      <c r="H2" t="s">
        <v>288</v>
      </c>
      <c r="I2">
        <v>2.8403999999999999E-2</v>
      </c>
      <c r="J2">
        <v>5553</v>
      </c>
      <c r="K2">
        <v>504</v>
      </c>
      <c r="L2">
        <v>3046</v>
      </c>
      <c r="M2">
        <v>124</v>
      </c>
      <c r="N2">
        <v>2756</v>
      </c>
      <c r="O2">
        <v>174</v>
      </c>
      <c r="P2">
        <v>511</v>
      </c>
      <c r="Q2">
        <v>306</v>
      </c>
      <c r="R2">
        <v>116</v>
      </c>
      <c r="S2">
        <v>88</v>
      </c>
      <c r="T2">
        <v>65860</v>
      </c>
      <c r="U2">
        <v>10133</v>
      </c>
      <c r="V2">
        <v>89</v>
      </c>
      <c r="W2">
        <v>69</v>
      </c>
      <c r="X2">
        <v>450</v>
      </c>
      <c r="Y2">
        <v>99</v>
      </c>
      <c r="Z2">
        <v>500</v>
      </c>
      <c r="AA2">
        <v>188</v>
      </c>
      <c r="AB2">
        <v>360</v>
      </c>
      <c r="AC2">
        <v>154</v>
      </c>
      <c r="AD2">
        <v>153</v>
      </c>
      <c r="AE2">
        <v>124.9</v>
      </c>
      <c r="AF2">
        <v>1930</v>
      </c>
      <c r="AG2">
        <v>702.89999999999895</v>
      </c>
      <c r="AH2">
        <v>217</v>
      </c>
      <c r="AI2">
        <v>150.69999999999899</v>
      </c>
      <c r="AJ2">
        <v>2880</v>
      </c>
      <c r="AK2">
        <v>255.599999999999</v>
      </c>
      <c r="AL2">
        <v>0</v>
      </c>
      <c r="AM2">
        <v>16</v>
      </c>
      <c r="AN2">
        <v>150</v>
      </c>
      <c r="AO2">
        <v>99.799999999999898</v>
      </c>
      <c r="AP2">
        <v>2174</v>
      </c>
      <c r="AQ2">
        <v>206</v>
      </c>
      <c r="AR2">
        <v>18</v>
      </c>
      <c r="AS2">
        <v>35</v>
      </c>
      <c r="AT2">
        <v>9.1999999999999904</v>
      </c>
      <c r="AU2">
        <v>5.6</v>
      </c>
      <c r="AV2">
        <v>2.9</v>
      </c>
      <c r="AW2">
        <v>2.2000000000000002</v>
      </c>
      <c r="AX2">
        <v>65860</v>
      </c>
      <c r="AY2">
        <v>10133</v>
      </c>
      <c r="AZ2">
        <v>1.9</v>
      </c>
      <c r="BA2">
        <v>1.4</v>
      </c>
      <c r="BB2">
        <v>8.1</v>
      </c>
      <c r="BC2">
        <v>2</v>
      </c>
      <c r="BD2">
        <v>9</v>
      </c>
      <c r="BE2">
        <v>3.3</v>
      </c>
      <c r="BF2">
        <v>6.6</v>
      </c>
      <c r="BG2">
        <v>2.9</v>
      </c>
      <c r="BH2">
        <v>5.6</v>
      </c>
      <c r="BI2">
        <v>4.5</v>
      </c>
      <c r="BJ2">
        <v>34.799999999999898</v>
      </c>
      <c r="BK2">
        <v>12.3</v>
      </c>
      <c r="BL2">
        <v>4.0999999999999996</v>
      </c>
      <c r="BM2">
        <v>2.8</v>
      </c>
      <c r="BN2">
        <v>94.599999999999895</v>
      </c>
      <c r="BO2">
        <v>7.5</v>
      </c>
      <c r="BP2">
        <v>0</v>
      </c>
      <c r="BQ2">
        <v>1</v>
      </c>
      <c r="BR2">
        <v>5.4</v>
      </c>
      <c r="BS2">
        <v>3.6</v>
      </c>
      <c r="BT2">
        <v>78.900000000000006</v>
      </c>
      <c r="BU2">
        <v>5.0999999999999996</v>
      </c>
      <c r="BV2">
        <v>0.3</v>
      </c>
      <c r="BW2">
        <v>0.6</v>
      </c>
      <c r="BX2">
        <v>0.38679999999999998</v>
      </c>
      <c r="BY2">
        <v>7.6399999999999996E-2</v>
      </c>
      <c r="BZ2">
        <v>5.8799999999999998E-2</v>
      </c>
      <c r="CA2">
        <v>4.1399999999999999E-2</v>
      </c>
      <c r="CB2">
        <v>0.56330000000000002</v>
      </c>
      <c r="CC2">
        <v>6.9400000000000003E-2</v>
      </c>
      <c r="CD2">
        <v>0.1205</v>
      </c>
      <c r="CE2">
        <v>4.1399999999999999E-2</v>
      </c>
      <c r="CF2">
        <v>0.12620000000000001</v>
      </c>
      <c r="CG2">
        <v>0.34989999999999999</v>
      </c>
      <c r="CH2">
        <v>0.63800000000000001</v>
      </c>
      <c r="CI2">
        <v>3.0300000000000001E-2</v>
      </c>
      <c r="CJ2">
        <v>0.51590000000000003</v>
      </c>
      <c r="CK2">
        <v>0.58009999999999995</v>
      </c>
      <c r="CL2">
        <v>1.0960000000000001</v>
      </c>
      <c r="CM2">
        <v>0.53359999999999996</v>
      </c>
      <c r="CN2">
        <v>0.96850000000000003</v>
      </c>
      <c r="CO2">
        <v>0</v>
      </c>
      <c r="CP2">
        <v>0.66449999999999998</v>
      </c>
      <c r="CQ2">
        <v>0.95650000000000002</v>
      </c>
      <c r="CR2">
        <v>0.50249999999999995</v>
      </c>
      <c r="CS2">
        <v>3.0920999999999998</v>
      </c>
      <c r="CT2">
        <v>0.86050000000000004</v>
      </c>
      <c r="CU2">
        <v>5.3893000000000004</v>
      </c>
      <c r="CV2">
        <v>0.22570000000000001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467</v>
      </c>
      <c r="DR2">
        <v>202</v>
      </c>
      <c r="DS2">
        <v>8.5</v>
      </c>
      <c r="DT2">
        <v>3.6</v>
      </c>
      <c r="DU2">
        <v>3620</v>
      </c>
      <c r="DV2">
        <v>7.4890718255000001E-4</v>
      </c>
      <c r="DW2">
        <v>1.29055E-10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36061015602</v>
      </c>
      <c r="H3" t="s">
        <v>287</v>
      </c>
      <c r="I3">
        <v>4.19905E-2</v>
      </c>
      <c r="J3">
        <v>2454</v>
      </c>
      <c r="K3">
        <v>281</v>
      </c>
      <c r="L3">
        <v>1109</v>
      </c>
      <c r="M3">
        <v>57</v>
      </c>
      <c r="N3">
        <v>1034</v>
      </c>
      <c r="O3">
        <v>72</v>
      </c>
      <c r="P3">
        <v>597</v>
      </c>
      <c r="Q3">
        <v>287</v>
      </c>
      <c r="R3">
        <v>59</v>
      </c>
      <c r="S3">
        <v>44</v>
      </c>
      <c r="T3">
        <v>44165</v>
      </c>
      <c r="U3">
        <v>12392</v>
      </c>
      <c r="V3">
        <v>394</v>
      </c>
      <c r="W3">
        <v>168</v>
      </c>
      <c r="X3">
        <v>263</v>
      </c>
      <c r="Y3">
        <v>75</v>
      </c>
      <c r="Z3">
        <v>477</v>
      </c>
      <c r="AA3">
        <v>183</v>
      </c>
      <c r="AB3">
        <v>236</v>
      </c>
      <c r="AC3">
        <v>100</v>
      </c>
      <c r="AD3">
        <v>144</v>
      </c>
      <c r="AE3">
        <v>87.7</v>
      </c>
      <c r="AF3">
        <v>1898</v>
      </c>
      <c r="AG3">
        <v>328.89999999999901</v>
      </c>
      <c r="AH3">
        <v>249</v>
      </c>
      <c r="AI3">
        <v>107.099999999999</v>
      </c>
      <c r="AJ3">
        <v>1084</v>
      </c>
      <c r="AK3">
        <v>84.099999999999895</v>
      </c>
      <c r="AL3">
        <v>0</v>
      </c>
      <c r="AM3">
        <v>11</v>
      </c>
      <c r="AN3">
        <v>63</v>
      </c>
      <c r="AO3">
        <v>46.399999999999899</v>
      </c>
      <c r="AP3">
        <v>740</v>
      </c>
      <c r="AQ3">
        <v>110</v>
      </c>
      <c r="AR3">
        <v>130</v>
      </c>
      <c r="AS3">
        <v>106</v>
      </c>
      <c r="AT3">
        <v>25.8</v>
      </c>
      <c r="AU3">
        <v>12.1999999999999</v>
      </c>
      <c r="AV3">
        <v>4.7</v>
      </c>
      <c r="AW3">
        <v>3.4</v>
      </c>
      <c r="AX3">
        <v>44165</v>
      </c>
      <c r="AY3">
        <v>12392</v>
      </c>
      <c r="AZ3">
        <v>22.8</v>
      </c>
      <c r="BA3">
        <v>8.6</v>
      </c>
      <c r="BB3">
        <v>10.6999999999999</v>
      </c>
      <c r="BC3">
        <v>3.1</v>
      </c>
      <c r="BD3">
        <v>19.399999999999899</v>
      </c>
      <c r="BE3">
        <v>7.1</v>
      </c>
      <c r="BF3">
        <v>10.1999999999999</v>
      </c>
      <c r="BG3">
        <v>4</v>
      </c>
      <c r="BH3">
        <v>13.9</v>
      </c>
      <c r="BI3">
        <v>8.4</v>
      </c>
      <c r="BJ3">
        <v>77.299999999999898</v>
      </c>
      <c r="BK3">
        <v>10.1</v>
      </c>
      <c r="BL3">
        <v>10.8</v>
      </c>
      <c r="BM3">
        <v>4.4000000000000004</v>
      </c>
      <c r="BN3">
        <v>97.7</v>
      </c>
      <c r="BO3">
        <v>5.7</v>
      </c>
      <c r="BP3">
        <v>0</v>
      </c>
      <c r="BQ3">
        <v>2.7</v>
      </c>
      <c r="BR3">
        <v>6.1</v>
      </c>
      <c r="BS3">
        <v>4.5</v>
      </c>
      <c r="BT3">
        <v>71.599999999999895</v>
      </c>
      <c r="BU3">
        <v>9.4</v>
      </c>
      <c r="BV3">
        <v>5.3</v>
      </c>
      <c r="BW3">
        <v>4.3</v>
      </c>
      <c r="BX3">
        <v>0.81030000000000002</v>
      </c>
      <c r="BY3">
        <v>0.2394</v>
      </c>
      <c r="BZ3">
        <v>0.15740000000000001</v>
      </c>
      <c r="CA3">
        <v>0.79500000000000004</v>
      </c>
      <c r="CB3">
        <v>2.0022000000000002</v>
      </c>
      <c r="CC3">
        <v>0.51659999999999995</v>
      </c>
      <c r="CD3">
        <v>0.25330000000000003</v>
      </c>
      <c r="CE3">
        <v>0.35360000000000003</v>
      </c>
      <c r="CF3">
        <v>0.45340000000000003</v>
      </c>
      <c r="CG3">
        <v>0.78049999999999997</v>
      </c>
      <c r="CH3">
        <v>1.8407</v>
      </c>
      <c r="CI3">
        <v>0.37419999999999998</v>
      </c>
      <c r="CJ3">
        <v>0.7379</v>
      </c>
      <c r="CK3">
        <v>0.77429999999999999</v>
      </c>
      <c r="CL3">
        <v>1.5121</v>
      </c>
      <c r="CM3">
        <v>0.7823</v>
      </c>
      <c r="CN3">
        <v>0.98970000000000002</v>
      </c>
      <c r="CO3">
        <v>0</v>
      </c>
      <c r="CP3">
        <v>0.69210000000000005</v>
      </c>
      <c r="CQ3">
        <v>0.91290000000000004</v>
      </c>
      <c r="CR3">
        <v>0.88319999999999999</v>
      </c>
      <c r="CS3">
        <v>3.4780000000000002</v>
      </c>
      <c r="CT3">
        <v>0.95530000000000004</v>
      </c>
      <c r="CU3">
        <v>8.8330000000000002</v>
      </c>
      <c r="CV3">
        <v>0.76060000000000005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190</v>
      </c>
      <c r="DR3">
        <v>182</v>
      </c>
      <c r="DS3">
        <v>8.1999999999999904</v>
      </c>
      <c r="DT3">
        <v>7.7</v>
      </c>
      <c r="DU3">
        <v>3861</v>
      </c>
      <c r="DV3">
        <v>1.477335773965E-2</v>
      </c>
      <c r="DW3">
        <v>1.1602318648E-5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36061015801</v>
      </c>
      <c r="H4" t="s">
        <v>286</v>
      </c>
      <c r="I4">
        <v>4.8553899999999997E-2</v>
      </c>
      <c r="J4">
        <v>5811</v>
      </c>
      <c r="K4">
        <v>583</v>
      </c>
      <c r="L4">
        <v>2983</v>
      </c>
      <c r="M4">
        <v>60</v>
      </c>
      <c r="N4">
        <v>2815</v>
      </c>
      <c r="O4">
        <v>124</v>
      </c>
      <c r="P4">
        <v>258</v>
      </c>
      <c r="Q4">
        <v>155</v>
      </c>
      <c r="R4">
        <v>102</v>
      </c>
      <c r="S4">
        <v>89</v>
      </c>
      <c r="T4">
        <v>111482</v>
      </c>
      <c r="U4">
        <v>14829</v>
      </c>
      <c r="V4">
        <v>106</v>
      </c>
      <c r="W4">
        <v>87</v>
      </c>
      <c r="X4">
        <v>992</v>
      </c>
      <c r="Y4">
        <v>206</v>
      </c>
      <c r="Z4">
        <v>932</v>
      </c>
      <c r="AA4">
        <v>324</v>
      </c>
      <c r="AB4">
        <v>341</v>
      </c>
      <c r="AC4">
        <v>157</v>
      </c>
      <c r="AD4">
        <v>90</v>
      </c>
      <c r="AE4">
        <v>87.5</v>
      </c>
      <c r="AF4">
        <v>1190</v>
      </c>
      <c r="AG4">
        <v>807.7</v>
      </c>
      <c r="AH4">
        <v>77</v>
      </c>
      <c r="AI4">
        <v>85.099999999999895</v>
      </c>
      <c r="AJ4">
        <v>2574</v>
      </c>
      <c r="AK4">
        <v>188.3</v>
      </c>
      <c r="AL4">
        <v>0</v>
      </c>
      <c r="AM4">
        <v>16</v>
      </c>
      <c r="AN4">
        <v>98</v>
      </c>
      <c r="AO4">
        <v>92.4</v>
      </c>
      <c r="AP4">
        <v>2022</v>
      </c>
      <c r="AQ4">
        <v>212</v>
      </c>
      <c r="AR4">
        <v>330</v>
      </c>
      <c r="AS4">
        <v>135</v>
      </c>
      <c r="AT4">
        <v>4.7</v>
      </c>
      <c r="AU4">
        <v>2.8</v>
      </c>
      <c r="AV4">
        <v>2.9</v>
      </c>
      <c r="AW4">
        <v>2.4</v>
      </c>
      <c r="AX4">
        <v>111482</v>
      </c>
      <c r="AY4">
        <v>14829</v>
      </c>
      <c r="AZ4">
        <v>2.4</v>
      </c>
      <c r="BA4">
        <v>2.1</v>
      </c>
      <c r="BB4">
        <v>17.100000000000001</v>
      </c>
      <c r="BC4">
        <v>3.5</v>
      </c>
      <c r="BD4">
        <v>16</v>
      </c>
      <c r="BE4">
        <v>5.3</v>
      </c>
      <c r="BF4">
        <v>5.9</v>
      </c>
      <c r="BG4">
        <v>2.6</v>
      </c>
      <c r="BH4">
        <v>3.2</v>
      </c>
      <c r="BI4">
        <v>3.1</v>
      </c>
      <c r="BJ4">
        <v>20.5</v>
      </c>
      <c r="BK4">
        <v>13.6999999999999</v>
      </c>
      <c r="BL4">
        <v>1.4</v>
      </c>
      <c r="BM4">
        <v>1.6</v>
      </c>
      <c r="BN4">
        <v>86.299999999999898</v>
      </c>
      <c r="BO4">
        <v>6.1</v>
      </c>
      <c r="BP4">
        <v>0</v>
      </c>
      <c r="BQ4">
        <v>1</v>
      </c>
      <c r="BR4">
        <v>3.5</v>
      </c>
      <c r="BS4">
        <v>3.3</v>
      </c>
      <c r="BT4">
        <v>71.799999999999898</v>
      </c>
      <c r="BU4">
        <v>6.9</v>
      </c>
      <c r="BV4">
        <v>5.7</v>
      </c>
      <c r="BW4">
        <v>2.2999999999999998</v>
      </c>
      <c r="BX4">
        <v>0.16839999999999999</v>
      </c>
      <c r="BY4">
        <v>7.6399999999999996E-2</v>
      </c>
      <c r="BZ4">
        <v>1.4200000000000001E-2</v>
      </c>
      <c r="CA4">
        <v>5.5599999999999997E-2</v>
      </c>
      <c r="CB4">
        <v>0.31459999999999999</v>
      </c>
      <c r="CC4">
        <v>1.7000000000000001E-2</v>
      </c>
      <c r="CD4">
        <v>0.6804</v>
      </c>
      <c r="CE4">
        <v>0.17050000000000001</v>
      </c>
      <c r="CF4">
        <v>8.0399999999999999E-2</v>
      </c>
      <c r="CG4">
        <v>0.1678</v>
      </c>
      <c r="CH4">
        <v>1.0992</v>
      </c>
      <c r="CI4">
        <v>7.6899999999999996E-2</v>
      </c>
      <c r="CJ4">
        <v>0.36720000000000003</v>
      </c>
      <c r="CK4">
        <v>0.36840000000000001</v>
      </c>
      <c r="CL4">
        <v>0.73560000000000003</v>
      </c>
      <c r="CM4">
        <v>0.35320000000000001</v>
      </c>
      <c r="CN4">
        <v>0.92259999999999998</v>
      </c>
      <c r="CO4">
        <v>0</v>
      </c>
      <c r="CP4">
        <v>0.55420000000000003</v>
      </c>
      <c r="CQ4">
        <v>0.9143</v>
      </c>
      <c r="CR4">
        <v>0.89129999999999998</v>
      </c>
      <c r="CS4">
        <v>3.2823000000000002</v>
      </c>
      <c r="CT4">
        <v>0.9143</v>
      </c>
      <c r="CU4">
        <v>5.4317000000000002</v>
      </c>
      <c r="CV4">
        <v>0.23219999999999999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80</v>
      </c>
      <c r="DR4">
        <v>79</v>
      </c>
      <c r="DS4">
        <v>1.4</v>
      </c>
      <c r="DT4">
        <v>1.4</v>
      </c>
      <c r="DU4">
        <v>4745</v>
      </c>
      <c r="DV4">
        <v>6.9863950199019996E-3</v>
      </c>
      <c r="DW4">
        <v>4.2563760000000001E-9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36061016001</v>
      </c>
      <c r="H5" t="s">
        <v>285</v>
      </c>
      <c r="I5">
        <v>4.85002E-2</v>
      </c>
      <c r="J5">
        <v>3918</v>
      </c>
      <c r="K5">
        <v>412</v>
      </c>
      <c r="L5">
        <v>1871</v>
      </c>
      <c r="M5">
        <v>97</v>
      </c>
      <c r="N5">
        <v>1688</v>
      </c>
      <c r="O5">
        <v>124</v>
      </c>
      <c r="P5">
        <v>62</v>
      </c>
      <c r="Q5">
        <v>47</v>
      </c>
      <c r="R5">
        <v>76</v>
      </c>
      <c r="S5">
        <v>42</v>
      </c>
      <c r="T5">
        <v>194869</v>
      </c>
      <c r="U5">
        <v>27254</v>
      </c>
      <c r="V5">
        <v>0</v>
      </c>
      <c r="W5">
        <v>11</v>
      </c>
      <c r="X5">
        <v>981</v>
      </c>
      <c r="Y5">
        <v>152</v>
      </c>
      <c r="Z5">
        <v>822</v>
      </c>
      <c r="AA5">
        <v>217</v>
      </c>
      <c r="AB5">
        <v>216</v>
      </c>
      <c r="AC5">
        <v>83</v>
      </c>
      <c r="AD5">
        <v>51</v>
      </c>
      <c r="AE5">
        <v>37.6</v>
      </c>
      <c r="AF5">
        <v>703</v>
      </c>
      <c r="AG5">
        <v>578.39999999999895</v>
      </c>
      <c r="AH5">
        <v>37</v>
      </c>
      <c r="AI5">
        <v>54.2</v>
      </c>
      <c r="AJ5">
        <v>1481</v>
      </c>
      <c r="AK5">
        <v>128.19999999999899</v>
      </c>
      <c r="AL5">
        <v>0</v>
      </c>
      <c r="AM5">
        <v>11</v>
      </c>
      <c r="AN5">
        <v>19</v>
      </c>
      <c r="AO5">
        <v>23.3</v>
      </c>
      <c r="AP5">
        <v>821</v>
      </c>
      <c r="AQ5">
        <v>138</v>
      </c>
      <c r="AR5">
        <v>12</v>
      </c>
      <c r="AS5">
        <v>6</v>
      </c>
      <c r="AT5">
        <v>1.6</v>
      </c>
      <c r="AU5">
        <v>1.2</v>
      </c>
      <c r="AV5">
        <v>4.0999999999999996</v>
      </c>
      <c r="AW5">
        <v>2.2000000000000002</v>
      </c>
      <c r="AX5">
        <v>194869</v>
      </c>
      <c r="AY5">
        <v>27254</v>
      </c>
      <c r="AZ5">
        <v>0</v>
      </c>
      <c r="BA5">
        <v>1</v>
      </c>
      <c r="BB5">
        <v>25</v>
      </c>
      <c r="BC5">
        <v>4.3</v>
      </c>
      <c r="BD5">
        <v>21</v>
      </c>
      <c r="BE5">
        <v>5.0999999999999996</v>
      </c>
      <c r="BF5">
        <v>5.5</v>
      </c>
      <c r="BG5">
        <v>2.1</v>
      </c>
      <c r="BH5">
        <v>3</v>
      </c>
      <c r="BI5">
        <v>2.2000000000000002</v>
      </c>
      <c r="BJ5">
        <v>17.899999999999899</v>
      </c>
      <c r="BK5">
        <v>14.6</v>
      </c>
      <c r="BL5">
        <v>1</v>
      </c>
      <c r="BM5">
        <v>1.4</v>
      </c>
      <c r="BN5">
        <v>79.2</v>
      </c>
      <c r="BO5">
        <v>5.5</v>
      </c>
      <c r="BP5">
        <v>0</v>
      </c>
      <c r="BQ5">
        <v>1.6</v>
      </c>
      <c r="BR5">
        <v>1.1000000000000001</v>
      </c>
      <c r="BS5">
        <v>1.4</v>
      </c>
      <c r="BT5">
        <v>48.6</v>
      </c>
      <c r="BU5">
        <v>7.2</v>
      </c>
      <c r="BV5">
        <v>0.3</v>
      </c>
      <c r="BW5">
        <v>0.1</v>
      </c>
      <c r="BX5">
        <v>2.1899999999999999E-2</v>
      </c>
      <c r="BY5">
        <v>0.1789</v>
      </c>
      <c r="BZ5">
        <v>5.9999999999999995E-4</v>
      </c>
      <c r="CA5">
        <v>0</v>
      </c>
      <c r="CB5">
        <v>0.2014</v>
      </c>
      <c r="CC5">
        <v>4.7999999999999996E-3</v>
      </c>
      <c r="CD5">
        <v>0.94830000000000003</v>
      </c>
      <c r="CE5">
        <v>0.4718</v>
      </c>
      <c r="CF5">
        <v>6.2899999999999998E-2</v>
      </c>
      <c r="CG5">
        <v>0.1532</v>
      </c>
      <c r="CH5">
        <v>1.6362000000000001</v>
      </c>
      <c r="CI5">
        <v>0.25</v>
      </c>
      <c r="CJ5">
        <v>0.3367</v>
      </c>
      <c r="CK5">
        <v>0.29820000000000002</v>
      </c>
      <c r="CL5">
        <v>0.63490000000000002</v>
      </c>
      <c r="CM5">
        <v>0.30499999999999999</v>
      </c>
      <c r="CN5">
        <v>0.89</v>
      </c>
      <c r="CO5">
        <v>0</v>
      </c>
      <c r="CP5">
        <v>0.31359999999999999</v>
      </c>
      <c r="CQ5">
        <v>0.75229999999999997</v>
      </c>
      <c r="CR5">
        <v>0.49159999999999998</v>
      </c>
      <c r="CS5">
        <v>2.4476</v>
      </c>
      <c r="CT5">
        <v>0.59709999999999996</v>
      </c>
      <c r="CU5">
        <v>4.9200999999999997</v>
      </c>
      <c r="CV5">
        <v>0.15490000000000001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59</v>
      </c>
      <c r="DR5">
        <v>49</v>
      </c>
      <c r="DS5">
        <v>1.5</v>
      </c>
      <c r="DT5">
        <v>1.3</v>
      </c>
      <c r="DU5">
        <v>5821</v>
      </c>
      <c r="DV5">
        <v>5.2075535552339996E-3</v>
      </c>
      <c r="DW5">
        <v>6.7891899999999996E-10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36061016200</v>
      </c>
      <c r="H6" t="s">
        <v>284</v>
      </c>
      <c r="I6">
        <v>0.1050267</v>
      </c>
      <c r="J6">
        <v>9429</v>
      </c>
      <c r="K6">
        <v>833</v>
      </c>
      <c r="L6">
        <v>4124</v>
      </c>
      <c r="M6">
        <v>146</v>
      </c>
      <c r="N6">
        <v>3865</v>
      </c>
      <c r="O6">
        <v>188</v>
      </c>
      <c r="P6">
        <v>3275</v>
      </c>
      <c r="Q6">
        <v>741</v>
      </c>
      <c r="R6">
        <v>776</v>
      </c>
      <c r="S6">
        <v>306</v>
      </c>
      <c r="T6">
        <v>17327</v>
      </c>
      <c r="U6">
        <v>2185</v>
      </c>
      <c r="V6">
        <v>1539</v>
      </c>
      <c r="W6">
        <v>339</v>
      </c>
      <c r="X6">
        <v>1512</v>
      </c>
      <c r="Y6">
        <v>228</v>
      </c>
      <c r="Z6">
        <v>1969</v>
      </c>
      <c r="AA6">
        <v>378</v>
      </c>
      <c r="AB6">
        <v>1712</v>
      </c>
      <c r="AC6">
        <v>376</v>
      </c>
      <c r="AD6">
        <v>712</v>
      </c>
      <c r="AE6">
        <v>187.69999999999899</v>
      </c>
      <c r="AF6">
        <v>8829</v>
      </c>
      <c r="AG6">
        <v>882.39999999999895</v>
      </c>
      <c r="AH6">
        <v>944</v>
      </c>
      <c r="AI6">
        <v>256.19999999999902</v>
      </c>
      <c r="AJ6">
        <v>4008</v>
      </c>
      <c r="AK6">
        <v>187.19999999999899</v>
      </c>
      <c r="AL6">
        <v>0</v>
      </c>
      <c r="AM6">
        <v>16</v>
      </c>
      <c r="AN6">
        <v>240</v>
      </c>
      <c r="AO6">
        <v>134.30000000000001</v>
      </c>
      <c r="AP6">
        <v>3172</v>
      </c>
      <c r="AQ6">
        <v>232</v>
      </c>
      <c r="AR6">
        <v>25</v>
      </c>
      <c r="AS6">
        <v>15</v>
      </c>
      <c r="AT6">
        <v>34.799999999999898</v>
      </c>
      <c r="AU6">
        <v>7.8</v>
      </c>
      <c r="AV6">
        <v>19.100000000000001</v>
      </c>
      <c r="AW6">
        <v>7.2</v>
      </c>
      <c r="AX6">
        <v>17327</v>
      </c>
      <c r="AY6">
        <v>2185</v>
      </c>
      <c r="AZ6">
        <v>24.8</v>
      </c>
      <c r="BA6">
        <v>4.9000000000000004</v>
      </c>
      <c r="BB6">
        <v>16</v>
      </c>
      <c r="BC6">
        <v>2.8</v>
      </c>
      <c r="BD6">
        <v>20.899999999999899</v>
      </c>
      <c r="BE6">
        <v>3.6</v>
      </c>
      <c r="BF6">
        <v>18.1999999999999</v>
      </c>
      <c r="BG6">
        <v>3.6</v>
      </c>
      <c r="BH6">
        <v>18.399999999999899</v>
      </c>
      <c r="BI6">
        <v>4.8</v>
      </c>
      <c r="BJ6">
        <v>93.599999999999895</v>
      </c>
      <c r="BK6">
        <v>4.4000000000000004</v>
      </c>
      <c r="BL6">
        <v>10.6</v>
      </c>
      <c r="BM6">
        <v>2.7</v>
      </c>
      <c r="BN6">
        <v>97.2</v>
      </c>
      <c r="BO6">
        <v>3</v>
      </c>
      <c r="BP6">
        <v>0</v>
      </c>
      <c r="BQ6">
        <v>0.7</v>
      </c>
      <c r="BR6">
        <v>6.2</v>
      </c>
      <c r="BS6">
        <v>3.5</v>
      </c>
      <c r="BT6">
        <v>82.099999999999895</v>
      </c>
      <c r="BU6">
        <v>5.4</v>
      </c>
      <c r="BV6">
        <v>0.3</v>
      </c>
      <c r="BW6">
        <v>0.2</v>
      </c>
      <c r="BX6">
        <v>0.89670000000000005</v>
      </c>
      <c r="BY6">
        <v>0.96879999999999999</v>
      </c>
      <c r="BZ6">
        <v>0.86899999999999999</v>
      </c>
      <c r="CA6">
        <v>0.82199999999999995</v>
      </c>
      <c r="CB6">
        <v>3.5565000000000002</v>
      </c>
      <c r="CC6">
        <v>0.93479999999999996</v>
      </c>
      <c r="CD6">
        <v>0.60150000000000003</v>
      </c>
      <c r="CE6">
        <v>0.46479999999999999</v>
      </c>
      <c r="CF6">
        <v>0.90469999999999995</v>
      </c>
      <c r="CG6">
        <v>0.87250000000000005</v>
      </c>
      <c r="CH6">
        <v>2.8435000000000001</v>
      </c>
      <c r="CI6">
        <v>0.91890000000000005</v>
      </c>
      <c r="CJ6">
        <v>0.85189999999999999</v>
      </c>
      <c r="CK6">
        <v>0.77100000000000002</v>
      </c>
      <c r="CL6">
        <v>1.6229</v>
      </c>
      <c r="CM6">
        <v>0.85870000000000002</v>
      </c>
      <c r="CN6">
        <v>0.98480000000000001</v>
      </c>
      <c r="CO6">
        <v>0</v>
      </c>
      <c r="CP6">
        <v>0.69750000000000001</v>
      </c>
      <c r="CQ6">
        <v>0.97250000000000003</v>
      </c>
      <c r="CR6">
        <v>0.4627</v>
      </c>
      <c r="CS6">
        <v>3.1175000000000002</v>
      </c>
      <c r="CT6">
        <v>0.86919999999999997</v>
      </c>
      <c r="CU6">
        <v>11.1404</v>
      </c>
      <c r="CV6">
        <v>0.95809999999999995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4</v>
      </c>
      <c r="DQ6">
        <v>848</v>
      </c>
      <c r="DR6">
        <v>324</v>
      </c>
      <c r="DS6">
        <v>9</v>
      </c>
      <c r="DT6">
        <v>3.2</v>
      </c>
      <c r="DU6">
        <v>4896</v>
      </c>
      <c r="DV6">
        <v>4.5836820288967003E-2</v>
      </c>
      <c r="DW6">
        <v>3.0005045388000001E-5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36061016400</v>
      </c>
      <c r="H7" t="s">
        <v>375</v>
      </c>
      <c r="I7">
        <v>6.8490599999999999E-2</v>
      </c>
      <c r="J7">
        <v>7260</v>
      </c>
      <c r="K7">
        <v>794</v>
      </c>
      <c r="L7">
        <v>2849</v>
      </c>
      <c r="M7">
        <v>86</v>
      </c>
      <c r="N7">
        <v>2792</v>
      </c>
      <c r="O7">
        <v>95</v>
      </c>
      <c r="P7">
        <v>1931</v>
      </c>
      <c r="Q7">
        <v>618</v>
      </c>
      <c r="R7">
        <v>394</v>
      </c>
      <c r="S7">
        <v>161</v>
      </c>
      <c r="T7">
        <v>26642</v>
      </c>
      <c r="U7">
        <v>6116</v>
      </c>
      <c r="V7">
        <v>1172</v>
      </c>
      <c r="W7">
        <v>368</v>
      </c>
      <c r="X7">
        <v>833</v>
      </c>
      <c r="Y7">
        <v>267</v>
      </c>
      <c r="Z7">
        <v>1477</v>
      </c>
      <c r="AA7">
        <v>441</v>
      </c>
      <c r="AB7">
        <v>801</v>
      </c>
      <c r="AC7">
        <v>245</v>
      </c>
      <c r="AD7">
        <v>348</v>
      </c>
      <c r="AE7">
        <v>182.5</v>
      </c>
      <c r="AF7">
        <v>6220</v>
      </c>
      <c r="AG7">
        <v>872.6</v>
      </c>
      <c r="AH7">
        <v>1242</v>
      </c>
      <c r="AI7">
        <v>461.5</v>
      </c>
      <c r="AJ7">
        <v>2687</v>
      </c>
      <c r="AK7">
        <v>248.3</v>
      </c>
      <c r="AL7">
        <v>0</v>
      </c>
      <c r="AM7">
        <v>16</v>
      </c>
      <c r="AN7">
        <v>104</v>
      </c>
      <c r="AO7">
        <v>77.799999999999898</v>
      </c>
      <c r="AP7">
        <v>2305</v>
      </c>
      <c r="AQ7">
        <v>225</v>
      </c>
      <c r="AR7">
        <v>5</v>
      </c>
      <c r="AS7">
        <v>13</v>
      </c>
      <c r="AT7">
        <v>26.6</v>
      </c>
      <c r="AU7">
        <v>8.8000000000000007</v>
      </c>
      <c r="AV7">
        <v>10.6999999999999</v>
      </c>
      <c r="AW7">
        <v>4.8</v>
      </c>
      <c r="AX7">
        <v>26642</v>
      </c>
      <c r="AY7">
        <v>6116</v>
      </c>
      <c r="AZ7">
        <v>22.6</v>
      </c>
      <c r="BA7">
        <v>6.5</v>
      </c>
      <c r="BB7">
        <v>11.5</v>
      </c>
      <c r="BC7">
        <v>3.6</v>
      </c>
      <c r="BD7">
        <v>20.3</v>
      </c>
      <c r="BE7">
        <v>5.7</v>
      </c>
      <c r="BF7">
        <v>11</v>
      </c>
      <c r="BG7">
        <v>3.5</v>
      </c>
      <c r="BH7">
        <v>12.5</v>
      </c>
      <c r="BI7">
        <v>6.5</v>
      </c>
      <c r="BJ7">
        <v>85.7</v>
      </c>
      <c r="BK7">
        <v>7.5</v>
      </c>
      <c r="BL7">
        <v>18.100000000000001</v>
      </c>
      <c r="BM7">
        <v>6.5</v>
      </c>
      <c r="BN7">
        <v>94.299999999999898</v>
      </c>
      <c r="BO7">
        <v>8.1999999999999904</v>
      </c>
      <c r="BP7">
        <v>0</v>
      </c>
      <c r="BQ7">
        <v>1</v>
      </c>
      <c r="BR7">
        <v>3.7</v>
      </c>
      <c r="BS7">
        <v>2.8</v>
      </c>
      <c r="BT7">
        <v>82.599999999999895</v>
      </c>
      <c r="BU7">
        <v>7.3</v>
      </c>
      <c r="BV7">
        <v>0.1</v>
      </c>
      <c r="BW7">
        <v>0.2</v>
      </c>
      <c r="BX7">
        <v>0.8196</v>
      </c>
      <c r="BY7">
        <v>0.78539999999999999</v>
      </c>
      <c r="BZ7">
        <v>0.57389999999999997</v>
      </c>
      <c r="CA7">
        <v>0.79169999999999996</v>
      </c>
      <c r="CB7">
        <v>2.9706000000000001</v>
      </c>
      <c r="CC7">
        <v>0.80210000000000004</v>
      </c>
      <c r="CD7">
        <v>0.30020000000000002</v>
      </c>
      <c r="CE7">
        <v>0.42259999999999998</v>
      </c>
      <c r="CF7">
        <v>0.52229999999999999</v>
      </c>
      <c r="CG7">
        <v>0.73850000000000005</v>
      </c>
      <c r="CH7">
        <v>1.9836</v>
      </c>
      <c r="CI7">
        <v>0.47649999999999998</v>
      </c>
      <c r="CJ7">
        <v>0.78459999999999996</v>
      </c>
      <c r="CK7">
        <v>0.88139999999999996</v>
      </c>
      <c r="CL7">
        <v>1.6659999999999999</v>
      </c>
      <c r="CM7">
        <v>0.8851</v>
      </c>
      <c r="CN7">
        <v>0.96730000000000005</v>
      </c>
      <c r="CO7">
        <v>0</v>
      </c>
      <c r="CP7">
        <v>0.57130000000000003</v>
      </c>
      <c r="CQ7">
        <v>0.9758</v>
      </c>
      <c r="CR7">
        <v>0.31630000000000003</v>
      </c>
      <c r="CS7">
        <v>2.8306</v>
      </c>
      <c r="CT7">
        <v>0.77380000000000004</v>
      </c>
      <c r="CU7">
        <v>9.4507999999999903</v>
      </c>
      <c r="CV7">
        <v>0.83189999999999997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2</v>
      </c>
      <c r="DQ7">
        <v>666</v>
      </c>
      <c r="DR7">
        <v>437</v>
      </c>
      <c r="DS7">
        <v>9.1999999999999904</v>
      </c>
      <c r="DT7">
        <v>5.6</v>
      </c>
      <c r="DU7">
        <v>3991</v>
      </c>
      <c r="DV7">
        <v>1.7781597424558E-2</v>
      </c>
      <c r="DW7">
        <v>1.8923272894000002E-5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36061017000</v>
      </c>
      <c r="H8" t="s">
        <v>374</v>
      </c>
      <c r="I8">
        <v>7.0624199999999998E-2</v>
      </c>
      <c r="J8">
        <v>7477</v>
      </c>
      <c r="K8">
        <v>634</v>
      </c>
      <c r="L8">
        <v>3498</v>
      </c>
      <c r="M8">
        <v>70</v>
      </c>
      <c r="N8">
        <v>3309</v>
      </c>
      <c r="O8">
        <v>121</v>
      </c>
      <c r="P8">
        <v>2208</v>
      </c>
      <c r="Q8">
        <v>498</v>
      </c>
      <c r="R8">
        <v>315</v>
      </c>
      <c r="S8">
        <v>133</v>
      </c>
      <c r="T8">
        <v>22320</v>
      </c>
      <c r="U8">
        <v>2934</v>
      </c>
      <c r="V8">
        <v>1723</v>
      </c>
      <c r="W8">
        <v>362</v>
      </c>
      <c r="X8">
        <v>1437</v>
      </c>
      <c r="Y8">
        <v>200</v>
      </c>
      <c r="Z8">
        <v>1011</v>
      </c>
      <c r="AA8">
        <v>251</v>
      </c>
      <c r="AB8">
        <v>810</v>
      </c>
      <c r="AC8">
        <v>197</v>
      </c>
      <c r="AD8">
        <v>331</v>
      </c>
      <c r="AE8">
        <v>140.80000000000001</v>
      </c>
      <c r="AF8">
        <v>6826</v>
      </c>
      <c r="AG8">
        <v>667.89999999999895</v>
      </c>
      <c r="AH8">
        <v>1443</v>
      </c>
      <c r="AI8">
        <v>339</v>
      </c>
      <c r="AJ8">
        <v>3154</v>
      </c>
      <c r="AK8">
        <v>253.19999999999899</v>
      </c>
      <c r="AL8">
        <v>0</v>
      </c>
      <c r="AM8">
        <v>16</v>
      </c>
      <c r="AN8">
        <v>144</v>
      </c>
      <c r="AO8">
        <v>75.400000000000006</v>
      </c>
      <c r="AP8">
        <v>2704</v>
      </c>
      <c r="AQ8">
        <v>208</v>
      </c>
      <c r="AR8">
        <v>258</v>
      </c>
      <c r="AS8">
        <v>123</v>
      </c>
      <c r="AT8">
        <v>29.6</v>
      </c>
      <c r="AU8">
        <v>6</v>
      </c>
      <c r="AV8">
        <v>8.6999999999999904</v>
      </c>
      <c r="AW8">
        <v>3.7</v>
      </c>
      <c r="AX8">
        <v>22320</v>
      </c>
      <c r="AY8">
        <v>2934</v>
      </c>
      <c r="AZ8">
        <v>29.6999999999999</v>
      </c>
      <c r="BA8">
        <v>5.2</v>
      </c>
      <c r="BB8">
        <v>19.1999999999999</v>
      </c>
      <c r="BC8">
        <v>2.9</v>
      </c>
      <c r="BD8">
        <v>13.5</v>
      </c>
      <c r="BE8">
        <v>3.2</v>
      </c>
      <c r="BF8">
        <v>10.8</v>
      </c>
      <c r="BG8">
        <v>2.8</v>
      </c>
      <c r="BH8">
        <v>10</v>
      </c>
      <c r="BI8">
        <v>4.2</v>
      </c>
      <c r="BJ8">
        <v>91.299999999999898</v>
      </c>
      <c r="BK8">
        <v>4.5</v>
      </c>
      <c r="BL8">
        <v>20.3</v>
      </c>
      <c r="BM8">
        <v>4.5</v>
      </c>
      <c r="BN8">
        <v>90.2</v>
      </c>
      <c r="BO8">
        <v>7</v>
      </c>
      <c r="BP8">
        <v>0</v>
      </c>
      <c r="BQ8">
        <v>0.9</v>
      </c>
      <c r="BR8">
        <v>4.4000000000000004</v>
      </c>
      <c r="BS8">
        <v>2.2999999999999998</v>
      </c>
      <c r="BT8">
        <v>81.7</v>
      </c>
      <c r="BU8">
        <v>5.0999999999999996</v>
      </c>
      <c r="BV8">
        <v>3.5</v>
      </c>
      <c r="BW8">
        <v>1.6</v>
      </c>
      <c r="BX8">
        <v>0.85019999999999996</v>
      </c>
      <c r="BY8">
        <v>0.66469999999999996</v>
      </c>
      <c r="BZ8">
        <v>0.72819999999999996</v>
      </c>
      <c r="CA8">
        <v>0.88980000000000004</v>
      </c>
      <c r="CB8">
        <v>3.1328999999999998</v>
      </c>
      <c r="CC8">
        <v>0.84199999999999997</v>
      </c>
      <c r="CD8">
        <v>0.79669999999999996</v>
      </c>
      <c r="CE8">
        <v>0.10009999999999999</v>
      </c>
      <c r="CF8">
        <v>0.50229999999999997</v>
      </c>
      <c r="CG8">
        <v>0.63759999999999994</v>
      </c>
      <c r="CH8">
        <v>2.0367000000000002</v>
      </c>
      <c r="CI8">
        <v>0.51419999999999999</v>
      </c>
      <c r="CJ8">
        <v>0.82740000000000002</v>
      </c>
      <c r="CK8">
        <v>0.90610000000000002</v>
      </c>
      <c r="CL8">
        <v>1.7335</v>
      </c>
      <c r="CM8">
        <v>0.92300000000000004</v>
      </c>
      <c r="CN8">
        <v>0.94210000000000005</v>
      </c>
      <c r="CO8">
        <v>0</v>
      </c>
      <c r="CP8">
        <v>0.6089</v>
      </c>
      <c r="CQ8">
        <v>0.96879999999999999</v>
      </c>
      <c r="CR8">
        <v>0.83650000000000002</v>
      </c>
      <c r="CS8">
        <v>3.3563000000000001</v>
      </c>
      <c r="CT8">
        <v>0.93069999999999997</v>
      </c>
      <c r="CU8">
        <v>10.2593999999999</v>
      </c>
      <c r="CV8">
        <v>0.90590000000000004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3</v>
      </c>
      <c r="DQ8">
        <v>875</v>
      </c>
      <c r="DR8">
        <v>385</v>
      </c>
      <c r="DS8">
        <v>11.6999999999999</v>
      </c>
      <c r="DT8">
        <v>4.9000000000000004</v>
      </c>
      <c r="DU8">
        <v>5745</v>
      </c>
      <c r="DV8">
        <v>1.8035216435327E-2</v>
      </c>
      <c r="DW8">
        <v>1.9515701021E-5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36061017200</v>
      </c>
      <c r="H9" t="s">
        <v>373</v>
      </c>
      <c r="I9">
        <v>6.8702600000000003E-2</v>
      </c>
      <c r="J9">
        <v>5644</v>
      </c>
      <c r="K9">
        <v>653</v>
      </c>
      <c r="L9">
        <v>2470</v>
      </c>
      <c r="M9">
        <v>90</v>
      </c>
      <c r="N9">
        <v>2284</v>
      </c>
      <c r="O9">
        <v>152</v>
      </c>
      <c r="P9">
        <v>1280</v>
      </c>
      <c r="Q9">
        <v>496</v>
      </c>
      <c r="R9">
        <v>515</v>
      </c>
      <c r="S9">
        <v>188</v>
      </c>
      <c r="T9">
        <v>23087</v>
      </c>
      <c r="U9">
        <v>4536</v>
      </c>
      <c r="V9">
        <v>1397</v>
      </c>
      <c r="W9">
        <v>470</v>
      </c>
      <c r="X9">
        <v>541</v>
      </c>
      <c r="Y9">
        <v>162</v>
      </c>
      <c r="Z9">
        <v>1190</v>
      </c>
      <c r="AA9">
        <v>279</v>
      </c>
      <c r="AB9">
        <v>575</v>
      </c>
      <c r="AC9">
        <v>196</v>
      </c>
      <c r="AD9">
        <v>329</v>
      </c>
      <c r="AE9">
        <v>153.30000000000001</v>
      </c>
      <c r="AF9">
        <v>5003</v>
      </c>
      <c r="AG9">
        <v>690</v>
      </c>
      <c r="AH9">
        <v>810</v>
      </c>
      <c r="AI9">
        <v>342.19999999999902</v>
      </c>
      <c r="AJ9">
        <v>1723</v>
      </c>
      <c r="AK9">
        <v>235.8</v>
      </c>
      <c r="AL9">
        <v>46</v>
      </c>
      <c r="AM9">
        <v>71</v>
      </c>
      <c r="AN9">
        <v>267</v>
      </c>
      <c r="AO9">
        <v>126.2</v>
      </c>
      <c r="AP9">
        <v>1933</v>
      </c>
      <c r="AQ9">
        <v>169</v>
      </c>
      <c r="AR9">
        <v>17</v>
      </c>
      <c r="AS9">
        <v>11</v>
      </c>
      <c r="AT9">
        <v>22.6999999999999</v>
      </c>
      <c r="AU9">
        <v>8.9</v>
      </c>
      <c r="AV9">
        <v>17.3</v>
      </c>
      <c r="AW9">
        <v>6</v>
      </c>
      <c r="AX9">
        <v>23087</v>
      </c>
      <c r="AY9">
        <v>4536</v>
      </c>
      <c r="AZ9">
        <v>34.700000000000003</v>
      </c>
      <c r="BA9">
        <v>9</v>
      </c>
      <c r="BB9">
        <v>9.6</v>
      </c>
      <c r="BC9">
        <v>3</v>
      </c>
      <c r="BD9">
        <v>21.1</v>
      </c>
      <c r="BE9">
        <v>4.3</v>
      </c>
      <c r="BF9">
        <v>10.1999999999999</v>
      </c>
      <c r="BG9">
        <v>3.8</v>
      </c>
      <c r="BH9">
        <v>14.4</v>
      </c>
      <c r="BI9">
        <v>6.6</v>
      </c>
      <c r="BJ9">
        <v>88.599999999999895</v>
      </c>
      <c r="BK9">
        <v>6.7</v>
      </c>
      <c r="BL9">
        <v>14.8</v>
      </c>
      <c r="BM9">
        <v>6</v>
      </c>
      <c r="BN9">
        <v>69.799999999999898</v>
      </c>
      <c r="BO9">
        <v>9.1999999999999904</v>
      </c>
      <c r="BP9">
        <v>1.9</v>
      </c>
      <c r="BQ9">
        <v>2.9</v>
      </c>
      <c r="BR9">
        <v>11.6999999999999</v>
      </c>
      <c r="BS9">
        <v>5.5</v>
      </c>
      <c r="BT9">
        <v>84.599999999999895</v>
      </c>
      <c r="BU9">
        <v>6.1</v>
      </c>
      <c r="BV9">
        <v>0.3</v>
      </c>
      <c r="BW9">
        <v>0.2</v>
      </c>
      <c r="BX9">
        <v>0.76180000000000003</v>
      </c>
      <c r="BY9">
        <v>0.95299999999999996</v>
      </c>
      <c r="BZ9">
        <v>0.70389999999999997</v>
      </c>
      <c r="CA9">
        <v>0.93589999999999995</v>
      </c>
      <c r="CB9">
        <v>3.3544999999999998</v>
      </c>
      <c r="CC9">
        <v>0.88919999999999999</v>
      </c>
      <c r="CD9">
        <v>0.1938</v>
      </c>
      <c r="CE9">
        <v>0.48130000000000001</v>
      </c>
      <c r="CF9">
        <v>0.45340000000000003</v>
      </c>
      <c r="CG9">
        <v>0.79259999999999997</v>
      </c>
      <c r="CH9">
        <v>1.9211</v>
      </c>
      <c r="CI9">
        <v>0.4264</v>
      </c>
      <c r="CJ9">
        <v>0.80520000000000003</v>
      </c>
      <c r="CK9">
        <v>0.84019999999999995</v>
      </c>
      <c r="CL9">
        <v>1.6454</v>
      </c>
      <c r="CM9">
        <v>0.87339999999999995</v>
      </c>
      <c r="CN9">
        <v>0.86260000000000003</v>
      </c>
      <c r="CO9">
        <v>0.82750000000000001</v>
      </c>
      <c r="CP9">
        <v>0.8528</v>
      </c>
      <c r="CQ9">
        <v>0.98429999999999995</v>
      </c>
      <c r="CR9">
        <v>0.48849999999999999</v>
      </c>
      <c r="CS9">
        <v>4.0156000000000001</v>
      </c>
      <c r="CT9">
        <v>0.99299999999999999</v>
      </c>
      <c r="CU9">
        <v>10.9366</v>
      </c>
      <c r="CV9">
        <v>0.94779999999999998</v>
      </c>
      <c r="CW9">
        <v>0</v>
      </c>
      <c r="CX9">
        <v>1</v>
      </c>
      <c r="CY9">
        <v>0</v>
      </c>
      <c r="CZ9">
        <v>1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1</v>
      </c>
      <c r="DP9">
        <v>3</v>
      </c>
      <c r="DQ9">
        <v>860</v>
      </c>
      <c r="DR9">
        <v>278</v>
      </c>
      <c r="DS9">
        <v>15.1999999999999</v>
      </c>
      <c r="DT9">
        <v>4.5999999999999996</v>
      </c>
      <c r="DU9">
        <v>5352</v>
      </c>
      <c r="DV9">
        <v>1.8155247258263001E-2</v>
      </c>
      <c r="DW9">
        <v>1.8989434607E-5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36061017401</v>
      </c>
      <c r="H10" t="s">
        <v>361</v>
      </c>
      <c r="I10">
        <v>3.8923699999999999E-2</v>
      </c>
      <c r="J10">
        <v>4508</v>
      </c>
      <c r="K10">
        <v>596</v>
      </c>
      <c r="L10">
        <v>2271</v>
      </c>
      <c r="M10">
        <v>64</v>
      </c>
      <c r="N10">
        <v>2022</v>
      </c>
      <c r="O10">
        <v>149</v>
      </c>
      <c r="P10">
        <v>1911</v>
      </c>
      <c r="Q10">
        <v>631</v>
      </c>
      <c r="R10">
        <v>278</v>
      </c>
      <c r="S10">
        <v>122</v>
      </c>
      <c r="T10">
        <v>24831</v>
      </c>
      <c r="U10">
        <v>7093</v>
      </c>
      <c r="V10">
        <v>710</v>
      </c>
      <c r="W10">
        <v>250</v>
      </c>
      <c r="X10">
        <v>735</v>
      </c>
      <c r="Y10">
        <v>174</v>
      </c>
      <c r="Z10">
        <v>1208</v>
      </c>
      <c r="AA10">
        <v>380</v>
      </c>
      <c r="AB10">
        <v>679</v>
      </c>
      <c r="AC10">
        <v>219</v>
      </c>
      <c r="AD10">
        <v>338</v>
      </c>
      <c r="AE10">
        <v>144.30000000000001</v>
      </c>
      <c r="AF10">
        <v>3851</v>
      </c>
      <c r="AG10">
        <v>642.89999999999895</v>
      </c>
      <c r="AH10">
        <v>299</v>
      </c>
      <c r="AI10">
        <v>165.099999999999</v>
      </c>
      <c r="AJ10">
        <v>2223</v>
      </c>
      <c r="AK10">
        <v>124</v>
      </c>
      <c r="AL10">
        <v>0</v>
      </c>
      <c r="AM10">
        <v>11</v>
      </c>
      <c r="AN10">
        <v>28</v>
      </c>
      <c r="AO10">
        <v>36.700000000000003</v>
      </c>
      <c r="AP10">
        <v>1760</v>
      </c>
      <c r="AQ10">
        <v>186</v>
      </c>
      <c r="AR10">
        <v>130</v>
      </c>
      <c r="AS10">
        <v>96</v>
      </c>
      <c r="AT10">
        <v>43.6</v>
      </c>
      <c r="AU10">
        <v>12.3</v>
      </c>
      <c r="AV10">
        <v>16</v>
      </c>
      <c r="AW10">
        <v>5.9</v>
      </c>
      <c r="AX10">
        <v>24831</v>
      </c>
      <c r="AY10">
        <v>7093</v>
      </c>
      <c r="AZ10">
        <v>23.6</v>
      </c>
      <c r="BA10">
        <v>7.6</v>
      </c>
      <c r="BB10">
        <v>16.3</v>
      </c>
      <c r="BC10">
        <v>4.3</v>
      </c>
      <c r="BD10">
        <v>26.8</v>
      </c>
      <c r="BE10">
        <v>7.6</v>
      </c>
      <c r="BF10">
        <v>15.5</v>
      </c>
      <c r="BG10">
        <v>4.9000000000000004</v>
      </c>
      <c r="BH10">
        <v>16.6999999999999</v>
      </c>
      <c r="BI10">
        <v>7</v>
      </c>
      <c r="BJ10">
        <v>85.4</v>
      </c>
      <c r="BK10">
        <v>8.6999999999999904</v>
      </c>
      <c r="BL10">
        <v>6.8</v>
      </c>
      <c r="BM10">
        <v>3.7</v>
      </c>
      <c r="BN10">
        <v>97.9</v>
      </c>
      <c r="BO10">
        <v>4.7</v>
      </c>
      <c r="BP10">
        <v>0</v>
      </c>
      <c r="BQ10">
        <v>1.3</v>
      </c>
      <c r="BR10">
        <v>1.4</v>
      </c>
      <c r="BS10">
        <v>1.8</v>
      </c>
      <c r="BT10">
        <v>87</v>
      </c>
      <c r="BU10">
        <v>6.5</v>
      </c>
      <c r="BV10">
        <v>2.9</v>
      </c>
      <c r="BW10">
        <v>2.1</v>
      </c>
      <c r="BX10">
        <v>0.9486</v>
      </c>
      <c r="BY10">
        <v>0.93500000000000005</v>
      </c>
      <c r="BZ10">
        <v>0.63990000000000002</v>
      </c>
      <c r="CA10">
        <v>0.80700000000000005</v>
      </c>
      <c r="CB10">
        <v>3.3304</v>
      </c>
      <c r="CC10">
        <v>0.88470000000000004</v>
      </c>
      <c r="CD10">
        <v>0.62809999999999999</v>
      </c>
      <c r="CE10">
        <v>0.84450000000000003</v>
      </c>
      <c r="CF10">
        <v>0.81059999999999999</v>
      </c>
      <c r="CG10">
        <v>0.84509999999999996</v>
      </c>
      <c r="CH10">
        <v>3.1284000000000001</v>
      </c>
      <c r="CI10">
        <v>0.9849</v>
      </c>
      <c r="CJ10">
        <v>0.7823</v>
      </c>
      <c r="CK10">
        <v>0.68720000000000003</v>
      </c>
      <c r="CL10">
        <v>1.4695</v>
      </c>
      <c r="CM10">
        <v>0.75290000000000001</v>
      </c>
      <c r="CN10">
        <v>0.99029999999999996</v>
      </c>
      <c r="CO10">
        <v>0</v>
      </c>
      <c r="CP10">
        <v>0.34799999999999998</v>
      </c>
      <c r="CQ10">
        <v>0.9909</v>
      </c>
      <c r="CR10">
        <v>0.81920000000000004</v>
      </c>
      <c r="CS10">
        <v>3.1484000000000001</v>
      </c>
      <c r="CT10">
        <v>0.88</v>
      </c>
      <c r="CU10">
        <v>11.0768</v>
      </c>
      <c r="CV10">
        <v>0.95609999999999995</v>
      </c>
      <c r="CW10">
        <v>1</v>
      </c>
      <c r="CX10">
        <v>1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4</v>
      </c>
      <c r="DQ10">
        <v>484</v>
      </c>
      <c r="DR10">
        <v>266</v>
      </c>
      <c r="DS10">
        <v>11</v>
      </c>
      <c r="DT10">
        <v>6</v>
      </c>
      <c r="DU10">
        <v>3454</v>
      </c>
      <c r="DV10">
        <v>1.3350132520274E-2</v>
      </c>
      <c r="DW10">
        <v>1.0775996337E-5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36061017402</v>
      </c>
      <c r="H11" t="s">
        <v>360</v>
      </c>
      <c r="I11">
        <v>1.9587E-2</v>
      </c>
      <c r="J11">
        <v>2340</v>
      </c>
      <c r="K11">
        <v>211</v>
      </c>
      <c r="L11">
        <v>964</v>
      </c>
      <c r="M11">
        <v>28</v>
      </c>
      <c r="N11">
        <v>925</v>
      </c>
      <c r="O11">
        <v>39</v>
      </c>
      <c r="P11">
        <v>760</v>
      </c>
      <c r="Q11">
        <v>178</v>
      </c>
      <c r="R11">
        <v>150</v>
      </c>
      <c r="S11">
        <v>63</v>
      </c>
      <c r="T11">
        <v>21859</v>
      </c>
      <c r="U11">
        <v>3058</v>
      </c>
      <c r="V11">
        <v>264</v>
      </c>
      <c r="W11">
        <v>78</v>
      </c>
      <c r="X11">
        <v>326</v>
      </c>
      <c r="Y11">
        <v>71</v>
      </c>
      <c r="Z11">
        <v>416</v>
      </c>
      <c r="AA11">
        <v>116</v>
      </c>
      <c r="AB11">
        <v>397</v>
      </c>
      <c r="AC11">
        <v>83</v>
      </c>
      <c r="AD11">
        <v>88</v>
      </c>
      <c r="AE11">
        <v>39.799999999999898</v>
      </c>
      <c r="AF11">
        <v>1944</v>
      </c>
      <c r="AG11">
        <v>238.9</v>
      </c>
      <c r="AH11">
        <v>154</v>
      </c>
      <c r="AI11">
        <v>93.7</v>
      </c>
      <c r="AJ11">
        <v>951</v>
      </c>
      <c r="AK11">
        <v>35.399999999999899</v>
      </c>
      <c r="AL11">
        <v>0</v>
      </c>
      <c r="AM11">
        <v>11</v>
      </c>
      <c r="AN11">
        <v>70</v>
      </c>
      <c r="AO11">
        <v>39</v>
      </c>
      <c r="AP11">
        <v>763</v>
      </c>
      <c r="AQ11">
        <v>57</v>
      </c>
      <c r="AR11">
        <v>0</v>
      </c>
      <c r="AS11">
        <v>11</v>
      </c>
      <c r="AT11">
        <v>32.6</v>
      </c>
      <c r="AU11">
        <v>7.6</v>
      </c>
      <c r="AV11">
        <v>13.9</v>
      </c>
      <c r="AW11">
        <v>5.8</v>
      </c>
      <c r="AX11">
        <v>21859</v>
      </c>
      <c r="AY11">
        <v>3058</v>
      </c>
      <c r="AZ11">
        <v>15.9</v>
      </c>
      <c r="BA11">
        <v>4.3</v>
      </c>
      <c r="BB11">
        <v>13.9</v>
      </c>
      <c r="BC11">
        <v>3.2</v>
      </c>
      <c r="BD11">
        <v>17.8</v>
      </c>
      <c r="BE11">
        <v>4.7</v>
      </c>
      <c r="BF11">
        <v>17</v>
      </c>
      <c r="BG11">
        <v>3.7</v>
      </c>
      <c r="BH11">
        <v>9.5</v>
      </c>
      <c r="BI11">
        <v>4.3</v>
      </c>
      <c r="BJ11">
        <v>83.099999999999895</v>
      </c>
      <c r="BK11">
        <v>6.9</v>
      </c>
      <c r="BL11">
        <v>6.9</v>
      </c>
      <c r="BM11">
        <v>4.0999999999999996</v>
      </c>
      <c r="BN11">
        <v>98.7</v>
      </c>
      <c r="BO11">
        <v>2.2999999999999998</v>
      </c>
      <c r="BP11">
        <v>0</v>
      </c>
      <c r="BQ11">
        <v>3.1</v>
      </c>
      <c r="BR11">
        <v>7.6</v>
      </c>
      <c r="BS11">
        <v>4.2</v>
      </c>
      <c r="BT11">
        <v>82.5</v>
      </c>
      <c r="BU11">
        <v>5.2</v>
      </c>
      <c r="BV11">
        <v>0</v>
      </c>
      <c r="BW11">
        <v>0.5</v>
      </c>
      <c r="BX11">
        <v>0.87980000000000003</v>
      </c>
      <c r="BY11">
        <v>0.89790000000000003</v>
      </c>
      <c r="BZ11">
        <v>0.74350000000000005</v>
      </c>
      <c r="CA11">
        <v>0.65880000000000005</v>
      </c>
      <c r="CB11">
        <v>3.1798999999999999</v>
      </c>
      <c r="CC11">
        <v>0.85050000000000003</v>
      </c>
      <c r="CD11">
        <v>0.46150000000000002</v>
      </c>
      <c r="CE11">
        <v>0.25409999999999999</v>
      </c>
      <c r="CF11">
        <v>0.87029999999999996</v>
      </c>
      <c r="CG11">
        <v>0.61060000000000003</v>
      </c>
      <c r="CH11">
        <v>2.1964999999999999</v>
      </c>
      <c r="CI11">
        <v>0.62050000000000005</v>
      </c>
      <c r="CJ11">
        <v>0.76829999999999998</v>
      </c>
      <c r="CK11">
        <v>0.68859999999999999</v>
      </c>
      <c r="CL11">
        <v>1.4570000000000001</v>
      </c>
      <c r="CM11">
        <v>0.74419999999999997</v>
      </c>
      <c r="CN11">
        <v>0.99550000000000005</v>
      </c>
      <c r="CO11">
        <v>0</v>
      </c>
      <c r="CP11">
        <v>0.74280000000000002</v>
      </c>
      <c r="CQ11">
        <v>0.97499999999999998</v>
      </c>
      <c r="CR11">
        <v>0</v>
      </c>
      <c r="CS11">
        <v>2.7132000000000001</v>
      </c>
      <c r="CT11">
        <v>0.72829999999999995</v>
      </c>
      <c r="CU11">
        <v>9.5465999999999998</v>
      </c>
      <c r="CV11">
        <v>0.84019999999999995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331</v>
      </c>
      <c r="DR11">
        <v>150</v>
      </c>
      <c r="DS11">
        <v>14.1</v>
      </c>
      <c r="DT11">
        <v>5.9</v>
      </c>
      <c r="DU11">
        <v>845</v>
      </c>
      <c r="DV11">
        <v>1.0095355392736E-2</v>
      </c>
      <c r="DW11">
        <v>5.3836203770000001E-6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36061017800</v>
      </c>
      <c r="H12" t="s">
        <v>372</v>
      </c>
      <c r="I12">
        <v>9.6081899999999998E-2</v>
      </c>
      <c r="J12">
        <v>3728</v>
      </c>
      <c r="K12">
        <v>346</v>
      </c>
      <c r="L12">
        <v>1860</v>
      </c>
      <c r="M12">
        <v>72</v>
      </c>
      <c r="N12">
        <v>1628</v>
      </c>
      <c r="O12">
        <v>115</v>
      </c>
      <c r="P12">
        <v>849</v>
      </c>
      <c r="Q12">
        <v>271</v>
      </c>
      <c r="R12">
        <v>124</v>
      </c>
      <c r="S12">
        <v>63</v>
      </c>
      <c r="T12">
        <v>26698</v>
      </c>
      <c r="U12">
        <v>4450</v>
      </c>
      <c r="V12">
        <v>485</v>
      </c>
      <c r="W12">
        <v>145</v>
      </c>
      <c r="X12">
        <v>290</v>
      </c>
      <c r="Y12">
        <v>104</v>
      </c>
      <c r="Z12">
        <v>764</v>
      </c>
      <c r="AA12">
        <v>173</v>
      </c>
      <c r="AB12">
        <v>269</v>
      </c>
      <c r="AC12">
        <v>93</v>
      </c>
      <c r="AD12">
        <v>173</v>
      </c>
      <c r="AE12">
        <v>59</v>
      </c>
      <c r="AF12">
        <v>2991</v>
      </c>
      <c r="AG12">
        <v>390.89999999999901</v>
      </c>
      <c r="AH12">
        <v>162</v>
      </c>
      <c r="AI12">
        <v>103.799999999999</v>
      </c>
      <c r="AJ12">
        <v>1180</v>
      </c>
      <c r="AK12">
        <v>168.9</v>
      </c>
      <c r="AL12">
        <v>0</v>
      </c>
      <c r="AM12">
        <v>11</v>
      </c>
      <c r="AN12">
        <v>204</v>
      </c>
      <c r="AO12">
        <v>94.599999999999895</v>
      </c>
      <c r="AP12">
        <v>1343</v>
      </c>
      <c r="AQ12">
        <v>138</v>
      </c>
      <c r="AR12">
        <v>13</v>
      </c>
      <c r="AS12">
        <v>49</v>
      </c>
      <c r="AT12">
        <v>22.8</v>
      </c>
      <c r="AU12">
        <v>7.2</v>
      </c>
      <c r="AV12">
        <v>6</v>
      </c>
      <c r="AW12">
        <v>3</v>
      </c>
      <c r="AX12">
        <v>26698</v>
      </c>
      <c r="AY12">
        <v>4450</v>
      </c>
      <c r="AZ12">
        <v>19.1999999999999</v>
      </c>
      <c r="BA12">
        <v>5.5</v>
      </c>
      <c r="BB12">
        <v>7.8</v>
      </c>
      <c r="BC12">
        <v>2.8</v>
      </c>
      <c r="BD12">
        <v>20.5</v>
      </c>
      <c r="BE12">
        <v>4.2</v>
      </c>
      <c r="BF12">
        <v>7.2</v>
      </c>
      <c r="BG12">
        <v>2.6</v>
      </c>
      <c r="BH12">
        <v>10.6</v>
      </c>
      <c r="BI12">
        <v>3.5</v>
      </c>
      <c r="BJ12">
        <v>80.2</v>
      </c>
      <c r="BK12">
        <v>7.4</v>
      </c>
      <c r="BL12">
        <v>4.5999999999999996</v>
      </c>
      <c r="BM12">
        <v>2.9</v>
      </c>
      <c r="BN12">
        <v>63.399999999999899</v>
      </c>
      <c r="BO12">
        <v>8.6999999999999904</v>
      </c>
      <c r="BP12">
        <v>0</v>
      </c>
      <c r="BQ12">
        <v>1.6</v>
      </c>
      <c r="BR12">
        <v>12.5</v>
      </c>
      <c r="BS12">
        <v>5.7</v>
      </c>
      <c r="BT12">
        <v>82.5</v>
      </c>
      <c r="BU12">
        <v>6.1</v>
      </c>
      <c r="BV12">
        <v>0.3</v>
      </c>
      <c r="BW12">
        <v>1.3</v>
      </c>
      <c r="BX12">
        <v>0.76380000000000003</v>
      </c>
      <c r="BY12">
        <v>0.39150000000000001</v>
      </c>
      <c r="BZ12">
        <v>0.57040000000000002</v>
      </c>
      <c r="CA12">
        <v>0.73770000000000002</v>
      </c>
      <c r="CB12">
        <v>2.4634</v>
      </c>
      <c r="CC12">
        <v>0.65129999999999999</v>
      </c>
      <c r="CD12">
        <v>0.1079</v>
      </c>
      <c r="CE12">
        <v>0.43490000000000001</v>
      </c>
      <c r="CF12">
        <v>0.16520000000000001</v>
      </c>
      <c r="CG12">
        <v>0.67010000000000003</v>
      </c>
      <c r="CH12">
        <v>1.3782000000000001</v>
      </c>
      <c r="CI12">
        <v>0.1366</v>
      </c>
      <c r="CJ12">
        <v>0.75409999999999999</v>
      </c>
      <c r="CK12">
        <v>0.60540000000000005</v>
      </c>
      <c r="CL12">
        <v>1.3595999999999999</v>
      </c>
      <c r="CM12">
        <v>0.68079999999999996</v>
      </c>
      <c r="CN12">
        <v>0.84640000000000004</v>
      </c>
      <c r="CO12">
        <v>0</v>
      </c>
      <c r="CP12">
        <v>0.86719999999999997</v>
      </c>
      <c r="CQ12">
        <v>0.97499999999999998</v>
      </c>
      <c r="CR12">
        <v>0.5181</v>
      </c>
      <c r="CS12">
        <v>3.2065999999999999</v>
      </c>
      <c r="CT12">
        <v>0.89739999999999998</v>
      </c>
      <c r="CU12">
        <v>8.4077999999999999</v>
      </c>
      <c r="CV12">
        <v>0.70250000000000001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746</v>
      </c>
      <c r="DR12">
        <v>233</v>
      </c>
      <c r="DS12">
        <v>20</v>
      </c>
      <c r="DT12">
        <v>5.6</v>
      </c>
      <c r="DU12">
        <v>4361</v>
      </c>
      <c r="DV12">
        <v>3.3963507879812997E-2</v>
      </c>
      <c r="DW12">
        <v>2.7375942302E-5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36061018000</v>
      </c>
      <c r="H13" t="s">
        <v>371</v>
      </c>
      <c r="I13">
        <v>8.2055199999999995E-2</v>
      </c>
      <c r="J13">
        <v>8306</v>
      </c>
      <c r="K13">
        <v>671</v>
      </c>
      <c r="L13">
        <v>3056</v>
      </c>
      <c r="M13">
        <v>91</v>
      </c>
      <c r="N13">
        <v>2922</v>
      </c>
      <c r="O13">
        <v>142</v>
      </c>
      <c r="P13">
        <v>2357</v>
      </c>
      <c r="Q13">
        <v>561</v>
      </c>
      <c r="R13">
        <v>411</v>
      </c>
      <c r="S13">
        <v>152</v>
      </c>
      <c r="T13">
        <v>21072</v>
      </c>
      <c r="U13">
        <v>4066</v>
      </c>
      <c r="V13">
        <v>1364</v>
      </c>
      <c r="W13">
        <v>346</v>
      </c>
      <c r="X13">
        <v>676</v>
      </c>
      <c r="Y13">
        <v>126</v>
      </c>
      <c r="Z13">
        <v>1974</v>
      </c>
      <c r="AA13">
        <v>403</v>
      </c>
      <c r="AB13">
        <v>1299</v>
      </c>
      <c r="AC13">
        <v>314</v>
      </c>
      <c r="AD13">
        <v>390</v>
      </c>
      <c r="AE13">
        <v>133.9</v>
      </c>
      <c r="AF13">
        <v>7627</v>
      </c>
      <c r="AG13">
        <v>714.7</v>
      </c>
      <c r="AH13">
        <v>934</v>
      </c>
      <c r="AI13">
        <v>285.89999999999901</v>
      </c>
      <c r="AJ13">
        <v>2466</v>
      </c>
      <c r="AK13">
        <v>249</v>
      </c>
      <c r="AL13">
        <v>40</v>
      </c>
      <c r="AM13">
        <v>63</v>
      </c>
      <c r="AN13">
        <v>361</v>
      </c>
      <c r="AO13">
        <v>138</v>
      </c>
      <c r="AP13">
        <v>2393</v>
      </c>
      <c r="AQ13">
        <v>187</v>
      </c>
      <c r="AR13">
        <v>34</v>
      </c>
      <c r="AS13">
        <v>56</v>
      </c>
      <c r="AT13">
        <v>28.399999999999899</v>
      </c>
      <c r="AU13">
        <v>6.6</v>
      </c>
      <c r="AV13">
        <v>10.1999999999999</v>
      </c>
      <c r="AW13">
        <v>3.8</v>
      </c>
      <c r="AX13">
        <v>21072</v>
      </c>
      <c r="AY13">
        <v>4066</v>
      </c>
      <c r="AZ13">
        <v>26.6</v>
      </c>
      <c r="BA13">
        <v>6.3</v>
      </c>
      <c r="BB13">
        <v>8.1</v>
      </c>
      <c r="BC13">
        <v>1.5</v>
      </c>
      <c r="BD13">
        <v>23.8</v>
      </c>
      <c r="BE13">
        <v>4.5</v>
      </c>
      <c r="BF13">
        <v>15.6999999999999</v>
      </c>
      <c r="BG13">
        <v>3.5</v>
      </c>
      <c r="BH13">
        <v>13.3</v>
      </c>
      <c r="BI13">
        <v>4.5</v>
      </c>
      <c r="BJ13">
        <v>91.799999999999898</v>
      </c>
      <c r="BK13">
        <v>4.4000000000000004</v>
      </c>
      <c r="BL13">
        <v>12</v>
      </c>
      <c r="BM13">
        <v>3.6</v>
      </c>
      <c r="BN13">
        <v>80.7</v>
      </c>
      <c r="BO13">
        <v>7.8</v>
      </c>
      <c r="BP13">
        <v>1.3</v>
      </c>
      <c r="BQ13">
        <v>2</v>
      </c>
      <c r="BR13">
        <v>12.4</v>
      </c>
      <c r="BS13">
        <v>4.7</v>
      </c>
      <c r="BT13">
        <v>81.900000000000006</v>
      </c>
      <c r="BU13">
        <v>5.6</v>
      </c>
      <c r="BV13">
        <v>0.4</v>
      </c>
      <c r="BW13">
        <v>0.7</v>
      </c>
      <c r="BX13">
        <v>0.83860000000000001</v>
      </c>
      <c r="BY13">
        <v>0.75860000000000005</v>
      </c>
      <c r="BZ13">
        <v>0.76829999999999998</v>
      </c>
      <c r="CA13">
        <v>0.84940000000000004</v>
      </c>
      <c r="CB13">
        <v>3.2149000000000001</v>
      </c>
      <c r="CC13">
        <v>0.85840000000000005</v>
      </c>
      <c r="CD13">
        <v>0.1205</v>
      </c>
      <c r="CE13">
        <v>0.69210000000000005</v>
      </c>
      <c r="CF13">
        <v>0.81910000000000005</v>
      </c>
      <c r="CG13">
        <v>0.76519999999999999</v>
      </c>
      <c r="CH13">
        <v>2.3969</v>
      </c>
      <c r="CI13">
        <v>0.73699999999999999</v>
      </c>
      <c r="CJ13">
        <v>0.83379999999999999</v>
      </c>
      <c r="CK13">
        <v>0.79490000000000005</v>
      </c>
      <c r="CL13">
        <v>1.6287</v>
      </c>
      <c r="CM13">
        <v>0.86219999999999997</v>
      </c>
      <c r="CN13">
        <v>0.8952</v>
      </c>
      <c r="CO13">
        <v>0.79249999999999998</v>
      </c>
      <c r="CP13">
        <v>0.86429999999999996</v>
      </c>
      <c r="CQ13">
        <v>0.9698</v>
      </c>
      <c r="CR13">
        <v>0.54920000000000002</v>
      </c>
      <c r="CS13">
        <v>4.0709999999999997</v>
      </c>
      <c r="CT13">
        <v>0.99460000000000004</v>
      </c>
      <c r="CU13">
        <v>11.311500000000001</v>
      </c>
      <c r="CV13">
        <v>0.96809999999999996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1</v>
      </c>
      <c r="DQ13">
        <v>1166</v>
      </c>
      <c r="DR13">
        <v>384</v>
      </c>
      <c r="DS13">
        <v>14.1</v>
      </c>
      <c r="DT13">
        <v>4.4000000000000004</v>
      </c>
      <c r="DU13">
        <v>4313</v>
      </c>
      <c r="DV13">
        <v>1.9328540351537998E-2</v>
      </c>
      <c r="DW13">
        <v>2.2676393500000001E-5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36061018200</v>
      </c>
      <c r="H14" t="s">
        <v>370</v>
      </c>
      <c r="I14">
        <v>6.8301100000000003E-2</v>
      </c>
      <c r="J14">
        <v>7218</v>
      </c>
      <c r="K14">
        <v>889</v>
      </c>
      <c r="L14">
        <v>2888</v>
      </c>
      <c r="M14">
        <v>58</v>
      </c>
      <c r="N14">
        <v>2808</v>
      </c>
      <c r="O14">
        <v>110</v>
      </c>
      <c r="P14">
        <v>3329</v>
      </c>
      <c r="Q14">
        <v>830</v>
      </c>
      <c r="R14">
        <v>242</v>
      </c>
      <c r="S14">
        <v>130</v>
      </c>
      <c r="T14">
        <v>14691</v>
      </c>
      <c r="U14">
        <v>2874</v>
      </c>
      <c r="V14">
        <v>1183</v>
      </c>
      <c r="W14">
        <v>313</v>
      </c>
      <c r="X14">
        <v>988</v>
      </c>
      <c r="Y14">
        <v>234</v>
      </c>
      <c r="Z14">
        <v>1665</v>
      </c>
      <c r="AA14">
        <v>479</v>
      </c>
      <c r="AB14">
        <v>1083</v>
      </c>
      <c r="AC14">
        <v>280</v>
      </c>
      <c r="AD14">
        <v>690</v>
      </c>
      <c r="AE14">
        <v>217.3</v>
      </c>
      <c r="AF14">
        <v>6572</v>
      </c>
      <c r="AG14">
        <v>947.89999999999895</v>
      </c>
      <c r="AH14">
        <v>521</v>
      </c>
      <c r="AI14">
        <v>238.8</v>
      </c>
      <c r="AJ14">
        <v>2552</v>
      </c>
      <c r="AK14">
        <v>260.69999999999902</v>
      </c>
      <c r="AL14">
        <v>39</v>
      </c>
      <c r="AM14">
        <v>63</v>
      </c>
      <c r="AN14">
        <v>243</v>
      </c>
      <c r="AO14">
        <v>133.5</v>
      </c>
      <c r="AP14">
        <v>2453</v>
      </c>
      <c r="AQ14">
        <v>191</v>
      </c>
      <c r="AR14">
        <v>23</v>
      </c>
      <c r="AS14">
        <v>27</v>
      </c>
      <c r="AT14">
        <v>46.1</v>
      </c>
      <c r="AU14">
        <v>9.4</v>
      </c>
      <c r="AV14">
        <v>8.6</v>
      </c>
      <c r="AW14">
        <v>4.4000000000000004</v>
      </c>
      <c r="AX14">
        <v>14691</v>
      </c>
      <c r="AY14">
        <v>2874</v>
      </c>
      <c r="AZ14">
        <v>25.399999999999899</v>
      </c>
      <c r="BA14">
        <v>6.1</v>
      </c>
      <c r="BB14">
        <v>13.6999999999999</v>
      </c>
      <c r="BC14">
        <v>3.7</v>
      </c>
      <c r="BD14">
        <v>23.1</v>
      </c>
      <c r="BE14">
        <v>6</v>
      </c>
      <c r="BF14">
        <v>15</v>
      </c>
      <c r="BG14">
        <v>4.0999999999999996</v>
      </c>
      <c r="BH14">
        <v>24.6</v>
      </c>
      <c r="BI14">
        <v>7.7</v>
      </c>
      <c r="BJ14">
        <v>91.099999999999895</v>
      </c>
      <c r="BK14">
        <v>6.8</v>
      </c>
      <c r="BL14">
        <v>7.5</v>
      </c>
      <c r="BM14">
        <v>3.3</v>
      </c>
      <c r="BN14">
        <v>88.4</v>
      </c>
      <c r="BO14">
        <v>8.9</v>
      </c>
      <c r="BP14">
        <v>1.4</v>
      </c>
      <c r="BQ14">
        <v>2.2000000000000002</v>
      </c>
      <c r="BR14">
        <v>8.6999999999999904</v>
      </c>
      <c r="BS14">
        <v>4.7</v>
      </c>
      <c r="BT14">
        <v>87.4</v>
      </c>
      <c r="BU14">
        <v>6</v>
      </c>
      <c r="BV14">
        <v>0.3</v>
      </c>
      <c r="BW14">
        <v>0.4</v>
      </c>
      <c r="BX14">
        <v>0.9607</v>
      </c>
      <c r="BY14">
        <v>0.65639999999999998</v>
      </c>
      <c r="BZ14">
        <v>0.91890000000000005</v>
      </c>
      <c r="CA14">
        <v>0.83150000000000002</v>
      </c>
      <c r="CB14">
        <v>3.3675000000000002</v>
      </c>
      <c r="CC14">
        <v>0.89339999999999997</v>
      </c>
      <c r="CD14">
        <v>0.4471</v>
      </c>
      <c r="CE14">
        <v>0.64910000000000001</v>
      </c>
      <c r="CF14">
        <v>0.78749999999999998</v>
      </c>
      <c r="CG14">
        <v>0.94950000000000001</v>
      </c>
      <c r="CH14">
        <v>2.8332999999999999</v>
      </c>
      <c r="CI14">
        <v>0.91520000000000001</v>
      </c>
      <c r="CJ14">
        <v>0.82520000000000004</v>
      </c>
      <c r="CK14">
        <v>0.70530000000000004</v>
      </c>
      <c r="CL14">
        <v>1.5305</v>
      </c>
      <c r="CM14">
        <v>0.79530000000000001</v>
      </c>
      <c r="CN14">
        <v>0.93159999999999998</v>
      </c>
      <c r="CO14">
        <v>0.79930000000000001</v>
      </c>
      <c r="CP14">
        <v>0.77470000000000006</v>
      </c>
      <c r="CQ14">
        <v>0.99170000000000003</v>
      </c>
      <c r="CR14">
        <v>0.499</v>
      </c>
      <c r="CS14">
        <v>3.9964</v>
      </c>
      <c r="CT14">
        <v>0.99260000000000004</v>
      </c>
      <c r="CU14">
        <v>11.7277</v>
      </c>
      <c r="CV14">
        <v>0.98450000000000004</v>
      </c>
      <c r="CW14">
        <v>1</v>
      </c>
      <c r="CX14">
        <v>0</v>
      </c>
      <c r="CY14">
        <v>1</v>
      </c>
      <c r="CZ14">
        <v>0</v>
      </c>
      <c r="DA14">
        <v>2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5</v>
      </c>
      <c r="DQ14">
        <v>884</v>
      </c>
      <c r="DR14">
        <v>348</v>
      </c>
      <c r="DS14">
        <v>12.1999999999999</v>
      </c>
      <c r="DT14">
        <v>4.8</v>
      </c>
      <c r="DU14">
        <v>4108</v>
      </c>
      <c r="DV14">
        <v>1.8080450885185E-2</v>
      </c>
      <c r="DW14">
        <v>1.8877034557000001E-5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36061018400</v>
      </c>
      <c r="H15" t="s">
        <v>359</v>
      </c>
      <c r="I15">
        <v>6.81779E-2</v>
      </c>
      <c r="J15">
        <v>7286</v>
      </c>
      <c r="K15">
        <v>760</v>
      </c>
      <c r="L15">
        <v>3308</v>
      </c>
      <c r="M15">
        <v>110</v>
      </c>
      <c r="N15">
        <v>2944</v>
      </c>
      <c r="O15">
        <v>170</v>
      </c>
      <c r="P15">
        <v>2497</v>
      </c>
      <c r="Q15">
        <v>805</v>
      </c>
      <c r="R15">
        <v>319</v>
      </c>
      <c r="S15">
        <v>138</v>
      </c>
      <c r="T15">
        <v>18349</v>
      </c>
      <c r="U15">
        <v>2670</v>
      </c>
      <c r="V15">
        <v>1259</v>
      </c>
      <c r="W15">
        <v>403</v>
      </c>
      <c r="X15">
        <v>985</v>
      </c>
      <c r="Y15">
        <v>177</v>
      </c>
      <c r="Z15">
        <v>1553</v>
      </c>
      <c r="AA15">
        <v>385</v>
      </c>
      <c r="AB15">
        <v>1293</v>
      </c>
      <c r="AC15">
        <v>265</v>
      </c>
      <c r="AD15">
        <v>383</v>
      </c>
      <c r="AE15">
        <v>181.599999999999</v>
      </c>
      <c r="AF15">
        <v>6928</v>
      </c>
      <c r="AG15">
        <v>787.39999999999895</v>
      </c>
      <c r="AH15">
        <v>999</v>
      </c>
      <c r="AI15">
        <v>316.3</v>
      </c>
      <c r="AJ15">
        <v>2763</v>
      </c>
      <c r="AK15">
        <v>219.099999999999</v>
      </c>
      <c r="AL15">
        <v>0</v>
      </c>
      <c r="AM15">
        <v>16</v>
      </c>
      <c r="AN15">
        <v>223</v>
      </c>
      <c r="AO15">
        <v>129.599999999999</v>
      </c>
      <c r="AP15">
        <v>2431</v>
      </c>
      <c r="AQ15">
        <v>222</v>
      </c>
      <c r="AR15">
        <v>0</v>
      </c>
      <c r="AS15">
        <v>16</v>
      </c>
      <c r="AT15">
        <v>34.399999999999899</v>
      </c>
      <c r="AU15">
        <v>11.3</v>
      </c>
      <c r="AV15">
        <v>10.6999999999999</v>
      </c>
      <c r="AW15">
        <v>4.4000000000000004</v>
      </c>
      <c r="AX15">
        <v>18349</v>
      </c>
      <c r="AY15">
        <v>2670</v>
      </c>
      <c r="AZ15">
        <v>26.6</v>
      </c>
      <c r="BA15">
        <v>7.9</v>
      </c>
      <c r="BB15">
        <v>13.5</v>
      </c>
      <c r="BC15">
        <v>2.9</v>
      </c>
      <c r="BD15">
        <v>21.3</v>
      </c>
      <c r="BE15">
        <v>4.8</v>
      </c>
      <c r="BF15">
        <v>17.6999999999999</v>
      </c>
      <c r="BG15">
        <v>3.9</v>
      </c>
      <c r="BH15">
        <v>13</v>
      </c>
      <c r="BI15">
        <v>6.1</v>
      </c>
      <c r="BJ15">
        <v>95.099999999999895</v>
      </c>
      <c r="BK15">
        <v>4.3</v>
      </c>
      <c r="BL15">
        <v>14.4</v>
      </c>
      <c r="BM15">
        <v>4.3</v>
      </c>
      <c r="BN15">
        <v>83.5</v>
      </c>
      <c r="BO15">
        <v>6</v>
      </c>
      <c r="BP15">
        <v>0</v>
      </c>
      <c r="BQ15">
        <v>0.9</v>
      </c>
      <c r="BR15">
        <v>7.6</v>
      </c>
      <c r="BS15">
        <v>4.4000000000000004</v>
      </c>
      <c r="BT15">
        <v>82.599999999999895</v>
      </c>
      <c r="BU15">
        <v>5.7</v>
      </c>
      <c r="BV15">
        <v>0</v>
      </c>
      <c r="BW15">
        <v>0.2</v>
      </c>
      <c r="BX15">
        <v>0.89419999999999999</v>
      </c>
      <c r="BY15">
        <v>0.78539999999999999</v>
      </c>
      <c r="BZ15">
        <v>0.84360000000000002</v>
      </c>
      <c r="CA15">
        <v>0.84940000000000004</v>
      </c>
      <c r="CB15">
        <v>3.3725999999999998</v>
      </c>
      <c r="CC15">
        <v>0.89539999999999997</v>
      </c>
      <c r="CD15">
        <v>0.43409999999999999</v>
      </c>
      <c r="CE15">
        <v>0.501</v>
      </c>
      <c r="CF15">
        <v>0.89029999999999998</v>
      </c>
      <c r="CG15">
        <v>0.75539999999999996</v>
      </c>
      <c r="CH15">
        <v>2.5808</v>
      </c>
      <c r="CI15">
        <v>0.82689999999999997</v>
      </c>
      <c r="CJ15">
        <v>0.86899999999999999</v>
      </c>
      <c r="CK15">
        <v>0.83609999999999995</v>
      </c>
      <c r="CL15">
        <v>1.7051000000000001</v>
      </c>
      <c r="CM15">
        <v>0.91169999999999995</v>
      </c>
      <c r="CN15">
        <v>0.90900000000000003</v>
      </c>
      <c r="CO15">
        <v>0</v>
      </c>
      <c r="CP15">
        <v>0.74299999999999999</v>
      </c>
      <c r="CQ15">
        <v>0.9758</v>
      </c>
      <c r="CR15">
        <v>0</v>
      </c>
      <c r="CS15">
        <v>2.6278000000000001</v>
      </c>
      <c r="CT15">
        <v>0.68689999999999996</v>
      </c>
      <c r="CU15">
        <v>10.2861999999999</v>
      </c>
      <c r="CV15">
        <v>0.90749999999999997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2</v>
      </c>
      <c r="DQ15">
        <v>507</v>
      </c>
      <c r="DR15">
        <v>244</v>
      </c>
      <c r="DS15">
        <v>7</v>
      </c>
      <c r="DT15">
        <v>3.2</v>
      </c>
      <c r="DU15">
        <v>2307</v>
      </c>
      <c r="DV15">
        <v>1.806935612722E-2</v>
      </c>
      <c r="DW15">
        <v>1.8844204107E-5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36061018800</v>
      </c>
      <c r="H16" t="s">
        <v>369</v>
      </c>
      <c r="I16">
        <v>5.7348499999999997E-2</v>
      </c>
      <c r="J16">
        <v>5262</v>
      </c>
      <c r="K16">
        <v>712</v>
      </c>
      <c r="L16">
        <v>2595</v>
      </c>
      <c r="M16">
        <v>83</v>
      </c>
      <c r="N16">
        <v>2255</v>
      </c>
      <c r="O16">
        <v>187</v>
      </c>
      <c r="P16">
        <v>1828</v>
      </c>
      <c r="Q16">
        <v>638</v>
      </c>
      <c r="R16">
        <v>313</v>
      </c>
      <c r="S16">
        <v>185</v>
      </c>
      <c r="T16">
        <v>22715</v>
      </c>
      <c r="U16">
        <v>4467</v>
      </c>
      <c r="V16">
        <v>1119</v>
      </c>
      <c r="W16">
        <v>295</v>
      </c>
      <c r="X16">
        <v>517</v>
      </c>
      <c r="Y16">
        <v>190</v>
      </c>
      <c r="Z16">
        <v>1280</v>
      </c>
      <c r="AA16">
        <v>390</v>
      </c>
      <c r="AB16">
        <v>885</v>
      </c>
      <c r="AC16">
        <v>292</v>
      </c>
      <c r="AD16">
        <v>197</v>
      </c>
      <c r="AE16">
        <v>112.099999999999</v>
      </c>
      <c r="AF16">
        <v>4267</v>
      </c>
      <c r="AG16">
        <v>766.2</v>
      </c>
      <c r="AH16">
        <v>924</v>
      </c>
      <c r="AI16">
        <v>355.8</v>
      </c>
      <c r="AJ16">
        <v>2029</v>
      </c>
      <c r="AK16">
        <v>256.19999999999902</v>
      </c>
      <c r="AL16">
        <v>0</v>
      </c>
      <c r="AM16">
        <v>16</v>
      </c>
      <c r="AN16">
        <v>305</v>
      </c>
      <c r="AO16">
        <v>132.30000000000001</v>
      </c>
      <c r="AP16">
        <v>1814</v>
      </c>
      <c r="AQ16">
        <v>216</v>
      </c>
      <c r="AR16">
        <v>82</v>
      </c>
      <c r="AS16">
        <v>25</v>
      </c>
      <c r="AT16">
        <v>34.799999999999898</v>
      </c>
      <c r="AU16">
        <v>10.5</v>
      </c>
      <c r="AV16">
        <v>12.6999999999999</v>
      </c>
      <c r="AW16">
        <v>7.3</v>
      </c>
      <c r="AX16">
        <v>22715</v>
      </c>
      <c r="AY16">
        <v>4467</v>
      </c>
      <c r="AZ16">
        <v>31.1</v>
      </c>
      <c r="BA16">
        <v>6.9</v>
      </c>
      <c r="BB16">
        <v>9.8000000000000007</v>
      </c>
      <c r="BC16">
        <v>3.6</v>
      </c>
      <c r="BD16">
        <v>24.3</v>
      </c>
      <c r="BE16">
        <v>6.6</v>
      </c>
      <c r="BF16">
        <v>16.8</v>
      </c>
      <c r="BG16">
        <v>5.0999999999999996</v>
      </c>
      <c r="BH16">
        <v>8.6999999999999904</v>
      </c>
      <c r="BI16">
        <v>4.9000000000000004</v>
      </c>
      <c r="BJ16">
        <v>81.099999999999895</v>
      </c>
      <c r="BK16">
        <v>9.6</v>
      </c>
      <c r="BL16">
        <v>18.8</v>
      </c>
      <c r="BM16">
        <v>6.8</v>
      </c>
      <c r="BN16">
        <v>78.2</v>
      </c>
      <c r="BO16">
        <v>9.5</v>
      </c>
      <c r="BP16">
        <v>0</v>
      </c>
      <c r="BQ16">
        <v>1.1000000000000001</v>
      </c>
      <c r="BR16">
        <v>13.5</v>
      </c>
      <c r="BS16">
        <v>5.8</v>
      </c>
      <c r="BT16">
        <v>80.400000000000006</v>
      </c>
      <c r="BU16">
        <v>7.2</v>
      </c>
      <c r="BV16">
        <v>1.6</v>
      </c>
      <c r="BW16">
        <v>0.4</v>
      </c>
      <c r="BX16">
        <v>0.89670000000000005</v>
      </c>
      <c r="BY16">
        <v>0.86399999999999999</v>
      </c>
      <c r="BZ16">
        <v>0.71460000000000001</v>
      </c>
      <c r="CA16">
        <v>0.90539999999999998</v>
      </c>
      <c r="CB16">
        <v>3.3807999999999998</v>
      </c>
      <c r="CC16">
        <v>0.89749999999999996</v>
      </c>
      <c r="CD16">
        <v>0.20330000000000001</v>
      </c>
      <c r="CE16">
        <v>0.72550000000000003</v>
      </c>
      <c r="CF16">
        <v>0.86450000000000005</v>
      </c>
      <c r="CG16">
        <v>0.56799999999999995</v>
      </c>
      <c r="CH16">
        <v>2.3612000000000002</v>
      </c>
      <c r="CI16">
        <v>0.71660000000000001</v>
      </c>
      <c r="CJ16">
        <v>0.75890000000000002</v>
      </c>
      <c r="CK16">
        <v>0.89070000000000005</v>
      </c>
      <c r="CL16">
        <v>1.6495</v>
      </c>
      <c r="CM16">
        <v>0.87580000000000002</v>
      </c>
      <c r="CN16">
        <v>0.88549999999999995</v>
      </c>
      <c r="CO16">
        <v>0</v>
      </c>
      <c r="CP16">
        <v>0.88549999999999995</v>
      </c>
      <c r="CQ16">
        <v>0.96209999999999996</v>
      </c>
      <c r="CR16">
        <v>0.75819999999999999</v>
      </c>
      <c r="CS16">
        <v>3.4914000000000001</v>
      </c>
      <c r="CT16">
        <v>0.95740000000000003</v>
      </c>
      <c r="CU16">
        <v>10.8828</v>
      </c>
      <c r="CV16">
        <v>0.94340000000000002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2</v>
      </c>
      <c r="DQ16">
        <v>958</v>
      </c>
      <c r="DR16">
        <v>352</v>
      </c>
      <c r="DS16">
        <v>18.1999999999999</v>
      </c>
      <c r="DT16">
        <v>6.1</v>
      </c>
      <c r="DU16">
        <v>3020</v>
      </c>
      <c r="DV16">
        <v>1.6506357298502999E-2</v>
      </c>
      <c r="DW16">
        <v>1.5847133302999999E-5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36061019000</v>
      </c>
      <c r="H17" t="s">
        <v>358</v>
      </c>
      <c r="I17">
        <v>4.0078200000000001E-2</v>
      </c>
      <c r="J17">
        <v>3260</v>
      </c>
      <c r="K17">
        <v>310</v>
      </c>
      <c r="L17">
        <v>1686</v>
      </c>
      <c r="M17">
        <v>51</v>
      </c>
      <c r="N17">
        <v>1453</v>
      </c>
      <c r="O17">
        <v>89</v>
      </c>
      <c r="P17">
        <v>552</v>
      </c>
      <c r="Q17">
        <v>194</v>
      </c>
      <c r="R17">
        <v>49</v>
      </c>
      <c r="S17">
        <v>38</v>
      </c>
      <c r="T17">
        <v>46127</v>
      </c>
      <c r="U17">
        <v>8381</v>
      </c>
      <c r="V17">
        <v>226</v>
      </c>
      <c r="W17">
        <v>84</v>
      </c>
      <c r="X17">
        <v>352</v>
      </c>
      <c r="Y17">
        <v>98</v>
      </c>
      <c r="Z17">
        <v>686</v>
      </c>
      <c r="AA17">
        <v>199</v>
      </c>
      <c r="AB17">
        <v>287</v>
      </c>
      <c r="AC17">
        <v>97</v>
      </c>
      <c r="AD17">
        <v>123</v>
      </c>
      <c r="AE17">
        <v>60.1</v>
      </c>
      <c r="AF17">
        <v>2641</v>
      </c>
      <c r="AG17">
        <v>356.5</v>
      </c>
      <c r="AH17">
        <v>186</v>
      </c>
      <c r="AI17">
        <v>94.299999999999898</v>
      </c>
      <c r="AJ17">
        <v>1468</v>
      </c>
      <c r="AK17">
        <v>105.2</v>
      </c>
      <c r="AL17">
        <v>0</v>
      </c>
      <c r="AM17">
        <v>11</v>
      </c>
      <c r="AN17">
        <v>88</v>
      </c>
      <c r="AO17">
        <v>58</v>
      </c>
      <c r="AP17">
        <v>1119</v>
      </c>
      <c r="AQ17">
        <v>114</v>
      </c>
      <c r="AR17">
        <v>0</v>
      </c>
      <c r="AS17">
        <v>11</v>
      </c>
      <c r="AT17">
        <v>17.3</v>
      </c>
      <c r="AU17">
        <v>6</v>
      </c>
      <c r="AV17">
        <v>2.7</v>
      </c>
      <c r="AW17">
        <v>2.1</v>
      </c>
      <c r="AX17">
        <v>46127</v>
      </c>
      <c r="AY17">
        <v>8381</v>
      </c>
      <c r="AZ17">
        <v>9.6999999999999904</v>
      </c>
      <c r="BA17">
        <v>3.6</v>
      </c>
      <c r="BB17">
        <v>10.8</v>
      </c>
      <c r="BC17">
        <v>3.1</v>
      </c>
      <c r="BD17">
        <v>21</v>
      </c>
      <c r="BE17">
        <v>5.8</v>
      </c>
      <c r="BF17">
        <v>8.8000000000000007</v>
      </c>
      <c r="BG17">
        <v>3</v>
      </c>
      <c r="BH17">
        <v>8.5</v>
      </c>
      <c r="BI17">
        <v>4.0999999999999996</v>
      </c>
      <c r="BJ17">
        <v>81</v>
      </c>
      <c r="BK17">
        <v>7.8</v>
      </c>
      <c r="BL17">
        <v>6.1</v>
      </c>
      <c r="BM17">
        <v>3.1</v>
      </c>
      <c r="BN17">
        <v>87.099999999999895</v>
      </c>
      <c r="BO17">
        <v>5.7</v>
      </c>
      <c r="BP17">
        <v>0</v>
      </c>
      <c r="BQ17">
        <v>1.8</v>
      </c>
      <c r="BR17">
        <v>6.1</v>
      </c>
      <c r="BS17">
        <v>4</v>
      </c>
      <c r="BT17">
        <v>77</v>
      </c>
      <c r="BU17">
        <v>6.5</v>
      </c>
      <c r="BV17">
        <v>0</v>
      </c>
      <c r="BW17">
        <v>0.3</v>
      </c>
      <c r="BX17">
        <v>0.65849999999999997</v>
      </c>
      <c r="BY17">
        <v>6.2100000000000002E-2</v>
      </c>
      <c r="BZ17">
        <v>0.1389</v>
      </c>
      <c r="CA17">
        <v>0.41739999999999999</v>
      </c>
      <c r="CB17">
        <v>1.2767999999999999</v>
      </c>
      <c r="CC17">
        <v>0.28649999999999998</v>
      </c>
      <c r="CD17">
        <v>0.25819999999999999</v>
      </c>
      <c r="CE17">
        <v>0.47689999999999999</v>
      </c>
      <c r="CF17">
        <v>0.309</v>
      </c>
      <c r="CG17">
        <v>0.55189999999999995</v>
      </c>
      <c r="CH17">
        <v>1.5961000000000001</v>
      </c>
      <c r="CI17">
        <v>0.23019999999999999</v>
      </c>
      <c r="CJ17">
        <v>0.75800000000000001</v>
      </c>
      <c r="CK17">
        <v>0.66779999999999995</v>
      </c>
      <c r="CL17">
        <v>1.4258999999999999</v>
      </c>
      <c r="CM17">
        <v>0.72240000000000004</v>
      </c>
      <c r="CN17">
        <v>0.92500000000000004</v>
      </c>
      <c r="CO17">
        <v>0</v>
      </c>
      <c r="CP17">
        <v>0.69030000000000002</v>
      </c>
      <c r="CQ17">
        <v>0.94640000000000002</v>
      </c>
      <c r="CR17">
        <v>0</v>
      </c>
      <c r="CS17">
        <v>2.5617000000000001</v>
      </c>
      <c r="CT17">
        <v>0.65510000000000002</v>
      </c>
      <c r="CU17">
        <v>6.8605</v>
      </c>
      <c r="CV17">
        <v>0.47099999999999997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2</v>
      </c>
      <c r="DQ17">
        <v>321</v>
      </c>
      <c r="DR17">
        <v>127</v>
      </c>
      <c r="DS17">
        <v>9.8000000000000007</v>
      </c>
      <c r="DT17">
        <v>3.9</v>
      </c>
      <c r="DU17">
        <v>3644</v>
      </c>
      <c r="DV17">
        <v>3.5837372739280001E-3</v>
      </c>
      <c r="DW17">
        <v>4.0519199999999999E-10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36061019200</v>
      </c>
      <c r="H18" t="s">
        <v>368</v>
      </c>
      <c r="I18">
        <v>7.3302999999999993E-2</v>
      </c>
      <c r="J18">
        <v>4000</v>
      </c>
      <c r="K18">
        <v>381</v>
      </c>
      <c r="L18">
        <v>1399</v>
      </c>
      <c r="M18">
        <v>34</v>
      </c>
      <c r="N18">
        <v>1337</v>
      </c>
      <c r="O18">
        <v>61</v>
      </c>
      <c r="P18">
        <v>2252</v>
      </c>
      <c r="Q18">
        <v>432</v>
      </c>
      <c r="R18">
        <v>166</v>
      </c>
      <c r="S18">
        <v>74</v>
      </c>
      <c r="T18">
        <v>13423</v>
      </c>
      <c r="U18">
        <v>5052</v>
      </c>
      <c r="V18">
        <v>916</v>
      </c>
      <c r="W18">
        <v>229</v>
      </c>
      <c r="X18">
        <v>352</v>
      </c>
      <c r="Y18">
        <v>99</v>
      </c>
      <c r="Z18">
        <v>1270</v>
      </c>
      <c r="AA18">
        <v>225</v>
      </c>
      <c r="AB18">
        <v>610</v>
      </c>
      <c r="AC18">
        <v>145</v>
      </c>
      <c r="AD18">
        <v>376</v>
      </c>
      <c r="AE18">
        <v>128.5</v>
      </c>
      <c r="AF18">
        <v>3941</v>
      </c>
      <c r="AG18">
        <v>383.6</v>
      </c>
      <c r="AH18">
        <v>612</v>
      </c>
      <c r="AI18">
        <v>201.5</v>
      </c>
      <c r="AJ18">
        <v>1281</v>
      </c>
      <c r="AK18">
        <v>103.4</v>
      </c>
      <c r="AL18">
        <v>0</v>
      </c>
      <c r="AM18">
        <v>11</v>
      </c>
      <c r="AN18">
        <v>160</v>
      </c>
      <c r="AO18">
        <v>74.299999999999898</v>
      </c>
      <c r="AP18">
        <v>1081</v>
      </c>
      <c r="AQ18">
        <v>103</v>
      </c>
      <c r="AR18">
        <v>32</v>
      </c>
      <c r="AS18">
        <v>21</v>
      </c>
      <c r="AT18">
        <v>56.5</v>
      </c>
      <c r="AU18">
        <v>10.3</v>
      </c>
      <c r="AV18">
        <v>13.5</v>
      </c>
      <c r="AW18">
        <v>5.9</v>
      </c>
      <c r="AX18">
        <v>13423</v>
      </c>
      <c r="AY18">
        <v>5052</v>
      </c>
      <c r="AZ18">
        <v>40</v>
      </c>
      <c r="BA18">
        <v>9.6</v>
      </c>
      <c r="BB18">
        <v>8.8000000000000007</v>
      </c>
      <c r="BC18">
        <v>2.7</v>
      </c>
      <c r="BD18">
        <v>31.8</v>
      </c>
      <c r="BE18">
        <v>4.7</v>
      </c>
      <c r="BF18">
        <v>15.3</v>
      </c>
      <c r="BG18">
        <v>3.6</v>
      </c>
      <c r="BH18">
        <v>28.1</v>
      </c>
      <c r="BI18">
        <v>9.5</v>
      </c>
      <c r="BJ18">
        <v>98.5</v>
      </c>
      <c r="BK18">
        <v>2</v>
      </c>
      <c r="BL18">
        <v>16.600000000000001</v>
      </c>
      <c r="BM18">
        <v>5.2</v>
      </c>
      <c r="BN18">
        <v>91.599999999999895</v>
      </c>
      <c r="BO18">
        <v>7</v>
      </c>
      <c r="BP18">
        <v>0</v>
      </c>
      <c r="BQ18">
        <v>2.1</v>
      </c>
      <c r="BR18">
        <v>12</v>
      </c>
      <c r="BS18">
        <v>5.5</v>
      </c>
      <c r="BT18">
        <v>80.900000000000006</v>
      </c>
      <c r="BU18">
        <v>6.2</v>
      </c>
      <c r="BV18">
        <v>0.8</v>
      </c>
      <c r="BW18">
        <v>0.5</v>
      </c>
      <c r="BX18">
        <v>0.98880000000000001</v>
      </c>
      <c r="BY18">
        <v>0.88919999999999999</v>
      </c>
      <c r="BZ18">
        <v>0.94099999999999995</v>
      </c>
      <c r="CA18">
        <v>0.96909999999999996</v>
      </c>
      <c r="CB18">
        <v>3.7881</v>
      </c>
      <c r="CC18">
        <v>0.97829999999999995</v>
      </c>
      <c r="CD18">
        <v>0.15279999999999999</v>
      </c>
      <c r="CE18">
        <v>0.95140000000000002</v>
      </c>
      <c r="CF18">
        <v>0.80279999999999996</v>
      </c>
      <c r="CG18">
        <v>0.97240000000000004</v>
      </c>
      <c r="CH18">
        <v>2.8794</v>
      </c>
      <c r="CI18">
        <v>0.93089999999999995</v>
      </c>
      <c r="CJ18">
        <v>0.94069999999999998</v>
      </c>
      <c r="CK18">
        <v>0.86329999999999996</v>
      </c>
      <c r="CL18">
        <v>1.804</v>
      </c>
      <c r="CM18">
        <v>0.95179999999999998</v>
      </c>
      <c r="CN18">
        <v>0.9516</v>
      </c>
      <c r="CO18">
        <v>0</v>
      </c>
      <c r="CP18">
        <v>0.85650000000000004</v>
      </c>
      <c r="CQ18">
        <v>0.96519999999999995</v>
      </c>
      <c r="CR18">
        <v>0.67110000000000003</v>
      </c>
      <c r="CS18">
        <v>3.4443999999999999</v>
      </c>
      <c r="CT18">
        <v>0.94740000000000002</v>
      </c>
      <c r="CU18">
        <v>11.915900000000001</v>
      </c>
      <c r="CV18">
        <v>0.99029999999999996</v>
      </c>
      <c r="CW18">
        <v>1</v>
      </c>
      <c r="CX18">
        <v>0</v>
      </c>
      <c r="CY18">
        <v>1</v>
      </c>
      <c r="CZ18">
        <v>1</v>
      </c>
      <c r="DA18">
        <v>3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0</v>
      </c>
      <c r="DI18">
        <v>1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8</v>
      </c>
      <c r="DQ18">
        <v>540</v>
      </c>
      <c r="DR18">
        <v>289</v>
      </c>
      <c r="DS18">
        <v>13.5</v>
      </c>
      <c r="DT18">
        <v>6.9</v>
      </c>
      <c r="DU18">
        <v>2238</v>
      </c>
      <c r="DV18">
        <v>3.1617762111288E-2</v>
      </c>
      <c r="DW18">
        <v>2.1271162046000001E-5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36061019400</v>
      </c>
      <c r="H19" t="s">
        <v>367</v>
      </c>
      <c r="I19">
        <v>6.7587900000000006E-2</v>
      </c>
      <c r="J19">
        <v>6729</v>
      </c>
      <c r="K19">
        <v>762</v>
      </c>
      <c r="L19">
        <v>2781</v>
      </c>
      <c r="M19">
        <v>77</v>
      </c>
      <c r="N19">
        <v>2542</v>
      </c>
      <c r="O19">
        <v>144</v>
      </c>
      <c r="P19">
        <v>3248</v>
      </c>
      <c r="Q19">
        <v>859</v>
      </c>
      <c r="R19">
        <v>182</v>
      </c>
      <c r="S19">
        <v>119</v>
      </c>
      <c r="T19">
        <v>14385</v>
      </c>
      <c r="U19">
        <v>2893</v>
      </c>
      <c r="V19">
        <v>1776</v>
      </c>
      <c r="W19">
        <v>407</v>
      </c>
      <c r="X19">
        <v>786</v>
      </c>
      <c r="Y19">
        <v>214</v>
      </c>
      <c r="Z19">
        <v>1669</v>
      </c>
      <c r="AA19">
        <v>512</v>
      </c>
      <c r="AB19">
        <v>1232</v>
      </c>
      <c r="AC19">
        <v>304</v>
      </c>
      <c r="AD19">
        <v>470</v>
      </c>
      <c r="AE19">
        <v>155.80000000000001</v>
      </c>
      <c r="AF19">
        <v>6387</v>
      </c>
      <c r="AG19">
        <v>800.39999999999895</v>
      </c>
      <c r="AH19">
        <v>958</v>
      </c>
      <c r="AI19">
        <v>397.5</v>
      </c>
      <c r="AJ19">
        <v>2476</v>
      </c>
      <c r="AK19">
        <v>239.099999999999</v>
      </c>
      <c r="AL19">
        <v>0</v>
      </c>
      <c r="AM19">
        <v>16</v>
      </c>
      <c r="AN19">
        <v>199</v>
      </c>
      <c r="AO19">
        <v>107.2</v>
      </c>
      <c r="AP19">
        <v>2115</v>
      </c>
      <c r="AQ19">
        <v>212</v>
      </c>
      <c r="AR19">
        <v>254</v>
      </c>
      <c r="AS19">
        <v>130</v>
      </c>
      <c r="AT19">
        <v>48.399999999999899</v>
      </c>
      <c r="AU19">
        <v>9.1999999999999904</v>
      </c>
      <c r="AV19">
        <v>8</v>
      </c>
      <c r="AW19">
        <v>5.2</v>
      </c>
      <c r="AX19">
        <v>14385</v>
      </c>
      <c r="AY19">
        <v>2893</v>
      </c>
      <c r="AZ19">
        <v>41.2</v>
      </c>
      <c r="BA19">
        <v>7.9</v>
      </c>
      <c r="BB19">
        <v>11.6999999999999</v>
      </c>
      <c r="BC19">
        <v>3.4</v>
      </c>
      <c r="BD19">
        <v>24.8</v>
      </c>
      <c r="BE19">
        <v>7.1</v>
      </c>
      <c r="BF19">
        <v>18.3</v>
      </c>
      <c r="BG19">
        <v>5.2</v>
      </c>
      <c r="BH19">
        <v>18.5</v>
      </c>
      <c r="BI19">
        <v>6</v>
      </c>
      <c r="BJ19">
        <v>94.9</v>
      </c>
      <c r="BK19">
        <v>5.0999999999999996</v>
      </c>
      <c r="BL19">
        <v>15.6</v>
      </c>
      <c r="BM19">
        <v>6.3</v>
      </c>
      <c r="BN19">
        <v>89</v>
      </c>
      <c r="BO19">
        <v>8.1999999999999904</v>
      </c>
      <c r="BP19">
        <v>0</v>
      </c>
      <c r="BQ19">
        <v>1.1000000000000001</v>
      </c>
      <c r="BR19">
        <v>7.8</v>
      </c>
      <c r="BS19">
        <v>4.2</v>
      </c>
      <c r="BT19">
        <v>83.2</v>
      </c>
      <c r="BU19">
        <v>6.9</v>
      </c>
      <c r="BV19">
        <v>3.8</v>
      </c>
      <c r="BW19">
        <v>1.9</v>
      </c>
      <c r="BX19">
        <v>0.97</v>
      </c>
      <c r="BY19">
        <v>0.6048</v>
      </c>
      <c r="BZ19">
        <v>0.92669999999999997</v>
      </c>
      <c r="CA19">
        <v>0.97509999999999997</v>
      </c>
      <c r="CB19">
        <v>3.4767000000000001</v>
      </c>
      <c r="CC19">
        <v>0.92030000000000001</v>
      </c>
      <c r="CD19">
        <v>0.31340000000000001</v>
      </c>
      <c r="CE19">
        <v>0.75429999999999997</v>
      </c>
      <c r="CF19">
        <v>0.90739999999999998</v>
      </c>
      <c r="CG19">
        <v>0.87480000000000002</v>
      </c>
      <c r="CH19">
        <v>2.8498999999999999</v>
      </c>
      <c r="CI19">
        <v>0.92200000000000004</v>
      </c>
      <c r="CJ19">
        <v>0.86760000000000004</v>
      </c>
      <c r="CK19">
        <v>0.84970000000000001</v>
      </c>
      <c r="CL19">
        <v>1.7173</v>
      </c>
      <c r="CM19">
        <v>0.91679999999999995</v>
      </c>
      <c r="CN19">
        <v>0.93530000000000002</v>
      </c>
      <c r="CO19">
        <v>0</v>
      </c>
      <c r="CP19">
        <v>0.751</v>
      </c>
      <c r="CQ19">
        <v>0.97909999999999997</v>
      </c>
      <c r="CR19">
        <v>0.84489999999999998</v>
      </c>
      <c r="CS19">
        <v>3.5104000000000002</v>
      </c>
      <c r="CT19">
        <v>0.96150000000000002</v>
      </c>
      <c r="CU19">
        <v>11.5543</v>
      </c>
      <c r="CV19">
        <v>0.97799999999999998</v>
      </c>
      <c r="CW19">
        <v>1</v>
      </c>
      <c r="CX19">
        <v>0</v>
      </c>
      <c r="CY19">
        <v>1</v>
      </c>
      <c r="CZ19">
        <v>1</v>
      </c>
      <c r="DA19">
        <v>3</v>
      </c>
      <c r="DB19">
        <v>0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6</v>
      </c>
      <c r="DQ19">
        <v>606</v>
      </c>
      <c r="DR19">
        <v>284</v>
      </c>
      <c r="DS19">
        <v>9</v>
      </c>
      <c r="DT19">
        <v>3.9</v>
      </c>
      <c r="DU19">
        <v>5431</v>
      </c>
      <c r="DV19">
        <v>1.7643476278411001E-2</v>
      </c>
      <c r="DW19">
        <v>1.8799743522000002E-5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36061019800</v>
      </c>
      <c r="H20" t="s">
        <v>357</v>
      </c>
      <c r="I20">
        <v>8.70475E-2</v>
      </c>
      <c r="J20">
        <v>2824</v>
      </c>
      <c r="K20">
        <v>498</v>
      </c>
      <c r="L20">
        <v>1304</v>
      </c>
      <c r="M20">
        <v>58</v>
      </c>
      <c r="N20">
        <v>1233</v>
      </c>
      <c r="O20">
        <v>79</v>
      </c>
      <c r="P20">
        <v>506</v>
      </c>
      <c r="Q20">
        <v>275</v>
      </c>
      <c r="R20">
        <v>97</v>
      </c>
      <c r="S20">
        <v>72</v>
      </c>
      <c r="T20">
        <v>42821</v>
      </c>
      <c r="U20">
        <v>8588</v>
      </c>
      <c r="V20">
        <v>310</v>
      </c>
      <c r="W20">
        <v>166</v>
      </c>
      <c r="X20">
        <v>322</v>
      </c>
      <c r="Y20">
        <v>116</v>
      </c>
      <c r="Z20">
        <v>490</v>
      </c>
      <c r="AA20">
        <v>223</v>
      </c>
      <c r="AB20">
        <v>389</v>
      </c>
      <c r="AC20">
        <v>164</v>
      </c>
      <c r="AD20">
        <v>82</v>
      </c>
      <c r="AE20">
        <v>62.2</v>
      </c>
      <c r="AF20">
        <v>2403</v>
      </c>
      <c r="AG20">
        <v>516.79999999999905</v>
      </c>
      <c r="AH20">
        <v>76</v>
      </c>
      <c r="AI20">
        <v>78.400000000000006</v>
      </c>
      <c r="AJ20">
        <v>1045</v>
      </c>
      <c r="AK20">
        <v>100.799999999999</v>
      </c>
      <c r="AL20">
        <v>0</v>
      </c>
      <c r="AM20">
        <v>11</v>
      </c>
      <c r="AN20">
        <v>94</v>
      </c>
      <c r="AO20">
        <v>64.900000000000006</v>
      </c>
      <c r="AP20">
        <v>813</v>
      </c>
      <c r="AQ20">
        <v>126</v>
      </c>
      <c r="AR20">
        <v>21</v>
      </c>
      <c r="AS20">
        <v>24</v>
      </c>
      <c r="AT20">
        <v>18.100000000000001</v>
      </c>
      <c r="AU20">
        <v>8.5</v>
      </c>
      <c r="AV20">
        <v>6.2</v>
      </c>
      <c r="AW20">
        <v>4.5999999999999996</v>
      </c>
      <c r="AX20">
        <v>42821</v>
      </c>
      <c r="AY20">
        <v>8588</v>
      </c>
      <c r="AZ20">
        <v>14.4</v>
      </c>
      <c r="BA20">
        <v>6.6</v>
      </c>
      <c r="BB20">
        <v>11.4</v>
      </c>
      <c r="BC20">
        <v>4.3</v>
      </c>
      <c r="BD20">
        <v>17.399999999999899</v>
      </c>
      <c r="BE20">
        <v>7.3</v>
      </c>
      <c r="BF20">
        <v>13.8</v>
      </c>
      <c r="BG20">
        <v>4.8</v>
      </c>
      <c r="BH20">
        <v>6.7</v>
      </c>
      <c r="BI20">
        <v>5</v>
      </c>
      <c r="BJ20">
        <v>85.099999999999895</v>
      </c>
      <c r="BK20">
        <v>10.5</v>
      </c>
      <c r="BL20">
        <v>2.9</v>
      </c>
      <c r="BM20">
        <v>3</v>
      </c>
      <c r="BN20">
        <v>80.099999999999895</v>
      </c>
      <c r="BO20">
        <v>6.9</v>
      </c>
      <c r="BP20">
        <v>0</v>
      </c>
      <c r="BQ20">
        <v>2.2999999999999998</v>
      </c>
      <c r="BR20">
        <v>7.6</v>
      </c>
      <c r="BS20">
        <v>5.2</v>
      </c>
      <c r="BT20">
        <v>65.900000000000006</v>
      </c>
      <c r="BU20">
        <v>9.1</v>
      </c>
      <c r="BV20">
        <v>0.7</v>
      </c>
      <c r="BW20">
        <v>0.8</v>
      </c>
      <c r="BX20">
        <v>0.68100000000000005</v>
      </c>
      <c r="BY20">
        <v>0.41870000000000002</v>
      </c>
      <c r="BZ20">
        <v>0.17710000000000001</v>
      </c>
      <c r="CA20">
        <v>0.60880000000000001</v>
      </c>
      <c r="CB20">
        <v>1.8855</v>
      </c>
      <c r="CC20">
        <v>0.47520000000000001</v>
      </c>
      <c r="CD20">
        <v>0.29570000000000002</v>
      </c>
      <c r="CE20">
        <v>0.23019999999999999</v>
      </c>
      <c r="CF20">
        <v>0.72260000000000002</v>
      </c>
      <c r="CG20">
        <v>0.42899999999999999</v>
      </c>
      <c r="CH20">
        <v>1.6775</v>
      </c>
      <c r="CI20">
        <v>0.27</v>
      </c>
      <c r="CJ20">
        <v>0.78069999999999995</v>
      </c>
      <c r="CK20">
        <v>0.51149999999999995</v>
      </c>
      <c r="CL20">
        <v>1.2922</v>
      </c>
      <c r="CM20">
        <v>0.63859999999999995</v>
      </c>
      <c r="CN20">
        <v>0.89270000000000005</v>
      </c>
      <c r="CO20">
        <v>0</v>
      </c>
      <c r="CP20">
        <v>0.74439999999999995</v>
      </c>
      <c r="CQ20">
        <v>0.87109999999999999</v>
      </c>
      <c r="CR20">
        <v>0.66139999999999999</v>
      </c>
      <c r="CS20">
        <v>3.1697000000000002</v>
      </c>
      <c r="CT20">
        <v>0.88759999999999994</v>
      </c>
      <c r="CU20">
        <v>8.0249000000000006</v>
      </c>
      <c r="CV20">
        <v>0.65010000000000001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285</v>
      </c>
      <c r="DR20">
        <v>232</v>
      </c>
      <c r="DS20">
        <v>10.1</v>
      </c>
      <c r="DT20">
        <v>7.1</v>
      </c>
      <c r="DU20">
        <v>4575</v>
      </c>
      <c r="DV20">
        <v>2.1457655633424999E-2</v>
      </c>
      <c r="DW20">
        <v>2.4045189003999999E-5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36061020000</v>
      </c>
      <c r="H21" t="s">
        <v>356</v>
      </c>
      <c r="I21">
        <v>4.9917999999999997E-2</v>
      </c>
      <c r="J21">
        <v>3478</v>
      </c>
      <c r="K21">
        <v>587</v>
      </c>
      <c r="L21">
        <v>1557</v>
      </c>
      <c r="M21">
        <v>58</v>
      </c>
      <c r="N21">
        <v>1297</v>
      </c>
      <c r="O21">
        <v>100</v>
      </c>
      <c r="P21">
        <v>361</v>
      </c>
      <c r="Q21">
        <v>171</v>
      </c>
      <c r="R21">
        <v>57</v>
      </c>
      <c r="S21">
        <v>42</v>
      </c>
      <c r="T21">
        <v>40065</v>
      </c>
      <c r="U21">
        <v>5182</v>
      </c>
      <c r="V21">
        <v>263</v>
      </c>
      <c r="W21">
        <v>109</v>
      </c>
      <c r="X21">
        <v>295</v>
      </c>
      <c r="Y21">
        <v>116</v>
      </c>
      <c r="Z21">
        <v>570</v>
      </c>
      <c r="AA21">
        <v>181</v>
      </c>
      <c r="AB21">
        <v>282</v>
      </c>
      <c r="AC21">
        <v>92</v>
      </c>
      <c r="AD21">
        <v>101</v>
      </c>
      <c r="AE21">
        <v>69.599999999999895</v>
      </c>
      <c r="AF21">
        <v>2659</v>
      </c>
      <c r="AG21">
        <v>622.79999999999905</v>
      </c>
      <c r="AH21">
        <v>53</v>
      </c>
      <c r="AI21">
        <v>59.899999999999899</v>
      </c>
      <c r="AJ21">
        <v>786</v>
      </c>
      <c r="AK21">
        <v>126.799999999999</v>
      </c>
      <c r="AL21">
        <v>0</v>
      </c>
      <c r="AM21">
        <v>11</v>
      </c>
      <c r="AN21">
        <v>109</v>
      </c>
      <c r="AO21">
        <v>71.099999999999895</v>
      </c>
      <c r="AP21">
        <v>924</v>
      </c>
      <c r="AQ21">
        <v>133</v>
      </c>
      <c r="AR21">
        <v>54</v>
      </c>
      <c r="AS21">
        <v>22</v>
      </c>
      <c r="AT21">
        <v>10.4</v>
      </c>
      <c r="AU21">
        <v>4.4000000000000004</v>
      </c>
      <c r="AV21">
        <v>2.7</v>
      </c>
      <c r="AW21">
        <v>1.9</v>
      </c>
      <c r="AX21">
        <v>40065</v>
      </c>
      <c r="AY21">
        <v>5182</v>
      </c>
      <c r="AZ21">
        <v>9.6999999999999904</v>
      </c>
      <c r="BA21">
        <v>3.5</v>
      </c>
      <c r="BB21">
        <v>8.5</v>
      </c>
      <c r="BC21">
        <v>2.7</v>
      </c>
      <c r="BD21">
        <v>16.399999999999899</v>
      </c>
      <c r="BE21">
        <v>4.4000000000000004</v>
      </c>
      <c r="BF21">
        <v>8.1999999999999904</v>
      </c>
      <c r="BG21">
        <v>2.5</v>
      </c>
      <c r="BH21">
        <v>7.8</v>
      </c>
      <c r="BI21">
        <v>5.3</v>
      </c>
      <c r="BJ21">
        <v>76.5</v>
      </c>
      <c r="BK21">
        <v>12.4</v>
      </c>
      <c r="BL21">
        <v>1.6</v>
      </c>
      <c r="BM21">
        <v>1.8</v>
      </c>
      <c r="BN21">
        <v>50.5</v>
      </c>
      <c r="BO21">
        <v>7.9</v>
      </c>
      <c r="BP21">
        <v>0</v>
      </c>
      <c r="BQ21">
        <v>1.9</v>
      </c>
      <c r="BR21">
        <v>8.4</v>
      </c>
      <c r="BS21">
        <v>5.4</v>
      </c>
      <c r="BT21">
        <v>71.2</v>
      </c>
      <c r="BU21">
        <v>7.6</v>
      </c>
      <c r="BV21">
        <v>1.6</v>
      </c>
      <c r="BW21">
        <v>0.6</v>
      </c>
      <c r="BX21">
        <v>0.43819999999999998</v>
      </c>
      <c r="BY21">
        <v>6.2100000000000002E-2</v>
      </c>
      <c r="BZ21">
        <v>0.2165</v>
      </c>
      <c r="CA21">
        <v>0.41739999999999999</v>
      </c>
      <c r="CB21">
        <v>1.1342000000000001</v>
      </c>
      <c r="CC21">
        <v>0.2389</v>
      </c>
      <c r="CD21">
        <v>0.13819999999999999</v>
      </c>
      <c r="CE21">
        <v>0.18410000000000001</v>
      </c>
      <c r="CF21">
        <v>0.24979999999999999</v>
      </c>
      <c r="CG21">
        <v>0.51029999999999998</v>
      </c>
      <c r="CH21">
        <v>1.0824</v>
      </c>
      <c r="CI21">
        <v>7.4700000000000003E-2</v>
      </c>
      <c r="CJ21">
        <v>0.73329999999999995</v>
      </c>
      <c r="CK21">
        <v>0.39639999999999997</v>
      </c>
      <c r="CL21">
        <v>1.1296999999999999</v>
      </c>
      <c r="CM21">
        <v>0.55310000000000004</v>
      </c>
      <c r="CN21">
        <v>0.80700000000000005</v>
      </c>
      <c r="CO21">
        <v>0</v>
      </c>
      <c r="CP21">
        <v>0.76770000000000005</v>
      </c>
      <c r="CQ21">
        <v>0.91080000000000005</v>
      </c>
      <c r="CR21">
        <v>0.75719999999999998</v>
      </c>
      <c r="CS21">
        <v>3.2427999999999999</v>
      </c>
      <c r="CT21">
        <v>0.90559999999999996</v>
      </c>
      <c r="CU21">
        <v>6.5891000000000002</v>
      </c>
      <c r="CV21">
        <v>0.42699999999999999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223</v>
      </c>
      <c r="DR21">
        <v>102</v>
      </c>
      <c r="DS21">
        <v>6.4</v>
      </c>
      <c r="DT21">
        <v>3.2</v>
      </c>
      <c r="DU21">
        <v>2647</v>
      </c>
      <c r="DV21">
        <v>1.2745636161921E-2</v>
      </c>
      <c r="DW21">
        <v>1.5618981E-8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36061020800</v>
      </c>
      <c r="H22" t="s">
        <v>355</v>
      </c>
      <c r="I22">
        <v>5.7361599999999999E-2</v>
      </c>
      <c r="J22">
        <v>5555</v>
      </c>
      <c r="K22">
        <v>726</v>
      </c>
      <c r="L22">
        <v>2522</v>
      </c>
      <c r="M22">
        <v>80</v>
      </c>
      <c r="N22">
        <v>2078</v>
      </c>
      <c r="O22">
        <v>169</v>
      </c>
      <c r="P22">
        <v>1099</v>
      </c>
      <c r="Q22">
        <v>499</v>
      </c>
      <c r="R22">
        <v>328</v>
      </c>
      <c r="S22">
        <v>169</v>
      </c>
      <c r="T22">
        <v>37865</v>
      </c>
      <c r="U22">
        <v>6720</v>
      </c>
      <c r="V22">
        <v>466</v>
      </c>
      <c r="W22">
        <v>175</v>
      </c>
      <c r="X22">
        <v>346</v>
      </c>
      <c r="Y22">
        <v>129</v>
      </c>
      <c r="Z22">
        <v>1169</v>
      </c>
      <c r="AA22">
        <v>326</v>
      </c>
      <c r="AB22">
        <v>438</v>
      </c>
      <c r="AC22">
        <v>166</v>
      </c>
      <c r="AD22">
        <v>238</v>
      </c>
      <c r="AE22">
        <v>116.799999999999</v>
      </c>
      <c r="AF22">
        <v>4488</v>
      </c>
      <c r="AG22">
        <v>789.79999999999905</v>
      </c>
      <c r="AH22">
        <v>351</v>
      </c>
      <c r="AI22">
        <v>181.5</v>
      </c>
      <c r="AJ22">
        <v>1186</v>
      </c>
      <c r="AK22">
        <v>211.8</v>
      </c>
      <c r="AL22">
        <v>0</v>
      </c>
      <c r="AM22">
        <v>16</v>
      </c>
      <c r="AN22">
        <v>136</v>
      </c>
      <c r="AO22">
        <v>92.4</v>
      </c>
      <c r="AP22">
        <v>1604</v>
      </c>
      <c r="AQ22">
        <v>212</v>
      </c>
      <c r="AR22">
        <v>52</v>
      </c>
      <c r="AS22">
        <v>47</v>
      </c>
      <c r="AT22">
        <v>19.899999999999899</v>
      </c>
      <c r="AU22">
        <v>8.4</v>
      </c>
      <c r="AV22">
        <v>10.1</v>
      </c>
      <c r="AW22">
        <v>5</v>
      </c>
      <c r="AX22">
        <v>37865</v>
      </c>
      <c r="AY22">
        <v>6720</v>
      </c>
      <c r="AZ22">
        <v>12.1999999999999</v>
      </c>
      <c r="BA22">
        <v>4.2</v>
      </c>
      <c r="BB22">
        <v>6.2</v>
      </c>
      <c r="BC22">
        <v>2.2000000000000002</v>
      </c>
      <c r="BD22">
        <v>21</v>
      </c>
      <c r="BE22">
        <v>5.2</v>
      </c>
      <c r="BF22">
        <v>7.9</v>
      </c>
      <c r="BG22">
        <v>3.1</v>
      </c>
      <c r="BH22">
        <v>11.5</v>
      </c>
      <c r="BI22">
        <v>5.5</v>
      </c>
      <c r="BJ22">
        <v>80.799999999999898</v>
      </c>
      <c r="BK22">
        <v>9.5</v>
      </c>
      <c r="BL22">
        <v>6.6</v>
      </c>
      <c r="BM22">
        <v>3.3</v>
      </c>
      <c r="BN22">
        <v>47</v>
      </c>
      <c r="BO22">
        <v>8.3000000000000007</v>
      </c>
      <c r="BP22">
        <v>0</v>
      </c>
      <c r="BQ22">
        <v>1.2</v>
      </c>
      <c r="BR22">
        <v>6.5</v>
      </c>
      <c r="BS22">
        <v>4.4000000000000004</v>
      </c>
      <c r="BT22">
        <v>77.2</v>
      </c>
      <c r="BU22">
        <v>8.1999999999999904</v>
      </c>
      <c r="BV22">
        <v>0.9</v>
      </c>
      <c r="BW22">
        <v>0.8</v>
      </c>
      <c r="BX22">
        <v>0.71589999999999998</v>
      </c>
      <c r="BY22">
        <v>0.75149999999999995</v>
      </c>
      <c r="BZ22">
        <v>0.25459999999999999</v>
      </c>
      <c r="CA22">
        <v>0.52549999999999997</v>
      </c>
      <c r="CB22">
        <v>2.2475999999999998</v>
      </c>
      <c r="CC22">
        <v>0.58630000000000004</v>
      </c>
      <c r="CD22">
        <v>5.5399999999999998E-2</v>
      </c>
      <c r="CE22">
        <v>0.47710000000000002</v>
      </c>
      <c r="CF22">
        <v>0.22420000000000001</v>
      </c>
      <c r="CG22">
        <v>0.70389999999999997</v>
      </c>
      <c r="CH22">
        <v>1.4605999999999999</v>
      </c>
      <c r="CI22">
        <v>0.1648</v>
      </c>
      <c r="CJ22">
        <v>0.75639999999999996</v>
      </c>
      <c r="CK22">
        <v>0.68269999999999997</v>
      </c>
      <c r="CL22">
        <v>1.4390000000000001</v>
      </c>
      <c r="CM22">
        <v>0.73109999999999997</v>
      </c>
      <c r="CN22">
        <v>0.79649999999999999</v>
      </c>
      <c r="CO22">
        <v>0</v>
      </c>
      <c r="CP22">
        <v>0.71</v>
      </c>
      <c r="CQ22">
        <v>0.94810000000000005</v>
      </c>
      <c r="CR22">
        <v>0.6946</v>
      </c>
      <c r="CS22">
        <v>3.1493000000000002</v>
      </c>
      <c r="CT22">
        <v>0.88039999999999996</v>
      </c>
      <c r="CU22">
        <v>8.2965999999999998</v>
      </c>
      <c r="CV22">
        <v>0.68759999999999999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660</v>
      </c>
      <c r="DR22">
        <v>288</v>
      </c>
      <c r="DS22">
        <v>11.9</v>
      </c>
      <c r="DT22">
        <v>5.0999999999999996</v>
      </c>
      <c r="DU22">
        <v>1726</v>
      </c>
      <c r="DV22">
        <v>5.8423244691120004E-3</v>
      </c>
      <c r="DW22">
        <v>3.5417789999999998E-9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36061021000</v>
      </c>
      <c r="H23" t="s">
        <v>354</v>
      </c>
      <c r="I23">
        <v>7.8655199999999995E-2</v>
      </c>
      <c r="J23">
        <v>7199</v>
      </c>
      <c r="K23">
        <v>568</v>
      </c>
      <c r="L23">
        <v>3251</v>
      </c>
      <c r="M23">
        <v>73</v>
      </c>
      <c r="N23">
        <v>3063</v>
      </c>
      <c r="O23">
        <v>133</v>
      </c>
      <c r="P23">
        <v>2704</v>
      </c>
      <c r="Q23">
        <v>581</v>
      </c>
      <c r="R23">
        <v>270</v>
      </c>
      <c r="S23">
        <v>124</v>
      </c>
      <c r="T23">
        <v>20328</v>
      </c>
      <c r="U23">
        <v>3077</v>
      </c>
      <c r="V23">
        <v>697</v>
      </c>
      <c r="W23">
        <v>246</v>
      </c>
      <c r="X23">
        <v>817</v>
      </c>
      <c r="Y23">
        <v>161</v>
      </c>
      <c r="Z23">
        <v>2142</v>
      </c>
      <c r="AA23">
        <v>473</v>
      </c>
      <c r="AB23">
        <v>1019</v>
      </c>
      <c r="AC23">
        <v>262</v>
      </c>
      <c r="AD23">
        <v>712</v>
      </c>
      <c r="AE23">
        <v>171.69999999999899</v>
      </c>
      <c r="AF23">
        <v>6907</v>
      </c>
      <c r="AG23">
        <v>588.5</v>
      </c>
      <c r="AH23">
        <v>215</v>
      </c>
      <c r="AI23">
        <v>161.9</v>
      </c>
      <c r="AJ23">
        <v>3205</v>
      </c>
      <c r="AK23">
        <v>121.299999999999</v>
      </c>
      <c r="AL23">
        <v>0</v>
      </c>
      <c r="AM23">
        <v>16</v>
      </c>
      <c r="AN23">
        <v>104</v>
      </c>
      <c r="AO23">
        <v>89</v>
      </c>
      <c r="AP23">
        <v>2402</v>
      </c>
      <c r="AQ23">
        <v>219</v>
      </c>
      <c r="AR23">
        <v>0</v>
      </c>
      <c r="AS23">
        <v>16</v>
      </c>
      <c r="AT23">
        <v>37.6</v>
      </c>
      <c r="AU23">
        <v>6.8</v>
      </c>
      <c r="AV23">
        <v>9.1999999999999904</v>
      </c>
      <c r="AW23">
        <v>4.2</v>
      </c>
      <c r="AX23">
        <v>20328</v>
      </c>
      <c r="AY23">
        <v>3077</v>
      </c>
      <c r="AZ23">
        <v>15.5</v>
      </c>
      <c r="BA23">
        <v>5.0999999999999996</v>
      </c>
      <c r="BB23">
        <v>11.3</v>
      </c>
      <c r="BC23">
        <v>2.7</v>
      </c>
      <c r="BD23">
        <v>29.8</v>
      </c>
      <c r="BE23">
        <v>6.1</v>
      </c>
      <c r="BF23">
        <v>14.1999999999999</v>
      </c>
      <c r="BG23">
        <v>3.5</v>
      </c>
      <c r="BH23">
        <v>23.1999999999999</v>
      </c>
      <c r="BI23">
        <v>5.5</v>
      </c>
      <c r="BJ23">
        <v>95.9</v>
      </c>
      <c r="BK23">
        <v>3.1</v>
      </c>
      <c r="BL23">
        <v>3.2</v>
      </c>
      <c r="BM23">
        <v>2.4</v>
      </c>
      <c r="BN23">
        <v>98.599999999999895</v>
      </c>
      <c r="BO23">
        <v>3</v>
      </c>
      <c r="BP23">
        <v>0</v>
      </c>
      <c r="BQ23">
        <v>0.9</v>
      </c>
      <c r="BR23">
        <v>3.4</v>
      </c>
      <c r="BS23">
        <v>2.9</v>
      </c>
      <c r="BT23">
        <v>78.400000000000006</v>
      </c>
      <c r="BU23">
        <v>6.6</v>
      </c>
      <c r="BV23">
        <v>0</v>
      </c>
      <c r="BW23">
        <v>0.2</v>
      </c>
      <c r="BX23">
        <v>0.91779999999999995</v>
      </c>
      <c r="BY23">
        <v>0.7</v>
      </c>
      <c r="BZ23">
        <v>0.7903</v>
      </c>
      <c r="CA23">
        <v>0.64749999999999996</v>
      </c>
      <c r="CB23">
        <v>3.0556000000000001</v>
      </c>
      <c r="CC23">
        <v>0.8236</v>
      </c>
      <c r="CD23">
        <v>0.28970000000000001</v>
      </c>
      <c r="CE23">
        <v>0.92379999999999995</v>
      </c>
      <c r="CF23">
        <v>0.74590000000000001</v>
      </c>
      <c r="CG23">
        <v>0.93679999999999997</v>
      </c>
      <c r="CH23">
        <v>2.8961999999999999</v>
      </c>
      <c r="CI23">
        <v>0.93630000000000002</v>
      </c>
      <c r="CJ23">
        <v>0.88390000000000002</v>
      </c>
      <c r="CK23">
        <v>0.53069999999999995</v>
      </c>
      <c r="CL23">
        <v>1.4145000000000001</v>
      </c>
      <c r="CM23">
        <v>0.71499999999999997</v>
      </c>
      <c r="CN23">
        <v>0.99509999999999998</v>
      </c>
      <c r="CO23">
        <v>0</v>
      </c>
      <c r="CP23">
        <v>0.5474</v>
      </c>
      <c r="CQ23">
        <v>0.95450000000000002</v>
      </c>
      <c r="CR23">
        <v>0</v>
      </c>
      <c r="CS23">
        <v>2.4969000000000001</v>
      </c>
      <c r="CT23">
        <v>0.622</v>
      </c>
      <c r="CU23">
        <v>9.8632000000000009</v>
      </c>
      <c r="CV23">
        <v>0.87150000000000005</v>
      </c>
      <c r="CW23">
        <v>1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5</v>
      </c>
      <c r="DQ23">
        <v>457</v>
      </c>
      <c r="DR23">
        <v>188</v>
      </c>
      <c r="DS23">
        <v>6.3</v>
      </c>
      <c r="DT23">
        <v>2.6</v>
      </c>
      <c r="DU23">
        <v>2100</v>
      </c>
      <c r="DV23">
        <v>2.2560947663107001E-2</v>
      </c>
      <c r="DW23">
        <v>2.0987669316000001E-5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36061021200</v>
      </c>
      <c r="H24" t="s">
        <v>353</v>
      </c>
      <c r="I24">
        <v>6.8114599999999997E-2</v>
      </c>
      <c r="J24">
        <v>4562</v>
      </c>
      <c r="K24">
        <v>422</v>
      </c>
      <c r="L24">
        <v>2795</v>
      </c>
      <c r="M24">
        <v>56</v>
      </c>
      <c r="N24">
        <v>2527</v>
      </c>
      <c r="O24">
        <v>152</v>
      </c>
      <c r="P24">
        <v>458</v>
      </c>
      <c r="Q24">
        <v>220</v>
      </c>
      <c r="R24">
        <v>401</v>
      </c>
      <c r="S24">
        <v>145</v>
      </c>
      <c r="T24">
        <v>38825</v>
      </c>
      <c r="U24">
        <v>7646</v>
      </c>
      <c r="V24">
        <v>458</v>
      </c>
      <c r="W24">
        <v>123</v>
      </c>
      <c r="X24">
        <v>890</v>
      </c>
      <c r="Y24">
        <v>205</v>
      </c>
      <c r="Z24">
        <v>701</v>
      </c>
      <c r="AA24">
        <v>226</v>
      </c>
      <c r="AB24">
        <v>697</v>
      </c>
      <c r="AC24">
        <v>260</v>
      </c>
      <c r="AD24">
        <v>198</v>
      </c>
      <c r="AE24">
        <v>142.4</v>
      </c>
      <c r="AF24">
        <v>4265</v>
      </c>
      <c r="AG24">
        <v>432.3</v>
      </c>
      <c r="AH24">
        <v>167</v>
      </c>
      <c r="AI24">
        <v>95.5</v>
      </c>
      <c r="AJ24">
        <v>2754</v>
      </c>
      <c r="AK24">
        <v>116.799999999999</v>
      </c>
      <c r="AL24">
        <v>0</v>
      </c>
      <c r="AM24">
        <v>11</v>
      </c>
      <c r="AN24">
        <v>116</v>
      </c>
      <c r="AO24">
        <v>79.299999999999898</v>
      </c>
      <c r="AP24">
        <v>1867</v>
      </c>
      <c r="AQ24">
        <v>221</v>
      </c>
      <c r="AR24">
        <v>234</v>
      </c>
      <c r="AS24">
        <v>93</v>
      </c>
      <c r="AT24">
        <v>10.6</v>
      </c>
      <c r="AU24">
        <v>5.4</v>
      </c>
      <c r="AV24">
        <v>16.100000000000001</v>
      </c>
      <c r="AW24">
        <v>5.6</v>
      </c>
      <c r="AX24">
        <v>38825</v>
      </c>
      <c r="AY24">
        <v>7646</v>
      </c>
      <c r="AZ24">
        <v>12.4</v>
      </c>
      <c r="BA24">
        <v>2.9</v>
      </c>
      <c r="BB24">
        <v>19.5</v>
      </c>
      <c r="BC24">
        <v>4.8</v>
      </c>
      <c r="BD24">
        <v>15.4</v>
      </c>
      <c r="BE24">
        <v>4.7</v>
      </c>
      <c r="BF24">
        <v>16.100000000000001</v>
      </c>
      <c r="BG24">
        <v>5.3</v>
      </c>
      <c r="BH24">
        <v>7.8</v>
      </c>
      <c r="BI24">
        <v>5.6</v>
      </c>
      <c r="BJ24">
        <v>93.5</v>
      </c>
      <c r="BK24">
        <v>3.9</v>
      </c>
      <c r="BL24">
        <v>4</v>
      </c>
      <c r="BM24">
        <v>2.2000000000000002</v>
      </c>
      <c r="BN24">
        <v>98.5</v>
      </c>
      <c r="BO24">
        <v>3.7</v>
      </c>
      <c r="BP24">
        <v>0</v>
      </c>
      <c r="BQ24">
        <v>1.1000000000000001</v>
      </c>
      <c r="BR24">
        <v>4.5999999999999996</v>
      </c>
      <c r="BS24">
        <v>3.1</v>
      </c>
      <c r="BT24">
        <v>73.900000000000006</v>
      </c>
      <c r="BU24">
        <v>7</v>
      </c>
      <c r="BV24">
        <v>5.0999999999999996</v>
      </c>
      <c r="BW24">
        <v>2</v>
      </c>
      <c r="BX24">
        <v>0.44769999999999999</v>
      </c>
      <c r="BY24">
        <v>0.93659999999999999</v>
      </c>
      <c r="BZ24">
        <v>0.2369</v>
      </c>
      <c r="CA24">
        <v>0.5363</v>
      </c>
      <c r="CB24">
        <v>2.1575000000000002</v>
      </c>
      <c r="CC24">
        <v>0.56559999999999999</v>
      </c>
      <c r="CD24">
        <v>0.80910000000000004</v>
      </c>
      <c r="CE24">
        <v>0.1487</v>
      </c>
      <c r="CF24">
        <v>0.83730000000000004</v>
      </c>
      <c r="CG24">
        <v>0.51400000000000001</v>
      </c>
      <c r="CH24">
        <v>2.3090000000000002</v>
      </c>
      <c r="CI24">
        <v>0.68920000000000003</v>
      </c>
      <c r="CJ24">
        <v>0.85129999999999995</v>
      </c>
      <c r="CK24">
        <v>0.57430000000000003</v>
      </c>
      <c r="CL24">
        <v>1.4257</v>
      </c>
      <c r="CM24">
        <v>0.72219999999999995</v>
      </c>
      <c r="CN24">
        <v>0.99460000000000004</v>
      </c>
      <c r="CO24">
        <v>0</v>
      </c>
      <c r="CP24">
        <v>0.62190000000000001</v>
      </c>
      <c r="CQ24">
        <v>0.92759999999999998</v>
      </c>
      <c r="CR24">
        <v>0.88060000000000005</v>
      </c>
      <c r="CS24">
        <v>3.4247000000000001</v>
      </c>
      <c r="CT24">
        <v>0.94389999999999996</v>
      </c>
      <c r="CU24">
        <v>9.3169000000000004</v>
      </c>
      <c r="CV24">
        <v>0.81920000000000004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2</v>
      </c>
      <c r="DP24">
        <v>3</v>
      </c>
      <c r="DQ24">
        <v>542</v>
      </c>
      <c r="DR24">
        <v>273</v>
      </c>
      <c r="DS24">
        <v>12.5</v>
      </c>
      <c r="DT24">
        <v>5.8</v>
      </c>
      <c r="DU24">
        <v>5743</v>
      </c>
      <c r="DV24">
        <v>5.2185007480200002E-3</v>
      </c>
      <c r="DW24">
        <v>3.1138880000000001E-9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36061021400</v>
      </c>
      <c r="H25" t="s">
        <v>352</v>
      </c>
      <c r="I25">
        <v>5.23408E-2</v>
      </c>
      <c r="J25">
        <v>3332</v>
      </c>
      <c r="K25">
        <v>373</v>
      </c>
      <c r="L25">
        <v>2048</v>
      </c>
      <c r="M25">
        <v>46</v>
      </c>
      <c r="N25">
        <v>1892</v>
      </c>
      <c r="O25">
        <v>89</v>
      </c>
      <c r="P25">
        <v>693</v>
      </c>
      <c r="Q25">
        <v>202</v>
      </c>
      <c r="R25">
        <v>246</v>
      </c>
      <c r="S25">
        <v>101</v>
      </c>
      <c r="T25">
        <v>32152</v>
      </c>
      <c r="U25">
        <v>3987</v>
      </c>
      <c r="V25">
        <v>245</v>
      </c>
      <c r="W25">
        <v>103</v>
      </c>
      <c r="X25">
        <v>603</v>
      </c>
      <c r="Y25">
        <v>120</v>
      </c>
      <c r="Z25">
        <v>352</v>
      </c>
      <c r="AA25">
        <v>156</v>
      </c>
      <c r="AB25">
        <v>324</v>
      </c>
      <c r="AC25">
        <v>104</v>
      </c>
      <c r="AD25">
        <v>39</v>
      </c>
      <c r="AE25">
        <v>37.399999999999899</v>
      </c>
      <c r="AF25">
        <v>3094</v>
      </c>
      <c r="AG25">
        <v>391.19999999999902</v>
      </c>
      <c r="AH25">
        <v>11</v>
      </c>
      <c r="AI25">
        <v>44.799999999999898</v>
      </c>
      <c r="AJ25">
        <v>1992</v>
      </c>
      <c r="AK25">
        <v>92.599999999999895</v>
      </c>
      <c r="AL25">
        <v>0</v>
      </c>
      <c r="AM25">
        <v>11</v>
      </c>
      <c r="AN25">
        <v>134</v>
      </c>
      <c r="AO25">
        <v>65.900000000000006</v>
      </c>
      <c r="AP25">
        <v>1436</v>
      </c>
      <c r="AQ25">
        <v>153</v>
      </c>
      <c r="AR25">
        <v>0</v>
      </c>
      <c r="AS25">
        <v>11</v>
      </c>
      <c r="AT25">
        <v>20.8</v>
      </c>
      <c r="AU25">
        <v>6.3</v>
      </c>
      <c r="AV25">
        <v>11.4</v>
      </c>
      <c r="AW25">
        <v>4.4000000000000004</v>
      </c>
      <c r="AX25">
        <v>32152</v>
      </c>
      <c r="AY25">
        <v>3987</v>
      </c>
      <c r="AZ25">
        <v>8.8000000000000007</v>
      </c>
      <c r="BA25">
        <v>3.8</v>
      </c>
      <c r="BB25">
        <v>18.100000000000001</v>
      </c>
      <c r="BC25">
        <v>3</v>
      </c>
      <c r="BD25">
        <v>10.6</v>
      </c>
      <c r="BE25">
        <v>4.5</v>
      </c>
      <c r="BF25">
        <v>9.6999999999999904</v>
      </c>
      <c r="BG25">
        <v>3.3</v>
      </c>
      <c r="BH25">
        <v>2.1</v>
      </c>
      <c r="BI25">
        <v>2</v>
      </c>
      <c r="BJ25">
        <v>92.9</v>
      </c>
      <c r="BK25">
        <v>5.5</v>
      </c>
      <c r="BL25">
        <v>0.3</v>
      </c>
      <c r="BM25">
        <v>1.4</v>
      </c>
      <c r="BN25">
        <v>97.299999999999898</v>
      </c>
      <c r="BO25">
        <v>4</v>
      </c>
      <c r="BP25">
        <v>0</v>
      </c>
      <c r="BQ25">
        <v>1.5</v>
      </c>
      <c r="BR25">
        <v>7.1</v>
      </c>
      <c r="BS25">
        <v>3.5</v>
      </c>
      <c r="BT25">
        <v>75.900000000000006</v>
      </c>
      <c r="BU25">
        <v>7.1</v>
      </c>
      <c r="BV25">
        <v>0</v>
      </c>
      <c r="BW25">
        <v>0.3</v>
      </c>
      <c r="BX25">
        <v>0.73099999999999998</v>
      </c>
      <c r="BY25">
        <v>0.81940000000000002</v>
      </c>
      <c r="BZ25">
        <v>0.38979999999999998</v>
      </c>
      <c r="CA25">
        <v>0.37169999999999997</v>
      </c>
      <c r="CB25">
        <v>2.3119000000000001</v>
      </c>
      <c r="CC25">
        <v>0.60750000000000004</v>
      </c>
      <c r="CD25">
        <v>0.74239999999999995</v>
      </c>
      <c r="CE25">
        <v>5.4600000000000003E-2</v>
      </c>
      <c r="CF25">
        <v>0.4012</v>
      </c>
      <c r="CG25">
        <v>9.0800000000000006E-2</v>
      </c>
      <c r="CH25">
        <v>1.2889999999999999</v>
      </c>
      <c r="CI25">
        <v>0.1128</v>
      </c>
      <c r="CJ25">
        <v>0.84470000000000001</v>
      </c>
      <c r="CK25">
        <v>0.15440000000000001</v>
      </c>
      <c r="CL25">
        <v>0.99919999999999998</v>
      </c>
      <c r="CM25">
        <v>0.48480000000000001</v>
      </c>
      <c r="CN25">
        <v>0.98540000000000005</v>
      </c>
      <c r="CO25">
        <v>0</v>
      </c>
      <c r="CP25">
        <v>0.72840000000000005</v>
      </c>
      <c r="CQ25">
        <v>0.93810000000000004</v>
      </c>
      <c r="CR25">
        <v>0</v>
      </c>
      <c r="CS25">
        <v>2.6518999999999999</v>
      </c>
      <c r="CT25">
        <v>0.69750000000000001</v>
      </c>
      <c r="CU25">
        <v>7.2519</v>
      </c>
      <c r="CV25">
        <v>0.53249999999999997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348</v>
      </c>
      <c r="DR25">
        <v>151</v>
      </c>
      <c r="DS25">
        <v>10.4</v>
      </c>
      <c r="DT25">
        <v>4.7</v>
      </c>
      <c r="DU25">
        <v>1404</v>
      </c>
      <c r="DV25">
        <v>4.8131845069999997E-6</v>
      </c>
      <c r="DW25">
        <v>1.49E-13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36061024200</v>
      </c>
      <c r="H26" t="s">
        <v>366</v>
      </c>
      <c r="I26">
        <v>0.1341156</v>
      </c>
      <c r="J26">
        <v>4188</v>
      </c>
      <c r="K26">
        <v>418</v>
      </c>
      <c r="L26">
        <v>1632</v>
      </c>
      <c r="M26">
        <v>51</v>
      </c>
      <c r="N26">
        <v>1558</v>
      </c>
      <c r="O26">
        <v>74</v>
      </c>
      <c r="P26">
        <v>1893</v>
      </c>
      <c r="Q26">
        <v>427</v>
      </c>
      <c r="R26">
        <v>139</v>
      </c>
      <c r="S26">
        <v>75</v>
      </c>
      <c r="T26">
        <v>15587</v>
      </c>
      <c r="U26">
        <v>2685</v>
      </c>
      <c r="V26">
        <v>812</v>
      </c>
      <c r="W26">
        <v>184</v>
      </c>
      <c r="X26">
        <v>376</v>
      </c>
      <c r="Y26">
        <v>85</v>
      </c>
      <c r="Z26">
        <v>1170</v>
      </c>
      <c r="AA26">
        <v>237</v>
      </c>
      <c r="AB26">
        <v>601</v>
      </c>
      <c r="AC26">
        <v>147</v>
      </c>
      <c r="AD26">
        <v>420</v>
      </c>
      <c r="AE26">
        <v>104.4</v>
      </c>
      <c r="AF26">
        <v>4009</v>
      </c>
      <c r="AG26">
        <v>430</v>
      </c>
      <c r="AH26">
        <v>419</v>
      </c>
      <c r="AI26">
        <v>174.5</v>
      </c>
      <c r="AJ26">
        <v>1542</v>
      </c>
      <c r="AK26">
        <v>117.799999999999</v>
      </c>
      <c r="AL26">
        <v>0</v>
      </c>
      <c r="AM26">
        <v>11</v>
      </c>
      <c r="AN26">
        <v>137</v>
      </c>
      <c r="AO26">
        <v>66.299999999999898</v>
      </c>
      <c r="AP26">
        <v>1276</v>
      </c>
      <c r="AQ26">
        <v>102</v>
      </c>
      <c r="AR26">
        <v>187</v>
      </c>
      <c r="AS26">
        <v>98</v>
      </c>
      <c r="AT26">
        <v>45.7</v>
      </c>
      <c r="AU26">
        <v>7.7</v>
      </c>
      <c r="AV26">
        <v>8.6999999999999904</v>
      </c>
      <c r="AW26">
        <v>4.8</v>
      </c>
      <c r="AX26">
        <v>15587</v>
      </c>
      <c r="AY26">
        <v>2685</v>
      </c>
      <c r="AZ26">
        <v>31.399999999999899</v>
      </c>
      <c r="BA26">
        <v>6.4</v>
      </c>
      <c r="BB26">
        <v>9</v>
      </c>
      <c r="BC26">
        <v>2.2999999999999998</v>
      </c>
      <c r="BD26">
        <v>27.899999999999899</v>
      </c>
      <c r="BE26">
        <v>4.9000000000000004</v>
      </c>
      <c r="BF26">
        <v>14.5</v>
      </c>
      <c r="BG26">
        <v>3.6</v>
      </c>
      <c r="BH26">
        <v>27</v>
      </c>
      <c r="BI26">
        <v>6.6</v>
      </c>
      <c r="BJ26">
        <v>95.7</v>
      </c>
      <c r="BK26">
        <v>3.8</v>
      </c>
      <c r="BL26">
        <v>11</v>
      </c>
      <c r="BM26">
        <v>4.4000000000000004</v>
      </c>
      <c r="BN26">
        <v>94.5</v>
      </c>
      <c r="BO26">
        <v>6.6</v>
      </c>
      <c r="BP26">
        <v>0</v>
      </c>
      <c r="BQ26">
        <v>1.8</v>
      </c>
      <c r="BR26">
        <v>8.8000000000000007</v>
      </c>
      <c r="BS26">
        <v>4.2</v>
      </c>
      <c r="BT26">
        <v>81.900000000000006</v>
      </c>
      <c r="BU26">
        <v>5.9</v>
      </c>
      <c r="BV26">
        <v>4.5</v>
      </c>
      <c r="BW26">
        <v>2.2999999999999998</v>
      </c>
      <c r="BX26">
        <v>0.95889999999999997</v>
      </c>
      <c r="BY26">
        <v>0.66469999999999996</v>
      </c>
      <c r="BZ26">
        <v>0.9032</v>
      </c>
      <c r="CA26">
        <v>0.90869999999999995</v>
      </c>
      <c r="CB26">
        <v>3.4355000000000002</v>
      </c>
      <c r="CC26">
        <v>0.91180000000000005</v>
      </c>
      <c r="CD26">
        <v>0.16350000000000001</v>
      </c>
      <c r="CE26">
        <v>0.88280000000000003</v>
      </c>
      <c r="CF26">
        <v>0.76300000000000001</v>
      </c>
      <c r="CG26">
        <v>0.96619999999999995</v>
      </c>
      <c r="CH26">
        <v>2.7755999999999998</v>
      </c>
      <c r="CI26">
        <v>0.89649999999999996</v>
      </c>
      <c r="CJ26">
        <v>0.87890000000000001</v>
      </c>
      <c r="CK26">
        <v>0.77739999999999998</v>
      </c>
      <c r="CL26">
        <v>1.6563000000000001</v>
      </c>
      <c r="CM26">
        <v>0.87929999999999997</v>
      </c>
      <c r="CN26">
        <v>0.96809999999999996</v>
      </c>
      <c r="CO26">
        <v>0</v>
      </c>
      <c r="CP26">
        <v>0.77900000000000003</v>
      </c>
      <c r="CQ26">
        <v>0.9698</v>
      </c>
      <c r="CR26">
        <v>0.8639</v>
      </c>
      <c r="CS26">
        <v>3.5808</v>
      </c>
      <c r="CT26">
        <v>0.97230000000000005</v>
      </c>
      <c r="CU26">
        <v>11.4482</v>
      </c>
      <c r="CV26">
        <v>0.97260000000000002</v>
      </c>
      <c r="CW26">
        <v>1</v>
      </c>
      <c r="CX26">
        <v>0</v>
      </c>
      <c r="CY26">
        <v>1</v>
      </c>
      <c r="CZ26">
        <v>1</v>
      </c>
      <c r="DA26">
        <v>3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6</v>
      </c>
      <c r="DQ26">
        <v>371</v>
      </c>
      <c r="DR26">
        <v>124</v>
      </c>
      <c r="DS26">
        <v>9</v>
      </c>
      <c r="DT26">
        <v>3.2</v>
      </c>
      <c r="DU26">
        <v>5137</v>
      </c>
      <c r="DV26">
        <v>2.8865322146097001E-2</v>
      </c>
      <c r="DW26">
        <v>3.6571909230999999E-5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36061015802</v>
      </c>
      <c r="H27" t="s">
        <v>365</v>
      </c>
      <c r="I27">
        <v>1.9888099999999999E-2</v>
      </c>
      <c r="J27">
        <v>4830</v>
      </c>
      <c r="K27">
        <v>409</v>
      </c>
      <c r="L27">
        <v>2051</v>
      </c>
      <c r="M27">
        <v>59</v>
      </c>
      <c r="N27">
        <v>1946</v>
      </c>
      <c r="O27">
        <v>104</v>
      </c>
      <c r="P27">
        <v>323</v>
      </c>
      <c r="Q27">
        <v>157</v>
      </c>
      <c r="R27">
        <v>108</v>
      </c>
      <c r="S27">
        <v>68</v>
      </c>
      <c r="T27">
        <v>60808</v>
      </c>
      <c r="U27">
        <v>9330</v>
      </c>
      <c r="V27">
        <v>75</v>
      </c>
      <c r="W27">
        <v>74</v>
      </c>
      <c r="X27">
        <v>215</v>
      </c>
      <c r="Y27">
        <v>78</v>
      </c>
      <c r="Z27">
        <v>461</v>
      </c>
      <c r="AA27">
        <v>106</v>
      </c>
      <c r="AB27">
        <v>177</v>
      </c>
      <c r="AC27">
        <v>83</v>
      </c>
      <c r="AD27">
        <v>84</v>
      </c>
      <c r="AE27">
        <v>64.799999999999898</v>
      </c>
      <c r="AF27">
        <v>2070</v>
      </c>
      <c r="AG27">
        <v>500.8</v>
      </c>
      <c r="AH27">
        <v>119</v>
      </c>
      <c r="AI27">
        <v>82.299999999999898</v>
      </c>
      <c r="AJ27">
        <v>2028</v>
      </c>
      <c r="AK27">
        <v>151.4</v>
      </c>
      <c r="AL27">
        <v>0</v>
      </c>
      <c r="AM27">
        <v>11</v>
      </c>
      <c r="AN27">
        <v>135</v>
      </c>
      <c r="AO27">
        <v>57.299999999999898</v>
      </c>
      <c r="AP27">
        <v>1602</v>
      </c>
      <c r="AQ27">
        <v>138</v>
      </c>
      <c r="AR27">
        <v>1056</v>
      </c>
      <c r="AS27">
        <v>243</v>
      </c>
      <c r="AT27">
        <v>8.5</v>
      </c>
      <c r="AU27">
        <v>4</v>
      </c>
      <c r="AV27">
        <v>3.7</v>
      </c>
      <c r="AW27">
        <v>2.2000000000000002</v>
      </c>
      <c r="AX27">
        <v>60808</v>
      </c>
      <c r="AY27">
        <v>9330</v>
      </c>
      <c r="AZ27">
        <v>2.2999999999999998</v>
      </c>
      <c r="BA27">
        <v>2.2000000000000002</v>
      </c>
      <c r="BB27">
        <v>4.5</v>
      </c>
      <c r="BC27">
        <v>1.6</v>
      </c>
      <c r="BD27">
        <v>9.5</v>
      </c>
      <c r="BE27">
        <v>2</v>
      </c>
      <c r="BF27">
        <v>3.7</v>
      </c>
      <c r="BG27">
        <v>1.7</v>
      </c>
      <c r="BH27">
        <v>4.3</v>
      </c>
      <c r="BI27">
        <v>3.3</v>
      </c>
      <c r="BJ27">
        <v>42.899999999999899</v>
      </c>
      <c r="BK27">
        <v>9.6999999999999904</v>
      </c>
      <c r="BL27">
        <v>2.6</v>
      </c>
      <c r="BM27">
        <v>1.8</v>
      </c>
      <c r="BN27">
        <v>98.9</v>
      </c>
      <c r="BO27">
        <v>6.8</v>
      </c>
      <c r="BP27">
        <v>0</v>
      </c>
      <c r="BQ27">
        <v>1.4</v>
      </c>
      <c r="BR27">
        <v>6.9</v>
      </c>
      <c r="BS27">
        <v>2.9</v>
      </c>
      <c r="BT27">
        <v>82.299999999999898</v>
      </c>
      <c r="BU27">
        <v>5.3</v>
      </c>
      <c r="BV27">
        <v>21.899999999999899</v>
      </c>
      <c r="BW27">
        <v>4.7</v>
      </c>
      <c r="BX27">
        <v>0.35</v>
      </c>
      <c r="BY27">
        <v>0.14199999999999999</v>
      </c>
      <c r="BZ27">
        <v>7.2400000000000006E-2</v>
      </c>
      <c r="CA27">
        <v>5.3400000000000003E-2</v>
      </c>
      <c r="CB27">
        <v>0.61780000000000002</v>
      </c>
      <c r="CC27">
        <v>8.5300000000000001E-2</v>
      </c>
      <c r="CD27">
        <v>2.86E-2</v>
      </c>
      <c r="CE27">
        <v>4.4699999999999997E-2</v>
      </c>
      <c r="CF27">
        <v>1.7299999999999999E-2</v>
      </c>
      <c r="CG27">
        <v>0.251</v>
      </c>
      <c r="CH27">
        <v>0.3417</v>
      </c>
      <c r="CI27">
        <v>1.6299999999999999E-2</v>
      </c>
      <c r="CJ27">
        <v>0.57310000000000005</v>
      </c>
      <c r="CK27">
        <v>0.49180000000000001</v>
      </c>
      <c r="CL27">
        <v>1.0649</v>
      </c>
      <c r="CM27">
        <v>0.51849999999999996</v>
      </c>
      <c r="CN27">
        <v>0.99650000000000005</v>
      </c>
      <c r="CO27">
        <v>0</v>
      </c>
      <c r="CP27">
        <v>0.72509999999999997</v>
      </c>
      <c r="CQ27">
        <v>0.97409999999999997</v>
      </c>
      <c r="CR27">
        <v>0.96789999999999998</v>
      </c>
      <c r="CS27">
        <v>3.6636000000000002</v>
      </c>
      <c r="CT27">
        <v>0.97950000000000004</v>
      </c>
      <c r="CU27">
        <v>5.6879</v>
      </c>
      <c r="CV27">
        <v>0.26950000000000002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1</v>
      </c>
      <c r="DO27">
        <v>3</v>
      </c>
      <c r="DP27">
        <v>3</v>
      </c>
      <c r="DQ27">
        <v>440</v>
      </c>
      <c r="DR27">
        <v>155</v>
      </c>
      <c r="DS27">
        <v>9.1</v>
      </c>
      <c r="DT27">
        <v>3.1</v>
      </c>
      <c r="DU27">
        <v>1749</v>
      </c>
      <c r="DV27">
        <v>1.0226197904692E-2</v>
      </c>
      <c r="DW27">
        <v>5.4949219469999998E-6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36061016002</v>
      </c>
      <c r="H28" t="s">
        <v>282</v>
      </c>
      <c r="I28">
        <v>1.9854900000000002E-2</v>
      </c>
      <c r="J28">
        <v>3599</v>
      </c>
      <c r="K28">
        <v>313</v>
      </c>
      <c r="L28">
        <v>1305</v>
      </c>
      <c r="M28">
        <v>45</v>
      </c>
      <c r="N28">
        <v>1243</v>
      </c>
      <c r="O28">
        <v>79</v>
      </c>
      <c r="P28">
        <v>271</v>
      </c>
      <c r="Q28">
        <v>181</v>
      </c>
      <c r="R28">
        <v>106</v>
      </c>
      <c r="S28">
        <v>50</v>
      </c>
      <c r="T28">
        <v>90505</v>
      </c>
      <c r="U28">
        <v>19277</v>
      </c>
      <c r="V28">
        <v>123</v>
      </c>
      <c r="W28">
        <v>138</v>
      </c>
      <c r="X28">
        <v>501</v>
      </c>
      <c r="Y28">
        <v>116</v>
      </c>
      <c r="Z28">
        <v>559</v>
      </c>
      <c r="AA28">
        <v>176</v>
      </c>
      <c r="AB28">
        <v>121</v>
      </c>
      <c r="AC28">
        <v>57</v>
      </c>
      <c r="AD28">
        <v>39</v>
      </c>
      <c r="AE28">
        <v>25.6</v>
      </c>
      <c r="AF28">
        <v>1146</v>
      </c>
      <c r="AG28">
        <v>443.39999999999901</v>
      </c>
      <c r="AH28">
        <v>52</v>
      </c>
      <c r="AI28">
        <v>52.1</v>
      </c>
      <c r="AJ28">
        <v>1276</v>
      </c>
      <c r="AK28">
        <v>70</v>
      </c>
      <c r="AL28">
        <v>0</v>
      </c>
      <c r="AM28">
        <v>11</v>
      </c>
      <c r="AN28">
        <v>7</v>
      </c>
      <c r="AO28">
        <v>15.6</v>
      </c>
      <c r="AP28">
        <v>832</v>
      </c>
      <c r="AQ28">
        <v>91</v>
      </c>
      <c r="AR28">
        <v>619</v>
      </c>
      <c r="AS28">
        <v>168</v>
      </c>
      <c r="AT28">
        <v>9.1</v>
      </c>
      <c r="AU28">
        <v>5.9</v>
      </c>
      <c r="AV28">
        <v>6</v>
      </c>
      <c r="AW28">
        <v>2.8</v>
      </c>
      <c r="AX28">
        <v>90505</v>
      </c>
      <c r="AY28">
        <v>19277</v>
      </c>
      <c r="AZ28">
        <v>4.9000000000000004</v>
      </c>
      <c r="BA28">
        <v>5.3</v>
      </c>
      <c r="BB28">
        <v>13.9</v>
      </c>
      <c r="BC28">
        <v>3.1</v>
      </c>
      <c r="BD28">
        <v>15.5</v>
      </c>
      <c r="BE28">
        <v>4.7</v>
      </c>
      <c r="BF28">
        <v>3.4</v>
      </c>
      <c r="BG28">
        <v>1.6</v>
      </c>
      <c r="BH28">
        <v>3.1</v>
      </c>
      <c r="BI28">
        <v>2.1</v>
      </c>
      <c r="BJ28">
        <v>31.8</v>
      </c>
      <c r="BK28">
        <v>12</v>
      </c>
      <c r="BL28">
        <v>1.5</v>
      </c>
      <c r="BM28">
        <v>1.5</v>
      </c>
      <c r="BN28">
        <v>97.799999999999898</v>
      </c>
      <c r="BO28">
        <v>4.2</v>
      </c>
      <c r="BP28">
        <v>0</v>
      </c>
      <c r="BQ28">
        <v>2.2999999999999998</v>
      </c>
      <c r="BR28">
        <v>0.6</v>
      </c>
      <c r="BS28">
        <v>1.3</v>
      </c>
      <c r="BT28">
        <v>66.900000000000006</v>
      </c>
      <c r="BU28">
        <v>6</v>
      </c>
      <c r="BV28">
        <v>17.1999999999999</v>
      </c>
      <c r="BW28">
        <v>4.4000000000000004</v>
      </c>
      <c r="BX28">
        <v>0.38059999999999999</v>
      </c>
      <c r="BY28">
        <v>0.39150000000000001</v>
      </c>
      <c r="BZ28">
        <v>2.64E-2</v>
      </c>
      <c r="CA28">
        <v>0.1673</v>
      </c>
      <c r="CB28">
        <v>0.9657</v>
      </c>
      <c r="CC28">
        <v>0.18609999999999999</v>
      </c>
      <c r="CD28">
        <v>0.46150000000000002</v>
      </c>
      <c r="CE28">
        <v>0.15509999999999999</v>
      </c>
      <c r="CF28">
        <v>1.4E-2</v>
      </c>
      <c r="CG28">
        <v>0.1641</v>
      </c>
      <c r="CH28">
        <v>0.79469999999999996</v>
      </c>
      <c r="CI28">
        <v>4.3299999999999998E-2</v>
      </c>
      <c r="CJ28">
        <v>0.49159999999999998</v>
      </c>
      <c r="CK28">
        <v>0.38319999999999999</v>
      </c>
      <c r="CL28">
        <v>0.87480000000000002</v>
      </c>
      <c r="CM28">
        <v>0.42380000000000001</v>
      </c>
      <c r="CN28">
        <v>0.9899</v>
      </c>
      <c r="CO28">
        <v>0</v>
      </c>
      <c r="CP28">
        <v>0.21460000000000001</v>
      </c>
      <c r="CQ28">
        <v>0.87880000000000003</v>
      </c>
      <c r="CR28">
        <v>0.95899999999999996</v>
      </c>
      <c r="CS28">
        <v>3.0423</v>
      </c>
      <c r="CT28">
        <v>0.84650000000000003</v>
      </c>
      <c r="CU28">
        <v>5.6775000000000002</v>
      </c>
      <c r="CV28">
        <v>0.26700000000000002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</v>
      </c>
      <c r="DO28">
        <v>2</v>
      </c>
      <c r="DP28">
        <v>2</v>
      </c>
      <c r="DQ28">
        <v>58</v>
      </c>
      <c r="DR28">
        <v>35</v>
      </c>
      <c r="DS28">
        <v>1.6</v>
      </c>
      <c r="DT28">
        <v>0.9</v>
      </c>
      <c r="DU28">
        <v>3706</v>
      </c>
      <c r="DV28">
        <v>1.0204407657211E-2</v>
      </c>
      <c r="DW28">
        <v>5.4820559240000002E-6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36061016600</v>
      </c>
      <c r="H29" t="s">
        <v>364</v>
      </c>
      <c r="I29">
        <v>6.7265900000000003E-2</v>
      </c>
      <c r="J29">
        <v>7555</v>
      </c>
      <c r="K29">
        <v>743</v>
      </c>
      <c r="L29">
        <v>3124</v>
      </c>
      <c r="M29">
        <v>105</v>
      </c>
      <c r="N29">
        <v>2867</v>
      </c>
      <c r="O29">
        <v>157</v>
      </c>
      <c r="P29">
        <v>1881</v>
      </c>
      <c r="Q29">
        <v>514</v>
      </c>
      <c r="R29">
        <v>326</v>
      </c>
      <c r="S29">
        <v>144</v>
      </c>
      <c r="T29">
        <v>26836</v>
      </c>
      <c r="U29">
        <v>5237</v>
      </c>
      <c r="V29">
        <v>1054</v>
      </c>
      <c r="W29">
        <v>313</v>
      </c>
      <c r="X29">
        <v>533</v>
      </c>
      <c r="Y29">
        <v>131</v>
      </c>
      <c r="Z29">
        <v>1447</v>
      </c>
      <c r="AA29">
        <v>387</v>
      </c>
      <c r="AB29">
        <v>889</v>
      </c>
      <c r="AC29">
        <v>259</v>
      </c>
      <c r="AD29">
        <v>249</v>
      </c>
      <c r="AE29">
        <v>116.2</v>
      </c>
      <c r="AF29">
        <v>5383</v>
      </c>
      <c r="AG29">
        <v>862.5</v>
      </c>
      <c r="AH29">
        <v>733</v>
      </c>
      <c r="AI29">
        <v>265.10000000000002</v>
      </c>
      <c r="AJ29">
        <v>2681</v>
      </c>
      <c r="AK29">
        <v>283.69999999999902</v>
      </c>
      <c r="AL29">
        <v>33</v>
      </c>
      <c r="AM29">
        <v>52</v>
      </c>
      <c r="AN29">
        <v>371</v>
      </c>
      <c r="AO29">
        <v>152.599999999999</v>
      </c>
      <c r="AP29">
        <v>2388</v>
      </c>
      <c r="AQ29">
        <v>202</v>
      </c>
      <c r="AR29">
        <v>565</v>
      </c>
      <c r="AS29">
        <v>280</v>
      </c>
      <c r="AT29">
        <v>25.399999999999899</v>
      </c>
      <c r="AU29">
        <v>6.5</v>
      </c>
      <c r="AV29">
        <v>7.7</v>
      </c>
      <c r="AW29">
        <v>3.4</v>
      </c>
      <c r="AX29">
        <v>26836</v>
      </c>
      <c r="AY29">
        <v>5237</v>
      </c>
      <c r="AZ29">
        <v>20.8</v>
      </c>
      <c r="BA29">
        <v>5.8</v>
      </c>
      <c r="BB29">
        <v>7.1</v>
      </c>
      <c r="BC29">
        <v>1.9</v>
      </c>
      <c r="BD29">
        <v>19.1999999999999</v>
      </c>
      <c r="BE29">
        <v>4.8</v>
      </c>
      <c r="BF29">
        <v>11.8</v>
      </c>
      <c r="BG29">
        <v>3.6</v>
      </c>
      <c r="BH29">
        <v>8.6999999999999904</v>
      </c>
      <c r="BI29">
        <v>4</v>
      </c>
      <c r="BJ29">
        <v>71.299999999999898</v>
      </c>
      <c r="BK29">
        <v>9</v>
      </c>
      <c r="BL29">
        <v>10.3</v>
      </c>
      <c r="BM29">
        <v>3.6</v>
      </c>
      <c r="BN29">
        <v>85.799999999999898</v>
      </c>
      <c r="BO29">
        <v>8.6</v>
      </c>
      <c r="BP29">
        <v>1.1000000000000001</v>
      </c>
      <c r="BQ29">
        <v>1.7</v>
      </c>
      <c r="BR29">
        <v>12.9</v>
      </c>
      <c r="BS29">
        <v>5.3</v>
      </c>
      <c r="BT29">
        <v>83.299999999999898</v>
      </c>
      <c r="BU29">
        <v>5</v>
      </c>
      <c r="BV29">
        <v>7.5</v>
      </c>
      <c r="BW29">
        <v>3.6</v>
      </c>
      <c r="BX29">
        <v>0.80289999999999995</v>
      </c>
      <c r="BY29">
        <v>0.57569999999999999</v>
      </c>
      <c r="BZ29">
        <v>0.56459999999999999</v>
      </c>
      <c r="CA29">
        <v>0.7641</v>
      </c>
      <c r="CB29">
        <v>2.7073</v>
      </c>
      <c r="CC29">
        <v>0.72670000000000001</v>
      </c>
      <c r="CD29">
        <v>8.48E-2</v>
      </c>
      <c r="CE29">
        <v>0.3332</v>
      </c>
      <c r="CF29">
        <v>0.58620000000000005</v>
      </c>
      <c r="CG29">
        <v>0.56399999999999995</v>
      </c>
      <c r="CH29">
        <v>1.5683</v>
      </c>
      <c r="CI29">
        <v>0.21290000000000001</v>
      </c>
      <c r="CJ29">
        <v>0.71289999999999998</v>
      </c>
      <c r="CK29">
        <v>0.76419999999999999</v>
      </c>
      <c r="CL29">
        <v>1.4771000000000001</v>
      </c>
      <c r="CM29">
        <v>0.75839999999999996</v>
      </c>
      <c r="CN29">
        <v>0.91990000000000005</v>
      </c>
      <c r="CO29">
        <v>0.78029999999999999</v>
      </c>
      <c r="CP29">
        <v>0.874</v>
      </c>
      <c r="CQ29">
        <v>0.97950000000000004</v>
      </c>
      <c r="CR29">
        <v>0.91720000000000002</v>
      </c>
      <c r="CS29">
        <v>4.4709000000000003</v>
      </c>
      <c r="CT29">
        <v>0.99980000000000002</v>
      </c>
      <c r="CU29">
        <v>10.2236999999999</v>
      </c>
      <c r="CV29">
        <v>0.9032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1</v>
      </c>
      <c r="DO29">
        <v>3</v>
      </c>
      <c r="DP29">
        <v>3</v>
      </c>
      <c r="DQ29">
        <v>1041</v>
      </c>
      <c r="DR29">
        <v>286</v>
      </c>
      <c r="DS29">
        <v>13.8</v>
      </c>
      <c r="DT29">
        <v>3.6</v>
      </c>
      <c r="DU29">
        <v>3515</v>
      </c>
      <c r="DV29">
        <v>1.7897040418553001E-2</v>
      </c>
      <c r="DW29">
        <v>1.8560321822E-5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36061016800</v>
      </c>
      <c r="H30" t="s">
        <v>363</v>
      </c>
      <c r="I30">
        <v>7.6941599999999999E-2</v>
      </c>
      <c r="J30">
        <v>4681</v>
      </c>
      <c r="K30">
        <v>477</v>
      </c>
      <c r="L30">
        <v>1929</v>
      </c>
      <c r="M30">
        <v>48</v>
      </c>
      <c r="N30">
        <v>1770</v>
      </c>
      <c r="O30">
        <v>78</v>
      </c>
      <c r="P30">
        <v>1500</v>
      </c>
      <c r="Q30">
        <v>436</v>
      </c>
      <c r="R30">
        <v>252</v>
      </c>
      <c r="S30">
        <v>97</v>
      </c>
      <c r="T30">
        <v>42839</v>
      </c>
      <c r="U30">
        <v>11980</v>
      </c>
      <c r="V30">
        <v>741</v>
      </c>
      <c r="W30">
        <v>196</v>
      </c>
      <c r="X30">
        <v>792</v>
      </c>
      <c r="Y30">
        <v>149</v>
      </c>
      <c r="Z30">
        <v>929</v>
      </c>
      <c r="AA30">
        <v>223</v>
      </c>
      <c r="AB30">
        <v>631</v>
      </c>
      <c r="AC30">
        <v>189</v>
      </c>
      <c r="AD30">
        <v>230</v>
      </c>
      <c r="AE30">
        <v>83.5</v>
      </c>
      <c r="AF30">
        <v>3609</v>
      </c>
      <c r="AG30">
        <v>547.1</v>
      </c>
      <c r="AH30">
        <v>333</v>
      </c>
      <c r="AI30">
        <v>112.299999999999</v>
      </c>
      <c r="AJ30">
        <v>1808</v>
      </c>
      <c r="AK30">
        <v>113.2</v>
      </c>
      <c r="AL30">
        <v>0</v>
      </c>
      <c r="AM30">
        <v>11</v>
      </c>
      <c r="AN30">
        <v>91</v>
      </c>
      <c r="AO30">
        <v>56.899999999999899</v>
      </c>
      <c r="AP30">
        <v>1327</v>
      </c>
      <c r="AQ30">
        <v>104</v>
      </c>
      <c r="AR30">
        <v>614</v>
      </c>
      <c r="AS30">
        <v>187</v>
      </c>
      <c r="AT30">
        <v>36.899999999999899</v>
      </c>
      <c r="AU30">
        <v>9</v>
      </c>
      <c r="AV30">
        <v>14</v>
      </c>
      <c r="AW30">
        <v>5.2</v>
      </c>
      <c r="AX30">
        <v>42839</v>
      </c>
      <c r="AY30">
        <v>11980</v>
      </c>
      <c r="AZ30">
        <v>22.6</v>
      </c>
      <c r="BA30">
        <v>6.4</v>
      </c>
      <c r="BB30">
        <v>16.899999999999899</v>
      </c>
      <c r="BC30">
        <v>3.1</v>
      </c>
      <c r="BD30">
        <v>19.8</v>
      </c>
      <c r="BE30">
        <v>4.3</v>
      </c>
      <c r="BF30">
        <v>15.5</v>
      </c>
      <c r="BG30">
        <v>4.8</v>
      </c>
      <c r="BH30">
        <v>13</v>
      </c>
      <c r="BI30">
        <v>4.7</v>
      </c>
      <c r="BJ30">
        <v>77.099999999999895</v>
      </c>
      <c r="BK30">
        <v>8.6999999999999904</v>
      </c>
      <c r="BL30">
        <v>7.4</v>
      </c>
      <c r="BM30">
        <v>2.4</v>
      </c>
      <c r="BN30">
        <v>93.7</v>
      </c>
      <c r="BO30">
        <v>5.4</v>
      </c>
      <c r="BP30">
        <v>0</v>
      </c>
      <c r="BQ30">
        <v>1.5</v>
      </c>
      <c r="BR30">
        <v>5.0999999999999996</v>
      </c>
      <c r="BS30">
        <v>3.2</v>
      </c>
      <c r="BT30">
        <v>75</v>
      </c>
      <c r="BU30">
        <v>5.2</v>
      </c>
      <c r="BV30">
        <v>13.1</v>
      </c>
      <c r="BW30">
        <v>3.8</v>
      </c>
      <c r="BX30">
        <v>0.91220000000000001</v>
      </c>
      <c r="BY30">
        <v>0.90139999999999998</v>
      </c>
      <c r="BZ30">
        <v>0.17680000000000001</v>
      </c>
      <c r="CA30">
        <v>0.79169999999999996</v>
      </c>
      <c r="CB30">
        <v>2.7820999999999998</v>
      </c>
      <c r="CC30">
        <v>0.74639999999999995</v>
      </c>
      <c r="CD30">
        <v>0.66600000000000004</v>
      </c>
      <c r="CE30">
        <v>0.38279999999999997</v>
      </c>
      <c r="CF30">
        <v>0.81059999999999999</v>
      </c>
      <c r="CG30">
        <v>0.75470000000000004</v>
      </c>
      <c r="CH30">
        <v>2.6141999999999999</v>
      </c>
      <c r="CI30">
        <v>0.8397</v>
      </c>
      <c r="CJ30">
        <v>0.73640000000000005</v>
      </c>
      <c r="CK30">
        <v>0.7026</v>
      </c>
      <c r="CL30">
        <v>1.4390000000000001</v>
      </c>
      <c r="CM30">
        <v>0.73170000000000002</v>
      </c>
      <c r="CN30">
        <v>0.96250000000000002</v>
      </c>
      <c r="CO30">
        <v>0</v>
      </c>
      <c r="CP30">
        <v>0.6522</v>
      </c>
      <c r="CQ30">
        <v>0.93230000000000002</v>
      </c>
      <c r="CR30">
        <v>0.95020000000000004</v>
      </c>
      <c r="CS30">
        <v>3.4971999999999999</v>
      </c>
      <c r="CT30">
        <v>0.95899999999999996</v>
      </c>
      <c r="CU30">
        <v>10.3325999999999</v>
      </c>
      <c r="CV30">
        <v>0.91069999999999995</v>
      </c>
      <c r="CW30">
        <v>1</v>
      </c>
      <c r="CX30">
        <v>1</v>
      </c>
      <c r="CY30">
        <v>0</v>
      </c>
      <c r="CZ30">
        <v>0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1</v>
      </c>
      <c r="DO30">
        <v>3</v>
      </c>
      <c r="DP30">
        <v>5</v>
      </c>
      <c r="DQ30">
        <v>404</v>
      </c>
      <c r="DR30">
        <v>212</v>
      </c>
      <c r="DS30">
        <v>9.9</v>
      </c>
      <c r="DT30">
        <v>4.9000000000000004</v>
      </c>
      <c r="DU30">
        <v>21143</v>
      </c>
      <c r="DV30">
        <v>1.9541527172782E-2</v>
      </c>
      <c r="DW30">
        <v>2.1290254462999999E-5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36061018600</v>
      </c>
      <c r="H31" t="s">
        <v>340</v>
      </c>
      <c r="I31">
        <v>4.7003299999999998E-2</v>
      </c>
      <c r="J31">
        <v>7774</v>
      </c>
      <c r="K31">
        <v>963</v>
      </c>
      <c r="L31">
        <v>2114</v>
      </c>
      <c r="M31">
        <v>68</v>
      </c>
      <c r="N31">
        <v>2043</v>
      </c>
      <c r="O31">
        <v>103</v>
      </c>
      <c r="P31">
        <v>3413</v>
      </c>
      <c r="Q31">
        <v>1016</v>
      </c>
      <c r="R31">
        <v>282</v>
      </c>
      <c r="S31">
        <v>122</v>
      </c>
      <c r="T31">
        <v>14471</v>
      </c>
      <c r="U31">
        <v>3312</v>
      </c>
      <c r="V31">
        <v>1404</v>
      </c>
      <c r="W31">
        <v>359</v>
      </c>
      <c r="X31">
        <v>575</v>
      </c>
      <c r="Y31">
        <v>158</v>
      </c>
      <c r="Z31">
        <v>2098</v>
      </c>
      <c r="AA31">
        <v>577</v>
      </c>
      <c r="AB31">
        <v>961</v>
      </c>
      <c r="AC31">
        <v>218</v>
      </c>
      <c r="AD31">
        <v>469</v>
      </c>
      <c r="AE31">
        <v>189.099999999999</v>
      </c>
      <c r="AF31">
        <v>7430</v>
      </c>
      <c r="AG31">
        <v>975.2</v>
      </c>
      <c r="AH31">
        <v>640</v>
      </c>
      <c r="AI31">
        <v>285.69999999999902</v>
      </c>
      <c r="AJ31">
        <v>2054</v>
      </c>
      <c r="AK31">
        <v>154.599999999999</v>
      </c>
      <c r="AL31">
        <v>16</v>
      </c>
      <c r="AM31">
        <v>24</v>
      </c>
      <c r="AN31">
        <v>274</v>
      </c>
      <c r="AO31">
        <v>130.5</v>
      </c>
      <c r="AP31">
        <v>1822</v>
      </c>
      <c r="AQ31">
        <v>145</v>
      </c>
      <c r="AR31">
        <v>696</v>
      </c>
      <c r="AS31">
        <v>287</v>
      </c>
      <c r="AT31">
        <v>45.299999999999898</v>
      </c>
      <c r="AU31">
        <v>12.1</v>
      </c>
      <c r="AV31">
        <v>10</v>
      </c>
      <c r="AW31">
        <v>4.3</v>
      </c>
      <c r="AX31">
        <v>14471</v>
      </c>
      <c r="AY31">
        <v>3312</v>
      </c>
      <c r="AZ31">
        <v>30.899999999999899</v>
      </c>
      <c r="BA31">
        <v>7.3</v>
      </c>
      <c r="BB31">
        <v>7.4</v>
      </c>
      <c r="BC31">
        <v>2</v>
      </c>
      <c r="BD31">
        <v>27</v>
      </c>
      <c r="BE31">
        <v>6.6</v>
      </c>
      <c r="BF31">
        <v>12.6999999999999</v>
      </c>
      <c r="BG31">
        <v>3</v>
      </c>
      <c r="BH31">
        <v>23</v>
      </c>
      <c r="BI31">
        <v>9.1999999999999904</v>
      </c>
      <c r="BJ31">
        <v>95.599999999999895</v>
      </c>
      <c r="BK31">
        <v>4.0999999999999996</v>
      </c>
      <c r="BL31">
        <v>9.4</v>
      </c>
      <c r="BM31">
        <v>4</v>
      </c>
      <c r="BN31">
        <v>97.2</v>
      </c>
      <c r="BO31">
        <v>6.6</v>
      </c>
      <c r="BP31">
        <v>0.8</v>
      </c>
      <c r="BQ31">
        <v>1.2</v>
      </c>
      <c r="BR31">
        <v>13.4</v>
      </c>
      <c r="BS31">
        <v>6.4</v>
      </c>
      <c r="BT31">
        <v>89.2</v>
      </c>
      <c r="BU31">
        <v>6.1</v>
      </c>
      <c r="BV31">
        <v>9</v>
      </c>
      <c r="BW31">
        <v>3.5</v>
      </c>
      <c r="BX31">
        <v>0.95679999999999998</v>
      </c>
      <c r="BY31">
        <v>0.74619999999999997</v>
      </c>
      <c r="BZ31">
        <v>0.92430000000000001</v>
      </c>
      <c r="CA31">
        <v>0.90280000000000005</v>
      </c>
      <c r="CB31">
        <v>3.53</v>
      </c>
      <c r="CC31">
        <v>0.93020000000000003</v>
      </c>
      <c r="CD31">
        <v>9.4100000000000003E-2</v>
      </c>
      <c r="CE31">
        <v>0.85260000000000002</v>
      </c>
      <c r="CF31">
        <v>0.65200000000000002</v>
      </c>
      <c r="CG31">
        <v>0.93389999999999995</v>
      </c>
      <c r="CH31">
        <v>2.5326</v>
      </c>
      <c r="CI31">
        <v>0.80449999999999999</v>
      </c>
      <c r="CJ31">
        <v>0.87660000000000005</v>
      </c>
      <c r="CK31">
        <v>0.74590000000000001</v>
      </c>
      <c r="CL31">
        <v>1.6225000000000001</v>
      </c>
      <c r="CM31">
        <v>0.85829999999999995</v>
      </c>
      <c r="CN31">
        <v>0.98409999999999997</v>
      </c>
      <c r="CO31">
        <v>0.75509999999999999</v>
      </c>
      <c r="CP31">
        <v>0.88300000000000001</v>
      </c>
      <c r="CQ31">
        <v>0.99519999999999997</v>
      </c>
      <c r="CR31">
        <v>0.92849999999999999</v>
      </c>
      <c r="CS31">
        <v>4.5460000000000003</v>
      </c>
      <c r="CT31">
        <v>1</v>
      </c>
      <c r="CU31">
        <v>12.2311999999999</v>
      </c>
      <c r="CV31">
        <v>0.99609999999999999</v>
      </c>
      <c r="CW31">
        <v>1</v>
      </c>
      <c r="CX31">
        <v>0</v>
      </c>
      <c r="CY31">
        <v>1</v>
      </c>
      <c r="CZ31">
        <v>1</v>
      </c>
      <c r="DA31">
        <v>3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1</v>
      </c>
      <c r="DO31">
        <v>3</v>
      </c>
      <c r="DP31">
        <v>7</v>
      </c>
      <c r="DQ31">
        <v>863</v>
      </c>
      <c r="DR31">
        <v>442</v>
      </c>
      <c r="DS31">
        <v>11.4</v>
      </c>
      <c r="DT31">
        <v>6</v>
      </c>
      <c r="DU31">
        <v>3059</v>
      </c>
      <c r="DV31">
        <v>4.6434398971640003E-3</v>
      </c>
      <c r="DW31">
        <v>5.6681100000000004E-10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36061019600</v>
      </c>
      <c r="H32" t="s">
        <v>362</v>
      </c>
      <c r="I32">
        <v>6.8411899999999998E-2</v>
      </c>
      <c r="J32">
        <v>4291</v>
      </c>
      <c r="K32">
        <v>404</v>
      </c>
      <c r="L32">
        <v>1722</v>
      </c>
      <c r="M32">
        <v>57</v>
      </c>
      <c r="N32">
        <v>1623</v>
      </c>
      <c r="O32">
        <v>81</v>
      </c>
      <c r="P32">
        <v>1548</v>
      </c>
      <c r="Q32">
        <v>430</v>
      </c>
      <c r="R32">
        <v>181</v>
      </c>
      <c r="S32">
        <v>75</v>
      </c>
      <c r="T32">
        <v>21584</v>
      </c>
      <c r="U32">
        <v>4070</v>
      </c>
      <c r="V32">
        <v>1134</v>
      </c>
      <c r="W32">
        <v>212</v>
      </c>
      <c r="X32">
        <v>922</v>
      </c>
      <c r="Y32">
        <v>181</v>
      </c>
      <c r="Z32">
        <v>594</v>
      </c>
      <c r="AA32">
        <v>205</v>
      </c>
      <c r="AB32">
        <v>676</v>
      </c>
      <c r="AC32">
        <v>144</v>
      </c>
      <c r="AD32">
        <v>215</v>
      </c>
      <c r="AE32">
        <v>87.9</v>
      </c>
      <c r="AF32">
        <v>3813</v>
      </c>
      <c r="AG32">
        <v>441.89999999999901</v>
      </c>
      <c r="AH32">
        <v>564</v>
      </c>
      <c r="AI32">
        <v>152.5</v>
      </c>
      <c r="AJ32">
        <v>1599</v>
      </c>
      <c r="AK32">
        <v>144.4</v>
      </c>
      <c r="AL32">
        <v>0</v>
      </c>
      <c r="AM32">
        <v>11</v>
      </c>
      <c r="AN32">
        <v>151</v>
      </c>
      <c r="AO32">
        <v>71.900000000000006</v>
      </c>
      <c r="AP32">
        <v>1355</v>
      </c>
      <c r="AQ32">
        <v>115</v>
      </c>
      <c r="AR32">
        <v>426</v>
      </c>
      <c r="AS32">
        <v>190</v>
      </c>
      <c r="AT32">
        <v>39</v>
      </c>
      <c r="AU32">
        <v>9</v>
      </c>
      <c r="AV32">
        <v>10</v>
      </c>
      <c r="AW32">
        <v>3.5</v>
      </c>
      <c r="AX32">
        <v>21584</v>
      </c>
      <c r="AY32">
        <v>4070</v>
      </c>
      <c r="AZ32">
        <v>35.5</v>
      </c>
      <c r="BA32">
        <v>5.6</v>
      </c>
      <c r="BB32">
        <v>21.5</v>
      </c>
      <c r="BC32">
        <v>4.7</v>
      </c>
      <c r="BD32">
        <v>13.8</v>
      </c>
      <c r="BE32">
        <v>4.5999999999999996</v>
      </c>
      <c r="BF32">
        <v>17</v>
      </c>
      <c r="BG32">
        <v>3.8</v>
      </c>
      <c r="BH32">
        <v>13.1999999999999</v>
      </c>
      <c r="BI32">
        <v>5.4</v>
      </c>
      <c r="BJ32">
        <v>88.9</v>
      </c>
      <c r="BK32">
        <v>6</v>
      </c>
      <c r="BL32">
        <v>13.6999999999999</v>
      </c>
      <c r="BM32">
        <v>3.5</v>
      </c>
      <c r="BN32">
        <v>92.9</v>
      </c>
      <c r="BO32">
        <v>7.8</v>
      </c>
      <c r="BP32">
        <v>0</v>
      </c>
      <c r="BQ32">
        <v>1.7</v>
      </c>
      <c r="BR32">
        <v>9.3000000000000007</v>
      </c>
      <c r="BS32">
        <v>4.4000000000000004</v>
      </c>
      <c r="BT32">
        <v>83.5</v>
      </c>
      <c r="BU32">
        <v>5.6</v>
      </c>
      <c r="BV32">
        <v>9.9</v>
      </c>
      <c r="BW32">
        <v>4.3</v>
      </c>
      <c r="BX32">
        <v>0.92810000000000004</v>
      </c>
      <c r="BY32">
        <v>0.74619999999999997</v>
      </c>
      <c r="BZ32">
        <v>0.75239999999999996</v>
      </c>
      <c r="CA32">
        <v>0.94110000000000005</v>
      </c>
      <c r="CB32">
        <v>3.3677000000000001</v>
      </c>
      <c r="CC32">
        <v>0.89380000000000004</v>
      </c>
      <c r="CD32">
        <v>0.8841</v>
      </c>
      <c r="CE32">
        <v>0.1075</v>
      </c>
      <c r="CF32">
        <v>0.87029999999999996</v>
      </c>
      <c r="CG32">
        <v>0.76339999999999997</v>
      </c>
      <c r="CH32">
        <v>2.6252</v>
      </c>
      <c r="CI32">
        <v>0.84409999999999996</v>
      </c>
      <c r="CJ32">
        <v>0.8075</v>
      </c>
      <c r="CK32">
        <v>0.82230000000000003</v>
      </c>
      <c r="CL32">
        <v>1.6296999999999999</v>
      </c>
      <c r="CM32">
        <v>0.8629</v>
      </c>
      <c r="CN32">
        <v>0.95720000000000005</v>
      </c>
      <c r="CO32">
        <v>0</v>
      </c>
      <c r="CP32">
        <v>0.79239999999999999</v>
      </c>
      <c r="CQ32">
        <v>0.98029999999999995</v>
      </c>
      <c r="CR32">
        <v>0.93700000000000006</v>
      </c>
      <c r="CS32">
        <v>3.6669</v>
      </c>
      <c r="CT32">
        <v>0.98029999999999995</v>
      </c>
      <c r="CU32">
        <v>11.2896</v>
      </c>
      <c r="CV32">
        <v>0.96660000000000001</v>
      </c>
      <c r="CW32">
        <v>1</v>
      </c>
      <c r="CX32">
        <v>0</v>
      </c>
      <c r="CY32">
        <v>0</v>
      </c>
      <c r="CZ32">
        <v>1</v>
      </c>
      <c r="DA32">
        <v>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5</v>
      </c>
      <c r="DQ32">
        <v>442</v>
      </c>
      <c r="DR32">
        <v>217</v>
      </c>
      <c r="DS32">
        <v>11.1</v>
      </c>
      <c r="DT32">
        <v>4.8</v>
      </c>
      <c r="DU32">
        <v>5132</v>
      </c>
      <c r="DV32">
        <v>1.8107390727902E-2</v>
      </c>
      <c r="DW32">
        <v>1.891569069E-5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36061020600</v>
      </c>
      <c r="H33" t="s">
        <v>339</v>
      </c>
      <c r="I33">
        <v>5.7431900000000001E-2</v>
      </c>
      <c r="J33">
        <v>3142</v>
      </c>
      <c r="K33">
        <v>354</v>
      </c>
      <c r="L33">
        <v>1728</v>
      </c>
      <c r="M33">
        <v>50</v>
      </c>
      <c r="N33">
        <v>1419</v>
      </c>
      <c r="O33">
        <v>123</v>
      </c>
      <c r="P33">
        <v>822</v>
      </c>
      <c r="Q33">
        <v>320</v>
      </c>
      <c r="R33">
        <v>125</v>
      </c>
      <c r="S33">
        <v>82</v>
      </c>
      <c r="T33">
        <v>25229</v>
      </c>
      <c r="U33">
        <v>4046</v>
      </c>
      <c r="V33">
        <v>351</v>
      </c>
      <c r="W33">
        <v>116</v>
      </c>
      <c r="X33">
        <v>280</v>
      </c>
      <c r="Y33">
        <v>109</v>
      </c>
      <c r="Z33">
        <v>718</v>
      </c>
      <c r="AA33">
        <v>269</v>
      </c>
      <c r="AB33">
        <v>502</v>
      </c>
      <c r="AC33">
        <v>159</v>
      </c>
      <c r="AD33">
        <v>224</v>
      </c>
      <c r="AE33">
        <v>92</v>
      </c>
      <c r="AF33">
        <v>2813</v>
      </c>
      <c r="AG33">
        <v>378.5</v>
      </c>
      <c r="AH33">
        <v>86</v>
      </c>
      <c r="AI33">
        <v>64.900000000000006</v>
      </c>
      <c r="AJ33">
        <v>917</v>
      </c>
      <c r="AK33">
        <v>152.599999999999</v>
      </c>
      <c r="AL33">
        <v>26</v>
      </c>
      <c r="AM33">
        <v>29</v>
      </c>
      <c r="AN33">
        <v>116</v>
      </c>
      <c r="AO33">
        <v>63.1</v>
      </c>
      <c r="AP33">
        <v>1202</v>
      </c>
      <c r="AQ33">
        <v>147</v>
      </c>
      <c r="AR33">
        <v>225</v>
      </c>
      <c r="AS33">
        <v>123</v>
      </c>
      <c r="AT33">
        <v>26.399999999999899</v>
      </c>
      <c r="AU33">
        <v>9</v>
      </c>
      <c r="AV33">
        <v>8.6</v>
      </c>
      <c r="AW33">
        <v>5.5</v>
      </c>
      <c r="AX33">
        <v>25229</v>
      </c>
      <c r="AY33">
        <v>4046</v>
      </c>
      <c r="AZ33">
        <v>16.899999999999899</v>
      </c>
      <c r="BA33">
        <v>5</v>
      </c>
      <c r="BB33">
        <v>8.9</v>
      </c>
      <c r="BC33">
        <v>3.5</v>
      </c>
      <c r="BD33">
        <v>22.899999999999899</v>
      </c>
      <c r="BE33">
        <v>8.1999999999999904</v>
      </c>
      <c r="BF33">
        <v>16</v>
      </c>
      <c r="BG33">
        <v>5.2</v>
      </c>
      <c r="BH33">
        <v>15.8</v>
      </c>
      <c r="BI33">
        <v>6.3</v>
      </c>
      <c r="BJ33">
        <v>89.5</v>
      </c>
      <c r="BK33">
        <v>6.6</v>
      </c>
      <c r="BL33">
        <v>3</v>
      </c>
      <c r="BM33">
        <v>2.2000000000000002</v>
      </c>
      <c r="BN33">
        <v>53.1</v>
      </c>
      <c r="BO33">
        <v>8.6999999999999904</v>
      </c>
      <c r="BP33">
        <v>1.5</v>
      </c>
      <c r="BQ33">
        <v>1.7</v>
      </c>
      <c r="BR33">
        <v>8.1999999999999904</v>
      </c>
      <c r="BS33">
        <v>4.4000000000000004</v>
      </c>
      <c r="BT33">
        <v>84.7</v>
      </c>
      <c r="BU33">
        <v>6</v>
      </c>
      <c r="BV33">
        <v>7.2</v>
      </c>
      <c r="BW33">
        <v>3.8</v>
      </c>
      <c r="BX33">
        <v>0.81689999999999996</v>
      </c>
      <c r="BY33">
        <v>0.65639999999999998</v>
      </c>
      <c r="BZ33">
        <v>0.62529999999999997</v>
      </c>
      <c r="CA33">
        <v>0.68579999999999997</v>
      </c>
      <c r="CB33">
        <v>2.7844000000000002</v>
      </c>
      <c r="CC33">
        <v>0.74719999999999998</v>
      </c>
      <c r="CD33">
        <v>0.15770000000000001</v>
      </c>
      <c r="CE33">
        <v>0.63100000000000001</v>
      </c>
      <c r="CF33">
        <v>0.83399999999999996</v>
      </c>
      <c r="CG33">
        <v>0.82410000000000005</v>
      </c>
      <c r="CH33">
        <v>2.4468000000000001</v>
      </c>
      <c r="CI33">
        <v>0.76129999999999998</v>
      </c>
      <c r="CJ33">
        <v>0.81220000000000003</v>
      </c>
      <c r="CK33">
        <v>0.51500000000000001</v>
      </c>
      <c r="CL33">
        <v>1.3271999999999999</v>
      </c>
      <c r="CM33">
        <v>0.66100000000000003</v>
      </c>
      <c r="CN33">
        <v>0.81240000000000001</v>
      </c>
      <c r="CO33">
        <v>0.80530000000000002</v>
      </c>
      <c r="CP33">
        <v>0.76190000000000002</v>
      </c>
      <c r="CQ33">
        <v>0.98470000000000002</v>
      </c>
      <c r="CR33">
        <v>0.91449999999999998</v>
      </c>
      <c r="CS33">
        <v>4.2789000000000001</v>
      </c>
      <c r="CT33">
        <v>0.99809999999999999</v>
      </c>
      <c r="CU33">
        <v>10.837400000000001</v>
      </c>
      <c r="CV33">
        <v>0.93969999999999998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1</v>
      </c>
      <c r="DO33">
        <v>2</v>
      </c>
      <c r="DP33">
        <v>2</v>
      </c>
      <c r="DQ33">
        <v>233</v>
      </c>
      <c r="DR33">
        <v>112</v>
      </c>
      <c r="DS33">
        <v>7.4</v>
      </c>
      <c r="DT33">
        <v>3.6</v>
      </c>
      <c r="DU33">
        <v>4212</v>
      </c>
      <c r="DV33">
        <v>1.6294747039618002E-2</v>
      </c>
      <c r="DW33">
        <v>1.5844226133E-5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W33"/>
  <sheetViews>
    <sheetView topLeftCell="CK1" workbookViewId="0">
      <selection activeCell="CK34" sqref="A34:XFD3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36061023501</v>
      </c>
      <c r="H2" t="s">
        <v>325</v>
      </c>
      <c r="I2">
        <v>6.9129599999999999E-2</v>
      </c>
      <c r="J2">
        <v>6132</v>
      </c>
      <c r="K2">
        <v>643</v>
      </c>
      <c r="L2">
        <v>2666</v>
      </c>
      <c r="M2">
        <v>53</v>
      </c>
      <c r="N2">
        <v>2525</v>
      </c>
      <c r="O2">
        <v>107</v>
      </c>
      <c r="P2">
        <v>2021</v>
      </c>
      <c r="Q2">
        <v>583</v>
      </c>
      <c r="R2">
        <v>425</v>
      </c>
      <c r="S2">
        <v>184</v>
      </c>
      <c r="T2">
        <v>22750</v>
      </c>
      <c r="U2">
        <v>3238</v>
      </c>
      <c r="V2">
        <v>922</v>
      </c>
      <c r="W2">
        <v>251</v>
      </c>
      <c r="X2">
        <v>606</v>
      </c>
      <c r="Y2">
        <v>238</v>
      </c>
      <c r="Z2">
        <v>1475</v>
      </c>
      <c r="AA2">
        <v>441</v>
      </c>
      <c r="AB2">
        <v>673</v>
      </c>
      <c r="AC2">
        <v>205</v>
      </c>
      <c r="AD2">
        <v>197</v>
      </c>
      <c r="AE2">
        <v>105.2</v>
      </c>
      <c r="AF2">
        <v>5255</v>
      </c>
      <c r="AG2">
        <v>707</v>
      </c>
      <c r="AH2">
        <v>930</v>
      </c>
      <c r="AI2">
        <v>332.8</v>
      </c>
      <c r="AJ2">
        <v>2401</v>
      </c>
      <c r="AK2">
        <v>214.69999999999899</v>
      </c>
      <c r="AL2">
        <v>0</v>
      </c>
      <c r="AM2">
        <v>16</v>
      </c>
      <c r="AN2">
        <v>184</v>
      </c>
      <c r="AO2">
        <v>111.9</v>
      </c>
      <c r="AP2">
        <v>1891</v>
      </c>
      <c r="AQ2">
        <v>244</v>
      </c>
      <c r="AR2">
        <v>32</v>
      </c>
      <c r="AS2">
        <v>14</v>
      </c>
      <c r="AT2">
        <v>33</v>
      </c>
      <c r="AU2">
        <v>8.1999999999999904</v>
      </c>
      <c r="AV2">
        <v>12.6</v>
      </c>
      <c r="AW2">
        <v>5.4</v>
      </c>
      <c r="AX2">
        <v>22750</v>
      </c>
      <c r="AY2">
        <v>3238</v>
      </c>
      <c r="AZ2">
        <v>22.6999999999999</v>
      </c>
      <c r="BA2">
        <v>6.1</v>
      </c>
      <c r="BB2">
        <v>9.9</v>
      </c>
      <c r="BC2">
        <v>3.7</v>
      </c>
      <c r="BD2">
        <v>24.1</v>
      </c>
      <c r="BE2">
        <v>6.7</v>
      </c>
      <c r="BF2">
        <v>11</v>
      </c>
      <c r="BG2">
        <v>3.3</v>
      </c>
      <c r="BH2">
        <v>7.8</v>
      </c>
      <c r="BI2">
        <v>4.2</v>
      </c>
      <c r="BJ2">
        <v>85.7</v>
      </c>
      <c r="BK2">
        <v>7.2</v>
      </c>
      <c r="BL2">
        <v>16.100000000000001</v>
      </c>
      <c r="BM2">
        <v>5.5</v>
      </c>
      <c r="BN2">
        <v>90.099999999999895</v>
      </c>
      <c r="BO2">
        <v>7.9</v>
      </c>
      <c r="BP2">
        <v>0</v>
      </c>
      <c r="BQ2">
        <v>1.1000000000000001</v>
      </c>
      <c r="BR2">
        <v>7.3</v>
      </c>
      <c r="BS2">
        <v>4.4000000000000004</v>
      </c>
      <c r="BT2">
        <v>74.900000000000006</v>
      </c>
      <c r="BU2">
        <v>8.6</v>
      </c>
      <c r="BV2">
        <v>0.5</v>
      </c>
      <c r="BW2">
        <v>0.2</v>
      </c>
      <c r="BX2">
        <v>0.88290000000000002</v>
      </c>
      <c r="BY2">
        <v>0.8599</v>
      </c>
      <c r="BZ2">
        <v>0.71319999999999995</v>
      </c>
      <c r="CA2">
        <v>0.79379999999999995</v>
      </c>
      <c r="CB2">
        <v>3.2496999999999998</v>
      </c>
      <c r="CC2">
        <v>0.86729999999999996</v>
      </c>
      <c r="CD2">
        <v>0.2082</v>
      </c>
      <c r="CE2">
        <v>0.70820000000000005</v>
      </c>
      <c r="CF2">
        <v>0.52229999999999999</v>
      </c>
      <c r="CG2">
        <v>0.51239999999999997</v>
      </c>
      <c r="CH2">
        <v>1.9510000000000001</v>
      </c>
      <c r="CI2">
        <v>0.45340000000000003</v>
      </c>
      <c r="CJ2">
        <v>0.78559999999999997</v>
      </c>
      <c r="CK2">
        <v>0.85809999999999997</v>
      </c>
      <c r="CL2">
        <v>1.6436999999999999</v>
      </c>
      <c r="CM2">
        <v>0.87229999999999996</v>
      </c>
      <c r="CN2">
        <v>0.9405</v>
      </c>
      <c r="CO2">
        <v>0</v>
      </c>
      <c r="CP2">
        <v>0.73480000000000001</v>
      </c>
      <c r="CQ2">
        <v>0.93149999999999999</v>
      </c>
      <c r="CR2">
        <v>0.60009999999999997</v>
      </c>
      <c r="CS2">
        <v>3.2067999999999999</v>
      </c>
      <c r="CT2">
        <v>0.89800000000000002</v>
      </c>
      <c r="CU2">
        <v>10.0512999999999</v>
      </c>
      <c r="CV2">
        <v>0.8901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980</v>
      </c>
      <c r="DR2">
        <v>339</v>
      </c>
      <c r="DS2">
        <v>16</v>
      </c>
      <c r="DT2">
        <v>5</v>
      </c>
      <c r="DU2">
        <v>2225</v>
      </c>
      <c r="DV2">
        <v>4.632264379339E-3</v>
      </c>
      <c r="DW2">
        <v>3.8753399999999999E-10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36061023700</v>
      </c>
      <c r="H3" t="s">
        <v>324</v>
      </c>
      <c r="I3">
        <v>0.10498540000000001</v>
      </c>
      <c r="J3">
        <v>7957</v>
      </c>
      <c r="K3">
        <v>755</v>
      </c>
      <c r="L3">
        <v>2858</v>
      </c>
      <c r="M3">
        <v>77</v>
      </c>
      <c r="N3">
        <v>2752</v>
      </c>
      <c r="O3">
        <v>122</v>
      </c>
      <c r="P3">
        <v>1413</v>
      </c>
      <c r="Q3">
        <v>427</v>
      </c>
      <c r="R3">
        <v>360</v>
      </c>
      <c r="S3">
        <v>186</v>
      </c>
      <c r="T3">
        <v>23491</v>
      </c>
      <c r="U3">
        <v>2966</v>
      </c>
      <c r="V3">
        <v>1547</v>
      </c>
      <c r="W3">
        <v>374</v>
      </c>
      <c r="X3">
        <v>741</v>
      </c>
      <c r="Y3">
        <v>206</v>
      </c>
      <c r="Z3">
        <v>1269</v>
      </c>
      <c r="AA3">
        <v>303</v>
      </c>
      <c r="AB3">
        <v>849</v>
      </c>
      <c r="AC3">
        <v>223</v>
      </c>
      <c r="AD3">
        <v>260</v>
      </c>
      <c r="AE3">
        <v>122.2</v>
      </c>
      <c r="AF3">
        <v>6950</v>
      </c>
      <c r="AG3">
        <v>810.6</v>
      </c>
      <c r="AH3">
        <v>1234</v>
      </c>
      <c r="AI3">
        <v>378.5</v>
      </c>
      <c r="AJ3">
        <v>2419</v>
      </c>
      <c r="AK3">
        <v>226.69999999999899</v>
      </c>
      <c r="AL3">
        <v>0</v>
      </c>
      <c r="AM3">
        <v>16</v>
      </c>
      <c r="AN3">
        <v>313</v>
      </c>
      <c r="AO3">
        <v>152.19999999999899</v>
      </c>
      <c r="AP3">
        <v>2128</v>
      </c>
      <c r="AQ3">
        <v>219</v>
      </c>
      <c r="AR3">
        <v>21</v>
      </c>
      <c r="AS3">
        <v>8</v>
      </c>
      <c r="AT3">
        <v>17.8</v>
      </c>
      <c r="AU3">
        <v>5.7</v>
      </c>
      <c r="AV3">
        <v>7.2</v>
      </c>
      <c r="AW3">
        <v>3.4</v>
      </c>
      <c r="AX3">
        <v>23491</v>
      </c>
      <c r="AY3">
        <v>2966</v>
      </c>
      <c r="AZ3">
        <v>28.1</v>
      </c>
      <c r="BA3">
        <v>6.2</v>
      </c>
      <c r="BB3">
        <v>9.3000000000000007</v>
      </c>
      <c r="BC3">
        <v>2.7</v>
      </c>
      <c r="BD3">
        <v>15.9</v>
      </c>
      <c r="BE3">
        <v>3.5</v>
      </c>
      <c r="BF3">
        <v>10.6999999999999</v>
      </c>
      <c r="BG3">
        <v>2.9</v>
      </c>
      <c r="BH3">
        <v>9.4</v>
      </c>
      <c r="BI3">
        <v>4.4000000000000004</v>
      </c>
      <c r="BJ3">
        <v>87.299999999999898</v>
      </c>
      <c r="BK3">
        <v>5.9</v>
      </c>
      <c r="BL3">
        <v>16.399999999999899</v>
      </c>
      <c r="BM3">
        <v>4.7</v>
      </c>
      <c r="BN3">
        <v>84.599999999999895</v>
      </c>
      <c r="BO3">
        <v>7.6</v>
      </c>
      <c r="BP3">
        <v>0</v>
      </c>
      <c r="BQ3">
        <v>1</v>
      </c>
      <c r="BR3">
        <v>11.4</v>
      </c>
      <c r="BS3">
        <v>5.5</v>
      </c>
      <c r="BT3">
        <v>77.299999999999898</v>
      </c>
      <c r="BU3">
        <v>7.6</v>
      </c>
      <c r="BV3">
        <v>0.3</v>
      </c>
      <c r="BW3">
        <v>0.1</v>
      </c>
      <c r="BX3">
        <v>0.67190000000000005</v>
      </c>
      <c r="BY3">
        <v>0.52890000000000004</v>
      </c>
      <c r="BZ3">
        <v>0.68759999999999999</v>
      </c>
      <c r="CA3">
        <v>0.86750000000000005</v>
      </c>
      <c r="CB3">
        <v>2.7559</v>
      </c>
      <c r="CC3">
        <v>0.7389</v>
      </c>
      <c r="CD3">
        <v>0.1769</v>
      </c>
      <c r="CE3">
        <v>0.16719999999999999</v>
      </c>
      <c r="CF3">
        <v>0.49459999999999998</v>
      </c>
      <c r="CG3">
        <v>0.60650000000000004</v>
      </c>
      <c r="CH3">
        <v>1.4452</v>
      </c>
      <c r="CI3">
        <v>0.159</v>
      </c>
      <c r="CJ3">
        <v>0.79759999999999998</v>
      </c>
      <c r="CK3">
        <v>0.86099999999999999</v>
      </c>
      <c r="CL3">
        <v>1.6586000000000001</v>
      </c>
      <c r="CM3">
        <v>0.88060000000000005</v>
      </c>
      <c r="CN3">
        <v>0.9143</v>
      </c>
      <c r="CO3">
        <v>0</v>
      </c>
      <c r="CP3">
        <v>0.84530000000000005</v>
      </c>
      <c r="CQ3">
        <v>0.94910000000000005</v>
      </c>
      <c r="CR3">
        <v>0.4617</v>
      </c>
      <c r="CS3">
        <v>3.1705000000000001</v>
      </c>
      <c r="CT3">
        <v>0.88790000000000002</v>
      </c>
      <c r="CU3">
        <v>9.0302000000000007</v>
      </c>
      <c r="CV3">
        <v>0.7873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1170</v>
      </c>
      <c r="DR3">
        <v>460</v>
      </c>
      <c r="DS3">
        <v>14.6999999999999</v>
      </c>
      <c r="DT3">
        <v>5.6</v>
      </c>
      <c r="DU3">
        <v>4157</v>
      </c>
      <c r="DV3">
        <v>6.2727197832189996E-3</v>
      </c>
      <c r="DW3">
        <v>1.976722E-9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36061023900</v>
      </c>
      <c r="H4" t="s">
        <v>323</v>
      </c>
      <c r="I4">
        <v>2.46526E-2</v>
      </c>
      <c r="J4">
        <v>2596</v>
      </c>
      <c r="K4">
        <v>278</v>
      </c>
      <c r="L4">
        <v>1125</v>
      </c>
      <c r="M4">
        <v>40</v>
      </c>
      <c r="N4">
        <v>1087</v>
      </c>
      <c r="O4">
        <v>52</v>
      </c>
      <c r="P4">
        <v>666</v>
      </c>
      <c r="Q4">
        <v>257</v>
      </c>
      <c r="R4">
        <v>262</v>
      </c>
      <c r="S4">
        <v>99</v>
      </c>
      <c r="T4">
        <v>22489</v>
      </c>
      <c r="U4">
        <v>3961</v>
      </c>
      <c r="V4">
        <v>611</v>
      </c>
      <c r="W4">
        <v>123</v>
      </c>
      <c r="X4">
        <v>389</v>
      </c>
      <c r="Y4">
        <v>73</v>
      </c>
      <c r="Z4">
        <v>370</v>
      </c>
      <c r="AA4">
        <v>121</v>
      </c>
      <c r="AB4">
        <v>465</v>
      </c>
      <c r="AC4">
        <v>106</v>
      </c>
      <c r="AD4">
        <v>88</v>
      </c>
      <c r="AE4">
        <v>57.399999999999899</v>
      </c>
      <c r="AF4">
        <v>2347</v>
      </c>
      <c r="AG4">
        <v>293.10000000000002</v>
      </c>
      <c r="AH4">
        <v>492</v>
      </c>
      <c r="AI4">
        <v>141.099999999999</v>
      </c>
      <c r="AJ4">
        <v>1055</v>
      </c>
      <c r="AK4">
        <v>106</v>
      </c>
      <c r="AL4">
        <v>0</v>
      </c>
      <c r="AM4">
        <v>11</v>
      </c>
      <c r="AN4">
        <v>64</v>
      </c>
      <c r="AO4">
        <v>52.5</v>
      </c>
      <c r="AP4">
        <v>911</v>
      </c>
      <c r="AQ4">
        <v>84</v>
      </c>
      <c r="AR4">
        <v>0</v>
      </c>
      <c r="AS4">
        <v>11</v>
      </c>
      <c r="AT4">
        <v>25.6999999999999</v>
      </c>
      <c r="AU4">
        <v>9.3000000000000007</v>
      </c>
      <c r="AV4">
        <v>18.399999999999899</v>
      </c>
      <c r="AW4">
        <v>6.6</v>
      </c>
      <c r="AX4">
        <v>22489</v>
      </c>
      <c r="AY4">
        <v>3961</v>
      </c>
      <c r="AZ4">
        <v>31.399999999999899</v>
      </c>
      <c r="BA4">
        <v>6.1</v>
      </c>
      <c r="BB4">
        <v>15</v>
      </c>
      <c r="BC4">
        <v>2.7</v>
      </c>
      <c r="BD4">
        <v>14.3</v>
      </c>
      <c r="BE4">
        <v>4.4000000000000004</v>
      </c>
      <c r="BF4">
        <v>17.899999999999899</v>
      </c>
      <c r="BG4">
        <v>4.8</v>
      </c>
      <c r="BH4">
        <v>8.1</v>
      </c>
      <c r="BI4">
        <v>5.3</v>
      </c>
      <c r="BJ4">
        <v>90.4</v>
      </c>
      <c r="BK4">
        <v>5.8</v>
      </c>
      <c r="BL4">
        <v>19.3</v>
      </c>
      <c r="BM4">
        <v>5.0999999999999996</v>
      </c>
      <c r="BN4">
        <v>93.799999999999898</v>
      </c>
      <c r="BO4">
        <v>8.8000000000000007</v>
      </c>
      <c r="BP4">
        <v>0</v>
      </c>
      <c r="BQ4">
        <v>2.6</v>
      </c>
      <c r="BR4">
        <v>5.9</v>
      </c>
      <c r="BS4">
        <v>4.8</v>
      </c>
      <c r="BT4">
        <v>83.799999999999898</v>
      </c>
      <c r="BU4">
        <v>6.9</v>
      </c>
      <c r="BV4">
        <v>0</v>
      </c>
      <c r="BW4">
        <v>0.4</v>
      </c>
      <c r="BX4">
        <v>0.80830000000000002</v>
      </c>
      <c r="BY4">
        <v>0.96330000000000005</v>
      </c>
      <c r="BZ4">
        <v>0.72060000000000002</v>
      </c>
      <c r="CA4">
        <v>0.90869999999999995</v>
      </c>
      <c r="CB4">
        <v>3.4009</v>
      </c>
      <c r="CC4">
        <v>0.90249999999999997</v>
      </c>
      <c r="CD4">
        <v>0.53249999999999997</v>
      </c>
      <c r="CE4">
        <v>0.1192</v>
      </c>
      <c r="CF4">
        <v>0.89580000000000004</v>
      </c>
      <c r="CG4">
        <v>0.53029999999999999</v>
      </c>
      <c r="CH4">
        <v>2.0779000000000001</v>
      </c>
      <c r="CI4">
        <v>0.54310000000000003</v>
      </c>
      <c r="CJ4">
        <v>0.8196</v>
      </c>
      <c r="CK4">
        <v>0.8972</v>
      </c>
      <c r="CL4">
        <v>1.7168000000000001</v>
      </c>
      <c r="CM4">
        <v>0.91620000000000001</v>
      </c>
      <c r="CN4">
        <v>0.96289999999999998</v>
      </c>
      <c r="CO4">
        <v>0</v>
      </c>
      <c r="CP4">
        <v>0.6835</v>
      </c>
      <c r="CQ4">
        <v>0.98119999999999996</v>
      </c>
      <c r="CR4">
        <v>0</v>
      </c>
      <c r="CS4">
        <v>2.6276000000000002</v>
      </c>
      <c r="CT4">
        <v>0.6865</v>
      </c>
      <c r="CU4">
        <v>9.8231999999999999</v>
      </c>
      <c r="CV4">
        <v>0.86770000000000003</v>
      </c>
      <c r="CW4">
        <v>0</v>
      </c>
      <c r="CX4">
        <v>1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4</v>
      </c>
      <c r="DQ4">
        <v>247</v>
      </c>
      <c r="DR4">
        <v>121</v>
      </c>
      <c r="DS4">
        <v>9.5</v>
      </c>
      <c r="DT4">
        <v>4.5</v>
      </c>
      <c r="DU4">
        <v>1734</v>
      </c>
      <c r="DV4">
        <v>1.1335252193122E-2</v>
      </c>
      <c r="DW4">
        <v>7.0193856479999997E-6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36061</v>
      </c>
      <c r="F5" t="s">
        <v>129</v>
      </c>
      <c r="G5">
        <v>36061024100</v>
      </c>
      <c r="H5" t="s">
        <v>322</v>
      </c>
      <c r="I5">
        <v>6.9027699999999997E-2</v>
      </c>
      <c r="J5">
        <v>8108</v>
      </c>
      <c r="K5">
        <v>938</v>
      </c>
      <c r="L5">
        <v>3509</v>
      </c>
      <c r="M5">
        <v>93</v>
      </c>
      <c r="N5">
        <v>3081</v>
      </c>
      <c r="O5">
        <v>212</v>
      </c>
      <c r="P5">
        <v>2272</v>
      </c>
      <c r="Q5">
        <v>531</v>
      </c>
      <c r="R5">
        <v>467</v>
      </c>
      <c r="S5">
        <v>166</v>
      </c>
      <c r="T5">
        <v>26397</v>
      </c>
      <c r="U5">
        <v>3414</v>
      </c>
      <c r="V5">
        <v>1905</v>
      </c>
      <c r="W5">
        <v>508</v>
      </c>
      <c r="X5">
        <v>1263</v>
      </c>
      <c r="Y5">
        <v>195</v>
      </c>
      <c r="Z5">
        <v>990</v>
      </c>
      <c r="AA5">
        <v>354</v>
      </c>
      <c r="AB5">
        <v>1206</v>
      </c>
      <c r="AC5">
        <v>332</v>
      </c>
      <c r="AD5">
        <v>250</v>
      </c>
      <c r="AE5">
        <v>178.9</v>
      </c>
      <c r="AF5">
        <v>7047</v>
      </c>
      <c r="AG5">
        <v>976.39999999999895</v>
      </c>
      <c r="AH5">
        <v>2061</v>
      </c>
      <c r="AI5">
        <v>589.6</v>
      </c>
      <c r="AJ5">
        <v>3222</v>
      </c>
      <c r="AK5">
        <v>195</v>
      </c>
      <c r="AL5">
        <v>48</v>
      </c>
      <c r="AM5">
        <v>76</v>
      </c>
      <c r="AN5">
        <v>297</v>
      </c>
      <c r="AO5">
        <v>141.599999999999</v>
      </c>
      <c r="AP5">
        <v>2297</v>
      </c>
      <c r="AQ5">
        <v>283</v>
      </c>
      <c r="AR5">
        <v>36</v>
      </c>
      <c r="AS5">
        <v>31</v>
      </c>
      <c r="AT5">
        <v>28</v>
      </c>
      <c r="AU5">
        <v>6.6</v>
      </c>
      <c r="AV5">
        <v>10</v>
      </c>
      <c r="AW5">
        <v>3.7</v>
      </c>
      <c r="AX5">
        <v>26397</v>
      </c>
      <c r="AY5">
        <v>3414</v>
      </c>
      <c r="AZ5">
        <v>29.1999999999999</v>
      </c>
      <c r="BA5">
        <v>6.2</v>
      </c>
      <c r="BB5">
        <v>15.6</v>
      </c>
      <c r="BC5">
        <v>3</v>
      </c>
      <c r="BD5">
        <v>12.1999999999999</v>
      </c>
      <c r="BE5">
        <v>4.0999999999999996</v>
      </c>
      <c r="BF5">
        <v>14.9</v>
      </c>
      <c r="BG5">
        <v>4.3</v>
      </c>
      <c r="BH5">
        <v>8.1</v>
      </c>
      <c r="BI5">
        <v>5.8</v>
      </c>
      <c r="BJ5">
        <v>86.9</v>
      </c>
      <c r="BK5">
        <v>6.6</v>
      </c>
      <c r="BL5">
        <v>26.399999999999899</v>
      </c>
      <c r="BM5">
        <v>7</v>
      </c>
      <c r="BN5">
        <v>91.799999999999898</v>
      </c>
      <c r="BO5">
        <v>5</v>
      </c>
      <c r="BP5">
        <v>1.4</v>
      </c>
      <c r="BQ5">
        <v>2.1</v>
      </c>
      <c r="BR5">
        <v>9.6</v>
      </c>
      <c r="BS5">
        <v>4.5</v>
      </c>
      <c r="BT5">
        <v>74.599999999999895</v>
      </c>
      <c r="BU5">
        <v>6.9</v>
      </c>
      <c r="BV5">
        <v>0.4</v>
      </c>
      <c r="BW5">
        <v>0.4</v>
      </c>
      <c r="BX5">
        <v>0.8337</v>
      </c>
      <c r="BY5">
        <v>0.74619999999999997</v>
      </c>
      <c r="BZ5">
        <v>0.58360000000000001</v>
      </c>
      <c r="CA5">
        <v>0.88239999999999996</v>
      </c>
      <c r="CB5">
        <v>3.0457999999999998</v>
      </c>
      <c r="CC5">
        <v>0.82050000000000001</v>
      </c>
      <c r="CD5">
        <v>0.57520000000000004</v>
      </c>
      <c r="CE5">
        <v>7.7399999999999997E-2</v>
      </c>
      <c r="CF5">
        <v>0.78320000000000001</v>
      </c>
      <c r="CG5">
        <v>0.53190000000000004</v>
      </c>
      <c r="CH5">
        <v>1.9677</v>
      </c>
      <c r="CI5">
        <v>0.4647</v>
      </c>
      <c r="CJ5">
        <v>0.79390000000000005</v>
      </c>
      <c r="CK5">
        <v>0.95120000000000005</v>
      </c>
      <c r="CL5">
        <v>1.7451000000000001</v>
      </c>
      <c r="CM5">
        <v>0.92869999999999997</v>
      </c>
      <c r="CN5">
        <v>0.95299999999999996</v>
      </c>
      <c r="CO5">
        <v>0.79930000000000001</v>
      </c>
      <c r="CP5">
        <v>0.80210000000000004</v>
      </c>
      <c r="CQ5">
        <v>0.93010000000000004</v>
      </c>
      <c r="CR5">
        <v>0.56569999999999998</v>
      </c>
      <c r="CS5">
        <v>4.0502000000000002</v>
      </c>
      <c r="CT5">
        <v>0.99399999999999999</v>
      </c>
      <c r="CU5">
        <v>10.8088</v>
      </c>
      <c r="CV5">
        <v>0.93759999999999999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3</v>
      </c>
      <c r="DQ5">
        <v>1569</v>
      </c>
      <c r="DR5">
        <v>546</v>
      </c>
      <c r="DS5">
        <v>19.399999999999899</v>
      </c>
      <c r="DT5">
        <v>5.7</v>
      </c>
      <c r="DU5">
        <v>5317</v>
      </c>
      <c r="DV5">
        <v>2.1145473442865999E-2</v>
      </c>
      <c r="DW5">
        <v>1.8538813932E-5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36061</v>
      </c>
      <c r="F6" t="s">
        <v>129</v>
      </c>
      <c r="G6">
        <v>36061024301</v>
      </c>
      <c r="H6" t="s">
        <v>402</v>
      </c>
      <c r="I6">
        <v>4.0615600000000002E-2</v>
      </c>
      <c r="J6">
        <v>4505</v>
      </c>
      <c r="K6">
        <v>514</v>
      </c>
      <c r="L6">
        <v>1551</v>
      </c>
      <c r="M6">
        <v>55</v>
      </c>
      <c r="N6">
        <v>1439</v>
      </c>
      <c r="O6">
        <v>93</v>
      </c>
      <c r="P6">
        <v>1134</v>
      </c>
      <c r="Q6">
        <v>355</v>
      </c>
      <c r="R6">
        <v>292</v>
      </c>
      <c r="S6">
        <v>108</v>
      </c>
      <c r="T6">
        <v>22437</v>
      </c>
      <c r="U6">
        <v>2966</v>
      </c>
      <c r="V6">
        <v>721</v>
      </c>
      <c r="W6">
        <v>158</v>
      </c>
      <c r="X6">
        <v>361</v>
      </c>
      <c r="Y6">
        <v>73</v>
      </c>
      <c r="Z6">
        <v>667</v>
      </c>
      <c r="AA6">
        <v>307</v>
      </c>
      <c r="AB6">
        <v>659</v>
      </c>
      <c r="AC6">
        <v>178</v>
      </c>
      <c r="AD6">
        <v>145</v>
      </c>
      <c r="AE6">
        <v>78.799999999999898</v>
      </c>
      <c r="AF6">
        <v>3702</v>
      </c>
      <c r="AG6">
        <v>547</v>
      </c>
      <c r="AH6">
        <v>549</v>
      </c>
      <c r="AI6">
        <v>203</v>
      </c>
      <c r="AJ6">
        <v>1359</v>
      </c>
      <c r="AK6">
        <v>166.9</v>
      </c>
      <c r="AL6">
        <v>0</v>
      </c>
      <c r="AM6">
        <v>11</v>
      </c>
      <c r="AN6">
        <v>219</v>
      </c>
      <c r="AO6">
        <v>90.099999999999895</v>
      </c>
      <c r="AP6">
        <v>1075</v>
      </c>
      <c r="AQ6">
        <v>132</v>
      </c>
      <c r="AR6">
        <v>144</v>
      </c>
      <c r="AS6">
        <v>63</v>
      </c>
      <c r="AT6">
        <v>26</v>
      </c>
      <c r="AU6">
        <v>8.1</v>
      </c>
      <c r="AV6">
        <v>10.6999999999999</v>
      </c>
      <c r="AW6">
        <v>3.4</v>
      </c>
      <c r="AX6">
        <v>22437</v>
      </c>
      <c r="AY6">
        <v>2966</v>
      </c>
      <c r="AZ6">
        <v>21.8</v>
      </c>
      <c r="BA6">
        <v>4.5999999999999996</v>
      </c>
      <c r="BB6">
        <v>8</v>
      </c>
      <c r="BC6">
        <v>1.8</v>
      </c>
      <c r="BD6">
        <v>14.8</v>
      </c>
      <c r="BE6">
        <v>6.6</v>
      </c>
      <c r="BF6">
        <v>15.1</v>
      </c>
      <c r="BG6">
        <v>4</v>
      </c>
      <c r="BH6">
        <v>10.1</v>
      </c>
      <c r="BI6">
        <v>5.4</v>
      </c>
      <c r="BJ6">
        <v>82.2</v>
      </c>
      <c r="BK6">
        <v>7.7</v>
      </c>
      <c r="BL6">
        <v>12.6999999999999</v>
      </c>
      <c r="BM6">
        <v>4.5</v>
      </c>
      <c r="BN6">
        <v>87.599999999999895</v>
      </c>
      <c r="BO6">
        <v>10.3</v>
      </c>
      <c r="BP6">
        <v>0</v>
      </c>
      <c r="BQ6">
        <v>1.9</v>
      </c>
      <c r="BR6">
        <v>15.1999999999999</v>
      </c>
      <c r="BS6">
        <v>6.2</v>
      </c>
      <c r="BT6">
        <v>74.7</v>
      </c>
      <c r="BU6">
        <v>7.4</v>
      </c>
      <c r="BV6">
        <v>3.2</v>
      </c>
      <c r="BW6">
        <v>1.4</v>
      </c>
      <c r="BX6">
        <v>0.81240000000000001</v>
      </c>
      <c r="BY6">
        <v>0.78539999999999999</v>
      </c>
      <c r="BZ6">
        <v>0.72409999999999997</v>
      </c>
      <c r="CA6">
        <v>0.77959999999999996</v>
      </c>
      <c r="CB6">
        <v>3.1015000000000001</v>
      </c>
      <c r="CC6">
        <v>0.83440000000000003</v>
      </c>
      <c r="CD6">
        <v>0.11509999999999999</v>
      </c>
      <c r="CE6">
        <v>0.13450000000000001</v>
      </c>
      <c r="CF6">
        <v>0.79269999999999996</v>
      </c>
      <c r="CG6">
        <v>0.6421</v>
      </c>
      <c r="CH6">
        <v>1.6843999999999999</v>
      </c>
      <c r="CI6">
        <v>0.27410000000000001</v>
      </c>
      <c r="CJ6">
        <v>0.76400000000000001</v>
      </c>
      <c r="CK6">
        <v>0.80600000000000005</v>
      </c>
      <c r="CL6">
        <v>1.57</v>
      </c>
      <c r="CM6">
        <v>0.82099999999999995</v>
      </c>
      <c r="CN6">
        <v>0.92849999999999999</v>
      </c>
      <c r="CO6">
        <v>0</v>
      </c>
      <c r="CP6">
        <v>0.91059999999999997</v>
      </c>
      <c r="CQ6">
        <v>0.93069999999999997</v>
      </c>
      <c r="CR6">
        <v>0.82779999999999998</v>
      </c>
      <c r="CS6">
        <v>3.5977000000000001</v>
      </c>
      <c r="CT6">
        <v>0.97370000000000001</v>
      </c>
      <c r="CU6">
        <v>9.9535</v>
      </c>
      <c r="CV6">
        <v>0.87870000000000004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1</v>
      </c>
      <c r="DM6">
        <v>1</v>
      </c>
      <c r="DN6">
        <v>0</v>
      </c>
      <c r="DO6">
        <v>3</v>
      </c>
      <c r="DP6">
        <v>3</v>
      </c>
      <c r="DQ6">
        <v>433</v>
      </c>
      <c r="DR6">
        <v>183</v>
      </c>
      <c r="DS6">
        <v>9.9</v>
      </c>
      <c r="DT6">
        <v>4</v>
      </c>
      <c r="DU6">
        <v>2420</v>
      </c>
      <c r="DV6">
        <v>1.4298500179566E-2</v>
      </c>
      <c r="DW6">
        <v>1.1215105601999999E-5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36061</v>
      </c>
      <c r="F7" t="s">
        <v>129</v>
      </c>
      <c r="G7">
        <v>36061024302</v>
      </c>
      <c r="H7" t="s">
        <v>321</v>
      </c>
      <c r="I7">
        <v>8.2339300000000004E-2</v>
      </c>
      <c r="J7">
        <v>7601</v>
      </c>
      <c r="K7">
        <v>663</v>
      </c>
      <c r="L7">
        <v>2689</v>
      </c>
      <c r="M7">
        <v>59</v>
      </c>
      <c r="N7">
        <v>2590</v>
      </c>
      <c r="O7">
        <v>110</v>
      </c>
      <c r="P7">
        <v>3742</v>
      </c>
      <c r="Q7">
        <v>660</v>
      </c>
      <c r="R7">
        <v>835</v>
      </c>
      <c r="S7">
        <v>310</v>
      </c>
      <c r="T7">
        <v>10982</v>
      </c>
      <c r="U7">
        <v>1299</v>
      </c>
      <c r="V7">
        <v>1489</v>
      </c>
      <c r="W7">
        <v>322</v>
      </c>
      <c r="X7">
        <v>846</v>
      </c>
      <c r="Y7">
        <v>248</v>
      </c>
      <c r="Z7">
        <v>2293</v>
      </c>
      <c r="AA7">
        <v>392</v>
      </c>
      <c r="AB7">
        <v>1434</v>
      </c>
      <c r="AC7">
        <v>323</v>
      </c>
      <c r="AD7">
        <v>824</v>
      </c>
      <c r="AE7">
        <v>187.5</v>
      </c>
      <c r="AF7">
        <v>7582</v>
      </c>
      <c r="AG7">
        <v>663.29999999999905</v>
      </c>
      <c r="AH7">
        <v>1163</v>
      </c>
      <c r="AI7">
        <v>406.8</v>
      </c>
      <c r="AJ7">
        <v>2571</v>
      </c>
      <c r="AK7">
        <v>143.69999999999899</v>
      </c>
      <c r="AL7">
        <v>0</v>
      </c>
      <c r="AM7">
        <v>16</v>
      </c>
      <c r="AN7">
        <v>141</v>
      </c>
      <c r="AO7">
        <v>104</v>
      </c>
      <c r="AP7">
        <v>2210</v>
      </c>
      <c r="AQ7">
        <v>177</v>
      </c>
      <c r="AR7">
        <v>205</v>
      </c>
      <c r="AS7">
        <v>137</v>
      </c>
      <c r="AT7">
        <v>49.299999999999898</v>
      </c>
      <c r="AU7">
        <v>8.3000000000000007</v>
      </c>
      <c r="AV7">
        <v>27.6999999999999</v>
      </c>
      <c r="AW7">
        <v>7.9</v>
      </c>
      <c r="AX7">
        <v>10982</v>
      </c>
      <c r="AY7">
        <v>1299</v>
      </c>
      <c r="AZ7">
        <v>34</v>
      </c>
      <c r="BA7">
        <v>6.5</v>
      </c>
      <c r="BB7">
        <v>11.1</v>
      </c>
      <c r="BC7">
        <v>3.4</v>
      </c>
      <c r="BD7">
        <v>30.1999999999999</v>
      </c>
      <c r="BE7">
        <v>4.4000000000000004</v>
      </c>
      <c r="BF7">
        <v>18.899999999999899</v>
      </c>
      <c r="BG7">
        <v>4.9000000000000004</v>
      </c>
      <c r="BH7">
        <v>31.8</v>
      </c>
      <c r="BI7">
        <v>7.1</v>
      </c>
      <c r="BJ7">
        <v>99.799999999999898</v>
      </c>
      <c r="BK7">
        <v>0.7</v>
      </c>
      <c r="BL7">
        <v>16.600000000000001</v>
      </c>
      <c r="BM7">
        <v>5.7</v>
      </c>
      <c r="BN7">
        <v>95.599999999999895</v>
      </c>
      <c r="BO7">
        <v>4.9000000000000004</v>
      </c>
      <c r="BP7">
        <v>0</v>
      </c>
      <c r="BQ7">
        <v>1.1000000000000001</v>
      </c>
      <c r="BR7">
        <v>5.4</v>
      </c>
      <c r="BS7">
        <v>4</v>
      </c>
      <c r="BT7">
        <v>85.299999999999898</v>
      </c>
      <c r="BU7">
        <v>6</v>
      </c>
      <c r="BV7">
        <v>2.7</v>
      </c>
      <c r="BW7">
        <v>1.8</v>
      </c>
      <c r="BX7">
        <v>0.97440000000000004</v>
      </c>
      <c r="BY7">
        <v>0.99439999999999995</v>
      </c>
      <c r="BZ7">
        <v>0.97299999999999998</v>
      </c>
      <c r="CA7">
        <v>0.93</v>
      </c>
      <c r="CB7">
        <v>3.8717000000000001</v>
      </c>
      <c r="CC7">
        <v>0.9919</v>
      </c>
      <c r="CD7">
        <v>0.27779999999999999</v>
      </c>
      <c r="CE7">
        <v>0.92849999999999999</v>
      </c>
      <c r="CF7">
        <v>0.9204</v>
      </c>
      <c r="CG7">
        <v>0.98829999999999996</v>
      </c>
      <c r="CH7">
        <v>3.1150000000000002</v>
      </c>
      <c r="CI7">
        <v>0.98229999999999995</v>
      </c>
      <c r="CJ7">
        <v>0.98480000000000001</v>
      </c>
      <c r="CK7">
        <v>0.8639</v>
      </c>
      <c r="CL7">
        <v>1.8486</v>
      </c>
      <c r="CM7">
        <v>0.97240000000000004</v>
      </c>
      <c r="CN7">
        <v>0.97409999999999997</v>
      </c>
      <c r="CO7">
        <v>0</v>
      </c>
      <c r="CP7">
        <v>0.66469999999999996</v>
      </c>
      <c r="CQ7">
        <v>0.98699999999999999</v>
      </c>
      <c r="CR7">
        <v>0.81359999999999999</v>
      </c>
      <c r="CS7">
        <v>3.4394</v>
      </c>
      <c r="CT7">
        <v>0.94579999999999997</v>
      </c>
      <c r="CU7">
        <v>12.274800000000001</v>
      </c>
      <c r="CV7">
        <v>0.99670000000000003</v>
      </c>
      <c r="CW7">
        <v>1</v>
      </c>
      <c r="CX7">
        <v>1</v>
      </c>
      <c r="CY7">
        <v>1</v>
      </c>
      <c r="CZ7">
        <v>1</v>
      </c>
      <c r="DA7">
        <v>4</v>
      </c>
      <c r="DB7">
        <v>0</v>
      </c>
      <c r="DC7">
        <v>1</v>
      </c>
      <c r="DD7">
        <v>1</v>
      </c>
      <c r="DE7">
        <v>1</v>
      </c>
      <c r="DF7">
        <v>3</v>
      </c>
      <c r="DG7">
        <v>1</v>
      </c>
      <c r="DH7">
        <v>0</v>
      </c>
      <c r="DI7">
        <v>1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10</v>
      </c>
      <c r="DQ7">
        <v>704</v>
      </c>
      <c r="DR7">
        <v>368</v>
      </c>
      <c r="DS7">
        <v>9.3000000000000007</v>
      </c>
      <c r="DT7">
        <v>4.7</v>
      </c>
      <c r="DU7">
        <v>3068</v>
      </c>
      <c r="DV7">
        <v>1.0306663768749999E-3</v>
      </c>
      <c r="DW7">
        <v>7.0247260000000004E-9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36061</v>
      </c>
      <c r="F8" t="s">
        <v>129</v>
      </c>
      <c r="G8">
        <v>36061024500</v>
      </c>
      <c r="H8" t="s">
        <v>401</v>
      </c>
      <c r="I8">
        <v>8.1880700000000001E-2</v>
      </c>
      <c r="J8">
        <v>15642</v>
      </c>
      <c r="K8">
        <v>1234</v>
      </c>
      <c r="L8">
        <v>5123</v>
      </c>
      <c r="M8">
        <v>128</v>
      </c>
      <c r="N8">
        <v>4778</v>
      </c>
      <c r="O8">
        <v>200</v>
      </c>
      <c r="P8">
        <v>4435</v>
      </c>
      <c r="Q8">
        <v>1088</v>
      </c>
      <c r="R8">
        <v>911</v>
      </c>
      <c r="S8">
        <v>309</v>
      </c>
      <c r="T8">
        <v>18059</v>
      </c>
      <c r="U8">
        <v>2003</v>
      </c>
      <c r="V8">
        <v>3670</v>
      </c>
      <c r="W8">
        <v>751</v>
      </c>
      <c r="X8">
        <v>1578</v>
      </c>
      <c r="Y8">
        <v>340</v>
      </c>
      <c r="Z8">
        <v>2723</v>
      </c>
      <c r="AA8">
        <v>627</v>
      </c>
      <c r="AB8">
        <v>2194</v>
      </c>
      <c r="AC8">
        <v>506</v>
      </c>
      <c r="AD8">
        <v>611</v>
      </c>
      <c r="AE8">
        <v>265.69999999999902</v>
      </c>
      <c r="AF8">
        <v>14768</v>
      </c>
      <c r="AG8">
        <v>1283.5</v>
      </c>
      <c r="AH8">
        <v>4317</v>
      </c>
      <c r="AI8">
        <v>772.29999999999905</v>
      </c>
      <c r="AJ8">
        <v>4723</v>
      </c>
      <c r="AK8">
        <v>362.8</v>
      </c>
      <c r="AL8">
        <v>0</v>
      </c>
      <c r="AM8">
        <v>18</v>
      </c>
      <c r="AN8">
        <v>716</v>
      </c>
      <c r="AO8">
        <v>260.19999999999902</v>
      </c>
      <c r="AP8">
        <v>3898</v>
      </c>
      <c r="AQ8">
        <v>324</v>
      </c>
      <c r="AR8">
        <v>17</v>
      </c>
      <c r="AS8">
        <v>8</v>
      </c>
      <c r="AT8">
        <v>28.6999999999999</v>
      </c>
      <c r="AU8">
        <v>6.4</v>
      </c>
      <c r="AV8">
        <v>10.5</v>
      </c>
      <c r="AW8">
        <v>3.4</v>
      </c>
      <c r="AX8">
        <v>18059</v>
      </c>
      <c r="AY8">
        <v>2003</v>
      </c>
      <c r="AZ8">
        <v>32.1</v>
      </c>
      <c r="BA8">
        <v>5.6</v>
      </c>
      <c r="BB8">
        <v>10.1</v>
      </c>
      <c r="BC8">
        <v>2.2999999999999998</v>
      </c>
      <c r="BD8">
        <v>17.399999999999899</v>
      </c>
      <c r="BE8">
        <v>3.8</v>
      </c>
      <c r="BF8">
        <v>14</v>
      </c>
      <c r="BG8">
        <v>3.4</v>
      </c>
      <c r="BH8">
        <v>12.8</v>
      </c>
      <c r="BI8">
        <v>5.5</v>
      </c>
      <c r="BJ8">
        <v>94.4</v>
      </c>
      <c r="BK8">
        <v>3.4</v>
      </c>
      <c r="BL8">
        <v>29.399999999999899</v>
      </c>
      <c r="BM8">
        <v>4.8</v>
      </c>
      <c r="BN8">
        <v>92.2</v>
      </c>
      <c r="BO8">
        <v>6.7</v>
      </c>
      <c r="BP8">
        <v>0</v>
      </c>
      <c r="BQ8">
        <v>0.6</v>
      </c>
      <c r="BR8">
        <v>15</v>
      </c>
      <c r="BS8">
        <v>5.4</v>
      </c>
      <c r="BT8">
        <v>81.599999999999895</v>
      </c>
      <c r="BU8">
        <v>5.4</v>
      </c>
      <c r="BV8">
        <v>0.1</v>
      </c>
      <c r="BW8">
        <v>0.1</v>
      </c>
      <c r="BX8">
        <v>0.84109999999999996</v>
      </c>
      <c r="BY8">
        <v>0.77610000000000001</v>
      </c>
      <c r="BZ8">
        <v>0.85199999999999998</v>
      </c>
      <c r="CA8">
        <v>0.91549999999999998</v>
      </c>
      <c r="CB8">
        <v>3.3847999999999998</v>
      </c>
      <c r="CC8">
        <v>0.89810000000000001</v>
      </c>
      <c r="CD8">
        <v>0.21709999999999999</v>
      </c>
      <c r="CE8">
        <v>0.23369999999999999</v>
      </c>
      <c r="CF8">
        <v>0.73429999999999995</v>
      </c>
      <c r="CG8">
        <v>0.74809999999999999</v>
      </c>
      <c r="CH8">
        <v>1.9333</v>
      </c>
      <c r="CI8">
        <v>0.43559999999999999</v>
      </c>
      <c r="CJ8">
        <v>0.86160000000000003</v>
      </c>
      <c r="CK8">
        <v>0.96540000000000004</v>
      </c>
      <c r="CL8">
        <v>1.827</v>
      </c>
      <c r="CM8">
        <v>0.96150000000000002</v>
      </c>
      <c r="CN8">
        <v>0.95469999999999999</v>
      </c>
      <c r="CO8">
        <v>0</v>
      </c>
      <c r="CP8">
        <v>0.9073</v>
      </c>
      <c r="CQ8">
        <v>0.96809999999999996</v>
      </c>
      <c r="CR8">
        <v>0.3367</v>
      </c>
      <c r="CS8">
        <v>3.1669</v>
      </c>
      <c r="CT8">
        <v>0.88660000000000005</v>
      </c>
      <c r="CU8">
        <v>10.3119</v>
      </c>
      <c r="CV8">
        <v>0.90980000000000005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1</v>
      </c>
      <c r="DM8">
        <v>1</v>
      </c>
      <c r="DN8">
        <v>0</v>
      </c>
      <c r="DO8">
        <v>3</v>
      </c>
      <c r="DP8">
        <v>5</v>
      </c>
      <c r="DQ8">
        <v>2774</v>
      </c>
      <c r="DR8">
        <v>828</v>
      </c>
      <c r="DS8">
        <v>17.6999999999999</v>
      </c>
      <c r="DT8">
        <v>4.9000000000000004</v>
      </c>
      <c r="DU8">
        <v>6974</v>
      </c>
      <c r="DV8">
        <v>1.9341024889044999E-2</v>
      </c>
      <c r="DW8">
        <v>2.2372316844E-5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36061</v>
      </c>
      <c r="F9" t="s">
        <v>129</v>
      </c>
      <c r="G9">
        <v>36061024700</v>
      </c>
      <c r="H9" t="s">
        <v>400</v>
      </c>
      <c r="I9">
        <v>9.8976499999999995E-2</v>
      </c>
      <c r="J9">
        <v>7615</v>
      </c>
      <c r="K9">
        <v>772</v>
      </c>
      <c r="L9">
        <v>2695</v>
      </c>
      <c r="M9">
        <v>59</v>
      </c>
      <c r="N9">
        <v>2467</v>
      </c>
      <c r="O9">
        <v>161</v>
      </c>
      <c r="P9">
        <v>1208</v>
      </c>
      <c r="Q9">
        <v>377</v>
      </c>
      <c r="R9">
        <v>404</v>
      </c>
      <c r="S9">
        <v>158</v>
      </c>
      <c r="T9">
        <v>24236</v>
      </c>
      <c r="U9">
        <v>5634</v>
      </c>
      <c r="V9">
        <v>1765</v>
      </c>
      <c r="W9">
        <v>489</v>
      </c>
      <c r="X9">
        <v>1115</v>
      </c>
      <c r="Y9">
        <v>209</v>
      </c>
      <c r="Z9">
        <v>1083</v>
      </c>
      <c r="AA9">
        <v>308</v>
      </c>
      <c r="AB9">
        <v>1244</v>
      </c>
      <c r="AC9">
        <v>345</v>
      </c>
      <c r="AD9">
        <v>245</v>
      </c>
      <c r="AE9">
        <v>130.69999999999899</v>
      </c>
      <c r="AF9">
        <v>6469</v>
      </c>
      <c r="AG9">
        <v>844</v>
      </c>
      <c r="AH9">
        <v>2083</v>
      </c>
      <c r="AI9">
        <v>431.8</v>
      </c>
      <c r="AJ9">
        <v>2435</v>
      </c>
      <c r="AK9">
        <v>157.9</v>
      </c>
      <c r="AL9">
        <v>13</v>
      </c>
      <c r="AM9">
        <v>25</v>
      </c>
      <c r="AN9">
        <v>194</v>
      </c>
      <c r="AO9">
        <v>116.099999999999</v>
      </c>
      <c r="AP9">
        <v>1903</v>
      </c>
      <c r="AQ9">
        <v>212</v>
      </c>
      <c r="AR9">
        <v>0</v>
      </c>
      <c r="AS9">
        <v>16</v>
      </c>
      <c r="AT9">
        <v>15.9</v>
      </c>
      <c r="AU9">
        <v>5.2</v>
      </c>
      <c r="AV9">
        <v>9.9</v>
      </c>
      <c r="AW9">
        <v>3.5</v>
      </c>
      <c r="AX9">
        <v>24236</v>
      </c>
      <c r="AY9">
        <v>5634</v>
      </c>
      <c r="AZ9">
        <v>30.6</v>
      </c>
      <c r="BA9">
        <v>7.5</v>
      </c>
      <c r="BB9">
        <v>14.6</v>
      </c>
      <c r="BC9">
        <v>2.9</v>
      </c>
      <c r="BD9">
        <v>14.1999999999999</v>
      </c>
      <c r="BE9">
        <v>3.8</v>
      </c>
      <c r="BF9">
        <v>16.3</v>
      </c>
      <c r="BG9">
        <v>4.2</v>
      </c>
      <c r="BH9">
        <v>9.9</v>
      </c>
      <c r="BI9">
        <v>5.3</v>
      </c>
      <c r="BJ9">
        <v>85</v>
      </c>
      <c r="BK9">
        <v>7</v>
      </c>
      <c r="BL9">
        <v>28.3</v>
      </c>
      <c r="BM9">
        <v>5.0999999999999996</v>
      </c>
      <c r="BN9">
        <v>90.4</v>
      </c>
      <c r="BO9">
        <v>5.5</v>
      </c>
      <c r="BP9">
        <v>0.5</v>
      </c>
      <c r="BQ9">
        <v>0.9</v>
      </c>
      <c r="BR9">
        <v>7.9</v>
      </c>
      <c r="BS9">
        <v>4.7</v>
      </c>
      <c r="BT9">
        <v>77.099999999999895</v>
      </c>
      <c r="BU9">
        <v>7.6</v>
      </c>
      <c r="BV9">
        <v>0</v>
      </c>
      <c r="BW9">
        <v>0.2</v>
      </c>
      <c r="BX9">
        <v>0.62309999999999999</v>
      </c>
      <c r="BY9">
        <v>0.74080000000000001</v>
      </c>
      <c r="BZ9">
        <v>0.65990000000000004</v>
      </c>
      <c r="CA9">
        <v>0.8982</v>
      </c>
      <c r="CB9">
        <v>2.9220999999999999</v>
      </c>
      <c r="CC9">
        <v>0.78839999999999999</v>
      </c>
      <c r="CD9">
        <v>0.50429999999999997</v>
      </c>
      <c r="CE9">
        <v>0.11899999999999999</v>
      </c>
      <c r="CF9">
        <v>0.84509999999999996</v>
      </c>
      <c r="CG9">
        <v>0.63239999999999996</v>
      </c>
      <c r="CH9">
        <v>2.1009000000000002</v>
      </c>
      <c r="CI9">
        <v>0.55979999999999996</v>
      </c>
      <c r="CJ9">
        <v>0.77939999999999998</v>
      </c>
      <c r="CK9">
        <v>0.96109999999999995</v>
      </c>
      <c r="CL9">
        <v>1.7404999999999999</v>
      </c>
      <c r="CM9">
        <v>0.92589999999999995</v>
      </c>
      <c r="CN9">
        <v>0.94320000000000004</v>
      </c>
      <c r="CO9">
        <v>0.69899999999999995</v>
      </c>
      <c r="CP9">
        <v>0.75249999999999995</v>
      </c>
      <c r="CQ9">
        <v>0.94720000000000004</v>
      </c>
      <c r="CR9">
        <v>0</v>
      </c>
      <c r="CS9">
        <v>3.3418999999999999</v>
      </c>
      <c r="CT9">
        <v>0.92800000000000005</v>
      </c>
      <c r="CU9">
        <v>10.1053999999999</v>
      </c>
      <c r="CV9">
        <v>0.89429999999999998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1</v>
      </c>
      <c r="DK9">
        <v>0</v>
      </c>
      <c r="DL9">
        <v>0</v>
      </c>
      <c r="DM9">
        <v>1</v>
      </c>
      <c r="DN9">
        <v>0</v>
      </c>
      <c r="DO9">
        <v>2</v>
      </c>
      <c r="DP9">
        <v>3</v>
      </c>
      <c r="DQ9">
        <v>1080</v>
      </c>
      <c r="DR9">
        <v>422</v>
      </c>
      <c r="DS9">
        <v>14.1999999999999</v>
      </c>
      <c r="DT9">
        <v>4.7</v>
      </c>
      <c r="DU9">
        <v>2681</v>
      </c>
      <c r="DV9">
        <v>2.1533253658146002E-2</v>
      </c>
      <c r="DW9">
        <v>2.7432883677E-5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36061</v>
      </c>
      <c r="F10" t="s">
        <v>129</v>
      </c>
      <c r="G10">
        <v>36061024900</v>
      </c>
      <c r="H10" t="s">
        <v>399</v>
      </c>
      <c r="I10">
        <v>2.34206E-2</v>
      </c>
      <c r="J10">
        <v>1304</v>
      </c>
      <c r="K10">
        <v>145</v>
      </c>
      <c r="L10">
        <v>419</v>
      </c>
      <c r="M10">
        <v>21</v>
      </c>
      <c r="N10">
        <v>419</v>
      </c>
      <c r="O10">
        <v>21</v>
      </c>
      <c r="P10">
        <v>374</v>
      </c>
      <c r="Q10">
        <v>121</v>
      </c>
      <c r="R10">
        <v>119</v>
      </c>
      <c r="S10">
        <v>58</v>
      </c>
      <c r="T10">
        <v>18826</v>
      </c>
      <c r="U10">
        <v>3218</v>
      </c>
      <c r="V10">
        <v>280</v>
      </c>
      <c r="W10">
        <v>66</v>
      </c>
      <c r="X10">
        <v>105</v>
      </c>
      <c r="Y10">
        <v>36</v>
      </c>
      <c r="Z10">
        <v>218</v>
      </c>
      <c r="AA10">
        <v>64</v>
      </c>
      <c r="AB10">
        <v>193</v>
      </c>
      <c r="AC10">
        <v>68</v>
      </c>
      <c r="AD10">
        <v>48</v>
      </c>
      <c r="AE10">
        <v>25.1</v>
      </c>
      <c r="AF10">
        <v>1205</v>
      </c>
      <c r="AG10">
        <v>148.9</v>
      </c>
      <c r="AH10">
        <v>233</v>
      </c>
      <c r="AI10">
        <v>74.400000000000006</v>
      </c>
      <c r="AJ10">
        <v>403</v>
      </c>
      <c r="AK10">
        <v>52</v>
      </c>
      <c r="AL10">
        <v>0</v>
      </c>
      <c r="AM10">
        <v>11</v>
      </c>
      <c r="AN10">
        <v>60</v>
      </c>
      <c r="AO10">
        <v>31.399999999999899</v>
      </c>
      <c r="AP10">
        <v>343</v>
      </c>
      <c r="AQ10">
        <v>34</v>
      </c>
      <c r="AR10">
        <v>19</v>
      </c>
      <c r="AS10">
        <v>9</v>
      </c>
      <c r="AT10">
        <v>29.1</v>
      </c>
      <c r="AU10">
        <v>9.1999999999999904</v>
      </c>
      <c r="AV10">
        <v>16.100000000000001</v>
      </c>
      <c r="AW10">
        <v>7</v>
      </c>
      <c r="AX10">
        <v>18826</v>
      </c>
      <c r="AY10">
        <v>3218</v>
      </c>
      <c r="AZ10">
        <v>30.6</v>
      </c>
      <c r="BA10">
        <v>7.1</v>
      </c>
      <c r="BB10">
        <v>8.1</v>
      </c>
      <c r="BC10">
        <v>2.9</v>
      </c>
      <c r="BD10">
        <v>16.6999999999999</v>
      </c>
      <c r="BE10">
        <v>4.5</v>
      </c>
      <c r="BF10">
        <v>14.8</v>
      </c>
      <c r="BG10">
        <v>5.3</v>
      </c>
      <c r="BH10">
        <v>11.5</v>
      </c>
      <c r="BI10">
        <v>6</v>
      </c>
      <c r="BJ10">
        <v>92.4</v>
      </c>
      <c r="BK10">
        <v>5</v>
      </c>
      <c r="BL10">
        <v>19.1999999999999</v>
      </c>
      <c r="BM10">
        <v>5.7</v>
      </c>
      <c r="BN10">
        <v>96.2</v>
      </c>
      <c r="BO10">
        <v>11.4</v>
      </c>
      <c r="BP10">
        <v>0</v>
      </c>
      <c r="BQ10">
        <v>6.9</v>
      </c>
      <c r="BR10">
        <v>14.3</v>
      </c>
      <c r="BS10">
        <v>7.5</v>
      </c>
      <c r="BT10">
        <v>81.900000000000006</v>
      </c>
      <c r="BU10">
        <v>7.1</v>
      </c>
      <c r="BV10">
        <v>1.5</v>
      </c>
      <c r="BW10">
        <v>0.7</v>
      </c>
      <c r="BX10">
        <v>0.84499999999999997</v>
      </c>
      <c r="BY10">
        <v>0.93659999999999999</v>
      </c>
      <c r="BZ10">
        <v>0.83140000000000003</v>
      </c>
      <c r="CA10">
        <v>0.8982</v>
      </c>
      <c r="CB10">
        <v>3.5112999999999999</v>
      </c>
      <c r="CC10">
        <v>0.92669999999999997</v>
      </c>
      <c r="CD10">
        <v>0.1205</v>
      </c>
      <c r="CE10">
        <v>0.19869999999999999</v>
      </c>
      <c r="CF10">
        <v>0.77810000000000001</v>
      </c>
      <c r="CG10">
        <v>0.70430000000000004</v>
      </c>
      <c r="CH10">
        <v>1.8015000000000001</v>
      </c>
      <c r="CI10">
        <v>0.34610000000000002</v>
      </c>
      <c r="CJ10">
        <v>0.84099999999999997</v>
      </c>
      <c r="CK10">
        <v>0.89639999999999997</v>
      </c>
      <c r="CL10">
        <v>1.7374000000000001</v>
      </c>
      <c r="CM10">
        <v>0.92420000000000002</v>
      </c>
      <c r="CN10">
        <v>0.97860000000000003</v>
      </c>
      <c r="CO10">
        <v>0</v>
      </c>
      <c r="CP10">
        <v>0.89770000000000005</v>
      </c>
      <c r="CQ10">
        <v>0.9698</v>
      </c>
      <c r="CR10">
        <v>0.749</v>
      </c>
      <c r="CS10">
        <v>3.5950000000000002</v>
      </c>
      <c r="CT10">
        <v>0.97350000000000003</v>
      </c>
      <c r="CU10">
        <v>10.645300000000001</v>
      </c>
      <c r="CV10">
        <v>0.9274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3</v>
      </c>
      <c r="DQ10">
        <v>143</v>
      </c>
      <c r="DR10">
        <v>55</v>
      </c>
      <c r="DS10">
        <v>11</v>
      </c>
      <c r="DT10">
        <v>3.8</v>
      </c>
      <c r="DU10">
        <v>2394</v>
      </c>
      <c r="DV10">
        <v>1.1630673775760001E-2</v>
      </c>
      <c r="DW10">
        <v>6.6114661769999997E-6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36061</v>
      </c>
      <c r="F11" t="s">
        <v>129</v>
      </c>
      <c r="G11">
        <v>36061025300</v>
      </c>
      <c r="H11" t="s">
        <v>398</v>
      </c>
      <c r="I11">
        <v>6.5386E-2</v>
      </c>
      <c r="J11">
        <v>13903</v>
      </c>
      <c r="K11">
        <v>1480</v>
      </c>
      <c r="L11">
        <v>3991</v>
      </c>
      <c r="M11">
        <v>87</v>
      </c>
      <c r="N11">
        <v>3826</v>
      </c>
      <c r="O11">
        <v>123</v>
      </c>
      <c r="P11">
        <v>3621</v>
      </c>
      <c r="Q11">
        <v>881</v>
      </c>
      <c r="R11">
        <v>1084</v>
      </c>
      <c r="S11">
        <v>299</v>
      </c>
      <c r="T11">
        <v>18614</v>
      </c>
      <c r="U11">
        <v>2247</v>
      </c>
      <c r="V11">
        <v>3803</v>
      </c>
      <c r="W11">
        <v>742</v>
      </c>
      <c r="X11">
        <v>1530</v>
      </c>
      <c r="Y11">
        <v>267</v>
      </c>
      <c r="Z11">
        <v>2422</v>
      </c>
      <c r="AA11">
        <v>758</v>
      </c>
      <c r="AB11">
        <v>1702</v>
      </c>
      <c r="AC11">
        <v>404</v>
      </c>
      <c r="AD11">
        <v>396</v>
      </c>
      <c r="AE11">
        <v>175.4</v>
      </c>
      <c r="AF11">
        <v>12011</v>
      </c>
      <c r="AG11">
        <v>1534.7</v>
      </c>
      <c r="AH11">
        <v>4014</v>
      </c>
      <c r="AI11">
        <v>803.7</v>
      </c>
      <c r="AJ11">
        <v>3834</v>
      </c>
      <c r="AK11">
        <v>224.599999999999</v>
      </c>
      <c r="AL11">
        <v>0</v>
      </c>
      <c r="AM11">
        <v>18</v>
      </c>
      <c r="AN11">
        <v>622</v>
      </c>
      <c r="AO11">
        <v>227.19999999999899</v>
      </c>
      <c r="AP11">
        <v>2948</v>
      </c>
      <c r="AQ11">
        <v>259</v>
      </c>
      <c r="AR11">
        <v>44</v>
      </c>
      <c r="AS11">
        <v>14</v>
      </c>
      <c r="AT11">
        <v>26.1</v>
      </c>
      <c r="AU11">
        <v>6.5</v>
      </c>
      <c r="AV11">
        <v>13.9</v>
      </c>
      <c r="AW11">
        <v>3.9</v>
      </c>
      <c r="AX11">
        <v>18614</v>
      </c>
      <c r="AY11">
        <v>2247</v>
      </c>
      <c r="AZ11">
        <v>39.200000000000003</v>
      </c>
      <c r="BA11">
        <v>6.3</v>
      </c>
      <c r="BB11">
        <v>11</v>
      </c>
      <c r="BC11">
        <v>2.4</v>
      </c>
      <c r="BD11">
        <v>17.399999999999899</v>
      </c>
      <c r="BE11">
        <v>5.0999999999999996</v>
      </c>
      <c r="BF11">
        <v>12.3</v>
      </c>
      <c r="BG11">
        <v>3</v>
      </c>
      <c r="BH11">
        <v>10.4</v>
      </c>
      <c r="BI11">
        <v>4.5999999999999996</v>
      </c>
      <c r="BJ11">
        <v>86.4</v>
      </c>
      <c r="BK11">
        <v>6.1</v>
      </c>
      <c r="BL11">
        <v>31</v>
      </c>
      <c r="BM11">
        <v>5.4</v>
      </c>
      <c r="BN11">
        <v>96.099999999999895</v>
      </c>
      <c r="BO11">
        <v>5.2</v>
      </c>
      <c r="BP11">
        <v>0</v>
      </c>
      <c r="BQ11">
        <v>0.7</v>
      </c>
      <c r="BR11">
        <v>16.3</v>
      </c>
      <c r="BS11">
        <v>5.9</v>
      </c>
      <c r="BT11">
        <v>77.099999999999895</v>
      </c>
      <c r="BU11">
        <v>5.8</v>
      </c>
      <c r="BV11">
        <v>0.3</v>
      </c>
      <c r="BW11">
        <v>0.1</v>
      </c>
      <c r="BX11">
        <v>0.81320000000000003</v>
      </c>
      <c r="BY11">
        <v>0.89790000000000003</v>
      </c>
      <c r="BZ11">
        <v>0.83679999999999999</v>
      </c>
      <c r="CA11">
        <v>0.96330000000000005</v>
      </c>
      <c r="CB11">
        <v>3.5112000000000001</v>
      </c>
      <c r="CC11">
        <v>0.92649999999999999</v>
      </c>
      <c r="CD11">
        <v>0.27060000000000001</v>
      </c>
      <c r="CE11">
        <v>0.2339</v>
      </c>
      <c r="CF11">
        <v>0.62209999999999999</v>
      </c>
      <c r="CG11">
        <v>0.65669999999999995</v>
      </c>
      <c r="CH11">
        <v>1.7834000000000001</v>
      </c>
      <c r="CI11">
        <v>0.3352</v>
      </c>
      <c r="CJ11">
        <v>0.79079999999999995</v>
      </c>
      <c r="CK11">
        <v>0.9718</v>
      </c>
      <c r="CL11">
        <v>1.7625999999999999</v>
      </c>
      <c r="CM11">
        <v>0.93600000000000005</v>
      </c>
      <c r="CN11">
        <v>0.97689999999999999</v>
      </c>
      <c r="CO11">
        <v>0</v>
      </c>
      <c r="CP11">
        <v>0.92259999999999998</v>
      </c>
      <c r="CQ11">
        <v>0.94720000000000004</v>
      </c>
      <c r="CR11">
        <v>0.49790000000000001</v>
      </c>
      <c r="CS11">
        <v>3.3447</v>
      </c>
      <c r="CT11">
        <v>0.9284</v>
      </c>
      <c r="CU11">
        <v>10.4018</v>
      </c>
      <c r="CV11">
        <v>0.91439999999999999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1</v>
      </c>
      <c r="DN11">
        <v>0</v>
      </c>
      <c r="DO11">
        <v>3</v>
      </c>
      <c r="DP11">
        <v>5</v>
      </c>
      <c r="DQ11">
        <v>2369</v>
      </c>
      <c r="DR11">
        <v>834</v>
      </c>
      <c r="DS11">
        <v>17.100000000000001</v>
      </c>
      <c r="DT11">
        <v>5</v>
      </c>
      <c r="DU11">
        <v>4288</v>
      </c>
      <c r="DV11">
        <v>1.9607225491104E-2</v>
      </c>
      <c r="DW11">
        <v>1.7099328041E-5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36061</v>
      </c>
      <c r="F12" t="s">
        <v>129</v>
      </c>
      <c r="G12">
        <v>36061026100</v>
      </c>
      <c r="H12" t="s">
        <v>397</v>
      </c>
      <c r="I12">
        <v>6.0317599999999999E-2</v>
      </c>
      <c r="J12">
        <v>13492</v>
      </c>
      <c r="K12">
        <v>1166</v>
      </c>
      <c r="L12">
        <v>3877</v>
      </c>
      <c r="M12">
        <v>100</v>
      </c>
      <c r="N12">
        <v>3700</v>
      </c>
      <c r="O12">
        <v>147</v>
      </c>
      <c r="P12">
        <v>4412</v>
      </c>
      <c r="Q12">
        <v>942</v>
      </c>
      <c r="R12">
        <v>1535</v>
      </c>
      <c r="S12">
        <v>455</v>
      </c>
      <c r="T12">
        <v>16152</v>
      </c>
      <c r="U12">
        <v>2319</v>
      </c>
      <c r="V12">
        <v>3948</v>
      </c>
      <c r="W12">
        <v>522</v>
      </c>
      <c r="X12">
        <v>1492</v>
      </c>
      <c r="Y12">
        <v>276</v>
      </c>
      <c r="Z12">
        <v>2859</v>
      </c>
      <c r="AA12">
        <v>453</v>
      </c>
      <c r="AB12">
        <v>1923</v>
      </c>
      <c r="AC12">
        <v>398</v>
      </c>
      <c r="AD12">
        <v>611</v>
      </c>
      <c r="AE12">
        <v>187.9</v>
      </c>
      <c r="AF12">
        <v>13079</v>
      </c>
      <c r="AG12">
        <v>1181.5</v>
      </c>
      <c r="AH12">
        <v>4642</v>
      </c>
      <c r="AI12">
        <v>717.1</v>
      </c>
      <c r="AJ12">
        <v>3640</v>
      </c>
      <c r="AK12">
        <v>269.69999999999902</v>
      </c>
      <c r="AL12">
        <v>0</v>
      </c>
      <c r="AM12">
        <v>18</v>
      </c>
      <c r="AN12">
        <v>700</v>
      </c>
      <c r="AO12">
        <v>231.3</v>
      </c>
      <c r="AP12">
        <v>3009</v>
      </c>
      <c r="AQ12">
        <v>225</v>
      </c>
      <c r="AR12">
        <v>24</v>
      </c>
      <c r="AS12">
        <v>43</v>
      </c>
      <c r="AT12">
        <v>33</v>
      </c>
      <c r="AU12">
        <v>6.7</v>
      </c>
      <c r="AV12">
        <v>21.3</v>
      </c>
      <c r="AW12">
        <v>5.7</v>
      </c>
      <c r="AX12">
        <v>16152</v>
      </c>
      <c r="AY12">
        <v>2319</v>
      </c>
      <c r="AZ12">
        <v>42.6</v>
      </c>
      <c r="BA12">
        <v>4.9000000000000004</v>
      </c>
      <c r="BB12">
        <v>11.1</v>
      </c>
      <c r="BC12">
        <v>2</v>
      </c>
      <c r="BD12">
        <v>21.1999999999999</v>
      </c>
      <c r="BE12">
        <v>2.8</v>
      </c>
      <c r="BF12">
        <v>14.3</v>
      </c>
      <c r="BG12">
        <v>2.9</v>
      </c>
      <c r="BH12">
        <v>16.5</v>
      </c>
      <c r="BI12">
        <v>5</v>
      </c>
      <c r="BJ12">
        <v>96.9</v>
      </c>
      <c r="BK12">
        <v>2.6</v>
      </c>
      <c r="BL12">
        <v>36.899999999999899</v>
      </c>
      <c r="BM12">
        <v>4.7</v>
      </c>
      <c r="BN12">
        <v>93.9</v>
      </c>
      <c r="BO12">
        <v>6.5</v>
      </c>
      <c r="BP12">
        <v>0</v>
      </c>
      <c r="BQ12">
        <v>0.8</v>
      </c>
      <c r="BR12">
        <v>18.899999999999899</v>
      </c>
      <c r="BS12">
        <v>6.2</v>
      </c>
      <c r="BT12">
        <v>81.299999999999898</v>
      </c>
      <c r="BU12">
        <v>5.0999999999999996</v>
      </c>
      <c r="BV12">
        <v>0.2</v>
      </c>
      <c r="BW12">
        <v>0.3</v>
      </c>
      <c r="BX12">
        <v>0.88290000000000002</v>
      </c>
      <c r="BY12">
        <v>0.9798</v>
      </c>
      <c r="BZ12">
        <v>0.89100000000000001</v>
      </c>
      <c r="CA12">
        <v>0.97960000000000003</v>
      </c>
      <c r="CB12">
        <v>3.7332999999999998</v>
      </c>
      <c r="CC12">
        <v>0.96940000000000004</v>
      </c>
      <c r="CD12">
        <v>0.27779999999999999</v>
      </c>
      <c r="CE12">
        <v>0.49180000000000001</v>
      </c>
      <c r="CF12">
        <v>0.75249999999999995</v>
      </c>
      <c r="CG12">
        <v>0.83879999999999999</v>
      </c>
      <c r="CH12">
        <v>2.3607999999999998</v>
      </c>
      <c r="CI12">
        <v>0.71619999999999995</v>
      </c>
      <c r="CJ12">
        <v>0.90090000000000003</v>
      </c>
      <c r="CK12">
        <v>0.98660000000000003</v>
      </c>
      <c r="CL12">
        <v>1.8875999999999999</v>
      </c>
      <c r="CM12">
        <v>0.98680000000000001</v>
      </c>
      <c r="CN12">
        <v>0.96440000000000003</v>
      </c>
      <c r="CO12">
        <v>0</v>
      </c>
      <c r="CP12">
        <v>0.94789999999999996</v>
      </c>
      <c r="CQ12">
        <v>0.9667</v>
      </c>
      <c r="CR12">
        <v>0.39439999999999997</v>
      </c>
      <c r="CS12">
        <v>3.2732999999999999</v>
      </c>
      <c r="CT12">
        <v>0.91120000000000001</v>
      </c>
      <c r="CU12">
        <v>11.255000000000001</v>
      </c>
      <c r="CV12">
        <v>0.96479999999999999</v>
      </c>
      <c r="CW12">
        <v>0</v>
      </c>
      <c r="CX12">
        <v>1</v>
      </c>
      <c r="CY12">
        <v>0</v>
      </c>
      <c r="CZ12">
        <v>1</v>
      </c>
      <c r="DA12">
        <v>2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2</v>
      </c>
      <c r="DJ12">
        <v>1</v>
      </c>
      <c r="DK12">
        <v>0</v>
      </c>
      <c r="DL12">
        <v>1</v>
      </c>
      <c r="DM12">
        <v>1</v>
      </c>
      <c r="DN12">
        <v>0</v>
      </c>
      <c r="DO12">
        <v>3</v>
      </c>
      <c r="DP12">
        <v>7</v>
      </c>
      <c r="DQ12">
        <v>2447</v>
      </c>
      <c r="DR12">
        <v>687</v>
      </c>
      <c r="DS12">
        <v>18.100000000000001</v>
      </c>
      <c r="DT12">
        <v>4.4000000000000004</v>
      </c>
      <c r="DU12">
        <v>4964</v>
      </c>
      <c r="DV12">
        <v>1.7271675158653001E-2</v>
      </c>
      <c r="DW12">
        <v>1.6676297668000001E-5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36061</v>
      </c>
      <c r="F13" t="s">
        <v>129</v>
      </c>
      <c r="G13">
        <v>36061026300</v>
      </c>
      <c r="H13" t="s">
        <v>396</v>
      </c>
      <c r="I13">
        <v>6.0695600000000002E-2</v>
      </c>
      <c r="J13">
        <v>9033</v>
      </c>
      <c r="K13">
        <v>971</v>
      </c>
      <c r="L13">
        <v>2968</v>
      </c>
      <c r="M13">
        <v>90</v>
      </c>
      <c r="N13">
        <v>2893</v>
      </c>
      <c r="O13">
        <v>135</v>
      </c>
      <c r="P13">
        <v>2655</v>
      </c>
      <c r="Q13">
        <v>771</v>
      </c>
      <c r="R13">
        <v>656</v>
      </c>
      <c r="S13">
        <v>218</v>
      </c>
      <c r="T13">
        <v>17888</v>
      </c>
      <c r="U13">
        <v>2531</v>
      </c>
      <c r="V13">
        <v>1754</v>
      </c>
      <c r="W13">
        <v>423</v>
      </c>
      <c r="X13">
        <v>1102</v>
      </c>
      <c r="Y13">
        <v>239</v>
      </c>
      <c r="Z13">
        <v>1904</v>
      </c>
      <c r="AA13">
        <v>408</v>
      </c>
      <c r="AB13">
        <v>920</v>
      </c>
      <c r="AC13">
        <v>306</v>
      </c>
      <c r="AD13">
        <v>507</v>
      </c>
      <c r="AE13">
        <v>162.80000000000001</v>
      </c>
      <c r="AF13">
        <v>8353</v>
      </c>
      <c r="AG13">
        <v>1000</v>
      </c>
      <c r="AH13">
        <v>2374</v>
      </c>
      <c r="AI13">
        <v>481.6</v>
      </c>
      <c r="AJ13">
        <v>2900</v>
      </c>
      <c r="AK13">
        <v>123</v>
      </c>
      <c r="AL13">
        <v>0</v>
      </c>
      <c r="AM13">
        <v>16</v>
      </c>
      <c r="AN13">
        <v>424</v>
      </c>
      <c r="AO13">
        <v>173.19999999999899</v>
      </c>
      <c r="AP13">
        <v>2315</v>
      </c>
      <c r="AQ13">
        <v>212</v>
      </c>
      <c r="AR13">
        <v>0</v>
      </c>
      <c r="AS13">
        <v>16</v>
      </c>
      <c r="AT13">
        <v>29.399999999999899</v>
      </c>
      <c r="AU13">
        <v>8.4</v>
      </c>
      <c r="AV13">
        <v>13.8</v>
      </c>
      <c r="AW13">
        <v>4.8</v>
      </c>
      <c r="AX13">
        <v>17888</v>
      </c>
      <c r="AY13">
        <v>2531</v>
      </c>
      <c r="AZ13">
        <v>30.1999999999999</v>
      </c>
      <c r="BA13">
        <v>7.2</v>
      </c>
      <c r="BB13">
        <v>12.1999999999999</v>
      </c>
      <c r="BC13">
        <v>2.9</v>
      </c>
      <c r="BD13">
        <v>21.1</v>
      </c>
      <c r="BE13">
        <v>3.9</v>
      </c>
      <c r="BF13">
        <v>10.1999999999999</v>
      </c>
      <c r="BG13">
        <v>3.3</v>
      </c>
      <c r="BH13">
        <v>17.5</v>
      </c>
      <c r="BI13">
        <v>5.6</v>
      </c>
      <c r="BJ13">
        <v>92.5</v>
      </c>
      <c r="BK13">
        <v>4.9000000000000004</v>
      </c>
      <c r="BL13">
        <v>28.1999999999999</v>
      </c>
      <c r="BM13">
        <v>4.9000000000000004</v>
      </c>
      <c r="BN13">
        <v>97.7</v>
      </c>
      <c r="BO13">
        <v>2.9</v>
      </c>
      <c r="BP13">
        <v>0</v>
      </c>
      <c r="BQ13">
        <v>1</v>
      </c>
      <c r="BR13">
        <v>14.6999999999999</v>
      </c>
      <c r="BS13">
        <v>5.9</v>
      </c>
      <c r="BT13">
        <v>80</v>
      </c>
      <c r="BU13">
        <v>6.6</v>
      </c>
      <c r="BV13">
        <v>0</v>
      </c>
      <c r="BW13">
        <v>0.2</v>
      </c>
      <c r="BX13">
        <v>0.84789999999999999</v>
      </c>
      <c r="BY13">
        <v>0.89580000000000004</v>
      </c>
      <c r="BZ13">
        <v>0.85719999999999996</v>
      </c>
      <c r="CA13">
        <v>0.89349999999999996</v>
      </c>
      <c r="CB13">
        <v>3.4944000000000002</v>
      </c>
      <c r="CC13">
        <v>0.92379999999999995</v>
      </c>
      <c r="CD13">
        <v>0.34720000000000001</v>
      </c>
      <c r="CE13">
        <v>0.48</v>
      </c>
      <c r="CF13">
        <v>0.45340000000000003</v>
      </c>
      <c r="CG13">
        <v>0.85829999999999995</v>
      </c>
      <c r="CH13">
        <v>2.1389</v>
      </c>
      <c r="CI13">
        <v>0.5827</v>
      </c>
      <c r="CJ13">
        <v>0.84160000000000001</v>
      </c>
      <c r="CK13">
        <v>0.95979999999999999</v>
      </c>
      <c r="CL13">
        <v>1.8015000000000001</v>
      </c>
      <c r="CM13">
        <v>0.95079999999999998</v>
      </c>
      <c r="CN13">
        <v>0.98950000000000005</v>
      </c>
      <c r="CO13">
        <v>0</v>
      </c>
      <c r="CP13">
        <v>0.90300000000000002</v>
      </c>
      <c r="CQ13">
        <v>0.96050000000000002</v>
      </c>
      <c r="CR13">
        <v>0</v>
      </c>
      <c r="CS13">
        <v>2.8530000000000002</v>
      </c>
      <c r="CT13">
        <v>0.78149999999999997</v>
      </c>
      <c r="CU13">
        <v>10.287800000000001</v>
      </c>
      <c r="CV13">
        <v>0.90780000000000005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1</v>
      </c>
      <c r="DN13">
        <v>0</v>
      </c>
      <c r="DO13">
        <v>3</v>
      </c>
      <c r="DP13">
        <v>4</v>
      </c>
      <c r="DQ13">
        <v>1028</v>
      </c>
      <c r="DR13">
        <v>331</v>
      </c>
      <c r="DS13">
        <v>11.4</v>
      </c>
      <c r="DT13">
        <v>3.4</v>
      </c>
      <c r="DU13">
        <v>4915</v>
      </c>
      <c r="DV13">
        <v>1.9181616201938E-2</v>
      </c>
      <c r="DW13">
        <v>1.7757264274999999E-5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36061</v>
      </c>
      <c r="F14" t="s">
        <v>129</v>
      </c>
      <c r="G14">
        <v>36061026500</v>
      </c>
      <c r="H14" t="s">
        <v>395</v>
      </c>
      <c r="I14">
        <v>7.5304200000000002E-2</v>
      </c>
      <c r="J14">
        <v>7688</v>
      </c>
      <c r="K14">
        <v>551</v>
      </c>
      <c r="L14">
        <v>3013</v>
      </c>
      <c r="M14">
        <v>59</v>
      </c>
      <c r="N14">
        <v>2774</v>
      </c>
      <c r="O14">
        <v>145</v>
      </c>
      <c r="P14">
        <v>1474</v>
      </c>
      <c r="Q14">
        <v>564</v>
      </c>
      <c r="R14">
        <v>376</v>
      </c>
      <c r="S14">
        <v>166</v>
      </c>
      <c r="T14">
        <v>32651</v>
      </c>
      <c r="U14">
        <v>3936</v>
      </c>
      <c r="V14">
        <v>1139</v>
      </c>
      <c r="W14">
        <v>355</v>
      </c>
      <c r="X14">
        <v>1167</v>
      </c>
      <c r="Y14">
        <v>274</v>
      </c>
      <c r="Z14">
        <v>835</v>
      </c>
      <c r="AA14">
        <v>218</v>
      </c>
      <c r="AB14">
        <v>1031</v>
      </c>
      <c r="AC14">
        <v>329</v>
      </c>
      <c r="AD14">
        <v>261</v>
      </c>
      <c r="AE14">
        <v>135</v>
      </c>
      <c r="AF14">
        <v>5434</v>
      </c>
      <c r="AG14">
        <v>685.6</v>
      </c>
      <c r="AH14">
        <v>1629</v>
      </c>
      <c r="AI14">
        <v>416.8</v>
      </c>
      <c r="AJ14">
        <v>2930</v>
      </c>
      <c r="AK14">
        <v>148</v>
      </c>
      <c r="AL14">
        <v>0</v>
      </c>
      <c r="AM14">
        <v>16</v>
      </c>
      <c r="AN14">
        <v>181</v>
      </c>
      <c r="AO14">
        <v>109.799999999999</v>
      </c>
      <c r="AP14">
        <v>2090</v>
      </c>
      <c r="AQ14">
        <v>212</v>
      </c>
      <c r="AR14">
        <v>0</v>
      </c>
      <c r="AS14">
        <v>16</v>
      </c>
      <c r="AT14">
        <v>19.1999999999999</v>
      </c>
      <c r="AU14">
        <v>7.2</v>
      </c>
      <c r="AV14">
        <v>8.1</v>
      </c>
      <c r="AW14">
        <v>3.8</v>
      </c>
      <c r="AX14">
        <v>32651</v>
      </c>
      <c r="AY14">
        <v>3936</v>
      </c>
      <c r="AZ14">
        <v>18.399999999999899</v>
      </c>
      <c r="BA14">
        <v>5</v>
      </c>
      <c r="BB14">
        <v>15.1999999999999</v>
      </c>
      <c r="BC14">
        <v>3.3</v>
      </c>
      <c r="BD14">
        <v>10.9</v>
      </c>
      <c r="BE14">
        <v>2.7</v>
      </c>
      <c r="BF14">
        <v>13.4</v>
      </c>
      <c r="BG14">
        <v>4.2</v>
      </c>
      <c r="BH14">
        <v>9.4</v>
      </c>
      <c r="BI14">
        <v>4.8</v>
      </c>
      <c r="BJ14">
        <v>70.7</v>
      </c>
      <c r="BK14">
        <v>7.3</v>
      </c>
      <c r="BL14">
        <v>21.8</v>
      </c>
      <c r="BM14">
        <v>5.3</v>
      </c>
      <c r="BN14">
        <v>97.2</v>
      </c>
      <c r="BO14">
        <v>4.5</v>
      </c>
      <c r="BP14">
        <v>0</v>
      </c>
      <c r="BQ14">
        <v>1</v>
      </c>
      <c r="BR14">
        <v>6.5</v>
      </c>
      <c r="BS14">
        <v>3.9</v>
      </c>
      <c r="BT14">
        <v>75.299999999999898</v>
      </c>
      <c r="BU14">
        <v>7.1</v>
      </c>
      <c r="BV14">
        <v>0</v>
      </c>
      <c r="BW14">
        <v>0.2</v>
      </c>
      <c r="BX14">
        <v>0.70099999999999996</v>
      </c>
      <c r="BY14">
        <v>0.61619999999999997</v>
      </c>
      <c r="BZ14">
        <v>0.37890000000000001</v>
      </c>
      <c r="CA14">
        <v>0.72330000000000005</v>
      </c>
      <c r="CB14">
        <v>2.4194</v>
      </c>
      <c r="CC14">
        <v>0.64059999999999995</v>
      </c>
      <c r="CD14">
        <v>0.54759999999999998</v>
      </c>
      <c r="CE14">
        <v>5.8500000000000003E-2</v>
      </c>
      <c r="CF14">
        <v>0.69410000000000005</v>
      </c>
      <c r="CG14">
        <v>0.60460000000000003</v>
      </c>
      <c r="CH14">
        <v>1.9048</v>
      </c>
      <c r="CI14">
        <v>0.41870000000000002</v>
      </c>
      <c r="CJ14">
        <v>0.71030000000000004</v>
      </c>
      <c r="CK14">
        <v>0.91869999999999996</v>
      </c>
      <c r="CL14">
        <v>1.6289</v>
      </c>
      <c r="CM14">
        <v>0.86240000000000006</v>
      </c>
      <c r="CN14">
        <v>0.98519999999999996</v>
      </c>
      <c r="CO14">
        <v>0</v>
      </c>
      <c r="CP14">
        <v>0.70979999999999999</v>
      </c>
      <c r="CQ14">
        <v>0.93420000000000003</v>
      </c>
      <c r="CR14">
        <v>0</v>
      </c>
      <c r="CS14">
        <v>2.6292</v>
      </c>
      <c r="CT14">
        <v>0.68740000000000001</v>
      </c>
      <c r="CU14">
        <v>8.5823</v>
      </c>
      <c r="CV14">
        <v>0.72740000000000005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3</v>
      </c>
      <c r="DQ14">
        <v>793</v>
      </c>
      <c r="DR14">
        <v>250</v>
      </c>
      <c r="DS14">
        <v>10.3</v>
      </c>
      <c r="DT14">
        <v>3.5</v>
      </c>
      <c r="DU14">
        <v>2788</v>
      </c>
      <c r="DV14">
        <v>2.0865836907469001E-2</v>
      </c>
      <c r="DW14">
        <v>2.1136034218000001E-5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36061</v>
      </c>
      <c r="F15" t="s">
        <v>129</v>
      </c>
      <c r="G15">
        <v>36061026900</v>
      </c>
      <c r="H15" t="s">
        <v>394</v>
      </c>
      <c r="I15">
        <v>6.7787899999999998E-2</v>
      </c>
      <c r="J15">
        <v>9431</v>
      </c>
      <c r="K15">
        <v>775</v>
      </c>
      <c r="L15">
        <v>2875</v>
      </c>
      <c r="M15">
        <v>79</v>
      </c>
      <c r="N15">
        <v>2730</v>
      </c>
      <c r="O15">
        <v>124</v>
      </c>
      <c r="P15">
        <v>2325</v>
      </c>
      <c r="Q15">
        <v>758</v>
      </c>
      <c r="R15">
        <v>527</v>
      </c>
      <c r="S15">
        <v>246</v>
      </c>
      <c r="T15">
        <v>17184</v>
      </c>
      <c r="U15">
        <v>2643</v>
      </c>
      <c r="V15">
        <v>3071</v>
      </c>
      <c r="W15">
        <v>535</v>
      </c>
      <c r="X15">
        <v>1045</v>
      </c>
      <c r="Y15">
        <v>201</v>
      </c>
      <c r="Z15">
        <v>1683</v>
      </c>
      <c r="AA15">
        <v>427</v>
      </c>
      <c r="AB15">
        <v>1462</v>
      </c>
      <c r="AC15">
        <v>295</v>
      </c>
      <c r="AD15">
        <v>421</v>
      </c>
      <c r="AE15">
        <v>166.8</v>
      </c>
      <c r="AF15">
        <v>8914</v>
      </c>
      <c r="AG15">
        <v>804</v>
      </c>
      <c r="AH15">
        <v>3033</v>
      </c>
      <c r="AI15">
        <v>562.5</v>
      </c>
      <c r="AJ15">
        <v>2638</v>
      </c>
      <c r="AK15">
        <v>226.4</v>
      </c>
      <c r="AL15">
        <v>0</v>
      </c>
      <c r="AM15">
        <v>16</v>
      </c>
      <c r="AN15">
        <v>380</v>
      </c>
      <c r="AO15">
        <v>153.099999999999</v>
      </c>
      <c r="AP15">
        <v>2265</v>
      </c>
      <c r="AQ15">
        <v>227</v>
      </c>
      <c r="AR15">
        <v>206</v>
      </c>
      <c r="AS15">
        <v>93</v>
      </c>
      <c r="AT15">
        <v>25.1999999999999</v>
      </c>
      <c r="AU15">
        <v>8</v>
      </c>
      <c r="AV15">
        <v>10.1999999999999</v>
      </c>
      <c r="AW15">
        <v>4.4000000000000004</v>
      </c>
      <c r="AX15">
        <v>17184</v>
      </c>
      <c r="AY15">
        <v>2643</v>
      </c>
      <c r="AZ15">
        <v>47.299999999999898</v>
      </c>
      <c r="BA15">
        <v>6.4</v>
      </c>
      <c r="BB15">
        <v>11.1</v>
      </c>
      <c r="BC15">
        <v>2.2999999999999998</v>
      </c>
      <c r="BD15">
        <v>17.8</v>
      </c>
      <c r="BE15">
        <v>4.3</v>
      </c>
      <c r="BF15">
        <v>15.5</v>
      </c>
      <c r="BG15">
        <v>3.4</v>
      </c>
      <c r="BH15">
        <v>15.4</v>
      </c>
      <c r="BI15">
        <v>6.1</v>
      </c>
      <c r="BJ15">
        <v>94.5</v>
      </c>
      <c r="BK15">
        <v>3.5</v>
      </c>
      <c r="BL15">
        <v>34.1</v>
      </c>
      <c r="BM15">
        <v>5.7</v>
      </c>
      <c r="BN15">
        <v>91.799999999999898</v>
      </c>
      <c r="BO15">
        <v>7.5</v>
      </c>
      <c r="BP15">
        <v>0</v>
      </c>
      <c r="BQ15">
        <v>1</v>
      </c>
      <c r="BR15">
        <v>13.9</v>
      </c>
      <c r="BS15">
        <v>5.6</v>
      </c>
      <c r="BT15">
        <v>83</v>
      </c>
      <c r="BU15">
        <v>6.5</v>
      </c>
      <c r="BV15">
        <v>2.2000000000000002</v>
      </c>
      <c r="BW15">
        <v>1</v>
      </c>
      <c r="BX15">
        <v>0.8</v>
      </c>
      <c r="BY15">
        <v>0.75860000000000005</v>
      </c>
      <c r="BZ15">
        <v>0.87309999999999999</v>
      </c>
      <c r="CA15">
        <v>0.99070000000000003</v>
      </c>
      <c r="CB15">
        <v>3.4224000000000001</v>
      </c>
      <c r="CC15">
        <v>0.90849999999999997</v>
      </c>
      <c r="CD15">
        <v>0.27779999999999999</v>
      </c>
      <c r="CE15">
        <v>0.25779999999999997</v>
      </c>
      <c r="CF15">
        <v>0.81059999999999999</v>
      </c>
      <c r="CG15">
        <v>0.81669999999999998</v>
      </c>
      <c r="CH15">
        <v>2.1629999999999998</v>
      </c>
      <c r="CI15">
        <v>0.59860000000000002</v>
      </c>
      <c r="CJ15">
        <v>0.86260000000000003</v>
      </c>
      <c r="CK15">
        <v>0.98129999999999995</v>
      </c>
      <c r="CL15">
        <v>1.8439000000000001</v>
      </c>
      <c r="CM15">
        <v>0.96970000000000001</v>
      </c>
      <c r="CN15">
        <v>0.9526</v>
      </c>
      <c r="CO15">
        <v>0</v>
      </c>
      <c r="CP15">
        <v>0.88980000000000004</v>
      </c>
      <c r="CQ15">
        <v>0.97829999999999995</v>
      </c>
      <c r="CR15">
        <v>0.79120000000000001</v>
      </c>
      <c r="CS15">
        <v>3.6118999999999999</v>
      </c>
      <c r="CT15">
        <v>0.97450000000000003</v>
      </c>
      <c r="CU15">
        <v>11.0412</v>
      </c>
      <c r="CV15">
        <v>0.95340000000000003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4</v>
      </c>
      <c r="DQ15">
        <v>1211</v>
      </c>
      <c r="DR15">
        <v>355</v>
      </c>
      <c r="DS15">
        <v>12.9</v>
      </c>
      <c r="DT15">
        <v>3.5</v>
      </c>
      <c r="DU15">
        <v>8805</v>
      </c>
      <c r="DV15">
        <v>1.8708482035449E-2</v>
      </c>
      <c r="DW15">
        <v>1.8814718446999998E-5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36061</v>
      </c>
      <c r="F16" t="s">
        <v>129</v>
      </c>
      <c r="G16">
        <v>36061027100</v>
      </c>
      <c r="H16" t="s">
        <v>393</v>
      </c>
      <c r="I16">
        <v>7.4482599999999996E-2</v>
      </c>
      <c r="J16">
        <v>9744</v>
      </c>
      <c r="K16">
        <v>729</v>
      </c>
      <c r="L16">
        <v>3088</v>
      </c>
      <c r="M16">
        <v>71</v>
      </c>
      <c r="N16">
        <v>3061</v>
      </c>
      <c r="O16">
        <v>79</v>
      </c>
      <c r="P16">
        <v>2484</v>
      </c>
      <c r="Q16">
        <v>620</v>
      </c>
      <c r="R16">
        <v>789</v>
      </c>
      <c r="S16">
        <v>291</v>
      </c>
      <c r="T16">
        <v>23988</v>
      </c>
      <c r="U16">
        <v>2821</v>
      </c>
      <c r="V16">
        <v>1808</v>
      </c>
      <c r="W16">
        <v>426</v>
      </c>
      <c r="X16">
        <v>1249</v>
      </c>
      <c r="Y16">
        <v>231</v>
      </c>
      <c r="Z16">
        <v>1646</v>
      </c>
      <c r="AA16">
        <v>374</v>
      </c>
      <c r="AB16">
        <v>1092</v>
      </c>
      <c r="AC16">
        <v>294</v>
      </c>
      <c r="AD16">
        <v>351</v>
      </c>
      <c r="AE16">
        <v>142.80000000000001</v>
      </c>
      <c r="AF16">
        <v>7134</v>
      </c>
      <c r="AG16">
        <v>827.7</v>
      </c>
      <c r="AH16">
        <v>3007</v>
      </c>
      <c r="AI16">
        <v>697.5</v>
      </c>
      <c r="AJ16">
        <v>2885</v>
      </c>
      <c r="AK16">
        <v>172.599999999999</v>
      </c>
      <c r="AL16">
        <v>16</v>
      </c>
      <c r="AM16">
        <v>26</v>
      </c>
      <c r="AN16">
        <v>358</v>
      </c>
      <c r="AO16">
        <v>160.5</v>
      </c>
      <c r="AP16">
        <v>2221</v>
      </c>
      <c r="AQ16">
        <v>187</v>
      </c>
      <c r="AR16">
        <v>5</v>
      </c>
      <c r="AS16">
        <v>9</v>
      </c>
      <c r="AT16">
        <v>25.5</v>
      </c>
      <c r="AU16">
        <v>6</v>
      </c>
      <c r="AV16">
        <v>14</v>
      </c>
      <c r="AW16">
        <v>5</v>
      </c>
      <c r="AX16">
        <v>23988</v>
      </c>
      <c r="AY16">
        <v>2821</v>
      </c>
      <c r="AZ16">
        <v>26.399999999999899</v>
      </c>
      <c r="BA16">
        <v>6</v>
      </c>
      <c r="BB16">
        <v>12.8</v>
      </c>
      <c r="BC16">
        <v>2.6</v>
      </c>
      <c r="BD16">
        <v>16.899999999999899</v>
      </c>
      <c r="BE16">
        <v>3.6</v>
      </c>
      <c r="BF16">
        <v>11.1999999999999</v>
      </c>
      <c r="BG16">
        <v>3.1</v>
      </c>
      <c r="BH16">
        <v>11.5</v>
      </c>
      <c r="BI16">
        <v>4.7</v>
      </c>
      <c r="BJ16">
        <v>73.2</v>
      </c>
      <c r="BK16">
        <v>6.5</v>
      </c>
      <c r="BL16">
        <v>32.899999999999899</v>
      </c>
      <c r="BM16">
        <v>7.2</v>
      </c>
      <c r="BN16">
        <v>93.4</v>
      </c>
      <c r="BO16">
        <v>5.2</v>
      </c>
      <c r="BP16">
        <v>0.5</v>
      </c>
      <c r="BQ16">
        <v>0.9</v>
      </c>
      <c r="BR16">
        <v>11.6999999999999</v>
      </c>
      <c r="BS16">
        <v>5.2</v>
      </c>
      <c r="BT16">
        <v>72.599999999999895</v>
      </c>
      <c r="BU16">
        <v>6</v>
      </c>
      <c r="BV16">
        <v>0.1</v>
      </c>
      <c r="BW16">
        <v>0.1</v>
      </c>
      <c r="BX16">
        <v>0.80479999999999996</v>
      </c>
      <c r="BY16">
        <v>0.90139999999999998</v>
      </c>
      <c r="BZ16">
        <v>0.66649999999999998</v>
      </c>
      <c r="CA16">
        <v>0.84630000000000005</v>
      </c>
      <c r="CB16">
        <v>3.2189999999999999</v>
      </c>
      <c r="CC16">
        <v>0.85899999999999999</v>
      </c>
      <c r="CD16">
        <v>0.38740000000000002</v>
      </c>
      <c r="CE16">
        <v>0.20979999999999999</v>
      </c>
      <c r="CF16">
        <v>0.54</v>
      </c>
      <c r="CG16">
        <v>0.70489999999999997</v>
      </c>
      <c r="CH16">
        <v>1.8421000000000001</v>
      </c>
      <c r="CI16">
        <v>0.37519999999999998</v>
      </c>
      <c r="CJ16">
        <v>0.72219999999999995</v>
      </c>
      <c r="CK16">
        <v>0.97799999999999998</v>
      </c>
      <c r="CL16">
        <v>1.7001999999999999</v>
      </c>
      <c r="CM16">
        <v>0.90920000000000001</v>
      </c>
      <c r="CN16">
        <v>0.96109999999999995</v>
      </c>
      <c r="CO16">
        <v>0.69899999999999995</v>
      </c>
      <c r="CP16">
        <v>0.85319999999999996</v>
      </c>
      <c r="CQ16">
        <v>0.91930000000000001</v>
      </c>
      <c r="CR16">
        <v>0.31259999999999999</v>
      </c>
      <c r="CS16">
        <v>3.7452000000000001</v>
      </c>
      <c r="CT16">
        <v>0.98450000000000004</v>
      </c>
      <c r="CU16">
        <v>10.5063999999999</v>
      </c>
      <c r="CV16">
        <v>0.91959999999999997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4</v>
      </c>
      <c r="DQ16">
        <v>893</v>
      </c>
      <c r="DR16">
        <v>300</v>
      </c>
      <c r="DS16">
        <v>9.1999999999999904</v>
      </c>
      <c r="DT16">
        <v>2.9</v>
      </c>
      <c r="DU16">
        <v>7628</v>
      </c>
      <c r="DV16">
        <v>2.0413658930311E-2</v>
      </c>
      <c r="DW16">
        <v>2.0593871292999999E-5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36061</v>
      </c>
      <c r="F17" t="s">
        <v>129</v>
      </c>
      <c r="G17">
        <v>36061027300</v>
      </c>
      <c r="H17" t="s">
        <v>392</v>
      </c>
      <c r="I17">
        <v>6.8319199999999997E-2</v>
      </c>
      <c r="J17">
        <v>6898</v>
      </c>
      <c r="K17">
        <v>476</v>
      </c>
      <c r="L17">
        <v>3344</v>
      </c>
      <c r="M17">
        <v>102</v>
      </c>
      <c r="N17">
        <v>3106</v>
      </c>
      <c r="O17">
        <v>190</v>
      </c>
      <c r="P17">
        <v>1047</v>
      </c>
      <c r="Q17">
        <v>395</v>
      </c>
      <c r="R17">
        <v>328</v>
      </c>
      <c r="S17">
        <v>164</v>
      </c>
      <c r="T17">
        <v>42053</v>
      </c>
      <c r="U17">
        <v>4802</v>
      </c>
      <c r="V17">
        <v>349</v>
      </c>
      <c r="W17">
        <v>132</v>
      </c>
      <c r="X17">
        <v>794</v>
      </c>
      <c r="Y17">
        <v>166</v>
      </c>
      <c r="Z17">
        <v>1109</v>
      </c>
      <c r="AA17">
        <v>197</v>
      </c>
      <c r="AB17">
        <v>568</v>
      </c>
      <c r="AC17">
        <v>166</v>
      </c>
      <c r="AD17">
        <v>158</v>
      </c>
      <c r="AE17">
        <v>112.099999999999</v>
      </c>
      <c r="AF17">
        <v>2682</v>
      </c>
      <c r="AG17">
        <v>729.6</v>
      </c>
      <c r="AH17">
        <v>315</v>
      </c>
      <c r="AI17">
        <v>158.9</v>
      </c>
      <c r="AJ17">
        <v>3257</v>
      </c>
      <c r="AK17">
        <v>198.099999999999</v>
      </c>
      <c r="AL17">
        <v>0</v>
      </c>
      <c r="AM17">
        <v>16</v>
      </c>
      <c r="AN17">
        <v>211</v>
      </c>
      <c r="AO17">
        <v>126.7</v>
      </c>
      <c r="AP17">
        <v>2208</v>
      </c>
      <c r="AQ17">
        <v>251</v>
      </c>
      <c r="AR17">
        <v>5</v>
      </c>
      <c r="AS17">
        <v>6</v>
      </c>
      <c r="AT17">
        <v>15.1999999999999</v>
      </c>
      <c r="AU17">
        <v>5.5</v>
      </c>
      <c r="AV17">
        <v>7.5</v>
      </c>
      <c r="AW17">
        <v>3.6</v>
      </c>
      <c r="AX17">
        <v>42053</v>
      </c>
      <c r="AY17">
        <v>4802</v>
      </c>
      <c r="AZ17">
        <v>6.6</v>
      </c>
      <c r="BA17">
        <v>2.5</v>
      </c>
      <c r="BB17">
        <v>11.5</v>
      </c>
      <c r="BC17">
        <v>2.4</v>
      </c>
      <c r="BD17">
        <v>16.100000000000001</v>
      </c>
      <c r="BE17">
        <v>2.6</v>
      </c>
      <c r="BF17">
        <v>8.1999999999999904</v>
      </c>
      <c r="BG17">
        <v>2.4</v>
      </c>
      <c r="BH17">
        <v>5.0999999999999996</v>
      </c>
      <c r="BI17">
        <v>3.6</v>
      </c>
      <c r="BJ17">
        <v>38.899999999999899</v>
      </c>
      <c r="BK17">
        <v>10.1999999999999</v>
      </c>
      <c r="BL17">
        <v>4.9000000000000004</v>
      </c>
      <c r="BM17">
        <v>2.4</v>
      </c>
      <c r="BN17">
        <v>97.4</v>
      </c>
      <c r="BO17">
        <v>5.0999999999999996</v>
      </c>
      <c r="BP17">
        <v>0</v>
      </c>
      <c r="BQ17">
        <v>0.9</v>
      </c>
      <c r="BR17">
        <v>6.8</v>
      </c>
      <c r="BS17">
        <v>4.0999999999999996</v>
      </c>
      <c r="BT17">
        <v>71.099999999999895</v>
      </c>
      <c r="BU17">
        <v>6.6</v>
      </c>
      <c r="BV17">
        <v>0.1</v>
      </c>
      <c r="BW17">
        <v>0.1</v>
      </c>
      <c r="BX17">
        <v>0.60450000000000004</v>
      </c>
      <c r="BY17">
        <v>0.55859999999999999</v>
      </c>
      <c r="BZ17">
        <v>0.18779999999999999</v>
      </c>
      <c r="CA17">
        <v>0.2555</v>
      </c>
      <c r="CB17">
        <v>1.6064000000000001</v>
      </c>
      <c r="CC17">
        <v>0.38590000000000002</v>
      </c>
      <c r="CD17">
        <v>0.30020000000000002</v>
      </c>
      <c r="CE17">
        <v>0.17280000000000001</v>
      </c>
      <c r="CF17">
        <v>0.24979999999999999</v>
      </c>
      <c r="CG17">
        <v>0.31240000000000001</v>
      </c>
      <c r="CH17">
        <v>1.0351999999999999</v>
      </c>
      <c r="CI17">
        <v>6.8900000000000003E-2</v>
      </c>
      <c r="CJ17">
        <v>0.54649999999999999</v>
      </c>
      <c r="CK17">
        <v>0.61880000000000002</v>
      </c>
      <c r="CL17">
        <v>1.1654</v>
      </c>
      <c r="CM17">
        <v>0.57230000000000003</v>
      </c>
      <c r="CN17">
        <v>0.98640000000000005</v>
      </c>
      <c r="CO17">
        <v>0</v>
      </c>
      <c r="CP17">
        <v>0.71989999999999998</v>
      </c>
      <c r="CQ17">
        <v>0.91020000000000001</v>
      </c>
      <c r="CR17">
        <v>0.31730000000000003</v>
      </c>
      <c r="CS17">
        <v>2.9339</v>
      </c>
      <c r="CT17">
        <v>0.80720000000000003</v>
      </c>
      <c r="CU17">
        <v>6.7408999999999999</v>
      </c>
      <c r="CV17">
        <v>0.45190000000000002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2</v>
      </c>
      <c r="DQ17">
        <v>357</v>
      </c>
      <c r="DR17">
        <v>173</v>
      </c>
      <c r="DS17">
        <v>5.2</v>
      </c>
      <c r="DT17">
        <v>2.6</v>
      </c>
      <c r="DU17">
        <v>3990</v>
      </c>
      <c r="DV17">
        <v>2.5614385459106E-2</v>
      </c>
      <c r="DW17">
        <v>1.9002264262E-5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36061</v>
      </c>
      <c r="F18" t="s">
        <v>129</v>
      </c>
      <c r="G18">
        <v>36061027500</v>
      </c>
      <c r="H18" t="s">
        <v>391</v>
      </c>
      <c r="I18">
        <v>0.1079885</v>
      </c>
      <c r="J18">
        <v>3667</v>
      </c>
      <c r="K18">
        <v>338</v>
      </c>
      <c r="L18">
        <v>1666</v>
      </c>
      <c r="M18">
        <v>52</v>
      </c>
      <c r="N18">
        <v>1547</v>
      </c>
      <c r="O18">
        <v>93</v>
      </c>
      <c r="P18">
        <v>273</v>
      </c>
      <c r="Q18">
        <v>134</v>
      </c>
      <c r="R18">
        <v>332</v>
      </c>
      <c r="S18">
        <v>182</v>
      </c>
      <c r="T18">
        <v>52016</v>
      </c>
      <c r="U18">
        <v>7318</v>
      </c>
      <c r="V18">
        <v>423</v>
      </c>
      <c r="W18">
        <v>251</v>
      </c>
      <c r="X18">
        <v>624</v>
      </c>
      <c r="Y18">
        <v>99</v>
      </c>
      <c r="Z18">
        <v>609</v>
      </c>
      <c r="AA18">
        <v>120</v>
      </c>
      <c r="AB18">
        <v>374</v>
      </c>
      <c r="AC18">
        <v>120</v>
      </c>
      <c r="AD18">
        <v>65</v>
      </c>
      <c r="AE18">
        <v>48.299999999999898</v>
      </c>
      <c r="AF18">
        <v>1583</v>
      </c>
      <c r="AG18">
        <v>469.6</v>
      </c>
      <c r="AH18">
        <v>414</v>
      </c>
      <c r="AI18">
        <v>255.3</v>
      </c>
      <c r="AJ18">
        <v>1623</v>
      </c>
      <c r="AK18">
        <v>65.799999999999898</v>
      </c>
      <c r="AL18">
        <v>8</v>
      </c>
      <c r="AM18">
        <v>13</v>
      </c>
      <c r="AN18">
        <v>66</v>
      </c>
      <c r="AO18">
        <v>54.1</v>
      </c>
      <c r="AP18">
        <v>924</v>
      </c>
      <c r="AQ18">
        <v>132</v>
      </c>
      <c r="AR18">
        <v>0</v>
      </c>
      <c r="AS18">
        <v>11</v>
      </c>
      <c r="AT18">
        <v>7.4</v>
      </c>
      <c r="AU18">
        <v>3.7</v>
      </c>
      <c r="AV18">
        <v>15.3</v>
      </c>
      <c r="AW18">
        <v>7.4</v>
      </c>
      <c r="AX18">
        <v>52016</v>
      </c>
      <c r="AY18">
        <v>7318</v>
      </c>
      <c r="AZ18">
        <v>14.9</v>
      </c>
      <c r="BA18">
        <v>8.4</v>
      </c>
      <c r="BB18">
        <v>17</v>
      </c>
      <c r="BC18">
        <v>3.3</v>
      </c>
      <c r="BD18">
        <v>16.600000000000001</v>
      </c>
      <c r="BE18">
        <v>2.9</v>
      </c>
      <c r="BF18">
        <v>10.1999999999999</v>
      </c>
      <c r="BG18">
        <v>3.6</v>
      </c>
      <c r="BH18">
        <v>4.2</v>
      </c>
      <c r="BI18">
        <v>3.1</v>
      </c>
      <c r="BJ18">
        <v>43.2</v>
      </c>
      <c r="BK18">
        <v>12.1999999999999</v>
      </c>
      <c r="BL18">
        <v>11.9</v>
      </c>
      <c r="BM18">
        <v>7.2</v>
      </c>
      <c r="BN18">
        <v>97.4</v>
      </c>
      <c r="BO18">
        <v>2.5</v>
      </c>
      <c r="BP18">
        <v>0.5</v>
      </c>
      <c r="BQ18">
        <v>0.8</v>
      </c>
      <c r="BR18">
        <v>4.3</v>
      </c>
      <c r="BS18">
        <v>3.5</v>
      </c>
      <c r="BT18">
        <v>59.7</v>
      </c>
      <c r="BU18">
        <v>8</v>
      </c>
      <c r="BV18">
        <v>0</v>
      </c>
      <c r="BW18">
        <v>0.3</v>
      </c>
      <c r="BX18">
        <v>0.29770000000000002</v>
      </c>
      <c r="BY18">
        <v>0.92510000000000003</v>
      </c>
      <c r="BZ18">
        <v>0.1017</v>
      </c>
      <c r="CA18">
        <v>0.62629999999999997</v>
      </c>
      <c r="CB18">
        <v>1.9508000000000001</v>
      </c>
      <c r="CC18">
        <v>0.499</v>
      </c>
      <c r="CD18">
        <v>0.67169999999999996</v>
      </c>
      <c r="CE18">
        <v>0.19320000000000001</v>
      </c>
      <c r="CF18">
        <v>0.45340000000000003</v>
      </c>
      <c r="CG18">
        <v>0.24399999999999999</v>
      </c>
      <c r="CH18">
        <v>1.5623</v>
      </c>
      <c r="CI18">
        <v>0.2094</v>
      </c>
      <c r="CJ18">
        <v>0.57430000000000003</v>
      </c>
      <c r="CK18">
        <v>0.79259999999999997</v>
      </c>
      <c r="CL18">
        <v>1.367</v>
      </c>
      <c r="CM18">
        <v>0.6845</v>
      </c>
      <c r="CN18">
        <v>0.98660000000000003</v>
      </c>
      <c r="CO18">
        <v>0.69899999999999995</v>
      </c>
      <c r="CP18">
        <v>0.60419999999999996</v>
      </c>
      <c r="CQ18">
        <v>0.83140000000000003</v>
      </c>
      <c r="CR18">
        <v>0</v>
      </c>
      <c r="CS18">
        <v>3.1212</v>
      </c>
      <c r="CT18">
        <v>0.87070000000000003</v>
      </c>
      <c r="CU18">
        <v>8.0013000000000005</v>
      </c>
      <c r="CV18">
        <v>0.64680000000000004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2</v>
      </c>
      <c r="DQ18">
        <v>163</v>
      </c>
      <c r="DR18">
        <v>119</v>
      </c>
      <c r="DS18">
        <v>4.4000000000000004</v>
      </c>
      <c r="DT18">
        <v>3.1</v>
      </c>
      <c r="DU18">
        <v>1077</v>
      </c>
      <c r="DV18">
        <v>3.4521248457893998E-2</v>
      </c>
      <c r="DW18">
        <v>2.8961752027000002E-5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36061</v>
      </c>
      <c r="F19" t="s">
        <v>129</v>
      </c>
      <c r="G19">
        <v>36061027900</v>
      </c>
      <c r="H19" t="s">
        <v>390</v>
      </c>
      <c r="I19">
        <v>6.9503400000000007E-2</v>
      </c>
      <c r="J19">
        <v>12413</v>
      </c>
      <c r="K19">
        <v>1279</v>
      </c>
      <c r="L19">
        <v>4239</v>
      </c>
      <c r="M19">
        <v>96</v>
      </c>
      <c r="N19">
        <v>3935</v>
      </c>
      <c r="O19">
        <v>177</v>
      </c>
      <c r="P19">
        <v>2306</v>
      </c>
      <c r="Q19">
        <v>688</v>
      </c>
      <c r="R19">
        <v>642</v>
      </c>
      <c r="S19">
        <v>260</v>
      </c>
      <c r="T19">
        <v>19765</v>
      </c>
      <c r="U19">
        <v>2281</v>
      </c>
      <c r="V19">
        <v>3096</v>
      </c>
      <c r="W19">
        <v>618</v>
      </c>
      <c r="X19">
        <v>1262</v>
      </c>
      <c r="Y19">
        <v>319</v>
      </c>
      <c r="Z19">
        <v>2253</v>
      </c>
      <c r="AA19">
        <v>516</v>
      </c>
      <c r="AB19">
        <v>1101</v>
      </c>
      <c r="AC19">
        <v>360</v>
      </c>
      <c r="AD19">
        <v>448</v>
      </c>
      <c r="AE19">
        <v>165.3</v>
      </c>
      <c r="AF19">
        <v>10531</v>
      </c>
      <c r="AG19">
        <v>1343.0999999999899</v>
      </c>
      <c r="AH19">
        <v>3826</v>
      </c>
      <c r="AI19">
        <v>684.5</v>
      </c>
      <c r="AJ19">
        <v>4076</v>
      </c>
      <c r="AK19">
        <v>146.80000000000001</v>
      </c>
      <c r="AL19">
        <v>0</v>
      </c>
      <c r="AM19">
        <v>18</v>
      </c>
      <c r="AN19">
        <v>599</v>
      </c>
      <c r="AO19">
        <v>227.4</v>
      </c>
      <c r="AP19">
        <v>2924</v>
      </c>
      <c r="AQ19">
        <v>257</v>
      </c>
      <c r="AR19">
        <v>0</v>
      </c>
      <c r="AS19">
        <v>18</v>
      </c>
      <c r="AT19">
        <v>18.6999999999999</v>
      </c>
      <c r="AU19">
        <v>5.7</v>
      </c>
      <c r="AV19">
        <v>9.1</v>
      </c>
      <c r="AW19">
        <v>3.4</v>
      </c>
      <c r="AX19">
        <v>19765</v>
      </c>
      <c r="AY19">
        <v>2281</v>
      </c>
      <c r="AZ19">
        <v>35</v>
      </c>
      <c r="BA19">
        <v>4.8</v>
      </c>
      <c r="BB19">
        <v>10.1999999999999</v>
      </c>
      <c r="BC19">
        <v>2.7</v>
      </c>
      <c r="BD19">
        <v>18.1999999999999</v>
      </c>
      <c r="BE19">
        <v>3.7</v>
      </c>
      <c r="BF19">
        <v>8.9</v>
      </c>
      <c r="BG19">
        <v>2.8</v>
      </c>
      <c r="BH19">
        <v>11.4</v>
      </c>
      <c r="BI19">
        <v>4.2</v>
      </c>
      <c r="BJ19">
        <v>84.799999999999898</v>
      </c>
      <c r="BK19">
        <v>6.4</v>
      </c>
      <c r="BL19">
        <v>32.6</v>
      </c>
      <c r="BM19">
        <v>4.8</v>
      </c>
      <c r="BN19">
        <v>96.2</v>
      </c>
      <c r="BO19">
        <v>2.7</v>
      </c>
      <c r="BP19">
        <v>0</v>
      </c>
      <c r="BQ19">
        <v>0.7</v>
      </c>
      <c r="BR19">
        <v>15.1999999999999</v>
      </c>
      <c r="BS19">
        <v>5.7</v>
      </c>
      <c r="BT19">
        <v>74.299999999999898</v>
      </c>
      <c r="BU19">
        <v>6.3</v>
      </c>
      <c r="BV19">
        <v>0</v>
      </c>
      <c r="BW19">
        <v>0.1</v>
      </c>
      <c r="BX19">
        <v>0.68989999999999996</v>
      </c>
      <c r="BY19">
        <v>0.69269999999999998</v>
      </c>
      <c r="BZ19">
        <v>0.80310000000000004</v>
      </c>
      <c r="CA19">
        <v>0.93820000000000003</v>
      </c>
      <c r="CB19">
        <v>3.1238999999999999</v>
      </c>
      <c r="CC19">
        <v>0.83979999999999999</v>
      </c>
      <c r="CD19">
        <v>0.22259999999999999</v>
      </c>
      <c r="CE19">
        <v>0.27139999999999997</v>
      </c>
      <c r="CF19">
        <v>0.32029999999999997</v>
      </c>
      <c r="CG19">
        <v>0.7016</v>
      </c>
      <c r="CH19">
        <v>1.516</v>
      </c>
      <c r="CI19">
        <v>0.18729999999999999</v>
      </c>
      <c r="CJ19">
        <v>0.7782</v>
      </c>
      <c r="CK19">
        <v>0.97689999999999999</v>
      </c>
      <c r="CL19">
        <v>1.7551000000000001</v>
      </c>
      <c r="CM19">
        <v>0.93310000000000004</v>
      </c>
      <c r="CN19">
        <v>0.97799999999999998</v>
      </c>
      <c r="CO19">
        <v>0</v>
      </c>
      <c r="CP19">
        <v>0.91080000000000005</v>
      </c>
      <c r="CQ19">
        <v>0.92900000000000005</v>
      </c>
      <c r="CR19">
        <v>0</v>
      </c>
      <c r="CS19">
        <v>2.8178000000000001</v>
      </c>
      <c r="CT19">
        <v>0.76910000000000001</v>
      </c>
      <c r="CU19">
        <v>9.2128999999999905</v>
      </c>
      <c r="CV19">
        <v>0.80579999999999996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1</v>
      </c>
      <c r="DN19">
        <v>0</v>
      </c>
      <c r="DO19">
        <v>3</v>
      </c>
      <c r="DP19">
        <v>5</v>
      </c>
      <c r="DQ19">
        <v>1277</v>
      </c>
      <c r="DR19">
        <v>535</v>
      </c>
      <c r="DS19">
        <v>10.3</v>
      </c>
      <c r="DT19">
        <v>3.9</v>
      </c>
      <c r="DU19">
        <v>3695</v>
      </c>
      <c r="DV19">
        <v>2.2800992910135001E-2</v>
      </c>
      <c r="DW19">
        <v>1.8822896275000002E-5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36061</v>
      </c>
      <c r="F20" t="s">
        <v>129</v>
      </c>
      <c r="G20">
        <v>36061028300</v>
      </c>
      <c r="H20" t="s">
        <v>389</v>
      </c>
      <c r="I20">
        <v>5.8337300000000002E-2</v>
      </c>
      <c r="J20">
        <v>7653</v>
      </c>
      <c r="K20">
        <v>834</v>
      </c>
      <c r="L20">
        <v>3291</v>
      </c>
      <c r="M20">
        <v>86</v>
      </c>
      <c r="N20">
        <v>3079</v>
      </c>
      <c r="O20">
        <v>173</v>
      </c>
      <c r="P20">
        <v>1258</v>
      </c>
      <c r="Q20">
        <v>483</v>
      </c>
      <c r="R20">
        <v>384</v>
      </c>
      <c r="S20">
        <v>283</v>
      </c>
      <c r="T20">
        <v>26389</v>
      </c>
      <c r="U20">
        <v>3801</v>
      </c>
      <c r="V20">
        <v>1017</v>
      </c>
      <c r="W20">
        <v>295</v>
      </c>
      <c r="X20">
        <v>1130</v>
      </c>
      <c r="Y20">
        <v>178</v>
      </c>
      <c r="Z20">
        <v>1030</v>
      </c>
      <c r="AA20">
        <v>283</v>
      </c>
      <c r="AB20">
        <v>764</v>
      </c>
      <c r="AC20">
        <v>261</v>
      </c>
      <c r="AD20">
        <v>211</v>
      </c>
      <c r="AE20">
        <v>120.099999999999</v>
      </c>
      <c r="AF20">
        <v>6094</v>
      </c>
      <c r="AG20">
        <v>869</v>
      </c>
      <c r="AH20">
        <v>1588</v>
      </c>
      <c r="AI20">
        <v>454.5</v>
      </c>
      <c r="AJ20">
        <v>3113</v>
      </c>
      <c r="AK20">
        <v>158.80000000000001</v>
      </c>
      <c r="AL20">
        <v>24</v>
      </c>
      <c r="AM20">
        <v>40</v>
      </c>
      <c r="AN20">
        <v>383</v>
      </c>
      <c r="AO20">
        <v>172.599999999999</v>
      </c>
      <c r="AP20">
        <v>2026</v>
      </c>
      <c r="AQ20">
        <v>226</v>
      </c>
      <c r="AR20">
        <v>0</v>
      </c>
      <c r="AS20">
        <v>16</v>
      </c>
      <c r="AT20">
        <v>16.399999999999899</v>
      </c>
      <c r="AU20">
        <v>5.7</v>
      </c>
      <c r="AV20">
        <v>8.1</v>
      </c>
      <c r="AW20">
        <v>5.6</v>
      </c>
      <c r="AX20">
        <v>26389</v>
      </c>
      <c r="AY20">
        <v>3801</v>
      </c>
      <c r="AZ20">
        <v>17.6999999999999</v>
      </c>
      <c r="BA20">
        <v>4.4000000000000004</v>
      </c>
      <c r="BB20">
        <v>14.8</v>
      </c>
      <c r="BC20">
        <v>2.7</v>
      </c>
      <c r="BD20">
        <v>13.5</v>
      </c>
      <c r="BE20">
        <v>3.4</v>
      </c>
      <c r="BF20">
        <v>10</v>
      </c>
      <c r="BG20">
        <v>3.5</v>
      </c>
      <c r="BH20">
        <v>6.9</v>
      </c>
      <c r="BI20">
        <v>3.9</v>
      </c>
      <c r="BJ20">
        <v>79.599999999999895</v>
      </c>
      <c r="BK20">
        <v>7.3</v>
      </c>
      <c r="BL20">
        <v>21.5</v>
      </c>
      <c r="BM20">
        <v>5.7</v>
      </c>
      <c r="BN20">
        <v>94.599999999999895</v>
      </c>
      <c r="BO20">
        <v>4.0999999999999996</v>
      </c>
      <c r="BP20">
        <v>0.7</v>
      </c>
      <c r="BQ20">
        <v>1.2</v>
      </c>
      <c r="BR20">
        <v>12.4</v>
      </c>
      <c r="BS20">
        <v>5.6</v>
      </c>
      <c r="BT20">
        <v>65.799999999999898</v>
      </c>
      <c r="BU20">
        <v>6.5</v>
      </c>
      <c r="BV20">
        <v>0</v>
      </c>
      <c r="BW20">
        <v>0.2</v>
      </c>
      <c r="BX20">
        <v>0.63759999999999994</v>
      </c>
      <c r="BY20">
        <v>0.61619999999999997</v>
      </c>
      <c r="BZ20">
        <v>0.58420000000000005</v>
      </c>
      <c r="CA20">
        <v>0.70420000000000005</v>
      </c>
      <c r="CB20">
        <v>2.5421</v>
      </c>
      <c r="CC20">
        <v>0.67700000000000005</v>
      </c>
      <c r="CD20">
        <v>0.51749999999999996</v>
      </c>
      <c r="CE20">
        <v>9.7799999999999998E-2</v>
      </c>
      <c r="CF20">
        <v>0.43169999999999997</v>
      </c>
      <c r="CG20">
        <v>0.44209999999999999</v>
      </c>
      <c r="CH20">
        <v>1.4892000000000001</v>
      </c>
      <c r="CI20">
        <v>0.1759</v>
      </c>
      <c r="CJ20">
        <v>0.75019999999999998</v>
      </c>
      <c r="CK20">
        <v>0.91620000000000001</v>
      </c>
      <c r="CL20">
        <v>1.6664000000000001</v>
      </c>
      <c r="CM20">
        <v>0.8861</v>
      </c>
      <c r="CN20">
        <v>0.96870000000000001</v>
      </c>
      <c r="CO20">
        <v>0.74239999999999995</v>
      </c>
      <c r="CP20">
        <v>0.8659</v>
      </c>
      <c r="CQ20">
        <v>0.87029999999999996</v>
      </c>
      <c r="CR20">
        <v>0</v>
      </c>
      <c r="CS20">
        <v>3.4474</v>
      </c>
      <c r="CT20">
        <v>0.94830000000000003</v>
      </c>
      <c r="CU20">
        <v>9.1450999999999905</v>
      </c>
      <c r="CV20">
        <v>0.79930000000000001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2</v>
      </c>
      <c r="DQ20">
        <v>1110</v>
      </c>
      <c r="DR20">
        <v>467</v>
      </c>
      <c r="DS20">
        <v>14.5</v>
      </c>
      <c r="DT20">
        <v>5.2</v>
      </c>
      <c r="DU20">
        <v>4426</v>
      </c>
      <c r="DV20">
        <v>1.9898648324384999E-2</v>
      </c>
      <c r="DW20">
        <v>1.6688407095E-5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36061028500</v>
      </c>
      <c r="H21" t="s">
        <v>388</v>
      </c>
      <c r="I21">
        <v>4.7082100000000002E-2</v>
      </c>
      <c r="J21">
        <v>7050</v>
      </c>
      <c r="K21">
        <v>768</v>
      </c>
      <c r="L21">
        <v>2842</v>
      </c>
      <c r="M21">
        <v>81</v>
      </c>
      <c r="N21">
        <v>2682</v>
      </c>
      <c r="O21">
        <v>127</v>
      </c>
      <c r="P21">
        <v>2247</v>
      </c>
      <c r="Q21">
        <v>726</v>
      </c>
      <c r="R21">
        <v>761</v>
      </c>
      <c r="S21">
        <v>329</v>
      </c>
      <c r="T21">
        <v>17649</v>
      </c>
      <c r="U21">
        <v>2810</v>
      </c>
      <c r="V21">
        <v>1719</v>
      </c>
      <c r="W21">
        <v>422</v>
      </c>
      <c r="X21">
        <v>873</v>
      </c>
      <c r="Y21">
        <v>164</v>
      </c>
      <c r="Z21">
        <v>1482</v>
      </c>
      <c r="AA21">
        <v>376</v>
      </c>
      <c r="AB21">
        <v>696</v>
      </c>
      <c r="AC21">
        <v>251</v>
      </c>
      <c r="AD21">
        <v>309</v>
      </c>
      <c r="AE21">
        <v>120.099999999999</v>
      </c>
      <c r="AF21">
        <v>6445</v>
      </c>
      <c r="AG21">
        <v>791.6</v>
      </c>
      <c r="AH21">
        <v>2125</v>
      </c>
      <c r="AI21">
        <v>463.5</v>
      </c>
      <c r="AJ21">
        <v>2770</v>
      </c>
      <c r="AK21">
        <v>267.39999999999901</v>
      </c>
      <c r="AL21">
        <v>0</v>
      </c>
      <c r="AM21">
        <v>16</v>
      </c>
      <c r="AN21">
        <v>345</v>
      </c>
      <c r="AO21">
        <v>154.4</v>
      </c>
      <c r="AP21">
        <v>2236</v>
      </c>
      <c r="AQ21">
        <v>191</v>
      </c>
      <c r="AR21">
        <v>37</v>
      </c>
      <c r="AS21">
        <v>27</v>
      </c>
      <c r="AT21">
        <v>32</v>
      </c>
      <c r="AU21">
        <v>8.4</v>
      </c>
      <c r="AV21">
        <v>19</v>
      </c>
      <c r="AW21">
        <v>7.4</v>
      </c>
      <c r="AX21">
        <v>17649</v>
      </c>
      <c r="AY21">
        <v>2810</v>
      </c>
      <c r="AZ21">
        <v>36.6</v>
      </c>
      <c r="BA21">
        <v>7.8</v>
      </c>
      <c r="BB21">
        <v>12.4</v>
      </c>
      <c r="BC21">
        <v>2.7</v>
      </c>
      <c r="BD21">
        <v>21</v>
      </c>
      <c r="BE21">
        <v>4.8</v>
      </c>
      <c r="BF21">
        <v>9.9</v>
      </c>
      <c r="BG21">
        <v>3.3</v>
      </c>
      <c r="BH21">
        <v>11.5</v>
      </c>
      <c r="BI21">
        <v>4.4000000000000004</v>
      </c>
      <c r="BJ21">
        <v>91.4</v>
      </c>
      <c r="BK21">
        <v>5.2</v>
      </c>
      <c r="BL21">
        <v>32.399999999999899</v>
      </c>
      <c r="BM21">
        <v>6.3</v>
      </c>
      <c r="BN21">
        <v>97.5</v>
      </c>
      <c r="BO21">
        <v>9</v>
      </c>
      <c r="BP21">
        <v>0</v>
      </c>
      <c r="BQ21">
        <v>1</v>
      </c>
      <c r="BR21">
        <v>12.9</v>
      </c>
      <c r="BS21">
        <v>5.7</v>
      </c>
      <c r="BT21">
        <v>83.4</v>
      </c>
      <c r="BU21">
        <v>6</v>
      </c>
      <c r="BV21">
        <v>0.5</v>
      </c>
      <c r="BW21">
        <v>0.4</v>
      </c>
      <c r="BX21">
        <v>0.87380000000000002</v>
      </c>
      <c r="BY21">
        <v>0.96779999999999999</v>
      </c>
      <c r="BZ21">
        <v>0.86150000000000004</v>
      </c>
      <c r="CA21">
        <v>0.94789999999999996</v>
      </c>
      <c r="CB21">
        <v>3.6509999999999998</v>
      </c>
      <c r="CC21">
        <v>0.95509999999999995</v>
      </c>
      <c r="CD21">
        <v>0.35909999999999997</v>
      </c>
      <c r="CE21">
        <v>0.47470000000000001</v>
      </c>
      <c r="CF21">
        <v>0.42120000000000002</v>
      </c>
      <c r="CG21">
        <v>0.70630000000000004</v>
      </c>
      <c r="CH21">
        <v>1.9614</v>
      </c>
      <c r="CI21">
        <v>0.46100000000000002</v>
      </c>
      <c r="CJ21">
        <v>0.82909999999999995</v>
      </c>
      <c r="CK21">
        <v>0.97650000000000003</v>
      </c>
      <c r="CL21">
        <v>1.8056000000000001</v>
      </c>
      <c r="CM21">
        <v>0.95240000000000002</v>
      </c>
      <c r="CN21">
        <v>0.98719999999999997</v>
      </c>
      <c r="CO21">
        <v>0</v>
      </c>
      <c r="CP21">
        <v>0.87209999999999999</v>
      </c>
      <c r="CQ21">
        <v>0.97989999999999999</v>
      </c>
      <c r="CR21">
        <v>0.60129999999999995</v>
      </c>
      <c r="CS21">
        <v>3.4405999999999999</v>
      </c>
      <c r="CT21">
        <v>0.94640000000000002</v>
      </c>
      <c r="CU21">
        <v>10.8584999999999</v>
      </c>
      <c r="CV21">
        <v>0.9415</v>
      </c>
      <c r="CW21">
        <v>0</v>
      </c>
      <c r="CX21">
        <v>1</v>
      </c>
      <c r="CY21">
        <v>0</v>
      </c>
      <c r="CZ21">
        <v>1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5</v>
      </c>
      <c r="DQ21">
        <v>838</v>
      </c>
      <c r="DR21">
        <v>295</v>
      </c>
      <c r="DS21">
        <v>11.9</v>
      </c>
      <c r="DT21">
        <v>4.0999999999999996</v>
      </c>
      <c r="DU21">
        <v>3677</v>
      </c>
      <c r="DV21">
        <v>1.6630668434938999E-2</v>
      </c>
      <c r="DW21">
        <v>1.2709718653E-5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36061</v>
      </c>
      <c r="F22" t="s">
        <v>129</v>
      </c>
      <c r="G22">
        <v>36061028700</v>
      </c>
      <c r="H22" t="s">
        <v>387</v>
      </c>
      <c r="I22">
        <v>0.2055476</v>
      </c>
      <c r="J22">
        <v>3960</v>
      </c>
      <c r="K22">
        <v>343</v>
      </c>
      <c r="L22">
        <v>1763</v>
      </c>
      <c r="M22">
        <v>49</v>
      </c>
      <c r="N22">
        <v>1529</v>
      </c>
      <c r="O22">
        <v>100</v>
      </c>
      <c r="P22">
        <v>996</v>
      </c>
      <c r="Q22">
        <v>294</v>
      </c>
      <c r="R22">
        <v>183</v>
      </c>
      <c r="S22">
        <v>97</v>
      </c>
      <c r="T22">
        <v>29819</v>
      </c>
      <c r="U22">
        <v>4337</v>
      </c>
      <c r="V22">
        <v>568</v>
      </c>
      <c r="W22">
        <v>165</v>
      </c>
      <c r="X22">
        <v>371</v>
      </c>
      <c r="Y22">
        <v>74</v>
      </c>
      <c r="Z22">
        <v>569</v>
      </c>
      <c r="AA22">
        <v>113</v>
      </c>
      <c r="AB22">
        <v>426</v>
      </c>
      <c r="AC22">
        <v>142</v>
      </c>
      <c r="AD22">
        <v>134</v>
      </c>
      <c r="AE22">
        <v>63.7</v>
      </c>
      <c r="AF22">
        <v>2632</v>
      </c>
      <c r="AG22">
        <v>402.69999999999902</v>
      </c>
      <c r="AH22">
        <v>820</v>
      </c>
      <c r="AI22">
        <v>234.9</v>
      </c>
      <c r="AJ22">
        <v>1746</v>
      </c>
      <c r="AK22">
        <v>55.899999999999899</v>
      </c>
      <c r="AL22">
        <v>0</v>
      </c>
      <c r="AM22">
        <v>11</v>
      </c>
      <c r="AN22">
        <v>221</v>
      </c>
      <c r="AO22">
        <v>74.099999999999895</v>
      </c>
      <c r="AP22">
        <v>1144</v>
      </c>
      <c r="AQ22">
        <v>114</v>
      </c>
      <c r="AR22">
        <v>5</v>
      </c>
      <c r="AS22">
        <v>6</v>
      </c>
      <c r="AT22">
        <v>25.1999999999999</v>
      </c>
      <c r="AU22">
        <v>7.2</v>
      </c>
      <c r="AV22">
        <v>7.4</v>
      </c>
      <c r="AW22">
        <v>3.9</v>
      </c>
      <c r="AX22">
        <v>29819</v>
      </c>
      <c r="AY22">
        <v>4337</v>
      </c>
      <c r="AZ22">
        <v>19.1999999999999</v>
      </c>
      <c r="BA22">
        <v>4.8</v>
      </c>
      <c r="BB22">
        <v>9.4</v>
      </c>
      <c r="BC22">
        <v>2.1</v>
      </c>
      <c r="BD22">
        <v>14.4</v>
      </c>
      <c r="BE22">
        <v>2.6</v>
      </c>
      <c r="BF22">
        <v>10.8</v>
      </c>
      <c r="BG22">
        <v>3.5</v>
      </c>
      <c r="BH22">
        <v>8.8000000000000007</v>
      </c>
      <c r="BI22">
        <v>4.0999999999999996</v>
      </c>
      <c r="BJ22">
        <v>66.5</v>
      </c>
      <c r="BK22">
        <v>8.4</v>
      </c>
      <c r="BL22">
        <v>21.6999999999999</v>
      </c>
      <c r="BM22">
        <v>5.9</v>
      </c>
      <c r="BN22">
        <v>99</v>
      </c>
      <c r="BO22">
        <v>1.6</v>
      </c>
      <c r="BP22">
        <v>0</v>
      </c>
      <c r="BQ22">
        <v>1.7</v>
      </c>
      <c r="BR22">
        <v>14.5</v>
      </c>
      <c r="BS22">
        <v>4.8</v>
      </c>
      <c r="BT22">
        <v>74.799999999999898</v>
      </c>
      <c r="BU22">
        <v>6.5</v>
      </c>
      <c r="BV22">
        <v>0.1</v>
      </c>
      <c r="BW22">
        <v>0.2</v>
      </c>
      <c r="BX22">
        <v>0.8</v>
      </c>
      <c r="BY22">
        <v>0.54910000000000003</v>
      </c>
      <c r="BZ22">
        <v>0.46310000000000001</v>
      </c>
      <c r="CA22">
        <v>0.73770000000000002</v>
      </c>
      <c r="CB22">
        <v>2.5499000000000001</v>
      </c>
      <c r="CC22">
        <v>0.68010000000000004</v>
      </c>
      <c r="CD22">
        <v>0.18329999999999999</v>
      </c>
      <c r="CE22">
        <v>0.12130000000000001</v>
      </c>
      <c r="CF22">
        <v>0.50229999999999997</v>
      </c>
      <c r="CG22">
        <v>0.57020000000000004</v>
      </c>
      <c r="CH22">
        <v>1.3771</v>
      </c>
      <c r="CI22">
        <v>0.13589999999999999</v>
      </c>
      <c r="CJ22">
        <v>0.69030000000000002</v>
      </c>
      <c r="CK22">
        <v>0.91779999999999995</v>
      </c>
      <c r="CL22">
        <v>1.6081000000000001</v>
      </c>
      <c r="CM22">
        <v>0.84799999999999998</v>
      </c>
      <c r="CN22">
        <v>0.99690000000000001</v>
      </c>
      <c r="CO22">
        <v>0</v>
      </c>
      <c r="CP22">
        <v>0.89990000000000003</v>
      </c>
      <c r="CQ22">
        <v>0.93089999999999995</v>
      </c>
      <c r="CR22">
        <v>0.35089999999999999</v>
      </c>
      <c r="CS22">
        <v>3.1785999999999999</v>
      </c>
      <c r="CT22">
        <v>0.8901</v>
      </c>
      <c r="CU22">
        <v>8.7136999999999905</v>
      </c>
      <c r="CV22">
        <v>0.74690000000000001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3</v>
      </c>
      <c r="DQ22">
        <v>542</v>
      </c>
      <c r="DR22">
        <v>226</v>
      </c>
      <c r="DS22">
        <v>13.6999999999999</v>
      </c>
      <c r="DT22">
        <v>5.3</v>
      </c>
      <c r="DU22">
        <v>2404</v>
      </c>
      <c r="DV22">
        <v>3.7792176342165001E-2</v>
      </c>
      <c r="DW22">
        <v>5.6919752544999998E-5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36061</v>
      </c>
      <c r="F23" t="s">
        <v>129</v>
      </c>
      <c r="G23">
        <v>36061029100</v>
      </c>
      <c r="H23" t="s">
        <v>386</v>
      </c>
      <c r="I23">
        <v>7.2386000000000006E-2</v>
      </c>
      <c r="J23">
        <v>12188</v>
      </c>
      <c r="K23">
        <v>825</v>
      </c>
      <c r="L23">
        <v>4143</v>
      </c>
      <c r="M23">
        <v>80</v>
      </c>
      <c r="N23">
        <v>4076</v>
      </c>
      <c r="O23">
        <v>105</v>
      </c>
      <c r="P23">
        <v>3168</v>
      </c>
      <c r="Q23">
        <v>808</v>
      </c>
      <c r="R23">
        <v>906</v>
      </c>
      <c r="S23">
        <v>262</v>
      </c>
      <c r="T23">
        <v>18998</v>
      </c>
      <c r="U23">
        <v>2762</v>
      </c>
      <c r="V23">
        <v>2625</v>
      </c>
      <c r="W23">
        <v>466</v>
      </c>
      <c r="X23">
        <v>1347</v>
      </c>
      <c r="Y23">
        <v>283</v>
      </c>
      <c r="Z23">
        <v>2697</v>
      </c>
      <c r="AA23">
        <v>490</v>
      </c>
      <c r="AB23">
        <v>1085</v>
      </c>
      <c r="AC23">
        <v>252</v>
      </c>
      <c r="AD23">
        <v>667</v>
      </c>
      <c r="AE23">
        <v>214.69999999999899</v>
      </c>
      <c r="AF23">
        <v>11541</v>
      </c>
      <c r="AG23">
        <v>848.89999999999895</v>
      </c>
      <c r="AH23">
        <v>3730</v>
      </c>
      <c r="AI23">
        <v>626.5</v>
      </c>
      <c r="AJ23">
        <v>4009</v>
      </c>
      <c r="AK23">
        <v>170.099999999999</v>
      </c>
      <c r="AL23">
        <v>0</v>
      </c>
      <c r="AM23">
        <v>18</v>
      </c>
      <c r="AN23">
        <v>925</v>
      </c>
      <c r="AO23">
        <v>221.19999999999899</v>
      </c>
      <c r="AP23">
        <v>3099</v>
      </c>
      <c r="AQ23">
        <v>233</v>
      </c>
      <c r="AR23">
        <v>0</v>
      </c>
      <c r="AS23">
        <v>18</v>
      </c>
      <c r="AT23">
        <v>26.1</v>
      </c>
      <c r="AU23">
        <v>6.5</v>
      </c>
      <c r="AV23">
        <v>14.1999999999999</v>
      </c>
      <c r="AW23">
        <v>4.0999999999999996</v>
      </c>
      <c r="AX23">
        <v>18998</v>
      </c>
      <c r="AY23">
        <v>2762</v>
      </c>
      <c r="AZ23">
        <v>33.799999999999898</v>
      </c>
      <c r="BA23">
        <v>5.3</v>
      </c>
      <c r="BB23">
        <v>11.1</v>
      </c>
      <c r="BC23">
        <v>2.4</v>
      </c>
      <c r="BD23">
        <v>22.1</v>
      </c>
      <c r="BE23">
        <v>3.7</v>
      </c>
      <c r="BF23">
        <v>8.9</v>
      </c>
      <c r="BG23">
        <v>2.1</v>
      </c>
      <c r="BH23">
        <v>16.399999999999899</v>
      </c>
      <c r="BI23">
        <v>5.2</v>
      </c>
      <c r="BJ23">
        <v>94.7</v>
      </c>
      <c r="BK23">
        <v>2.7</v>
      </c>
      <c r="BL23">
        <v>32.5</v>
      </c>
      <c r="BM23">
        <v>5</v>
      </c>
      <c r="BN23">
        <v>96.799999999999898</v>
      </c>
      <c r="BO23">
        <v>3.7</v>
      </c>
      <c r="BP23">
        <v>0</v>
      </c>
      <c r="BQ23">
        <v>0.7</v>
      </c>
      <c r="BR23">
        <v>22.6999999999999</v>
      </c>
      <c r="BS23">
        <v>5.4</v>
      </c>
      <c r="BT23">
        <v>76</v>
      </c>
      <c r="BU23">
        <v>5.7</v>
      </c>
      <c r="BV23">
        <v>0</v>
      </c>
      <c r="BW23">
        <v>0.1</v>
      </c>
      <c r="BX23">
        <v>0.81320000000000003</v>
      </c>
      <c r="BY23">
        <v>0.90549999999999997</v>
      </c>
      <c r="BZ23">
        <v>0.82689999999999997</v>
      </c>
      <c r="CA23">
        <v>0.92949999999999999</v>
      </c>
      <c r="CB23">
        <v>3.4750999999999999</v>
      </c>
      <c r="CC23">
        <v>0.92010000000000003</v>
      </c>
      <c r="CD23">
        <v>0.27779999999999999</v>
      </c>
      <c r="CE23">
        <v>0.57210000000000005</v>
      </c>
      <c r="CF23">
        <v>0.32029999999999997</v>
      </c>
      <c r="CG23">
        <v>0.83460000000000001</v>
      </c>
      <c r="CH23">
        <v>2.0049000000000001</v>
      </c>
      <c r="CI23">
        <v>0.49130000000000001</v>
      </c>
      <c r="CJ23">
        <v>0.86429999999999996</v>
      </c>
      <c r="CK23">
        <v>0.97670000000000001</v>
      </c>
      <c r="CL23">
        <v>1.841</v>
      </c>
      <c r="CM23">
        <v>0.96830000000000005</v>
      </c>
      <c r="CN23">
        <v>0.9819</v>
      </c>
      <c r="CO23">
        <v>0</v>
      </c>
      <c r="CP23">
        <v>0.97119999999999995</v>
      </c>
      <c r="CQ23">
        <v>0.93920000000000003</v>
      </c>
      <c r="CR23">
        <v>0</v>
      </c>
      <c r="CS23">
        <v>2.8921999999999999</v>
      </c>
      <c r="CT23">
        <v>0.79390000000000005</v>
      </c>
      <c r="CU23">
        <v>10.213200000000001</v>
      </c>
      <c r="CV23">
        <v>0.90300000000000002</v>
      </c>
      <c r="CW23">
        <v>0</v>
      </c>
      <c r="CX23">
        <v>1</v>
      </c>
      <c r="CY23">
        <v>0</v>
      </c>
      <c r="CZ23">
        <v>1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1</v>
      </c>
      <c r="DM23">
        <v>1</v>
      </c>
      <c r="DN23">
        <v>0</v>
      </c>
      <c r="DO23">
        <v>3</v>
      </c>
      <c r="DP23">
        <v>6</v>
      </c>
      <c r="DQ23">
        <v>2133</v>
      </c>
      <c r="DR23">
        <v>731</v>
      </c>
      <c r="DS23">
        <v>17.5</v>
      </c>
      <c r="DT23">
        <v>5.6</v>
      </c>
      <c r="DU23">
        <v>5351</v>
      </c>
      <c r="DV23">
        <v>1.8132345773533998E-2</v>
      </c>
      <c r="DW23">
        <v>2.0028255037000001E-5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36061</v>
      </c>
      <c r="F24" t="s">
        <v>129</v>
      </c>
      <c r="G24">
        <v>36061029300</v>
      </c>
      <c r="H24" t="s">
        <v>385</v>
      </c>
      <c r="I24">
        <v>6.0647399999999997E-2</v>
      </c>
      <c r="J24">
        <v>9338</v>
      </c>
      <c r="K24">
        <v>783</v>
      </c>
      <c r="L24">
        <v>3127</v>
      </c>
      <c r="M24">
        <v>95</v>
      </c>
      <c r="N24">
        <v>2965</v>
      </c>
      <c r="O24">
        <v>148</v>
      </c>
      <c r="P24">
        <v>2929</v>
      </c>
      <c r="Q24">
        <v>881</v>
      </c>
      <c r="R24">
        <v>746</v>
      </c>
      <c r="S24">
        <v>354</v>
      </c>
      <c r="T24">
        <v>17190</v>
      </c>
      <c r="U24">
        <v>2347</v>
      </c>
      <c r="V24">
        <v>2113</v>
      </c>
      <c r="W24">
        <v>515</v>
      </c>
      <c r="X24">
        <v>1033</v>
      </c>
      <c r="Y24">
        <v>233</v>
      </c>
      <c r="Z24">
        <v>2003</v>
      </c>
      <c r="AA24">
        <v>419</v>
      </c>
      <c r="AB24">
        <v>1091</v>
      </c>
      <c r="AC24">
        <v>233</v>
      </c>
      <c r="AD24">
        <v>609</v>
      </c>
      <c r="AE24">
        <v>216.5</v>
      </c>
      <c r="AF24">
        <v>8752</v>
      </c>
      <c r="AG24">
        <v>825</v>
      </c>
      <c r="AH24">
        <v>3356</v>
      </c>
      <c r="AI24">
        <v>690.5</v>
      </c>
      <c r="AJ24">
        <v>3021</v>
      </c>
      <c r="AK24">
        <v>235.8</v>
      </c>
      <c r="AL24">
        <v>0</v>
      </c>
      <c r="AM24">
        <v>16</v>
      </c>
      <c r="AN24">
        <v>623</v>
      </c>
      <c r="AO24">
        <v>209.599999999999</v>
      </c>
      <c r="AP24">
        <v>2323</v>
      </c>
      <c r="AQ24">
        <v>236</v>
      </c>
      <c r="AR24">
        <v>0</v>
      </c>
      <c r="AS24">
        <v>16</v>
      </c>
      <c r="AT24">
        <v>31.399999999999899</v>
      </c>
      <c r="AU24">
        <v>8.8000000000000007</v>
      </c>
      <c r="AV24">
        <v>15.1</v>
      </c>
      <c r="AW24">
        <v>6.7</v>
      </c>
      <c r="AX24">
        <v>17190</v>
      </c>
      <c r="AY24">
        <v>2347</v>
      </c>
      <c r="AZ24">
        <v>34.1</v>
      </c>
      <c r="BA24">
        <v>6.7</v>
      </c>
      <c r="BB24">
        <v>11.1</v>
      </c>
      <c r="BC24">
        <v>2.5</v>
      </c>
      <c r="BD24">
        <v>21.399999999999899</v>
      </c>
      <c r="BE24">
        <v>4.0999999999999996</v>
      </c>
      <c r="BF24">
        <v>11.6999999999999</v>
      </c>
      <c r="BG24">
        <v>2.6</v>
      </c>
      <c r="BH24">
        <v>20.5</v>
      </c>
      <c r="BI24">
        <v>7.2</v>
      </c>
      <c r="BJ24">
        <v>93.7</v>
      </c>
      <c r="BK24">
        <v>4</v>
      </c>
      <c r="BL24">
        <v>39.1</v>
      </c>
      <c r="BM24">
        <v>7.3</v>
      </c>
      <c r="BN24">
        <v>96.599999999999895</v>
      </c>
      <c r="BO24">
        <v>6.9</v>
      </c>
      <c r="BP24">
        <v>0</v>
      </c>
      <c r="BQ24">
        <v>1</v>
      </c>
      <c r="BR24">
        <v>21</v>
      </c>
      <c r="BS24">
        <v>7</v>
      </c>
      <c r="BT24">
        <v>78.299999999999898</v>
      </c>
      <c r="BU24">
        <v>7</v>
      </c>
      <c r="BV24">
        <v>0</v>
      </c>
      <c r="BW24">
        <v>0.2</v>
      </c>
      <c r="BX24">
        <v>0.86860000000000004</v>
      </c>
      <c r="BY24">
        <v>0.92179999999999995</v>
      </c>
      <c r="BZ24">
        <v>0.87290000000000001</v>
      </c>
      <c r="CA24">
        <v>0.93140000000000001</v>
      </c>
      <c r="CB24">
        <v>3.5947</v>
      </c>
      <c r="CC24">
        <v>0.94410000000000005</v>
      </c>
      <c r="CD24">
        <v>0.27779999999999999</v>
      </c>
      <c r="CE24">
        <v>0.51339999999999997</v>
      </c>
      <c r="CF24">
        <v>0.58069999999999999</v>
      </c>
      <c r="CG24">
        <v>0.90749999999999997</v>
      </c>
      <c r="CH24">
        <v>2.2793999999999999</v>
      </c>
      <c r="CI24">
        <v>0.67310000000000003</v>
      </c>
      <c r="CJ24">
        <v>0.85319999999999996</v>
      </c>
      <c r="CK24">
        <v>0.99050000000000005</v>
      </c>
      <c r="CL24">
        <v>1.8436999999999999</v>
      </c>
      <c r="CM24">
        <v>0.96950000000000003</v>
      </c>
      <c r="CN24">
        <v>0.98150000000000004</v>
      </c>
      <c r="CO24">
        <v>0</v>
      </c>
      <c r="CP24">
        <v>0.9617</v>
      </c>
      <c r="CQ24">
        <v>0.95409999999999995</v>
      </c>
      <c r="CR24">
        <v>0</v>
      </c>
      <c r="CS24">
        <v>2.8972000000000002</v>
      </c>
      <c r="CT24">
        <v>0.79620000000000002</v>
      </c>
      <c r="CU24">
        <v>10.615</v>
      </c>
      <c r="CV24">
        <v>0.92479999999999996</v>
      </c>
      <c r="CW24">
        <v>0</v>
      </c>
      <c r="CX24">
        <v>1</v>
      </c>
      <c r="CY24">
        <v>0</v>
      </c>
      <c r="CZ24">
        <v>1</v>
      </c>
      <c r="DA24">
        <v>2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1</v>
      </c>
      <c r="DI24">
        <v>1</v>
      </c>
      <c r="DJ24">
        <v>1</v>
      </c>
      <c r="DK24">
        <v>0</v>
      </c>
      <c r="DL24">
        <v>1</v>
      </c>
      <c r="DM24">
        <v>1</v>
      </c>
      <c r="DN24">
        <v>0</v>
      </c>
      <c r="DO24">
        <v>3</v>
      </c>
      <c r="DP24">
        <v>7</v>
      </c>
      <c r="DQ24">
        <v>1380</v>
      </c>
      <c r="DR24">
        <v>597</v>
      </c>
      <c r="DS24">
        <v>14.9</v>
      </c>
      <c r="DT24">
        <v>6.3</v>
      </c>
      <c r="DU24">
        <v>3680</v>
      </c>
      <c r="DV24">
        <v>1.7170896024790001E-2</v>
      </c>
      <c r="DW24">
        <v>1.6761295328000002E-5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36061</v>
      </c>
      <c r="F25" t="s">
        <v>129</v>
      </c>
      <c r="G25">
        <v>36061029500</v>
      </c>
      <c r="H25" t="s">
        <v>384</v>
      </c>
      <c r="I25">
        <v>5.2341899999999997E-2</v>
      </c>
      <c r="J25">
        <v>8440</v>
      </c>
      <c r="K25">
        <v>708</v>
      </c>
      <c r="L25">
        <v>3578</v>
      </c>
      <c r="M25">
        <v>50</v>
      </c>
      <c r="N25">
        <v>3396</v>
      </c>
      <c r="O25">
        <v>157</v>
      </c>
      <c r="P25">
        <v>1098</v>
      </c>
      <c r="Q25">
        <v>403</v>
      </c>
      <c r="R25">
        <v>504</v>
      </c>
      <c r="S25">
        <v>239</v>
      </c>
      <c r="T25">
        <v>32942</v>
      </c>
      <c r="U25">
        <v>3480</v>
      </c>
      <c r="V25">
        <v>1303</v>
      </c>
      <c r="W25">
        <v>358</v>
      </c>
      <c r="X25">
        <v>1063</v>
      </c>
      <c r="Y25">
        <v>191</v>
      </c>
      <c r="Z25">
        <v>1095</v>
      </c>
      <c r="AA25">
        <v>247</v>
      </c>
      <c r="AB25">
        <v>767</v>
      </c>
      <c r="AC25">
        <v>198</v>
      </c>
      <c r="AD25">
        <v>246</v>
      </c>
      <c r="AE25">
        <v>157.4</v>
      </c>
      <c r="AF25">
        <v>5846</v>
      </c>
      <c r="AG25">
        <v>775.29999999999905</v>
      </c>
      <c r="AH25">
        <v>1399</v>
      </c>
      <c r="AI25">
        <v>499.19999999999902</v>
      </c>
      <c r="AJ25">
        <v>3405</v>
      </c>
      <c r="AK25">
        <v>170.69999999999899</v>
      </c>
      <c r="AL25">
        <v>0</v>
      </c>
      <c r="AM25">
        <v>16</v>
      </c>
      <c r="AN25">
        <v>400</v>
      </c>
      <c r="AO25">
        <v>169.099999999999</v>
      </c>
      <c r="AP25">
        <v>2499</v>
      </c>
      <c r="AQ25">
        <v>215</v>
      </c>
      <c r="AR25">
        <v>11</v>
      </c>
      <c r="AS25">
        <v>5</v>
      </c>
      <c r="AT25">
        <v>13</v>
      </c>
      <c r="AU25">
        <v>4.5999999999999996</v>
      </c>
      <c r="AV25">
        <v>9</v>
      </c>
      <c r="AW25">
        <v>4.5</v>
      </c>
      <c r="AX25">
        <v>32942</v>
      </c>
      <c r="AY25">
        <v>3480</v>
      </c>
      <c r="AZ25">
        <v>19.899999999999899</v>
      </c>
      <c r="BA25">
        <v>4.7</v>
      </c>
      <c r="BB25">
        <v>12.6</v>
      </c>
      <c r="BC25">
        <v>2.1</v>
      </c>
      <c r="BD25">
        <v>13</v>
      </c>
      <c r="BE25">
        <v>2.7</v>
      </c>
      <c r="BF25">
        <v>9.1</v>
      </c>
      <c r="BG25">
        <v>2.2999999999999998</v>
      </c>
      <c r="BH25">
        <v>7.2</v>
      </c>
      <c r="BI25">
        <v>4.5999999999999996</v>
      </c>
      <c r="BJ25">
        <v>69.299999999999898</v>
      </c>
      <c r="BK25">
        <v>7.1</v>
      </c>
      <c r="BL25">
        <v>17.399999999999899</v>
      </c>
      <c r="BM25">
        <v>6</v>
      </c>
      <c r="BN25">
        <v>95.2</v>
      </c>
      <c r="BO25">
        <v>4.5999999999999996</v>
      </c>
      <c r="BP25">
        <v>0</v>
      </c>
      <c r="BQ25">
        <v>0.8</v>
      </c>
      <c r="BR25">
        <v>11.8</v>
      </c>
      <c r="BS25">
        <v>5</v>
      </c>
      <c r="BT25">
        <v>73.599999999999895</v>
      </c>
      <c r="BU25">
        <v>5.5</v>
      </c>
      <c r="BV25">
        <v>0.1</v>
      </c>
      <c r="BW25">
        <v>0.1</v>
      </c>
      <c r="BX25">
        <v>0.5353</v>
      </c>
      <c r="BY25">
        <v>0.68430000000000002</v>
      </c>
      <c r="BZ25">
        <v>0.3725</v>
      </c>
      <c r="CA25">
        <v>0.75070000000000003</v>
      </c>
      <c r="CB25">
        <v>2.3428</v>
      </c>
      <c r="CC25">
        <v>0.61609999999999998</v>
      </c>
      <c r="CD25">
        <v>0.37269999999999998</v>
      </c>
      <c r="CE25">
        <v>0.09</v>
      </c>
      <c r="CF25">
        <v>0.34029999999999999</v>
      </c>
      <c r="CG25">
        <v>0.47339999999999999</v>
      </c>
      <c r="CH25">
        <v>1.2765</v>
      </c>
      <c r="CI25">
        <v>0.111</v>
      </c>
      <c r="CJ25">
        <v>0.70279999999999998</v>
      </c>
      <c r="CK25">
        <v>0.87360000000000004</v>
      </c>
      <c r="CL25">
        <v>1.5764</v>
      </c>
      <c r="CM25">
        <v>0.82620000000000005</v>
      </c>
      <c r="CN25">
        <v>0.9718</v>
      </c>
      <c r="CO25">
        <v>0</v>
      </c>
      <c r="CP25">
        <v>0.8538</v>
      </c>
      <c r="CQ25">
        <v>0.92510000000000003</v>
      </c>
      <c r="CR25">
        <v>0.35539999999999999</v>
      </c>
      <c r="CS25">
        <v>3.1061000000000001</v>
      </c>
      <c r="CT25">
        <v>0.86509999999999998</v>
      </c>
      <c r="CU25">
        <v>8.3018000000000001</v>
      </c>
      <c r="CV25">
        <v>0.68799999999999994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1111</v>
      </c>
      <c r="DR25">
        <v>583</v>
      </c>
      <c r="DS25">
        <v>13.1999999999999</v>
      </c>
      <c r="DT25">
        <v>6.4</v>
      </c>
      <c r="DU25">
        <v>2613</v>
      </c>
      <c r="DV25">
        <v>1.7243815845060999E-2</v>
      </c>
      <c r="DW25">
        <v>1.4216261158E-5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36061</v>
      </c>
      <c r="F26" t="s">
        <v>129</v>
      </c>
      <c r="G26">
        <v>36061029900</v>
      </c>
      <c r="H26" t="s">
        <v>383</v>
      </c>
      <c r="I26">
        <v>0.23785970000000001</v>
      </c>
      <c r="J26">
        <v>4627</v>
      </c>
      <c r="K26">
        <v>380</v>
      </c>
      <c r="L26">
        <v>1569</v>
      </c>
      <c r="M26">
        <v>36</v>
      </c>
      <c r="N26">
        <v>1486</v>
      </c>
      <c r="O26">
        <v>74</v>
      </c>
      <c r="P26">
        <v>1750</v>
      </c>
      <c r="Q26">
        <v>497</v>
      </c>
      <c r="R26">
        <v>263</v>
      </c>
      <c r="S26">
        <v>95</v>
      </c>
      <c r="T26">
        <v>11988</v>
      </c>
      <c r="U26">
        <v>1906</v>
      </c>
      <c r="V26">
        <v>1197</v>
      </c>
      <c r="W26">
        <v>224</v>
      </c>
      <c r="X26">
        <v>773</v>
      </c>
      <c r="Y26">
        <v>138</v>
      </c>
      <c r="Z26">
        <v>1132</v>
      </c>
      <c r="AA26">
        <v>208</v>
      </c>
      <c r="AB26">
        <v>655</v>
      </c>
      <c r="AC26">
        <v>166</v>
      </c>
      <c r="AD26">
        <v>262</v>
      </c>
      <c r="AE26">
        <v>91</v>
      </c>
      <c r="AF26">
        <v>4530</v>
      </c>
      <c r="AG26">
        <v>393.19999999999902</v>
      </c>
      <c r="AH26">
        <v>1584</v>
      </c>
      <c r="AI26">
        <v>336.69999999999902</v>
      </c>
      <c r="AJ26">
        <v>1438</v>
      </c>
      <c r="AK26">
        <v>87.4</v>
      </c>
      <c r="AL26">
        <v>0</v>
      </c>
      <c r="AM26">
        <v>11</v>
      </c>
      <c r="AN26">
        <v>152</v>
      </c>
      <c r="AO26">
        <v>75.299999999999898</v>
      </c>
      <c r="AP26">
        <v>1023</v>
      </c>
      <c r="AQ26">
        <v>116</v>
      </c>
      <c r="AR26">
        <v>5</v>
      </c>
      <c r="AS26">
        <v>6</v>
      </c>
      <c r="AT26">
        <v>38</v>
      </c>
      <c r="AU26">
        <v>10.6</v>
      </c>
      <c r="AV26">
        <v>14.4</v>
      </c>
      <c r="AW26">
        <v>5</v>
      </c>
      <c r="AX26">
        <v>11988</v>
      </c>
      <c r="AY26">
        <v>1906</v>
      </c>
      <c r="AZ26">
        <v>39.399999999999899</v>
      </c>
      <c r="BA26">
        <v>6.4</v>
      </c>
      <c r="BB26">
        <v>16.6999999999999</v>
      </c>
      <c r="BC26">
        <v>2.9</v>
      </c>
      <c r="BD26">
        <v>24.5</v>
      </c>
      <c r="BE26">
        <v>4</v>
      </c>
      <c r="BF26">
        <v>14.1999999999999</v>
      </c>
      <c r="BG26">
        <v>3.5</v>
      </c>
      <c r="BH26">
        <v>17.600000000000001</v>
      </c>
      <c r="BI26">
        <v>6.1</v>
      </c>
      <c r="BJ26">
        <v>97.9</v>
      </c>
      <c r="BK26">
        <v>2.8</v>
      </c>
      <c r="BL26">
        <v>36.1</v>
      </c>
      <c r="BM26">
        <v>7</v>
      </c>
      <c r="BN26">
        <v>91.7</v>
      </c>
      <c r="BO26">
        <v>5.2</v>
      </c>
      <c r="BP26">
        <v>0</v>
      </c>
      <c r="BQ26">
        <v>1.9</v>
      </c>
      <c r="BR26">
        <v>10.1999999999999</v>
      </c>
      <c r="BS26">
        <v>5</v>
      </c>
      <c r="BT26">
        <v>68.799999999999898</v>
      </c>
      <c r="BU26">
        <v>6.7</v>
      </c>
      <c r="BV26">
        <v>0.1</v>
      </c>
      <c r="BW26">
        <v>0.1</v>
      </c>
      <c r="BX26">
        <v>0.92149999999999999</v>
      </c>
      <c r="BY26">
        <v>0.91039999999999999</v>
      </c>
      <c r="BZ26">
        <v>0.96199999999999997</v>
      </c>
      <c r="CA26">
        <v>0.96560000000000001</v>
      </c>
      <c r="CB26">
        <v>3.7595999999999998</v>
      </c>
      <c r="CC26">
        <v>0.97370000000000001</v>
      </c>
      <c r="CD26">
        <v>0.65359999999999996</v>
      </c>
      <c r="CE26">
        <v>0.73270000000000002</v>
      </c>
      <c r="CF26">
        <v>0.74590000000000001</v>
      </c>
      <c r="CG26">
        <v>0.86</v>
      </c>
      <c r="CH26">
        <v>2.9922</v>
      </c>
      <c r="CI26">
        <v>0.95789999999999997</v>
      </c>
      <c r="CJ26">
        <v>0.92420000000000002</v>
      </c>
      <c r="CK26">
        <v>0.98480000000000001</v>
      </c>
      <c r="CL26">
        <v>1.909</v>
      </c>
      <c r="CM26">
        <v>0.99070000000000003</v>
      </c>
      <c r="CN26">
        <v>0.95220000000000005</v>
      </c>
      <c r="CO26">
        <v>0</v>
      </c>
      <c r="CP26">
        <v>0.8175</v>
      </c>
      <c r="CQ26">
        <v>0.89300000000000002</v>
      </c>
      <c r="CR26">
        <v>0.3357</v>
      </c>
      <c r="CS26">
        <v>2.9984999999999999</v>
      </c>
      <c r="CT26">
        <v>0.83199999999999996</v>
      </c>
      <c r="CU26">
        <v>11.6592</v>
      </c>
      <c r="CV26">
        <v>0.98180000000000001</v>
      </c>
      <c r="CW26">
        <v>1</v>
      </c>
      <c r="CX26">
        <v>1</v>
      </c>
      <c r="CY26">
        <v>1</v>
      </c>
      <c r="CZ26">
        <v>1</v>
      </c>
      <c r="DA26">
        <v>4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2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7</v>
      </c>
      <c r="DQ26">
        <v>352</v>
      </c>
      <c r="DR26">
        <v>162</v>
      </c>
      <c r="DS26">
        <v>7.6</v>
      </c>
      <c r="DT26">
        <v>3.4</v>
      </c>
      <c r="DU26">
        <v>4541</v>
      </c>
      <c r="DV26">
        <v>6.8784019498787E-2</v>
      </c>
      <c r="DW26">
        <v>6.6657532065000005E-5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36061</v>
      </c>
      <c r="F27" t="s">
        <v>129</v>
      </c>
      <c r="G27">
        <v>36061030300</v>
      </c>
      <c r="H27" t="s">
        <v>382</v>
      </c>
      <c r="I27">
        <v>6.0482899999999999E-2</v>
      </c>
      <c r="J27">
        <v>4878</v>
      </c>
      <c r="K27">
        <v>613</v>
      </c>
      <c r="L27">
        <v>1880</v>
      </c>
      <c r="M27">
        <v>59</v>
      </c>
      <c r="N27">
        <v>1810</v>
      </c>
      <c r="O27">
        <v>80</v>
      </c>
      <c r="P27">
        <v>1562</v>
      </c>
      <c r="Q27">
        <v>716</v>
      </c>
      <c r="R27">
        <v>263</v>
      </c>
      <c r="S27">
        <v>150</v>
      </c>
      <c r="T27">
        <v>29556</v>
      </c>
      <c r="U27">
        <v>5811</v>
      </c>
      <c r="V27">
        <v>666</v>
      </c>
      <c r="W27">
        <v>183</v>
      </c>
      <c r="X27">
        <v>357</v>
      </c>
      <c r="Y27">
        <v>84</v>
      </c>
      <c r="Z27">
        <v>1100</v>
      </c>
      <c r="AA27">
        <v>357</v>
      </c>
      <c r="AB27">
        <v>345</v>
      </c>
      <c r="AC27">
        <v>174</v>
      </c>
      <c r="AD27">
        <v>185</v>
      </c>
      <c r="AE27">
        <v>99</v>
      </c>
      <c r="AF27">
        <v>3388</v>
      </c>
      <c r="AG27">
        <v>676.39999999999895</v>
      </c>
      <c r="AH27">
        <v>705</v>
      </c>
      <c r="AI27">
        <v>271.19999999999902</v>
      </c>
      <c r="AJ27">
        <v>1793</v>
      </c>
      <c r="AK27">
        <v>131.4</v>
      </c>
      <c r="AL27">
        <v>0</v>
      </c>
      <c r="AM27">
        <v>11</v>
      </c>
      <c r="AN27">
        <v>299</v>
      </c>
      <c r="AO27">
        <v>117.299999999999</v>
      </c>
      <c r="AP27">
        <v>1329</v>
      </c>
      <c r="AQ27">
        <v>145</v>
      </c>
      <c r="AR27">
        <v>0</v>
      </c>
      <c r="AS27">
        <v>11</v>
      </c>
      <c r="AT27">
        <v>32</v>
      </c>
      <c r="AU27">
        <v>12.4</v>
      </c>
      <c r="AV27">
        <v>9.6</v>
      </c>
      <c r="AW27">
        <v>5.6</v>
      </c>
      <c r="AX27">
        <v>29556</v>
      </c>
      <c r="AY27">
        <v>5811</v>
      </c>
      <c r="AZ27">
        <v>19.100000000000001</v>
      </c>
      <c r="BA27">
        <v>4.5</v>
      </c>
      <c r="BB27">
        <v>7.3</v>
      </c>
      <c r="BC27">
        <v>2.2000000000000002</v>
      </c>
      <c r="BD27">
        <v>22.6</v>
      </c>
      <c r="BE27">
        <v>6.7</v>
      </c>
      <c r="BF27">
        <v>7.1</v>
      </c>
      <c r="BG27">
        <v>3.3</v>
      </c>
      <c r="BH27">
        <v>10.1999999999999</v>
      </c>
      <c r="BI27">
        <v>5.5</v>
      </c>
      <c r="BJ27">
        <v>69.5</v>
      </c>
      <c r="BK27">
        <v>10.8</v>
      </c>
      <c r="BL27">
        <v>15.8</v>
      </c>
      <c r="BM27">
        <v>5.9</v>
      </c>
      <c r="BN27">
        <v>95.4</v>
      </c>
      <c r="BO27">
        <v>6.3</v>
      </c>
      <c r="BP27">
        <v>0</v>
      </c>
      <c r="BQ27">
        <v>1.6</v>
      </c>
      <c r="BR27">
        <v>16.5</v>
      </c>
      <c r="BS27">
        <v>6.4</v>
      </c>
      <c r="BT27">
        <v>73.400000000000006</v>
      </c>
      <c r="BU27">
        <v>7.1</v>
      </c>
      <c r="BV27">
        <v>0</v>
      </c>
      <c r="BW27">
        <v>0.2</v>
      </c>
      <c r="BX27">
        <v>0.87380000000000002</v>
      </c>
      <c r="BY27">
        <v>0.72270000000000001</v>
      </c>
      <c r="BZ27">
        <v>0.4703</v>
      </c>
      <c r="CA27">
        <v>0.73629999999999995</v>
      </c>
      <c r="CB27">
        <v>2.8029999999999999</v>
      </c>
      <c r="CC27">
        <v>0.75360000000000005</v>
      </c>
      <c r="CD27">
        <v>8.9800000000000005E-2</v>
      </c>
      <c r="CE27">
        <v>0.60609999999999997</v>
      </c>
      <c r="CF27">
        <v>0.15820000000000001</v>
      </c>
      <c r="CG27">
        <v>0.65049999999999997</v>
      </c>
      <c r="CH27">
        <v>1.5045999999999999</v>
      </c>
      <c r="CI27">
        <v>0.18229999999999999</v>
      </c>
      <c r="CJ27">
        <v>0.70389999999999997</v>
      </c>
      <c r="CK27">
        <v>0.85440000000000005</v>
      </c>
      <c r="CL27">
        <v>1.5583</v>
      </c>
      <c r="CM27">
        <v>0.81220000000000003</v>
      </c>
      <c r="CN27">
        <v>0.97260000000000002</v>
      </c>
      <c r="CO27">
        <v>0</v>
      </c>
      <c r="CP27">
        <v>0.92549999999999999</v>
      </c>
      <c r="CQ27">
        <v>0.92410000000000003</v>
      </c>
      <c r="CR27">
        <v>0</v>
      </c>
      <c r="CS27">
        <v>2.8220999999999998</v>
      </c>
      <c r="CT27">
        <v>0.77090000000000003</v>
      </c>
      <c r="CU27">
        <v>8.6880000000000006</v>
      </c>
      <c r="CV27">
        <v>0.74270000000000003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1</v>
      </c>
      <c r="DM27">
        <v>1</v>
      </c>
      <c r="DN27">
        <v>0</v>
      </c>
      <c r="DO27">
        <v>3</v>
      </c>
      <c r="DP27">
        <v>3</v>
      </c>
      <c r="DQ27">
        <v>393</v>
      </c>
      <c r="DR27">
        <v>193</v>
      </c>
      <c r="DS27">
        <v>8.1</v>
      </c>
      <c r="DT27">
        <v>3.7</v>
      </c>
      <c r="DU27">
        <v>2434</v>
      </c>
      <c r="DV27">
        <v>1.9249116393926999E-2</v>
      </c>
      <c r="DW27">
        <v>1.6433680650999999E-5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36061</v>
      </c>
      <c r="F28" t="s">
        <v>129</v>
      </c>
      <c r="G28">
        <v>36061030700</v>
      </c>
      <c r="H28" t="s">
        <v>381</v>
      </c>
      <c r="I28">
        <v>3.2577000000000002E-2</v>
      </c>
      <c r="J28">
        <v>3739</v>
      </c>
      <c r="K28">
        <v>397</v>
      </c>
      <c r="L28">
        <v>1923</v>
      </c>
      <c r="M28">
        <v>53</v>
      </c>
      <c r="N28">
        <v>1836</v>
      </c>
      <c r="O28">
        <v>90</v>
      </c>
      <c r="P28">
        <v>410</v>
      </c>
      <c r="Q28">
        <v>271</v>
      </c>
      <c r="R28">
        <v>218</v>
      </c>
      <c r="S28">
        <v>78</v>
      </c>
      <c r="T28">
        <v>44250</v>
      </c>
      <c r="U28">
        <v>6480</v>
      </c>
      <c r="V28">
        <v>207</v>
      </c>
      <c r="W28">
        <v>86</v>
      </c>
      <c r="X28">
        <v>609</v>
      </c>
      <c r="Y28">
        <v>84</v>
      </c>
      <c r="Z28">
        <v>591</v>
      </c>
      <c r="AA28">
        <v>201</v>
      </c>
      <c r="AB28">
        <v>407</v>
      </c>
      <c r="AC28">
        <v>107</v>
      </c>
      <c r="AD28">
        <v>56</v>
      </c>
      <c r="AE28">
        <v>48.799999999999898</v>
      </c>
      <c r="AF28">
        <v>1704</v>
      </c>
      <c r="AG28">
        <v>516.89999999999895</v>
      </c>
      <c r="AH28">
        <v>196</v>
      </c>
      <c r="AI28">
        <v>156.099999999999</v>
      </c>
      <c r="AJ28">
        <v>1892</v>
      </c>
      <c r="AK28">
        <v>61.399999999999899</v>
      </c>
      <c r="AL28">
        <v>0</v>
      </c>
      <c r="AM28">
        <v>11</v>
      </c>
      <c r="AN28">
        <v>96</v>
      </c>
      <c r="AO28">
        <v>59.799999999999898</v>
      </c>
      <c r="AP28">
        <v>1207</v>
      </c>
      <c r="AQ28">
        <v>144</v>
      </c>
      <c r="AR28">
        <v>0</v>
      </c>
      <c r="AS28">
        <v>11</v>
      </c>
      <c r="AT28">
        <v>11</v>
      </c>
      <c r="AU28">
        <v>6.7</v>
      </c>
      <c r="AV28">
        <v>9.1</v>
      </c>
      <c r="AW28">
        <v>3.3</v>
      </c>
      <c r="AX28">
        <v>44250</v>
      </c>
      <c r="AY28">
        <v>6480</v>
      </c>
      <c r="AZ28">
        <v>7.1</v>
      </c>
      <c r="BA28">
        <v>3</v>
      </c>
      <c r="BB28">
        <v>16.3</v>
      </c>
      <c r="BC28">
        <v>2.5</v>
      </c>
      <c r="BD28">
        <v>15.8</v>
      </c>
      <c r="BE28">
        <v>5.0999999999999996</v>
      </c>
      <c r="BF28">
        <v>10.9</v>
      </c>
      <c r="BG28">
        <v>3.1</v>
      </c>
      <c r="BH28">
        <v>3.1</v>
      </c>
      <c r="BI28">
        <v>2.7</v>
      </c>
      <c r="BJ28">
        <v>45.6</v>
      </c>
      <c r="BK28">
        <v>12.9</v>
      </c>
      <c r="BL28">
        <v>5.7</v>
      </c>
      <c r="BM28">
        <v>4.5</v>
      </c>
      <c r="BN28">
        <v>98.4</v>
      </c>
      <c r="BO28">
        <v>1.7</v>
      </c>
      <c r="BP28">
        <v>0</v>
      </c>
      <c r="BQ28">
        <v>1.5</v>
      </c>
      <c r="BR28">
        <v>5.2</v>
      </c>
      <c r="BS28">
        <v>3.2</v>
      </c>
      <c r="BT28">
        <v>65.7</v>
      </c>
      <c r="BU28">
        <v>7.1</v>
      </c>
      <c r="BV28">
        <v>0</v>
      </c>
      <c r="BW28">
        <v>0.3</v>
      </c>
      <c r="BX28">
        <v>0.4632</v>
      </c>
      <c r="BY28">
        <v>0.69269999999999998</v>
      </c>
      <c r="BZ28">
        <v>0.15620000000000001</v>
      </c>
      <c r="CA28">
        <v>0.28039999999999998</v>
      </c>
      <c r="CB28">
        <v>1.5926</v>
      </c>
      <c r="CC28">
        <v>0.38240000000000002</v>
      </c>
      <c r="CD28">
        <v>0.62809999999999999</v>
      </c>
      <c r="CE28">
        <v>0.16270000000000001</v>
      </c>
      <c r="CF28">
        <v>0.51200000000000001</v>
      </c>
      <c r="CG28">
        <v>0.1565</v>
      </c>
      <c r="CH28">
        <v>1.4592000000000001</v>
      </c>
      <c r="CI28">
        <v>0.16439999999999999</v>
      </c>
      <c r="CJ28">
        <v>0.59060000000000001</v>
      </c>
      <c r="CK28">
        <v>0.6522</v>
      </c>
      <c r="CL28">
        <v>1.2427999999999999</v>
      </c>
      <c r="CM28">
        <v>0.6139</v>
      </c>
      <c r="CN28">
        <v>0.99419999999999997</v>
      </c>
      <c r="CO28">
        <v>0</v>
      </c>
      <c r="CP28">
        <v>0.65439999999999998</v>
      </c>
      <c r="CQ28">
        <v>0.86919999999999997</v>
      </c>
      <c r="CR28">
        <v>0</v>
      </c>
      <c r="CS28">
        <v>2.5179</v>
      </c>
      <c r="CT28">
        <v>0.63249999999999995</v>
      </c>
      <c r="CU28">
        <v>6.8125</v>
      </c>
      <c r="CV28">
        <v>0.46289999999999998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234</v>
      </c>
      <c r="DR28">
        <v>136</v>
      </c>
      <c r="DS28">
        <v>6.3</v>
      </c>
      <c r="DT28">
        <v>3.4</v>
      </c>
      <c r="DU28">
        <v>2154</v>
      </c>
      <c r="DV28">
        <v>1.3323597372559001E-2</v>
      </c>
      <c r="DW28">
        <v>9.1533640770000003E-6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36061</v>
      </c>
      <c r="F29" t="s">
        <v>129</v>
      </c>
      <c r="G29">
        <v>36061025100</v>
      </c>
      <c r="H29" t="s">
        <v>380</v>
      </c>
      <c r="I29">
        <v>6.1553200000000002E-2</v>
      </c>
      <c r="J29">
        <v>2832</v>
      </c>
      <c r="K29">
        <v>315</v>
      </c>
      <c r="L29">
        <v>866</v>
      </c>
      <c r="M29">
        <v>27</v>
      </c>
      <c r="N29">
        <v>734</v>
      </c>
      <c r="O29">
        <v>53</v>
      </c>
      <c r="P29">
        <v>906</v>
      </c>
      <c r="Q29">
        <v>232</v>
      </c>
      <c r="R29">
        <v>216</v>
      </c>
      <c r="S29">
        <v>89</v>
      </c>
      <c r="T29">
        <v>16995</v>
      </c>
      <c r="U29">
        <v>4546</v>
      </c>
      <c r="V29">
        <v>880</v>
      </c>
      <c r="W29">
        <v>258</v>
      </c>
      <c r="X29">
        <v>373</v>
      </c>
      <c r="Y29">
        <v>101</v>
      </c>
      <c r="Z29">
        <v>501</v>
      </c>
      <c r="AA29">
        <v>107</v>
      </c>
      <c r="AB29">
        <v>484</v>
      </c>
      <c r="AC29">
        <v>131</v>
      </c>
      <c r="AD29">
        <v>89</v>
      </c>
      <c r="AE29">
        <v>45.6</v>
      </c>
      <c r="AF29">
        <v>2550</v>
      </c>
      <c r="AG29">
        <v>325.19999999999902</v>
      </c>
      <c r="AH29">
        <v>831</v>
      </c>
      <c r="AI29">
        <v>226.5</v>
      </c>
      <c r="AJ29">
        <v>743</v>
      </c>
      <c r="AK29">
        <v>63.799999999999898</v>
      </c>
      <c r="AL29">
        <v>0</v>
      </c>
      <c r="AM29">
        <v>11</v>
      </c>
      <c r="AN29">
        <v>166</v>
      </c>
      <c r="AO29">
        <v>51.299999999999898</v>
      </c>
      <c r="AP29">
        <v>624</v>
      </c>
      <c r="AQ29">
        <v>60</v>
      </c>
      <c r="AR29">
        <v>318</v>
      </c>
      <c r="AS29">
        <v>129</v>
      </c>
      <c r="AT29">
        <v>33.200000000000003</v>
      </c>
      <c r="AU29">
        <v>7.7</v>
      </c>
      <c r="AV29">
        <v>16.899999999999899</v>
      </c>
      <c r="AW29">
        <v>6.1</v>
      </c>
      <c r="AX29">
        <v>16995</v>
      </c>
      <c r="AY29">
        <v>4546</v>
      </c>
      <c r="AZ29">
        <v>44.299999999999898</v>
      </c>
      <c r="BA29">
        <v>9.9</v>
      </c>
      <c r="BB29">
        <v>13.1999999999999</v>
      </c>
      <c r="BC29">
        <v>3.7</v>
      </c>
      <c r="BD29">
        <v>17.6999999999999</v>
      </c>
      <c r="BE29">
        <v>3.2</v>
      </c>
      <c r="BF29">
        <v>17.100000000000001</v>
      </c>
      <c r="BG29">
        <v>3.9</v>
      </c>
      <c r="BH29">
        <v>12.1</v>
      </c>
      <c r="BI29">
        <v>6.2</v>
      </c>
      <c r="BJ29">
        <v>90</v>
      </c>
      <c r="BK29">
        <v>5.6</v>
      </c>
      <c r="BL29">
        <v>31.3</v>
      </c>
      <c r="BM29">
        <v>7.9</v>
      </c>
      <c r="BN29">
        <v>85.799999999999898</v>
      </c>
      <c r="BO29">
        <v>6.9</v>
      </c>
      <c r="BP29">
        <v>0</v>
      </c>
      <c r="BQ29">
        <v>3.4</v>
      </c>
      <c r="BR29">
        <v>22.6</v>
      </c>
      <c r="BS29">
        <v>6.8</v>
      </c>
      <c r="BT29">
        <v>85</v>
      </c>
      <c r="BU29">
        <v>5.4</v>
      </c>
      <c r="BV29">
        <v>11.1999999999999</v>
      </c>
      <c r="BW29">
        <v>4.4000000000000004</v>
      </c>
      <c r="BX29">
        <v>0.88600000000000001</v>
      </c>
      <c r="BY29">
        <v>0.94720000000000004</v>
      </c>
      <c r="BZ29">
        <v>0.87680000000000002</v>
      </c>
      <c r="CA29">
        <v>0.98480000000000001</v>
      </c>
      <c r="CB29">
        <v>3.6947000000000001</v>
      </c>
      <c r="CC29">
        <v>0.9627</v>
      </c>
      <c r="CD29">
        <v>0.41189999999999999</v>
      </c>
      <c r="CE29">
        <v>0.24879999999999999</v>
      </c>
      <c r="CF29">
        <v>0.87309999999999999</v>
      </c>
      <c r="CG29">
        <v>0.72550000000000003</v>
      </c>
      <c r="CH29">
        <v>2.2593000000000001</v>
      </c>
      <c r="CI29">
        <v>0.65900000000000003</v>
      </c>
      <c r="CJ29">
        <v>0.8165</v>
      </c>
      <c r="CK29">
        <v>0.97299999999999998</v>
      </c>
      <c r="CL29">
        <v>1.7895000000000001</v>
      </c>
      <c r="CM29">
        <v>0.94710000000000005</v>
      </c>
      <c r="CN29">
        <v>0.91949999999999998</v>
      </c>
      <c r="CO29">
        <v>0</v>
      </c>
      <c r="CP29">
        <v>0.97060000000000002</v>
      </c>
      <c r="CQ29">
        <v>0.98609999999999998</v>
      </c>
      <c r="CR29">
        <v>0.94359999999999999</v>
      </c>
      <c r="CS29">
        <v>3.8197000000000001</v>
      </c>
      <c r="CT29">
        <v>0.98719999999999997</v>
      </c>
      <c r="CU29">
        <v>11.5632</v>
      </c>
      <c r="CV29">
        <v>0.97819999999999996</v>
      </c>
      <c r="CW29">
        <v>0</v>
      </c>
      <c r="CX29">
        <v>1</v>
      </c>
      <c r="CY29">
        <v>0</v>
      </c>
      <c r="CZ29">
        <v>1</v>
      </c>
      <c r="DA29">
        <v>2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4</v>
      </c>
      <c r="DP29">
        <v>7</v>
      </c>
      <c r="DQ29">
        <v>326</v>
      </c>
      <c r="DR29">
        <v>120</v>
      </c>
      <c r="DS29">
        <v>11.5</v>
      </c>
      <c r="DT29">
        <v>3.9</v>
      </c>
      <c r="DU29">
        <v>11079</v>
      </c>
      <c r="DV29">
        <v>1.7276891056094E-2</v>
      </c>
      <c r="DW29">
        <v>1.6998564113000001E-5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36061025500</v>
      </c>
      <c r="H30" t="s">
        <v>379</v>
      </c>
      <c r="I30">
        <v>0.17040839999999999</v>
      </c>
      <c r="J30">
        <v>5758</v>
      </c>
      <c r="K30">
        <v>669</v>
      </c>
      <c r="L30">
        <v>2189</v>
      </c>
      <c r="M30">
        <v>133</v>
      </c>
      <c r="N30">
        <v>2097</v>
      </c>
      <c r="O30">
        <v>166</v>
      </c>
      <c r="P30">
        <v>1842</v>
      </c>
      <c r="Q30">
        <v>640</v>
      </c>
      <c r="R30">
        <v>304</v>
      </c>
      <c r="S30">
        <v>147</v>
      </c>
      <c r="T30">
        <v>24765</v>
      </c>
      <c r="U30">
        <v>3853</v>
      </c>
      <c r="V30">
        <v>512</v>
      </c>
      <c r="W30">
        <v>178</v>
      </c>
      <c r="X30">
        <v>620</v>
      </c>
      <c r="Y30">
        <v>190</v>
      </c>
      <c r="Z30">
        <v>644</v>
      </c>
      <c r="AA30">
        <v>249</v>
      </c>
      <c r="AB30">
        <v>503</v>
      </c>
      <c r="AC30">
        <v>143</v>
      </c>
      <c r="AD30">
        <v>95</v>
      </c>
      <c r="AE30">
        <v>60.7</v>
      </c>
      <c r="AF30">
        <v>4035</v>
      </c>
      <c r="AG30">
        <v>791.5</v>
      </c>
      <c r="AH30">
        <v>668</v>
      </c>
      <c r="AI30">
        <v>282</v>
      </c>
      <c r="AJ30">
        <v>2147</v>
      </c>
      <c r="AK30">
        <v>150.099999999999</v>
      </c>
      <c r="AL30">
        <v>0</v>
      </c>
      <c r="AM30">
        <v>16</v>
      </c>
      <c r="AN30">
        <v>178</v>
      </c>
      <c r="AO30">
        <v>116.099999999999</v>
      </c>
      <c r="AP30">
        <v>1635</v>
      </c>
      <c r="AQ30">
        <v>221</v>
      </c>
      <c r="AR30">
        <v>518</v>
      </c>
      <c r="AS30">
        <v>194</v>
      </c>
      <c r="AT30">
        <v>35.200000000000003</v>
      </c>
      <c r="AU30">
        <v>10.4</v>
      </c>
      <c r="AV30">
        <v>10.3</v>
      </c>
      <c r="AW30">
        <v>4.7</v>
      </c>
      <c r="AX30">
        <v>24765</v>
      </c>
      <c r="AY30">
        <v>3853</v>
      </c>
      <c r="AZ30">
        <v>11.9</v>
      </c>
      <c r="BA30">
        <v>4</v>
      </c>
      <c r="BB30">
        <v>10.8</v>
      </c>
      <c r="BC30">
        <v>3.1</v>
      </c>
      <c r="BD30">
        <v>11.1999999999999</v>
      </c>
      <c r="BE30">
        <v>4.0999999999999996</v>
      </c>
      <c r="BF30">
        <v>8.8000000000000007</v>
      </c>
      <c r="BG30">
        <v>2.8</v>
      </c>
      <c r="BH30">
        <v>4.5</v>
      </c>
      <c r="BI30">
        <v>2.9</v>
      </c>
      <c r="BJ30">
        <v>70.099999999999895</v>
      </c>
      <c r="BK30">
        <v>11.1</v>
      </c>
      <c r="BL30">
        <v>12.1</v>
      </c>
      <c r="BM30">
        <v>4.9000000000000004</v>
      </c>
      <c r="BN30">
        <v>98.099999999999895</v>
      </c>
      <c r="BO30">
        <v>3.4</v>
      </c>
      <c r="BP30">
        <v>0</v>
      </c>
      <c r="BQ30">
        <v>1.4</v>
      </c>
      <c r="BR30">
        <v>8.5</v>
      </c>
      <c r="BS30">
        <v>5.5</v>
      </c>
      <c r="BT30">
        <v>78</v>
      </c>
      <c r="BU30">
        <v>6.8</v>
      </c>
      <c r="BV30">
        <v>9</v>
      </c>
      <c r="BW30">
        <v>3.2</v>
      </c>
      <c r="BX30">
        <v>0.90039999999999998</v>
      </c>
      <c r="BY30">
        <v>0.76449999999999996</v>
      </c>
      <c r="BZ30">
        <v>0.64200000000000002</v>
      </c>
      <c r="CA30">
        <v>0.51280000000000003</v>
      </c>
      <c r="CB30">
        <v>2.8197000000000001</v>
      </c>
      <c r="CC30">
        <v>0.76049999999999995</v>
      </c>
      <c r="CD30">
        <v>0.25819999999999999</v>
      </c>
      <c r="CE30">
        <v>6.3600000000000004E-2</v>
      </c>
      <c r="CF30">
        <v>0.309</v>
      </c>
      <c r="CG30">
        <v>0.26790000000000003</v>
      </c>
      <c r="CH30">
        <v>0.89880000000000004</v>
      </c>
      <c r="CI30">
        <v>5.3199999999999997E-2</v>
      </c>
      <c r="CJ30">
        <v>0.70630000000000004</v>
      </c>
      <c r="CK30">
        <v>0.79610000000000003</v>
      </c>
      <c r="CL30">
        <v>1.5024999999999999</v>
      </c>
      <c r="CM30">
        <v>0.77490000000000003</v>
      </c>
      <c r="CN30">
        <v>0.99239999999999995</v>
      </c>
      <c r="CO30">
        <v>0</v>
      </c>
      <c r="CP30">
        <v>0.77080000000000004</v>
      </c>
      <c r="CQ30">
        <v>0.9526</v>
      </c>
      <c r="CR30">
        <v>0.9294</v>
      </c>
      <c r="CS30">
        <v>3.6452</v>
      </c>
      <c r="CT30">
        <v>0.97770000000000001</v>
      </c>
      <c r="CU30">
        <v>8.8660999999999905</v>
      </c>
      <c r="CV30">
        <v>0.76449999999999996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1</v>
      </c>
      <c r="DN30">
        <v>1</v>
      </c>
      <c r="DO30">
        <v>3</v>
      </c>
      <c r="DP30">
        <v>4</v>
      </c>
      <c r="DQ30">
        <v>464</v>
      </c>
      <c r="DR30">
        <v>179</v>
      </c>
      <c r="DS30">
        <v>8.1</v>
      </c>
      <c r="DT30">
        <v>3.3</v>
      </c>
      <c r="DU30">
        <v>3888</v>
      </c>
      <c r="DV30">
        <v>3.4085197740240998E-2</v>
      </c>
      <c r="DW30">
        <v>4.6435847438000001E-5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36061026700</v>
      </c>
      <c r="H31" t="s">
        <v>378</v>
      </c>
      <c r="I31">
        <v>1.82773E-2</v>
      </c>
      <c r="J31">
        <v>2201</v>
      </c>
      <c r="K31">
        <v>185</v>
      </c>
      <c r="L31">
        <v>634</v>
      </c>
      <c r="M31">
        <v>25</v>
      </c>
      <c r="N31">
        <v>572</v>
      </c>
      <c r="O31">
        <v>38</v>
      </c>
      <c r="P31">
        <v>350</v>
      </c>
      <c r="Q31">
        <v>115</v>
      </c>
      <c r="R31">
        <v>53</v>
      </c>
      <c r="S31">
        <v>38</v>
      </c>
      <c r="T31">
        <v>17038</v>
      </c>
      <c r="U31">
        <v>2937</v>
      </c>
      <c r="V31">
        <v>159</v>
      </c>
      <c r="W31">
        <v>49</v>
      </c>
      <c r="X31">
        <v>136</v>
      </c>
      <c r="Y31">
        <v>37</v>
      </c>
      <c r="Z31">
        <v>351</v>
      </c>
      <c r="AA31">
        <v>72</v>
      </c>
      <c r="AB31">
        <v>109</v>
      </c>
      <c r="AC31">
        <v>55</v>
      </c>
      <c r="AD31">
        <v>20</v>
      </c>
      <c r="AE31">
        <v>22</v>
      </c>
      <c r="AF31">
        <v>952</v>
      </c>
      <c r="AG31">
        <v>272.39999999999901</v>
      </c>
      <c r="AH31">
        <v>177</v>
      </c>
      <c r="AI31">
        <v>72</v>
      </c>
      <c r="AJ31">
        <v>625</v>
      </c>
      <c r="AK31">
        <v>45.6</v>
      </c>
      <c r="AL31">
        <v>0</v>
      </c>
      <c r="AM31">
        <v>11</v>
      </c>
      <c r="AN31">
        <v>61</v>
      </c>
      <c r="AO31">
        <v>35.200000000000003</v>
      </c>
      <c r="AP31">
        <v>287</v>
      </c>
      <c r="AQ31">
        <v>57</v>
      </c>
      <c r="AR31">
        <v>544</v>
      </c>
      <c r="AS31">
        <v>144</v>
      </c>
      <c r="AT31">
        <v>21.6999999999999</v>
      </c>
      <c r="AU31">
        <v>7.4</v>
      </c>
      <c r="AV31">
        <v>5.5</v>
      </c>
      <c r="AW31">
        <v>3.6</v>
      </c>
      <c r="AX31">
        <v>17038</v>
      </c>
      <c r="AY31">
        <v>2937</v>
      </c>
      <c r="AZ31">
        <v>14.8</v>
      </c>
      <c r="BA31">
        <v>4.7</v>
      </c>
      <c r="BB31">
        <v>6.2</v>
      </c>
      <c r="BC31">
        <v>1.7</v>
      </c>
      <c r="BD31">
        <v>15.9</v>
      </c>
      <c r="BE31">
        <v>3</v>
      </c>
      <c r="BF31">
        <v>5</v>
      </c>
      <c r="BG31">
        <v>2.5</v>
      </c>
      <c r="BH31">
        <v>3.5</v>
      </c>
      <c r="BI31">
        <v>3.8</v>
      </c>
      <c r="BJ31">
        <v>43.299999999999898</v>
      </c>
      <c r="BK31">
        <v>11.8</v>
      </c>
      <c r="BL31">
        <v>8.8000000000000007</v>
      </c>
      <c r="BM31">
        <v>3.5</v>
      </c>
      <c r="BN31">
        <v>98.599999999999895</v>
      </c>
      <c r="BO31">
        <v>6.1</v>
      </c>
      <c r="BP31">
        <v>0</v>
      </c>
      <c r="BQ31">
        <v>4.5999999999999996</v>
      </c>
      <c r="BR31">
        <v>10.6999999999999</v>
      </c>
      <c r="BS31">
        <v>6.1</v>
      </c>
      <c r="BT31">
        <v>50.2</v>
      </c>
      <c r="BU31">
        <v>8.6999999999999904</v>
      </c>
      <c r="BV31">
        <v>24.6999999999999</v>
      </c>
      <c r="BW31">
        <v>6.2</v>
      </c>
      <c r="BX31">
        <v>0.74519999999999997</v>
      </c>
      <c r="BY31">
        <v>0.33329999999999999</v>
      </c>
      <c r="BZ31">
        <v>0.876</v>
      </c>
      <c r="CA31">
        <v>0.62180000000000002</v>
      </c>
      <c r="CB31">
        <v>2.5762</v>
      </c>
      <c r="CC31">
        <v>0.68879999999999997</v>
      </c>
      <c r="CD31">
        <v>5.5399999999999998E-2</v>
      </c>
      <c r="CE31">
        <v>0.16700000000000001</v>
      </c>
      <c r="CF31">
        <v>4.19E-2</v>
      </c>
      <c r="CG31">
        <v>0.19070000000000001</v>
      </c>
      <c r="CH31">
        <v>0.45500000000000002</v>
      </c>
      <c r="CI31">
        <v>2.2100000000000002E-2</v>
      </c>
      <c r="CJ31">
        <v>0.57540000000000002</v>
      </c>
      <c r="CK31">
        <v>0.73080000000000001</v>
      </c>
      <c r="CL31">
        <v>1.3062</v>
      </c>
      <c r="CM31">
        <v>0.64790000000000003</v>
      </c>
      <c r="CN31">
        <v>0.99490000000000001</v>
      </c>
      <c r="CO31">
        <v>0</v>
      </c>
      <c r="CP31">
        <v>0.83030000000000004</v>
      </c>
      <c r="CQ31">
        <v>0.76229999999999998</v>
      </c>
      <c r="CR31">
        <v>0.97030000000000005</v>
      </c>
      <c r="CS31">
        <v>3.5577999999999999</v>
      </c>
      <c r="CT31">
        <v>0.96879999999999999</v>
      </c>
      <c r="CU31">
        <v>7.8952</v>
      </c>
      <c r="CV31">
        <v>0.63080000000000003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1</v>
      </c>
      <c r="DO31">
        <v>2</v>
      </c>
      <c r="DP31">
        <v>2</v>
      </c>
      <c r="DQ31">
        <v>140</v>
      </c>
      <c r="DR31">
        <v>91</v>
      </c>
      <c r="DS31">
        <v>6.4</v>
      </c>
      <c r="DT31">
        <v>4.2</v>
      </c>
      <c r="DU31">
        <v>972</v>
      </c>
      <c r="DV31">
        <v>1.110500263396E-2</v>
      </c>
      <c r="DW31">
        <v>4.534686145E-6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36061027700</v>
      </c>
      <c r="H32" t="s">
        <v>377</v>
      </c>
      <c r="I32">
        <v>6.3035800000000003E-2</v>
      </c>
      <c r="J32">
        <v>7315</v>
      </c>
      <c r="K32">
        <v>769</v>
      </c>
      <c r="L32">
        <v>2233</v>
      </c>
      <c r="M32">
        <v>72</v>
      </c>
      <c r="N32">
        <v>2195</v>
      </c>
      <c r="O32">
        <v>101</v>
      </c>
      <c r="P32">
        <v>1871</v>
      </c>
      <c r="Q32">
        <v>488</v>
      </c>
      <c r="R32">
        <v>324</v>
      </c>
      <c r="S32">
        <v>177</v>
      </c>
      <c r="T32">
        <v>15790</v>
      </c>
      <c r="U32">
        <v>2560</v>
      </c>
      <c r="V32">
        <v>2347</v>
      </c>
      <c r="W32">
        <v>322</v>
      </c>
      <c r="X32">
        <v>1987</v>
      </c>
      <c r="Y32">
        <v>237</v>
      </c>
      <c r="Z32">
        <v>1260</v>
      </c>
      <c r="AA32">
        <v>423</v>
      </c>
      <c r="AB32">
        <v>853</v>
      </c>
      <c r="AC32">
        <v>226</v>
      </c>
      <c r="AD32">
        <v>250</v>
      </c>
      <c r="AE32">
        <v>115.2</v>
      </c>
      <c r="AF32">
        <v>6572</v>
      </c>
      <c r="AG32">
        <v>791.2</v>
      </c>
      <c r="AH32">
        <v>1956</v>
      </c>
      <c r="AI32">
        <v>426.89999999999901</v>
      </c>
      <c r="AJ32">
        <v>2187</v>
      </c>
      <c r="AK32">
        <v>133.80000000000001</v>
      </c>
      <c r="AL32">
        <v>0</v>
      </c>
      <c r="AM32">
        <v>16</v>
      </c>
      <c r="AN32">
        <v>225</v>
      </c>
      <c r="AO32">
        <v>114.5</v>
      </c>
      <c r="AP32">
        <v>1875</v>
      </c>
      <c r="AQ32">
        <v>156</v>
      </c>
      <c r="AR32">
        <v>1366</v>
      </c>
      <c r="AS32">
        <v>194</v>
      </c>
      <c r="AT32">
        <v>31.399999999999899</v>
      </c>
      <c r="AU32">
        <v>8.8000000000000007</v>
      </c>
      <c r="AV32">
        <v>10.8</v>
      </c>
      <c r="AW32">
        <v>5.4</v>
      </c>
      <c r="AX32">
        <v>15790</v>
      </c>
      <c r="AY32">
        <v>2560</v>
      </c>
      <c r="AZ32">
        <v>42.1</v>
      </c>
      <c r="BA32">
        <v>5.0999999999999996</v>
      </c>
      <c r="BB32">
        <v>27.1999999999999</v>
      </c>
      <c r="BC32">
        <v>3.5</v>
      </c>
      <c r="BD32">
        <v>17.1999999999999</v>
      </c>
      <c r="BE32">
        <v>5.5</v>
      </c>
      <c r="BF32">
        <v>14.3</v>
      </c>
      <c r="BG32">
        <v>3.8</v>
      </c>
      <c r="BH32">
        <v>11.4</v>
      </c>
      <c r="BI32">
        <v>5.2</v>
      </c>
      <c r="BJ32">
        <v>89.799999999999898</v>
      </c>
      <c r="BK32">
        <v>5.3</v>
      </c>
      <c r="BL32">
        <v>27.8</v>
      </c>
      <c r="BM32">
        <v>5.4</v>
      </c>
      <c r="BN32">
        <v>97.9</v>
      </c>
      <c r="BO32">
        <v>5.0999999999999996</v>
      </c>
      <c r="BP32">
        <v>0</v>
      </c>
      <c r="BQ32">
        <v>1.3</v>
      </c>
      <c r="BR32">
        <v>10.3</v>
      </c>
      <c r="BS32">
        <v>5.2</v>
      </c>
      <c r="BT32">
        <v>85.4</v>
      </c>
      <c r="BU32">
        <v>5.4</v>
      </c>
      <c r="BV32">
        <v>18.6999999999999</v>
      </c>
      <c r="BW32">
        <v>1.8</v>
      </c>
      <c r="BX32">
        <v>0.86860000000000004</v>
      </c>
      <c r="BY32">
        <v>0.79139999999999999</v>
      </c>
      <c r="BZ32">
        <v>0.89890000000000003</v>
      </c>
      <c r="CA32">
        <v>0.97840000000000005</v>
      </c>
      <c r="CB32">
        <v>3.5371999999999999</v>
      </c>
      <c r="CC32">
        <v>0.93130000000000002</v>
      </c>
      <c r="CD32">
        <v>0.96679999999999999</v>
      </c>
      <c r="CE32">
        <v>0.22450000000000001</v>
      </c>
      <c r="CF32">
        <v>0.75249999999999995</v>
      </c>
      <c r="CG32">
        <v>0.70199999999999996</v>
      </c>
      <c r="CH32">
        <v>2.6457999999999999</v>
      </c>
      <c r="CI32">
        <v>0.85270000000000001</v>
      </c>
      <c r="CJ32">
        <v>0.81469999999999998</v>
      </c>
      <c r="CK32">
        <v>0.95799999999999996</v>
      </c>
      <c r="CL32">
        <v>1.7726999999999999</v>
      </c>
      <c r="CM32">
        <v>0.94030000000000002</v>
      </c>
      <c r="CN32">
        <v>0.99139999999999995</v>
      </c>
      <c r="CO32">
        <v>0</v>
      </c>
      <c r="CP32">
        <v>0.81820000000000004</v>
      </c>
      <c r="CQ32">
        <v>0.98760000000000003</v>
      </c>
      <c r="CR32">
        <v>0.96289999999999998</v>
      </c>
      <c r="CS32">
        <v>3.76</v>
      </c>
      <c r="CT32">
        <v>0.98550000000000004</v>
      </c>
      <c r="CU32">
        <v>11.7157</v>
      </c>
      <c r="CV32">
        <v>0.98380000000000001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6</v>
      </c>
      <c r="DQ32">
        <v>970</v>
      </c>
      <c r="DR32">
        <v>334</v>
      </c>
      <c r="DS32">
        <v>16.3</v>
      </c>
      <c r="DT32">
        <v>5.3</v>
      </c>
      <c r="DU32">
        <v>7683</v>
      </c>
      <c r="DV32">
        <v>1.7046163661177002E-2</v>
      </c>
      <c r="DW32">
        <v>1.6966147821000001E-5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36061028100</v>
      </c>
      <c r="H33" t="s">
        <v>376</v>
      </c>
      <c r="I33">
        <v>3.6381200000000002E-2</v>
      </c>
      <c r="J33">
        <v>3191</v>
      </c>
      <c r="K33">
        <v>192</v>
      </c>
      <c r="L33">
        <v>1440</v>
      </c>
      <c r="M33">
        <v>27</v>
      </c>
      <c r="N33">
        <v>1412</v>
      </c>
      <c r="O33">
        <v>40</v>
      </c>
      <c r="P33">
        <v>216</v>
      </c>
      <c r="Q33">
        <v>98</v>
      </c>
      <c r="R33">
        <v>48</v>
      </c>
      <c r="S33">
        <v>39</v>
      </c>
      <c r="T33">
        <v>53192</v>
      </c>
      <c r="U33">
        <v>4997</v>
      </c>
      <c r="V33">
        <v>143</v>
      </c>
      <c r="W33">
        <v>70</v>
      </c>
      <c r="X33">
        <v>611</v>
      </c>
      <c r="Y33">
        <v>138</v>
      </c>
      <c r="Z33">
        <v>552</v>
      </c>
      <c r="AA33">
        <v>92</v>
      </c>
      <c r="AB33">
        <v>176</v>
      </c>
      <c r="AC33">
        <v>63</v>
      </c>
      <c r="AD33">
        <v>29</v>
      </c>
      <c r="AE33">
        <v>22.8</v>
      </c>
      <c r="AF33">
        <v>905</v>
      </c>
      <c r="AG33">
        <v>284.5</v>
      </c>
      <c r="AH33">
        <v>76</v>
      </c>
      <c r="AI33">
        <v>89.599999999999895</v>
      </c>
      <c r="AJ33">
        <v>1390</v>
      </c>
      <c r="AK33">
        <v>55.399999999999899</v>
      </c>
      <c r="AL33">
        <v>0</v>
      </c>
      <c r="AM33">
        <v>11</v>
      </c>
      <c r="AN33">
        <v>17</v>
      </c>
      <c r="AO33">
        <v>21.1</v>
      </c>
      <c r="AP33">
        <v>890</v>
      </c>
      <c r="AQ33">
        <v>114</v>
      </c>
      <c r="AR33">
        <v>205</v>
      </c>
      <c r="AS33">
        <v>118</v>
      </c>
      <c r="AT33">
        <v>7.2</v>
      </c>
      <c r="AU33">
        <v>3.3</v>
      </c>
      <c r="AV33">
        <v>2.6</v>
      </c>
      <c r="AW33">
        <v>2.1</v>
      </c>
      <c r="AX33">
        <v>53192</v>
      </c>
      <c r="AY33">
        <v>4997</v>
      </c>
      <c r="AZ33">
        <v>5.6</v>
      </c>
      <c r="BA33">
        <v>2.7</v>
      </c>
      <c r="BB33">
        <v>19.100000000000001</v>
      </c>
      <c r="BC33">
        <v>3.9</v>
      </c>
      <c r="BD33">
        <v>17.3</v>
      </c>
      <c r="BE33">
        <v>2.7</v>
      </c>
      <c r="BF33">
        <v>5.9</v>
      </c>
      <c r="BG33">
        <v>2.1</v>
      </c>
      <c r="BH33">
        <v>2.1</v>
      </c>
      <c r="BI33">
        <v>1.6</v>
      </c>
      <c r="BJ33">
        <v>28.399999999999899</v>
      </c>
      <c r="BK33">
        <v>8.8000000000000007</v>
      </c>
      <c r="BL33">
        <v>2.6</v>
      </c>
      <c r="BM33">
        <v>3.1</v>
      </c>
      <c r="BN33">
        <v>96.5</v>
      </c>
      <c r="BO33">
        <v>3.4</v>
      </c>
      <c r="BP33">
        <v>0</v>
      </c>
      <c r="BQ33">
        <v>2.1</v>
      </c>
      <c r="BR33">
        <v>1.2</v>
      </c>
      <c r="BS33">
        <v>1.5</v>
      </c>
      <c r="BT33">
        <v>63</v>
      </c>
      <c r="BU33">
        <v>7.5</v>
      </c>
      <c r="BV33">
        <v>6.4</v>
      </c>
      <c r="BW33">
        <v>3.7</v>
      </c>
      <c r="BX33">
        <v>0.28820000000000001</v>
      </c>
      <c r="BY33">
        <v>5.6500000000000002E-2</v>
      </c>
      <c r="BZ33">
        <v>9.6199999999999994E-2</v>
      </c>
      <c r="CA33">
        <v>0.2029</v>
      </c>
      <c r="CB33">
        <v>0.64390000000000003</v>
      </c>
      <c r="CC33">
        <v>9.0499999999999997E-2</v>
      </c>
      <c r="CD33">
        <v>0.79300000000000004</v>
      </c>
      <c r="CE33">
        <v>0.22839999999999999</v>
      </c>
      <c r="CF33">
        <v>8.0399999999999999E-2</v>
      </c>
      <c r="CG33">
        <v>8.9800000000000005E-2</v>
      </c>
      <c r="CH33">
        <v>1.1916</v>
      </c>
      <c r="CI33">
        <v>9.3399999999999997E-2</v>
      </c>
      <c r="CJ33">
        <v>0.45629999999999998</v>
      </c>
      <c r="CK33">
        <v>0.49320000000000003</v>
      </c>
      <c r="CL33">
        <v>0.94950000000000001</v>
      </c>
      <c r="CM33">
        <v>0.45629999999999998</v>
      </c>
      <c r="CN33">
        <v>0.98080000000000001</v>
      </c>
      <c r="CO33">
        <v>0</v>
      </c>
      <c r="CP33">
        <v>0.32450000000000001</v>
      </c>
      <c r="CQ33">
        <v>0.85429999999999995</v>
      </c>
      <c r="CR33">
        <v>0.9032</v>
      </c>
      <c r="CS33">
        <v>3.0629</v>
      </c>
      <c r="CT33">
        <v>0.85229999999999995</v>
      </c>
      <c r="CU33">
        <v>5.8479999999999999</v>
      </c>
      <c r="CV33">
        <v>0.2979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1</v>
      </c>
      <c r="DO33">
        <v>2</v>
      </c>
      <c r="DP33">
        <v>2</v>
      </c>
      <c r="DQ33">
        <v>123</v>
      </c>
      <c r="DR33">
        <v>79</v>
      </c>
      <c r="DS33">
        <v>4.0999999999999996</v>
      </c>
      <c r="DT33">
        <v>2.6</v>
      </c>
      <c r="DU33">
        <v>1150</v>
      </c>
      <c r="DV33">
        <v>1.4998697247459E-2</v>
      </c>
      <c r="DW33">
        <v>9.9714518259999997E-6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W37"/>
  <sheetViews>
    <sheetView topLeftCell="CO10" workbookViewId="0">
      <selection activeCell="CO38" sqref="A38:XFD38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36005002300</v>
      </c>
      <c r="H2" t="s">
        <v>435</v>
      </c>
      <c r="I2">
        <v>4.0403599999999998E-2</v>
      </c>
      <c r="J2">
        <v>4824</v>
      </c>
      <c r="K2">
        <v>434</v>
      </c>
      <c r="L2">
        <v>2011</v>
      </c>
      <c r="M2">
        <v>33</v>
      </c>
      <c r="N2">
        <v>1960</v>
      </c>
      <c r="O2">
        <v>72</v>
      </c>
      <c r="P2">
        <v>2321</v>
      </c>
      <c r="Q2">
        <v>412</v>
      </c>
      <c r="R2">
        <v>266</v>
      </c>
      <c r="S2">
        <v>128</v>
      </c>
      <c r="T2">
        <v>10937</v>
      </c>
      <c r="U2">
        <v>1617</v>
      </c>
      <c r="V2">
        <v>1211</v>
      </c>
      <c r="W2">
        <v>216</v>
      </c>
      <c r="X2">
        <v>660</v>
      </c>
      <c r="Y2">
        <v>96</v>
      </c>
      <c r="Z2">
        <v>1436</v>
      </c>
      <c r="AA2">
        <v>292</v>
      </c>
      <c r="AB2">
        <v>1234</v>
      </c>
      <c r="AC2">
        <v>264</v>
      </c>
      <c r="AD2">
        <v>584</v>
      </c>
      <c r="AE2">
        <v>133.599999999999</v>
      </c>
      <c r="AF2">
        <v>4814</v>
      </c>
      <c r="AG2">
        <v>434.19999999999902</v>
      </c>
      <c r="AH2">
        <v>734</v>
      </c>
      <c r="AI2">
        <v>175.19999999999899</v>
      </c>
      <c r="AJ2">
        <v>1950</v>
      </c>
      <c r="AK2">
        <v>74.7</v>
      </c>
      <c r="AL2">
        <v>0</v>
      </c>
      <c r="AM2">
        <v>11</v>
      </c>
      <c r="AN2">
        <v>179</v>
      </c>
      <c r="AO2">
        <v>83.2</v>
      </c>
      <c r="AP2">
        <v>1648</v>
      </c>
      <c r="AQ2">
        <v>106</v>
      </c>
      <c r="AR2">
        <v>5</v>
      </c>
      <c r="AS2">
        <v>10</v>
      </c>
      <c r="AT2">
        <v>48.399999999999899</v>
      </c>
      <c r="AU2">
        <v>7.4</v>
      </c>
      <c r="AV2">
        <v>17.399999999999899</v>
      </c>
      <c r="AW2">
        <v>7.7</v>
      </c>
      <c r="AX2">
        <v>10937</v>
      </c>
      <c r="AY2">
        <v>1617</v>
      </c>
      <c r="AZ2">
        <v>44.7</v>
      </c>
      <c r="BA2">
        <v>6.7</v>
      </c>
      <c r="BB2">
        <v>13.6999999999999</v>
      </c>
      <c r="BC2">
        <v>2.5</v>
      </c>
      <c r="BD2">
        <v>29.8</v>
      </c>
      <c r="BE2">
        <v>5.4</v>
      </c>
      <c r="BF2">
        <v>25.6</v>
      </c>
      <c r="BG2">
        <v>5.8</v>
      </c>
      <c r="BH2">
        <v>29.8</v>
      </c>
      <c r="BI2">
        <v>6.7</v>
      </c>
      <c r="BJ2">
        <v>99.799999999999898</v>
      </c>
      <c r="BK2">
        <v>0.6</v>
      </c>
      <c r="BL2">
        <v>16.399999999999899</v>
      </c>
      <c r="BM2">
        <v>3.6</v>
      </c>
      <c r="BN2">
        <v>97</v>
      </c>
      <c r="BO2">
        <v>3.4</v>
      </c>
      <c r="BP2">
        <v>0</v>
      </c>
      <c r="BQ2">
        <v>1.5</v>
      </c>
      <c r="BR2">
        <v>9.1</v>
      </c>
      <c r="BS2">
        <v>4.2</v>
      </c>
      <c r="BT2">
        <v>84.099999999999895</v>
      </c>
      <c r="BU2">
        <v>5</v>
      </c>
      <c r="BV2">
        <v>0.1</v>
      </c>
      <c r="BW2">
        <v>0.2</v>
      </c>
      <c r="BX2">
        <v>0.97</v>
      </c>
      <c r="BY2">
        <v>0.95420000000000005</v>
      </c>
      <c r="BZ2">
        <v>0.97360000000000002</v>
      </c>
      <c r="CA2">
        <v>0.98560000000000003</v>
      </c>
      <c r="CB2">
        <v>3.8834</v>
      </c>
      <c r="CC2">
        <v>0.99319999999999997</v>
      </c>
      <c r="CD2">
        <v>0.4471</v>
      </c>
      <c r="CE2">
        <v>0.92400000000000004</v>
      </c>
      <c r="CF2">
        <v>0.98409999999999997</v>
      </c>
      <c r="CG2">
        <v>0.98040000000000005</v>
      </c>
      <c r="CH2">
        <v>3.3355999999999999</v>
      </c>
      <c r="CI2">
        <v>0.99609999999999999</v>
      </c>
      <c r="CJ2">
        <v>0.98599999999999999</v>
      </c>
      <c r="CK2">
        <v>0.86060000000000003</v>
      </c>
      <c r="CL2">
        <v>1.8466</v>
      </c>
      <c r="CM2">
        <v>0.97099999999999997</v>
      </c>
      <c r="CN2">
        <v>0.98329999999999995</v>
      </c>
      <c r="CO2">
        <v>0</v>
      </c>
      <c r="CP2">
        <v>0.78620000000000001</v>
      </c>
      <c r="CQ2">
        <v>0.98240000000000005</v>
      </c>
      <c r="CR2">
        <v>0.33239999999999997</v>
      </c>
      <c r="CS2">
        <v>3.0842999999999998</v>
      </c>
      <c r="CT2">
        <v>0.85909999999999997</v>
      </c>
      <c r="CU2">
        <v>12.15</v>
      </c>
      <c r="CV2">
        <v>0.99460000000000004</v>
      </c>
      <c r="CW2">
        <v>1</v>
      </c>
      <c r="CX2">
        <v>1</v>
      </c>
      <c r="CY2">
        <v>1</v>
      </c>
      <c r="CZ2">
        <v>1</v>
      </c>
      <c r="DA2">
        <v>4</v>
      </c>
      <c r="DB2">
        <v>0</v>
      </c>
      <c r="DC2">
        <v>1</v>
      </c>
      <c r="DD2">
        <v>1</v>
      </c>
      <c r="DE2">
        <v>1</v>
      </c>
      <c r="DF2">
        <v>3</v>
      </c>
      <c r="DG2">
        <v>1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10</v>
      </c>
      <c r="DQ2">
        <v>394</v>
      </c>
      <c r="DR2">
        <v>154</v>
      </c>
      <c r="DS2">
        <v>8.1999999999999904</v>
      </c>
      <c r="DT2">
        <v>3.2</v>
      </c>
      <c r="DU2">
        <v>2320</v>
      </c>
      <c r="DV2">
        <v>1.5270575882029999E-2</v>
      </c>
      <c r="DW2">
        <v>1.0992815640999999E-5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36005002500</v>
      </c>
      <c r="H3" t="s">
        <v>434</v>
      </c>
      <c r="I3">
        <v>4.9224900000000002E-2</v>
      </c>
      <c r="J3">
        <v>5651</v>
      </c>
      <c r="K3">
        <v>498</v>
      </c>
      <c r="L3">
        <v>2053</v>
      </c>
      <c r="M3">
        <v>53</v>
      </c>
      <c r="N3">
        <v>1817</v>
      </c>
      <c r="O3">
        <v>102</v>
      </c>
      <c r="P3">
        <v>2773</v>
      </c>
      <c r="Q3">
        <v>438</v>
      </c>
      <c r="R3">
        <v>232</v>
      </c>
      <c r="S3">
        <v>113</v>
      </c>
      <c r="T3">
        <v>12131</v>
      </c>
      <c r="U3">
        <v>1778</v>
      </c>
      <c r="V3">
        <v>1465</v>
      </c>
      <c r="W3">
        <v>322</v>
      </c>
      <c r="X3">
        <v>469</v>
      </c>
      <c r="Y3">
        <v>137</v>
      </c>
      <c r="Z3">
        <v>1789</v>
      </c>
      <c r="AA3">
        <v>301</v>
      </c>
      <c r="AB3">
        <v>984</v>
      </c>
      <c r="AC3">
        <v>223</v>
      </c>
      <c r="AD3">
        <v>630</v>
      </c>
      <c r="AE3">
        <v>152.599999999999</v>
      </c>
      <c r="AF3">
        <v>5560</v>
      </c>
      <c r="AG3">
        <v>503.89999999999901</v>
      </c>
      <c r="AH3">
        <v>1384</v>
      </c>
      <c r="AI3">
        <v>311.19999999999902</v>
      </c>
      <c r="AJ3">
        <v>1490</v>
      </c>
      <c r="AK3">
        <v>174.5</v>
      </c>
      <c r="AL3">
        <v>0</v>
      </c>
      <c r="AM3">
        <v>16</v>
      </c>
      <c r="AN3">
        <v>302</v>
      </c>
      <c r="AO3">
        <v>99.2</v>
      </c>
      <c r="AP3">
        <v>1187</v>
      </c>
      <c r="AQ3">
        <v>136</v>
      </c>
      <c r="AR3">
        <v>0</v>
      </c>
      <c r="AS3">
        <v>16</v>
      </c>
      <c r="AT3">
        <v>49.2</v>
      </c>
      <c r="AU3">
        <v>8.6</v>
      </c>
      <c r="AV3">
        <v>10.3</v>
      </c>
      <c r="AW3">
        <v>4.9000000000000004</v>
      </c>
      <c r="AX3">
        <v>12131</v>
      </c>
      <c r="AY3">
        <v>1778</v>
      </c>
      <c r="AZ3">
        <v>44.7</v>
      </c>
      <c r="BA3">
        <v>7.9</v>
      </c>
      <c r="BB3">
        <v>8.3000000000000007</v>
      </c>
      <c r="BC3">
        <v>2.4</v>
      </c>
      <c r="BD3">
        <v>31.6999999999999</v>
      </c>
      <c r="BE3">
        <v>4.5</v>
      </c>
      <c r="BF3">
        <v>17.399999999999899</v>
      </c>
      <c r="BG3">
        <v>4.3</v>
      </c>
      <c r="BH3">
        <v>34.700000000000003</v>
      </c>
      <c r="BI3">
        <v>8.1999999999999904</v>
      </c>
      <c r="BJ3">
        <v>98.4</v>
      </c>
      <c r="BK3">
        <v>2.1</v>
      </c>
      <c r="BL3">
        <v>27.1</v>
      </c>
      <c r="BM3">
        <v>5.6</v>
      </c>
      <c r="BN3">
        <v>72.599999999999895</v>
      </c>
      <c r="BO3">
        <v>8.3000000000000007</v>
      </c>
      <c r="BP3">
        <v>0</v>
      </c>
      <c r="BQ3">
        <v>1.4</v>
      </c>
      <c r="BR3">
        <v>16.600000000000001</v>
      </c>
      <c r="BS3">
        <v>5.4</v>
      </c>
      <c r="BT3">
        <v>65.299999999999898</v>
      </c>
      <c r="BU3">
        <v>7</v>
      </c>
      <c r="BV3">
        <v>0</v>
      </c>
      <c r="BW3">
        <v>0.3</v>
      </c>
      <c r="BX3">
        <v>0.97360000000000002</v>
      </c>
      <c r="BY3">
        <v>0.76449999999999996</v>
      </c>
      <c r="BZ3">
        <v>0.95850000000000002</v>
      </c>
      <c r="CA3">
        <v>0.98560000000000003</v>
      </c>
      <c r="CB3">
        <v>3.6821999999999999</v>
      </c>
      <c r="CC3">
        <v>0.9607</v>
      </c>
      <c r="CD3">
        <v>0.1283</v>
      </c>
      <c r="CE3">
        <v>0.95020000000000004</v>
      </c>
      <c r="CF3">
        <v>0.88280000000000003</v>
      </c>
      <c r="CG3">
        <v>0.99339999999999995</v>
      </c>
      <c r="CH3">
        <v>2.9546999999999999</v>
      </c>
      <c r="CI3">
        <v>0.94950000000000001</v>
      </c>
      <c r="CJ3">
        <v>0.93600000000000005</v>
      </c>
      <c r="CK3">
        <v>0.95530000000000004</v>
      </c>
      <c r="CL3">
        <v>1.8913</v>
      </c>
      <c r="CM3">
        <v>0.98740000000000006</v>
      </c>
      <c r="CN3">
        <v>0.87209999999999999</v>
      </c>
      <c r="CO3">
        <v>0</v>
      </c>
      <c r="CP3">
        <v>0.92649999999999999</v>
      </c>
      <c r="CQ3">
        <v>0.86699999999999999</v>
      </c>
      <c r="CR3">
        <v>0</v>
      </c>
      <c r="CS3">
        <v>2.6656</v>
      </c>
      <c r="CT3">
        <v>0.70330000000000004</v>
      </c>
      <c r="CU3">
        <v>11.1937</v>
      </c>
      <c r="CV3">
        <v>0.96040000000000003</v>
      </c>
      <c r="CW3">
        <v>1</v>
      </c>
      <c r="CX3">
        <v>0</v>
      </c>
      <c r="CY3">
        <v>1</v>
      </c>
      <c r="CZ3">
        <v>1</v>
      </c>
      <c r="DA3">
        <v>3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1</v>
      </c>
      <c r="DI3">
        <v>2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8</v>
      </c>
      <c r="DQ3">
        <v>1027</v>
      </c>
      <c r="DR3">
        <v>354</v>
      </c>
      <c r="DS3">
        <v>18.1999999999999</v>
      </c>
      <c r="DT3">
        <v>5.6</v>
      </c>
      <c r="DU3">
        <v>3156</v>
      </c>
      <c r="DV3">
        <v>1.6482414541003E-2</v>
      </c>
      <c r="DW3">
        <v>1.35723641E-5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36005002701</v>
      </c>
      <c r="H4" t="s">
        <v>433</v>
      </c>
      <c r="I4">
        <v>3.1907900000000003E-2</v>
      </c>
      <c r="J4">
        <v>3034</v>
      </c>
      <c r="K4">
        <v>322</v>
      </c>
      <c r="L4">
        <v>1092</v>
      </c>
      <c r="M4">
        <v>29</v>
      </c>
      <c r="N4">
        <v>1076</v>
      </c>
      <c r="O4">
        <v>36</v>
      </c>
      <c r="P4">
        <v>1815</v>
      </c>
      <c r="Q4">
        <v>372</v>
      </c>
      <c r="R4">
        <v>170</v>
      </c>
      <c r="S4">
        <v>75</v>
      </c>
      <c r="T4">
        <v>9503</v>
      </c>
      <c r="U4">
        <v>1632</v>
      </c>
      <c r="V4">
        <v>578</v>
      </c>
      <c r="W4">
        <v>141</v>
      </c>
      <c r="X4">
        <v>201</v>
      </c>
      <c r="Y4">
        <v>57</v>
      </c>
      <c r="Z4">
        <v>1162</v>
      </c>
      <c r="AA4">
        <v>226</v>
      </c>
      <c r="AB4">
        <v>411</v>
      </c>
      <c r="AC4">
        <v>98</v>
      </c>
      <c r="AD4">
        <v>380</v>
      </c>
      <c r="AE4">
        <v>80.799999999999898</v>
      </c>
      <c r="AF4">
        <v>3034</v>
      </c>
      <c r="AG4">
        <v>322.19999999999902</v>
      </c>
      <c r="AH4">
        <v>553</v>
      </c>
      <c r="AI4">
        <v>159.5</v>
      </c>
      <c r="AJ4">
        <v>963</v>
      </c>
      <c r="AK4">
        <v>108.2</v>
      </c>
      <c r="AL4">
        <v>0</v>
      </c>
      <c r="AM4">
        <v>11</v>
      </c>
      <c r="AN4">
        <v>107</v>
      </c>
      <c r="AO4">
        <v>56.7</v>
      </c>
      <c r="AP4">
        <v>873</v>
      </c>
      <c r="AQ4">
        <v>82</v>
      </c>
      <c r="AR4">
        <v>0</v>
      </c>
      <c r="AS4">
        <v>11</v>
      </c>
      <c r="AT4">
        <v>59.799999999999898</v>
      </c>
      <c r="AU4">
        <v>8.6999999999999904</v>
      </c>
      <c r="AV4">
        <v>14.5</v>
      </c>
      <c r="AW4">
        <v>6.4</v>
      </c>
      <c r="AX4">
        <v>9503</v>
      </c>
      <c r="AY4">
        <v>1632</v>
      </c>
      <c r="AZ4">
        <v>37.799999999999898</v>
      </c>
      <c r="BA4">
        <v>7.8</v>
      </c>
      <c r="BB4">
        <v>6.6</v>
      </c>
      <c r="BC4">
        <v>2</v>
      </c>
      <c r="BD4">
        <v>38.299999999999898</v>
      </c>
      <c r="BE4">
        <v>6.2</v>
      </c>
      <c r="BF4">
        <v>13.5</v>
      </c>
      <c r="BG4">
        <v>3.3</v>
      </c>
      <c r="BH4">
        <v>35.299999999999898</v>
      </c>
      <c r="BI4">
        <v>7.4</v>
      </c>
      <c r="BJ4">
        <v>100</v>
      </c>
      <c r="BK4">
        <v>0.4</v>
      </c>
      <c r="BL4">
        <v>20.3</v>
      </c>
      <c r="BM4">
        <v>5.4</v>
      </c>
      <c r="BN4">
        <v>88.2</v>
      </c>
      <c r="BO4">
        <v>9.6</v>
      </c>
      <c r="BP4">
        <v>0</v>
      </c>
      <c r="BQ4">
        <v>2.7</v>
      </c>
      <c r="BR4">
        <v>9.9</v>
      </c>
      <c r="BS4">
        <v>5.3</v>
      </c>
      <c r="BT4">
        <v>81.099999999999895</v>
      </c>
      <c r="BU4">
        <v>6.8</v>
      </c>
      <c r="BV4">
        <v>0</v>
      </c>
      <c r="BW4">
        <v>0.4</v>
      </c>
      <c r="BX4">
        <v>0.99299999999999999</v>
      </c>
      <c r="BY4">
        <v>0.91210000000000002</v>
      </c>
      <c r="BZ4">
        <v>0.98529999999999995</v>
      </c>
      <c r="CA4">
        <v>0.95709999999999995</v>
      </c>
      <c r="CB4">
        <v>3.8475999999999999</v>
      </c>
      <c r="CC4">
        <v>0.98740000000000006</v>
      </c>
      <c r="CD4">
        <v>6.6299999999999998E-2</v>
      </c>
      <c r="CE4">
        <v>0.9879</v>
      </c>
      <c r="CF4">
        <v>0.69879999999999998</v>
      </c>
      <c r="CG4">
        <v>0.99399999999999999</v>
      </c>
      <c r="CH4">
        <v>2.7469999999999999</v>
      </c>
      <c r="CI4">
        <v>0.88800000000000001</v>
      </c>
      <c r="CJ4">
        <v>0.99109999999999998</v>
      </c>
      <c r="CK4">
        <v>0.90590000000000004</v>
      </c>
      <c r="CL4">
        <v>1.897</v>
      </c>
      <c r="CM4">
        <v>0.98870000000000002</v>
      </c>
      <c r="CN4">
        <v>0.93079999999999996</v>
      </c>
      <c r="CO4">
        <v>0</v>
      </c>
      <c r="CP4">
        <v>0.8085</v>
      </c>
      <c r="CQ4">
        <v>0.96609999999999996</v>
      </c>
      <c r="CR4">
        <v>0</v>
      </c>
      <c r="CS4">
        <v>2.7054</v>
      </c>
      <c r="CT4">
        <v>0.72419999999999995</v>
      </c>
      <c r="CU4">
        <v>11.1969999999999</v>
      </c>
      <c r="CV4">
        <v>0.96099999999999997</v>
      </c>
      <c r="CW4">
        <v>1</v>
      </c>
      <c r="CX4">
        <v>1</v>
      </c>
      <c r="CY4">
        <v>1</v>
      </c>
      <c r="CZ4">
        <v>1</v>
      </c>
      <c r="DA4">
        <v>4</v>
      </c>
      <c r="DB4">
        <v>0</v>
      </c>
      <c r="DC4">
        <v>1</v>
      </c>
      <c r="DD4">
        <v>0</v>
      </c>
      <c r="DE4">
        <v>1</v>
      </c>
      <c r="DF4">
        <v>2</v>
      </c>
      <c r="DG4">
        <v>1</v>
      </c>
      <c r="DH4">
        <v>1</v>
      </c>
      <c r="DI4">
        <v>2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10</v>
      </c>
      <c r="DQ4">
        <v>406</v>
      </c>
      <c r="DR4">
        <v>182</v>
      </c>
      <c r="DS4">
        <v>13.4</v>
      </c>
      <c r="DT4">
        <v>5.7</v>
      </c>
      <c r="DU4">
        <v>1056</v>
      </c>
      <c r="DV4">
        <v>1.3803336231952E-2</v>
      </c>
      <c r="DW4">
        <v>8.7201761570000006E-6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36005002702</v>
      </c>
      <c r="H5" t="s">
        <v>432</v>
      </c>
      <c r="I5">
        <v>6.0040400000000001E-2</v>
      </c>
      <c r="J5">
        <v>4684</v>
      </c>
      <c r="K5">
        <v>513</v>
      </c>
      <c r="L5">
        <v>1476</v>
      </c>
      <c r="M5">
        <v>40</v>
      </c>
      <c r="N5">
        <v>1436</v>
      </c>
      <c r="O5">
        <v>62</v>
      </c>
      <c r="P5">
        <v>2314</v>
      </c>
      <c r="Q5">
        <v>459</v>
      </c>
      <c r="R5">
        <v>107</v>
      </c>
      <c r="S5">
        <v>55</v>
      </c>
      <c r="T5">
        <v>9800</v>
      </c>
      <c r="U5">
        <v>1494</v>
      </c>
      <c r="V5">
        <v>1152</v>
      </c>
      <c r="W5">
        <v>243</v>
      </c>
      <c r="X5">
        <v>373</v>
      </c>
      <c r="Y5">
        <v>95</v>
      </c>
      <c r="Z5">
        <v>1487</v>
      </c>
      <c r="AA5">
        <v>297</v>
      </c>
      <c r="AB5">
        <v>873</v>
      </c>
      <c r="AC5">
        <v>169</v>
      </c>
      <c r="AD5">
        <v>456</v>
      </c>
      <c r="AE5">
        <v>139.30000000000001</v>
      </c>
      <c r="AF5">
        <v>4639</v>
      </c>
      <c r="AG5">
        <v>517.20000000000005</v>
      </c>
      <c r="AH5">
        <v>882</v>
      </c>
      <c r="AI5">
        <v>275.39999999999901</v>
      </c>
      <c r="AJ5">
        <v>1239</v>
      </c>
      <c r="AK5">
        <v>151.19999999999899</v>
      </c>
      <c r="AL5">
        <v>0</v>
      </c>
      <c r="AM5">
        <v>11</v>
      </c>
      <c r="AN5">
        <v>95</v>
      </c>
      <c r="AO5">
        <v>65.2</v>
      </c>
      <c r="AP5">
        <v>1267</v>
      </c>
      <c r="AQ5">
        <v>110</v>
      </c>
      <c r="AR5">
        <v>272</v>
      </c>
      <c r="AS5">
        <v>281</v>
      </c>
      <c r="AT5">
        <v>50.399999999999899</v>
      </c>
      <c r="AU5">
        <v>9.6</v>
      </c>
      <c r="AV5">
        <v>6.2</v>
      </c>
      <c r="AW5">
        <v>3.4</v>
      </c>
      <c r="AX5">
        <v>9800</v>
      </c>
      <c r="AY5">
        <v>1494</v>
      </c>
      <c r="AZ5">
        <v>47.299999999999898</v>
      </c>
      <c r="BA5">
        <v>8.3000000000000007</v>
      </c>
      <c r="BB5">
        <v>8</v>
      </c>
      <c r="BC5">
        <v>2.2999999999999998</v>
      </c>
      <c r="BD5">
        <v>31.6999999999999</v>
      </c>
      <c r="BE5">
        <v>5.3</v>
      </c>
      <c r="BF5">
        <v>18.600000000000001</v>
      </c>
      <c r="BG5">
        <v>4.4000000000000004</v>
      </c>
      <c r="BH5">
        <v>31.8</v>
      </c>
      <c r="BI5">
        <v>9.6</v>
      </c>
      <c r="BJ5">
        <v>99</v>
      </c>
      <c r="BK5">
        <v>2.1</v>
      </c>
      <c r="BL5">
        <v>20</v>
      </c>
      <c r="BM5">
        <v>5.9</v>
      </c>
      <c r="BN5">
        <v>83.9</v>
      </c>
      <c r="BO5">
        <v>10</v>
      </c>
      <c r="BP5">
        <v>0</v>
      </c>
      <c r="BQ5">
        <v>2</v>
      </c>
      <c r="BR5">
        <v>6.6</v>
      </c>
      <c r="BS5">
        <v>4.5</v>
      </c>
      <c r="BT5">
        <v>88.2</v>
      </c>
      <c r="BU5">
        <v>6</v>
      </c>
      <c r="BV5">
        <v>5.8</v>
      </c>
      <c r="BW5">
        <v>6</v>
      </c>
      <c r="BX5">
        <v>0.97850000000000004</v>
      </c>
      <c r="BY5">
        <v>0.41870000000000002</v>
      </c>
      <c r="BZ5">
        <v>0.9839</v>
      </c>
      <c r="CA5">
        <v>0.99070000000000003</v>
      </c>
      <c r="CB5">
        <v>3.3717999999999999</v>
      </c>
      <c r="CC5">
        <v>0.8952</v>
      </c>
      <c r="CD5">
        <v>0.11509999999999999</v>
      </c>
      <c r="CE5">
        <v>0.95120000000000005</v>
      </c>
      <c r="CF5">
        <v>0.91420000000000001</v>
      </c>
      <c r="CG5">
        <v>0.9879</v>
      </c>
      <c r="CH5">
        <v>2.9683999999999999</v>
      </c>
      <c r="CI5">
        <v>0.95320000000000005</v>
      </c>
      <c r="CJ5">
        <v>0.96150000000000002</v>
      </c>
      <c r="CK5">
        <v>0.90259999999999996</v>
      </c>
      <c r="CL5">
        <v>1.8641000000000001</v>
      </c>
      <c r="CM5">
        <v>0.98040000000000005</v>
      </c>
      <c r="CN5">
        <v>0.91120000000000001</v>
      </c>
      <c r="CO5">
        <v>0</v>
      </c>
      <c r="CP5">
        <v>0.71230000000000004</v>
      </c>
      <c r="CQ5">
        <v>0.99339999999999995</v>
      </c>
      <c r="CR5">
        <v>0.89390000000000003</v>
      </c>
      <c r="CS5">
        <v>3.5108999999999999</v>
      </c>
      <c r="CT5">
        <v>0.9617</v>
      </c>
      <c r="CU5">
        <v>11.7151999999999</v>
      </c>
      <c r="CV5">
        <v>0.98360000000000003</v>
      </c>
      <c r="CW5">
        <v>1</v>
      </c>
      <c r="CX5">
        <v>0</v>
      </c>
      <c r="CY5">
        <v>1</v>
      </c>
      <c r="CZ5">
        <v>1</v>
      </c>
      <c r="DA5">
        <v>3</v>
      </c>
      <c r="DB5">
        <v>0</v>
      </c>
      <c r="DC5">
        <v>1</v>
      </c>
      <c r="DD5">
        <v>1</v>
      </c>
      <c r="DE5">
        <v>1</v>
      </c>
      <c r="DF5">
        <v>3</v>
      </c>
      <c r="DG5">
        <v>1</v>
      </c>
      <c r="DH5">
        <v>1</v>
      </c>
      <c r="DI5">
        <v>2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10</v>
      </c>
      <c r="DQ5">
        <v>954</v>
      </c>
      <c r="DR5">
        <v>387</v>
      </c>
      <c r="DS5">
        <v>20.399999999999899</v>
      </c>
      <c r="DT5">
        <v>7.8</v>
      </c>
      <c r="DU5">
        <v>2670</v>
      </c>
      <c r="DV5">
        <v>2.0371552966781E-2</v>
      </c>
      <c r="DW5">
        <v>1.6626567925E-5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36005003100</v>
      </c>
      <c r="H6" t="s">
        <v>431</v>
      </c>
      <c r="I6">
        <v>5.9731100000000002E-2</v>
      </c>
      <c r="J6">
        <v>1744</v>
      </c>
      <c r="K6">
        <v>212</v>
      </c>
      <c r="L6">
        <v>559</v>
      </c>
      <c r="M6">
        <v>32</v>
      </c>
      <c r="N6">
        <v>559</v>
      </c>
      <c r="O6">
        <v>32</v>
      </c>
      <c r="P6">
        <v>301</v>
      </c>
      <c r="Q6">
        <v>137</v>
      </c>
      <c r="R6">
        <v>64</v>
      </c>
      <c r="S6">
        <v>44</v>
      </c>
      <c r="T6">
        <v>17785</v>
      </c>
      <c r="U6">
        <v>2349</v>
      </c>
      <c r="V6">
        <v>365</v>
      </c>
      <c r="W6">
        <v>108</v>
      </c>
      <c r="X6">
        <v>130</v>
      </c>
      <c r="Y6">
        <v>33</v>
      </c>
      <c r="Z6">
        <v>514</v>
      </c>
      <c r="AA6">
        <v>161</v>
      </c>
      <c r="AB6">
        <v>135</v>
      </c>
      <c r="AC6">
        <v>48</v>
      </c>
      <c r="AD6">
        <v>79</v>
      </c>
      <c r="AE6">
        <v>45.399999999999899</v>
      </c>
      <c r="AF6">
        <v>1730</v>
      </c>
      <c r="AG6">
        <v>212.9</v>
      </c>
      <c r="AH6">
        <v>398</v>
      </c>
      <c r="AI6">
        <v>134.599999999999</v>
      </c>
      <c r="AJ6">
        <v>498</v>
      </c>
      <c r="AK6">
        <v>70.400000000000006</v>
      </c>
      <c r="AL6">
        <v>0</v>
      </c>
      <c r="AM6">
        <v>11</v>
      </c>
      <c r="AN6">
        <v>140</v>
      </c>
      <c r="AO6">
        <v>59.399999999999899</v>
      </c>
      <c r="AP6">
        <v>321</v>
      </c>
      <c r="AQ6">
        <v>72</v>
      </c>
      <c r="AR6">
        <v>0</v>
      </c>
      <c r="AS6">
        <v>11</v>
      </c>
      <c r="AT6">
        <v>17.3</v>
      </c>
      <c r="AU6">
        <v>7.6</v>
      </c>
      <c r="AV6">
        <v>6.9</v>
      </c>
      <c r="AW6">
        <v>4.8</v>
      </c>
      <c r="AX6">
        <v>17785</v>
      </c>
      <c r="AY6">
        <v>2349</v>
      </c>
      <c r="AZ6">
        <v>35.6</v>
      </c>
      <c r="BA6">
        <v>9.6</v>
      </c>
      <c r="BB6">
        <v>7.5</v>
      </c>
      <c r="BC6">
        <v>1.9</v>
      </c>
      <c r="BD6">
        <v>29.5</v>
      </c>
      <c r="BE6">
        <v>8.5</v>
      </c>
      <c r="BF6">
        <v>7.7</v>
      </c>
      <c r="BG6">
        <v>2.8</v>
      </c>
      <c r="BH6">
        <v>14.1</v>
      </c>
      <c r="BI6">
        <v>8.1</v>
      </c>
      <c r="BJ6">
        <v>99.2</v>
      </c>
      <c r="BK6">
        <v>1.9</v>
      </c>
      <c r="BL6">
        <v>24.899999999999899</v>
      </c>
      <c r="BM6">
        <v>8.1</v>
      </c>
      <c r="BN6">
        <v>89.099999999999895</v>
      </c>
      <c r="BO6">
        <v>11.5</v>
      </c>
      <c r="BP6">
        <v>0</v>
      </c>
      <c r="BQ6">
        <v>5.2</v>
      </c>
      <c r="BR6">
        <v>25</v>
      </c>
      <c r="BS6">
        <v>10.5</v>
      </c>
      <c r="BT6">
        <v>57.399999999999899</v>
      </c>
      <c r="BU6">
        <v>11.9</v>
      </c>
      <c r="BV6">
        <v>0</v>
      </c>
      <c r="BW6">
        <v>0.6</v>
      </c>
      <c r="BX6">
        <v>0.65849999999999997</v>
      </c>
      <c r="BY6">
        <v>0.5</v>
      </c>
      <c r="BZ6">
        <v>0.85909999999999997</v>
      </c>
      <c r="CA6">
        <v>0.94189999999999996</v>
      </c>
      <c r="CB6">
        <v>2.9594</v>
      </c>
      <c r="CC6">
        <v>0.79900000000000004</v>
      </c>
      <c r="CD6">
        <v>9.7199999999999995E-2</v>
      </c>
      <c r="CE6">
        <v>0.91659999999999997</v>
      </c>
      <c r="CF6">
        <v>0.20749999999999999</v>
      </c>
      <c r="CG6">
        <v>0.78600000000000003</v>
      </c>
      <c r="CH6">
        <v>2.0072999999999999</v>
      </c>
      <c r="CI6">
        <v>0.49320000000000003</v>
      </c>
      <c r="CJ6">
        <v>0.96660000000000001</v>
      </c>
      <c r="CK6">
        <v>0.94230000000000003</v>
      </c>
      <c r="CL6">
        <v>1.909</v>
      </c>
      <c r="CM6">
        <v>0.99070000000000003</v>
      </c>
      <c r="CN6">
        <v>0.9355</v>
      </c>
      <c r="CO6">
        <v>0</v>
      </c>
      <c r="CP6">
        <v>0.97919999999999996</v>
      </c>
      <c r="CQ6">
        <v>0.81420000000000003</v>
      </c>
      <c r="CR6">
        <v>0</v>
      </c>
      <c r="CS6">
        <v>2.7288999999999999</v>
      </c>
      <c r="CT6">
        <v>0.73619999999999997</v>
      </c>
      <c r="CU6">
        <v>9.6046999999999905</v>
      </c>
      <c r="CV6">
        <v>0.84560000000000002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  <c r="DI6">
        <v>2</v>
      </c>
      <c r="DJ6">
        <v>1</v>
      </c>
      <c r="DK6">
        <v>0</v>
      </c>
      <c r="DL6">
        <v>1</v>
      </c>
      <c r="DM6">
        <v>0</v>
      </c>
      <c r="DN6">
        <v>0</v>
      </c>
      <c r="DO6">
        <v>2</v>
      </c>
      <c r="DP6">
        <v>6</v>
      </c>
      <c r="DQ6">
        <v>298</v>
      </c>
      <c r="DR6">
        <v>152</v>
      </c>
      <c r="DS6">
        <v>17.100000000000001</v>
      </c>
      <c r="DT6">
        <v>7.4</v>
      </c>
      <c r="DU6">
        <v>1337</v>
      </c>
      <c r="DV6">
        <v>1.7782610103322001E-2</v>
      </c>
      <c r="DW6">
        <v>1.6555688291000001E-5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36005003300</v>
      </c>
      <c r="H7" t="s">
        <v>430</v>
      </c>
      <c r="I7">
        <v>5.8836199999999998E-2</v>
      </c>
      <c r="J7">
        <v>3855</v>
      </c>
      <c r="K7">
        <v>484</v>
      </c>
      <c r="L7">
        <v>1267</v>
      </c>
      <c r="M7">
        <v>43</v>
      </c>
      <c r="N7">
        <v>1183</v>
      </c>
      <c r="O7">
        <v>75</v>
      </c>
      <c r="P7">
        <v>2170</v>
      </c>
      <c r="Q7">
        <v>554</v>
      </c>
      <c r="R7">
        <v>224</v>
      </c>
      <c r="S7">
        <v>98</v>
      </c>
      <c r="T7">
        <v>10112</v>
      </c>
      <c r="U7">
        <v>2035</v>
      </c>
      <c r="V7">
        <v>949</v>
      </c>
      <c r="W7">
        <v>232</v>
      </c>
      <c r="X7">
        <v>256</v>
      </c>
      <c r="Y7">
        <v>81</v>
      </c>
      <c r="Z7">
        <v>1378</v>
      </c>
      <c r="AA7">
        <v>316</v>
      </c>
      <c r="AB7">
        <v>575</v>
      </c>
      <c r="AC7">
        <v>155</v>
      </c>
      <c r="AD7">
        <v>349</v>
      </c>
      <c r="AE7">
        <v>101.099999999999</v>
      </c>
      <c r="AF7">
        <v>3810</v>
      </c>
      <c r="AG7">
        <v>485.89999999999901</v>
      </c>
      <c r="AH7">
        <v>572</v>
      </c>
      <c r="AI7">
        <v>204.3</v>
      </c>
      <c r="AJ7">
        <v>894</v>
      </c>
      <c r="AK7">
        <v>105.7</v>
      </c>
      <c r="AL7">
        <v>0</v>
      </c>
      <c r="AM7">
        <v>11</v>
      </c>
      <c r="AN7">
        <v>156</v>
      </c>
      <c r="AO7">
        <v>82.5</v>
      </c>
      <c r="AP7">
        <v>952</v>
      </c>
      <c r="AQ7">
        <v>93</v>
      </c>
      <c r="AR7">
        <v>0</v>
      </c>
      <c r="AS7">
        <v>11</v>
      </c>
      <c r="AT7">
        <v>56.6</v>
      </c>
      <c r="AU7">
        <v>9.8000000000000007</v>
      </c>
      <c r="AV7">
        <v>18.600000000000001</v>
      </c>
      <c r="AW7">
        <v>6.6</v>
      </c>
      <c r="AX7">
        <v>10112</v>
      </c>
      <c r="AY7">
        <v>2035</v>
      </c>
      <c r="AZ7">
        <v>46.7</v>
      </c>
      <c r="BA7">
        <v>8.1999999999999904</v>
      </c>
      <c r="BB7">
        <v>6.6</v>
      </c>
      <c r="BC7">
        <v>2.4</v>
      </c>
      <c r="BD7">
        <v>35.700000000000003</v>
      </c>
      <c r="BE7">
        <v>6.9</v>
      </c>
      <c r="BF7">
        <v>14.9</v>
      </c>
      <c r="BG7">
        <v>4.5</v>
      </c>
      <c r="BH7">
        <v>29.5</v>
      </c>
      <c r="BI7">
        <v>8.3000000000000007</v>
      </c>
      <c r="BJ7">
        <v>98.799999999999898</v>
      </c>
      <c r="BK7">
        <v>2.2000000000000002</v>
      </c>
      <c r="BL7">
        <v>15.9</v>
      </c>
      <c r="BM7">
        <v>5.3</v>
      </c>
      <c r="BN7">
        <v>70.599999999999895</v>
      </c>
      <c r="BO7">
        <v>8</v>
      </c>
      <c r="BP7">
        <v>0</v>
      </c>
      <c r="BQ7">
        <v>2.2999999999999998</v>
      </c>
      <c r="BR7">
        <v>13.1999999999999</v>
      </c>
      <c r="BS7">
        <v>6.9</v>
      </c>
      <c r="BT7">
        <v>80.5</v>
      </c>
      <c r="BU7">
        <v>6.5</v>
      </c>
      <c r="BV7">
        <v>0</v>
      </c>
      <c r="BW7">
        <v>0.3</v>
      </c>
      <c r="BX7">
        <v>0.98899999999999999</v>
      </c>
      <c r="BY7">
        <v>0.96430000000000005</v>
      </c>
      <c r="BZ7">
        <v>0.98119999999999996</v>
      </c>
      <c r="CA7">
        <v>0.99009999999999998</v>
      </c>
      <c r="CB7">
        <v>3.9247000000000001</v>
      </c>
      <c r="CC7">
        <v>0.99790000000000001</v>
      </c>
      <c r="CD7">
        <v>6.6299999999999998E-2</v>
      </c>
      <c r="CE7">
        <v>0.97940000000000005</v>
      </c>
      <c r="CF7">
        <v>0.78320000000000001</v>
      </c>
      <c r="CG7">
        <v>0.97919999999999996</v>
      </c>
      <c r="CH7">
        <v>2.8081</v>
      </c>
      <c r="CI7">
        <v>0.90780000000000005</v>
      </c>
      <c r="CJ7">
        <v>0.95240000000000002</v>
      </c>
      <c r="CK7">
        <v>0.85580000000000001</v>
      </c>
      <c r="CL7">
        <v>1.8083</v>
      </c>
      <c r="CM7">
        <v>0.95350000000000001</v>
      </c>
      <c r="CN7">
        <v>0.86450000000000005</v>
      </c>
      <c r="CO7">
        <v>0</v>
      </c>
      <c r="CP7">
        <v>0.87870000000000004</v>
      </c>
      <c r="CQ7">
        <v>0.96279999999999999</v>
      </c>
      <c r="CR7">
        <v>0</v>
      </c>
      <c r="CS7">
        <v>2.706</v>
      </c>
      <c r="CT7">
        <v>0.72499999999999998</v>
      </c>
      <c r="CU7">
        <v>11.247</v>
      </c>
      <c r="CV7">
        <v>0.96460000000000001</v>
      </c>
      <c r="CW7">
        <v>1</v>
      </c>
      <c r="CX7">
        <v>1</v>
      </c>
      <c r="CY7">
        <v>1</v>
      </c>
      <c r="CZ7">
        <v>1</v>
      </c>
      <c r="DA7">
        <v>4</v>
      </c>
      <c r="DB7">
        <v>0</v>
      </c>
      <c r="DC7">
        <v>1</v>
      </c>
      <c r="DD7">
        <v>0</v>
      </c>
      <c r="DE7">
        <v>1</v>
      </c>
      <c r="DF7">
        <v>2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8</v>
      </c>
      <c r="DQ7">
        <v>305</v>
      </c>
      <c r="DR7">
        <v>164</v>
      </c>
      <c r="DS7">
        <v>7.9</v>
      </c>
      <c r="DT7">
        <v>3.8</v>
      </c>
      <c r="DU7">
        <v>2085</v>
      </c>
      <c r="DV7">
        <v>1.9730760253430998E-2</v>
      </c>
      <c r="DW7">
        <v>1.5983634458999999E-5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36005003500</v>
      </c>
      <c r="H8" t="s">
        <v>429</v>
      </c>
      <c r="I8">
        <v>5.4828399999999999E-2</v>
      </c>
      <c r="J8">
        <v>3935</v>
      </c>
      <c r="K8">
        <v>348</v>
      </c>
      <c r="L8">
        <v>1410</v>
      </c>
      <c r="M8">
        <v>33</v>
      </c>
      <c r="N8">
        <v>1347</v>
      </c>
      <c r="O8">
        <v>57</v>
      </c>
      <c r="P8">
        <v>1509</v>
      </c>
      <c r="Q8">
        <v>408</v>
      </c>
      <c r="R8">
        <v>140</v>
      </c>
      <c r="S8">
        <v>86</v>
      </c>
      <c r="T8">
        <v>13765</v>
      </c>
      <c r="U8">
        <v>2319</v>
      </c>
      <c r="V8">
        <v>1015</v>
      </c>
      <c r="W8">
        <v>238</v>
      </c>
      <c r="X8">
        <v>357</v>
      </c>
      <c r="Y8">
        <v>111</v>
      </c>
      <c r="Z8">
        <v>1276</v>
      </c>
      <c r="AA8">
        <v>219</v>
      </c>
      <c r="AB8">
        <v>460</v>
      </c>
      <c r="AC8">
        <v>150</v>
      </c>
      <c r="AD8">
        <v>307</v>
      </c>
      <c r="AE8">
        <v>98.099999999999895</v>
      </c>
      <c r="AF8">
        <v>3920</v>
      </c>
      <c r="AG8">
        <v>348.8</v>
      </c>
      <c r="AH8">
        <v>645</v>
      </c>
      <c r="AI8">
        <v>201.8</v>
      </c>
      <c r="AJ8">
        <v>1175</v>
      </c>
      <c r="AK8">
        <v>124.299999999999</v>
      </c>
      <c r="AL8">
        <v>0</v>
      </c>
      <c r="AM8">
        <v>11</v>
      </c>
      <c r="AN8">
        <v>209</v>
      </c>
      <c r="AO8">
        <v>83.9</v>
      </c>
      <c r="AP8">
        <v>854</v>
      </c>
      <c r="AQ8">
        <v>138</v>
      </c>
      <c r="AR8">
        <v>29</v>
      </c>
      <c r="AS8">
        <v>12</v>
      </c>
      <c r="AT8">
        <v>38.6</v>
      </c>
      <c r="AU8">
        <v>9.9</v>
      </c>
      <c r="AV8">
        <v>9.1999999999999904</v>
      </c>
      <c r="AW8">
        <v>5.4</v>
      </c>
      <c r="AX8">
        <v>13765</v>
      </c>
      <c r="AY8">
        <v>2319</v>
      </c>
      <c r="AZ8">
        <v>43.399999999999899</v>
      </c>
      <c r="BA8">
        <v>9</v>
      </c>
      <c r="BB8">
        <v>9.1</v>
      </c>
      <c r="BC8">
        <v>2.9</v>
      </c>
      <c r="BD8">
        <v>32.399999999999899</v>
      </c>
      <c r="BE8">
        <v>4.8</v>
      </c>
      <c r="BF8">
        <v>11.6999999999999</v>
      </c>
      <c r="BG8">
        <v>3.7</v>
      </c>
      <c r="BH8">
        <v>22.8</v>
      </c>
      <c r="BI8">
        <v>7.2</v>
      </c>
      <c r="BJ8">
        <v>99.599999999999895</v>
      </c>
      <c r="BK8">
        <v>1</v>
      </c>
      <c r="BL8">
        <v>18.399999999999899</v>
      </c>
      <c r="BM8">
        <v>5.5</v>
      </c>
      <c r="BN8">
        <v>83.299999999999898</v>
      </c>
      <c r="BO8">
        <v>8.6</v>
      </c>
      <c r="BP8">
        <v>0</v>
      </c>
      <c r="BQ8">
        <v>2.1</v>
      </c>
      <c r="BR8">
        <v>15.5</v>
      </c>
      <c r="BS8">
        <v>6.2</v>
      </c>
      <c r="BT8">
        <v>63.399999999999899</v>
      </c>
      <c r="BU8">
        <v>10</v>
      </c>
      <c r="BV8">
        <v>0.7</v>
      </c>
      <c r="BW8">
        <v>0.3</v>
      </c>
      <c r="BX8">
        <v>0.9254</v>
      </c>
      <c r="BY8">
        <v>0.7</v>
      </c>
      <c r="BZ8">
        <v>0.93640000000000001</v>
      </c>
      <c r="CA8">
        <v>0.9819</v>
      </c>
      <c r="CB8">
        <v>3.5436999999999999</v>
      </c>
      <c r="CC8">
        <v>0.93310000000000004</v>
      </c>
      <c r="CD8">
        <v>0.16739999999999999</v>
      </c>
      <c r="CE8">
        <v>0.95920000000000005</v>
      </c>
      <c r="CF8">
        <v>0.58069999999999999</v>
      </c>
      <c r="CG8">
        <v>0.93079999999999996</v>
      </c>
      <c r="CH8">
        <v>2.6381000000000001</v>
      </c>
      <c r="CI8">
        <v>0.8498</v>
      </c>
      <c r="CJ8">
        <v>0.98109999999999997</v>
      </c>
      <c r="CK8">
        <v>0.88490000000000002</v>
      </c>
      <c r="CL8">
        <v>1.8658999999999999</v>
      </c>
      <c r="CM8">
        <v>0.98150000000000004</v>
      </c>
      <c r="CN8">
        <v>0.90710000000000002</v>
      </c>
      <c r="CO8">
        <v>0</v>
      </c>
      <c r="CP8">
        <v>0.91500000000000004</v>
      </c>
      <c r="CQ8">
        <v>0.85660000000000003</v>
      </c>
      <c r="CR8">
        <v>0.65980000000000005</v>
      </c>
      <c r="CS8">
        <v>3.3384999999999998</v>
      </c>
      <c r="CT8">
        <v>0.92720000000000002</v>
      </c>
      <c r="CU8">
        <v>11.386200000000001</v>
      </c>
      <c r="CV8">
        <v>0.97040000000000004</v>
      </c>
      <c r="CW8">
        <v>1</v>
      </c>
      <c r="CX8">
        <v>0</v>
      </c>
      <c r="CY8">
        <v>1</v>
      </c>
      <c r="CZ8">
        <v>1</v>
      </c>
      <c r="DA8">
        <v>3</v>
      </c>
      <c r="DB8">
        <v>0</v>
      </c>
      <c r="DC8">
        <v>1</v>
      </c>
      <c r="DD8">
        <v>0</v>
      </c>
      <c r="DE8">
        <v>1</v>
      </c>
      <c r="DF8">
        <v>2</v>
      </c>
      <c r="DG8">
        <v>1</v>
      </c>
      <c r="DH8">
        <v>0</v>
      </c>
      <c r="DI8">
        <v>1</v>
      </c>
      <c r="DJ8">
        <v>1</v>
      </c>
      <c r="DK8">
        <v>0</v>
      </c>
      <c r="DL8">
        <v>1</v>
      </c>
      <c r="DM8">
        <v>0</v>
      </c>
      <c r="DN8">
        <v>0</v>
      </c>
      <c r="DO8">
        <v>2</v>
      </c>
      <c r="DP8">
        <v>8</v>
      </c>
      <c r="DQ8">
        <v>594</v>
      </c>
      <c r="DR8">
        <v>260</v>
      </c>
      <c r="DS8">
        <v>15.1</v>
      </c>
      <c r="DT8">
        <v>6.3</v>
      </c>
      <c r="DU8">
        <v>3012</v>
      </c>
      <c r="DV8">
        <v>1.7856205619160001E-2</v>
      </c>
      <c r="DW8">
        <v>1.5027399974E-5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36005003700</v>
      </c>
      <c r="H9" t="s">
        <v>428</v>
      </c>
      <c r="I9">
        <v>6.4082500000000001E-2</v>
      </c>
      <c r="J9">
        <v>279</v>
      </c>
      <c r="K9">
        <v>99</v>
      </c>
      <c r="L9">
        <v>145</v>
      </c>
      <c r="M9">
        <v>46</v>
      </c>
      <c r="N9">
        <v>145</v>
      </c>
      <c r="O9">
        <v>46</v>
      </c>
      <c r="P9">
        <v>109</v>
      </c>
      <c r="Q9">
        <v>72</v>
      </c>
      <c r="R9">
        <v>12</v>
      </c>
      <c r="S9">
        <v>19</v>
      </c>
      <c r="T9">
        <v>14923</v>
      </c>
      <c r="U9">
        <v>4370</v>
      </c>
      <c r="V9">
        <v>61</v>
      </c>
      <c r="W9">
        <v>47</v>
      </c>
      <c r="X9">
        <v>4</v>
      </c>
      <c r="Y9">
        <v>7</v>
      </c>
      <c r="Z9">
        <v>28</v>
      </c>
      <c r="AA9">
        <v>23</v>
      </c>
      <c r="AB9">
        <v>99</v>
      </c>
      <c r="AC9">
        <v>53</v>
      </c>
      <c r="AD9">
        <v>4</v>
      </c>
      <c r="AE9">
        <v>12.5</v>
      </c>
      <c r="AF9">
        <v>223</v>
      </c>
      <c r="AG9">
        <v>111.799999999999</v>
      </c>
      <c r="AH9">
        <v>21</v>
      </c>
      <c r="AI9">
        <v>44.2</v>
      </c>
      <c r="AJ9">
        <v>117</v>
      </c>
      <c r="AK9">
        <v>47.1</v>
      </c>
      <c r="AL9">
        <v>0</v>
      </c>
      <c r="AM9">
        <v>11</v>
      </c>
      <c r="AN9">
        <v>8</v>
      </c>
      <c r="AO9">
        <v>17.8</v>
      </c>
      <c r="AP9">
        <v>105</v>
      </c>
      <c r="AQ9">
        <v>48</v>
      </c>
      <c r="AR9">
        <v>0</v>
      </c>
      <c r="AS9">
        <v>11</v>
      </c>
      <c r="AT9">
        <v>39.1</v>
      </c>
      <c r="AU9">
        <v>24</v>
      </c>
      <c r="AV9">
        <v>10.9</v>
      </c>
      <c r="AW9">
        <v>13.1</v>
      </c>
      <c r="AX9">
        <v>14923</v>
      </c>
      <c r="AY9">
        <v>4370</v>
      </c>
      <c r="AZ9">
        <v>30.1999999999999</v>
      </c>
      <c r="BA9">
        <v>21.8</v>
      </c>
      <c r="BB9">
        <v>1.4</v>
      </c>
      <c r="BC9">
        <v>2.5</v>
      </c>
      <c r="BD9">
        <v>10</v>
      </c>
      <c r="BE9">
        <v>7.4</v>
      </c>
      <c r="BF9">
        <v>35.5</v>
      </c>
      <c r="BG9">
        <v>13.8</v>
      </c>
      <c r="BH9">
        <v>2.8</v>
      </c>
      <c r="BI9">
        <v>8.6</v>
      </c>
      <c r="BJ9">
        <v>79.900000000000006</v>
      </c>
      <c r="BK9">
        <v>28.3</v>
      </c>
      <c r="BL9">
        <v>7.5</v>
      </c>
      <c r="BM9">
        <v>15.6</v>
      </c>
      <c r="BN9">
        <v>80.7</v>
      </c>
      <c r="BO9">
        <v>20</v>
      </c>
      <c r="BP9">
        <v>0</v>
      </c>
      <c r="BQ9">
        <v>18.600000000000001</v>
      </c>
      <c r="BR9">
        <v>5.5</v>
      </c>
      <c r="BS9">
        <v>12.1999999999999</v>
      </c>
      <c r="BT9">
        <v>72.400000000000006</v>
      </c>
      <c r="BU9">
        <v>19</v>
      </c>
      <c r="BV9">
        <v>0</v>
      </c>
      <c r="BW9">
        <v>3.9</v>
      </c>
      <c r="BX9">
        <v>0.92889999999999995</v>
      </c>
      <c r="BY9">
        <v>0.79569999999999996</v>
      </c>
      <c r="BZ9">
        <v>0.91539999999999999</v>
      </c>
      <c r="CA9">
        <v>0.89349999999999996</v>
      </c>
      <c r="CB9">
        <v>3.5335000000000001</v>
      </c>
      <c r="CC9">
        <v>0.93059999999999998</v>
      </c>
      <c r="CD9">
        <v>1.26E-2</v>
      </c>
      <c r="CE9">
        <v>4.8599999999999997E-2</v>
      </c>
      <c r="CF9">
        <v>0.99529999999999996</v>
      </c>
      <c r="CG9">
        <v>0.1326</v>
      </c>
      <c r="CH9">
        <v>1.1890000000000001</v>
      </c>
      <c r="CI9">
        <v>9.2799999999999994E-2</v>
      </c>
      <c r="CJ9">
        <v>0.75190000000000001</v>
      </c>
      <c r="CK9">
        <v>0.70609999999999995</v>
      </c>
      <c r="CL9">
        <v>1.458</v>
      </c>
      <c r="CM9">
        <v>0.74490000000000001</v>
      </c>
      <c r="CN9">
        <v>0.89500000000000002</v>
      </c>
      <c r="CO9">
        <v>0</v>
      </c>
      <c r="CP9">
        <v>0.66849999999999998</v>
      </c>
      <c r="CQ9">
        <v>0.91830000000000001</v>
      </c>
      <c r="CR9">
        <v>0</v>
      </c>
      <c r="CS9">
        <v>2.4817</v>
      </c>
      <c r="CT9">
        <v>0.61509999999999998</v>
      </c>
      <c r="CU9">
        <v>8.6622000000000003</v>
      </c>
      <c r="CV9">
        <v>0.73919999999999997</v>
      </c>
      <c r="CW9">
        <v>1</v>
      </c>
      <c r="CX9">
        <v>0</v>
      </c>
      <c r="CY9">
        <v>1</v>
      </c>
      <c r="CZ9">
        <v>0</v>
      </c>
      <c r="DA9">
        <v>2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1</v>
      </c>
      <c r="DP9">
        <v>4</v>
      </c>
      <c r="DQ9">
        <v>8</v>
      </c>
      <c r="DR9">
        <v>11</v>
      </c>
      <c r="DS9">
        <v>2.9</v>
      </c>
      <c r="DT9">
        <v>4</v>
      </c>
      <c r="DU9">
        <v>315</v>
      </c>
      <c r="DV9">
        <v>1.6833374662643001E-2</v>
      </c>
      <c r="DW9">
        <v>1.8106639659999999E-5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36005003900</v>
      </c>
      <c r="H10" t="s">
        <v>427</v>
      </c>
      <c r="I10">
        <v>8.3479100000000001E-2</v>
      </c>
      <c r="J10">
        <v>6487</v>
      </c>
      <c r="K10">
        <v>727</v>
      </c>
      <c r="L10">
        <v>2251</v>
      </c>
      <c r="M10">
        <v>57</v>
      </c>
      <c r="N10">
        <v>1913</v>
      </c>
      <c r="O10">
        <v>141</v>
      </c>
      <c r="P10">
        <v>1775</v>
      </c>
      <c r="Q10">
        <v>624</v>
      </c>
      <c r="R10">
        <v>259</v>
      </c>
      <c r="S10">
        <v>154</v>
      </c>
      <c r="T10">
        <v>15643</v>
      </c>
      <c r="U10">
        <v>3320</v>
      </c>
      <c r="V10">
        <v>1825</v>
      </c>
      <c r="W10">
        <v>370</v>
      </c>
      <c r="X10">
        <v>466</v>
      </c>
      <c r="Y10">
        <v>166</v>
      </c>
      <c r="Z10">
        <v>1774</v>
      </c>
      <c r="AA10">
        <v>478</v>
      </c>
      <c r="AB10">
        <v>865</v>
      </c>
      <c r="AC10">
        <v>220</v>
      </c>
      <c r="AD10">
        <v>392</v>
      </c>
      <c r="AE10">
        <v>141.80000000000001</v>
      </c>
      <c r="AF10">
        <v>6190</v>
      </c>
      <c r="AG10">
        <v>776.6</v>
      </c>
      <c r="AH10">
        <v>2013</v>
      </c>
      <c r="AI10">
        <v>560.70000000000005</v>
      </c>
      <c r="AJ10">
        <v>1261</v>
      </c>
      <c r="AK10">
        <v>254.599999999999</v>
      </c>
      <c r="AL10">
        <v>0</v>
      </c>
      <c r="AM10">
        <v>16</v>
      </c>
      <c r="AN10">
        <v>405</v>
      </c>
      <c r="AO10">
        <v>160.9</v>
      </c>
      <c r="AP10">
        <v>1472</v>
      </c>
      <c r="AQ10">
        <v>194</v>
      </c>
      <c r="AR10">
        <v>48</v>
      </c>
      <c r="AS10">
        <v>16</v>
      </c>
      <c r="AT10">
        <v>27.6999999999999</v>
      </c>
      <c r="AU10">
        <v>8.9</v>
      </c>
      <c r="AV10">
        <v>8.3000000000000007</v>
      </c>
      <c r="AW10">
        <v>4.9000000000000004</v>
      </c>
      <c r="AX10">
        <v>15643</v>
      </c>
      <c r="AY10">
        <v>3320</v>
      </c>
      <c r="AZ10">
        <v>47.299999999999898</v>
      </c>
      <c r="BA10">
        <v>7.7</v>
      </c>
      <c r="BB10">
        <v>7.2</v>
      </c>
      <c r="BC10">
        <v>2.6</v>
      </c>
      <c r="BD10">
        <v>27.3</v>
      </c>
      <c r="BE10">
        <v>6.7</v>
      </c>
      <c r="BF10">
        <v>13.4</v>
      </c>
      <c r="BG10">
        <v>3</v>
      </c>
      <c r="BH10">
        <v>20.5</v>
      </c>
      <c r="BI10">
        <v>7.3</v>
      </c>
      <c r="BJ10">
        <v>95.4</v>
      </c>
      <c r="BK10">
        <v>5.4</v>
      </c>
      <c r="BL10">
        <v>34.700000000000003</v>
      </c>
      <c r="BM10">
        <v>8.8000000000000007</v>
      </c>
      <c r="BN10">
        <v>56</v>
      </c>
      <c r="BO10">
        <v>11.1999999999999</v>
      </c>
      <c r="BP10">
        <v>0</v>
      </c>
      <c r="BQ10">
        <v>1.3</v>
      </c>
      <c r="BR10">
        <v>21.1999999999999</v>
      </c>
      <c r="BS10">
        <v>8.3000000000000007</v>
      </c>
      <c r="BT10">
        <v>76.900000000000006</v>
      </c>
      <c r="BU10">
        <v>8.3000000000000007</v>
      </c>
      <c r="BV10">
        <v>0.7</v>
      </c>
      <c r="BW10">
        <v>0.2</v>
      </c>
      <c r="BX10">
        <v>0.83040000000000003</v>
      </c>
      <c r="BY10">
        <v>0.6321</v>
      </c>
      <c r="BZ10">
        <v>0.90159999999999996</v>
      </c>
      <c r="CA10">
        <v>0.99070000000000003</v>
      </c>
      <c r="CB10">
        <v>3.3546999999999998</v>
      </c>
      <c r="CC10">
        <v>0.88939999999999997</v>
      </c>
      <c r="CD10">
        <v>8.7300000000000003E-2</v>
      </c>
      <c r="CE10">
        <v>0.86550000000000005</v>
      </c>
      <c r="CF10">
        <v>0.69410000000000005</v>
      </c>
      <c r="CG10">
        <v>0.90569999999999995</v>
      </c>
      <c r="CH10">
        <v>2.5526</v>
      </c>
      <c r="CI10">
        <v>0.81389999999999996</v>
      </c>
      <c r="CJ10">
        <v>0.874</v>
      </c>
      <c r="CK10">
        <v>0.98229999999999995</v>
      </c>
      <c r="CL10">
        <v>1.8563000000000001</v>
      </c>
      <c r="CM10">
        <v>0.97550000000000003</v>
      </c>
      <c r="CN10">
        <v>0.82230000000000003</v>
      </c>
      <c r="CO10">
        <v>0</v>
      </c>
      <c r="CP10">
        <v>0.96289999999999998</v>
      </c>
      <c r="CQ10">
        <v>0.94579999999999997</v>
      </c>
      <c r="CR10">
        <v>0.66020000000000001</v>
      </c>
      <c r="CS10">
        <v>3.3912</v>
      </c>
      <c r="CT10">
        <v>0.93710000000000004</v>
      </c>
      <c r="CU10">
        <v>11.1548</v>
      </c>
      <c r="CV10">
        <v>0.9587</v>
      </c>
      <c r="CW10">
        <v>0</v>
      </c>
      <c r="CX10">
        <v>0</v>
      </c>
      <c r="CY10">
        <v>1</v>
      </c>
      <c r="CZ10">
        <v>1</v>
      </c>
      <c r="DA10">
        <v>2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2</v>
      </c>
      <c r="DP10">
        <v>6</v>
      </c>
      <c r="DQ10">
        <v>2093</v>
      </c>
      <c r="DR10">
        <v>608</v>
      </c>
      <c r="DS10">
        <v>32.399999999999899</v>
      </c>
      <c r="DT10">
        <v>8.6</v>
      </c>
      <c r="DU10">
        <v>6439</v>
      </c>
      <c r="DV10">
        <v>2.4916086227414001E-2</v>
      </c>
      <c r="DW10">
        <v>2.3082881484E-5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36005004100</v>
      </c>
      <c r="H11" t="s">
        <v>426</v>
      </c>
      <c r="I11">
        <v>7.1325799999999995E-2</v>
      </c>
      <c r="J11">
        <v>6208</v>
      </c>
      <c r="K11">
        <v>505</v>
      </c>
      <c r="L11">
        <v>2186</v>
      </c>
      <c r="M11">
        <v>33</v>
      </c>
      <c r="N11">
        <v>2054</v>
      </c>
      <c r="O11">
        <v>106</v>
      </c>
      <c r="P11">
        <v>3172</v>
      </c>
      <c r="Q11">
        <v>587</v>
      </c>
      <c r="R11">
        <v>370</v>
      </c>
      <c r="S11">
        <v>149</v>
      </c>
      <c r="T11">
        <v>10939</v>
      </c>
      <c r="U11">
        <v>4503</v>
      </c>
      <c r="V11">
        <v>1425</v>
      </c>
      <c r="W11">
        <v>270</v>
      </c>
      <c r="X11">
        <v>592</v>
      </c>
      <c r="Y11">
        <v>151</v>
      </c>
      <c r="Z11">
        <v>1984</v>
      </c>
      <c r="AA11">
        <v>302</v>
      </c>
      <c r="AB11">
        <v>1044</v>
      </c>
      <c r="AC11">
        <v>272</v>
      </c>
      <c r="AD11">
        <v>745</v>
      </c>
      <c r="AE11">
        <v>162.80000000000001</v>
      </c>
      <c r="AF11">
        <v>6172</v>
      </c>
      <c r="AG11">
        <v>519.5</v>
      </c>
      <c r="AH11">
        <v>928</v>
      </c>
      <c r="AI11">
        <v>328.39999999999901</v>
      </c>
      <c r="AJ11">
        <v>1762</v>
      </c>
      <c r="AK11">
        <v>185.19999999999899</v>
      </c>
      <c r="AL11">
        <v>0</v>
      </c>
      <c r="AM11">
        <v>16</v>
      </c>
      <c r="AN11">
        <v>326</v>
      </c>
      <c r="AO11">
        <v>112.799999999999</v>
      </c>
      <c r="AP11">
        <v>1663</v>
      </c>
      <c r="AQ11">
        <v>162</v>
      </c>
      <c r="AR11">
        <v>50</v>
      </c>
      <c r="AS11">
        <v>34</v>
      </c>
      <c r="AT11">
        <v>52</v>
      </c>
      <c r="AU11">
        <v>9.3000000000000007</v>
      </c>
      <c r="AV11">
        <v>18.5</v>
      </c>
      <c r="AW11">
        <v>7.2</v>
      </c>
      <c r="AX11">
        <v>10939</v>
      </c>
      <c r="AY11">
        <v>4503</v>
      </c>
      <c r="AZ11">
        <v>47.6</v>
      </c>
      <c r="BA11">
        <v>7.1</v>
      </c>
      <c r="BB11">
        <v>9.5</v>
      </c>
      <c r="BC11">
        <v>2.5</v>
      </c>
      <c r="BD11">
        <v>32</v>
      </c>
      <c r="BE11">
        <v>4.0999999999999996</v>
      </c>
      <c r="BF11">
        <v>16.899999999999899</v>
      </c>
      <c r="BG11">
        <v>4.2</v>
      </c>
      <c r="BH11">
        <v>36.299999999999898</v>
      </c>
      <c r="BI11">
        <v>7.7</v>
      </c>
      <c r="BJ11">
        <v>99.4</v>
      </c>
      <c r="BK11">
        <v>2.2000000000000002</v>
      </c>
      <c r="BL11">
        <v>16.3</v>
      </c>
      <c r="BM11">
        <v>5.6</v>
      </c>
      <c r="BN11">
        <v>80.599999999999895</v>
      </c>
      <c r="BO11">
        <v>8.4</v>
      </c>
      <c r="BP11">
        <v>0</v>
      </c>
      <c r="BQ11">
        <v>1.4</v>
      </c>
      <c r="BR11">
        <v>15.9</v>
      </c>
      <c r="BS11">
        <v>5.4</v>
      </c>
      <c r="BT11">
        <v>81</v>
      </c>
      <c r="BU11">
        <v>7.1</v>
      </c>
      <c r="BV11">
        <v>0.8</v>
      </c>
      <c r="BW11">
        <v>0.5</v>
      </c>
      <c r="BX11">
        <v>0.98240000000000005</v>
      </c>
      <c r="BY11">
        <v>0.96350000000000002</v>
      </c>
      <c r="BZ11">
        <v>0.97340000000000004</v>
      </c>
      <c r="CA11">
        <v>0.99129999999999996</v>
      </c>
      <c r="CB11">
        <v>3.9106000000000001</v>
      </c>
      <c r="CC11">
        <v>0.99650000000000005</v>
      </c>
      <c r="CD11">
        <v>0.18859999999999999</v>
      </c>
      <c r="CE11">
        <v>0.95350000000000001</v>
      </c>
      <c r="CF11">
        <v>0.86799999999999999</v>
      </c>
      <c r="CG11">
        <v>0.99590000000000001</v>
      </c>
      <c r="CH11">
        <v>3.0059999999999998</v>
      </c>
      <c r="CI11">
        <v>0.96140000000000003</v>
      </c>
      <c r="CJ11">
        <v>0.9738</v>
      </c>
      <c r="CK11">
        <v>0.85980000000000001</v>
      </c>
      <c r="CL11">
        <v>1.8335999999999999</v>
      </c>
      <c r="CM11">
        <v>0.96479999999999999</v>
      </c>
      <c r="CN11">
        <v>0.89439999999999997</v>
      </c>
      <c r="CO11">
        <v>0</v>
      </c>
      <c r="CP11">
        <v>0.91949999999999998</v>
      </c>
      <c r="CQ11">
        <v>0.96540000000000004</v>
      </c>
      <c r="CR11">
        <v>0.67220000000000002</v>
      </c>
      <c r="CS11">
        <v>3.4514</v>
      </c>
      <c r="CT11">
        <v>0.95050000000000001</v>
      </c>
      <c r="CU11">
        <v>12.201700000000001</v>
      </c>
      <c r="CV11">
        <v>0.99560000000000004</v>
      </c>
      <c r="CW11">
        <v>1</v>
      </c>
      <c r="CX11">
        <v>1</v>
      </c>
      <c r="CY11">
        <v>1</v>
      </c>
      <c r="CZ11">
        <v>1</v>
      </c>
      <c r="DA11">
        <v>4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2</v>
      </c>
      <c r="DP11">
        <v>9</v>
      </c>
      <c r="DQ11">
        <v>641</v>
      </c>
      <c r="DR11">
        <v>294</v>
      </c>
      <c r="DS11">
        <v>10.4</v>
      </c>
      <c r="DT11">
        <v>4.5999999999999996</v>
      </c>
      <c r="DU11">
        <v>4707</v>
      </c>
      <c r="DV11">
        <v>2.2473916638282999E-2</v>
      </c>
      <c r="DW11">
        <v>1.9720809693E-5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36005004300</v>
      </c>
      <c r="H12" t="s">
        <v>425</v>
      </c>
      <c r="I12">
        <v>8.7024699999999997E-2</v>
      </c>
      <c r="J12">
        <v>6021</v>
      </c>
      <c r="K12">
        <v>458</v>
      </c>
      <c r="L12">
        <v>2151</v>
      </c>
      <c r="M12">
        <v>48</v>
      </c>
      <c r="N12">
        <v>2044</v>
      </c>
      <c r="O12">
        <v>77</v>
      </c>
      <c r="P12">
        <v>2974</v>
      </c>
      <c r="Q12">
        <v>504</v>
      </c>
      <c r="R12">
        <v>376</v>
      </c>
      <c r="S12">
        <v>154</v>
      </c>
      <c r="T12">
        <v>12114</v>
      </c>
      <c r="U12">
        <v>1728</v>
      </c>
      <c r="V12">
        <v>1461</v>
      </c>
      <c r="W12">
        <v>222</v>
      </c>
      <c r="X12">
        <v>490</v>
      </c>
      <c r="Y12">
        <v>109</v>
      </c>
      <c r="Z12">
        <v>1798</v>
      </c>
      <c r="AA12">
        <v>321</v>
      </c>
      <c r="AB12">
        <v>876</v>
      </c>
      <c r="AC12">
        <v>169</v>
      </c>
      <c r="AD12">
        <v>431</v>
      </c>
      <c r="AE12">
        <v>108.5</v>
      </c>
      <c r="AF12">
        <v>5998</v>
      </c>
      <c r="AG12">
        <v>458.89999999999901</v>
      </c>
      <c r="AH12">
        <v>1382</v>
      </c>
      <c r="AI12">
        <v>312.10000000000002</v>
      </c>
      <c r="AJ12">
        <v>1567</v>
      </c>
      <c r="AK12">
        <v>141.19999999999899</v>
      </c>
      <c r="AL12">
        <v>0</v>
      </c>
      <c r="AM12">
        <v>16</v>
      </c>
      <c r="AN12">
        <v>279</v>
      </c>
      <c r="AO12">
        <v>97.799999999999898</v>
      </c>
      <c r="AP12">
        <v>1554</v>
      </c>
      <c r="AQ12">
        <v>134</v>
      </c>
      <c r="AR12">
        <v>29</v>
      </c>
      <c r="AS12">
        <v>12</v>
      </c>
      <c r="AT12">
        <v>49.399999999999899</v>
      </c>
      <c r="AU12">
        <v>6.9</v>
      </c>
      <c r="AV12">
        <v>16.1999999999999</v>
      </c>
      <c r="AW12">
        <v>6.1</v>
      </c>
      <c r="AX12">
        <v>12114</v>
      </c>
      <c r="AY12">
        <v>1728</v>
      </c>
      <c r="AZ12">
        <v>41.799999999999898</v>
      </c>
      <c r="BA12">
        <v>5.5</v>
      </c>
      <c r="BB12">
        <v>8.1</v>
      </c>
      <c r="BC12">
        <v>2</v>
      </c>
      <c r="BD12">
        <v>29.899999999999899</v>
      </c>
      <c r="BE12">
        <v>4.8</v>
      </c>
      <c r="BF12">
        <v>14.6</v>
      </c>
      <c r="BG12">
        <v>2.9</v>
      </c>
      <c r="BH12">
        <v>21.1</v>
      </c>
      <c r="BI12">
        <v>5.2</v>
      </c>
      <c r="BJ12">
        <v>99.599999999999895</v>
      </c>
      <c r="BK12">
        <v>0.8</v>
      </c>
      <c r="BL12">
        <v>25.1</v>
      </c>
      <c r="BM12">
        <v>5.3</v>
      </c>
      <c r="BN12">
        <v>72.799999999999898</v>
      </c>
      <c r="BO12">
        <v>6.4</v>
      </c>
      <c r="BP12">
        <v>0</v>
      </c>
      <c r="BQ12">
        <v>1.4</v>
      </c>
      <c r="BR12">
        <v>13.6</v>
      </c>
      <c r="BS12">
        <v>4.8</v>
      </c>
      <c r="BT12">
        <v>76</v>
      </c>
      <c r="BU12">
        <v>5.9</v>
      </c>
      <c r="BV12">
        <v>0.5</v>
      </c>
      <c r="BW12">
        <v>0.2</v>
      </c>
      <c r="BX12">
        <v>0.97499999999999998</v>
      </c>
      <c r="BY12">
        <v>0.9385</v>
      </c>
      <c r="BZ12">
        <v>0.95909999999999995</v>
      </c>
      <c r="CA12">
        <v>0.97729999999999995</v>
      </c>
      <c r="CB12">
        <v>3.85</v>
      </c>
      <c r="CC12">
        <v>0.98819999999999997</v>
      </c>
      <c r="CD12">
        <v>0.1205</v>
      </c>
      <c r="CE12">
        <v>0.92549999999999999</v>
      </c>
      <c r="CF12">
        <v>0.76939999999999997</v>
      </c>
      <c r="CG12">
        <v>0.9143</v>
      </c>
      <c r="CH12">
        <v>2.7296</v>
      </c>
      <c r="CI12">
        <v>0.88219999999999998</v>
      </c>
      <c r="CJ12">
        <v>0.98060000000000003</v>
      </c>
      <c r="CK12">
        <v>0.94440000000000002</v>
      </c>
      <c r="CL12">
        <v>1.925</v>
      </c>
      <c r="CM12">
        <v>0.99399999999999999</v>
      </c>
      <c r="CN12">
        <v>0.87270000000000003</v>
      </c>
      <c r="CO12">
        <v>0</v>
      </c>
      <c r="CP12">
        <v>0.88780000000000003</v>
      </c>
      <c r="CQ12">
        <v>0.93920000000000003</v>
      </c>
      <c r="CR12">
        <v>0.58379999999999999</v>
      </c>
      <c r="CS12">
        <v>3.2835000000000001</v>
      </c>
      <c r="CT12">
        <v>0.91520000000000001</v>
      </c>
      <c r="CU12">
        <v>11.7882</v>
      </c>
      <c r="CV12">
        <v>0.98550000000000004</v>
      </c>
      <c r="CW12">
        <v>1</v>
      </c>
      <c r="CX12">
        <v>1</v>
      </c>
      <c r="CY12">
        <v>1</v>
      </c>
      <c r="CZ12">
        <v>1</v>
      </c>
      <c r="DA12">
        <v>4</v>
      </c>
      <c r="DB12">
        <v>0</v>
      </c>
      <c r="DC12">
        <v>1</v>
      </c>
      <c r="DD12">
        <v>0</v>
      </c>
      <c r="DE12">
        <v>1</v>
      </c>
      <c r="DF12">
        <v>2</v>
      </c>
      <c r="DG12">
        <v>1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9</v>
      </c>
      <c r="DQ12">
        <v>871</v>
      </c>
      <c r="DR12">
        <v>294</v>
      </c>
      <c r="DS12">
        <v>14.5</v>
      </c>
      <c r="DT12">
        <v>4.7</v>
      </c>
      <c r="DU12">
        <v>7708</v>
      </c>
      <c r="DV12">
        <v>2.1563458490892001E-2</v>
      </c>
      <c r="DW12">
        <v>2.4072788106000002E-5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36005005100</v>
      </c>
      <c r="H13" t="s">
        <v>424</v>
      </c>
      <c r="I13">
        <v>0.19708500000000001</v>
      </c>
      <c r="J13">
        <v>5676</v>
      </c>
      <c r="K13">
        <v>476</v>
      </c>
      <c r="L13">
        <v>2069</v>
      </c>
      <c r="M13">
        <v>46</v>
      </c>
      <c r="N13">
        <v>1984</v>
      </c>
      <c r="O13">
        <v>67</v>
      </c>
      <c r="P13">
        <v>2621</v>
      </c>
      <c r="Q13">
        <v>581</v>
      </c>
      <c r="R13">
        <v>294</v>
      </c>
      <c r="S13">
        <v>142</v>
      </c>
      <c r="T13">
        <v>10704</v>
      </c>
      <c r="U13">
        <v>1628</v>
      </c>
      <c r="V13">
        <v>1110</v>
      </c>
      <c r="W13">
        <v>184</v>
      </c>
      <c r="X13">
        <v>500</v>
      </c>
      <c r="Y13">
        <v>113</v>
      </c>
      <c r="Z13">
        <v>1869</v>
      </c>
      <c r="AA13">
        <v>369</v>
      </c>
      <c r="AB13">
        <v>891</v>
      </c>
      <c r="AC13">
        <v>187</v>
      </c>
      <c r="AD13">
        <v>593</v>
      </c>
      <c r="AE13">
        <v>137.599999999999</v>
      </c>
      <c r="AF13">
        <v>5667</v>
      </c>
      <c r="AG13">
        <v>476.19999999999902</v>
      </c>
      <c r="AH13">
        <v>885</v>
      </c>
      <c r="AI13">
        <v>216.9</v>
      </c>
      <c r="AJ13">
        <v>1987</v>
      </c>
      <c r="AK13">
        <v>91</v>
      </c>
      <c r="AL13">
        <v>0</v>
      </c>
      <c r="AM13">
        <v>16</v>
      </c>
      <c r="AN13">
        <v>130</v>
      </c>
      <c r="AO13">
        <v>73.799999999999898</v>
      </c>
      <c r="AP13">
        <v>1653</v>
      </c>
      <c r="AQ13">
        <v>133</v>
      </c>
      <c r="AR13">
        <v>38</v>
      </c>
      <c r="AS13">
        <v>61</v>
      </c>
      <c r="AT13">
        <v>46.2</v>
      </c>
      <c r="AU13">
        <v>8.6</v>
      </c>
      <c r="AV13">
        <v>14.1</v>
      </c>
      <c r="AW13">
        <v>6.7</v>
      </c>
      <c r="AX13">
        <v>10704</v>
      </c>
      <c r="AY13">
        <v>1628</v>
      </c>
      <c r="AZ13">
        <v>36.399999999999899</v>
      </c>
      <c r="BA13">
        <v>5.7</v>
      </c>
      <c r="BB13">
        <v>8.8000000000000007</v>
      </c>
      <c r="BC13">
        <v>2.2000000000000002</v>
      </c>
      <c r="BD13">
        <v>32.899999999999899</v>
      </c>
      <c r="BE13">
        <v>5.9</v>
      </c>
      <c r="BF13">
        <v>15.6999999999999</v>
      </c>
      <c r="BG13">
        <v>3.4</v>
      </c>
      <c r="BH13">
        <v>29.899999999999899</v>
      </c>
      <c r="BI13">
        <v>6.9</v>
      </c>
      <c r="BJ13">
        <v>99.799999999999898</v>
      </c>
      <c r="BK13">
        <v>0.5</v>
      </c>
      <c r="BL13">
        <v>17.3</v>
      </c>
      <c r="BM13">
        <v>4</v>
      </c>
      <c r="BN13">
        <v>96</v>
      </c>
      <c r="BO13">
        <v>3.8</v>
      </c>
      <c r="BP13">
        <v>0</v>
      </c>
      <c r="BQ13">
        <v>1.4</v>
      </c>
      <c r="BR13">
        <v>6.6</v>
      </c>
      <c r="BS13">
        <v>3.7</v>
      </c>
      <c r="BT13">
        <v>83.299999999999898</v>
      </c>
      <c r="BU13">
        <v>6.1</v>
      </c>
      <c r="BV13">
        <v>0.7</v>
      </c>
      <c r="BW13">
        <v>1.1000000000000001</v>
      </c>
      <c r="BX13">
        <v>0.96120000000000005</v>
      </c>
      <c r="BY13">
        <v>0.90300000000000002</v>
      </c>
      <c r="BZ13">
        <v>0.97709999999999997</v>
      </c>
      <c r="CA13">
        <v>0.94620000000000004</v>
      </c>
      <c r="CB13">
        <v>3.7875000000000001</v>
      </c>
      <c r="CC13">
        <v>0.97809999999999997</v>
      </c>
      <c r="CD13">
        <v>0.15279999999999999</v>
      </c>
      <c r="CE13">
        <v>0.96379999999999999</v>
      </c>
      <c r="CF13">
        <v>0.81910000000000005</v>
      </c>
      <c r="CG13">
        <v>0.98080000000000001</v>
      </c>
      <c r="CH13">
        <v>2.9165000000000001</v>
      </c>
      <c r="CI13">
        <v>0.94269999999999998</v>
      </c>
      <c r="CJ13">
        <v>0.98829999999999996</v>
      </c>
      <c r="CK13">
        <v>0.87090000000000001</v>
      </c>
      <c r="CL13">
        <v>1.8591</v>
      </c>
      <c r="CM13">
        <v>0.97709999999999997</v>
      </c>
      <c r="CN13">
        <v>0.97650000000000003</v>
      </c>
      <c r="CO13">
        <v>0</v>
      </c>
      <c r="CP13">
        <v>0.7107</v>
      </c>
      <c r="CQ13">
        <v>0.97950000000000004</v>
      </c>
      <c r="CR13">
        <v>0.64559999999999995</v>
      </c>
      <c r="CS13">
        <v>3.3123</v>
      </c>
      <c r="CT13">
        <v>0.92079999999999995</v>
      </c>
      <c r="CU13">
        <v>11.875400000000001</v>
      </c>
      <c r="CV13">
        <v>0.98880000000000001</v>
      </c>
      <c r="CW13">
        <v>1</v>
      </c>
      <c r="CX13">
        <v>1</v>
      </c>
      <c r="CY13">
        <v>1</v>
      </c>
      <c r="CZ13">
        <v>1</v>
      </c>
      <c r="DA13">
        <v>4</v>
      </c>
      <c r="DB13">
        <v>0</v>
      </c>
      <c r="DC13">
        <v>1</v>
      </c>
      <c r="DD13">
        <v>0</v>
      </c>
      <c r="DE13">
        <v>1</v>
      </c>
      <c r="DF13">
        <v>2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9</v>
      </c>
      <c r="DQ13">
        <v>419</v>
      </c>
      <c r="DR13">
        <v>180</v>
      </c>
      <c r="DS13">
        <v>7.4</v>
      </c>
      <c r="DT13">
        <v>3.2</v>
      </c>
      <c r="DU13">
        <v>11508</v>
      </c>
      <c r="DV13">
        <v>4.0603800794382E-2</v>
      </c>
      <c r="DW13">
        <v>5.3361427281000003E-5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36005006100</v>
      </c>
      <c r="H14" t="s">
        <v>423</v>
      </c>
      <c r="I14">
        <v>9.3576500000000007E-2</v>
      </c>
      <c r="J14">
        <v>3878</v>
      </c>
      <c r="K14">
        <v>424</v>
      </c>
      <c r="L14">
        <v>2349</v>
      </c>
      <c r="M14">
        <v>57</v>
      </c>
      <c r="N14">
        <v>2175</v>
      </c>
      <c r="O14">
        <v>153</v>
      </c>
      <c r="P14">
        <v>444</v>
      </c>
      <c r="Q14">
        <v>231</v>
      </c>
      <c r="R14">
        <v>267</v>
      </c>
      <c r="S14">
        <v>193</v>
      </c>
      <c r="T14">
        <v>28242</v>
      </c>
      <c r="U14">
        <v>3037</v>
      </c>
      <c r="V14">
        <v>438</v>
      </c>
      <c r="W14">
        <v>197</v>
      </c>
      <c r="X14">
        <v>1203</v>
      </c>
      <c r="Y14">
        <v>177</v>
      </c>
      <c r="Z14">
        <v>388</v>
      </c>
      <c r="AA14">
        <v>149</v>
      </c>
      <c r="AB14">
        <v>638</v>
      </c>
      <c r="AC14">
        <v>172</v>
      </c>
      <c r="AD14">
        <v>90</v>
      </c>
      <c r="AE14">
        <v>76</v>
      </c>
      <c r="AF14">
        <v>3787</v>
      </c>
      <c r="AG14">
        <v>435.6</v>
      </c>
      <c r="AH14">
        <v>152</v>
      </c>
      <c r="AI14">
        <v>112</v>
      </c>
      <c r="AJ14">
        <v>2305</v>
      </c>
      <c r="AK14">
        <v>117.599999999999</v>
      </c>
      <c r="AL14">
        <v>0</v>
      </c>
      <c r="AM14">
        <v>11</v>
      </c>
      <c r="AN14">
        <v>47</v>
      </c>
      <c r="AO14">
        <v>48.799999999999898</v>
      </c>
      <c r="AP14">
        <v>1471</v>
      </c>
      <c r="AQ14">
        <v>213</v>
      </c>
      <c r="AR14">
        <v>0</v>
      </c>
      <c r="AS14">
        <v>11</v>
      </c>
      <c r="AT14">
        <v>11.4</v>
      </c>
      <c r="AU14">
        <v>5.9</v>
      </c>
      <c r="AV14">
        <v>15.4</v>
      </c>
      <c r="AW14">
        <v>9.5</v>
      </c>
      <c r="AX14">
        <v>28242</v>
      </c>
      <c r="AY14">
        <v>3037</v>
      </c>
      <c r="AZ14">
        <v>13.9</v>
      </c>
      <c r="BA14">
        <v>6.2</v>
      </c>
      <c r="BB14">
        <v>31</v>
      </c>
      <c r="BC14">
        <v>5.2</v>
      </c>
      <c r="BD14">
        <v>10</v>
      </c>
      <c r="BE14">
        <v>3.7</v>
      </c>
      <c r="BF14">
        <v>16.5</v>
      </c>
      <c r="BG14">
        <v>4.5999999999999996</v>
      </c>
      <c r="BH14">
        <v>4.0999999999999996</v>
      </c>
      <c r="BI14">
        <v>3.5</v>
      </c>
      <c r="BJ14">
        <v>97.7</v>
      </c>
      <c r="BK14">
        <v>3.5</v>
      </c>
      <c r="BL14">
        <v>4.0999999999999996</v>
      </c>
      <c r="BM14">
        <v>3</v>
      </c>
      <c r="BN14">
        <v>98.099999999999895</v>
      </c>
      <c r="BO14">
        <v>4.4000000000000004</v>
      </c>
      <c r="BP14">
        <v>0</v>
      </c>
      <c r="BQ14">
        <v>1.3</v>
      </c>
      <c r="BR14">
        <v>2.2000000000000002</v>
      </c>
      <c r="BS14">
        <v>2.2000000000000002</v>
      </c>
      <c r="BT14">
        <v>67.599999999999895</v>
      </c>
      <c r="BU14">
        <v>9</v>
      </c>
      <c r="BV14">
        <v>0</v>
      </c>
      <c r="BW14">
        <v>0.3</v>
      </c>
      <c r="BX14">
        <v>0.48</v>
      </c>
      <c r="BY14">
        <v>0.92630000000000001</v>
      </c>
      <c r="BZ14">
        <v>0.5161</v>
      </c>
      <c r="CA14">
        <v>0.59330000000000005</v>
      </c>
      <c r="CB14">
        <v>2.5156999999999998</v>
      </c>
      <c r="CC14">
        <v>0.6694</v>
      </c>
      <c r="CD14">
        <v>0.98329999999999995</v>
      </c>
      <c r="CE14">
        <v>4.82E-2</v>
      </c>
      <c r="CF14">
        <v>0.85350000000000004</v>
      </c>
      <c r="CG14">
        <v>0.2374</v>
      </c>
      <c r="CH14">
        <v>2.1225000000000001</v>
      </c>
      <c r="CI14">
        <v>0.57079999999999997</v>
      </c>
      <c r="CJ14">
        <v>0.91849999999999998</v>
      </c>
      <c r="CK14">
        <v>0.58030000000000004</v>
      </c>
      <c r="CL14">
        <v>1.4987999999999999</v>
      </c>
      <c r="CM14">
        <v>0.77180000000000004</v>
      </c>
      <c r="CN14">
        <v>0.99280000000000002</v>
      </c>
      <c r="CO14">
        <v>0</v>
      </c>
      <c r="CP14">
        <v>0.43780000000000002</v>
      </c>
      <c r="CQ14">
        <v>0.88329999999999997</v>
      </c>
      <c r="CR14">
        <v>0</v>
      </c>
      <c r="CS14">
        <v>2.3138999999999998</v>
      </c>
      <c r="CT14">
        <v>0.52929999999999999</v>
      </c>
      <c r="CU14">
        <v>8.4509000000000007</v>
      </c>
      <c r="CV14">
        <v>0.70979999999999999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4</v>
      </c>
      <c r="DQ14">
        <v>348</v>
      </c>
      <c r="DR14">
        <v>270</v>
      </c>
      <c r="DS14">
        <v>9</v>
      </c>
      <c r="DT14">
        <v>6.8</v>
      </c>
      <c r="DU14">
        <v>9239</v>
      </c>
      <c r="DV14">
        <v>1.4015099147937001E-2</v>
      </c>
      <c r="DW14">
        <v>2.4986972999999999E-8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36005006300</v>
      </c>
      <c r="H15" t="s">
        <v>422</v>
      </c>
      <c r="I15">
        <v>0.40395419999999999</v>
      </c>
      <c r="J15">
        <v>4291</v>
      </c>
      <c r="K15">
        <v>482</v>
      </c>
      <c r="L15">
        <v>2012</v>
      </c>
      <c r="M15">
        <v>43</v>
      </c>
      <c r="N15">
        <v>1839</v>
      </c>
      <c r="O15">
        <v>101</v>
      </c>
      <c r="P15">
        <v>1154</v>
      </c>
      <c r="Q15">
        <v>384</v>
      </c>
      <c r="R15">
        <v>258</v>
      </c>
      <c r="S15">
        <v>115</v>
      </c>
      <c r="T15">
        <v>19512</v>
      </c>
      <c r="U15">
        <v>3053</v>
      </c>
      <c r="V15">
        <v>849</v>
      </c>
      <c r="W15">
        <v>184</v>
      </c>
      <c r="X15">
        <v>387</v>
      </c>
      <c r="Y15">
        <v>69</v>
      </c>
      <c r="Z15">
        <v>915</v>
      </c>
      <c r="AA15">
        <v>266</v>
      </c>
      <c r="AB15">
        <v>866</v>
      </c>
      <c r="AC15">
        <v>208</v>
      </c>
      <c r="AD15">
        <v>294</v>
      </c>
      <c r="AE15">
        <v>111.799999999999</v>
      </c>
      <c r="AF15">
        <v>4047</v>
      </c>
      <c r="AG15">
        <v>493.69999999999902</v>
      </c>
      <c r="AH15">
        <v>977</v>
      </c>
      <c r="AI15">
        <v>212.8</v>
      </c>
      <c r="AJ15">
        <v>1749</v>
      </c>
      <c r="AK15">
        <v>99.599999999999895</v>
      </c>
      <c r="AL15">
        <v>0</v>
      </c>
      <c r="AM15">
        <v>11</v>
      </c>
      <c r="AN15">
        <v>184</v>
      </c>
      <c r="AO15">
        <v>94.2</v>
      </c>
      <c r="AP15">
        <v>1369</v>
      </c>
      <c r="AQ15">
        <v>145</v>
      </c>
      <c r="AR15">
        <v>53</v>
      </c>
      <c r="AS15">
        <v>22</v>
      </c>
      <c r="AT15">
        <v>27</v>
      </c>
      <c r="AU15">
        <v>8.4</v>
      </c>
      <c r="AV15">
        <v>11.3</v>
      </c>
      <c r="AW15">
        <v>4.9000000000000004</v>
      </c>
      <c r="AX15">
        <v>19512</v>
      </c>
      <c r="AY15">
        <v>3053</v>
      </c>
      <c r="AZ15">
        <v>27.3</v>
      </c>
      <c r="BA15">
        <v>5.2</v>
      </c>
      <c r="BB15">
        <v>9</v>
      </c>
      <c r="BC15">
        <v>2</v>
      </c>
      <c r="BD15">
        <v>21.3</v>
      </c>
      <c r="BE15">
        <v>5.7</v>
      </c>
      <c r="BF15">
        <v>20.3</v>
      </c>
      <c r="BG15">
        <v>4.7</v>
      </c>
      <c r="BH15">
        <v>16</v>
      </c>
      <c r="BI15">
        <v>6</v>
      </c>
      <c r="BJ15">
        <v>94.299999999999898</v>
      </c>
      <c r="BK15">
        <v>4.5</v>
      </c>
      <c r="BL15">
        <v>24.1999999999999</v>
      </c>
      <c r="BM15">
        <v>4.5999999999999996</v>
      </c>
      <c r="BN15">
        <v>86.9</v>
      </c>
      <c r="BO15">
        <v>4.5999999999999996</v>
      </c>
      <c r="BP15">
        <v>0</v>
      </c>
      <c r="BQ15">
        <v>1.5</v>
      </c>
      <c r="BR15">
        <v>10</v>
      </c>
      <c r="BS15">
        <v>5.0999999999999996</v>
      </c>
      <c r="BT15">
        <v>74.400000000000006</v>
      </c>
      <c r="BU15">
        <v>6.5</v>
      </c>
      <c r="BV15">
        <v>1.2</v>
      </c>
      <c r="BW15">
        <v>0.5</v>
      </c>
      <c r="BX15">
        <v>0.82520000000000004</v>
      </c>
      <c r="BY15">
        <v>0.81410000000000005</v>
      </c>
      <c r="BZ15">
        <v>0.81279999999999997</v>
      </c>
      <c r="CA15">
        <v>0.85970000000000002</v>
      </c>
      <c r="CB15">
        <v>3.3117999999999999</v>
      </c>
      <c r="CC15">
        <v>0.88119999999999998</v>
      </c>
      <c r="CD15">
        <v>0.16350000000000001</v>
      </c>
      <c r="CE15">
        <v>0.50209999999999999</v>
      </c>
      <c r="CF15">
        <v>0.94489999999999996</v>
      </c>
      <c r="CG15">
        <v>0.82740000000000002</v>
      </c>
      <c r="CH15">
        <v>2.4379</v>
      </c>
      <c r="CI15">
        <v>0.75680000000000003</v>
      </c>
      <c r="CJ15">
        <v>0.86019999999999996</v>
      </c>
      <c r="CK15">
        <v>0.93659999999999999</v>
      </c>
      <c r="CL15">
        <v>1.7967</v>
      </c>
      <c r="CM15">
        <v>0.94930000000000003</v>
      </c>
      <c r="CN15">
        <v>0.9244</v>
      </c>
      <c r="CO15">
        <v>0</v>
      </c>
      <c r="CP15">
        <v>0.80989999999999995</v>
      </c>
      <c r="CQ15">
        <v>0.92989999999999995</v>
      </c>
      <c r="CR15">
        <v>0.72819999999999996</v>
      </c>
      <c r="CS15">
        <v>3.3923999999999999</v>
      </c>
      <c r="CT15">
        <v>0.93730000000000002</v>
      </c>
      <c r="CU15">
        <v>10.9389</v>
      </c>
      <c r="CV15">
        <v>0.94799999999999995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2</v>
      </c>
      <c r="DP15">
        <v>4</v>
      </c>
      <c r="DQ15">
        <v>624</v>
      </c>
      <c r="DR15">
        <v>184</v>
      </c>
      <c r="DS15">
        <v>14.6</v>
      </c>
      <c r="DT15">
        <v>4</v>
      </c>
      <c r="DU15">
        <v>11652</v>
      </c>
      <c r="DV15">
        <v>1.8915579807784001E-2</v>
      </c>
      <c r="DW15">
        <v>2.2218681653999999E-5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36005006500</v>
      </c>
      <c r="H16" t="s">
        <v>421</v>
      </c>
      <c r="I16">
        <v>0.1010846</v>
      </c>
      <c r="J16">
        <v>5609</v>
      </c>
      <c r="K16">
        <v>593</v>
      </c>
      <c r="L16">
        <v>1996</v>
      </c>
      <c r="M16">
        <v>33</v>
      </c>
      <c r="N16">
        <v>1927</v>
      </c>
      <c r="O16">
        <v>64</v>
      </c>
      <c r="P16">
        <v>2521</v>
      </c>
      <c r="Q16">
        <v>619</v>
      </c>
      <c r="R16">
        <v>256</v>
      </c>
      <c r="S16">
        <v>125</v>
      </c>
      <c r="T16">
        <v>12064</v>
      </c>
      <c r="U16">
        <v>2172</v>
      </c>
      <c r="V16">
        <v>882</v>
      </c>
      <c r="W16">
        <v>196</v>
      </c>
      <c r="X16">
        <v>384</v>
      </c>
      <c r="Y16">
        <v>72</v>
      </c>
      <c r="Z16">
        <v>1747</v>
      </c>
      <c r="AA16">
        <v>331</v>
      </c>
      <c r="AB16">
        <v>833</v>
      </c>
      <c r="AC16">
        <v>202</v>
      </c>
      <c r="AD16">
        <v>451</v>
      </c>
      <c r="AE16">
        <v>127.9</v>
      </c>
      <c r="AF16">
        <v>5471</v>
      </c>
      <c r="AG16">
        <v>610.89999999999895</v>
      </c>
      <c r="AH16">
        <v>1069</v>
      </c>
      <c r="AI16">
        <v>347.1</v>
      </c>
      <c r="AJ16">
        <v>1826</v>
      </c>
      <c r="AK16">
        <v>124.099999999999</v>
      </c>
      <c r="AL16">
        <v>0</v>
      </c>
      <c r="AM16">
        <v>16</v>
      </c>
      <c r="AN16">
        <v>215</v>
      </c>
      <c r="AO16">
        <v>94.2</v>
      </c>
      <c r="AP16">
        <v>1620</v>
      </c>
      <c r="AQ16">
        <v>117</v>
      </c>
      <c r="AR16">
        <v>96</v>
      </c>
      <c r="AS16">
        <v>30</v>
      </c>
      <c r="AT16">
        <v>45.2</v>
      </c>
      <c r="AU16">
        <v>9.3000000000000007</v>
      </c>
      <c r="AV16">
        <v>10.9</v>
      </c>
      <c r="AW16">
        <v>5.0999999999999996</v>
      </c>
      <c r="AX16">
        <v>12064</v>
      </c>
      <c r="AY16">
        <v>2172</v>
      </c>
      <c r="AZ16">
        <v>28.1999999999999</v>
      </c>
      <c r="BA16">
        <v>6.2</v>
      </c>
      <c r="BB16">
        <v>6.8</v>
      </c>
      <c r="BC16">
        <v>1.7</v>
      </c>
      <c r="BD16">
        <v>31.1</v>
      </c>
      <c r="BE16">
        <v>4.9000000000000004</v>
      </c>
      <c r="BF16">
        <v>14.9</v>
      </c>
      <c r="BG16">
        <v>4</v>
      </c>
      <c r="BH16">
        <v>23.399999999999899</v>
      </c>
      <c r="BI16">
        <v>6.6</v>
      </c>
      <c r="BJ16">
        <v>97.5</v>
      </c>
      <c r="BK16">
        <v>3.5</v>
      </c>
      <c r="BL16">
        <v>20.6999999999999</v>
      </c>
      <c r="BM16">
        <v>6.4</v>
      </c>
      <c r="BN16">
        <v>91.5</v>
      </c>
      <c r="BO16">
        <v>6</v>
      </c>
      <c r="BP16">
        <v>0</v>
      </c>
      <c r="BQ16">
        <v>1.5</v>
      </c>
      <c r="BR16">
        <v>11.1999999999999</v>
      </c>
      <c r="BS16">
        <v>4.9000000000000004</v>
      </c>
      <c r="BT16">
        <v>84.099999999999895</v>
      </c>
      <c r="BU16">
        <v>5.2</v>
      </c>
      <c r="BV16">
        <v>1.7</v>
      </c>
      <c r="BW16">
        <v>0.5</v>
      </c>
      <c r="BX16">
        <v>0.95640000000000003</v>
      </c>
      <c r="BY16">
        <v>0.79569999999999996</v>
      </c>
      <c r="BZ16">
        <v>0.95979999999999999</v>
      </c>
      <c r="CA16">
        <v>0.86860000000000004</v>
      </c>
      <c r="CB16">
        <v>3.5804</v>
      </c>
      <c r="CC16">
        <v>0.94020000000000004</v>
      </c>
      <c r="CD16">
        <v>7.2900000000000006E-2</v>
      </c>
      <c r="CE16">
        <v>0.94320000000000004</v>
      </c>
      <c r="CF16">
        <v>0.78320000000000001</v>
      </c>
      <c r="CG16">
        <v>0.93859999999999999</v>
      </c>
      <c r="CH16">
        <v>2.7378999999999998</v>
      </c>
      <c r="CI16">
        <v>0.88490000000000002</v>
      </c>
      <c r="CJ16">
        <v>0.91579999999999995</v>
      </c>
      <c r="CK16">
        <v>0.90920000000000001</v>
      </c>
      <c r="CL16">
        <v>1.825</v>
      </c>
      <c r="CM16">
        <v>0.96</v>
      </c>
      <c r="CN16">
        <v>0.95079999999999998</v>
      </c>
      <c r="CO16">
        <v>0</v>
      </c>
      <c r="CP16">
        <v>0.84179999999999999</v>
      </c>
      <c r="CQ16">
        <v>0.98240000000000005</v>
      </c>
      <c r="CR16">
        <v>0.76870000000000005</v>
      </c>
      <c r="CS16">
        <v>3.5438000000000001</v>
      </c>
      <c r="CT16">
        <v>0.96689999999999998</v>
      </c>
      <c r="CU16">
        <v>11.6870999999999</v>
      </c>
      <c r="CV16">
        <v>0.98299999999999998</v>
      </c>
      <c r="CW16">
        <v>1</v>
      </c>
      <c r="CX16">
        <v>0</v>
      </c>
      <c r="CY16">
        <v>1</v>
      </c>
      <c r="CZ16">
        <v>0</v>
      </c>
      <c r="DA16">
        <v>2</v>
      </c>
      <c r="DB16">
        <v>0</v>
      </c>
      <c r="DC16">
        <v>1</v>
      </c>
      <c r="DD16">
        <v>0</v>
      </c>
      <c r="DE16">
        <v>1</v>
      </c>
      <c r="DF16">
        <v>2</v>
      </c>
      <c r="DG16">
        <v>1</v>
      </c>
      <c r="DH16">
        <v>1</v>
      </c>
      <c r="DI16">
        <v>2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8</v>
      </c>
      <c r="DQ16">
        <v>928</v>
      </c>
      <c r="DR16">
        <v>373</v>
      </c>
      <c r="DS16">
        <v>16.5</v>
      </c>
      <c r="DT16">
        <v>6.2</v>
      </c>
      <c r="DU16">
        <v>16751</v>
      </c>
      <c r="DV16">
        <v>3.0893543146746999E-2</v>
      </c>
      <c r="DW16">
        <v>2.8705011645000001E-5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36005006700</v>
      </c>
      <c r="H17" t="s">
        <v>420</v>
      </c>
      <c r="I17">
        <v>8.2019599999999998E-2</v>
      </c>
      <c r="J17">
        <v>7597</v>
      </c>
      <c r="K17">
        <v>830</v>
      </c>
      <c r="L17">
        <v>2416</v>
      </c>
      <c r="M17">
        <v>101</v>
      </c>
      <c r="N17">
        <v>2322</v>
      </c>
      <c r="O17">
        <v>139</v>
      </c>
      <c r="P17">
        <v>3730</v>
      </c>
      <c r="Q17">
        <v>747</v>
      </c>
      <c r="R17">
        <v>453</v>
      </c>
      <c r="S17">
        <v>263</v>
      </c>
      <c r="T17">
        <v>16758</v>
      </c>
      <c r="U17">
        <v>6978</v>
      </c>
      <c r="V17">
        <v>2268</v>
      </c>
      <c r="W17">
        <v>382</v>
      </c>
      <c r="X17">
        <v>600</v>
      </c>
      <c r="Y17">
        <v>132</v>
      </c>
      <c r="Z17">
        <v>2604</v>
      </c>
      <c r="AA17">
        <v>572</v>
      </c>
      <c r="AB17">
        <v>1013</v>
      </c>
      <c r="AC17">
        <v>318</v>
      </c>
      <c r="AD17">
        <v>428</v>
      </c>
      <c r="AE17">
        <v>155.099999999999</v>
      </c>
      <c r="AF17">
        <v>7576</v>
      </c>
      <c r="AG17">
        <v>830.5</v>
      </c>
      <c r="AH17">
        <v>1995</v>
      </c>
      <c r="AI17">
        <v>467.69999999999902</v>
      </c>
      <c r="AJ17">
        <v>1902</v>
      </c>
      <c r="AK17">
        <v>248.599999999999</v>
      </c>
      <c r="AL17">
        <v>0</v>
      </c>
      <c r="AM17">
        <v>16</v>
      </c>
      <c r="AN17">
        <v>374</v>
      </c>
      <c r="AO17">
        <v>169.3</v>
      </c>
      <c r="AP17">
        <v>1965</v>
      </c>
      <c r="AQ17">
        <v>191</v>
      </c>
      <c r="AR17">
        <v>9</v>
      </c>
      <c r="AS17">
        <v>10</v>
      </c>
      <c r="AT17">
        <v>50.1</v>
      </c>
      <c r="AU17">
        <v>8.9</v>
      </c>
      <c r="AV17">
        <v>16.3</v>
      </c>
      <c r="AW17">
        <v>8.6</v>
      </c>
      <c r="AX17">
        <v>16758</v>
      </c>
      <c r="AY17">
        <v>6978</v>
      </c>
      <c r="AZ17">
        <v>55.2</v>
      </c>
      <c r="BA17">
        <v>7</v>
      </c>
      <c r="BB17">
        <v>7.9</v>
      </c>
      <c r="BC17">
        <v>2.1</v>
      </c>
      <c r="BD17">
        <v>34.299999999999898</v>
      </c>
      <c r="BE17">
        <v>6.5</v>
      </c>
      <c r="BF17">
        <v>13.3</v>
      </c>
      <c r="BG17">
        <v>4.3</v>
      </c>
      <c r="BH17">
        <v>18.399999999999899</v>
      </c>
      <c r="BI17">
        <v>6.6</v>
      </c>
      <c r="BJ17">
        <v>99.7</v>
      </c>
      <c r="BK17">
        <v>0.9</v>
      </c>
      <c r="BL17">
        <v>29</v>
      </c>
      <c r="BM17">
        <v>6.2</v>
      </c>
      <c r="BN17">
        <v>78.7</v>
      </c>
      <c r="BO17">
        <v>9.6999999999999904</v>
      </c>
      <c r="BP17">
        <v>0</v>
      </c>
      <c r="BQ17">
        <v>1.2</v>
      </c>
      <c r="BR17">
        <v>16.100000000000001</v>
      </c>
      <c r="BS17">
        <v>7.2</v>
      </c>
      <c r="BT17">
        <v>84.599999999999895</v>
      </c>
      <c r="BU17">
        <v>7</v>
      </c>
      <c r="BV17">
        <v>0.1</v>
      </c>
      <c r="BW17">
        <v>0.1</v>
      </c>
      <c r="BX17">
        <v>0.97750000000000004</v>
      </c>
      <c r="BY17">
        <v>0.93969999999999998</v>
      </c>
      <c r="BZ17">
        <v>0.88090000000000002</v>
      </c>
      <c r="CA17">
        <v>0.99590000000000001</v>
      </c>
      <c r="CB17">
        <v>3.794</v>
      </c>
      <c r="CC17">
        <v>0.97909999999999997</v>
      </c>
      <c r="CD17">
        <v>0.1118</v>
      </c>
      <c r="CE17">
        <v>0.97260000000000002</v>
      </c>
      <c r="CF17">
        <v>0.68769999999999998</v>
      </c>
      <c r="CG17">
        <v>0.87339999999999995</v>
      </c>
      <c r="CH17">
        <v>2.6455000000000002</v>
      </c>
      <c r="CI17">
        <v>0.85229999999999995</v>
      </c>
      <c r="CJ17">
        <v>0.98409999999999997</v>
      </c>
      <c r="CK17">
        <v>0.96360000000000001</v>
      </c>
      <c r="CL17">
        <v>1.9477</v>
      </c>
      <c r="CM17">
        <v>0.99729999999999996</v>
      </c>
      <c r="CN17">
        <v>0.88919999999999999</v>
      </c>
      <c r="CO17">
        <v>0</v>
      </c>
      <c r="CP17">
        <v>0.92169999999999996</v>
      </c>
      <c r="CQ17">
        <v>0.98429999999999995</v>
      </c>
      <c r="CR17">
        <v>0.34560000000000002</v>
      </c>
      <c r="CS17">
        <v>3.1408</v>
      </c>
      <c r="CT17">
        <v>0.87609999999999999</v>
      </c>
      <c r="CU17">
        <v>11.528</v>
      </c>
      <c r="CV17">
        <v>0.97640000000000005</v>
      </c>
      <c r="CW17">
        <v>1</v>
      </c>
      <c r="CX17">
        <v>1</v>
      </c>
      <c r="CY17">
        <v>0</v>
      </c>
      <c r="CZ17">
        <v>1</v>
      </c>
      <c r="DA17">
        <v>3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1</v>
      </c>
      <c r="DH17">
        <v>1</v>
      </c>
      <c r="DI17">
        <v>2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2</v>
      </c>
      <c r="DP17">
        <v>8</v>
      </c>
      <c r="DQ17">
        <v>1397</v>
      </c>
      <c r="DR17">
        <v>456</v>
      </c>
      <c r="DS17">
        <v>18.399999999999899</v>
      </c>
      <c r="DT17">
        <v>5.4</v>
      </c>
      <c r="DU17">
        <v>5381</v>
      </c>
      <c r="DV17">
        <v>2.1585631881488002E-2</v>
      </c>
      <c r="DW17">
        <v>2.2610022853999999E-5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36005006900</v>
      </c>
      <c r="H18" t="s">
        <v>419</v>
      </c>
      <c r="I18">
        <v>7.2578299999999998E-2</v>
      </c>
      <c r="J18">
        <v>8672</v>
      </c>
      <c r="K18">
        <v>980</v>
      </c>
      <c r="L18">
        <v>2741</v>
      </c>
      <c r="M18">
        <v>86</v>
      </c>
      <c r="N18">
        <v>2633</v>
      </c>
      <c r="O18">
        <v>128</v>
      </c>
      <c r="P18">
        <v>3627</v>
      </c>
      <c r="Q18">
        <v>978</v>
      </c>
      <c r="R18">
        <v>424</v>
      </c>
      <c r="S18">
        <v>199</v>
      </c>
      <c r="T18">
        <v>15178</v>
      </c>
      <c r="U18">
        <v>3741</v>
      </c>
      <c r="V18">
        <v>1621</v>
      </c>
      <c r="W18">
        <v>385</v>
      </c>
      <c r="X18">
        <v>812</v>
      </c>
      <c r="Y18">
        <v>201</v>
      </c>
      <c r="Z18">
        <v>2864</v>
      </c>
      <c r="AA18">
        <v>579</v>
      </c>
      <c r="AB18">
        <v>1340</v>
      </c>
      <c r="AC18">
        <v>362</v>
      </c>
      <c r="AD18">
        <v>770</v>
      </c>
      <c r="AE18">
        <v>209.19999999999899</v>
      </c>
      <c r="AF18">
        <v>8451</v>
      </c>
      <c r="AG18">
        <v>990.7</v>
      </c>
      <c r="AH18">
        <v>1573</v>
      </c>
      <c r="AI18">
        <v>416</v>
      </c>
      <c r="AJ18">
        <v>2037</v>
      </c>
      <c r="AK18">
        <v>207.099999999999</v>
      </c>
      <c r="AL18">
        <v>19</v>
      </c>
      <c r="AM18">
        <v>37</v>
      </c>
      <c r="AN18">
        <v>245</v>
      </c>
      <c r="AO18">
        <v>123</v>
      </c>
      <c r="AP18">
        <v>1810</v>
      </c>
      <c r="AQ18">
        <v>225</v>
      </c>
      <c r="AR18">
        <v>112</v>
      </c>
      <c r="AS18">
        <v>127</v>
      </c>
      <c r="AT18">
        <v>42</v>
      </c>
      <c r="AU18">
        <v>8.6</v>
      </c>
      <c r="AV18">
        <v>12.5</v>
      </c>
      <c r="AW18">
        <v>6</v>
      </c>
      <c r="AX18">
        <v>15178</v>
      </c>
      <c r="AY18">
        <v>3741</v>
      </c>
      <c r="AZ18">
        <v>34.200000000000003</v>
      </c>
      <c r="BA18">
        <v>7.6</v>
      </c>
      <c r="BB18">
        <v>9.4</v>
      </c>
      <c r="BC18">
        <v>2.5</v>
      </c>
      <c r="BD18">
        <v>33</v>
      </c>
      <c r="BE18">
        <v>5.5</v>
      </c>
      <c r="BF18">
        <v>15.5</v>
      </c>
      <c r="BG18">
        <v>4.2</v>
      </c>
      <c r="BH18">
        <v>29.1999999999999</v>
      </c>
      <c r="BI18">
        <v>7.8</v>
      </c>
      <c r="BJ18">
        <v>97.5</v>
      </c>
      <c r="BK18">
        <v>3</v>
      </c>
      <c r="BL18">
        <v>20.100000000000001</v>
      </c>
      <c r="BM18">
        <v>4.7</v>
      </c>
      <c r="BN18">
        <v>74.299999999999898</v>
      </c>
      <c r="BO18">
        <v>7.2</v>
      </c>
      <c r="BP18">
        <v>0.7</v>
      </c>
      <c r="BQ18">
        <v>1.3</v>
      </c>
      <c r="BR18">
        <v>9.3000000000000007</v>
      </c>
      <c r="BS18">
        <v>4.5999999999999996</v>
      </c>
      <c r="BT18">
        <v>68.7</v>
      </c>
      <c r="BU18">
        <v>7.8</v>
      </c>
      <c r="BV18">
        <v>1.3</v>
      </c>
      <c r="BW18">
        <v>1.5</v>
      </c>
      <c r="BX18">
        <v>0.94240000000000002</v>
      </c>
      <c r="BY18">
        <v>0.85799999999999998</v>
      </c>
      <c r="BZ18">
        <v>0.9123</v>
      </c>
      <c r="CA18">
        <v>0.93279999999999996</v>
      </c>
      <c r="CB18">
        <v>3.6455000000000002</v>
      </c>
      <c r="CC18">
        <v>0.95379999999999998</v>
      </c>
      <c r="CD18">
        <v>0.18329999999999999</v>
      </c>
      <c r="CE18">
        <v>0.96440000000000003</v>
      </c>
      <c r="CF18">
        <v>0.81059999999999999</v>
      </c>
      <c r="CG18">
        <v>0.97799999999999998</v>
      </c>
      <c r="CH18">
        <v>2.9363000000000001</v>
      </c>
      <c r="CI18">
        <v>0.94640000000000002</v>
      </c>
      <c r="CJ18">
        <v>0.91310000000000002</v>
      </c>
      <c r="CK18">
        <v>0.90359999999999996</v>
      </c>
      <c r="CL18">
        <v>1.8167</v>
      </c>
      <c r="CM18">
        <v>0.95650000000000002</v>
      </c>
      <c r="CN18">
        <v>0.87619999999999998</v>
      </c>
      <c r="CO18">
        <v>0.74239999999999995</v>
      </c>
      <c r="CP18">
        <v>0.79259999999999997</v>
      </c>
      <c r="CQ18">
        <v>0.89180000000000004</v>
      </c>
      <c r="CR18">
        <v>0.73460000000000003</v>
      </c>
      <c r="CS18">
        <v>4.0377000000000001</v>
      </c>
      <c r="CT18">
        <v>0.99380000000000002</v>
      </c>
      <c r="CU18">
        <v>12.4361999999999</v>
      </c>
      <c r="CV18">
        <v>0.99809999999999999</v>
      </c>
      <c r="CW18">
        <v>1</v>
      </c>
      <c r="CX18">
        <v>0</v>
      </c>
      <c r="CY18">
        <v>1</v>
      </c>
      <c r="CZ18">
        <v>1</v>
      </c>
      <c r="DA18">
        <v>3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1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7</v>
      </c>
      <c r="DQ18">
        <v>928</v>
      </c>
      <c r="DR18">
        <v>321</v>
      </c>
      <c r="DS18">
        <v>10.6999999999999</v>
      </c>
      <c r="DT18">
        <v>3.3</v>
      </c>
      <c r="DU18">
        <v>3696</v>
      </c>
      <c r="DV18">
        <v>2.0526493975986999E-2</v>
      </c>
      <c r="DW18">
        <v>1.9152702133000001E-5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36005007100</v>
      </c>
      <c r="H19" t="s">
        <v>418</v>
      </c>
      <c r="I19">
        <v>0.1020321</v>
      </c>
      <c r="J19">
        <v>2544</v>
      </c>
      <c r="K19">
        <v>204</v>
      </c>
      <c r="L19">
        <v>999</v>
      </c>
      <c r="M19">
        <v>16</v>
      </c>
      <c r="N19">
        <v>946</v>
      </c>
      <c r="O19">
        <v>43</v>
      </c>
      <c r="P19">
        <v>637</v>
      </c>
      <c r="Q19">
        <v>232</v>
      </c>
      <c r="R19">
        <v>179</v>
      </c>
      <c r="S19">
        <v>66</v>
      </c>
      <c r="T19">
        <v>20050</v>
      </c>
      <c r="U19">
        <v>3317</v>
      </c>
      <c r="V19">
        <v>391</v>
      </c>
      <c r="W19">
        <v>113</v>
      </c>
      <c r="X19">
        <v>231</v>
      </c>
      <c r="Y19">
        <v>57</v>
      </c>
      <c r="Z19">
        <v>631</v>
      </c>
      <c r="AA19">
        <v>123</v>
      </c>
      <c r="AB19">
        <v>198</v>
      </c>
      <c r="AC19">
        <v>51</v>
      </c>
      <c r="AD19">
        <v>246</v>
      </c>
      <c r="AE19">
        <v>76.299999999999898</v>
      </c>
      <c r="AF19">
        <v>2502</v>
      </c>
      <c r="AG19">
        <v>206.8</v>
      </c>
      <c r="AH19">
        <v>310</v>
      </c>
      <c r="AI19">
        <v>115.5</v>
      </c>
      <c r="AJ19">
        <v>743</v>
      </c>
      <c r="AK19">
        <v>67.7</v>
      </c>
      <c r="AL19">
        <v>0</v>
      </c>
      <c r="AM19">
        <v>11</v>
      </c>
      <c r="AN19">
        <v>62</v>
      </c>
      <c r="AO19">
        <v>35.700000000000003</v>
      </c>
      <c r="AP19">
        <v>538</v>
      </c>
      <c r="AQ19">
        <v>75</v>
      </c>
      <c r="AR19">
        <v>61</v>
      </c>
      <c r="AS19">
        <v>26</v>
      </c>
      <c r="AT19">
        <v>25.6999999999999</v>
      </c>
      <c r="AU19">
        <v>9.1</v>
      </c>
      <c r="AV19">
        <v>13.8</v>
      </c>
      <c r="AW19">
        <v>4.9000000000000004</v>
      </c>
      <c r="AX19">
        <v>20050</v>
      </c>
      <c r="AY19">
        <v>3317</v>
      </c>
      <c r="AZ19">
        <v>24.399999999999899</v>
      </c>
      <c r="BA19">
        <v>6.4</v>
      </c>
      <c r="BB19">
        <v>9.1</v>
      </c>
      <c r="BC19">
        <v>2.2999999999999998</v>
      </c>
      <c r="BD19">
        <v>24.8</v>
      </c>
      <c r="BE19">
        <v>4.4000000000000004</v>
      </c>
      <c r="BF19">
        <v>8</v>
      </c>
      <c r="BG19">
        <v>2.1</v>
      </c>
      <c r="BH19">
        <v>26</v>
      </c>
      <c r="BI19">
        <v>8</v>
      </c>
      <c r="BJ19">
        <v>98.299999999999898</v>
      </c>
      <c r="BK19">
        <v>2</v>
      </c>
      <c r="BL19">
        <v>13</v>
      </c>
      <c r="BM19">
        <v>4.7</v>
      </c>
      <c r="BN19">
        <v>74.400000000000006</v>
      </c>
      <c r="BO19">
        <v>6.7</v>
      </c>
      <c r="BP19">
        <v>0</v>
      </c>
      <c r="BQ19">
        <v>3</v>
      </c>
      <c r="BR19">
        <v>6.6</v>
      </c>
      <c r="BS19">
        <v>3.8</v>
      </c>
      <c r="BT19">
        <v>56.899999999999899</v>
      </c>
      <c r="BU19">
        <v>7.4</v>
      </c>
      <c r="BV19">
        <v>2.4</v>
      </c>
      <c r="BW19">
        <v>1</v>
      </c>
      <c r="BX19">
        <v>0.80830000000000002</v>
      </c>
      <c r="BY19">
        <v>0.89580000000000004</v>
      </c>
      <c r="BZ19">
        <v>0.79549999999999998</v>
      </c>
      <c r="CA19">
        <v>0.81810000000000005</v>
      </c>
      <c r="CB19">
        <v>3.3176000000000001</v>
      </c>
      <c r="CC19">
        <v>0.88239999999999996</v>
      </c>
      <c r="CD19">
        <v>0.16739999999999999</v>
      </c>
      <c r="CE19">
        <v>0.75449999999999995</v>
      </c>
      <c r="CF19">
        <v>0.23269999999999999</v>
      </c>
      <c r="CG19">
        <v>0.96150000000000002</v>
      </c>
      <c r="CH19">
        <v>2.1160999999999999</v>
      </c>
      <c r="CI19">
        <v>0.56720000000000004</v>
      </c>
      <c r="CJ19">
        <v>0.93510000000000004</v>
      </c>
      <c r="CK19">
        <v>0.81030000000000002</v>
      </c>
      <c r="CL19">
        <v>1.7455000000000001</v>
      </c>
      <c r="CM19">
        <v>0.92900000000000005</v>
      </c>
      <c r="CN19">
        <v>0.87639999999999996</v>
      </c>
      <c r="CO19">
        <v>0</v>
      </c>
      <c r="CP19">
        <v>0.71089999999999998</v>
      </c>
      <c r="CQ19">
        <v>0.81069999999999998</v>
      </c>
      <c r="CR19">
        <v>0.79979999999999996</v>
      </c>
      <c r="CS19">
        <v>3.1978</v>
      </c>
      <c r="CT19">
        <v>0.89429999999999998</v>
      </c>
      <c r="CU19">
        <v>10.3771</v>
      </c>
      <c r="CV19">
        <v>0.91290000000000004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</v>
      </c>
      <c r="DQ19">
        <v>206</v>
      </c>
      <c r="DR19">
        <v>100</v>
      </c>
      <c r="DS19">
        <v>8.3000000000000007</v>
      </c>
      <c r="DT19">
        <v>4</v>
      </c>
      <c r="DU19">
        <v>4649</v>
      </c>
      <c r="DV19">
        <v>2.6257757259671E-2</v>
      </c>
      <c r="DW19">
        <v>2.7372258018E-5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36005007300</v>
      </c>
      <c r="H20" t="s">
        <v>417</v>
      </c>
      <c r="I20">
        <v>5.4116400000000002E-2</v>
      </c>
      <c r="J20">
        <v>4046</v>
      </c>
      <c r="K20">
        <v>489</v>
      </c>
      <c r="L20">
        <v>1415</v>
      </c>
      <c r="M20">
        <v>67</v>
      </c>
      <c r="N20">
        <v>1322</v>
      </c>
      <c r="O20">
        <v>88</v>
      </c>
      <c r="P20">
        <v>2184</v>
      </c>
      <c r="Q20">
        <v>585</v>
      </c>
      <c r="R20">
        <v>268</v>
      </c>
      <c r="S20">
        <v>128</v>
      </c>
      <c r="T20">
        <v>9814</v>
      </c>
      <c r="U20">
        <v>1840</v>
      </c>
      <c r="V20">
        <v>1095</v>
      </c>
      <c r="W20">
        <v>268</v>
      </c>
      <c r="X20">
        <v>272</v>
      </c>
      <c r="Y20">
        <v>77</v>
      </c>
      <c r="Z20">
        <v>1258</v>
      </c>
      <c r="AA20">
        <v>227</v>
      </c>
      <c r="AB20">
        <v>526</v>
      </c>
      <c r="AC20">
        <v>174</v>
      </c>
      <c r="AD20">
        <v>303</v>
      </c>
      <c r="AE20">
        <v>89.799999999999898</v>
      </c>
      <c r="AF20">
        <v>3983</v>
      </c>
      <c r="AG20">
        <v>496.19999999999902</v>
      </c>
      <c r="AH20">
        <v>823</v>
      </c>
      <c r="AI20">
        <v>336.39999999999901</v>
      </c>
      <c r="AJ20">
        <v>1226</v>
      </c>
      <c r="AK20">
        <v>121.7</v>
      </c>
      <c r="AL20">
        <v>0</v>
      </c>
      <c r="AM20">
        <v>11</v>
      </c>
      <c r="AN20">
        <v>190</v>
      </c>
      <c r="AO20">
        <v>88.5</v>
      </c>
      <c r="AP20">
        <v>1015</v>
      </c>
      <c r="AQ20">
        <v>148</v>
      </c>
      <c r="AR20">
        <v>52</v>
      </c>
      <c r="AS20">
        <v>68</v>
      </c>
      <c r="AT20">
        <v>54</v>
      </c>
      <c r="AU20">
        <v>10.8</v>
      </c>
      <c r="AV20">
        <v>17.399999999999899</v>
      </c>
      <c r="AW20">
        <v>8</v>
      </c>
      <c r="AX20">
        <v>9814</v>
      </c>
      <c r="AY20">
        <v>1840</v>
      </c>
      <c r="AZ20">
        <v>46.1</v>
      </c>
      <c r="BA20">
        <v>7.9</v>
      </c>
      <c r="BB20">
        <v>6.7</v>
      </c>
      <c r="BC20">
        <v>2</v>
      </c>
      <c r="BD20">
        <v>31.1</v>
      </c>
      <c r="BE20">
        <v>4.2</v>
      </c>
      <c r="BF20">
        <v>13.1</v>
      </c>
      <c r="BG20">
        <v>4</v>
      </c>
      <c r="BH20">
        <v>22.899999999999899</v>
      </c>
      <c r="BI20">
        <v>6.6</v>
      </c>
      <c r="BJ20">
        <v>98.4</v>
      </c>
      <c r="BK20">
        <v>3</v>
      </c>
      <c r="BL20">
        <v>22.6</v>
      </c>
      <c r="BM20">
        <v>8.8000000000000007</v>
      </c>
      <c r="BN20">
        <v>86.599999999999895</v>
      </c>
      <c r="BO20">
        <v>7.6</v>
      </c>
      <c r="BP20">
        <v>0</v>
      </c>
      <c r="BQ20">
        <v>2.1</v>
      </c>
      <c r="BR20">
        <v>14.4</v>
      </c>
      <c r="BS20">
        <v>6.6</v>
      </c>
      <c r="BT20">
        <v>76.799999999999898</v>
      </c>
      <c r="BU20">
        <v>9.3000000000000007</v>
      </c>
      <c r="BV20">
        <v>1.3</v>
      </c>
      <c r="BW20">
        <v>1.7</v>
      </c>
      <c r="BX20">
        <v>0.98640000000000005</v>
      </c>
      <c r="BY20">
        <v>0.95420000000000005</v>
      </c>
      <c r="BZ20">
        <v>0.98329999999999995</v>
      </c>
      <c r="CA20">
        <v>0.98870000000000002</v>
      </c>
      <c r="CB20">
        <v>3.9125000000000001</v>
      </c>
      <c r="CC20">
        <v>0.99670000000000003</v>
      </c>
      <c r="CD20">
        <v>6.9599999999999995E-2</v>
      </c>
      <c r="CE20">
        <v>0.94299999999999995</v>
      </c>
      <c r="CF20">
        <v>0.67720000000000002</v>
      </c>
      <c r="CG20">
        <v>0.93330000000000002</v>
      </c>
      <c r="CH20">
        <v>2.6230000000000002</v>
      </c>
      <c r="CI20">
        <v>0.84340000000000004</v>
      </c>
      <c r="CJ20">
        <v>0.93720000000000003</v>
      </c>
      <c r="CK20">
        <v>0.92520000000000002</v>
      </c>
      <c r="CL20">
        <v>1.8624000000000001</v>
      </c>
      <c r="CM20">
        <v>0.9798</v>
      </c>
      <c r="CN20">
        <v>0.92359999999999998</v>
      </c>
      <c r="CO20">
        <v>0</v>
      </c>
      <c r="CP20">
        <v>0.89849999999999997</v>
      </c>
      <c r="CQ20">
        <v>0.94499999999999995</v>
      </c>
      <c r="CR20">
        <v>0.73370000000000002</v>
      </c>
      <c r="CS20">
        <v>3.5007999999999999</v>
      </c>
      <c r="CT20">
        <v>0.95989999999999998</v>
      </c>
      <c r="CU20">
        <v>11.8987</v>
      </c>
      <c r="CV20">
        <v>0.98939999999999995</v>
      </c>
      <c r="CW20">
        <v>1</v>
      </c>
      <c r="CX20">
        <v>1</v>
      </c>
      <c r="CY20">
        <v>1</v>
      </c>
      <c r="CZ20">
        <v>1</v>
      </c>
      <c r="DA20">
        <v>4</v>
      </c>
      <c r="DB20">
        <v>0</v>
      </c>
      <c r="DC20">
        <v>1</v>
      </c>
      <c r="DD20">
        <v>0</v>
      </c>
      <c r="DE20">
        <v>1</v>
      </c>
      <c r="DF20">
        <v>2</v>
      </c>
      <c r="DG20">
        <v>1</v>
      </c>
      <c r="DH20">
        <v>1</v>
      </c>
      <c r="DI20">
        <v>2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10</v>
      </c>
      <c r="DQ20">
        <v>868</v>
      </c>
      <c r="DR20">
        <v>333</v>
      </c>
      <c r="DS20">
        <v>21.6</v>
      </c>
      <c r="DT20">
        <v>6.7</v>
      </c>
      <c r="DU20">
        <v>2902</v>
      </c>
      <c r="DV20">
        <v>1.6776932366889999E-2</v>
      </c>
      <c r="DW20">
        <v>1.4982292104E-5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36005007500</v>
      </c>
      <c r="H21" t="s">
        <v>416</v>
      </c>
      <c r="I21">
        <v>8.7883799999999998E-2</v>
      </c>
      <c r="J21">
        <v>6043</v>
      </c>
      <c r="K21">
        <v>478</v>
      </c>
      <c r="L21">
        <v>2387</v>
      </c>
      <c r="M21">
        <v>83</v>
      </c>
      <c r="N21">
        <v>2221</v>
      </c>
      <c r="O21">
        <v>111</v>
      </c>
      <c r="P21">
        <v>1877</v>
      </c>
      <c r="Q21">
        <v>391</v>
      </c>
      <c r="R21">
        <v>242</v>
      </c>
      <c r="S21">
        <v>108</v>
      </c>
      <c r="T21">
        <v>14384</v>
      </c>
      <c r="U21">
        <v>1869</v>
      </c>
      <c r="V21">
        <v>972</v>
      </c>
      <c r="W21">
        <v>176</v>
      </c>
      <c r="X21">
        <v>538</v>
      </c>
      <c r="Y21">
        <v>92</v>
      </c>
      <c r="Z21">
        <v>1974</v>
      </c>
      <c r="AA21">
        <v>316</v>
      </c>
      <c r="AB21">
        <v>839</v>
      </c>
      <c r="AC21">
        <v>187</v>
      </c>
      <c r="AD21">
        <v>682</v>
      </c>
      <c r="AE21">
        <v>120.4</v>
      </c>
      <c r="AF21">
        <v>5957</v>
      </c>
      <c r="AG21">
        <v>483.69999999999902</v>
      </c>
      <c r="AH21">
        <v>509</v>
      </c>
      <c r="AI21">
        <v>143.30000000000001</v>
      </c>
      <c r="AJ21">
        <v>1613</v>
      </c>
      <c r="AK21">
        <v>138.9</v>
      </c>
      <c r="AL21">
        <v>0</v>
      </c>
      <c r="AM21">
        <v>16</v>
      </c>
      <c r="AN21">
        <v>276</v>
      </c>
      <c r="AO21">
        <v>112</v>
      </c>
      <c r="AP21">
        <v>1545</v>
      </c>
      <c r="AQ21">
        <v>147</v>
      </c>
      <c r="AR21">
        <v>66</v>
      </c>
      <c r="AS21">
        <v>45</v>
      </c>
      <c r="AT21">
        <v>31.3</v>
      </c>
      <c r="AU21">
        <v>7.4</v>
      </c>
      <c r="AV21">
        <v>10.1</v>
      </c>
      <c r="AW21">
        <v>4.3</v>
      </c>
      <c r="AX21">
        <v>14384</v>
      </c>
      <c r="AY21">
        <v>1869</v>
      </c>
      <c r="AZ21">
        <v>29.1</v>
      </c>
      <c r="BA21">
        <v>4.9000000000000004</v>
      </c>
      <c r="BB21">
        <v>8.9</v>
      </c>
      <c r="BC21">
        <v>1.6</v>
      </c>
      <c r="BD21">
        <v>32.700000000000003</v>
      </c>
      <c r="BE21">
        <v>4.5</v>
      </c>
      <c r="BF21">
        <v>13.9</v>
      </c>
      <c r="BG21">
        <v>3.2</v>
      </c>
      <c r="BH21">
        <v>30.6999999999999</v>
      </c>
      <c r="BI21">
        <v>5.2</v>
      </c>
      <c r="BJ21">
        <v>98.599999999999895</v>
      </c>
      <c r="BK21">
        <v>1.8</v>
      </c>
      <c r="BL21">
        <v>9.3000000000000007</v>
      </c>
      <c r="BM21">
        <v>2.5</v>
      </c>
      <c r="BN21">
        <v>67.599999999999895</v>
      </c>
      <c r="BO21">
        <v>5.3</v>
      </c>
      <c r="BP21">
        <v>0</v>
      </c>
      <c r="BQ21">
        <v>1.2</v>
      </c>
      <c r="BR21">
        <v>12.4</v>
      </c>
      <c r="BS21">
        <v>5</v>
      </c>
      <c r="BT21">
        <v>69.599999999999895</v>
      </c>
      <c r="BU21">
        <v>6.8</v>
      </c>
      <c r="BV21">
        <v>1.1000000000000001</v>
      </c>
      <c r="BW21">
        <v>0.7</v>
      </c>
      <c r="BX21">
        <v>0.86650000000000005</v>
      </c>
      <c r="BY21">
        <v>0.75149999999999995</v>
      </c>
      <c r="BZ21">
        <v>0.92700000000000005</v>
      </c>
      <c r="CA21">
        <v>0.88070000000000004</v>
      </c>
      <c r="CB21">
        <v>3.4257</v>
      </c>
      <c r="CC21">
        <v>0.90910000000000002</v>
      </c>
      <c r="CD21">
        <v>0.15770000000000001</v>
      </c>
      <c r="CE21">
        <v>0.96189999999999998</v>
      </c>
      <c r="CF21">
        <v>0.72899999999999998</v>
      </c>
      <c r="CG21">
        <v>0.98370000000000002</v>
      </c>
      <c r="CH21">
        <v>2.8323</v>
      </c>
      <c r="CI21">
        <v>0.91479999999999995</v>
      </c>
      <c r="CJ21">
        <v>0.94169999999999998</v>
      </c>
      <c r="CK21">
        <v>0.74490000000000001</v>
      </c>
      <c r="CL21">
        <v>1.6866000000000001</v>
      </c>
      <c r="CM21">
        <v>0.90069999999999995</v>
      </c>
      <c r="CN21">
        <v>0.85629999999999995</v>
      </c>
      <c r="CO21">
        <v>0</v>
      </c>
      <c r="CP21">
        <v>0.86529999999999996</v>
      </c>
      <c r="CQ21">
        <v>0.89939999999999998</v>
      </c>
      <c r="CR21">
        <v>0.71289999999999998</v>
      </c>
      <c r="CS21">
        <v>3.3340000000000001</v>
      </c>
      <c r="CT21">
        <v>0.92510000000000003</v>
      </c>
      <c r="CU21">
        <v>11.278600000000001</v>
      </c>
      <c r="CV21">
        <v>0.96619999999999995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4</v>
      </c>
      <c r="DQ21">
        <v>525</v>
      </c>
      <c r="DR21">
        <v>234</v>
      </c>
      <c r="DS21">
        <v>8.6999999999999904</v>
      </c>
      <c r="DT21">
        <v>3.7</v>
      </c>
      <c r="DU21">
        <v>3342</v>
      </c>
      <c r="DV21">
        <v>2.2530975527750002E-2</v>
      </c>
      <c r="DW21">
        <v>2.4993969496E-5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36005007700</v>
      </c>
      <c r="H22" t="s">
        <v>415</v>
      </c>
      <c r="I22">
        <v>4.3562700000000003E-2</v>
      </c>
      <c r="J22">
        <v>2040</v>
      </c>
      <c r="K22">
        <v>220</v>
      </c>
      <c r="L22">
        <v>638</v>
      </c>
      <c r="M22">
        <v>24</v>
      </c>
      <c r="N22">
        <v>629</v>
      </c>
      <c r="O22">
        <v>28</v>
      </c>
      <c r="P22">
        <v>716</v>
      </c>
      <c r="Q22">
        <v>196</v>
      </c>
      <c r="R22">
        <v>71</v>
      </c>
      <c r="S22">
        <v>50</v>
      </c>
      <c r="T22">
        <v>14619</v>
      </c>
      <c r="U22">
        <v>2422</v>
      </c>
      <c r="V22">
        <v>413</v>
      </c>
      <c r="W22">
        <v>113</v>
      </c>
      <c r="X22">
        <v>149</v>
      </c>
      <c r="Y22">
        <v>63</v>
      </c>
      <c r="Z22">
        <v>516</v>
      </c>
      <c r="AA22">
        <v>86</v>
      </c>
      <c r="AB22">
        <v>236</v>
      </c>
      <c r="AC22">
        <v>68</v>
      </c>
      <c r="AD22">
        <v>168</v>
      </c>
      <c r="AE22">
        <v>61.399999999999899</v>
      </c>
      <c r="AF22">
        <v>1992</v>
      </c>
      <c r="AG22">
        <v>223.8</v>
      </c>
      <c r="AH22">
        <v>389</v>
      </c>
      <c r="AI22">
        <v>130.69999999999899</v>
      </c>
      <c r="AJ22">
        <v>250</v>
      </c>
      <c r="AK22">
        <v>63.399999999999899</v>
      </c>
      <c r="AL22">
        <v>0</v>
      </c>
      <c r="AM22">
        <v>11</v>
      </c>
      <c r="AN22">
        <v>66</v>
      </c>
      <c r="AO22">
        <v>45.2</v>
      </c>
      <c r="AP22">
        <v>371</v>
      </c>
      <c r="AQ22">
        <v>57</v>
      </c>
      <c r="AR22">
        <v>56</v>
      </c>
      <c r="AS22">
        <v>23</v>
      </c>
      <c r="AT22">
        <v>35.1</v>
      </c>
      <c r="AU22">
        <v>11</v>
      </c>
      <c r="AV22">
        <v>8.4</v>
      </c>
      <c r="AW22">
        <v>5.6</v>
      </c>
      <c r="AX22">
        <v>14619</v>
      </c>
      <c r="AY22">
        <v>2422</v>
      </c>
      <c r="AZ22">
        <v>34.899999999999899</v>
      </c>
      <c r="BA22">
        <v>7.9</v>
      </c>
      <c r="BB22">
        <v>7.3</v>
      </c>
      <c r="BC22">
        <v>3.3</v>
      </c>
      <c r="BD22">
        <v>25.3</v>
      </c>
      <c r="BE22">
        <v>3.2</v>
      </c>
      <c r="BF22">
        <v>11.6</v>
      </c>
      <c r="BG22">
        <v>3.8</v>
      </c>
      <c r="BH22">
        <v>26.6999999999999</v>
      </c>
      <c r="BI22">
        <v>9.6999999999999904</v>
      </c>
      <c r="BJ22">
        <v>97.599999999999895</v>
      </c>
      <c r="BK22">
        <v>3.1</v>
      </c>
      <c r="BL22">
        <v>20.5</v>
      </c>
      <c r="BM22">
        <v>6.5</v>
      </c>
      <c r="BN22">
        <v>39.200000000000003</v>
      </c>
      <c r="BO22">
        <v>9.8000000000000007</v>
      </c>
      <c r="BP22">
        <v>0</v>
      </c>
      <c r="BQ22">
        <v>4.5999999999999996</v>
      </c>
      <c r="BR22">
        <v>10.5</v>
      </c>
      <c r="BS22">
        <v>7.2</v>
      </c>
      <c r="BT22">
        <v>59</v>
      </c>
      <c r="BU22">
        <v>8.8000000000000007</v>
      </c>
      <c r="BV22">
        <v>2.7</v>
      </c>
      <c r="BW22">
        <v>1.1000000000000001</v>
      </c>
      <c r="BX22">
        <v>0.89959999999999996</v>
      </c>
      <c r="BY22">
        <v>0.6391</v>
      </c>
      <c r="BZ22">
        <v>0.92100000000000004</v>
      </c>
      <c r="CA22">
        <v>0.93740000000000001</v>
      </c>
      <c r="CB22">
        <v>3.3969999999999998</v>
      </c>
      <c r="CC22">
        <v>0.90039999999999998</v>
      </c>
      <c r="CD22">
        <v>8.9800000000000005E-2</v>
      </c>
      <c r="CE22">
        <v>0.78249999999999997</v>
      </c>
      <c r="CF22">
        <v>0.57320000000000004</v>
      </c>
      <c r="CG22">
        <v>0.96519999999999995</v>
      </c>
      <c r="CH22">
        <v>2.4106999999999998</v>
      </c>
      <c r="CI22">
        <v>0.74260000000000004</v>
      </c>
      <c r="CJ22">
        <v>0.91800000000000004</v>
      </c>
      <c r="CK22">
        <v>0.90669999999999995</v>
      </c>
      <c r="CL22">
        <v>1.8248</v>
      </c>
      <c r="CM22">
        <v>0.95979999999999999</v>
      </c>
      <c r="CN22">
        <v>0.76729999999999998</v>
      </c>
      <c r="CO22">
        <v>0</v>
      </c>
      <c r="CP22">
        <v>0.82499999999999996</v>
      </c>
      <c r="CQ22">
        <v>0.8266</v>
      </c>
      <c r="CR22">
        <v>0.81510000000000005</v>
      </c>
      <c r="CS22">
        <v>3.2339000000000002</v>
      </c>
      <c r="CT22">
        <v>0.90400000000000003</v>
      </c>
      <c r="CU22">
        <v>10.866400000000001</v>
      </c>
      <c r="CV22">
        <v>0.94240000000000002</v>
      </c>
      <c r="CW22">
        <v>0</v>
      </c>
      <c r="CX22">
        <v>0</v>
      </c>
      <c r="CY22">
        <v>1</v>
      </c>
      <c r="CZ22">
        <v>1</v>
      </c>
      <c r="DA22">
        <v>2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5</v>
      </c>
      <c r="DQ22">
        <v>207</v>
      </c>
      <c r="DR22">
        <v>113</v>
      </c>
      <c r="DS22">
        <v>10.1</v>
      </c>
      <c r="DT22">
        <v>5.2</v>
      </c>
      <c r="DU22">
        <v>2856</v>
      </c>
      <c r="DV22">
        <v>1.4667144257394999E-2</v>
      </c>
      <c r="DW22">
        <v>1.1884792313000001E-5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36005007900</v>
      </c>
      <c r="H23" t="s">
        <v>414</v>
      </c>
      <c r="I23">
        <v>7.6421199999999995E-2</v>
      </c>
      <c r="J23">
        <v>6693</v>
      </c>
      <c r="K23">
        <v>649</v>
      </c>
      <c r="L23">
        <v>2433</v>
      </c>
      <c r="M23">
        <v>69</v>
      </c>
      <c r="N23">
        <v>2293</v>
      </c>
      <c r="O23">
        <v>131</v>
      </c>
      <c r="P23">
        <v>2904</v>
      </c>
      <c r="Q23">
        <v>735</v>
      </c>
      <c r="R23">
        <v>355</v>
      </c>
      <c r="S23">
        <v>142</v>
      </c>
      <c r="T23">
        <v>13107</v>
      </c>
      <c r="U23">
        <v>2621</v>
      </c>
      <c r="V23">
        <v>1548</v>
      </c>
      <c r="W23">
        <v>316</v>
      </c>
      <c r="X23">
        <v>677</v>
      </c>
      <c r="Y23">
        <v>134</v>
      </c>
      <c r="Z23">
        <v>2105</v>
      </c>
      <c r="AA23">
        <v>510</v>
      </c>
      <c r="AB23">
        <v>1181</v>
      </c>
      <c r="AC23">
        <v>286</v>
      </c>
      <c r="AD23">
        <v>657</v>
      </c>
      <c r="AE23">
        <v>159.9</v>
      </c>
      <c r="AF23">
        <v>6684</v>
      </c>
      <c r="AG23">
        <v>649.20000000000005</v>
      </c>
      <c r="AH23">
        <v>1369</v>
      </c>
      <c r="AI23">
        <v>483.5</v>
      </c>
      <c r="AJ23">
        <v>2110</v>
      </c>
      <c r="AK23">
        <v>183.599999999999</v>
      </c>
      <c r="AL23">
        <v>0</v>
      </c>
      <c r="AM23">
        <v>16</v>
      </c>
      <c r="AN23">
        <v>229</v>
      </c>
      <c r="AO23">
        <v>125.5</v>
      </c>
      <c r="AP23">
        <v>1879</v>
      </c>
      <c r="AQ23">
        <v>204</v>
      </c>
      <c r="AR23">
        <v>119</v>
      </c>
      <c r="AS23">
        <v>81</v>
      </c>
      <c r="AT23">
        <v>43.799999999999898</v>
      </c>
      <c r="AU23">
        <v>9.9</v>
      </c>
      <c r="AV23">
        <v>13.6999999999999</v>
      </c>
      <c r="AW23">
        <v>5.3</v>
      </c>
      <c r="AX23">
        <v>13107</v>
      </c>
      <c r="AY23">
        <v>2621</v>
      </c>
      <c r="AZ23">
        <v>40.6</v>
      </c>
      <c r="BA23">
        <v>6.8</v>
      </c>
      <c r="BB23">
        <v>10.1</v>
      </c>
      <c r="BC23">
        <v>2.2000000000000002</v>
      </c>
      <c r="BD23">
        <v>31.5</v>
      </c>
      <c r="BE23">
        <v>7</v>
      </c>
      <c r="BF23">
        <v>17.8</v>
      </c>
      <c r="BG23">
        <v>4.0999999999999996</v>
      </c>
      <c r="BH23">
        <v>28.6999999999999</v>
      </c>
      <c r="BI23">
        <v>6.8</v>
      </c>
      <c r="BJ23">
        <v>99.9</v>
      </c>
      <c r="BK23">
        <v>0.5</v>
      </c>
      <c r="BL23">
        <v>23.1</v>
      </c>
      <c r="BM23">
        <v>7.9</v>
      </c>
      <c r="BN23">
        <v>86.7</v>
      </c>
      <c r="BO23">
        <v>7.1</v>
      </c>
      <c r="BP23">
        <v>0</v>
      </c>
      <c r="BQ23">
        <v>1.2</v>
      </c>
      <c r="BR23">
        <v>10</v>
      </c>
      <c r="BS23">
        <v>5.4</v>
      </c>
      <c r="BT23">
        <v>81.900000000000006</v>
      </c>
      <c r="BU23">
        <v>7.1</v>
      </c>
      <c r="BV23">
        <v>1.8</v>
      </c>
      <c r="BW23">
        <v>1.2</v>
      </c>
      <c r="BX23">
        <v>0.95</v>
      </c>
      <c r="BY23">
        <v>0.89349999999999996</v>
      </c>
      <c r="BZ23">
        <v>0.94510000000000005</v>
      </c>
      <c r="CA23">
        <v>0.97160000000000002</v>
      </c>
      <c r="CB23">
        <v>3.7602000000000002</v>
      </c>
      <c r="CC23">
        <v>0.97430000000000005</v>
      </c>
      <c r="CD23">
        <v>0.21709999999999999</v>
      </c>
      <c r="CE23">
        <v>0.94789999999999996</v>
      </c>
      <c r="CF23">
        <v>0.89270000000000005</v>
      </c>
      <c r="CG23">
        <v>0.97529999999999994</v>
      </c>
      <c r="CH23">
        <v>3.0329999999999999</v>
      </c>
      <c r="CI23">
        <v>0.96819999999999995</v>
      </c>
      <c r="CJ23">
        <v>0.98870000000000002</v>
      </c>
      <c r="CK23">
        <v>0.92810000000000004</v>
      </c>
      <c r="CL23">
        <v>1.9168000000000001</v>
      </c>
      <c r="CM23">
        <v>0.99199999999999999</v>
      </c>
      <c r="CN23">
        <v>0.92400000000000004</v>
      </c>
      <c r="CO23">
        <v>0</v>
      </c>
      <c r="CP23">
        <v>0.8095</v>
      </c>
      <c r="CQ23">
        <v>0.9698</v>
      </c>
      <c r="CR23">
        <v>0.77139999999999997</v>
      </c>
      <c r="CS23">
        <v>3.4746999999999999</v>
      </c>
      <c r="CT23">
        <v>0.95489999999999997</v>
      </c>
      <c r="CU23">
        <v>12.1846999999999</v>
      </c>
      <c r="CV23">
        <v>0.99519999999999997</v>
      </c>
      <c r="CW23">
        <v>1</v>
      </c>
      <c r="CX23">
        <v>0</v>
      </c>
      <c r="CY23">
        <v>1</v>
      </c>
      <c r="CZ23">
        <v>1</v>
      </c>
      <c r="DA23">
        <v>3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1</v>
      </c>
      <c r="DH23">
        <v>1</v>
      </c>
      <c r="DI23">
        <v>2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9</v>
      </c>
      <c r="DQ23">
        <v>889</v>
      </c>
      <c r="DR23">
        <v>509</v>
      </c>
      <c r="DS23">
        <v>13.4</v>
      </c>
      <c r="DT23">
        <v>7.3</v>
      </c>
      <c r="DU23">
        <v>3654</v>
      </c>
      <c r="DV23">
        <v>2.3365931224867999E-2</v>
      </c>
      <c r="DW23">
        <v>2.1232950851E-5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36005008300</v>
      </c>
      <c r="H24" t="s">
        <v>413</v>
      </c>
      <c r="I24">
        <v>8.2599599999999995E-2</v>
      </c>
      <c r="J24">
        <v>6887</v>
      </c>
      <c r="K24">
        <v>661</v>
      </c>
      <c r="L24">
        <v>2198</v>
      </c>
      <c r="M24">
        <v>73</v>
      </c>
      <c r="N24">
        <v>2120</v>
      </c>
      <c r="O24">
        <v>90</v>
      </c>
      <c r="P24">
        <v>2836</v>
      </c>
      <c r="Q24">
        <v>670</v>
      </c>
      <c r="R24">
        <v>368</v>
      </c>
      <c r="S24">
        <v>152</v>
      </c>
      <c r="T24">
        <v>13455</v>
      </c>
      <c r="U24">
        <v>2185</v>
      </c>
      <c r="V24">
        <v>1820</v>
      </c>
      <c r="W24">
        <v>277</v>
      </c>
      <c r="X24">
        <v>501</v>
      </c>
      <c r="Y24">
        <v>103</v>
      </c>
      <c r="Z24">
        <v>2167</v>
      </c>
      <c r="AA24">
        <v>417</v>
      </c>
      <c r="AB24">
        <v>874</v>
      </c>
      <c r="AC24">
        <v>265</v>
      </c>
      <c r="AD24">
        <v>582</v>
      </c>
      <c r="AE24">
        <v>141.4</v>
      </c>
      <c r="AF24">
        <v>6864</v>
      </c>
      <c r="AG24">
        <v>661.39999999999895</v>
      </c>
      <c r="AH24">
        <v>1622</v>
      </c>
      <c r="AI24">
        <v>328.69999999999902</v>
      </c>
      <c r="AJ24">
        <v>1713</v>
      </c>
      <c r="AK24">
        <v>160.30000000000001</v>
      </c>
      <c r="AL24">
        <v>0</v>
      </c>
      <c r="AM24">
        <v>16</v>
      </c>
      <c r="AN24">
        <v>360</v>
      </c>
      <c r="AO24">
        <v>131.099999999999</v>
      </c>
      <c r="AP24">
        <v>1475</v>
      </c>
      <c r="AQ24">
        <v>157</v>
      </c>
      <c r="AR24">
        <v>0</v>
      </c>
      <c r="AS24">
        <v>16</v>
      </c>
      <c r="AT24">
        <v>41.299999999999898</v>
      </c>
      <c r="AU24">
        <v>8.4</v>
      </c>
      <c r="AV24">
        <v>12.5</v>
      </c>
      <c r="AW24">
        <v>5.3</v>
      </c>
      <c r="AX24">
        <v>13455</v>
      </c>
      <c r="AY24">
        <v>2185</v>
      </c>
      <c r="AZ24">
        <v>45.2</v>
      </c>
      <c r="BA24">
        <v>5.5</v>
      </c>
      <c r="BB24">
        <v>7.3</v>
      </c>
      <c r="BC24">
        <v>1.6</v>
      </c>
      <c r="BD24">
        <v>31.5</v>
      </c>
      <c r="BE24">
        <v>5.2</v>
      </c>
      <c r="BF24">
        <v>12.6999999999999</v>
      </c>
      <c r="BG24">
        <v>3.9</v>
      </c>
      <c r="BH24">
        <v>27.5</v>
      </c>
      <c r="BI24">
        <v>6.6</v>
      </c>
      <c r="BJ24">
        <v>99.7</v>
      </c>
      <c r="BK24">
        <v>0.9</v>
      </c>
      <c r="BL24">
        <v>26.3</v>
      </c>
      <c r="BM24">
        <v>4.7</v>
      </c>
      <c r="BN24">
        <v>77.900000000000006</v>
      </c>
      <c r="BO24">
        <v>6.8</v>
      </c>
      <c r="BP24">
        <v>0</v>
      </c>
      <c r="BQ24">
        <v>1.4</v>
      </c>
      <c r="BR24">
        <v>17</v>
      </c>
      <c r="BS24">
        <v>6.1</v>
      </c>
      <c r="BT24">
        <v>69.599999999999895</v>
      </c>
      <c r="BU24">
        <v>7.1</v>
      </c>
      <c r="BV24">
        <v>0</v>
      </c>
      <c r="BW24">
        <v>0.2</v>
      </c>
      <c r="BX24">
        <v>0.93969999999999998</v>
      </c>
      <c r="BY24">
        <v>0.85799999999999998</v>
      </c>
      <c r="BZ24">
        <v>0.94079999999999997</v>
      </c>
      <c r="CA24">
        <v>0.98719999999999997</v>
      </c>
      <c r="CB24">
        <v>3.7256999999999998</v>
      </c>
      <c r="CC24">
        <v>0.96789999999999998</v>
      </c>
      <c r="CD24">
        <v>8.9800000000000005E-2</v>
      </c>
      <c r="CE24">
        <v>0.94830000000000003</v>
      </c>
      <c r="CF24">
        <v>0.65200000000000002</v>
      </c>
      <c r="CG24">
        <v>0.96970000000000001</v>
      </c>
      <c r="CH24">
        <v>2.6598000000000002</v>
      </c>
      <c r="CI24">
        <v>0.8589</v>
      </c>
      <c r="CJ24">
        <v>0.9819</v>
      </c>
      <c r="CK24">
        <v>0.95</v>
      </c>
      <c r="CL24">
        <v>1.9318</v>
      </c>
      <c r="CM24">
        <v>0.99570000000000003</v>
      </c>
      <c r="CN24">
        <v>0.88449999999999995</v>
      </c>
      <c r="CO24">
        <v>0</v>
      </c>
      <c r="CP24">
        <v>0.93120000000000003</v>
      </c>
      <c r="CQ24">
        <v>0.89939999999999998</v>
      </c>
      <c r="CR24">
        <v>0</v>
      </c>
      <c r="CS24">
        <v>2.7151000000000001</v>
      </c>
      <c r="CT24">
        <v>0.7298</v>
      </c>
      <c r="CU24">
        <v>11.032500000000001</v>
      </c>
      <c r="CV24">
        <v>0.95320000000000005</v>
      </c>
      <c r="CW24">
        <v>1</v>
      </c>
      <c r="CX24">
        <v>0</v>
      </c>
      <c r="CY24">
        <v>1</v>
      </c>
      <c r="CZ24">
        <v>1</v>
      </c>
      <c r="DA24">
        <v>3</v>
      </c>
      <c r="DB24">
        <v>0</v>
      </c>
      <c r="DC24">
        <v>1</v>
      </c>
      <c r="DD24">
        <v>0</v>
      </c>
      <c r="DE24">
        <v>1</v>
      </c>
      <c r="DF24">
        <v>2</v>
      </c>
      <c r="DG24">
        <v>1</v>
      </c>
      <c r="DH24">
        <v>1</v>
      </c>
      <c r="DI24">
        <v>2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8</v>
      </c>
      <c r="DQ24">
        <v>873</v>
      </c>
      <c r="DR24">
        <v>247</v>
      </c>
      <c r="DS24">
        <v>12.6999999999999</v>
      </c>
      <c r="DT24">
        <v>3.2</v>
      </c>
      <c r="DU24">
        <v>4931</v>
      </c>
      <c r="DV24">
        <v>8.3971862622749995E-3</v>
      </c>
      <c r="DW24">
        <v>1.8549782000000001E-8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36005008700</v>
      </c>
      <c r="H25" t="s">
        <v>412</v>
      </c>
      <c r="I25">
        <v>8.2461300000000001E-2</v>
      </c>
      <c r="J25">
        <v>6420</v>
      </c>
      <c r="K25">
        <v>559</v>
      </c>
      <c r="L25">
        <v>2054</v>
      </c>
      <c r="M25">
        <v>61</v>
      </c>
      <c r="N25">
        <v>1950</v>
      </c>
      <c r="O25">
        <v>76</v>
      </c>
      <c r="P25">
        <v>2275</v>
      </c>
      <c r="Q25">
        <v>534</v>
      </c>
      <c r="R25">
        <v>157</v>
      </c>
      <c r="S25">
        <v>79</v>
      </c>
      <c r="T25">
        <v>12976</v>
      </c>
      <c r="U25">
        <v>1262</v>
      </c>
      <c r="V25">
        <v>1604</v>
      </c>
      <c r="W25">
        <v>294</v>
      </c>
      <c r="X25">
        <v>646</v>
      </c>
      <c r="Y25">
        <v>163</v>
      </c>
      <c r="Z25">
        <v>1638</v>
      </c>
      <c r="AA25">
        <v>217</v>
      </c>
      <c r="AB25">
        <v>616</v>
      </c>
      <c r="AC25">
        <v>165</v>
      </c>
      <c r="AD25">
        <v>585</v>
      </c>
      <c r="AE25">
        <v>122.099999999999</v>
      </c>
      <c r="AF25">
        <v>6300</v>
      </c>
      <c r="AG25">
        <v>563.20000000000005</v>
      </c>
      <c r="AH25">
        <v>1489</v>
      </c>
      <c r="AI25">
        <v>300.19999999999902</v>
      </c>
      <c r="AJ25">
        <v>1608</v>
      </c>
      <c r="AK25">
        <v>138.5</v>
      </c>
      <c r="AL25">
        <v>0</v>
      </c>
      <c r="AM25">
        <v>16</v>
      </c>
      <c r="AN25">
        <v>285</v>
      </c>
      <c r="AO25">
        <v>97.5</v>
      </c>
      <c r="AP25">
        <v>1445</v>
      </c>
      <c r="AQ25">
        <v>141</v>
      </c>
      <c r="AR25">
        <v>142</v>
      </c>
      <c r="AS25">
        <v>106</v>
      </c>
      <c r="AT25">
        <v>36.299999999999898</v>
      </c>
      <c r="AU25">
        <v>7.6</v>
      </c>
      <c r="AV25">
        <v>6.4</v>
      </c>
      <c r="AW25">
        <v>3.1</v>
      </c>
      <c r="AX25">
        <v>12976</v>
      </c>
      <c r="AY25">
        <v>1262</v>
      </c>
      <c r="AZ25">
        <v>39.299999999999898</v>
      </c>
      <c r="BA25">
        <v>6.4</v>
      </c>
      <c r="BB25">
        <v>10.1</v>
      </c>
      <c r="BC25">
        <v>2.4</v>
      </c>
      <c r="BD25">
        <v>25.5</v>
      </c>
      <c r="BE25">
        <v>2.5</v>
      </c>
      <c r="BF25">
        <v>9.8000000000000007</v>
      </c>
      <c r="BG25">
        <v>2.7</v>
      </c>
      <c r="BH25">
        <v>30</v>
      </c>
      <c r="BI25">
        <v>6.2</v>
      </c>
      <c r="BJ25">
        <v>98.099999999999895</v>
      </c>
      <c r="BK25">
        <v>2</v>
      </c>
      <c r="BL25">
        <v>24.6999999999999</v>
      </c>
      <c r="BM25">
        <v>4.5</v>
      </c>
      <c r="BN25">
        <v>78.299999999999898</v>
      </c>
      <c r="BO25">
        <v>6.3</v>
      </c>
      <c r="BP25">
        <v>0</v>
      </c>
      <c r="BQ25">
        <v>1.4</v>
      </c>
      <c r="BR25">
        <v>14.6</v>
      </c>
      <c r="BS25">
        <v>5</v>
      </c>
      <c r="BT25">
        <v>74.099999999999895</v>
      </c>
      <c r="BU25">
        <v>6.7</v>
      </c>
      <c r="BV25">
        <v>2.2000000000000002</v>
      </c>
      <c r="BW25">
        <v>1.6</v>
      </c>
      <c r="BX25">
        <v>0.90790000000000004</v>
      </c>
      <c r="BY25">
        <v>0.44280000000000003</v>
      </c>
      <c r="BZ25">
        <v>0.9466</v>
      </c>
      <c r="CA25">
        <v>0.96479999999999999</v>
      </c>
      <c r="CB25">
        <v>3.262</v>
      </c>
      <c r="CC25">
        <v>0.86980000000000002</v>
      </c>
      <c r="CD25">
        <v>0.21709999999999999</v>
      </c>
      <c r="CE25">
        <v>0.79239999999999999</v>
      </c>
      <c r="CF25">
        <v>0.41110000000000002</v>
      </c>
      <c r="CG25">
        <v>0.98129999999999995</v>
      </c>
      <c r="CH25">
        <v>2.4018000000000002</v>
      </c>
      <c r="CI25">
        <v>0.7389</v>
      </c>
      <c r="CJ25">
        <v>0.9294</v>
      </c>
      <c r="CK25">
        <v>0.94010000000000005</v>
      </c>
      <c r="CL25">
        <v>1.8694</v>
      </c>
      <c r="CM25">
        <v>0.98250000000000004</v>
      </c>
      <c r="CN25">
        <v>0.88590000000000002</v>
      </c>
      <c r="CO25">
        <v>0</v>
      </c>
      <c r="CP25">
        <v>0.9022</v>
      </c>
      <c r="CQ25">
        <v>0.9284</v>
      </c>
      <c r="CR25">
        <v>0.79279999999999995</v>
      </c>
      <c r="CS25">
        <v>3.5093000000000001</v>
      </c>
      <c r="CT25">
        <v>0.96130000000000004</v>
      </c>
      <c r="CU25">
        <v>11.0426</v>
      </c>
      <c r="CV25">
        <v>0.95379999999999998</v>
      </c>
      <c r="CW25">
        <v>1</v>
      </c>
      <c r="CX25">
        <v>0</v>
      </c>
      <c r="CY25">
        <v>1</v>
      </c>
      <c r="CZ25">
        <v>1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2</v>
      </c>
      <c r="DP25">
        <v>8</v>
      </c>
      <c r="DQ25">
        <v>1205</v>
      </c>
      <c r="DR25">
        <v>419</v>
      </c>
      <c r="DS25">
        <v>19.1999999999999</v>
      </c>
      <c r="DT25">
        <v>6</v>
      </c>
      <c r="DU25">
        <v>4575</v>
      </c>
      <c r="DV25">
        <v>9.7581627929000002E-5</v>
      </c>
      <c r="DW25">
        <v>1.8969000000000001E-11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36005012901</v>
      </c>
      <c r="H26" t="s">
        <v>411</v>
      </c>
      <c r="I26">
        <v>6.0379000000000002E-2</v>
      </c>
      <c r="J26">
        <v>4240</v>
      </c>
      <c r="K26">
        <v>476</v>
      </c>
      <c r="L26">
        <v>1529</v>
      </c>
      <c r="M26">
        <v>40</v>
      </c>
      <c r="N26">
        <v>1437</v>
      </c>
      <c r="O26">
        <v>78</v>
      </c>
      <c r="P26">
        <v>2052</v>
      </c>
      <c r="Q26">
        <v>474</v>
      </c>
      <c r="R26">
        <v>151</v>
      </c>
      <c r="S26">
        <v>66</v>
      </c>
      <c r="T26">
        <v>9800</v>
      </c>
      <c r="U26">
        <v>1338</v>
      </c>
      <c r="V26">
        <v>1038</v>
      </c>
      <c r="W26">
        <v>229</v>
      </c>
      <c r="X26">
        <v>497</v>
      </c>
      <c r="Y26">
        <v>135</v>
      </c>
      <c r="Z26">
        <v>1357</v>
      </c>
      <c r="AA26">
        <v>289</v>
      </c>
      <c r="AB26">
        <v>459</v>
      </c>
      <c r="AC26">
        <v>148</v>
      </c>
      <c r="AD26">
        <v>394</v>
      </c>
      <c r="AE26">
        <v>117.299999999999</v>
      </c>
      <c r="AF26">
        <v>4135</v>
      </c>
      <c r="AG26">
        <v>481.89999999999901</v>
      </c>
      <c r="AH26">
        <v>712</v>
      </c>
      <c r="AI26">
        <v>196.8</v>
      </c>
      <c r="AJ26">
        <v>1121</v>
      </c>
      <c r="AK26">
        <v>133.4</v>
      </c>
      <c r="AL26">
        <v>0</v>
      </c>
      <c r="AM26">
        <v>11</v>
      </c>
      <c r="AN26">
        <v>166</v>
      </c>
      <c r="AO26">
        <v>76.7</v>
      </c>
      <c r="AP26">
        <v>1169</v>
      </c>
      <c r="AQ26">
        <v>126</v>
      </c>
      <c r="AR26">
        <v>225</v>
      </c>
      <c r="AS26">
        <v>147</v>
      </c>
      <c r="AT26">
        <v>48.7</v>
      </c>
      <c r="AU26">
        <v>9.3000000000000007</v>
      </c>
      <c r="AV26">
        <v>12.6</v>
      </c>
      <c r="AW26">
        <v>5.8</v>
      </c>
      <c r="AX26">
        <v>9800</v>
      </c>
      <c r="AY26">
        <v>1338</v>
      </c>
      <c r="AZ26">
        <v>44.2</v>
      </c>
      <c r="BA26">
        <v>7.7</v>
      </c>
      <c r="BB26">
        <v>11.6999999999999</v>
      </c>
      <c r="BC26">
        <v>3.1</v>
      </c>
      <c r="BD26">
        <v>32</v>
      </c>
      <c r="BE26">
        <v>5.8</v>
      </c>
      <c r="BF26">
        <v>10.8</v>
      </c>
      <c r="BG26">
        <v>3.2</v>
      </c>
      <c r="BH26">
        <v>27.399999999999899</v>
      </c>
      <c r="BI26">
        <v>8</v>
      </c>
      <c r="BJ26">
        <v>97.5</v>
      </c>
      <c r="BK26">
        <v>3</v>
      </c>
      <c r="BL26">
        <v>18.1999999999999</v>
      </c>
      <c r="BM26">
        <v>4.5</v>
      </c>
      <c r="BN26">
        <v>73.299999999999898</v>
      </c>
      <c r="BO26">
        <v>8.5</v>
      </c>
      <c r="BP26">
        <v>0</v>
      </c>
      <c r="BQ26">
        <v>1.9</v>
      </c>
      <c r="BR26">
        <v>11.6</v>
      </c>
      <c r="BS26">
        <v>5.3</v>
      </c>
      <c r="BT26">
        <v>81.400000000000006</v>
      </c>
      <c r="BU26">
        <v>7.4</v>
      </c>
      <c r="BV26">
        <v>5.3</v>
      </c>
      <c r="BW26">
        <v>3.4</v>
      </c>
      <c r="BX26">
        <v>0.97170000000000001</v>
      </c>
      <c r="BY26">
        <v>0.8599</v>
      </c>
      <c r="BZ26">
        <v>0.9839</v>
      </c>
      <c r="CA26">
        <v>0.98429999999999995</v>
      </c>
      <c r="CB26">
        <v>3.7997999999999998</v>
      </c>
      <c r="CC26">
        <v>0.97989999999999999</v>
      </c>
      <c r="CD26">
        <v>0.31340000000000001</v>
      </c>
      <c r="CE26">
        <v>0.95430000000000004</v>
      </c>
      <c r="CF26">
        <v>0.50229999999999997</v>
      </c>
      <c r="CG26">
        <v>0.96909999999999996</v>
      </c>
      <c r="CH26">
        <v>2.7391000000000001</v>
      </c>
      <c r="CI26">
        <v>0.88570000000000004</v>
      </c>
      <c r="CJ26">
        <v>0.91520000000000001</v>
      </c>
      <c r="CK26">
        <v>0.88239999999999996</v>
      </c>
      <c r="CL26">
        <v>1.7976000000000001</v>
      </c>
      <c r="CM26">
        <v>0.95</v>
      </c>
      <c r="CN26">
        <v>0.87419999999999998</v>
      </c>
      <c r="CO26">
        <v>0</v>
      </c>
      <c r="CP26">
        <v>0.84930000000000005</v>
      </c>
      <c r="CQ26">
        <v>0.96730000000000005</v>
      </c>
      <c r="CR26">
        <v>0.88339999999999996</v>
      </c>
      <c r="CS26">
        <v>3.5741999999999998</v>
      </c>
      <c r="CT26">
        <v>0.97099999999999997</v>
      </c>
      <c r="CU26">
        <v>11.9107</v>
      </c>
      <c r="CV26">
        <v>0.98980000000000001</v>
      </c>
      <c r="CW26">
        <v>1</v>
      </c>
      <c r="CX26">
        <v>0</v>
      </c>
      <c r="CY26">
        <v>1</v>
      </c>
      <c r="CZ26">
        <v>1</v>
      </c>
      <c r="DA26">
        <v>3</v>
      </c>
      <c r="DB26">
        <v>0</v>
      </c>
      <c r="DC26">
        <v>1</v>
      </c>
      <c r="DD26">
        <v>0</v>
      </c>
      <c r="DE26">
        <v>1</v>
      </c>
      <c r="DF26">
        <v>2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7</v>
      </c>
      <c r="DQ26">
        <v>317</v>
      </c>
      <c r="DR26">
        <v>171</v>
      </c>
      <c r="DS26">
        <v>7.5</v>
      </c>
      <c r="DT26">
        <v>3.9</v>
      </c>
      <c r="DU26">
        <v>3655</v>
      </c>
      <c r="DV26">
        <v>7.8954734197700003E-4</v>
      </c>
      <c r="DW26">
        <v>1.54626E-10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36005013300</v>
      </c>
      <c r="H27" t="s">
        <v>410</v>
      </c>
      <c r="I27">
        <v>6.2223800000000003E-2</v>
      </c>
      <c r="J27">
        <v>6095</v>
      </c>
      <c r="K27">
        <v>874</v>
      </c>
      <c r="L27">
        <v>2379</v>
      </c>
      <c r="M27">
        <v>120</v>
      </c>
      <c r="N27">
        <v>2250</v>
      </c>
      <c r="O27">
        <v>161</v>
      </c>
      <c r="P27">
        <v>1988</v>
      </c>
      <c r="Q27">
        <v>569</v>
      </c>
      <c r="R27">
        <v>322</v>
      </c>
      <c r="S27">
        <v>166</v>
      </c>
      <c r="T27">
        <v>14155</v>
      </c>
      <c r="U27">
        <v>2229</v>
      </c>
      <c r="V27">
        <v>1496</v>
      </c>
      <c r="W27">
        <v>317</v>
      </c>
      <c r="X27">
        <v>801</v>
      </c>
      <c r="Y27">
        <v>157</v>
      </c>
      <c r="Z27">
        <v>1241</v>
      </c>
      <c r="AA27">
        <v>406</v>
      </c>
      <c r="AB27">
        <v>1189</v>
      </c>
      <c r="AC27">
        <v>279</v>
      </c>
      <c r="AD27">
        <v>452</v>
      </c>
      <c r="AE27">
        <v>195.3</v>
      </c>
      <c r="AF27">
        <v>6004</v>
      </c>
      <c r="AG27">
        <v>885.1</v>
      </c>
      <c r="AH27">
        <v>1019</v>
      </c>
      <c r="AI27">
        <v>268.8</v>
      </c>
      <c r="AJ27">
        <v>2121</v>
      </c>
      <c r="AK27">
        <v>190.8</v>
      </c>
      <c r="AL27">
        <v>41</v>
      </c>
      <c r="AM27">
        <v>49</v>
      </c>
      <c r="AN27">
        <v>158</v>
      </c>
      <c r="AO27">
        <v>116.799999999999</v>
      </c>
      <c r="AP27">
        <v>1845</v>
      </c>
      <c r="AQ27">
        <v>187</v>
      </c>
      <c r="AR27">
        <v>0</v>
      </c>
      <c r="AS27">
        <v>16</v>
      </c>
      <c r="AT27">
        <v>32.799999999999898</v>
      </c>
      <c r="AU27">
        <v>8.6999999999999904</v>
      </c>
      <c r="AV27">
        <v>13.9</v>
      </c>
      <c r="AW27">
        <v>7.1</v>
      </c>
      <c r="AX27">
        <v>14155</v>
      </c>
      <c r="AY27">
        <v>2229</v>
      </c>
      <c r="AZ27">
        <v>40.299999999999898</v>
      </c>
      <c r="BA27">
        <v>9.1</v>
      </c>
      <c r="BB27">
        <v>13.1</v>
      </c>
      <c r="BC27">
        <v>3</v>
      </c>
      <c r="BD27">
        <v>20.399999999999899</v>
      </c>
      <c r="BE27">
        <v>6</v>
      </c>
      <c r="BF27">
        <v>19.5</v>
      </c>
      <c r="BG27">
        <v>5.0999999999999996</v>
      </c>
      <c r="BH27">
        <v>20.100000000000001</v>
      </c>
      <c r="BI27">
        <v>8.6</v>
      </c>
      <c r="BJ27">
        <v>98.5</v>
      </c>
      <c r="BK27">
        <v>3.4</v>
      </c>
      <c r="BL27">
        <v>18</v>
      </c>
      <c r="BM27">
        <v>4.0999999999999996</v>
      </c>
      <c r="BN27">
        <v>89.2</v>
      </c>
      <c r="BO27">
        <v>6.6</v>
      </c>
      <c r="BP27">
        <v>1.7</v>
      </c>
      <c r="BQ27">
        <v>2</v>
      </c>
      <c r="BR27">
        <v>7</v>
      </c>
      <c r="BS27">
        <v>5.2</v>
      </c>
      <c r="BT27">
        <v>82</v>
      </c>
      <c r="BU27">
        <v>6.3</v>
      </c>
      <c r="BV27">
        <v>0</v>
      </c>
      <c r="BW27">
        <v>0.3</v>
      </c>
      <c r="BX27">
        <v>0.88139999999999996</v>
      </c>
      <c r="BY27">
        <v>0.89790000000000003</v>
      </c>
      <c r="BZ27">
        <v>0.92959999999999998</v>
      </c>
      <c r="CA27">
        <v>0.97070000000000001</v>
      </c>
      <c r="CB27">
        <v>3.6796000000000002</v>
      </c>
      <c r="CC27">
        <v>0.96020000000000005</v>
      </c>
      <c r="CD27">
        <v>0.40589999999999998</v>
      </c>
      <c r="CE27">
        <v>0.42380000000000001</v>
      </c>
      <c r="CF27">
        <v>0.93169999999999997</v>
      </c>
      <c r="CG27">
        <v>0.90010000000000001</v>
      </c>
      <c r="CH27">
        <v>2.6615000000000002</v>
      </c>
      <c r="CI27">
        <v>0.86009999999999998</v>
      </c>
      <c r="CJ27">
        <v>0.93989999999999996</v>
      </c>
      <c r="CK27">
        <v>0.88039999999999996</v>
      </c>
      <c r="CL27">
        <v>1.8202</v>
      </c>
      <c r="CM27">
        <v>0.95779999999999998</v>
      </c>
      <c r="CN27">
        <v>0.93640000000000001</v>
      </c>
      <c r="CO27">
        <v>0.81879999999999997</v>
      </c>
      <c r="CP27">
        <v>0.72760000000000002</v>
      </c>
      <c r="CQ27">
        <v>0.97170000000000001</v>
      </c>
      <c r="CR27">
        <v>0</v>
      </c>
      <c r="CS27">
        <v>3.4544000000000001</v>
      </c>
      <c r="CT27">
        <v>0.95099999999999996</v>
      </c>
      <c r="CU27">
        <v>11.6158</v>
      </c>
      <c r="CV27">
        <v>0.97989999999999999</v>
      </c>
      <c r="CW27">
        <v>0</v>
      </c>
      <c r="CX27">
        <v>0</v>
      </c>
      <c r="CY27">
        <v>1</v>
      </c>
      <c r="CZ27">
        <v>1</v>
      </c>
      <c r="DA27">
        <v>2</v>
      </c>
      <c r="DB27">
        <v>0</v>
      </c>
      <c r="DC27">
        <v>0</v>
      </c>
      <c r="DD27">
        <v>1</v>
      </c>
      <c r="DE27">
        <v>1</v>
      </c>
      <c r="DF27">
        <v>2</v>
      </c>
      <c r="DG27">
        <v>1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7</v>
      </c>
      <c r="DQ27">
        <v>489</v>
      </c>
      <c r="DR27">
        <v>207</v>
      </c>
      <c r="DS27">
        <v>8</v>
      </c>
      <c r="DT27">
        <v>3.4</v>
      </c>
      <c r="DU27">
        <v>3265</v>
      </c>
      <c r="DV27">
        <v>1.4464564826530001E-3</v>
      </c>
      <c r="DW27">
        <v>6.9539000000000004E-11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36005014100</v>
      </c>
      <c r="H28" t="s">
        <v>409</v>
      </c>
      <c r="I28">
        <v>6.8404099999999995E-2</v>
      </c>
      <c r="J28">
        <v>5781</v>
      </c>
      <c r="K28">
        <v>410</v>
      </c>
      <c r="L28">
        <v>2193</v>
      </c>
      <c r="M28">
        <v>49</v>
      </c>
      <c r="N28">
        <v>2073</v>
      </c>
      <c r="O28">
        <v>86</v>
      </c>
      <c r="P28">
        <v>1603</v>
      </c>
      <c r="Q28">
        <v>401</v>
      </c>
      <c r="R28">
        <v>307</v>
      </c>
      <c r="S28">
        <v>114</v>
      </c>
      <c r="T28">
        <v>20016</v>
      </c>
      <c r="U28">
        <v>6244</v>
      </c>
      <c r="V28">
        <v>925</v>
      </c>
      <c r="W28">
        <v>199</v>
      </c>
      <c r="X28">
        <v>402</v>
      </c>
      <c r="Y28">
        <v>94</v>
      </c>
      <c r="Z28">
        <v>1772</v>
      </c>
      <c r="AA28">
        <v>218</v>
      </c>
      <c r="AB28">
        <v>824</v>
      </c>
      <c r="AC28">
        <v>158</v>
      </c>
      <c r="AD28">
        <v>469</v>
      </c>
      <c r="AE28">
        <v>107.4</v>
      </c>
      <c r="AF28">
        <v>5762</v>
      </c>
      <c r="AG28">
        <v>410.6</v>
      </c>
      <c r="AH28">
        <v>878</v>
      </c>
      <c r="AI28">
        <v>217.69999999999899</v>
      </c>
      <c r="AJ28">
        <v>1923</v>
      </c>
      <c r="AK28">
        <v>134.5</v>
      </c>
      <c r="AL28">
        <v>0</v>
      </c>
      <c r="AM28">
        <v>16</v>
      </c>
      <c r="AN28">
        <v>254</v>
      </c>
      <c r="AO28">
        <v>82.7</v>
      </c>
      <c r="AP28">
        <v>1516</v>
      </c>
      <c r="AQ28">
        <v>151</v>
      </c>
      <c r="AR28">
        <v>113</v>
      </c>
      <c r="AS28">
        <v>134</v>
      </c>
      <c r="AT28">
        <v>27.899999999999899</v>
      </c>
      <c r="AU28">
        <v>7.4</v>
      </c>
      <c r="AV28">
        <v>11.5</v>
      </c>
      <c r="AW28">
        <v>4</v>
      </c>
      <c r="AX28">
        <v>20016</v>
      </c>
      <c r="AY28">
        <v>6244</v>
      </c>
      <c r="AZ28">
        <v>26.6999999999999</v>
      </c>
      <c r="BA28">
        <v>5.5</v>
      </c>
      <c r="BB28">
        <v>7</v>
      </c>
      <c r="BC28">
        <v>1.6</v>
      </c>
      <c r="BD28">
        <v>30.6999999999999</v>
      </c>
      <c r="BE28">
        <v>3.1</v>
      </c>
      <c r="BF28">
        <v>14.3</v>
      </c>
      <c r="BG28">
        <v>2.8</v>
      </c>
      <c r="BH28">
        <v>22.6</v>
      </c>
      <c r="BI28">
        <v>5.0999999999999996</v>
      </c>
      <c r="BJ28">
        <v>99.7</v>
      </c>
      <c r="BK28">
        <v>0.7</v>
      </c>
      <c r="BL28">
        <v>16.600000000000001</v>
      </c>
      <c r="BM28">
        <v>3.9</v>
      </c>
      <c r="BN28">
        <v>87.7</v>
      </c>
      <c r="BO28">
        <v>5.8</v>
      </c>
      <c r="BP28">
        <v>0</v>
      </c>
      <c r="BQ28">
        <v>1.4</v>
      </c>
      <c r="BR28">
        <v>12.3</v>
      </c>
      <c r="BS28">
        <v>4</v>
      </c>
      <c r="BT28">
        <v>73.099999999999895</v>
      </c>
      <c r="BU28">
        <v>6.5</v>
      </c>
      <c r="BV28">
        <v>2</v>
      </c>
      <c r="BW28">
        <v>2.2999999999999998</v>
      </c>
      <c r="BX28">
        <v>0.83240000000000003</v>
      </c>
      <c r="BY28">
        <v>0.8246</v>
      </c>
      <c r="BZ28">
        <v>0.79610000000000003</v>
      </c>
      <c r="CA28">
        <v>0.85129999999999995</v>
      </c>
      <c r="CB28">
        <v>3.3043999999999998</v>
      </c>
      <c r="CC28">
        <v>0.87990000000000002</v>
      </c>
      <c r="CD28">
        <v>8.1500000000000003E-2</v>
      </c>
      <c r="CE28">
        <v>0.93779999999999997</v>
      </c>
      <c r="CF28">
        <v>0.75249999999999995</v>
      </c>
      <c r="CG28">
        <v>0.92900000000000005</v>
      </c>
      <c r="CH28">
        <v>2.7008000000000001</v>
      </c>
      <c r="CI28">
        <v>0.87170000000000003</v>
      </c>
      <c r="CJ28">
        <v>0.98270000000000002</v>
      </c>
      <c r="CK28">
        <v>0.86309999999999998</v>
      </c>
      <c r="CL28">
        <v>1.8458000000000001</v>
      </c>
      <c r="CM28">
        <v>0.9708</v>
      </c>
      <c r="CN28">
        <v>0.92869999999999997</v>
      </c>
      <c r="CO28">
        <v>0</v>
      </c>
      <c r="CP28">
        <v>0.86309999999999998</v>
      </c>
      <c r="CQ28">
        <v>0.92259999999999998</v>
      </c>
      <c r="CR28">
        <v>0.78169999999999995</v>
      </c>
      <c r="CS28">
        <v>3.4961000000000002</v>
      </c>
      <c r="CT28">
        <v>0.95820000000000005</v>
      </c>
      <c r="CU28">
        <v>11.3470999999999</v>
      </c>
      <c r="CV28">
        <v>0.96909999999999996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2</v>
      </c>
      <c r="DG28">
        <v>1</v>
      </c>
      <c r="DH28">
        <v>0</v>
      </c>
      <c r="DI28">
        <v>1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2</v>
      </c>
      <c r="DP28">
        <v>5</v>
      </c>
      <c r="DQ28">
        <v>825</v>
      </c>
      <c r="DR28">
        <v>229</v>
      </c>
      <c r="DS28">
        <v>14.3</v>
      </c>
      <c r="DT28">
        <v>3.6</v>
      </c>
      <c r="DU28">
        <v>2453</v>
      </c>
      <c r="DV28">
        <v>4.6689779943269996E-3</v>
      </c>
      <c r="DW28">
        <v>3.1083842099999999E-7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36005017300</v>
      </c>
      <c r="H29" t="s">
        <v>408</v>
      </c>
      <c r="I29">
        <v>6.3812599999999997E-2</v>
      </c>
      <c r="J29">
        <v>5320</v>
      </c>
      <c r="K29">
        <v>655</v>
      </c>
      <c r="L29">
        <v>2093</v>
      </c>
      <c r="M29">
        <v>82</v>
      </c>
      <c r="N29">
        <v>2000</v>
      </c>
      <c r="O29">
        <v>123</v>
      </c>
      <c r="P29">
        <v>2092</v>
      </c>
      <c r="Q29">
        <v>676</v>
      </c>
      <c r="R29">
        <v>346</v>
      </c>
      <c r="S29">
        <v>184</v>
      </c>
      <c r="T29">
        <v>12304</v>
      </c>
      <c r="U29">
        <v>2232</v>
      </c>
      <c r="V29">
        <v>1519</v>
      </c>
      <c r="W29">
        <v>484</v>
      </c>
      <c r="X29">
        <v>684</v>
      </c>
      <c r="Y29">
        <v>207</v>
      </c>
      <c r="Z29">
        <v>1212</v>
      </c>
      <c r="AA29">
        <v>321</v>
      </c>
      <c r="AB29">
        <v>1177</v>
      </c>
      <c r="AC29">
        <v>343</v>
      </c>
      <c r="AD29">
        <v>403</v>
      </c>
      <c r="AE29">
        <v>177.69999999999899</v>
      </c>
      <c r="AF29">
        <v>5241</v>
      </c>
      <c r="AG29">
        <v>660.79999999999905</v>
      </c>
      <c r="AH29">
        <v>1039</v>
      </c>
      <c r="AI29">
        <v>436.1</v>
      </c>
      <c r="AJ29">
        <v>1627</v>
      </c>
      <c r="AK29">
        <v>220.5</v>
      </c>
      <c r="AL29">
        <v>0</v>
      </c>
      <c r="AM29">
        <v>16</v>
      </c>
      <c r="AN29">
        <v>330</v>
      </c>
      <c r="AO29">
        <v>176.69999999999899</v>
      </c>
      <c r="AP29">
        <v>1728</v>
      </c>
      <c r="AQ29">
        <v>183</v>
      </c>
      <c r="AR29">
        <v>46</v>
      </c>
      <c r="AS29">
        <v>16</v>
      </c>
      <c r="AT29">
        <v>39.5</v>
      </c>
      <c r="AU29">
        <v>13.1</v>
      </c>
      <c r="AV29">
        <v>17</v>
      </c>
      <c r="AW29">
        <v>8.5</v>
      </c>
      <c r="AX29">
        <v>12304</v>
      </c>
      <c r="AY29">
        <v>2232</v>
      </c>
      <c r="AZ29">
        <v>44.799999999999898</v>
      </c>
      <c r="BA29">
        <v>11.3</v>
      </c>
      <c r="BB29">
        <v>12.9</v>
      </c>
      <c r="BC29">
        <v>3.9</v>
      </c>
      <c r="BD29">
        <v>22.8</v>
      </c>
      <c r="BE29">
        <v>5.3</v>
      </c>
      <c r="BF29">
        <v>22.1999999999999</v>
      </c>
      <c r="BG29">
        <v>6.1</v>
      </c>
      <c r="BH29">
        <v>20.1999999999999</v>
      </c>
      <c r="BI29">
        <v>8.8000000000000007</v>
      </c>
      <c r="BJ29">
        <v>98.5</v>
      </c>
      <c r="BK29">
        <v>2.7</v>
      </c>
      <c r="BL29">
        <v>20.100000000000001</v>
      </c>
      <c r="BM29">
        <v>8.1</v>
      </c>
      <c r="BN29">
        <v>77.7</v>
      </c>
      <c r="BO29">
        <v>10.1</v>
      </c>
      <c r="BP29">
        <v>0</v>
      </c>
      <c r="BQ29">
        <v>1.4</v>
      </c>
      <c r="BR29">
        <v>16.5</v>
      </c>
      <c r="BS29">
        <v>8.8000000000000007</v>
      </c>
      <c r="BT29">
        <v>86.4</v>
      </c>
      <c r="BU29">
        <v>7.5</v>
      </c>
      <c r="BV29">
        <v>0.9</v>
      </c>
      <c r="BW29">
        <v>0.3</v>
      </c>
      <c r="BX29">
        <v>0.93159999999999998</v>
      </c>
      <c r="BY29">
        <v>0.9486</v>
      </c>
      <c r="BZ29">
        <v>0.95650000000000002</v>
      </c>
      <c r="CA29">
        <v>0.98619999999999997</v>
      </c>
      <c r="CB29">
        <v>3.8229000000000002</v>
      </c>
      <c r="CC29">
        <v>0.98319999999999996</v>
      </c>
      <c r="CD29">
        <v>0.39269999999999999</v>
      </c>
      <c r="CE29">
        <v>0.62519999999999998</v>
      </c>
      <c r="CF29">
        <v>0.96599999999999997</v>
      </c>
      <c r="CG29">
        <v>0.90180000000000005</v>
      </c>
      <c r="CH29">
        <v>2.8856999999999999</v>
      </c>
      <c r="CI29">
        <v>0.93230000000000002</v>
      </c>
      <c r="CJ29">
        <v>0.94030000000000002</v>
      </c>
      <c r="CK29">
        <v>0.90380000000000005</v>
      </c>
      <c r="CL29">
        <v>1.8441000000000001</v>
      </c>
      <c r="CM29">
        <v>0.97009999999999996</v>
      </c>
      <c r="CN29">
        <v>0.88390000000000002</v>
      </c>
      <c r="CO29">
        <v>0</v>
      </c>
      <c r="CP29">
        <v>0.92479999999999996</v>
      </c>
      <c r="CQ29">
        <v>0.98939999999999995</v>
      </c>
      <c r="CR29">
        <v>0.68310000000000004</v>
      </c>
      <c r="CS29">
        <v>3.4811999999999999</v>
      </c>
      <c r="CT29">
        <v>0.95550000000000002</v>
      </c>
      <c r="CU29">
        <v>12.0338999999999</v>
      </c>
      <c r="CV29">
        <v>0.99250000000000005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0</v>
      </c>
      <c r="DD29">
        <v>1</v>
      </c>
      <c r="DE29">
        <v>1</v>
      </c>
      <c r="DF29">
        <v>2</v>
      </c>
      <c r="DG29">
        <v>1</v>
      </c>
      <c r="DH29">
        <v>1</v>
      </c>
      <c r="DI29">
        <v>2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2</v>
      </c>
      <c r="DP29">
        <v>10</v>
      </c>
      <c r="DQ29">
        <v>836</v>
      </c>
      <c r="DR29">
        <v>310</v>
      </c>
      <c r="DS29">
        <v>15.6999999999999</v>
      </c>
      <c r="DT29">
        <v>5</v>
      </c>
      <c r="DU29">
        <v>3780</v>
      </c>
      <c r="DV29">
        <v>5.3867127063010004E-3</v>
      </c>
      <c r="DW29">
        <v>4.3341020000000004E-9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36061</v>
      </c>
      <c r="F30" t="s">
        <v>129</v>
      </c>
      <c r="G30">
        <v>36061019200</v>
      </c>
      <c r="H30" t="s">
        <v>368</v>
      </c>
      <c r="I30">
        <v>7.3302999999999993E-2</v>
      </c>
      <c r="J30">
        <v>4000</v>
      </c>
      <c r="K30">
        <v>381</v>
      </c>
      <c r="L30">
        <v>1399</v>
      </c>
      <c r="M30">
        <v>34</v>
      </c>
      <c r="N30">
        <v>1337</v>
      </c>
      <c r="O30">
        <v>61</v>
      </c>
      <c r="P30">
        <v>2252</v>
      </c>
      <c r="Q30">
        <v>432</v>
      </c>
      <c r="R30">
        <v>166</v>
      </c>
      <c r="S30">
        <v>74</v>
      </c>
      <c r="T30">
        <v>13423</v>
      </c>
      <c r="U30">
        <v>5052</v>
      </c>
      <c r="V30">
        <v>916</v>
      </c>
      <c r="W30">
        <v>229</v>
      </c>
      <c r="X30">
        <v>352</v>
      </c>
      <c r="Y30">
        <v>99</v>
      </c>
      <c r="Z30">
        <v>1270</v>
      </c>
      <c r="AA30">
        <v>225</v>
      </c>
      <c r="AB30">
        <v>610</v>
      </c>
      <c r="AC30">
        <v>145</v>
      </c>
      <c r="AD30">
        <v>376</v>
      </c>
      <c r="AE30">
        <v>128.5</v>
      </c>
      <c r="AF30">
        <v>3941</v>
      </c>
      <c r="AG30">
        <v>383.6</v>
      </c>
      <c r="AH30">
        <v>612</v>
      </c>
      <c r="AI30">
        <v>201.5</v>
      </c>
      <c r="AJ30">
        <v>1281</v>
      </c>
      <c r="AK30">
        <v>103.4</v>
      </c>
      <c r="AL30">
        <v>0</v>
      </c>
      <c r="AM30">
        <v>11</v>
      </c>
      <c r="AN30">
        <v>160</v>
      </c>
      <c r="AO30">
        <v>74.299999999999898</v>
      </c>
      <c r="AP30">
        <v>1081</v>
      </c>
      <c r="AQ30">
        <v>103</v>
      </c>
      <c r="AR30">
        <v>32</v>
      </c>
      <c r="AS30">
        <v>21</v>
      </c>
      <c r="AT30">
        <v>56.5</v>
      </c>
      <c r="AU30">
        <v>10.3</v>
      </c>
      <c r="AV30">
        <v>13.5</v>
      </c>
      <c r="AW30">
        <v>5.9</v>
      </c>
      <c r="AX30">
        <v>13423</v>
      </c>
      <c r="AY30">
        <v>5052</v>
      </c>
      <c r="AZ30">
        <v>40</v>
      </c>
      <c r="BA30">
        <v>9.6</v>
      </c>
      <c r="BB30">
        <v>8.8000000000000007</v>
      </c>
      <c r="BC30">
        <v>2.7</v>
      </c>
      <c r="BD30">
        <v>31.8</v>
      </c>
      <c r="BE30">
        <v>4.7</v>
      </c>
      <c r="BF30">
        <v>15.3</v>
      </c>
      <c r="BG30">
        <v>3.6</v>
      </c>
      <c r="BH30">
        <v>28.1</v>
      </c>
      <c r="BI30">
        <v>9.5</v>
      </c>
      <c r="BJ30">
        <v>98.5</v>
      </c>
      <c r="BK30">
        <v>2</v>
      </c>
      <c r="BL30">
        <v>16.600000000000001</v>
      </c>
      <c r="BM30">
        <v>5.2</v>
      </c>
      <c r="BN30">
        <v>91.599999999999895</v>
      </c>
      <c r="BO30">
        <v>7</v>
      </c>
      <c r="BP30">
        <v>0</v>
      </c>
      <c r="BQ30">
        <v>2.1</v>
      </c>
      <c r="BR30">
        <v>12</v>
      </c>
      <c r="BS30">
        <v>5.5</v>
      </c>
      <c r="BT30">
        <v>80.900000000000006</v>
      </c>
      <c r="BU30">
        <v>6.2</v>
      </c>
      <c r="BV30">
        <v>0.8</v>
      </c>
      <c r="BW30">
        <v>0.5</v>
      </c>
      <c r="BX30">
        <v>0.98880000000000001</v>
      </c>
      <c r="BY30">
        <v>0.88919999999999999</v>
      </c>
      <c r="BZ30">
        <v>0.94099999999999995</v>
      </c>
      <c r="CA30">
        <v>0.96909999999999996</v>
      </c>
      <c r="CB30">
        <v>3.7881</v>
      </c>
      <c r="CC30">
        <v>0.97829999999999995</v>
      </c>
      <c r="CD30">
        <v>0.15279999999999999</v>
      </c>
      <c r="CE30">
        <v>0.95140000000000002</v>
      </c>
      <c r="CF30">
        <v>0.80279999999999996</v>
      </c>
      <c r="CG30">
        <v>0.97240000000000004</v>
      </c>
      <c r="CH30">
        <v>2.8794</v>
      </c>
      <c r="CI30">
        <v>0.93089999999999995</v>
      </c>
      <c r="CJ30">
        <v>0.94069999999999998</v>
      </c>
      <c r="CK30">
        <v>0.86329999999999996</v>
      </c>
      <c r="CL30">
        <v>1.804</v>
      </c>
      <c r="CM30">
        <v>0.95179999999999998</v>
      </c>
      <c r="CN30">
        <v>0.9516</v>
      </c>
      <c r="CO30">
        <v>0</v>
      </c>
      <c r="CP30">
        <v>0.85650000000000004</v>
      </c>
      <c r="CQ30">
        <v>0.96519999999999995</v>
      </c>
      <c r="CR30">
        <v>0.67110000000000003</v>
      </c>
      <c r="CS30">
        <v>3.4443999999999999</v>
      </c>
      <c r="CT30">
        <v>0.94740000000000002</v>
      </c>
      <c r="CU30">
        <v>11.915900000000001</v>
      </c>
      <c r="CV30">
        <v>0.99029999999999996</v>
      </c>
      <c r="CW30">
        <v>1</v>
      </c>
      <c r="CX30">
        <v>0</v>
      </c>
      <c r="CY30">
        <v>1</v>
      </c>
      <c r="CZ30">
        <v>1</v>
      </c>
      <c r="DA30">
        <v>3</v>
      </c>
      <c r="DB30">
        <v>0</v>
      </c>
      <c r="DC30">
        <v>1</v>
      </c>
      <c r="DD30">
        <v>0</v>
      </c>
      <c r="DE30">
        <v>1</v>
      </c>
      <c r="DF30">
        <v>2</v>
      </c>
      <c r="DG30">
        <v>1</v>
      </c>
      <c r="DH30">
        <v>0</v>
      </c>
      <c r="DI30">
        <v>1</v>
      </c>
      <c r="DJ30">
        <v>1</v>
      </c>
      <c r="DK30">
        <v>0</v>
      </c>
      <c r="DL30">
        <v>0</v>
      </c>
      <c r="DM30">
        <v>1</v>
      </c>
      <c r="DN30">
        <v>0</v>
      </c>
      <c r="DO30">
        <v>2</v>
      </c>
      <c r="DP30">
        <v>8</v>
      </c>
      <c r="DQ30">
        <v>540</v>
      </c>
      <c r="DR30">
        <v>289</v>
      </c>
      <c r="DS30">
        <v>13.5</v>
      </c>
      <c r="DT30">
        <v>6.9</v>
      </c>
      <c r="DU30">
        <v>2238</v>
      </c>
      <c r="DV30">
        <v>5.2009358171989997E-3</v>
      </c>
      <c r="DW30">
        <v>2.05586824E-7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36061</v>
      </c>
      <c r="F31" t="s">
        <v>129</v>
      </c>
      <c r="G31">
        <v>36061021000</v>
      </c>
      <c r="H31" t="s">
        <v>354</v>
      </c>
      <c r="I31">
        <v>7.8655199999999995E-2</v>
      </c>
      <c r="J31">
        <v>7199</v>
      </c>
      <c r="K31">
        <v>568</v>
      </c>
      <c r="L31">
        <v>3251</v>
      </c>
      <c r="M31">
        <v>73</v>
      </c>
      <c r="N31">
        <v>3063</v>
      </c>
      <c r="O31">
        <v>133</v>
      </c>
      <c r="P31">
        <v>2704</v>
      </c>
      <c r="Q31">
        <v>581</v>
      </c>
      <c r="R31">
        <v>270</v>
      </c>
      <c r="S31">
        <v>124</v>
      </c>
      <c r="T31">
        <v>20328</v>
      </c>
      <c r="U31">
        <v>3077</v>
      </c>
      <c r="V31">
        <v>697</v>
      </c>
      <c r="W31">
        <v>246</v>
      </c>
      <c r="X31">
        <v>817</v>
      </c>
      <c r="Y31">
        <v>161</v>
      </c>
      <c r="Z31">
        <v>2142</v>
      </c>
      <c r="AA31">
        <v>473</v>
      </c>
      <c r="AB31">
        <v>1019</v>
      </c>
      <c r="AC31">
        <v>262</v>
      </c>
      <c r="AD31">
        <v>712</v>
      </c>
      <c r="AE31">
        <v>171.69999999999899</v>
      </c>
      <c r="AF31">
        <v>6907</v>
      </c>
      <c r="AG31">
        <v>588.5</v>
      </c>
      <c r="AH31">
        <v>215</v>
      </c>
      <c r="AI31">
        <v>161.9</v>
      </c>
      <c r="AJ31">
        <v>3205</v>
      </c>
      <c r="AK31">
        <v>121.299999999999</v>
      </c>
      <c r="AL31">
        <v>0</v>
      </c>
      <c r="AM31">
        <v>16</v>
      </c>
      <c r="AN31">
        <v>104</v>
      </c>
      <c r="AO31">
        <v>89</v>
      </c>
      <c r="AP31">
        <v>2402</v>
      </c>
      <c r="AQ31">
        <v>219</v>
      </c>
      <c r="AR31">
        <v>0</v>
      </c>
      <c r="AS31">
        <v>16</v>
      </c>
      <c r="AT31">
        <v>37.6</v>
      </c>
      <c r="AU31">
        <v>6.8</v>
      </c>
      <c r="AV31">
        <v>9.1999999999999904</v>
      </c>
      <c r="AW31">
        <v>4.2</v>
      </c>
      <c r="AX31">
        <v>20328</v>
      </c>
      <c r="AY31">
        <v>3077</v>
      </c>
      <c r="AZ31">
        <v>15.5</v>
      </c>
      <c r="BA31">
        <v>5.0999999999999996</v>
      </c>
      <c r="BB31">
        <v>11.3</v>
      </c>
      <c r="BC31">
        <v>2.7</v>
      </c>
      <c r="BD31">
        <v>29.8</v>
      </c>
      <c r="BE31">
        <v>6.1</v>
      </c>
      <c r="BF31">
        <v>14.1999999999999</v>
      </c>
      <c r="BG31">
        <v>3.5</v>
      </c>
      <c r="BH31">
        <v>23.1999999999999</v>
      </c>
      <c r="BI31">
        <v>5.5</v>
      </c>
      <c r="BJ31">
        <v>95.9</v>
      </c>
      <c r="BK31">
        <v>3.1</v>
      </c>
      <c r="BL31">
        <v>3.2</v>
      </c>
      <c r="BM31">
        <v>2.4</v>
      </c>
      <c r="BN31">
        <v>98.599999999999895</v>
      </c>
      <c r="BO31">
        <v>3</v>
      </c>
      <c r="BP31">
        <v>0</v>
      </c>
      <c r="BQ31">
        <v>0.9</v>
      </c>
      <c r="BR31">
        <v>3.4</v>
      </c>
      <c r="BS31">
        <v>2.9</v>
      </c>
      <c r="BT31">
        <v>78.400000000000006</v>
      </c>
      <c r="BU31">
        <v>6.6</v>
      </c>
      <c r="BV31">
        <v>0</v>
      </c>
      <c r="BW31">
        <v>0.2</v>
      </c>
      <c r="BX31">
        <v>0.91779999999999995</v>
      </c>
      <c r="BY31">
        <v>0.7</v>
      </c>
      <c r="BZ31">
        <v>0.7903</v>
      </c>
      <c r="CA31">
        <v>0.64749999999999996</v>
      </c>
      <c r="CB31">
        <v>3.0556000000000001</v>
      </c>
      <c r="CC31">
        <v>0.8236</v>
      </c>
      <c r="CD31">
        <v>0.28970000000000001</v>
      </c>
      <c r="CE31">
        <v>0.92379999999999995</v>
      </c>
      <c r="CF31">
        <v>0.74590000000000001</v>
      </c>
      <c r="CG31">
        <v>0.93679999999999997</v>
      </c>
      <c r="CH31">
        <v>2.8961999999999999</v>
      </c>
      <c r="CI31">
        <v>0.93630000000000002</v>
      </c>
      <c r="CJ31">
        <v>0.88390000000000002</v>
      </c>
      <c r="CK31">
        <v>0.53069999999999995</v>
      </c>
      <c r="CL31">
        <v>1.4145000000000001</v>
      </c>
      <c r="CM31">
        <v>0.71499999999999997</v>
      </c>
      <c r="CN31">
        <v>0.99509999999999998</v>
      </c>
      <c r="CO31">
        <v>0</v>
      </c>
      <c r="CP31">
        <v>0.5474</v>
      </c>
      <c r="CQ31">
        <v>0.95450000000000002</v>
      </c>
      <c r="CR31">
        <v>0</v>
      </c>
      <c r="CS31">
        <v>2.4969000000000001</v>
      </c>
      <c r="CT31">
        <v>0.622</v>
      </c>
      <c r="CU31">
        <v>9.8632000000000009</v>
      </c>
      <c r="CV31">
        <v>0.87150000000000005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2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0</v>
      </c>
      <c r="DO31">
        <v>2</v>
      </c>
      <c r="DP31">
        <v>5</v>
      </c>
      <c r="DQ31">
        <v>457</v>
      </c>
      <c r="DR31">
        <v>188</v>
      </c>
      <c r="DS31">
        <v>6.3</v>
      </c>
      <c r="DT31">
        <v>2.6</v>
      </c>
      <c r="DU31">
        <v>2100</v>
      </c>
      <c r="DV31">
        <v>8.854719993261E-3</v>
      </c>
      <c r="DW31">
        <v>1.3579430299999999E-7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36061</v>
      </c>
      <c r="F32" t="s">
        <v>129</v>
      </c>
      <c r="G32">
        <v>36061023600</v>
      </c>
      <c r="H32" t="s">
        <v>341</v>
      </c>
      <c r="I32">
        <v>0.1016058</v>
      </c>
      <c r="J32">
        <v>6969</v>
      </c>
      <c r="K32">
        <v>756</v>
      </c>
      <c r="L32">
        <v>3243</v>
      </c>
      <c r="M32">
        <v>76</v>
      </c>
      <c r="N32">
        <v>3004</v>
      </c>
      <c r="O32">
        <v>176</v>
      </c>
      <c r="P32">
        <v>1453</v>
      </c>
      <c r="Q32">
        <v>509</v>
      </c>
      <c r="R32">
        <v>642</v>
      </c>
      <c r="S32">
        <v>244</v>
      </c>
      <c r="T32">
        <v>26355</v>
      </c>
      <c r="U32">
        <v>8759</v>
      </c>
      <c r="V32">
        <v>605</v>
      </c>
      <c r="W32">
        <v>257</v>
      </c>
      <c r="X32">
        <v>1022</v>
      </c>
      <c r="Y32">
        <v>163</v>
      </c>
      <c r="Z32">
        <v>1791</v>
      </c>
      <c r="AA32">
        <v>467</v>
      </c>
      <c r="AB32">
        <v>1096</v>
      </c>
      <c r="AC32">
        <v>261</v>
      </c>
      <c r="AD32">
        <v>600</v>
      </c>
      <c r="AE32">
        <v>197.599999999999</v>
      </c>
      <c r="AF32">
        <v>6910</v>
      </c>
      <c r="AG32">
        <v>758.1</v>
      </c>
      <c r="AH32">
        <v>320</v>
      </c>
      <c r="AI32">
        <v>240.599999999999</v>
      </c>
      <c r="AJ32">
        <v>2940</v>
      </c>
      <c r="AK32">
        <v>342.1</v>
      </c>
      <c r="AL32">
        <v>0</v>
      </c>
      <c r="AM32">
        <v>16</v>
      </c>
      <c r="AN32">
        <v>129</v>
      </c>
      <c r="AO32">
        <v>103.2</v>
      </c>
      <c r="AP32">
        <v>2281</v>
      </c>
      <c r="AQ32">
        <v>236</v>
      </c>
      <c r="AR32">
        <v>0</v>
      </c>
      <c r="AS32">
        <v>16</v>
      </c>
      <c r="AT32">
        <v>20.8</v>
      </c>
      <c r="AU32">
        <v>6.7</v>
      </c>
      <c r="AV32">
        <v>21.1999999999999</v>
      </c>
      <c r="AW32">
        <v>7</v>
      </c>
      <c r="AX32">
        <v>26355</v>
      </c>
      <c r="AY32">
        <v>8759</v>
      </c>
      <c r="AZ32">
        <v>13.8</v>
      </c>
      <c r="BA32">
        <v>5.7</v>
      </c>
      <c r="BB32">
        <v>14.6999999999999</v>
      </c>
      <c r="BC32">
        <v>2.6</v>
      </c>
      <c r="BD32">
        <v>25.6999999999999</v>
      </c>
      <c r="BE32">
        <v>6.1</v>
      </c>
      <c r="BF32">
        <v>15.8</v>
      </c>
      <c r="BG32">
        <v>4.0999999999999996</v>
      </c>
      <c r="BH32">
        <v>20</v>
      </c>
      <c r="BI32">
        <v>6.5</v>
      </c>
      <c r="BJ32">
        <v>99.2</v>
      </c>
      <c r="BK32">
        <v>1.6</v>
      </c>
      <c r="BL32">
        <v>5.0999999999999996</v>
      </c>
      <c r="BM32">
        <v>3.8</v>
      </c>
      <c r="BN32">
        <v>90.7</v>
      </c>
      <c r="BO32">
        <v>10.3</v>
      </c>
      <c r="BP32">
        <v>0</v>
      </c>
      <c r="BQ32">
        <v>0.9</v>
      </c>
      <c r="BR32">
        <v>4.3</v>
      </c>
      <c r="BS32">
        <v>3.4</v>
      </c>
      <c r="BT32">
        <v>75.900000000000006</v>
      </c>
      <c r="BU32">
        <v>6.6</v>
      </c>
      <c r="BV32">
        <v>0</v>
      </c>
      <c r="BW32">
        <v>0.2</v>
      </c>
      <c r="BX32">
        <v>0.73099999999999998</v>
      </c>
      <c r="BY32">
        <v>0.97899999999999998</v>
      </c>
      <c r="BZ32">
        <v>0.58609999999999995</v>
      </c>
      <c r="CA32">
        <v>0.59019999999999995</v>
      </c>
      <c r="CB32">
        <v>2.8862000000000001</v>
      </c>
      <c r="CC32">
        <v>0.77780000000000005</v>
      </c>
      <c r="CD32">
        <v>0.51090000000000002</v>
      </c>
      <c r="CE32">
        <v>0.80189999999999995</v>
      </c>
      <c r="CF32">
        <v>0.82320000000000004</v>
      </c>
      <c r="CG32">
        <v>0.89739999999999998</v>
      </c>
      <c r="CH32">
        <v>3.0335000000000001</v>
      </c>
      <c r="CI32">
        <v>0.96860000000000002</v>
      </c>
      <c r="CJ32">
        <v>0.96519999999999995</v>
      </c>
      <c r="CK32">
        <v>0.62890000000000001</v>
      </c>
      <c r="CL32">
        <v>1.5941000000000001</v>
      </c>
      <c r="CM32">
        <v>0.8377</v>
      </c>
      <c r="CN32">
        <v>0.94520000000000004</v>
      </c>
      <c r="CO32">
        <v>0</v>
      </c>
      <c r="CP32">
        <v>0.60580000000000001</v>
      </c>
      <c r="CQ32">
        <v>0.93810000000000004</v>
      </c>
      <c r="CR32">
        <v>0</v>
      </c>
      <c r="CS32">
        <v>2.4891999999999999</v>
      </c>
      <c r="CT32">
        <v>0.61929999999999996</v>
      </c>
      <c r="CU32">
        <v>10.003</v>
      </c>
      <c r="CV32">
        <v>0.88500000000000001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1</v>
      </c>
      <c r="DK32">
        <v>0</v>
      </c>
      <c r="DL32">
        <v>0</v>
      </c>
      <c r="DM32">
        <v>1</v>
      </c>
      <c r="DN32">
        <v>0</v>
      </c>
      <c r="DO32">
        <v>2</v>
      </c>
      <c r="DP32">
        <v>4</v>
      </c>
      <c r="DQ32">
        <v>331</v>
      </c>
      <c r="DR32">
        <v>175</v>
      </c>
      <c r="DS32">
        <v>4.8</v>
      </c>
      <c r="DT32">
        <v>2.5</v>
      </c>
      <c r="DU32">
        <v>4303</v>
      </c>
      <c r="DV32">
        <v>6.6073649979999999E-6</v>
      </c>
      <c r="DW32">
        <v>5.46E-13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36061</v>
      </c>
      <c r="F33" t="s">
        <v>129</v>
      </c>
      <c r="G33">
        <v>36061024200</v>
      </c>
      <c r="H33" t="s">
        <v>366</v>
      </c>
      <c r="I33">
        <v>0.1341156</v>
      </c>
      <c r="J33">
        <v>4188</v>
      </c>
      <c r="K33">
        <v>418</v>
      </c>
      <c r="L33">
        <v>1632</v>
      </c>
      <c r="M33">
        <v>51</v>
      </c>
      <c r="N33">
        <v>1558</v>
      </c>
      <c r="O33">
        <v>74</v>
      </c>
      <c r="P33">
        <v>1893</v>
      </c>
      <c r="Q33">
        <v>427</v>
      </c>
      <c r="R33">
        <v>139</v>
      </c>
      <c r="S33">
        <v>75</v>
      </c>
      <c r="T33">
        <v>15587</v>
      </c>
      <c r="U33">
        <v>2685</v>
      </c>
      <c r="V33">
        <v>812</v>
      </c>
      <c r="W33">
        <v>184</v>
      </c>
      <c r="X33">
        <v>376</v>
      </c>
      <c r="Y33">
        <v>85</v>
      </c>
      <c r="Z33">
        <v>1170</v>
      </c>
      <c r="AA33">
        <v>237</v>
      </c>
      <c r="AB33">
        <v>601</v>
      </c>
      <c r="AC33">
        <v>147</v>
      </c>
      <c r="AD33">
        <v>420</v>
      </c>
      <c r="AE33">
        <v>104.4</v>
      </c>
      <c r="AF33">
        <v>4009</v>
      </c>
      <c r="AG33">
        <v>430</v>
      </c>
      <c r="AH33">
        <v>419</v>
      </c>
      <c r="AI33">
        <v>174.5</v>
      </c>
      <c r="AJ33">
        <v>1542</v>
      </c>
      <c r="AK33">
        <v>117.799999999999</v>
      </c>
      <c r="AL33">
        <v>0</v>
      </c>
      <c r="AM33">
        <v>11</v>
      </c>
      <c r="AN33">
        <v>137</v>
      </c>
      <c r="AO33">
        <v>66.299999999999898</v>
      </c>
      <c r="AP33">
        <v>1276</v>
      </c>
      <c r="AQ33">
        <v>102</v>
      </c>
      <c r="AR33">
        <v>187</v>
      </c>
      <c r="AS33">
        <v>98</v>
      </c>
      <c r="AT33">
        <v>45.7</v>
      </c>
      <c r="AU33">
        <v>7.7</v>
      </c>
      <c r="AV33">
        <v>8.6999999999999904</v>
      </c>
      <c r="AW33">
        <v>4.8</v>
      </c>
      <c r="AX33">
        <v>15587</v>
      </c>
      <c r="AY33">
        <v>2685</v>
      </c>
      <c r="AZ33">
        <v>31.399999999999899</v>
      </c>
      <c r="BA33">
        <v>6.4</v>
      </c>
      <c r="BB33">
        <v>9</v>
      </c>
      <c r="BC33">
        <v>2.2999999999999998</v>
      </c>
      <c r="BD33">
        <v>27.899999999999899</v>
      </c>
      <c r="BE33">
        <v>4.9000000000000004</v>
      </c>
      <c r="BF33">
        <v>14.5</v>
      </c>
      <c r="BG33">
        <v>3.6</v>
      </c>
      <c r="BH33">
        <v>27</v>
      </c>
      <c r="BI33">
        <v>6.6</v>
      </c>
      <c r="BJ33">
        <v>95.7</v>
      </c>
      <c r="BK33">
        <v>3.8</v>
      </c>
      <c r="BL33">
        <v>11</v>
      </c>
      <c r="BM33">
        <v>4.4000000000000004</v>
      </c>
      <c r="BN33">
        <v>94.5</v>
      </c>
      <c r="BO33">
        <v>6.6</v>
      </c>
      <c r="BP33">
        <v>0</v>
      </c>
      <c r="BQ33">
        <v>1.8</v>
      </c>
      <c r="BR33">
        <v>8.8000000000000007</v>
      </c>
      <c r="BS33">
        <v>4.2</v>
      </c>
      <c r="BT33">
        <v>81.900000000000006</v>
      </c>
      <c r="BU33">
        <v>5.9</v>
      </c>
      <c r="BV33">
        <v>4.5</v>
      </c>
      <c r="BW33">
        <v>2.2999999999999998</v>
      </c>
      <c r="BX33">
        <v>0.95889999999999997</v>
      </c>
      <c r="BY33">
        <v>0.66469999999999996</v>
      </c>
      <c r="BZ33">
        <v>0.9032</v>
      </c>
      <c r="CA33">
        <v>0.90869999999999995</v>
      </c>
      <c r="CB33">
        <v>3.4355000000000002</v>
      </c>
      <c r="CC33">
        <v>0.91180000000000005</v>
      </c>
      <c r="CD33">
        <v>0.16350000000000001</v>
      </c>
      <c r="CE33">
        <v>0.88280000000000003</v>
      </c>
      <c r="CF33">
        <v>0.76300000000000001</v>
      </c>
      <c r="CG33">
        <v>0.96619999999999995</v>
      </c>
      <c r="CH33">
        <v>2.7755999999999998</v>
      </c>
      <c r="CI33">
        <v>0.89649999999999996</v>
      </c>
      <c r="CJ33">
        <v>0.87890000000000001</v>
      </c>
      <c r="CK33">
        <v>0.77739999999999998</v>
      </c>
      <c r="CL33">
        <v>1.6563000000000001</v>
      </c>
      <c r="CM33">
        <v>0.87929999999999997</v>
      </c>
      <c r="CN33">
        <v>0.96809999999999996</v>
      </c>
      <c r="CO33">
        <v>0</v>
      </c>
      <c r="CP33">
        <v>0.77900000000000003</v>
      </c>
      <c r="CQ33">
        <v>0.9698</v>
      </c>
      <c r="CR33">
        <v>0.8639</v>
      </c>
      <c r="CS33">
        <v>3.5808</v>
      </c>
      <c r="CT33">
        <v>0.97230000000000005</v>
      </c>
      <c r="CU33">
        <v>11.4482</v>
      </c>
      <c r="CV33">
        <v>0.97260000000000002</v>
      </c>
      <c r="CW33">
        <v>1</v>
      </c>
      <c r="CX33">
        <v>0</v>
      </c>
      <c r="CY33">
        <v>1</v>
      </c>
      <c r="CZ33">
        <v>1</v>
      </c>
      <c r="DA33">
        <v>3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2</v>
      </c>
      <c r="DP33">
        <v>6</v>
      </c>
      <c r="DQ33">
        <v>371</v>
      </c>
      <c r="DR33">
        <v>124</v>
      </c>
      <c r="DS33">
        <v>9</v>
      </c>
      <c r="DT33">
        <v>3.2</v>
      </c>
      <c r="DU33">
        <v>5137</v>
      </c>
      <c r="DV33">
        <v>1.5765726652603E-2</v>
      </c>
      <c r="DW33">
        <v>6.8959767399999996E-7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36005001900</v>
      </c>
      <c r="H34" t="s">
        <v>407</v>
      </c>
      <c r="I34">
        <v>0.64402320000000002</v>
      </c>
      <c r="J34">
        <v>2682</v>
      </c>
      <c r="K34">
        <v>310</v>
      </c>
      <c r="L34">
        <v>1011</v>
      </c>
      <c r="M34">
        <v>37</v>
      </c>
      <c r="N34">
        <v>962</v>
      </c>
      <c r="O34">
        <v>47</v>
      </c>
      <c r="P34">
        <v>911</v>
      </c>
      <c r="Q34">
        <v>242</v>
      </c>
      <c r="R34">
        <v>234</v>
      </c>
      <c r="S34">
        <v>82</v>
      </c>
      <c r="T34">
        <v>20660</v>
      </c>
      <c r="U34">
        <v>3202</v>
      </c>
      <c r="V34">
        <v>447</v>
      </c>
      <c r="W34">
        <v>113</v>
      </c>
      <c r="X34">
        <v>87</v>
      </c>
      <c r="Y34">
        <v>35</v>
      </c>
      <c r="Z34">
        <v>639</v>
      </c>
      <c r="AA34">
        <v>149</v>
      </c>
      <c r="AB34">
        <v>402</v>
      </c>
      <c r="AC34">
        <v>112</v>
      </c>
      <c r="AD34">
        <v>159</v>
      </c>
      <c r="AE34">
        <v>53.899999999999899</v>
      </c>
      <c r="AF34">
        <v>2487</v>
      </c>
      <c r="AG34">
        <v>316.5</v>
      </c>
      <c r="AH34">
        <v>323</v>
      </c>
      <c r="AI34">
        <v>95.5</v>
      </c>
      <c r="AJ34">
        <v>699</v>
      </c>
      <c r="AK34">
        <v>72.400000000000006</v>
      </c>
      <c r="AL34">
        <v>0</v>
      </c>
      <c r="AM34">
        <v>11</v>
      </c>
      <c r="AN34">
        <v>81</v>
      </c>
      <c r="AO34">
        <v>38.899999999999899</v>
      </c>
      <c r="AP34">
        <v>627</v>
      </c>
      <c r="AQ34">
        <v>72</v>
      </c>
      <c r="AR34">
        <v>498</v>
      </c>
      <c r="AS34">
        <v>237</v>
      </c>
      <c r="AT34">
        <v>35.299999999999898</v>
      </c>
      <c r="AU34">
        <v>7.9</v>
      </c>
      <c r="AV34">
        <v>16.399999999999899</v>
      </c>
      <c r="AW34">
        <v>4.7</v>
      </c>
      <c r="AX34">
        <v>20660</v>
      </c>
      <c r="AY34">
        <v>3202</v>
      </c>
      <c r="AZ34">
        <v>24.8</v>
      </c>
      <c r="BA34">
        <v>4.5999999999999996</v>
      </c>
      <c r="BB34">
        <v>3.2</v>
      </c>
      <c r="BC34">
        <v>1.2</v>
      </c>
      <c r="BD34">
        <v>23.8</v>
      </c>
      <c r="BE34">
        <v>4.8</v>
      </c>
      <c r="BF34">
        <v>15</v>
      </c>
      <c r="BG34">
        <v>3.7</v>
      </c>
      <c r="BH34">
        <v>16.5</v>
      </c>
      <c r="BI34">
        <v>5.5</v>
      </c>
      <c r="BJ34">
        <v>92.7</v>
      </c>
      <c r="BK34">
        <v>4.9000000000000004</v>
      </c>
      <c r="BL34">
        <v>13.1999999999999</v>
      </c>
      <c r="BM34">
        <v>3.6</v>
      </c>
      <c r="BN34">
        <v>69.099999999999895</v>
      </c>
      <c r="BO34">
        <v>6.7</v>
      </c>
      <c r="BP34">
        <v>0</v>
      </c>
      <c r="BQ34">
        <v>2.9</v>
      </c>
      <c r="BR34">
        <v>8.4</v>
      </c>
      <c r="BS34">
        <v>4</v>
      </c>
      <c r="BT34">
        <v>65.2</v>
      </c>
      <c r="BU34">
        <v>6.9</v>
      </c>
      <c r="BV34">
        <v>18.600000000000001</v>
      </c>
      <c r="BW34">
        <v>8.6</v>
      </c>
      <c r="BX34">
        <v>0.90100000000000002</v>
      </c>
      <c r="BY34">
        <v>0.94199999999999995</v>
      </c>
      <c r="BZ34">
        <v>0.78039999999999998</v>
      </c>
      <c r="CA34">
        <v>0.82199999999999995</v>
      </c>
      <c r="CB34">
        <v>3.4455</v>
      </c>
      <c r="CC34">
        <v>0.9133</v>
      </c>
      <c r="CD34">
        <v>1.8100000000000002E-2</v>
      </c>
      <c r="CE34">
        <v>0.69420000000000004</v>
      </c>
      <c r="CF34">
        <v>0.78749999999999998</v>
      </c>
      <c r="CG34">
        <v>0.83899999999999997</v>
      </c>
      <c r="CH34">
        <v>2.3388</v>
      </c>
      <c r="CI34">
        <v>0.70299999999999996</v>
      </c>
      <c r="CJ34">
        <v>0.84370000000000001</v>
      </c>
      <c r="CK34">
        <v>0.81469999999999998</v>
      </c>
      <c r="CL34">
        <v>1.6584000000000001</v>
      </c>
      <c r="CM34">
        <v>0.88039999999999996</v>
      </c>
      <c r="CN34">
        <v>0.86099999999999999</v>
      </c>
      <c r="CO34">
        <v>0</v>
      </c>
      <c r="CP34">
        <v>0.76790000000000003</v>
      </c>
      <c r="CQ34">
        <v>0.86609999999999998</v>
      </c>
      <c r="CR34">
        <v>0.96250000000000002</v>
      </c>
      <c r="CS34">
        <v>3.4575999999999998</v>
      </c>
      <c r="CT34">
        <v>0.95140000000000002</v>
      </c>
      <c r="CU34">
        <v>10.9002</v>
      </c>
      <c r="CV34">
        <v>0.94420000000000004</v>
      </c>
      <c r="CW34">
        <v>1</v>
      </c>
      <c r="CX34">
        <v>1</v>
      </c>
      <c r="CY34">
        <v>0</v>
      </c>
      <c r="CZ34">
        <v>0</v>
      </c>
      <c r="DA34">
        <v>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3</v>
      </c>
      <c r="DQ34">
        <v>507</v>
      </c>
      <c r="DR34">
        <v>152</v>
      </c>
      <c r="DS34">
        <v>19</v>
      </c>
      <c r="DT34">
        <v>5.8</v>
      </c>
      <c r="DU34">
        <v>10696</v>
      </c>
      <c r="DV34">
        <v>7.9321794963319994E-2</v>
      </c>
      <c r="DW34">
        <v>1.6821117304899999E-4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36005008500</v>
      </c>
      <c r="H35" t="s">
        <v>406</v>
      </c>
      <c r="I35">
        <v>7.0138500000000006E-2</v>
      </c>
      <c r="J35">
        <v>6406</v>
      </c>
      <c r="K35">
        <v>748</v>
      </c>
      <c r="L35">
        <v>2017</v>
      </c>
      <c r="M35">
        <v>33</v>
      </c>
      <c r="N35">
        <v>1906</v>
      </c>
      <c r="O35">
        <v>76</v>
      </c>
      <c r="P35">
        <v>2467</v>
      </c>
      <c r="Q35">
        <v>464</v>
      </c>
      <c r="R35">
        <v>419</v>
      </c>
      <c r="S35">
        <v>148</v>
      </c>
      <c r="T35">
        <v>12359</v>
      </c>
      <c r="U35">
        <v>1433</v>
      </c>
      <c r="V35">
        <v>1708</v>
      </c>
      <c r="W35">
        <v>390</v>
      </c>
      <c r="X35">
        <v>607</v>
      </c>
      <c r="Y35">
        <v>110</v>
      </c>
      <c r="Z35">
        <v>1723</v>
      </c>
      <c r="AA35">
        <v>326</v>
      </c>
      <c r="AB35">
        <v>880</v>
      </c>
      <c r="AC35">
        <v>197</v>
      </c>
      <c r="AD35">
        <v>599</v>
      </c>
      <c r="AE35">
        <v>130.099999999999</v>
      </c>
      <c r="AF35">
        <v>6355</v>
      </c>
      <c r="AG35">
        <v>749</v>
      </c>
      <c r="AH35">
        <v>1483</v>
      </c>
      <c r="AI35">
        <v>341.6</v>
      </c>
      <c r="AJ35">
        <v>1425</v>
      </c>
      <c r="AK35">
        <v>143.099999999999</v>
      </c>
      <c r="AL35">
        <v>0</v>
      </c>
      <c r="AM35">
        <v>16</v>
      </c>
      <c r="AN35">
        <v>135</v>
      </c>
      <c r="AO35">
        <v>78.900000000000006</v>
      </c>
      <c r="AP35">
        <v>1314</v>
      </c>
      <c r="AQ35">
        <v>137</v>
      </c>
      <c r="AR35">
        <v>759</v>
      </c>
      <c r="AS35">
        <v>320</v>
      </c>
      <c r="AT35">
        <v>40.1</v>
      </c>
      <c r="AU35">
        <v>7.1</v>
      </c>
      <c r="AV35">
        <v>15.5</v>
      </c>
      <c r="AW35">
        <v>5.4</v>
      </c>
      <c r="AX35">
        <v>12359</v>
      </c>
      <c r="AY35">
        <v>1433</v>
      </c>
      <c r="AZ35">
        <v>41.7</v>
      </c>
      <c r="BA35">
        <v>6.5</v>
      </c>
      <c r="BB35">
        <v>9.5</v>
      </c>
      <c r="BC35">
        <v>2</v>
      </c>
      <c r="BD35">
        <v>26.899999999999899</v>
      </c>
      <c r="BE35">
        <v>4</v>
      </c>
      <c r="BF35">
        <v>13.6999999999999</v>
      </c>
      <c r="BG35">
        <v>3.2</v>
      </c>
      <c r="BH35">
        <v>31.399999999999899</v>
      </c>
      <c r="BI35">
        <v>6.7</v>
      </c>
      <c r="BJ35">
        <v>99.2</v>
      </c>
      <c r="BK35">
        <v>1.6</v>
      </c>
      <c r="BL35">
        <v>24.5</v>
      </c>
      <c r="BM35">
        <v>4.8</v>
      </c>
      <c r="BN35">
        <v>70.599999999999895</v>
      </c>
      <c r="BO35">
        <v>7</v>
      </c>
      <c r="BP35">
        <v>0</v>
      </c>
      <c r="BQ35">
        <v>1.5</v>
      </c>
      <c r="BR35">
        <v>7.1</v>
      </c>
      <c r="BS35">
        <v>4.0999999999999996</v>
      </c>
      <c r="BT35">
        <v>68.900000000000006</v>
      </c>
      <c r="BU35">
        <v>7</v>
      </c>
      <c r="BV35">
        <v>11.8</v>
      </c>
      <c r="BW35">
        <v>4.8</v>
      </c>
      <c r="BX35">
        <v>0.93410000000000004</v>
      </c>
      <c r="BY35">
        <v>0.92820000000000003</v>
      </c>
      <c r="BZ35">
        <v>0.95579999999999998</v>
      </c>
      <c r="CA35">
        <v>0.97709999999999997</v>
      </c>
      <c r="CB35">
        <v>3.7953000000000001</v>
      </c>
      <c r="CC35">
        <v>0.97950000000000004</v>
      </c>
      <c r="CD35">
        <v>0.18859999999999999</v>
      </c>
      <c r="CE35">
        <v>0.8488</v>
      </c>
      <c r="CF35">
        <v>0.71409999999999996</v>
      </c>
      <c r="CG35">
        <v>0.98619999999999997</v>
      </c>
      <c r="CH35">
        <v>2.7378</v>
      </c>
      <c r="CI35">
        <v>0.88470000000000004</v>
      </c>
      <c r="CJ35">
        <v>0.96679999999999999</v>
      </c>
      <c r="CK35">
        <v>0.93840000000000001</v>
      </c>
      <c r="CL35">
        <v>1.9053</v>
      </c>
      <c r="CM35">
        <v>0.99009999999999998</v>
      </c>
      <c r="CN35">
        <v>0.86470000000000002</v>
      </c>
      <c r="CO35">
        <v>0</v>
      </c>
      <c r="CP35">
        <v>0.72860000000000003</v>
      </c>
      <c r="CQ35">
        <v>0.89449999999999996</v>
      </c>
      <c r="CR35">
        <v>0.9456</v>
      </c>
      <c r="CS35">
        <v>3.4333999999999998</v>
      </c>
      <c r="CT35">
        <v>0.94479999999999997</v>
      </c>
      <c r="CU35">
        <v>11.871700000000001</v>
      </c>
      <c r="CV35">
        <v>0.98860000000000003</v>
      </c>
      <c r="CW35">
        <v>1</v>
      </c>
      <c r="CX35">
        <v>1</v>
      </c>
      <c r="CY35">
        <v>1</v>
      </c>
      <c r="CZ35">
        <v>1</v>
      </c>
      <c r="DA35">
        <v>4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8</v>
      </c>
      <c r="DQ35">
        <v>1382</v>
      </c>
      <c r="DR35">
        <v>500</v>
      </c>
      <c r="DS35">
        <v>21.6</v>
      </c>
      <c r="DT35">
        <v>7</v>
      </c>
      <c r="DU35">
        <v>2959</v>
      </c>
      <c r="DV35">
        <v>1.78941068955E-4</v>
      </c>
      <c r="DW35">
        <v>2.0364999999999999E-11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36005009300</v>
      </c>
      <c r="H36" t="s">
        <v>405</v>
      </c>
      <c r="I36">
        <v>0.89097939999999998</v>
      </c>
      <c r="J36">
        <v>6601</v>
      </c>
      <c r="K36">
        <v>700</v>
      </c>
      <c r="L36">
        <v>1991</v>
      </c>
      <c r="M36">
        <v>47</v>
      </c>
      <c r="N36">
        <v>1665</v>
      </c>
      <c r="O36">
        <v>108</v>
      </c>
      <c r="P36">
        <v>2365</v>
      </c>
      <c r="Q36">
        <v>566</v>
      </c>
      <c r="R36">
        <v>156</v>
      </c>
      <c r="S36">
        <v>71</v>
      </c>
      <c r="T36">
        <v>11737</v>
      </c>
      <c r="U36">
        <v>1653</v>
      </c>
      <c r="V36">
        <v>1571</v>
      </c>
      <c r="W36">
        <v>268</v>
      </c>
      <c r="X36">
        <v>361</v>
      </c>
      <c r="Y36">
        <v>118</v>
      </c>
      <c r="Z36">
        <v>1735</v>
      </c>
      <c r="AA36">
        <v>378</v>
      </c>
      <c r="AB36">
        <v>537</v>
      </c>
      <c r="AC36">
        <v>154</v>
      </c>
      <c r="AD36">
        <v>427</v>
      </c>
      <c r="AE36">
        <v>123.599999999999</v>
      </c>
      <c r="AF36">
        <v>6536</v>
      </c>
      <c r="AG36">
        <v>702.7</v>
      </c>
      <c r="AH36">
        <v>1475</v>
      </c>
      <c r="AI36">
        <v>348.89999999999901</v>
      </c>
      <c r="AJ36">
        <v>1132</v>
      </c>
      <c r="AK36">
        <v>144.599999999999</v>
      </c>
      <c r="AL36">
        <v>0</v>
      </c>
      <c r="AM36">
        <v>16</v>
      </c>
      <c r="AN36">
        <v>326</v>
      </c>
      <c r="AO36">
        <v>94.299999999999898</v>
      </c>
      <c r="AP36">
        <v>963</v>
      </c>
      <c r="AQ36">
        <v>127</v>
      </c>
      <c r="AR36">
        <v>814</v>
      </c>
      <c r="AS36">
        <v>161</v>
      </c>
      <c r="AT36">
        <v>40.700000000000003</v>
      </c>
      <c r="AU36">
        <v>8.3000000000000007</v>
      </c>
      <c r="AV36">
        <v>6.9</v>
      </c>
      <c r="AW36">
        <v>3</v>
      </c>
      <c r="AX36">
        <v>11737</v>
      </c>
      <c r="AY36">
        <v>1653</v>
      </c>
      <c r="AZ36">
        <v>37.799999999999898</v>
      </c>
      <c r="BA36">
        <v>5.0999999999999996</v>
      </c>
      <c r="BB36">
        <v>5.5</v>
      </c>
      <c r="BC36">
        <v>1.7</v>
      </c>
      <c r="BD36">
        <v>26.3</v>
      </c>
      <c r="BE36">
        <v>5</v>
      </c>
      <c r="BF36">
        <v>9.1999999999999904</v>
      </c>
      <c r="BG36">
        <v>2.5</v>
      </c>
      <c r="BH36">
        <v>25.6</v>
      </c>
      <c r="BI36">
        <v>7.2</v>
      </c>
      <c r="BJ36">
        <v>99</v>
      </c>
      <c r="BK36">
        <v>1.8</v>
      </c>
      <c r="BL36">
        <v>23.8</v>
      </c>
      <c r="BM36">
        <v>5.0999999999999996</v>
      </c>
      <c r="BN36">
        <v>56.899999999999899</v>
      </c>
      <c r="BO36">
        <v>7.1</v>
      </c>
      <c r="BP36">
        <v>0</v>
      </c>
      <c r="BQ36">
        <v>1.5</v>
      </c>
      <c r="BR36">
        <v>19.600000000000001</v>
      </c>
      <c r="BS36">
        <v>5.5</v>
      </c>
      <c r="BT36">
        <v>57.799999999999898</v>
      </c>
      <c r="BU36">
        <v>6.5</v>
      </c>
      <c r="BV36">
        <v>12.3</v>
      </c>
      <c r="BW36">
        <v>2.1</v>
      </c>
      <c r="BX36">
        <v>0.93759999999999999</v>
      </c>
      <c r="BY36">
        <v>0.5</v>
      </c>
      <c r="BZ36">
        <v>0.96450000000000002</v>
      </c>
      <c r="CA36">
        <v>0.95709999999999995</v>
      </c>
      <c r="CB36">
        <v>3.3593000000000002</v>
      </c>
      <c r="CC36">
        <v>0.89129999999999998</v>
      </c>
      <c r="CD36">
        <v>4.2200000000000001E-2</v>
      </c>
      <c r="CE36">
        <v>0.82740000000000002</v>
      </c>
      <c r="CF36">
        <v>0.35149999999999998</v>
      </c>
      <c r="CG36">
        <v>0.95960000000000001</v>
      </c>
      <c r="CH36">
        <v>2.1808000000000001</v>
      </c>
      <c r="CI36">
        <v>0.60970000000000002</v>
      </c>
      <c r="CJ36">
        <v>0.95940000000000003</v>
      </c>
      <c r="CK36">
        <v>0.93220000000000003</v>
      </c>
      <c r="CL36">
        <v>1.8916999999999999</v>
      </c>
      <c r="CM36">
        <v>0.98760000000000003</v>
      </c>
      <c r="CN36">
        <v>0.82540000000000002</v>
      </c>
      <c r="CO36">
        <v>0</v>
      </c>
      <c r="CP36">
        <v>0.95350000000000001</v>
      </c>
      <c r="CQ36">
        <v>0.81710000000000005</v>
      </c>
      <c r="CR36">
        <v>0.94810000000000005</v>
      </c>
      <c r="CS36">
        <v>3.544</v>
      </c>
      <c r="CT36">
        <v>0.96709999999999996</v>
      </c>
      <c r="CU36">
        <v>10.9757</v>
      </c>
      <c r="CV36">
        <v>0.95050000000000001</v>
      </c>
      <c r="CW36">
        <v>1</v>
      </c>
      <c r="CX36">
        <v>0</v>
      </c>
      <c r="CY36">
        <v>1</v>
      </c>
      <c r="CZ36">
        <v>1</v>
      </c>
      <c r="DA36">
        <v>3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2</v>
      </c>
      <c r="DJ36">
        <v>0</v>
      </c>
      <c r="DK36">
        <v>0</v>
      </c>
      <c r="DL36">
        <v>1</v>
      </c>
      <c r="DM36">
        <v>0</v>
      </c>
      <c r="DN36">
        <v>1</v>
      </c>
      <c r="DO36">
        <v>2</v>
      </c>
      <c r="DP36">
        <v>8</v>
      </c>
      <c r="DQ36">
        <v>1148</v>
      </c>
      <c r="DR36">
        <v>315</v>
      </c>
      <c r="DS36">
        <v>19.6999999999999</v>
      </c>
      <c r="DT36">
        <v>4.8</v>
      </c>
      <c r="DU36">
        <v>23335</v>
      </c>
      <c r="DV36">
        <v>3.5017901833699999E-4</v>
      </c>
      <c r="DW36">
        <v>6.8051199999999998E-10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36005018500</v>
      </c>
      <c r="H37" t="s">
        <v>403</v>
      </c>
      <c r="I37">
        <v>0.1591323</v>
      </c>
      <c r="J37">
        <v>7342</v>
      </c>
      <c r="K37">
        <v>636</v>
      </c>
      <c r="L37">
        <v>2841</v>
      </c>
      <c r="M37">
        <v>93</v>
      </c>
      <c r="N37">
        <v>2607</v>
      </c>
      <c r="O37">
        <v>132</v>
      </c>
      <c r="P37">
        <v>2927</v>
      </c>
      <c r="Q37">
        <v>696</v>
      </c>
      <c r="R37">
        <v>433</v>
      </c>
      <c r="S37">
        <v>173</v>
      </c>
      <c r="T37">
        <v>13653</v>
      </c>
      <c r="U37">
        <v>1725</v>
      </c>
      <c r="V37">
        <v>1248</v>
      </c>
      <c r="W37">
        <v>310</v>
      </c>
      <c r="X37">
        <v>464</v>
      </c>
      <c r="Y37">
        <v>179</v>
      </c>
      <c r="Z37">
        <v>2209</v>
      </c>
      <c r="AA37">
        <v>416</v>
      </c>
      <c r="AB37">
        <v>1342</v>
      </c>
      <c r="AC37">
        <v>299</v>
      </c>
      <c r="AD37">
        <v>656</v>
      </c>
      <c r="AE37">
        <v>181.9</v>
      </c>
      <c r="AF37">
        <v>7244</v>
      </c>
      <c r="AG37">
        <v>638.6</v>
      </c>
      <c r="AH37">
        <v>946</v>
      </c>
      <c r="AI37">
        <v>303</v>
      </c>
      <c r="AJ37">
        <v>2424</v>
      </c>
      <c r="AK37">
        <v>238</v>
      </c>
      <c r="AL37">
        <v>0</v>
      </c>
      <c r="AM37">
        <v>16</v>
      </c>
      <c r="AN37">
        <v>469</v>
      </c>
      <c r="AO37">
        <v>155.9</v>
      </c>
      <c r="AP37">
        <v>1956</v>
      </c>
      <c r="AQ37">
        <v>199</v>
      </c>
      <c r="AR37">
        <v>483</v>
      </c>
      <c r="AS37">
        <v>187</v>
      </c>
      <c r="AT37">
        <v>39.899999999999899</v>
      </c>
      <c r="AU37">
        <v>8.8000000000000007</v>
      </c>
      <c r="AV37">
        <v>13</v>
      </c>
      <c r="AW37">
        <v>4.9000000000000004</v>
      </c>
      <c r="AX37">
        <v>13653</v>
      </c>
      <c r="AY37">
        <v>1725</v>
      </c>
      <c r="AZ37">
        <v>27.5</v>
      </c>
      <c r="BA37">
        <v>6.5</v>
      </c>
      <c r="BB37">
        <v>6.3</v>
      </c>
      <c r="BC37">
        <v>2.5</v>
      </c>
      <c r="BD37">
        <v>30.1</v>
      </c>
      <c r="BE37">
        <v>5</v>
      </c>
      <c r="BF37">
        <v>18.3</v>
      </c>
      <c r="BG37">
        <v>4.3</v>
      </c>
      <c r="BH37">
        <v>25.1999999999999</v>
      </c>
      <c r="BI37">
        <v>6.9</v>
      </c>
      <c r="BJ37">
        <v>98.7</v>
      </c>
      <c r="BK37">
        <v>1.6</v>
      </c>
      <c r="BL37">
        <v>14.5</v>
      </c>
      <c r="BM37">
        <v>4.5</v>
      </c>
      <c r="BN37">
        <v>85.299999999999898</v>
      </c>
      <c r="BO37">
        <v>7.9</v>
      </c>
      <c r="BP37">
        <v>0</v>
      </c>
      <c r="BQ37">
        <v>1</v>
      </c>
      <c r="BR37">
        <v>18</v>
      </c>
      <c r="BS37">
        <v>5.9</v>
      </c>
      <c r="BT37">
        <v>75</v>
      </c>
      <c r="BU37">
        <v>6.6</v>
      </c>
      <c r="BV37">
        <v>6.6</v>
      </c>
      <c r="BW37">
        <v>2.5</v>
      </c>
      <c r="BX37">
        <v>0.9335</v>
      </c>
      <c r="BY37">
        <v>0.87060000000000004</v>
      </c>
      <c r="BZ37">
        <v>0.93810000000000004</v>
      </c>
      <c r="CA37">
        <v>0.86160000000000003</v>
      </c>
      <c r="CB37">
        <v>3.6036999999999999</v>
      </c>
      <c r="CC37">
        <v>0.94640000000000002</v>
      </c>
      <c r="CD37">
        <v>5.8299999999999998E-2</v>
      </c>
      <c r="CE37">
        <v>0.92749999999999999</v>
      </c>
      <c r="CF37">
        <v>0.90739999999999998</v>
      </c>
      <c r="CG37">
        <v>0.95450000000000002</v>
      </c>
      <c r="CH37">
        <v>2.8477000000000001</v>
      </c>
      <c r="CI37">
        <v>0.92059999999999997</v>
      </c>
      <c r="CJ37">
        <v>0.94540000000000002</v>
      </c>
      <c r="CK37">
        <v>0.83730000000000004</v>
      </c>
      <c r="CL37">
        <v>1.7827</v>
      </c>
      <c r="CM37">
        <v>0.94579999999999997</v>
      </c>
      <c r="CN37">
        <v>0.91659999999999997</v>
      </c>
      <c r="CO37">
        <v>0</v>
      </c>
      <c r="CP37">
        <v>0.9405</v>
      </c>
      <c r="CQ37">
        <v>0.93230000000000002</v>
      </c>
      <c r="CR37">
        <v>0.90549999999999997</v>
      </c>
      <c r="CS37">
        <v>3.6949000000000001</v>
      </c>
      <c r="CT37">
        <v>0.98199999999999998</v>
      </c>
      <c r="CU37">
        <v>11.929</v>
      </c>
      <c r="CV37">
        <v>0.99050000000000005</v>
      </c>
      <c r="CW37">
        <v>1</v>
      </c>
      <c r="CX37">
        <v>0</v>
      </c>
      <c r="CY37">
        <v>1</v>
      </c>
      <c r="CZ37">
        <v>0</v>
      </c>
      <c r="DA37">
        <v>2</v>
      </c>
      <c r="DB37">
        <v>0</v>
      </c>
      <c r="DC37">
        <v>1</v>
      </c>
      <c r="DD37">
        <v>1</v>
      </c>
      <c r="DE37">
        <v>1</v>
      </c>
      <c r="DF37">
        <v>3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1</v>
      </c>
      <c r="DO37">
        <v>4</v>
      </c>
      <c r="DP37">
        <v>10</v>
      </c>
      <c r="DQ37">
        <v>787</v>
      </c>
      <c r="DR37">
        <v>297</v>
      </c>
      <c r="DS37">
        <v>10.6999999999999</v>
      </c>
      <c r="DT37">
        <v>4</v>
      </c>
      <c r="DU37">
        <v>6271</v>
      </c>
      <c r="DV37">
        <v>1.407629187089E-3</v>
      </c>
      <c r="DW37">
        <v>8.4497000000000006E-11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W26"/>
  <sheetViews>
    <sheetView topLeftCell="CN1" workbookViewId="0">
      <selection activeCell="CN23" sqref="A23:XFD2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36005002800</v>
      </c>
      <c r="H2" t="s">
        <v>450</v>
      </c>
      <c r="I2">
        <v>0.1600733</v>
      </c>
      <c r="J2">
        <v>5350</v>
      </c>
      <c r="K2">
        <v>504</v>
      </c>
      <c r="L2">
        <v>2435</v>
      </c>
      <c r="M2">
        <v>40</v>
      </c>
      <c r="N2">
        <v>2391</v>
      </c>
      <c r="O2">
        <v>77</v>
      </c>
      <c r="P2">
        <v>312</v>
      </c>
      <c r="Q2">
        <v>147</v>
      </c>
      <c r="R2">
        <v>330</v>
      </c>
      <c r="S2">
        <v>186</v>
      </c>
      <c r="T2">
        <v>26490</v>
      </c>
      <c r="U2">
        <v>3099</v>
      </c>
      <c r="V2">
        <v>690</v>
      </c>
      <c r="W2">
        <v>253</v>
      </c>
      <c r="X2">
        <v>909</v>
      </c>
      <c r="Y2">
        <v>248</v>
      </c>
      <c r="Z2">
        <v>928</v>
      </c>
      <c r="AA2">
        <v>240</v>
      </c>
      <c r="AB2">
        <v>1161</v>
      </c>
      <c r="AC2">
        <v>332</v>
      </c>
      <c r="AD2">
        <v>455</v>
      </c>
      <c r="AE2">
        <v>179.9</v>
      </c>
      <c r="AF2">
        <v>5312</v>
      </c>
      <c r="AG2">
        <v>507.39999999999901</v>
      </c>
      <c r="AH2">
        <v>368</v>
      </c>
      <c r="AI2">
        <v>191.5</v>
      </c>
      <c r="AJ2">
        <v>2161</v>
      </c>
      <c r="AK2">
        <v>175.8</v>
      </c>
      <c r="AL2">
        <v>0</v>
      </c>
      <c r="AM2">
        <v>16</v>
      </c>
      <c r="AN2">
        <v>179</v>
      </c>
      <c r="AO2">
        <v>125.299999999999</v>
      </c>
      <c r="AP2">
        <v>826</v>
      </c>
      <c r="AQ2">
        <v>209</v>
      </c>
      <c r="AR2">
        <v>9</v>
      </c>
      <c r="AS2">
        <v>5</v>
      </c>
      <c r="AT2">
        <v>5.8</v>
      </c>
      <c r="AU2">
        <v>2.8</v>
      </c>
      <c r="AV2">
        <v>11.9</v>
      </c>
      <c r="AW2">
        <v>6.1</v>
      </c>
      <c r="AX2">
        <v>26490</v>
      </c>
      <c r="AY2">
        <v>3099</v>
      </c>
      <c r="AZ2">
        <v>17.3</v>
      </c>
      <c r="BA2">
        <v>6.1</v>
      </c>
      <c r="BB2">
        <v>17</v>
      </c>
      <c r="BC2">
        <v>5.2</v>
      </c>
      <c r="BD2">
        <v>17.3</v>
      </c>
      <c r="BE2">
        <v>4.2</v>
      </c>
      <c r="BF2">
        <v>21.6999999999999</v>
      </c>
      <c r="BG2">
        <v>6.8</v>
      </c>
      <c r="BH2">
        <v>19</v>
      </c>
      <c r="BI2">
        <v>7.5</v>
      </c>
      <c r="BJ2">
        <v>99.299999999999898</v>
      </c>
      <c r="BK2">
        <v>1.6</v>
      </c>
      <c r="BL2">
        <v>7.2</v>
      </c>
      <c r="BM2">
        <v>3.7</v>
      </c>
      <c r="BN2">
        <v>88.7</v>
      </c>
      <c r="BO2">
        <v>7.1</v>
      </c>
      <c r="BP2">
        <v>0</v>
      </c>
      <c r="BQ2">
        <v>1.2</v>
      </c>
      <c r="BR2">
        <v>7.5</v>
      </c>
      <c r="BS2">
        <v>5.2</v>
      </c>
      <c r="BT2">
        <v>34.5</v>
      </c>
      <c r="BU2">
        <v>8.9</v>
      </c>
      <c r="BV2">
        <v>0.2</v>
      </c>
      <c r="BW2">
        <v>0.1</v>
      </c>
      <c r="BX2">
        <v>0.2248</v>
      </c>
      <c r="BY2">
        <v>0.83840000000000003</v>
      </c>
      <c r="BZ2">
        <v>0.57989999999999997</v>
      </c>
      <c r="CA2">
        <v>0.69550000000000001</v>
      </c>
      <c r="CB2">
        <v>2.3386</v>
      </c>
      <c r="CC2">
        <v>0.6149</v>
      </c>
      <c r="CD2">
        <v>0.67169999999999996</v>
      </c>
      <c r="CE2">
        <v>0.22939999999999999</v>
      </c>
      <c r="CF2">
        <v>0.96140000000000003</v>
      </c>
      <c r="CG2">
        <v>0.88429999999999997</v>
      </c>
      <c r="CH2">
        <v>2.7467999999999999</v>
      </c>
      <c r="CI2">
        <v>0.88759999999999994</v>
      </c>
      <c r="CJ2">
        <v>0.96889999999999998</v>
      </c>
      <c r="CK2">
        <v>0.69730000000000003</v>
      </c>
      <c r="CL2">
        <v>1.6661999999999999</v>
      </c>
      <c r="CM2">
        <v>0.88570000000000004</v>
      </c>
      <c r="CN2">
        <v>0.93389999999999995</v>
      </c>
      <c r="CO2">
        <v>0</v>
      </c>
      <c r="CP2">
        <v>0.74029999999999996</v>
      </c>
      <c r="CQ2">
        <v>0.66310000000000002</v>
      </c>
      <c r="CR2">
        <v>0.3871</v>
      </c>
      <c r="CS2">
        <v>2.7244999999999999</v>
      </c>
      <c r="CT2">
        <v>0.73409999999999997</v>
      </c>
      <c r="CU2">
        <v>9.4761000000000006</v>
      </c>
      <c r="CV2">
        <v>0.8337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1</v>
      </c>
      <c r="DG2">
        <v>1</v>
      </c>
      <c r="DH2">
        <v>0</v>
      </c>
      <c r="DI2">
        <v>1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3</v>
      </c>
      <c r="DQ2">
        <v>294</v>
      </c>
      <c r="DR2">
        <v>229</v>
      </c>
      <c r="DS2">
        <v>5.5</v>
      </c>
      <c r="DT2">
        <v>4.0999999999999996</v>
      </c>
      <c r="DU2">
        <v>4091</v>
      </c>
      <c r="DV2">
        <v>6.7503915767759999E-3</v>
      </c>
      <c r="DW2">
        <v>5.0075727E-8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36005003100</v>
      </c>
      <c r="H3" t="s">
        <v>431</v>
      </c>
      <c r="I3">
        <v>5.9731100000000002E-2</v>
      </c>
      <c r="J3">
        <v>1744</v>
      </c>
      <c r="K3">
        <v>212</v>
      </c>
      <c r="L3">
        <v>559</v>
      </c>
      <c r="M3">
        <v>32</v>
      </c>
      <c r="N3">
        <v>559</v>
      </c>
      <c r="O3">
        <v>32</v>
      </c>
      <c r="P3">
        <v>301</v>
      </c>
      <c r="Q3">
        <v>137</v>
      </c>
      <c r="R3">
        <v>64</v>
      </c>
      <c r="S3">
        <v>44</v>
      </c>
      <c r="T3">
        <v>17785</v>
      </c>
      <c r="U3">
        <v>2349</v>
      </c>
      <c r="V3">
        <v>365</v>
      </c>
      <c r="W3">
        <v>108</v>
      </c>
      <c r="X3">
        <v>130</v>
      </c>
      <c r="Y3">
        <v>33</v>
      </c>
      <c r="Z3">
        <v>514</v>
      </c>
      <c r="AA3">
        <v>161</v>
      </c>
      <c r="AB3">
        <v>135</v>
      </c>
      <c r="AC3">
        <v>48</v>
      </c>
      <c r="AD3">
        <v>79</v>
      </c>
      <c r="AE3">
        <v>45.399999999999899</v>
      </c>
      <c r="AF3">
        <v>1730</v>
      </c>
      <c r="AG3">
        <v>212.9</v>
      </c>
      <c r="AH3">
        <v>398</v>
      </c>
      <c r="AI3">
        <v>134.599999999999</v>
      </c>
      <c r="AJ3">
        <v>498</v>
      </c>
      <c r="AK3">
        <v>70.400000000000006</v>
      </c>
      <c r="AL3">
        <v>0</v>
      </c>
      <c r="AM3">
        <v>11</v>
      </c>
      <c r="AN3">
        <v>140</v>
      </c>
      <c r="AO3">
        <v>59.399999999999899</v>
      </c>
      <c r="AP3">
        <v>321</v>
      </c>
      <c r="AQ3">
        <v>72</v>
      </c>
      <c r="AR3">
        <v>0</v>
      </c>
      <c r="AS3">
        <v>11</v>
      </c>
      <c r="AT3">
        <v>17.3</v>
      </c>
      <c r="AU3">
        <v>7.6</v>
      </c>
      <c r="AV3">
        <v>6.9</v>
      </c>
      <c r="AW3">
        <v>4.8</v>
      </c>
      <c r="AX3">
        <v>17785</v>
      </c>
      <c r="AY3">
        <v>2349</v>
      </c>
      <c r="AZ3">
        <v>35.6</v>
      </c>
      <c r="BA3">
        <v>9.6</v>
      </c>
      <c r="BB3">
        <v>7.5</v>
      </c>
      <c r="BC3">
        <v>1.9</v>
      </c>
      <c r="BD3">
        <v>29.5</v>
      </c>
      <c r="BE3">
        <v>8.5</v>
      </c>
      <c r="BF3">
        <v>7.7</v>
      </c>
      <c r="BG3">
        <v>2.8</v>
      </c>
      <c r="BH3">
        <v>14.1</v>
      </c>
      <c r="BI3">
        <v>8.1</v>
      </c>
      <c r="BJ3">
        <v>99.2</v>
      </c>
      <c r="BK3">
        <v>1.9</v>
      </c>
      <c r="BL3">
        <v>24.899999999999899</v>
      </c>
      <c r="BM3">
        <v>8.1</v>
      </c>
      <c r="BN3">
        <v>89.099999999999895</v>
      </c>
      <c r="BO3">
        <v>11.5</v>
      </c>
      <c r="BP3">
        <v>0</v>
      </c>
      <c r="BQ3">
        <v>5.2</v>
      </c>
      <c r="BR3">
        <v>25</v>
      </c>
      <c r="BS3">
        <v>10.5</v>
      </c>
      <c r="BT3">
        <v>57.399999999999899</v>
      </c>
      <c r="BU3">
        <v>11.9</v>
      </c>
      <c r="BV3">
        <v>0</v>
      </c>
      <c r="BW3">
        <v>0.6</v>
      </c>
      <c r="BX3">
        <v>0.65849999999999997</v>
      </c>
      <c r="BY3">
        <v>0.5</v>
      </c>
      <c r="BZ3">
        <v>0.85909999999999997</v>
      </c>
      <c r="CA3">
        <v>0.94189999999999996</v>
      </c>
      <c r="CB3">
        <v>2.9594</v>
      </c>
      <c r="CC3">
        <v>0.79900000000000004</v>
      </c>
      <c r="CD3">
        <v>9.7199999999999995E-2</v>
      </c>
      <c r="CE3">
        <v>0.91659999999999997</v>
      </c>
      <c r="CF3">
        <v>0.20749999999999999</v>
      </c>
      <c r="CG3">
        <v>0.78600000000000003</v>
      </c>
      <c r="CH3">
        <v>2.0072999999999999</v>
      </c>
      <c r="CI3">
        <v>0.49320000000000003</v>
      </c>
      <c r="CJ3">
        <v>0.96660000000000001</v>
      </c>
      <c r="CK3">
        <v>0.94230000000000003</v>
      </c>
      <c r="CL3">
        <v>1.909</v>
      </c>
      <c r="CM3">
        <v>0.99070000000000003</v>
      </c>
      <c r="CN3">
        <v>0.9355</v>
      </c>
      <c r="CO3">
        <v>0</v>
      </c>
      <c r="CP3">
        <v>0.97919999999999996</v>
      </c>
      <c r="CQ3">
        <v>0.81420000000000003</v>
      </c>
      <c r="CR3">
        <v>0</v>
      </c>
      <c r="CS3">
        <v>2.7288999999999999</v>
      </c>
      <c r="CT3">
        <v>0.73619999999999997</v>
      </c>
      <c r="CU3">
        <v>9.6046999999999905</v>
      </c>
      <c r="CV3">
        <v>0.84560000000000002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2</v>
      </c>
      <c r="DJ3">
        <v>1</v>
      </c>
      <c r="DK3">
        <v>0</v>
      </c>
      <c r="DL3">
        <v>1</v>
      </c>
      <c r="DM3">
        <v>0</v>
      </c>
      <c r="DN3">
        <v>0</v>
      </c>
      <c r="DO3">
        <v>2</v>
      </c>
      <c r="DP3">
        <v>6</v>
      </c>
      <c r="DQ3">
        <v>298</v>
      </c>
      <c r="DR3">
        <v>152</v>
      </c>
      <c r="DS3">
        <v>17.100000000000001</v>
      </c>
      <c r="DT3">
        <v>7.4</v>
      </c>
      <c r="DU3">
        <v>1337</v>
      </c>
      <c r="DV3">
        <v>3.7173515739779999E-3</v>
      </c>
      <c r="DW3">
        <v>6.5309659999999998E-9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36005005200</v>
      </c>
      <c r="H4" t="s">
        <v>449</v>
      </c>
      <c r="I4">
        <v>7.0536600000000005E-2</v>
      </c>
      <c r="J4">
        <v>2368</v>
      </c>
      <c r="K4">
        <v>241</v>
      </c>
      <c r="L4">
        <v>832</v>
      </c>
      <c r="M4">
        <v>25</v>
      </c>
      <c r="N4">
        <v>832</v>
      </c>
      <c r="O4">
        <v>25</v>
      </c>
      <c r="P4">
        <v>1137</v>
      </c>
      <c r="Q4">
        <v>249</v>
      </c>
      <c r="R4">
        <v>64</v>
      </c>
      <c r="S4">
        <v>38</v>
      </c>
      <c r="T4">
        <v>18429</v>
      </c>
      <c r="U4">
        <v>5412</v>
      </c>
      <c r="V4">
        <v>468</v>
      </c>
      <c r="W4">
        <v>132</v>
      </c>
      <c r="X4">
        <v>248</v>
      </c>
      <c r="Y4">
        <v>58</v>
      </c>
      <c r="Z4">
        <v>676</v>
      </c>
      <c r="AA4">
        <v>156</v>
      </c>
      <c r="AB4">
        <v>336</v>
      </c>
      <c r="AC4">
        <v>86</v>
      </c>
      <c r="AD4">
        <v>228</v>
      </c>
      <c r="AE4">
        <v>73.599999999999895</v>
      </c>
      <c r="AF4">
        <v>2354</v>
      </c>
      <c r="AG4">
        <v>242.099999999999</v>
      </c>
      <c r="AH4">
        <v>447</v>
      </c>
      <c r="AI4">
        <v>125</v>
      </c>
      <c r="AJ4">
        <v>629</v>
      </c>
      <c r="AK4">
        <v>80.099999999999895</v>
      </c>
      <c r="AL4">
        <v>14</v>
      </c>
      <c r="AM4">
        <v>22</v>
      </c>
      <c r="AN4">
        <v>128</v>
      </c>
      <c r="AO4">
        <v>60.2</v>
      </c>
      <c r="AP4">
        <v>587</v>
      </c>
      <c r="AQ4">
        <v>68</v>
      </c>
      <c r="AR4">
        <v>0</v>
      </c>
      <c r="AS4">
        <v>11</v>
      </c>
      <c r="AT4">
        <v>48</v>
      </c>
      <c r="AU4">
        <v>9.1999999999999904</v>
      </c>
      <c r="AV4">
        <v>6.5</v>
      </c>
      <c r="AW4">
        <v>3.9</v>
      </c>
      <c r="AX4">
        <v>18429</v>
      </c>
      <c r="AY4">
        <v>5412</v>
      </c>
      <c r="AZ4">
        <v>32</v>
      </c>
      <c r="BA4">
        <v>7.9</v>
      </c>
      <c r="BB4">
        <v>10.5</v>
      </c>
      <c r="BC4">
        <v>2.4</v>
      </c>
      <c r="BD4">
        <v>28.5</v>
      </c>
      <c r="BE4">
        <v>5.9</v>
      </c>
      <c r="BF4">
        <v>14.1999999999999</v>
      </c>
      <c r="BG4">
        <v>4</v>
      </c>
      <c r="BH4">
        <v>27.399999999999899</v>
      </c>
      <c r="BI4">
        <v>8.8000000000000007</v>
      </c>
      <c r="BJ4">
        <v>99.4</v>
      </c>
      <c r="BK4">
        <v>1.5</v>
      </c>
      <c r="BL4">
        <v>21.1999999999999</v>
      </c>
      <c r="BM4">
        <v>5.6</v>
      </c>
      <c r="BN4">
        <v>75.599999999999895</v>
      </c>
      <c r="BO4">
        <v>9.4</v>
      </c>
      <c r="BP4">
        <v>1.7</v>
      </c>
      <c r="BQ4">
        <v>2.7</v>
      </c>
      <c r="BR4">
        <v>15.4</v>
      </c>
      <c r="BS4">
        <v>7.2</v>
      </c>
      <c r="BT4">
        <v>70.599999999999895</v>
      </c>
      <c r="BU4">
        <v>7.9</v>
      </c>
      <c r="BV4">
        <v>0</v>
      </c>
      <c r="BW4">
        <v>0.5</v>
      </c>
      <c r="BX4">
        <v>0.96819999999999995</v>
      </c>
      <c r="BY4">
        <v>0.45729999999999998</v>
      </c>
      <c r="BZ4">
        <v>0.84130000000000005</v>
      </c>
      <c r="CA4">
        <v>0.9143</v>
      </c>
      <c r="CB4">
        <v>3.1810999999999998</v>
      </c>
      <c r="CC4">
        <v>0.85070000000000001</v>
      </c>
      <c r="CD4">
        <v>0.23949999999999999</v>
      </c>
      <c r="CE4">
        <v>0.89970000000000006</v>
      </c>
      <c r="CF4">
        <v>0.74590000000000001</v>
      </c>
      <c r="CG4">
        <v>0.96889999999999998</v>
      </c>
      <c r="CH4">
        <v>2.8540000000000001</v>
      </c>
      <c r="CI4">
        <v>0.92259999999999998</v>
      </c>
      <c r="CJ4">
        <v>0.97360000000000002</v>
      </c>
      <c r="CK4">
        <v>0.9143</v>
      </c>
      <c r="CL4">
        <v>1.8879999999999999</v>
      </c>
      <c r="CM4">
        <v>0.98699999999999999</v>
      </c>
      <c r="CN4">
        <v>0.87870000000000004</v>
      </c>
      <c r="CO4">
        <v>0.81879999999999997</v>
      </c>
      <c r="CP4">
        <v>0.91290000000000004</v>
      </c>
      <c r="CQ4">
        <v>0.90629999999999999</v>
      </c>
      <c r="CR4">
        <v>0</v>
      </c>
      <c r="CS4">
        <v>3.5167000000000002</v>
      </c>
      <c r="CT4">
        <v>0.96279999999999999</v>
      </c>
      <c r="CU4">
        <v>11.4397</v>
      </c>
      <c r="CV4">
        <v>0.97199999999999998</v>
      </c>
      <c r="CW4">
        <v>1</v>
      </c>
      <c r="CX4">
        <v>0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2</v>
      </c>
      <c r="DJ4">
        <v>0</v>
      </c>
      <c r="DK4">
        <v>0</v>
      </c>
      <c r="DL4">
        <v>1</v>
      </c>
      <c r="DM4">
        <v>1</v>
      </c>
      <c r="DN4">
        <v>0</v>
      </c>
      <c r="DO4">
        <v>2</v>
      </c>
      <c r="DP4">
        <v>7</v>
      </c>
      <c r="DQ4">
        <v>277</v>
      </c>
      <c r="DR4">
        <v>129</v>
      </c>
      <c r="DS4">
        <v>11.6999999999999</v>
      </c>
      <c r="DT4">
        <v>5.0999999999999996</v>
      </c>
      <c r="DU4">
        <v>2609</v>
      </c>
      <c r="DV4">
        <v>8.9717764524900004E-4</v>
      </c>
      <c r="DW4">
        <v>8.1620909999999998E-9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36005005400</v>
      </c>
      <c r="H5" t="s">
        <v>448</v>
      </c>
      <c r="I5">
        <v>7.5875200000000004E-2</v>
      </c>
      <c r="J5">
        <v>6292</v>
      </c>
      <c r="K5">
        <v>648</v>
      </c>
      <c r="L5">
        <v>1967</v>
      </c>
      <c r="M5">
        <v>53</v>
      </c>
      <c r="N5">
        <v>1747</v>
      </c>
      <c r="O5">
        <v>103</v>
      </c>
      <c r="P5">
        <v>2390</v>
      </c>
      <c r="Q5">
        <v>567</v>
      </c>
      <c r="R5">
        <v>281</v>
      </c>
      <c r="S5">
        <v>128</v>
      </c>
      <c r="T5">
        <v>14241</v>
      </c>
      <c r="U5">
        <v>2008</v>
      </c>
      <c r="V5">
        <v>1877</v>
      </c>
      <c r="W5">
        <v>362</v>
      </c>
      <c r="X5">
        <v>392</v>
      </c>
      <c r="Y5">
        <v>103</v>
      </c>
      <c r="Z5">
        <v>1700</v>
      </c>
      <c r="AA5">
        <v>374</v>
      </c>
      <c r="AB5">
        <v>854</v>
      </c>
      <c r="AC5">
        <v>224</v>
      </c>
      <c r="AD5">
        <v>375</v>
      </c>
      <c r="AE5">
        <v>120.2</v>
      </c>
      <c r="AF5">
        <v>6187</v>
      </c>
      <c r="AG5">
        <v>666.29999999999905</v>
      </c>
      <c r="AH5">
        <v>1689</v>
      </c>
      <c r="AI5">
        <v>470.8</v>
      </c>
      <c r="AJ5">
        <v>879</v>
      </c>
      <c r="AK5">
        <v>164.8</v>
      </c>
      <c r="AL5">
        <v>0</v>
      </c>
      <c r="AM5">
        <v>16</v>
      </c>
      <c r="AN5">
        <v>279</v>
      </c>
      <c r="AO5">
        <v>134.30000000000001</v>
      </c>
      <c r="AP5">
        <v>1221</v>
      </c>
      <c r="AQ5">
        <v>147</v>
      </c>
      <c r="AR5">
        <v>10</v>
      </c>
      <c r="AS5">
        <v>5</v>
      </c>
      <c r="AT5">
        <v>38.399999999999899</v>
      </c>
      <c r="AU5">
        <v>8.1999999999999904</v>
      </c>
      <c r="AV5">
        <v>9.8000000000000007</v>
      </c>
      <c r="AW5">
        <v>4.5</v>
      </c>
      <c r="AX5">
        <v>14241</v>
      </c>
      <c r="AY5">
        <v>2008</v>
      </c>
      <c r="AZ5">
        <v>48.899999999999899</v>
      </c>
      <c r="BA5">
        <v>6.6</v>
      </c>
      <c r="BB5">
        <v>6.2</v>
      </c>
      <c r="BC5">
        <v>1.7</v>
      </c>
      <c r="BD5">
        <v>27</v>
      </c>
      <c r="BE5">
        <v>5.3</v>
      </c>
      <c r="BF5">
        <v>13.6</v>
      </c>
      <c r="BG5">
        <v>3.8</v>
      </c>
      <c r="BH5">
        <v>21.5</v>
      </c>
      <c r="BI5">
        <v>6.8</v>
      </c>
      <c r="BJ5">
        <v>98.299999999999898</v>
      </c>
      <c r="BK5">
        <v>3.1</v>
      </c>
      <c r="BL5">
        <v>29.3</v>
      </c>
      <c r="BM5">
        <v>7.4</v>
      </c>
      <c r="BN5">
        <v>44.7</v>
      </c>
      <c r="BO5">
        <v>8.3000000000000007</v>
      </c>
      <c r="BP5">
        <v>0</v>
      </c>
      <c r="BQ5">
        <v>1.5</v>
      </c>
      <c r="BR5">
        <v>16</v>
      </c>
      <c r="BS5">
        <v>7.6</v>
      </c>
      <c r="BT5">
        <v>69.900000000000006</v>
      </c>
      <c r="BU5">
        <v>7.1</v>
      </c>
      <c r="BV5">
        <v>0.2</v>
      </c>
      <c r="BW5">
        <v>0.1</v>
      </c>
      <c r="BX5">
        <v>0.92420000000000002</v>
      </c>
      <c r="BY5">
        <v>0.73360000000000003</v>
      </c>
      <c r="BZ5">
        <v>0.9284</v>
      </c>
      <c r="CA5">
        <v>0.99260000000000004</v>
      </c>
      <c r="CB5">
        <v>3.5787</v>
      </c>
      <c r="CC5">
        <v>0.9395</v>
      </c>
      <c r="CD5">
        <v>5.5399999999999998E-2</v>
      </c>
      <c r="CE5">
        <v>0.85440000000000005</v>
      </c>
      <c r="CF5">
        <v>0.70650000000000002</v>
      </c>
      <c r="CG5">
        <v>0.91930000000000001</v>
      </c>
      <c r="CH5">
        <v>2.5356000000000001</v>
      </c>
      <c r="CI5">
        <v>0.80689999999999995</v>
      </c>
      <c r="CJ5">
        <v>0.93410000000000004</v>
      </c>
      <c r="CK5">
        <v>0.96479999999999999</v>
      </c>
      <c r="CL5">
        <v>1.8989</v>
      </c>
      <c r="CM5">
        <v>0.9889</v>
      </c>
      <c r="CN5">
        <v>0.78749999999999998</v>
      </c>
      <c r="CO5">
        <v>0</v>
      </c>
      <c r="CP5">
        <v>0.92030000000000001</v>
      </c>
      <c r="CQ5">
        <v>0.90149999999999997</v>
      </c>
      <c r="CR5">
        <v>0.3795</v>
      </c>
      <c r="CS5">
        <v>2.9887999999999999</v>
      </c>
      <c r="CT5">
        <v>0.82869999999999999</v>
      </c>
      <c r="CU5">
        <v>11.002000000000001</v>
      </c>
      <c r="CV5">
        <v>0.95150000000000001</v>
      </c>
      <c r="CW5">
        <v>1</v>
      </c>
      <c r="CX5">
        <v>0</v>
      </c>
      <c r="CY5">
        <v>1</v>
      </c>
      <c r="CZ5">
        <v>1</v>
      </c>
      <c r="DA5">
        <v>3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2</v>
      </c>
      <c r="DJ5">
        <v>0</v>
      </c>
      <c r="DK5">
        <v>0</v>
      </c>
      <c r="DL5">
        <v>1</v>
      </c>
      <c r="DM5">
        <v>1</v>
      </c>
      <c r="DN5">
        <v>0</v>
      </c>
      <c r="DO5">
        <v>2</v>
      </c>
      <c r="DP5">
        <v>8</v>
      </c>
      <c r="DQ5">
        <v>1412</v>
      </c>
      <c r="DR5">
        <v>364</v>
      </c>
      <c r="DS5">
        <v>22.5</v>
      </c>
      <c r="DT5">
        <v>5</v>
      </c>
      <c r="DU5">
        <v>4693</v>
      </c>
      <c r="DV5">
        <v>9.8193386460000001E-5</v>
      </c>
      <c r="DW5">
        <v>6.4151999999999997E-11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36005007700</v>
      </c>
      <c r="H6" t="s">
        <v>415</v>
      </c>
      <c r="I6">
        <v>4.3562700000000003E-2</v>
      </c>
      <c r="J6">
        <v>2040</v>
      </c>
      <c r="K6">
        <v>220</v>
      </c>
      <c r="L6">
        <v>638</v>
      </c>
      <c r="M6">
        <v>24</v>
      </c>
      <c r="N6">
        <v>629</v>
      </c>
      <c r="O6">
        <v>28</v>
      </c>
      <c r="P6">
        <v>716</v>
      </c>
      <c r="Q6">
        <v>196</v>
      </c>
      <c r="R6">
        <v>71</v>
      </c>
      <c r="S6">
        <v>50</v>
      </c>
      <c r="T6">
        <v>14619</v>
      </c>
      <c r="U6">
        <v>2422</v>
      </c>
      <c r="V6">
        <v>413</v>
      </c>
      <c r="W6">
        <v>113</v>
      </c>
      <c r="X6">
        <v>149</v>
      </c>
      <c r="Y6">
        <v>63</v>
      </c>
      <c r="Z6">
        <v>516</v>
      </c>
      <c r="AA6">
        <v>86</v>
      </c>
      <c r="AB6">
        <v>236</v>
      </c>
      <c r="AC6">
        <v>68</v>
      </c>
      <c r="AD6">
        <v>168</v>
      </c>
      <c r="AE6">
        <v>61.399999999999899</v>
      </c>
      <c r="AF6">
        <v>1992</v>
      </c>
      <c r="AG6">
        <v>223.8</v>
      </c>
      <c r="AH6">
        <v>389</v>
      </c>
      <c r="AI6">
        <v>130.69999999999899</v>
      </c>
      <c r="AJ6">
        <v>250</v>
      </c>
      <c r="AK6">
        <v>63.399999999999899</v>
      </c>
      <c r="AL6">
        <v>0</v>
      </c>
      <c r="AM6">
        <v>11</v>
      </c>
      <c r="AN6">
        <v>66</v>
      </c>
      <c r="AO6">
        <v>45.2</v>
      </c>
      <c r="AP6">
        <v>371</v>
      </c>
      <c r="AQ6">
        <v>57</v>
      </c>
      <c r="AR6">
        <v>56</v>
      </c>
      <c r="AS6">
        <v>23</v>
      </c>
      <c r="AT6">
        <v>35.1</v>
      </c>
      <c r="AU6">
        <v>11</v>
      </c>
      <c r="AV6">
        <v>8.4</v>
      </c>
      <c r="AW6">
        <v>5.6</v>
      </c>
      <c r="AX6">
        <v>14619</v>
      </c>
      <c r="AY6">
        <v>2422</v>
      </c>
      <c r="AZ6">
        <v>34.899999999999899</v>
      </c>
      <c r="BA6">
        <v>7.9</v>
      </c>
      <c r="BB6">
        <v>7.3</v>
      </c>
      <c r="BC6">
        <v>3.3</v>
      </c>
      <c r="BD6">
        <v>25.3</v>
      </c>
      <c r="BE6">
        <v>3.2</v>
      </c>
      <c r="BF6">
        <v>11.6</v>
      </c>
      <c r="BG6">
        <v>3.8</v>
      </c>
      <c r="BH6">
        <v>26.6999999999999</v>
      </c>
      <c r="BI6">
        <v>9.6999999999999904</v>
      </c>
      <c r="BJ6">
        <v>97.599999999999895</v>
      </c>
      <c r="BK6">
        <v>3.1</v>
      </c>
      <c r="BL6">
        <v>20.5</v>
      </c>
      <c r="BM6">
        <v>6.5</v>
      </c>
      <c r="BN6">
        <v>39.200000000000003</v>
      </c>
      <c r="BO6">
        <v>9.8000000000000007</v>
      </c>
      <c r="BP6">
        <v>0</v>
      </c>
      <c r="BQ6">
        <v>4.5999999999999996</v>
      </c>
      <c r="BR6">
        <v>10.5</v>
      </c>
      <c r="BS6">
        <v>7.2</v>
      </c>
      <c r="BT6">
        <v>59</v>
      </c>
      <c r="BU6">
        <v>8.8000000000000007</v>
      </c>
      <c r="BV6">
        <v>2.7</v>
      </c>
      <c r="BW6">
        <v>1.1000000000000001</v>
      </c>
      <c r="BX6">
        <v>0.89959999999999996</v>
      </c>
      <c r="BY6">
        <v>0.6391</v>
      </c>
      <c r="BZ6">
        <v>0.92100000000000004</v>
      </c>
      <c r="CA6">
        <v>0.93740000000000001</v>
      </c>
      <c r="CB6">
        <v>3.3969999999999998</v>
      </c>
      <c r="CC6">
        <v>0.90039999999999998</v>
      </c>
      <c r="CD6">
        <v>8.9800000000000005E-2</v>
      </c>
      <c r="CE6">
        <v>0.78249999999999997</v>
      </c>
      <c r="CF6">
        <v>0.57320000000000004</v>
      </c>
      <c r="CG6">
        <v>0.96519999999999995</v>
      </c>
      <c r="CH6">
        <v>2.4106999999999998</v>
      </c>
      <c r="CI6">
        <v>0.74260000000000004</v>
      </c>
      <c r="CJ6">
        <v>0.91800000000000004</v>
      </c>
      <c r="CK6">
        <v>0.90669999999999995</v>
      </c>
      <c r="CL6">
        <v>1.8248</v>
      </c>
      <c r="CM6">
        <v>0.95979999999999999</v>
      </c>
      <c r="CN6">
        <v>0.76729999999999998</v>
      </c>
      <c r="CO6">
        <v>0</v>
      </c>
      <c r="CP6">
        <v>0.82499999999999996</v>
      </c>
      <c r="CQ6">
        <v>0.8266</v>
      </c>
      <c r="CR6">
        <v>0.81510000000000005</v>
      </c>
      <c r="CS6">
        <v>3.2339000000000002</v>
      </c>
      <c r="CT6">
        <v>0.90400000000000003</v>
      </c>
      <c r="CU6">
        <v>10.866400000000001</v>
      </c>
      <c r="CV6">
        <v>0.94240000000000002</v>
      </c>
      <c r="CW6">
        <v>0</v>
      </c>
      <c r="CX6">
        <v>0</v>
      </c>
      <c r="CY6">
        <v>1</v>
      </c>
      <c r="CZ6">
        <v>1</v>
      </c>
      <c r="DA6">
        <v>2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5</v>
      </c>
      <c r="DQ6">
        <v>207</v>
      </c>
      <c r="DR6">
        <v>113</v>
      </c>
      <c r="DS6">
        <v>10.1</v>
      </c>
      <c r="DT6">
        <v>5.2</v>
      </c>
      <c r="DU6">
        <v>2856</v>
      </c>
      <c r="DV6">
        <v>8.9021521855700005E-4</v>
      </c>
      <c r="DW6">
        <v>1.9664900000000001E-10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36005007900</v>
      </c>
      <c r="H7" t="s">
        <v>414</v>
      </c>
      <c r="I7">
        <v>7.6421199999999995E-2</v>
      </c>
      <c r="J7">
        <v>6693</v>
      </c>
      <c r="K7">
        <v>649</v>
      </c>
      <c r="L7">
        <v>2433</v>
      </c>
      <c r="M7">
        <v>69</v>
      </c>
      <c r="N7">
        <v>2293</v>
      </c>
      <c r="O7">
        <v>131</v>
      </c>
      <c r="P7">
        <v>2904</v>
      </c>
      <c r="Q7">
        <v>735</v>
      </c>
      <c r="R7">
        <v>355</v>
      </c>
      <c r="S7">
        <v>142</v>
      </c>
      <c r="T7">
        <v>13107</v>
      </c>
      <c r="U7">
        <v>2621</v>
      </c>
      <c r="V7">
        <v>1548</v>
      </c>
      <c r="W7">
        <v>316</v>
      </c>
      <c r="X7">
        <v>677</v>
      </c>
      <c r="Y7">
        <v>134</v>
      </c>
      <c r="Z7">
        <v>2105</v>
      </c>
      <c r="AA7">
        <v>510</v>
      </c>
      <c r="AB7">
        <v>1181</v>
      </c>
      <c r="AC7">
        <v>286</v>
      </c>
      <c r="AD7">
        <v>657</v>
      </c>
      <c r="AE7">
        <v>159.9</v>
      </c>
      <c r="AF7">
        <v>6684</v>
      </c>
      <c r="AG7">
        <v>649.20000000000005</v>
      </c>
      <c r="AH7">
        <v>1369</v>
      </c>
      <c r="AI7">
        <v>483.5</v>
      </c>
      <c r="AJ7">
        <v>2110</v>
      </c>
      <c r="AK7">
        <v>183.599999999999</v>
      </c>
      <c r="AL7">
        <v>0</v>
      </c>
      <c r="AM7">
        <v>16</v>
      </c>
      <c r="AN7">
        <v>229</v>
      </c>
      <c r="AO7">
        <v>125.5</v>
      </c>
      <c r="AP7">
        <v>1879</v>
      </c>
      <c r="AQ7">
        <v>204</v>
      </c>
      <c r="AR7">
        <v>119</v>
      </c>
      <c r="AS7">
        <v>81</v>
      </c>
      <c r="AT7">
        <v>43.799999999999898</v>
      </c>
      <c r="AU7">
        <v>9.9</v>
      </c>
      <c r="AV7">
        <v>13.6999999999999</v>
      </c>
      <c r="AW7">
        <v>5.3</v>
      </c>
      <c r="AX7">
        <v>13107</v>
      </c>
      <c r="AY7">
        <v>2621</v>
      </c>
      <c r="AZ7">
        <v>40.6</v>
      </c>
      <c r="BA7">
        <v>6.8</v>
      </c>
      <c r="BB7">
        <v>10.1</v>
      </c>
      <c r="BC7">
        <v>2.2000000000000002</v>
      </c>
      <c r="BD7">
        <v>31.5</v>
      </c>
      <c r="BE7">
        <v>7</v>
      </c>
      <c r="BF7">
        <v>17.8</v>
      </c>
      <c r="BG7">
        <v>4.0999999999999996</v>
      </c>
      <c r="BH7">
        <v>28.6999999999999</v>
      </c>
      <c r="BI7">
        <v>6.8</v>
      </c>
      <c r="BJ7">
        <v>99.9</v>
      </c>
      <c r="BK7">
        <v>0.5</v>
      </c>
      <c r="BL7">
        <v>23.1</v>
      </c>
      <c r="BM7">
        <v>7.9</v>
      </c>
      <c r="BN7">
        <v>86.7</v>
      </c>
      <c r="BO7">
        <v>7.1</v>
      </c>
      <c r="BP7">
        <v>0</v>
      </c>
      <c r="BQ7">
        <v>1.2</v>
      </c>
      <c r="BR7">
        <v>10</v>
      </c>
      <c r="BS7">
        <v>5.4</v>
      </c>
      <c r="BT7">
        <v>81.900000000000006</v>
      </c>
      <c r="BU7">
        <v>7.1</v>
      </c>
      <c r="BV7">
        <v>1.8</v>
      </c>
      <c r="BW7">
        <v>1.2</v>
      </c>
      <c r="BX7">
        <v>0.95</v>
      </c>
      <c r="BY7">
        <v>0.89349999999999996</v>
      </c>
      <c r="BZ7">
        <v>0.94510000000000005</v>
      </c>
      <c r="CA7">
        <v>0.97160000000000002</v>
      </c>
      <c r="CB7">
        <v>3.7602000000000002</v>
      </c>
      <c r="CC7">
        <v>0.97430000000000005</v>
      </c>
      <c r="CD7">
        <v>0.21709999999999999</v>
      </c>
      <c r="CE7">
        <v>0.94789999999999996</v>
      </c>
      <c r="CF7">
        <v>0.89270000000000005</v>
      </c>
      <c r="CG7">
        <v>0.97529999999999994</v>
      </c>
      <c r="CH7">
        <v>3.0329999999999999</v>
      </c>
      <c r="CI7">
        <v>0.96819999999999995</v>
      </c>
      <c r="CJ7">
        <v>0.98870000000000002</v>
      </c>
      <c r="CK7">
        <v>0.92810000000000004</v>
      </c>
      <c r="CL7">
        <v>1.9168000000000001</v>
      </c>
      <c r="CM7">
        <v>0.99199999999999999</v>
      </c>
      <c r="CN7">
        <v>0.92400000000000004</v>
      </c>
      <c r="CO7">
        <v>0</v>
      </c>
      <c r="CP7">
        <v>0.8095</v>
      </c>
      <c r="CQ7">
        <v>0.9698</v>
      </c>
      <c r="CR7">
        <v>0.77139999999999997</v>
      </c>
      <c r="CS7">
        <v>3.4746999999999999</v>
      </c>
      <c r="CT7">
        <v>0.95489999999999997</v>
      </c>
      <c r="CU7">
        <v>12.1846999999999</v>
      </c>
      <c r="CV7">
        <v>0.99519999999999997</v>
      </c>
      <c r="CW7">
        <v>1</v>
      </c>
      <c r="CX7">
        <v>0</v>
      </c>
      <c r="CY7">
        <v>1</v>
      </c>
      <c r="CZ7">
        <v>1</v>
      </c>
      <c r="DA7">
        <v>3</v>
      </c>
      <c r="DB7">
        <v>0</v>
      </c>
      <c r="DC7">
        <v>1</v>
      </c>
      <c r="DD7">
        <v>0</v>
      </c>
      <c r="DE7">
        <v>1</v>
      </c>
      <c r="DF7">
        <v>2</v>
      </c>
      <c r="DG7">
        <v>1</v>
      </c>
      <c r="DH7">
        <v>1</v>
      </c>
      <c r="DI7">
        <v>2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9</v>
      </c>
      <c r="DQ7">
        <v>889</v>
      </c>
      <c r="DR7">
        <v>509</v>
      </c>
      <c r="DS7">
        <v>13.4</v>
      </c>
      <c r="DT7">
        <v>7.3</v>
      </c>
      <c r="DU7">
        <v>3654</v>
      </c>
      <c r="DV7">
        <v>9.4836998502269999E-3</v>
      </c>
      <c r="DW7">
        <v>8.1353090000000006E-9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36005008300</v>
      </c>
      <c r="H8" t="s">
        <v>413</v>
      </c>
      <c r="I8">
        <v>8.2599599999999995E-2</v>
      </c>
      <c r="J8">
        <v>6887</v>
      </c>
      <c r="K8">
        <v>661</v>
      </c>
      <c r="L8">
        <v>2198</v>
      </c>
      <c r="M8">
        <v>73</v>
      </c>
      <c r="N8">
        <v>2120</v>
      </c>
      <c r="O8">
        <v>90</v>
      </c>
      <c r="P8">
        <v>2836</v>
      </c>
      <c r="Q8">
        <v>670</v>
      </c>
      <c r="R8">
        <v>368</v>
      </c>
      <c r="S8">
        <v>152</v>
      </c>
      <c r="T8">
        <v>13455</v>
      </c>
      <c r="U8">
        <v>2185</v>
      </c>
      <c r="V8">
        <v>1820</v>
      </c>
      <c r="W8">
        <v>277</v>
      </c>
      <c r="X8">
        <v>501</v>
      </c>
      <c r="Y8">
        <v>103</v>
      </c>
      <c r="Z8">
        <v>2167</v>
      </c>
      <c r="AA8">
        <v>417</v>
      </c>
      <c r="AB8">
        <v>874</v>
      </c>
      <c r="AC8">
        <v>265</v>
      </c>
      <c r="AD8">
        <v>582</v>
      </c>
      <c r="AE8">
        <v>141.4</v>
      </c>
      <c r="AF8">
        <v>6864</v>
      </c>
      <c r="AG8">
        <v>661.39999999999895</v>
      </c>
      <c r="AH8">
        <v>1622</v>
      </c>
      <c r="AI8">
        <v>328.69999999999902</v>
      </c>
      <c r="AJ8">
        <v>1713</v>
      </c>
      <c r="AK8">
        <v>160.30000000000001</v>
      </c>
      <c r="AL8">
        <v>0</v>
      </c>
      <c r="AM8">
        <v>16</v>
      </c>
      <c r="AN8">
        <v>360</v>
      </c>
      <c r="AO8">
        <v>131.099999999999</v>
      </c>
      <c r="AP8">
        <v>1475</v>
      </c>
      <c r="AQ8">
        <v>157</v>
      </c>
      <c r="AR8">
        <v>0</v>
      </c>
      <c r="AS8">
        <v>16</v>
      </c>
      <c r="AT8">
        <v>41.299999999999898</v>
      </c>
      <c r="AU8">
        <v>8.4</v>
      </c>
      <c r="AV8">
        <v>12.5</v>
      </c>
      <c r="AW8">
        <v>5.3</v>
      </c>
      <c r="AX8">
        <v>13455</v>
      </c>
      <c r="AY8">
        <v>2185</v>
      </c>
      <c r="AZ8">
        <v>45.2</v>
      </c>
      <c r="BA8">
        <v>5.5</v>
      </c>
      <c r="BB8">
        <v>7.3</v>
      </c>
      <c r="BC8">
        <v>1.6</v>
      </c>
      <c r="BD8">
        <v>31.5</v>
      </c>
      <c r="BE8">
        <v>5.2</v>
      </c>
      <c r="BF8">
        <v>12.6999999999999</v>
      </c>
      <c r="BG8">
        <v>3.9</v>
      </c>
      <c r="BH8">
        <v>27.5</v>
      </c>
      <c r="BI8">
        <v>6.6</v>
      </c>
      <c r="BJ8">
        <v>99.7</v>
      </c>
      <c r="BK8">
        <v>0.9</v>
      </c>
      <c r="BL8">
        <v>26.3</v>
      </c>
      <c r="BM8">
        <v>4.7</v>
      </c>
      <c r="BN8">
        <v>77.900000000000006</v>
      </c>
      <c r="BO8">
        <v>6.8</v>
      </c>
      <c r="BP8">
        <v>0</v>
      </c>
      <c r="BQ8">
        <v>1.4</v>
      </c>
      <c r="BR8">
        <v>17</v>
      </c>
      <c r="BS8">
        <v>6.1</v>
      </c>
      <c r="BT8">
        <v>69.599999999999895</v>
      </c>
      <c r="BU8">
        <v>7.1</v>
      </c>
      <c r="BV8">
        <v>0</v>
      </c>
      <c r="BW8">
        <v>0.2</v>
      </c>
      <c r="BX8">
        <v>0.93969999999999998</v>
      </c>
      <c r="BY8">
        <v>0.85799999999999998</v>
      </c>
      <c r="BZ8">
        <v>0.94079999999999997</v>
      </c>
      <c r="CA8">
        <v>0.98719999999999997</v>
      </c>
      <c r="CB8">
        <v>3.7256999999999998</v>
      </c>
      <c r="CC8">
        <v>0.96789999999999998</v>
      </c>
      <c r="CD8">
        <v>8.9800000000000005E-2</v>
      </c>
      <c r="CE8">
        <v>0.94830000000000003</v>
      </c>
      <c r="CF8">
        <v>0.65200000000000002</v>
      </c>
      <c r="CG8">
        <v>0.96970000000000001</v>
      </c>
      <c r="CH8">
        <v>2.6598000000000002</v>
      </c>
      <c r="CI8">
        <v>0.8589</v>
      </c>
      <c r="CJ8">
        <v>0.9819</v>
      </c>
      <c r="CK8">
        <v>0.95</v>
      </c>
      <c r="CL8">
        <v>1.9318</v>
      </c>
      <c r="CM8">
        <v>0.99570000000000003</v>
      </c>
      <c r="CN8">
        <v>0.88449999999999995</v>
      </c>
      <c r="CO8">
        <v>0</v>
      </c>
      <c r="CP8">
        <v>0.93120000000000003</v>
      </c>
      <c r="CQ8">
        <v>0.89939999999999998</v>
      </c>
      <c r="CR8">
        <v>0</v>
      </c>
      <c r="CS8">
        <v>2.7151000000000001</v>
      </c>
      <c r="CT8">
        <v>0.7298</v>
      </c>
      <c r="CU8">
        <v>11.032500000000001</v>
      </c>
      <c r="CV8">
        <v>0.95320000000000005</v>
      </c>
      <c r="CW8">
        <v>1</v>
      </c>
      <c r="CX8">
        <v>0</v>
      </c>
      <c r="CY8">
        <v>1</v>
      </c>
      <c r="CZ8">
        <v>1</v>
      </c>
      <c r="DA8">
        <v>3</v>
      </c>
      <c r="DB8">
        <v>0</v>
      </c>
      <c r="DC8">
        <v>1</v>
      </c>
      <c r="DD8">
        <v>0</v>
      </c>
      <c r="DE8">
        <v>1</v>
      </c>
      <c r="DF8">
        <v>2</v>
      </c>
      <c r="DG8">
        <v>1</v>
      </c>
      <c r="DH8">
        <v>1</v>
      </c>
      <c r="DI8">
        <v>2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8</v>
      </c>
      <c r="DQ8">
        <v>873</v>
      </c>
      <c r="DR8">
        <v>247</v>
      </c>
      <c r="DS8">
        <v>12.6999999999999</v>
      </c>
      <c r="DT8">
        <v>3.2</v>
      </c>
      <c r="DU8">
        <v>4931</v>
      </c>
      <c r="DV8">
        <v>2.0549452271285001E-2</v>
      </c>
      <c r="DW8">
        <v>2.2816742101000001E-5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36005008700</v>
      </c>
      <c r="H9" t="s">
        <v>412</v>
      </c>
      <c r="I9">
        <v>8.2461300000000001E-2</v>
      </c>
      <c r="J9">
        <v>6420</v>
      </c>
      <c r="K9">
        <v>559</v>
      </c>
      <c r="L9">
        <v>2054</v>
      </c>
      <c r="M9">
        <v>61</v>
      </c>
      <c r="N9">
        <v>1950</v>
      </c>
      <c r="O9">
        <v>76</v>
      </c>
      <c r="P9">
        <v>2275</v>
      </c>
      <c r="Q9">
        <v>534</v>
      </c>
      <c r="R9">
        <v>157</v>
      </c>
      <c r="S9">
        <v>79</v>
      </c>
      <c r="T9">
        <v>12976</v>
      </c>
      <c r="U9">
        <v>1262</v>
      </c>
      <c r="V9">
        <v>1604</v>
      </c>
      <c r="W9">
        <v>294</v>
      </c>
      <c r="X9">
        <v>646</v>
      </c>
      <c r="Y9">
        <v>163</v>
      </c>
      <c r="Z9">
        <v>1638</v>
      </c>
      <c r="AA9">
        <v>217</v>
      </c>
      <c r="AB9">
        <v>616</v>
      </c>
      <c r="AC9">
        <v>165</v>
      </c>
      <c r="AD9">
        <v>585</v>
      </c>
      <c r="AE9">
        <v>122.099999999999</v>
      </c>
      <c r="AF9">
        <v>6300</v>
      </c>
      <c r="AG9">
        <v>563.20000000000005</v>
      </c>
      <c r="AH9">
        <v>1489</v>
      </c>
      <c r="AI9">
        <v>300.19999999999902</v>
      </c>
      <c r="AJ9">
        <v>1608</v>
      </c>
      <c r="AK9">
        <v>138.5</v>
      </c>
      <c r="AL9">
        <v>0</v>
      </c>
      <c r="AM9">
        <v>16</v>
      </c>
      <c r="AN9">
        <v>285</v>
      </c>
      <c r="AO9">
        <v>97.5</v>
      </c>
      <c r="AP9">
        <v>1445</v>
      </c>
      <c r="AQ9">
        <v>141</v>
      </c>
      <c r="AR9">
        <v>142</v>
      </c>
      <c r="AS9">
        <v>106</v>
      </c>
      <c r="AT9">
        <v>36.299999999999898</v>
      </c>
      <c r="AU9">
        <v>7.6</v>
      </c>
      <c r="AV9">
        <v>6.4</v>
      </c>
      <c r="AW9">
        <v>3.1</v>
      </c>
      <c r="AX9">
        <v>12976</v>
      </c>
      <c r="AY9">
        <v>1262</v>
      </c>
      <c r="AZ9">
        <v>39.299999999999898</v>
      </c>
      <c r="BA9">
        <v>6.4</v>
      </c>
      <c r="BB9">
        <v>10.1</v>
      </c>
      <c r="BC9">
        <v>2.4</v>
      </c>
      <c r="BD9">
        <v>25.5</v>
      </c>
      <c r="BE9">
        <v>2.5</v>
      </c>
      <c r="BF9">
        <v>9.8000000000000007</v>
      </c>
      <c r="BG9">
        <v>2.7</v>
      </c>
      <c r="BH9">
        <v>30</v>
      </c>
      <c r="BI9">
        <v>6.2</v>
      </c>
      <c r="BJ9">
        <v>98.099999999999895</v>
      </c>
      <c r="BK9">
        <v>2</v>
      </c>
      <c r="BL9">
        <v>24.6999999999999</v>
      </c>
      <c r="BM9">
        <v>4.5</v>
      </c>
      <c r="BN9">
        <v>78.299999999999898</v>
      </c>
      <c r="BO9">
        <v>6.3</v>
      </c>
      <c r="BP9">
        <v>0</v>
      </c>
      <c r="BQ9">
        <v>1.4</v>
      </c>
      <c r="BR9">
        <v>14.6</v>
      </c>
      <c r="BS9">
        <v>5</v>
      </c>
      <c r="BT9">
        <v>74.099999999999895</v>
      </c>
      <c r="BU9">
        <v>6.7</v>
      </c>
      <c r="BV9">
        <v>2.2000000000000002</v>
      </c>
      <c r="BW9">
        <v>1.6</v>
      </c>
      <c r="BX9">
        <v>0.90790000000000004</v>
      </c>
      <c r="BY9">
        <v>0.44280000000000003</v>
      </c>
      <c r="BZ9">
        <v>0.9466</v>
      </c>
      <c r="CA9">
        <v>0.96479999999999999</v>
      </c>
      <c r="CB9">
        <v>3.262</v>
      </c>
      <c r="CC9">
        <v>0.86980000000000002</v>
      </c>
      <c r="CD9">
        <v>0.21709999999999999</v>
      </c>
      <c r="CE9">
        <v>0.79239999999999999</v>
      </c>
      <c r="CF9">
        <v>0.41110000000000002</v>
      </c>
      <c r="CG9">
        <v>0.98129999999999995</v>
      </c>
      <c r="CH9">
        <v>2.4018000000000002</v>
      </c>
      <c r="CI9">
        <v>0.7389</v>
      </c>
      <c r="CJ9">
        <v>0.9294</v>
      </c>
      <c r="CK9">
        <v>0.94010000000000005</v>
      </c>
      <c r="CL9">
        <v>1.8694</v>
      </c>
      <c r="CM9">
        <v>0.98250000000000004</v>
      </c>
      <c r="CN9">
        <v>0.88590000000000002</v>
      </c>
      <c r="CO9">
        <v>0</v>
      </c>
      <c r="CP9">
        <v>0.9022</v>
      </c>
      <c r="CQ9">
        <v>0.9284</v>
      </c>
      <c r="CR9">
        <v>0.79279999999999995</v>
      </c>
      <c r="CS9">
        <v>3.5093000000000001</v>
      </c>
      <c r="CT9">
        <v>0.96130000000000004</v>
      </c>
      <c r="CU9">
        <v>11.0426</v>
      </c>
      <c r="CV9">
        <v>0.95379999999999998</v>
      </c>
      <c r="CW9">
        <v>1</v>
      </c>
      <c r="CX9">
        <v>0</v>
      </c>
      <c r="CY9">
        <v>1</v>
      </c>
      <c r="CZ9">
        <v>1</v>
      </c>
      <c r="DA9">
        <v>3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1</v>
      </c>
      <c r="DI9">
        <v>2</v>
      </c>
      <c r="DJ9">
        <v>0</v>
      </c>
      <c r="DK9">
        <v>0</v>
      </c>
      <c r="DL9">
        <v>1</v>
      </c>
      <c r="DM9">
        <v>1</v>
      </c>
      <c r="DN9">
        <v>0</v>
      </c>
      <c r="DO9">
        <v>2</v>
      </c>
      <c r="DP9">
        <v>8</v>
      </c>
      <c r="DQ9">
        <v>1205</v>
      </c>
      <c r="DR9">
        <v>419</v>
      </c>
      <c r="DS9">
        <v>19.1999999999999</v>
      </c>
      <c r="DT9">
        <v>6</v>
      </c>
      <c r="DU9">
        <v>4575</v>
      </c>
      <c r="DV9">
        <v>2.2603659754928E-2</v>
      </c>
      <c r="DW9">
        <v>2.2765069279E-5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36005008900</v>
      </c>
      <c r="H10" t="s">
        <v>447</v>
      </c>
      <c r="I10">
        <v>4.2583599999999999E-2</v>
      </c>
      <c r="J10">
        <v>3323</v>
      </c>
      <c r="K10">
        <v>368</v>
      </c>
      <c r="L10">
        <v>1272</v>
      </c>
      <c r="M10">
        <v>23</v>
      </c>
      <c r="N10">
        <v>1160</v>
      </c>
      <c r="O10">
        <v>70</v>
      </c>
      <c r="P10">
        <v>939</v>
      </c>
      <c r="Q10">
        <v>306</v>
      </c>
      <c r="R10">
        <v>76</v>
      </c>
      <c r="S10">
        <v>47</v>
      </c>
      <c r="T10">
        <v>12824</v>
      </c>
      <c r="U10">
        <v>2035</v>
      </c>
      <c r="V10">
        <v>738</v>
      </c>
      <c r="W10">
        <v>170</v>
      </c>
      <c r="X10">
        <v>368</v>
      </c>
      <c r="Y10">
        <v>87</v>
      </c>
      <c r="Z10">
        <v>1046</v>
      </c>
      <c r="AA10">
        <v>262</v>
      </c>
      <c r="AB10">
        <v>499</v>
      </c>
      <c r="AC10">
        <v>123</v>
      </c>
      <c r="AD10">
        <v>232</v>
      </c>
      <c r="AE10">
        <v>85.799999999999898</v>
      </c>
      <c r="AF10">
        <v>3271</v>
      </c>
      <c r="AG10">
        <v>371.39999999999901</v>
      </c>
      <c r="AH10">
        <v>706</v>
      </c>
      <c r="AI10">
        <v>165.4</v>
      </c>
      <c r="AJ10">
        <v>1120</v>
      </c>
      <c r="AK10">
        <v>97.599999999999895</v>
      </c>
      <c r="AL10">
        <v>0</v>
      </c>
      <c r="AM10">
        <v>11</v>
      </c>
      <c r="AN10">
        <v>122</v>
      </c>
      <c r="AO10">
        <v>78.900000000000006</v>
      </c>
      <c r="AP10">
        <v>934</v>
      </c>
      <c r="AQ10">
        <v>113</v>
      </c>
      <c r="AR10">
        <v>2</v>
      </c>
      <c r="AS10">
        <v>3</v>
      </c>
      <c r="AT10">
        <v>28.3</v>
      </c>
      <c r="AU10">
        <v>8.6</v>
      </c>
      <c r="AV10">
        <v>6.1</v>
      </c>
      <c r="AW10">
        <v>3.8</v>
      </c>
      <c r="AX10">
        <v>12824</v>
      </c>
      <c r="AY10">
        <v>2035</v>
      </c>
      <c r="AZ10">
        <v>40.1</v>
      </c>
      <c r="BA10">
        <v>8.1999999999999904</v>
      </c>
      <c r="BB10">
        <v>11.1</v>
      </c>
      <c r="BC10">
        <v>3</v>
      </c>
      <c r="BD10">
        <v>31.5</v>
      </c>
      <c r="BE10">
        <v>7.1</v>
      </c>
      <c r="BF10">
        <v>15</v>
      </c>
      <c r="BG10">
        <v>3.6</v>
      </c>
      <c r="BH10">
        <v>20</v>
      </c>
      <c r="BI10">
        <v>7.3</v>
      </c>
      <c r="BJ10">
        <v>98.4</v>
      </c>
      <c r="BK10">
        <v>2.5</v>
      </c>
      <c r="BL10">
        <v>22.6999999999999</v>
      </c>
      <c r="BM10">
        <v>4.7</v>
      </c>
      <c r="BN10">
        <v>88.099999999999895</v>
      </c>
      <c r="BO10">
        <v>7.5</v>
      </c>
      <c r="BP10">
        <v>0</v>
      </c>
      <c r="BQ10">
        <v>2.2999999999999998</v>
      </c>
      <c r="BR10">
        <v>10.5</v>
      </c>
      <c r="BS10">
        <v>6.8</v>
      </c>
      <c r="BT10">
        <v>80.5</v>
      </c>
      <c r="BU10">
        <v>7.9</v>
      </c>
      <c r="BV10">
        <v>0.1</v>
      </c>
      <c r="BW10">
        <v>0.1</v>
      </c>
      <c r="BX10">
        <v>0.83760000000000001</v>
      </c>
      <c r="BY10">
        <v>0.40339999999999998</v>
      </c>
      <c r="BZ10">
        <v>0.94899999999999995</v>
      </c>
      <c r="CA10">
        <v>0.96970000000000001</v>
      </c>
      <c r="CB10">
        <v>3.1598000000000002</v>
      </c>
      <c r="CC10">
        <v>0.84699999999999998</v>
      </c>
      <c r="CD10">
        <v>0.27779999999999999</v>
      </c>
      <c r="CE10">
        <v>0.94850000000000001</v>
      </c>
      <c r="CF10">
        <v>0.78749999999999998</v>
      </c>
      <c r="CG10">
        <v>0.89810000000000001</v>
      </c>
      <c r="CH10">
        <v>2.9119000000000002</v>
      </c>
      <c r="CI10">
        <v>0.94099999999999995</v>
      </c>
      <c r="CJ10">
        <v>0.93679999999999997</v>
      </c>
      <c r="CK10">
        <v>0.92669999999999997</v>
      </c>
      <c r="CL10">
        <v>1.8634999999999999</v>
      </c>
      <c r="CM10">
        <v>0.98</v>
      </c>
      <c r="CN10">
        <v>0.92979999999999996</v>
      </c>
      <c r="CO10">
        <v>0</v>
      </c>
      <c r="CP10">
        <v>0.8256</v>
      </c>
      <c r="CQ10">
        <v>0.96279999999999999</v>
      </c>
      <c r="CR10">
        <v>0.31380000000000002</v>
      </c>
      <c r="CS10">
        <v>3.0318999999999998</v>
      </c>
      <c r="CT10">
        <v>0.84299999999999997</v>
      </c>
      <c r="CU10">
        <v>10.9671</v>
      </c>
      <c r="CV10">
        <v>0.95</v>
      </c>
      <c r="CW10">
        <v>0</v>
      </c>
      <c r="CX10">
        <v>0</v>
      </c>
      <c r="CY10">
        <v>1</v>
      </c>
      <c r="CZ10">
        <v>1</v>
      </c>
      <c r="DA10">
        <v>2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1</v>
      </c>
      <c r="DH10">
        <v>1</v>
      </c>
      <c r="DI10">
        <v>2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7</v>
      </c>
      <c r="DQ10">
        <v>553</v>
      </c>
      <c r="DR10">
        <v>168</v>
      </c>
      <c r="DS10">
        <v>16.600000000000001</v>
      </c>
      <c r="DT10">
        <v>4.8</v>
      </c>
      <c r="DU10">
        <v>2515</v>
      </c>
      <c r="DV10">
        <v>1.6480076977184999E-2</v>
      </c>
      <c r="DW10">
        <v>1.173212794E-5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36005011700</v>
      </c>
      <c r="H11" t="s">
        <v>446</v>
      </c>
      <c r="I11">
        <v>0.52431530000000004</v>
      </c>
      <c r="J11">
        <v>1536</v>
      </c>
      <c r="K11">
        <v>215</v>
      </c>
      <c r="L11">
        <v>626</v>
      </c>
      <c r="M11">
        <v>20</v>
      </c>
      <c r="N11">
        <v>562</v>
      </c>
      <c r="O11">
        <v>46</v>
      </c>
      <c r="P11">
        <v>496</v>
      </c>
      <c r="Q11">
        <v>169</v>
      </c>
      <c r="R11">
        <v>94</v>
      </c>
      <c r="S11">
        <v>47</v>
      </c>
      <c r="T11">
        <v>15458</v>
      </c>
      <c r="U11">
        <v>2765</v>
      </c>
      <c r="V11">
        <v>277</v>
      </c>
      <c r="W11">
        <v>100</v>
      </c>
      <c r="X11">
        <v>106</v>
      </c>
      <c r="Y11">
        <v>41</v>
      </c>
      <c r="Z11">
        <v>462</v>
      </c>
      <c r="AA11">
        <v>106</v>
      </c>
      <c r="AB11">
        <v>125</v>
      </c>
      <c r="AC11">
        <v>58</v>
      </c>
      <c r="AD11">
        <v>171</v>
      </c>
      <c r="AE11">
        <v>57.1</v>
      </c>
      <c r="AF11">
        <v>1491</v>
      </c>
      <c r="AG11">
        <v>218.9</v>
      </c>
      <c r="AH11">
        <v>171</v>
      </c>
      <c r="AI11">
        <v>79.2</v>
      </c>
      <c r="AJ11">
        <v>576</v>
      </c>
      <c r="AK11">
        <v>53.5</v>
      </c>
      <c r="AL11">
        <v>5</v>
      </c>
      <c r="AM11">
        <v>7</v>
      </c>
      <c r="AN11">
        <v>58</v>
      </c>
      <c r="AO11">
        <v>35.899999999999899</v>
      </c>
      <c r="AP11">
        <v>397</v>
      </c>
      <c r="AQ11">
        <v>60</v>
      </c>
      <c r="AR11">
        <v>0</v>
      </c>
      <c r="AS11">
        <v>11</v>
      </c>
      <c r="AT11">
        <v>32.299999999999898</v>
      </c>
      <c r="AU11">
        <v>11.3</v>
      </c>
      <c r="AV11">
        <v>13.1</v>
      </c>
      <c r="AW11">
        <v>5.4</v>
      </c>
      <c r="AX11">
        <v>15458</v>
      </c>
      <c r="AY11">
        <v>2765</v>
      </c>
      <c r="AZ11">
        <v>32.700000000000003</v>
      </c>
      <c r="BA11">
        <v>8.9</v>
      </c>
      <c r="BB11">
        <v>6.9</v>
      </c>
      <c r="BC11">
        <v>2.7</v>
      </c>
      <c r="BD11">
        <v>30.1</v>
      </c>
      <c r="BE11">
        <v>5.5</v>
      </c>
      <c r="BF11">
        <v>8.1</v>
      </c>
      <c r="BG11">
        <v>3.9</v>
      </c>
      <c r="BH11">
        <v>30.399999999999899</v>
      </c>
      <c r="BI11">
        <v>9.8000000000000007</v>
      </c>
      <c r="BJ11">
        <v>97.099999999999895</v>
      </c>
      <c r="BK11">
        <v>4.3</v>
      </c>
      <c r="BL11">
        <v>11.6</v>
      </c>
      <c r="BM11">
        <v>5.2</v>
      </c>
      <c r="BN11">
        <v>92</v>
      </c>
      <c r="BO11">
        <v>8</v>
      </c>
      <c r="BP11">
        <v>0.8</v>
      </c>
      <c r="BQ11">
        <v>1.2</v>
      </c>
      <c r="BR11">
        <v>10.3</v>
      </c>
      <c r="BS11">
        <v>6.3</v>
      </c>
      <c r="BT11">
        <v>70.599999999999895</v>
      </c>
      <c r="BU11">
        <v>10.3</v>
      </c>
      <c r="BV11">
        <v>0</v>
      </c>
      <c r="BW11">
        <v>0.7</v>
      </c>
      <c r="BX11">
        <v>0.87709999999999999</v>
      </c>
      <c r="BY11">
        <v>0.87619999999999998</v>
      </c>
      <c r="BZ11">
        <v>0.90549999999999997</v>
      </c>
      <c r="CA11">
        <v>0.92130000000000001</v>
      </c>
      <c r="CB11">
        <v>3.58</v>
      </c>
      <c r="CC11">
        <v>0.94</v>
      </c>
      <c r="CD11">
        <v>7.6799999999999993E-2</v>
      </c>
      <c r="CE11">
        <v>0.92669999999999997</v>
      </c>
      <c r="CF11">
        <v>0.24129999999999999</v>
      </c>
      <c r="CG11">
        <v>0.98270000000000002</v>
      </c>
      <c r="CH11">
        <v>2.2275</v>
      </c>
      <c r="CI11">
        <v>0.64049999999999996</v>
      </c>
      <c r="CJ11">
        <v>0.90359999999999996</v>
      </c>
      <c r="CK11">
        <v>0.78890000000000005</v>
      </c>
      <c r="CL11">
        <v>1.6924999999999999</v>
      </c>
      <c r="CM11">
        <v>0.90439999999999998</v>
      </c>
      <c r="CN11">
        <v>0.95409999999999995</v>
      </c>
      <c r="CO11">
        <v>0.75509999999999999</v>
      </c>
      <c r="CP11">
        <v>0.82</v>
      </c>
      <c r="CQ11">
        <v>0.90629999999999999</v>
      </c>
      <c r="CR11">
        <v>0</v>
      </c>
      <c r="CS11">
        <v>3.4354</v>
      </c>
      <c r="CT11">
        <v>0.94520000000000004</v>
      </c>
      <c r="CU11">
        <v>10.935600000000001</v>
      </c>
      <c r="CV11">
        <v>0.9476</v>
      </c>
      <c r="CW11">
        <v>0</v>
      </c>
      <c r="CX11">
        <v>0</v>
      </c>
      <c r="CY11">
        <v>1</v>
      </c>
      <c r="CZ11">
        <v>1</v>
      </c>
      <c r="DA11">
        <v>2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1</v>
      </c>
      <c r="DH11">
        <v>0</v>
      </c>
      <c r="DI11">
        <v>1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7</v>
      </c>
      <c r="DQ11">
        <v>233</v>
      </c>
      <c r="DR11">
        <v>98</v>
      </c>
      <c r="DS11">
        <v>15.1999999999999</v>
      </c>
      <c r="DT11">
        <v>6.2</v>
      </c>
      <c r="DU11">
        <v>9486</v>
      </c>
      <c r="DV11">
        <v>5.5779294109507001E-2</v>
      </c>
      <c r="DW11">
        <v>1.47672426382E-4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36005011900</v>
      </c>
      <c r="H12" t="s">
        <v>445</v>
      </c>
      <c r="I12">
        <v>6.4816899999999997E-2</v>
      </c>
      <c r="J12">
        <v>5179</v>
      </c>
      <c r="K12">
        <v>500</v>
      </c>
      <c r="L12">
        <v>2071</v>
      </c>
      <c r="M12">
        <v>42</v>
      </c>
      <c r="N12">
        <v>1860</v>
      </c>
      <c r="O12">
        <v>109</v>
      </c>
      <c r="P12">
        <v>1812</v>
      </c>
      <c r="Q12">
        <v>354</v>
      </c>
      <c r="R12">
        <v>214</v>
      </c>
      <c r="S12">
        <v>94</v>
      </c>
      <c r="T12">
        <v>11711</v>
      </c>
      <c r="U12">
        <v>1748</v>
      </c>
      <c r="V12">
        <v>1336</v>
      </c>
      <c r="W12">
        <v>260</v>
      </c>
      <c r="X12">
        <v>560</v>
      </c>
      <c r="Y12">
        <v>83</v>
      </c>
      <c r="Z12">
        <v>1488</v>
      </c>
      <c r="AA12">
        <v>303</v>
      </c>
      <c r="AB12">
        <v>459</v>
      </c>
      <c r="AC12">
        <v>133</v>
      </c>
      <c r="AD12">
        <v>479</v>
      </c>
      <c r="AE12">
        <v>121.7</v>
      </c>
      <c r="AF12">
        <v>5170</v>
      </c>
      <c r="AG12">
        <v>500.8</v>
      </c>
      <c r="AH12">
        <v>1146</v>
      </c>
      <c r="AI12">
        <v>250.4</v>
      </c>
      <c r="AJ12">
        <v>1737</v>
      </c>
      <c r="AK12">
        <v>156.80000000000001</v>
      </c>
      <c r="AL12">
        <v>0</v>
      </c>
      <c r="AM12">
        <v>16</v>
      </c>
      <c r="AN12">
        <v>182</v>
      </c>
      <c r="AO12">
        <v>86.799999999999898</v>
      </c>
      <c r="AP12">
        <v>1528</v>
      </c>
      <c r="AQ12">
        <v>125</v>
      </c>
      <c r="AR12">
        <v>14</v>
      </c>
      <c r="AS12">
        <v>27</v>
      </c>
      <c r="AT12">
        <v>35</v>
      </c>
      <c r="AU12">
        <v>5.6</v>
      </c>
      <c r="AV12">
        <v>10.4</v>
      </c>
      <c r="AW12">
        <v>4.2</v>
      </c>
      <c r="AX12">
        <v>11711</v>
      </c>
      <c r="AY12">
        <v>1748</v>
      </c>
      <c r="AZ12">
        <v>43</v>
      </c>
      <c r="BA12">
        <v>6.4</v>
      </c>
      <c r="BB12">
        <v>10.8</v>
      </c>
      <c r="BC12">
        <v>2.1</v>
      </c>
      <c r="BD12">
        <v>28.6999999999999</v>
      </c>
      <c r="BE12">
        <v>5.2</v>
      </c>
      <c r="BF12">
        <v>8.9</v>
      </c>
      <c r="BG12">
        <v>2.5</v>
      </c>
      <c r="BH12">
        <v>25.8</v>
      </c>
      <c r="BI12">
        <v>6.4</v>
      </c>
      <c r="BJ12">
        <v>99.799999999999898</v>
      </c>
      <c r="BK12">
        <v>0.8</v>
      </c>
      <c r="BL12">
        <v>24.6</v>
      </c>
      <c r="BM12">
        <v>4.8</v>
      </c>
      <c r="BN12">
        <v>83.9</v>
      </c>
      <c r="BO12">
        <v>7.4</v>
      </c>
      <c r="BP12">
        <v>0</v>
      </c>
      <c r="BQ12">
        <v>1.4</v>
      </c>
      <c r="BR12">
        <v>9.8000000000000007</v>
      </c>
      <c r="BS12">
        <v>4.5999999999999996</v>
      </c>
      <c r="BT12">
        <v>82.2</v>
      </c>
      <c r="BU12">
        <v>5.0999999999999996</v>
      </c>
      <c r="BV12">
        <v>0.3</v>
      </c>
      <c r="BW12">
        <v>0.5</v>
      </c>
      <c r="BX12">
        <v>0.89880000000000004</v>
      </c>
      <c r="BY12">
        <v>0.77139999999999997</v>
      </c>
      <c r="BZ12">
        <v>0.9647</v>
      </c>
      <c r="CA12">
        <v>0.98060000000000003</v>
      </c>
      <c r="CB12">
        <v>3.6154999999999999</v>
      </c>
      <c r="CC12">
        <v>0.94910000000000005</v>
      </c>
      <c r="CD12">
        <v>0.25819999999999999</v>
      </c>
      <c r="CE12">
        <v>0.90359999999999996</v>
      </c>
      <c r="CF12">
        <v>0.32029999999999997</v>
      </c>
      <c r="CG12">
        <v>0.9607</v>
      </c>
      <c r="CH12">
        <v>2.4428999999999998</v>
      </c>
      <c r="CI12">
        <v>0.75870000000000004</v>
      </c>
      <c r="CJ12">
        <v>0.98760000000000003</v>
      </c>
      <c r="CK12">
        <v>0.93879999999999997</v>
      </c>
      <c r="CL12">
        <v>1.9265000000000001</v>
      </c>
      <c r="CM12">
        <v>0.99419999999999997</v>
      </c>
      <c r="CN12">
        <v>0.91100000000000003</v>
      </c>
      <c r="CO12">
        <v>0</v>
      </c>
      <c r="CP12">
        <v>0.80559999999999998</v>
      </c>
      <c r="CQ12">
        <v>0.97289999999999999</v>
      </c>
      <c r="CR12">
        <v>0.46710000000000002</v>
      </c>
      <c r="CS12">
        <v>3.1566000000000001</v>
      </c>
      <c r="CT12">
        <v>0.88270000000000004</v>
      </c>
      <c r="CU12">
        <v>11.141400000000001</v>
      </c>
      <c r="CV12">
        <v>0.95830000000000004</v>
      </c>
      <c r="CW12">
        <v>0</v>
      </c>
      <c r="CX12">
        <v>0</v>
      </c>
      <c r="CY12">
        <v>1</v>
      </c>
      <c r="CZ12">
        <v>1</v>
      </c>
      <c r="DA12">
        <v>2</v>
      </c>
      <c r="DB12">
        <v>0</v>
      </c>
      <c r="DC12">
        <v>1</v>
      </c>
      <c r="DD12">
        <v>0</v>
      </c>
      <c r="DE12">
        <v>1</v>
      </c>
      <c r="DF12">
        <v>2</v>
      </c>
      <c r="DG12">
        <v>1</v>
      </c>
      <c r="DH12">
        <v>1</v>
      </c>
      <c r="DI12">
        <v>2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8</v>
      </c>
      <c r="DQ12">
        <v>954</v>
      </c>
      <c r="DR12">
        <v>257</v>
      </c>
      <c r="DS12">
        <v>18.399999999999899</v>
      </c>
      <c r="DT12">
        <v>4.4000000000000004</v>
      </c>
      <c r="DU12">
        <v>3717</v>
      </c>
      <c r="DV12">
        <v>1.7114266123606999E-2</v>
      </c>
      <c r="DW12">
        <v>1.7699442291999999E-5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36005012101</v>
      </c>
      <c r="H13" t="s">
        <v>444</v>
      </c>
      <c r="I13">
        <v>4.4639199999999997E-2</v>
      </c>
      <c r="J13">
        <v>2875</v>
      </c>
      <c r="K13">
        <v>335</v>
      </c>
      <c r="L13">
        <v>1029</v>
      </c>
      <c r="M13">
        <v>29</v>
      </c>
      <c r="N13">
        <v>875</v>
      </c>
      <c r="O13">
        <v>63</v>
      </c>
      <c r="P13">
        <v>1079</v>
      </c>
      <c r="Q13">
        <v>295</v>
      </c>
      <c r="R13">
        <v>130</v>
      </c>
      <c r="S13">
        <v>69</v>
      </c>
      <c r="T13">
        <v>11409</v>
      </c>
      <c r="U13">
        <v>1434</v>
      </c>
      <c r="V13">
        <v>635</v>
      </c>
      <c r="W13">
        <v>160</v>
      </c>
      <c r="X13">
        <v>139</v>
      </c>
      <c r="Y13">
        <v>39</v>
      </c>
      <c r="Z13">
        <v>798</v>
      </c>
      <c r="AA13">
        <v>155</v>
      </c>
      <c r="AB13">
        <v>228</v>
      </c>
      <c r="AC13">
        <v>96</v>
      </c>
      <c r="AD13">
        <v>220</v>
      </c>
      <c r="AE13">
        <v>63.5</v>
      </c>
      <c r="AF13">
        <v>2789</v>
      </c>
      <c r="AG13">
        <v>345.6</v>
      </c>
      <c r="AH13">
        <v>525</v>
      </c>
      <c r="AI13">
        <v>152.599999999999</v>
      </c>
      <c r="AJ13">
        <v>578</v>
      </c>
      <c r="AK13">
        <v>84.4</v>
      </c>
      <c r="AL13">
        <v>0</v>
      </c>
      <c r="AM13">
        <v>11</v>
      </c>
      <c r="AN13">
        <v>128</v>
      </c>
      <c r="AO13">
        <v>61.399999999999899</v>
      </c>
      <c r="AP13">
        <v>547</v>
      </c>
      <c r="AQ13">
        <v>84</v>
      </c>
      <c r="AR13">
        <v>128</v>
      </c>
      <c r="AS13">
        <v>159</v>
      </c>
      <c r="AT13">
        <v>37.799999999999898</v>
      </c>
      <c r="AU13">
        <v>9.6</v>
      </c>
      <c r="AV13">
        <v>10.1999999999999</v>
      </c>
      <c r="AW13">
        <v>4.7</v>
      </c>
      <c r="AX13">
        <v>11409</v>
      </c>
      <c r="AY13">
        <v>1434</v>
      </c>
      <c r="AZ13">
        <v>36.700000000000003</v>
      </c>
      <c r="BA13">
        <v>6</v>
      </c>
      <c r="BB13">
        <v>4.8</v>
      </c>
      <c r="BC13">
        <v>1.5</v>
      </c>
      <c r="BD13">
        <v>27.8</v>
      </c>
      <c r="BE13">
        <v>4.3</v>
      </c>
      <c r="BF13">
        <v>7.9</v>
      </c>
      <c r="BG13">
        <v>2.9</v>
      </c>
      <c r="BH13">
        <v>25.1</v>
      </c>
      <c r="BI13">
        <v>7</v>
      </c>
      <c r="BJ13">
        <v>97</v>
      </c>
      <c r="BK13">
        <v>4.0999999999999996</v>
      </c>
      <c r="BL13">
        <v>19.899999999999899</v>
      </c>
      <c r="BM13">
        <v>5.3</v>
      </c>
      <c r="BN13">
        <v>56.2</v>
      </c>
      <c r="BO13">
        <v>8</v>
      </c>
      <c r="BP13">
        <v>0</v>
      </c>
      <c r="BQ13">
        <v>2.9</v>
      </c>
      <c r="BR13">
        <v>14.6</v>
      </c>
      <c r="BS13">
        <v>6.9</v>
      </c>
      <c r="BT13">
        <v>62.5</v>
      </c>
      <c r="BU13">
        <v>8.6999999999999904</v>
      </c>
      <c r="BV13">
        <v>4.5</v>
      </c>
      <c r="BW13">
        <v>5.5</v>
      </c>
      <c r="BX13">
        <v>0.9194</v>
      </c>
      <c r="BY13">
        <v>0.75860000000000005</v>
      </c>
      <c r="BZ13">
        <v>0.96760000000000002</v>
      </c>
      <c r="CA13">
        <v>0.94889999999999997</v>
      </c>
      <c r="CB13">
        <v>3.5945</v>
      </c>
      <c r="CC13">
        <v>0.94369999999999998</v>
      </c>
      <c r="CD13">
        <v>3.09E-2</v>
      </c>
      <c r="CE13">
        <v>0.87909999999999999</v>
      </c>
      <c r="CF13">
        <v>0.22420000000000001</v>
      </c>
      <c r="CG13">
        <v>0.95409999999999995</v>
      </c>
      <c r="CH13">
        <v>2.0882999999999998</v>
      </c>
      <c r="CI13">
        <v>0.55120000000000002</v>
      </c>
      <c r="CJ13">
        <v>0.9022</v>
      </c>
      <c r="CK13">
        <v>0.90200000000000002</v>
      </c>
      <c r="CL13">
        <v>1.8042</v>
      </c>
      <c r="CM13">
        <v>0.95199999999999996</v>
      </c>
      <c r="CN13">
        <v>0.82269999999999999</v>
      </c>
      <c r="CO13">
        <v>0</v>
      </c>
      <c r="CP13">
        <v>0.90280000000000005</v>
      </c>
      <c r="CQ13">
        <v>0.8508</v>
      </c>
      <c r="CR13">
        <v>0.86329999999999996</v>
      </c>
      <c r="CS13">
        <v>3.4396</v>
      </c>
      <c r="CT13">
        <v>0.94599999999999995</v>
      </c>
      <c r="CU13">
        <v>10.926500000000001</v>
      </c>
      <c r="CV13">
        <v>0.94689999999999996</v>
      </c>
      <c r="CW13">
        <v>1</v>
      </c>
      <c r="CX13">
        <v>0</v>
      </c>
      <c r="CY13">
        <v>1</v>
      </c>
      <c r="CZ13">
        <v>1</v>
      </c>
      <c r="DA13">
        <v>3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7</v>
      </c>
      <c r="DQ13">
        <v>551</v>
      </c>
      <c r="DR13">
        <v>164</v>
      </c>
      <c r="DS13">
        <v>19.1999999999999</v>
      </c>
      <c r="DT13">
        <v>5.2</v>
      </c>
      <c r="DU13">
        <v>1585</v>
      </c>
      <c r="DV13">
        <v>6.0373860274829999E-3</v>
      </c>
      <c r="DW13">
        <v>3.2454097000000002E-8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36005012102</v>
      </c>
      <c r="H14" t="s">
        <v>443</v>
      </c>
      <c r="I14">
        <v>1.9111300000000001E-2</v>
      </c>
      <c r="J14">
        <v>1682</v>
      </c>
      <c r="K14">
        <v>306</v>
      </c>
      <c r="L14">
        <v>534</v>
      </c>
      <c r="M14">
        <v>28</v>
      </c>
      <c r="N14">
        <v>511</v>
      </c>
      <c r="O14">
        <v>35</v>
      </c>
      <c r="P14">
        <v>865</v>
      </c>
      <c r="Q14">
        <v>245</v>
      </c>
      <c r="R14">
        <v>92</v>
      </c>
      <c r="S14">
        <v>69</v>
      </c>
      <c r="T14">
        <v>8157</v>
      </c>
      <c r="U14">
        <v>1710</v>
      </c>
      <c r="V14">
        <v>331</v>
      </c>
      <c r="W14">
        <v>85</v>
      </c>
      <c r="X14">
        <v>151</v>
      </c>
      <c r="Y14">
        <v>43</v>
      </c>
      <c r="Z14">
        <v>444</v>
      </c>
      <c r="AA14">
        <v>137</v>
      </c>
      <c r="AB14">
        <v>209</v>
      </c>
      <c r="AC14">
        <v>91</v>
      </c>
      <c r="AD14">
        <v>144</v>
      </c>
      <c r="AE14">
        <v>60.6</v>
      </c>
      <c r="AF14">
        <v>1677</v>
      </c>
      <c r="AG14">
        <v>306.19999999999902</v>
      </c>
      <c r="AH14">
        <v>237</v>
      </c>
      <c r="AI14">
        <v>87.9</v>
      </c>
      <c r="AJ14">
        <v>417</v>
      </c>
      <c r="AK14">
        <v>66.400000000000006</v>
      </c>
      <c r="AL14">
        <v>0</v>
      </c>
      <c r="AM14">
        <v>11</v>
      </c>
      <c r="AN14">
        <v>46</v>
      </c>
      <c r="AO14">
        <v>30.1</v>
      </c>
      <c r="AP14">
        <v>389</v>
      </c>
      <c r="AQ14">
        <v>62</v>
      </c>
      <c r="AR14">
        <v>0</v>
      </c>
      <c r="AS14">
        <v>11</v>
      </c>
      <c r="AT14">
        <v>51.399999999999899</v>
      </c>
      <c r="AU14">
        <v>11.9</v>
      </c>
      <c r="AV14">
        <v>16.3</v>
      </c>
      <c r="AW14">
        <v>11.9</v>
      </c>
      <c r="AX14">
        <v>8157</v>
      </c>
      <c r="AY14">
        <v>1710</v>
      </c>
      <c r="AZ14">
        <v>40.299999999999898</v>
      </c>
      <c r="BA14">
        <v>10.9</v>
      </c>
      <c r="BB14">
        <v>9</v>
      </c>
      <c r="BC14">
        <v>3.5</v>
      </c>
      <c r="BD14">
        <v>26.399999999999899</v>
      </c>
      <c r="BE14">
        <v>6.6</v>
      </c>
      <c r="BF14">
        <v>12.4</v>
      </c>
      <c r="BG14">
        <v>5.6</v>
      </c>
      <c r="BH14">
        <v>28.1999999999999</v>
      </c>
      <c r="BI14">
        <v>11.6999999999999</v>
      </c>
      <c r="BJ14">
        <v>99.7</v>
      </c>
      <c r="BK14">
        <v>1.5</v>
      </c>
      <c r="BL14">
        <v>15</v>
      </c>
      <c r="BM14">
        <v>4.9000000000000004</v>
      </c>
      <c r="BN14">
        <v>78.099999999999895</v>
      </c>
      <c r="BO14">
        <v>11.6999999999999</v>
      </c>
      <c r="BP14">
        <v>0</v>
      </c>
      <c r="BQ14">
        <v>5.5</v>
      </c>
      <c r="BR14">
        <v>9</v>
      </c>
      <c r="BS14">
        <v>5.9</v>
      </c>
      <c r="BT14">
        <v>76.099999999999895</v>
      </c>
      <c r="BU14">
        <v>10.4</v>
      </c>
      <c r="BV14">
        <v>0</v>
      </c>
      <c r="BW14">
        <v>0.7</v>
      </c>
      <c r="BX14">
        <v>0.98060000000000003</v>
      </c>
      <c r="BY14">
        <v>0.93969999999999998</v>
      </c>
      <c r="BZ14">
        <v>0.99029999999999996</v>
      </c>
      <c r="CA14">
        <v>0.97070000000000001</v>
      </c>
      <c r="CB14">
        <v>3.8814000000000002</v>
      </c>
      <c r="CC14">
        <v>0.99299999999999999</v>
      </c>
      <c r="CD14">
        <v>0.16350000000000001</v>
      </c>
      <c r="CE14">
        <v>0.83069999999999999</v>
      </c>
      <c r="CF14">
        <v>0.63119999999999998</v>
      </c>
      <c r="CG14">
        <v>0.97260000000000002</v>
      </c>
      <c r="CH14">
        <v>2.5979999999999999</v>
      </c>
      <c r="CI14">
        <v>0.8327</v>
      </c>
      <c r="CJ14">
        <v>0.98350000000000004</v>
      </c>
      <c r="CK14">
        <v>0.8427</v>
      </c>
      <c r="CL14">
        <v>1.8262</v>
      </c>
      <c r="CM14">
        <v>0.96109999999999995</v>
      </c>
      <c r="CN14">
        <v>0.8851</v>
      </c>
      <c r="CO14">
        <v>0</v>
      </c>
      <c r="CP14">
        <v>0.78359999999999996</v>
      </c>
      <c r="CQ14">
        <v>0.93979999999999997</v>
      </c>
      <c r="CR14">
        <v>0</v>
      </c>
      <c r="CS14">
        <v>2.6084000000000001</v>
      </c>
      <c r="CT14">
        <v>0.67889999999999995</v>
      </c>
      <c r="CU14">
        <v>10.914</v>
      </c>
      <c r="CV14">
        <v>0.94510000000000005</v>
      </c>
      <c r="CW14">
        <v>1</v>
      </c>
      <c r="CX14">
        <v>1</v>
      </c>
      <c r="CY14">
        <v>1</v>
      </c>
      <c r="CZ14">
        <v>1</v>
      </c>
      <c r="DA14">
        <v>4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7</v>
      </c>
      <c r="DQ14">
        <v>148</v>
      </c>
      <c r="DR14">
        <v>73</v>
      </c>
      <c r="DS14">
        <v>8.8000000000000007</v>
      </c>
      <c r="DT14">
        <v>4.3</v>
      </c>
      <c r="DU14">
        <v>860</v>
      </c>
      <c r="DV14">
        <v>1.2844400268522E-2</v>
      </c>
      <c r="DW14">
        <v>5.279165579E-6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36005012300</v>
      </c>
      <c r="H15" t="s">
        <v>442</v>
      </c>
      <c r="I15">
        <v>0.1171155</v>
      </c>
      <c r="J15">
        <v>3893</v>
      </c>
      <c r="K15">
        <v>386</v>
      </c>
      <c r="L15">
        <v>1651</v>
      </c>
      <c r="M15">
        <v>48</v>
      </c>
      <c r="N15">
        <v>1466</v>
      </c>
      <c r="O15">
        <v>100</v>
      </c>
      <c r="P15">
        <v>1326</v>
      </c>
      <c r="Q15">
        <v>293</v>
      </c>
      <c r="R15">
        <v>76</v>
      </c>
      <c r="S15">
        <v>51</v>
      </c>
      <c r="T15">
        <v>17969</v>
      </c>
      <c r="U15">
        <v>6448</v>
      </c>
      <c r="V15">
        <v>747</v>
      </c>
      <c r="W15">
        <v>149</v>
      </c>
      <c r="X15">
        <v>341</v>
      </c>
      <c r="Y15">
        <v>140</v>
      </c>
      <c r="Z15">
        <v>1061</v>
      </c>
      <c r="AA15">
        <v>224</v>
      </c>
      <c r="AB15">
        <v>467</v>
      </c>
      <c r="AC15">
        <v>136</v>
      </c>
      <c r="AD15">
        <v>478</v>
      </c>
      <c r="AE15">
        <v>119.4</v>
      </c>
      <c r="AF15">
        <v>3826</v>
      </c>
      <c r="AG15">
        <v>390</v>
      </c>
      <c r="AH15">
        <v>655</v>
      </c>
      <c r="AI15">
        <v>177.4</v>
      </c>
      <c r="AJ15">
        <v>1082</v>
      </c>
      <c r="AK15">
        <v>110.5</v>
      </c>
      <c r="AL15">
        <v>24</v>
      </c>
      <c r="AM15">
        <v>38</v>
      </c>
      <c r="AN15">
        <v>60</v>
      </c>
      <c r="AO15">
        <v>53.899999999999899</v>
      </c>
      <c r="AP15">
        <v>950</v>
      </c>
      <c r="AQ15">
        <v>118</v>
      </c>
      <c r="AR15">
        <v>94</v>
      </c>
      <c r="AS15">
        <v>106</v>
      </c>
      <c r="AT15">
        <v>34.200000000000003</v>
      </c>
      <c r="AU15">
        <v>7.6</v>
      </c>
      <c r="AV15">
        <v>4.5999999999999996</v>
      </c>
      <c r="AW15">
        <v>3.1</v>
      </c>
      <c r="AX15">
        <v>17969</v>
      </c>
      <c r="AY15">
        <v>6448</v>
      </c>
      <c r="AZ15">
        <v>31.1999999999999</v>
      </c>
      <c r="BA15">
        <v>5.6</v>
      </c>
      <c r="BB15">
        <v>8.8000000000000007</v>
      </c>
      <c r="BC15">
        <v>3.7</v>
      </c>
      <c r="BD15">
        <v>27.3</v>
      </c>
      <c r="BE15">
        <v>5.0999999999999996</v>
      </c>
      <c r="BF15">
        <v>12</v>
      </c>
      <c r="BG15">
        <v>3.3</v>
      </c>
      <c r="BH15">
        <v>32.6</v>
      </c>
      <c r="BI15">
        <v>7.8</v>
      </c>
      <c r="BJ15">
        <v>98.299999999999898</v>
      </c>
      <c r="BK15">
        <v>2.2999999999999998</v>
      </c>
      <c r="BL15">
        <v>18.3</v>
      </c>
      <c r="BM15">
        <v>4.5999999999999996</v>
      </c>
      <c r="BN15">
        <v>65.5</v>
      </c>
      <c r="BO15">
        <v>6.4</v>
      </c>
      <c r="BP15">
        <v>1.5</v>
      </c>
      <c r="BQ15">
        <v>2.2999999999999998</v>
      </c>
      <c r="BR15">
        <v>4.0999999999999996</v>
      </c>
      <c r="BS15">
        <v>3.7</v>
      </c>
      <c r="BT15">
        <v>64.799999999999898</v>
      </c>
      <c r="BU15">
        <v>7.7</v>
      </c>
      <c r="BV15">
        <v>2.4</v>
      </c>
      <c r="BW15">
        <v>2.7</v>
      </c>
      <c r="BX15">
        <v>0.89319999999999999</v>
      </c>
      <c r="BY15">
        <v>0.22989999999999999</v>
      </c>
      <c r="BZ15">
        <v>0.85470000000000002</v>
      </c>
      <c r="CA15">
        <v>0.90629999999999999</v>
      </c>
      <c r="CB15">
        <v>2.8841000000000001</v>
      </c>
      <c r="CC15">
        <v>0.77739999999999998</v>
      </c>
      <c r="CD15">
        <v>0.15279999999999999</v>
      </c>
      <c r="CE15">
        <v>0.86260000000000003</v>
      </c>
      <c r="CF15">
        <v>0.60109999999999997</v>
      </c>
      <c r="CG15">
        <v>0.98950000000000005</v>
      </c>
      <c r="CH15">
        <v>2.6059999999999999</v>
      </c>
      <c r="CI15">
        <v>0.83640000000000003</v>
      </c>
      <c r="CJ15">
        <v>0.93289999999999995</v>
      </c>
      <c r="CK15">
        <v>0.88319999999999999</v>
      </c>
      <c r="CL15">
        <v>1.8161</v>
      </c>
      <c r="CM15">
        <v>0.95630000000000004</v>
      </c>
      <c r="CN15">
        <v>0.85070000000000001</v>
      </c>
      <c r="CO15">
        <v>0.80530000000000002</v>
      </c>
      <c r="CP15">
        <v>0.59430000000000005</v>
      </c>
      <c r="CQ15">
        <v>0.86319999999999997</v>
      </c>
      <c r="CR15">
        <v>0.80069999999999997</v>
      </c>
      <c r="CS15">
        <v>3.9142000000000001</v>
      </c>
      <c r="CT15">
        <v>0.98880000000000001</v>
      </c>
      <c r="CU15">
        <v>11.2204</v>
      </c>
      <c r="CV15">
        <v>0.96189999999999998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3</v>
      </c>
      <c r="DQ15">
        <v>373</v>
      </c>
      <c r="DR15">
        <v>143</v>
      </c>
      <c r="DS15">
        <v>9.6</v>
      </c>
      <c r="DT15">
        <v>3.4</v>
      </c>
      <c r="DU15">
        <v>2546</v>
      </c>
      <c r="DV15">
        <v>1.7345768248977E-2</v>
      </c>
      <c r="DW15">
        <v>1.1708368707000001E-5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36005012500</v>
      </c>
      <c r="H16" t="s">
        <v>441</v>
      </c>
      <c r="I16">
        <v>6.5170500000000006E-2</v>
      </c>
      <c r="J16">
        <v>4311</v>
      </c>
      <c r="K16">
        <v>404</v>
      </c>
      <c r="L16">
        <v>1485</v>
      </c>
      <c r="M16">
        <v>26</v>
      </c>
      <c r="N16">
        <v>1398</v>
      </c>
      <c r="O16">
        <v>64</v>
      </c>
      <c r="P16">
        <v>1675</v>
      </c>
      <c r="Q16">
        <v>381</v>
      </c>
      <c r="R16">
        <v>191</v>
      </c>
      <c r="S16">
        <v>83</v>
      </c>
      <c r="T16">
        <v>14766</v>
      </c>
      <c r="U16">
        <v>2138</v>
      </c>
      <c r="V16">
        <v>939</v>
      </c>
      <c r="W16">
        <v>257</v>
      </c>
      <c r="X16">
        <v>372</v>
      </c>
      <c r="Y16">
        <v>119</v>
      </c>
      <c r="Z16">
        <v>1186</v>
      </c>
      <c r="AA16">
        <v>202</v>
      </c>
      <c r="AB16">
        <v>417</v>
      </c>
      <c r="AC16">
        <v>150</v>
      </c>
      <c r="AD16">
        <v>364</v>
      </c>
      <c r="AE16">
        <v>130.599999999999</v>
      </c>
      <c r="AF16">
        <v>4253</v>
      </c>
      <c r="AG16">
        <v>406.6</v>
      </c>
      <c r="AH16">
        <v>802</v>
      </c>
      <c r="AI16">
        <v>268.60000000000002</v>
      </c>
      <c r="AJ16">
        <v>818</v>
      </c>
      <c r="AK16">
        <v>134.19999999999899</v>
      </c>
      <c r="AL16">
        <v>0</v>
      </c>
      <c r="AM16">
        <v>11</v>
      </c>
      <c r="AN16">
        <v>152</v>
      </c>
      <c r="AO16">
        <v>71.299999999999898</v>
      </c>
      <c r="AP16">
        <v>772</v>
      </c>
      <c r="AQ16">
        <v>121</v>
      </c>
      <c r="AR16">
        <v>8</v>
      </c>
      <c r="AS16">
        <v>4</v>
      </c>
      <c r="AT16">
        <v>38.899999999999899</v>
      </c>
      <c r="AU16">
        <v>8</v>
      </c>
      <c r="AV16">
        <v>10.9</v>
      </c>
      <c r="AW16">
        <v>4.5999999999999996</v>
      </c>
      <c r="AX16">
        <v>14766</v>
      </c>
      <c r="AY16">
        <v>2138</v>
      </c>
      <c r="AZ16">
        <v>36.1</v>
      </c>
      <c r="BA16">
        <v>7.7</v>
      </c>
      <c r="BB16">
        <v>8.6</v>
      </c>
      <c r="BC16">
        <v>2.7</v>
      </c>
      <c r="BD16">
        <v>27.5</v>
      </c>
      <c r="BE16">
        <v>3.9</v>
      </c>
      <c r="BF16">
        <v>9.6999999999999904</v>
      </c>
      <c r="BG16">
        <v>3.5</v>
      </c>
      <c r="BH16">
        <v>26</v>
      </c>
      <c r="BI16">
        <v>9.3000000000000007</v>
      </c>
      <c r="BJ16">
        <v>98.7</v>
      </c>
      <c r="BK16">
        <v>1.9</v>
      </c>
      <c r="BL16">
        <v>21</v>
      </c>
      <c r="BM16">
        <v>6.7</v>
      </c>
      <c r="BN16">
        <v>55.1</v>
      </c>
      <c r="BO16">
        <v>9</v>
      </c>
      <c r="BP16">
        <v>0</v>
      </c>
      <c r="BQ16">
        <v>2</v>
      </c>
      <c r="BR16">
        <v>10.9</v>
      </c>
      <c r="BS16">
        <v>5.0999999999999996</v>
      </c>
      <c r="BT16">
        <v>55.2</v>
      </c>
      <c r="BU16">
        <v>8.3000000000000007</v>
      </c>
      <c r="BV16">
        <v>0.2</v>
      </c>
      <c r="BW16">
        <v>0.1</v>
      </c>
      <c r="BX16">
        <v>0.92689999999999995</v>
      </c>
      <c r="BY16">
        <v>0.79569999999999996</v>
      </c>
      <c r="BZ16">
        <v>0.91790000000000005</v>
      </c>
      <c r="CA16">
        <v>0.94479999999999997</v>
      </c>
      <c r="CB16">
        <v>3.5851999999999999</v>
      </c>
      <c r="CC16">
        <v>0.94079999999999997</v>
      </c>
      <c r="CD16">
        <v>0.14330000000000001</v>
      </c>
      <c r="CE16">
        <v>0.87109999999999999</v>
      </c>
      <c r="CF16">
        <v>0.4012</v>
      </c>
      <c r="CG16">
        <v>0.9617</v>
      </c>
      <c r="CH16">
        <v>2.3773</v>
      </c>
      <c r="CI16">
        <v>0.72589999999999999</v>
      </c>
      <c r="CJ16">
        <v>0.9446</v>
      </c>
      <c r="CK16">
        <v>0.91120000000000001</v>
      </c>
      <c r="CL16">
        <v>1.8557999999999999</v>
      </c>
      <c r="CM16">
        <v>0.97529999999999994</v>
      </c>
      <c r="CN16">
        <v>0.81840000000000002</v>
      </c>
      <c r="CO16">
        <v>0</v>
      </c>
      <c r="CP16">
        <v>0.83479999999999999</v>
      </c>
      <c r="CQ16">
        <v>0.79659999999999997</v>
      </c>
      <c r="CR16">
        <v>0.40160000000000001</v>
      </c>
      <c r="CS16">
        <v>2.8513999999999999</v>
      </c>
      <c r="CT16">
        <v>0.78110000000000002</v>
      </c>
      <c r="CU16">
        <v>10.6698</v>
      </c>
      <c r="CV16">
        <v>0.92989999999999995</v>
      </c>
      <c r="CW16">
        <v>1</v>
      </c>
      <c r="CX16">
        <v>0</v>
      </c>
      <c r="CY16">
        <v>1</v>
      </c>
      <c r="CZ16">
        <v>1</v>
      </c>
      <c r="DA16">
        <v>3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6</v>
      </c>
      <c r="DQ16">
        <v>742</v>
      </c>
      <c r="DR16">
        <v>326</v>
      </c>
      <c r="DS16">
        <v>17.1999999999999</v>
      </c>
      <c r="DT16">
        <v>7</v>
      </c>
      <c r="DU16">
        <v>1805</v>
      </c>
      <c r="DV16">
        <v>9.9193571520990002E-3</v>
      </c>
      <c r="DW16">
        <v>1.828702775E-6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36005012701</v>
      </c>
      <c r="H17" t="s">
        <v>440</v>
      </c>
      <c r="I17">
        <v>4.1584299999999998E-2</v>
      </c>
      <c r="J17">
        <v>1954</v>
      </c>
      <c r="K17">
        <v>220</v>
      </c>
      <c r="L17">
        <v>829</v>
      </c>
      <c r="M17">
        <v>32</v>
      </c>
      <c r="N17">
        <v>739</v>
      </c>
      <c r="O17">
        <v>60</v>
      </c>
      <c r="P17">
        <v>968</v>
      </c>
      <c r="Q17">
        <v>245</v>
      </c>
      <c r="R17">
        <v>52</v>
      </c>
      <c r="S17">
        <v>35</v>
      </c>
      <c r="T17">
        <v>12529</v>
      </c>
      <c r="U17">
        <v>2641</v>
      </c>
      <c r="V17">
        <v>398</v>
      </c>
      <c r="W17">
        <v>104</v>
      </c>
      <c r="X17">
        <v>233</v>
      </c>
      <c r="Y17">
        <v>58</v>
      </c>
      <c r="Z17">
        <v>531</v>
      </c>
      <c r="AA17">
        <v>147</v>
      </c>
      <c r="AB17">
        <v>365</v>
      </c>
      <c r="AC17">
        <v>103</v>
      </c>
      <c r="AD17">
        <v>221</v>
      </c>
      <c r="AE17">
        <v>66</v>
      </c>
      <c r="AF17">
        <v>1905</v>
      </c>
      <c r="AG17">
        <v>222</v>
      </c>
      <c r="AH17">
        <v>365</v>
      </c>
      <c r="AI17">
        <v>118.799999999999</v>
      </c>
      <c r="AJ17">
        <v>608</v>
      </c>
      <c r="AK17">
        <v>78.599999999999895</v>
      </c>
      <c r="AL17">
        <v>0</v>
      </c>
      <c r="AM17">
        <v>11</v>
      </c>
      <c r="AN17">
        <v>57</v>
      </c>
      <c r="AO17">
        <v>37.6</v>
      </c>
      <c r="AP17">
        <v>620</v>
      </c>
      <c r="AQ17">
        <v>75</v>
      </c>
      <c r="AR17">
        <v>83</v>
      </c>
      <c r="AS17">
        <v>65</v>
      </c>
      <c r="AT17">
        <v>49.7</v>
      </c>
      <c r="AU17">
        <v>9.9</v>
      </c>
      <c r="AV17">
        <v>7.6</v>
      </c>
      <c r="AW17">
        <v>5.2</v>
      </c>
      <c r="AX17">
        <v>12529</v>
      </c>
      <c r="AY17">
        <v>2641</v>
      </c>
      <c r="AZ17">
        <v>32</v>
      </c>
      <c r="BA17">
        <v>7.4</v>
      </c>
      <c r="BB17">
        <v>11.9</v>
      </c>
      <c r="BC17">
        <v>3.1</v>
      </c>
      <c r="BD17">
        <v>27.1999999999999</v>
      </c>
      <c r="BE17">
        <v>6.9</v>
      </c>
      <c r="BF17">
        <v>18.6999999999999</v>
      </c>
      <c r="BG17">
        <v>4.9000000000000004</v>
      </c>
      <c r="BH17">
        <v>29.899999999999899</v>
      </c>
      <c r="BI17">
        <v>8.6</v>
      </c>
      <c r="BJ17">
        <v>97.5</v>
      </c>
      <c r="BK17">
        <v>2.9</v>
      </c>
      <c r="BL17">
        <v>19.8</v>
      </c>
      <c r="BM17">
        <v>6.1</v>
      </c>
      <c r="BN17">
        <v>73.299999999999898</v>
      </c>
      <c r="BO17">
        <v>9.1</v>
      </c>
      <c r="BP17">
        <v>0</v>
      </c>
      <c r="BQ17">
        <v>3.6</v>
      </c>
      <c r="BR17">
        <v>7.7</v>
      </c>
      <c r="BS17">
        <v>5</v>
      </c>
      <c r="BT17">
        <v>83.9</v>
      </c>
      <c r="BU17">
        <v>6.3</v>
      </c>
      <c r="BV17">
        <v>4.2</v>
      </c>
      <c r="BW17">
        <v>3.3</v>
      </c>
      <c r="BX17">
        <v>0.97619999999999996</v>
      </c>
      <c r="BY17">
        <v>0.56930000000000003</v>
      </c>
      <c r="BZ17">
        <v>0.9536</v>
      </c>
      <c r="CA17">
        <v>0.9143</v>
      </c>
      <c r="CB17">
        <v>3.4134000000000002</v>
      </c>
      <c r="CC17">
        <v>0.90580000000000005</v>
      </c>
      <c r="CD17">
        <v>0.3276</v>
      </c>
      <c r="CE17">
        <v>0.86019999999999996</v>
      </c>
      <c r="CF17">
        <v>0.9163</v>
      </c>
      <c r="CG17">
        <v>0.98109999999999997</v>
      </c>
      <c r="CH17">
        <v>3.0851000000000002</v>
      </c>
      <c r="CI17">
        <v>0.97789999999999999</v>
      </c>
      <c r="CJ17">
        <v>0.91369999999999996</v>
      </c>
      <c r="CK17">
        <v>0.90139999999999998</v>
      </c>
      <c r="CL17">
        <v>1.8150999999999999</v>
      </c>
      <c r="CM17">
        <v>0.95550000000000002</v>
      </c>
      <c r="CN17">
        <v>0.87460000000000004</v>
      </c>
      <c r="CO17">
        <v>0</v>
      </c>
      <c r="CP17">
        <v>0.74790000000000001</v>
      </c>
      <c r="CQ17">
        <v>0.98180000000000001</v>
      </c>
      <c r="CR17">
        <v>0.8579</v>
      </c>
      <c r="CS17">
        <v>3.4622000000000002</v>
      </c>
      <c r="CT17">
        <v>0.95240000000000002</v>
      </c>
      <c r="CU17">
        <v>11.7759</v>
      </c>
      <c r="CV17">
        <v>0.98529999999999995</v>
      </c>
      <c r="CW17">
        <v>1</v>
      </c>
      <c r="CX17">
        <v>0</v>
      </c>
      <c r="CY17">
        <v>1</v>
      </c>
      <c r="CZ17">
        <v>1</v>
      </c>
      <c r="DA17">
        <v>3</v>
      </c>
      <c r="DB17">
        <v>0</v>
      </c>
      <c r="DC17">
        <v>0</v>
      </c>
      <c r="DD17">
        <v>1</v>
      </c>
      <c r="DE17">
        <v>1</v>
      </c>
      <c r="DF17">
        <v>2</v>
      </c>
      <c r="DG17">
        <v>1</v>
      </c>
      <c r="DH17">
        <v>1</v>
      </c>
      <c r="DI17">
        <v>2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8</v>
      </c>
      <c r="DQ17">
        <v>163</v>
      </c>
      <c r="DR17">
        <v>74</v>
      </c>
      <c r="DS17">
        <v>8.3000000000000007</v>
      </c>
      <c r="DT17">
        <v>3.7</v>
      </c>
      <c r="DU17">
        <v>2622</v>
      </c>
      <c r="DV17">
        <v>1.6973949678801E-2</v>
      </c>
      <c r="DW17">
        <v>1.1487027904E-5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36005012901</v>
      </c>
      <c r="H18" t="s">
        <v>411</v>
      </c>
      <c r="I18">
        <v>6.0379000000000002E-2</v>
      </c>
      <c r="J18">
        <v>4240</v>
      </c>
      <c r="K18">
        <v>476</v>
      </c>
      <c r="L18">
        <v>1529</v>
      </c>
      <c r="M18">
        <v>40</v>
      </c>
      <c r="N18">
        <v>1437</v>
      </c>
      <c r="O18">
        <v>78</v>
      </c>
      <c r="P18">
        <v>2052</v>
      </c>
      <c r="Q18">
        <v>474</v>
      </c>
      <c r="R18">
        <v>151</v>
      </c>
      <c r="S18">
        <v>66</v>
      </c>
      <c r="T18">
        <v>9800</v>
      </c>
      <c r="U18">
        <v>1338</v>
      </c>
      <c r="V18">
        <v>1038</v>
      </c>
      <c r="W18">
        <v>229</v>
      </c>
      <c r="X18">
        <v>497</v>
      </c>
      <c r="Y18">
        <v>135</v>
      </c>
      <c r="Z18">
        <v>1357</v>
      </c>
      <c r="AA18">
        <v>289</v>
      </c>
      <c r="AB18">
        <v>459</v>
      </c>
      <c r="AC18">
        <v>148</v>
      </c>
      <c r="AD18">
        <v>394</v>
      </c>
      <c r="AE18">
        <v>117.299999999999</v>
      </c>
      <c r="AF18">
        <v>4135</v>
      </c>
      <c r="AG18">
        <v>481.89999999999901</v>
      </c>
      <c r="AH18">
        <v>712</v>
      </c>
      <c r="AI18">
        <v>196.8</v>
      </c>
      <c r="AJ18">
        <v>1121</v>
      </c>
      <c r="AK18">
        <v>133.4</v>
      </c>
      <c r="AL18">
        <v>0</v>
      </c>
      <c r="AM18">
        <v>11</v>
      </c>
      <c r="AN18">
        <v>166</v>
      </c>
      <c r="AO18">
        <v>76.7</v>
      </c>
      <c r="AP18">
        <v>1169</v>
      </c>
      <c r="AQ18">
        <v>126</v>
      </c>
      <c r="AR18">
        <v>225</v>
      </c>
      <c r="AS18">
        <v>147</v>
      </c>
      <c r="AT18">
        <v>48.7</v>
      </c>
      <c r="AU18">
        <v>9.3000000000000007</v>
      </c>
      <c r="AV18">
        <v>12.6</v>
      </c>
      <c r="AW18">
        <v>5.8</v>
      </c>
      <c r="AX18">
        <v>9800</v>
      </c>
      <c r="AY18">
        <v>1338</v>
      </c>
      <c r="AZ18">
        <v>44.2</v>
      </c>
      <c r="BA18">
        <v>7.7</v>
      </c>
      <c r="BB18">
        <v>11.6999999999999</v>
      </c>
      <c r="BC18">
        <v>3.1</v>
      </c>
      <c r="BD18">
        <v>32</v>
      </c>
      <c r="BE18">
        <v>5.8</v>
      </c>
      <c r="BF18">
        <v>10.8</v>
      </c>
      <c r="BG18">
        <v>3.2</v>
      </c>
      <c r="BH18">
        <v>27.399999999999899</v>
      </c>
      <c r="BI18">
        <v>8</v>
      </c>
      <c r="BJ18">
        <v>97.5</v>
      </c>
      <c r="BK18">
        <v>3</v>
      </c>
      <c r="BL18">
        <v>18.1999999999999</v>
      </c>
      <c r="BM18">
        <v>4.5</v>
      </c>
      <c r="BN18">
        <v>73.299999999999898</v>
      </c>
      <c r="BO18">
        <v>8.5</v>
      </c>
      <c r="BP18">
        <v>0</v>
      </c>
      <c r="BQ18">
        <v>1.9</v>
      </c>
      <c r="BR18">
        <v>11.6</v>
      </c>
      <c r="BS18">
        <v>5.3</v>
      </c>
      <c r="BT18">
        <v>81.400000000000006</v>
      </c>
      <c r="BU18">
        <v>7.4</v>
      </c>
      <c r="BV18">
        <v>5.3</v>
      </c>
      <c r="BW18">
        <v>3.4</v>
      </c>
      <c r="BX18">
        <v>0.97170000000000001</v>
      </c>
      <c r="BY18">
        <v>0.8599</v>
      </c>
      <c r="BZ18">
        <v>0.9839</v>
      </c>
      <c r="CA18">
        <v>0.98429999999999995</v>
      </c>
      <c r="CB18">
        <v>3.7997999999999998</v>
      </c>
      <c r="CC18">
        <v>0.97989999999999999</v>
      </c>
      <c r="CD18">
        <v>0.31340000000000001</v>
      </c>
      <c r="CE18">
        <v>0.95430000000000004</v>
      </c>
      <c r="CF18">
        <v>0.50229999999999997</v>
      </c>
      <c r="CG18">
        <v>0.96909999999999996</v>
      </c>
      <c r="CH18">
        <v>2.7391000000000001</v>
      </c>
      <c r="CI18">
        <v>0.88570000000000004</v>
      </c>
      <c r="CJ18">
        <v>0.91520000000000001</v>
      </c>
      <c r="CK18">
        <v>0.88239999999999996</v>
      </c>
      <c r="CL18">
        <v>1.7976000000000001</v>
      </c>
      <c r="CM18">
        <v>0.95</v>
      </c>
      <c r="CN18">
        <v>0.87419999999999998</v>
      </c>
      <c r="CO18">
        <v>0</v>
      </c>
      <c r="CP18">
        <v>0.84930000000000005</v>
      </c>
      <c r="CQ18">
        <v>0.96730000000000005</v>
      </c>
      <c r="CR18">
        <v>0.88339999999999996</v>
      </c>
      <c r="CS18">
        <v>3.5741999999999998</v>
      </c>
      <c r="CT18">
        <v>0.97099999999999997</v>
      </c>
      <c r="CU18">
        <v>11.9107</v>
      </c>
      <c r="CV18">
        <v>0.98980000000000001</v>
      </c>
      <c r="CW18">
        <v>1</v>
      </c>
      <c r="CX18">
        <v>0</v>
      </c>
      <c r="CY18">
        <v>1</v>
      </c>
      <c r="CZ18">
        <v>1</v>
      </c>
      <c r="DA18">
        <v>3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7</v>
      </c>
      <c r="DQ18">
        <v>317</v>
      </c>
      <c r="DR18">
        <v>171</v>
      </c>
      <c r="DS18">
        <v>7.5</v>
      </c>
      <c r="DT18">
        <v>3.9</v>
      </c>
      <c r="DU18">
        <v>3655</v>
      </c>
      <c r="DV18">
        <v>2.0789935648977999E-2</v>
      </c>
      <c r="DW18">
        <v>1.3716953107E-5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36005013100</v>
      </c>
      <c r="H19" t="s">
        <v>439</v>
      </c>
      <c r="I19">
        <v>8.9656399999999997E-2</v>
      </c>
      <c r="J19">
        <v>5008</v>
      </c>
      <c r="K19">
        <v>485</v>
      </c>
      <c r="L19">
        <v>1821</v>
      </c>
      <c r="M19">
        <v>39</v>
      </c>
      <c r="N19">
        <v>1627</v>
      </c>
      <c r="O19">
        <v>90</v>
      </c>
      <c r="P19">
        <v>1613</v>
      </c>
      <c r="Q19">
        <v>440</v>
      </c>
      <c r="R19">
        <v>107</v>
      </c>
      <c r="S19">
        <v>65</v>
      </c>
      <c r="T19">
        <v>13411</v>
      </c>
      <c r="U19">
        <v>1507</v>
      </c>
      <c r="V19">
        <v>862</v>
      </c>
      <c r="W19">
        <v>196</v>
      </c>
      <c r="X19">
        <v>270</v>
      </c>
      <c r="Y19">
        <v>101</v>
      </c>
      <c r="Z19">
        <v>1732</v>
      </c>
      <c r="AA19">
        <v>363</v>
      </c>
      <c r="AB19">
        <v>652</v>
      </c>
      <c r="AC19">
        <v>215</v>
      </c>
      <c r="AD19">
        <v>413</v>
      </c>
      <c r="AE19">
        <v>135.099999999999</v>
      </c>
      <c r="AF19">
        <v>4977</v>
      </c>
      <c r="AG19">
        <v>485.89999999999901</v>
      </c>
      <c r="AH19">
        <v>642</v>
      </c>
      <c r="AI19">
        <v>172.19999999999899</v>
      </c>
      <c r="AJ19">
        <v>941</v>
      </c>
      <c r="AK19">
        <v>154.80000000000001</v>
      </c>
      <c r="AL19">
        <v>0</v>
      </c>
      <c r="AM19">
        <v>16</v>
      </c>
      <c r="AN19">
        <v>271</v>
      </c>
      <c r="AO19">
        <v>108.2</v>
      </c>
      <c r="AP19">
        <v>1011</v>
      </c>
      <c r="AQ19">
        <v>147</v>
      </c>
      <c r="AR19">
        <v>71</v>
      </c>
      <c r="AS19">
        <v>56</v>
      </c>
      <c r="AT19">
        <v>32.200000000000003</v>
      </c>
      <c r="AU19">
        <v>8.5</v>
      </c>
      <c r="AV19">
        <v>5.8</v>
      </c>
      <c r="AW19">
        <v>3.5</v>
      </c>
      <c r="AX19">
        <v>13411</v>
      </c>
      <c r="AY19">
        <v>1507</v>
      </c>
      <c r="AZ19">
        <v>31.6</v>
      </c>
      <c r="BA19">
        <v>6.7</v>
      </c>
      <c r="BB19">
        <v>5.4</v>
      </c>
      <c r="BC19">
        <v>1.9</v>
      </c>
      <c r="BD19">
        <v>34.6</v>
      </c>
      <c r="BE19">
        <v>6.4</v>
      </c>
      <c r="BF19">
        <v>13</v>
      </c>
      <c r="BG19">
        <v>4.4000000000000004</v>
      </c>
      <c r="BH19">
        <v>25.399999999999899</v>
      </c>
      <c r="BI19">
        <v>8.1999999999999904</v>
      </c>
      <c r="BJ19">
        <v>99.4</v>
      </c>
      <c r="BK19">
        <v>1.2</v>
      </c>
      <c r="BL19">
        <v>14.5</v>
      </c>
      <c r="BM19">
        <v>3.7</v>
      </c>
      <c r="BN19">
        <v>51.7</v>
      </c>
      <c r="BO19">
        <v>8.4</v>
      </c>
      <c r="BP19">
        <v>0</v>
      </c>
      <c r="BQ19">
        <v>1.6</v>
      </c>
      <c r="BR19">
        <v>16.6999999999999</v>
      </c>
      <c r="BS19">
        <v>6.6</v>
      </c>
      <c r="BT19">
        <v>62.1</v>
      </c>
      <c r="BU19">
        <v>8.4</v>
      </c>
      <c r="BV19">
        <v>1.4</v>
      </c>
      <c r="BW19">
        <v>1.1000000000000001</v>
      </c>
      <c r="BX19">
        <v>0.876</v>
      </c>
      <c r="BY19">
        <v>0.36570000000000003</v>
      </c>
      <c r="BZ19">
        <v>0.94159999999999999</v>
      </c>
      <c r="CA19">
        <v>0.91020000000000001</v>
      </c>
      <c r="CB19">
        <v>3.0935000000000001</v>
      </c>
      <c r="CC19">
        <v>0.83189999999999997</v>
      </c>
      <c r="CD19">
        <v>4.0800000000000003E-2</v>
      </c>
      <c r="CE19">
        <v>0.97430000000000005</v>
      </c>
      <c r="CF19">
        <v>0.67079999999999995</v>
      </c>
      <c r="CG19">
        <v>0.95720000000000005</v>
      </c>
      <c r="CH19">
        <v>2.6429999999999998</v>
      </c>
      <c r="CI19">
        <v>0.85089999999999999</v>
      </c>
      <c r="CJ19">
        <v>0.97240000000000004</v>
      </c>
      <c r="CK19">
        <v>0.83689999999999998</v>
      </c>
      <c r="CL19">
        <v>1.8092999999999999</v>
      </c>
      <c r="CM19">
        <v>0.95389999999999997</v>
      </c>
      <c r="CN19">
        <v>0.80889999999999995</v>
      </c>
      <c r="CO19">
        <v>0</v>
      </c>
      <c r="CP19">
        <v>0.92730000000000001</v>
      </c>
      <c r="CQ19">
        <v>0.84689999999999999</v>
      </c>
      <c r="CR19">
        <v>0.74650000000000005</v>
      </c>
      <c r="CS19">
        <v>3.3296000000000001</v>
      </c>
      <c r="CT19">
        <v>0.92449999999999999</v>
      </c>
      <c r="CU19">
        <v>10.875400000000001</v>
      </c>
      <c r="CV19">
        <v>0.94299999999999995</v>
      </c>
      <c r="CW19">
        <v>0</v>
      </c>
      <c r="CX19">
        <v>0</v>
      </c>
      <c r="CY19">
        <v>1</v>
      </c>
      <c r="CZ19">
        <v>1</v>
      </c>
      <c r="DA19">
        <v>2</v>
      </c>
      <c r="DB19">
        <v>0</v>
      </c>
      <c r="DC19">
        <v>1</v>
      </c>
      <c r="DD19">
        <v>0</v>
      </c>
      <c r="DE19">
        <v>1</v>
      </c>
      <c r="DF19">
        <v>2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6</v>
      </c>
      <c r="DQ19">
        <v>480</v>
      </c>
      <c r="DR19">
        <v>178</v>
      </c>
      <c r="DS19">
        <v>9.6</v>
      </c>
      <c r="DT19">
        <v>3.9</v>
      </c>
      <c r="DU19">
        <v>3735</v>
      </c>
      <c r="DV19">
        <v>1.6347656370267999E-2</v>
      </c>
      <c r="DW19">
        <v>1.7159432344E-5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36005013300</v>
      </c>
      <c r="H20" t="s">
        <v>410</v>
      </c>
      <c r="I20">
        <v>6.2223800000000003E-2</v>
      </c>
      <c r="J20">
        <v>6095</v>
      </c>
      <c r="K20">
        <v>874</v>
      </c>
      <c r="L20">
        <v>2379</v>
      </c>
      <c r="M20">
        <v>120</v>
      </c>
      <c r="N20">
        <v>2250</v>
      </c>
      <c r="O20">
        <v>161</v>
      </c>
      <c r="P20">
        <v>1988</v>
      </c>
      <c r="Q20">
        <v>569</v>
      </c>
      <c r="R20">
        <v>322</v>
      </c>
      <c r="S20">
        <v>166</v>
      </c>
      <c r="T20">
        <v>14155</v>
      </c>
      <c r="U20">
        <v>2229</v>
      </c>
      <c r="V20">
        <v>1496</v>
      </c>
      <c r="W20">
        <v>317</v>
      </c>
      <c r="X20">
        <v>801</v>
      </c>
      <c r="Y20">
        <v>157</v>
      </c>
      <c r="Z20">
        <v>1241</v>
      </c>
      <c r="AA20">
        <v>406</v>
      </c>
      <c r="AB20">
        <v>1189</v>
      </c>
      <c r="AC20">
        <v>279</v>
      </c>
      <c r="AD20">
        <v>452</v>
      </c>
      <c r="AE20">
        <v>195.3</v>
      </c>
      <c r="AF20">
        <v>6004</v>
      </c>
      <c r="AG20">
        <v>885.1</v>
      </c>
      <c r="AH20">
        <v>1019</v>
      </c>
      <c r="AI20">
        <v>268.8</v>
      </c>
      <c r="AJ20">
        <v>2121</v>
      </c>
      <c r="AK20">
        <v>190.8</v>
      </c>
      <c r="AL20">
        <v>41</v>
      </c>
      <c r="AM20">
        <v>49</v>
      </c>
      <c r="AN20">
        <v>158</v>
      </c>
      <c r="AO20">
        <v>116.799999999999</v>
      </c>
      <c r="AP20">
        <v>1845</v>
      </c>
      <c r="AQ20">
        <v>187</v>
      </c>
      <c r="AR20">
        <v>0</v>
      </c>
      <c r="AS20">
        <v>16</v>
      </c>
      <c r="AT20">
        <v>32.799999999999898</v>
      </c>
      <c r="AU20">
        <v>8.6999999999999904</v>
      </c>
      <c r="AV20">
        <v>13.9</v>
      </c>
      <c r="AW20">
        <v>7.1</v>
      </c>
      <c r="AX20">
        <v>14155</v>
      </c>
      <c r="AY20">
        <v>2229</v>
      </c>
      <c r="AZ20">
        <v>40.299999999999898</v>
      </c>
      <c r="BA20">
        <v>9.1</v>
      </c>
      <c r="BB20">
        <v>13.1</v>
      </c>
      <c r="BC20">
        <v>3</v>
      </c>
      <c r="BD20">
        <v>20.399999999999899</v>
      </c>
      <c r="BE20">
        <v>6</v>
      </c>
      <c r="BF20">
        <v>19.5</v>
      </c>
      <c r="BG20">
        <v>5.0999999999999996</v>
      </c>
      <c r="BH20">
        <v>20.100000000000001</v>
      </c>
      <c r="BI20">
        <v>8.6</v>
      </c>
      <c r="BJ20">
        <v>98.5</v>
      </c>
      <c r="BK20">
        <v>3.4</v>
      </c>
      <c r="BL20">
        <v>18</v>
      </c>
      <c r="BM20">
        <v>4.0999999999999996</v>
      </c>
      <c r="BN20">
        <v>89.2</v>
      </c>
      <c r="BO20">
        <v>6.6</v>
      </c>
      <c r="BP20">
        <v>1.7</v>
      </c>
      <c r="BQ20">
        <v>2</v>
      </c>
      <c r="BR20">
        <v>7</v>
      </c>
      <c r="BS20">
        <v>5.2</v>
      </c>
      <c r="BT20">
        <v>82</v>
      </c>
      <c r="BU20">
        <v>6.3</v>
      </c>
      <c r="BV20">
        <v>0</v>
      </c>
      <c r="BW20">
        <v>0.3</v>
      </c>
      <c r="BX20">
        <v>0.88139999999999996</v>
      </c>
      <c r="BY20">
        <v>0.89790000000000003</v>
      </c>
      <c r="BZ20">
        <v>0.92959999999999998</v>
      </c>
      <c r="CA20">
        <v>0.97070000000000001</v>
      </c>
      <c r="CB20">
        <v>3.6796000000000002</v>
      </c>
      <c r="CC20">
        <v>0.96020000000000005</v>
      </c>
      <c r="CD20">
        <v>0.40589999999999998</v>
      </c>
      <c r="CE20">
        <v>0.42380000000000001</v>
      </c>
      <c r="CF20">
        <v>0.93169999999999997</v>
      </c>
      <c r="CG20">
        <v>0.90010000000000001</v>
      </c>
      <c r="CH20">
        <v>2.6615000000000002</v>
      </c>
      <c r="CI20">
        <v>0.86009999999999998</v>
      </c>
      <c r="CJ20">
        <v>0.93989999999999996</v>
      </c>
      <c r="CK20">
        <v>0.88039999999999996</v>
      </c>
      <c r="CL20">
        <v>1.8202</v>
      </c>
      <c r="CM20">
        <v>0.95779999999999998</v>
      </c>
      <c r="CN20">
        <v>0.93640000000000001</v>
      </c>
      <c r="CO20">
        <v>0.81879999999999997</v>
      </c>
      <c r="CP20">
        <v>0.72760000000000002</v>
      </c>
      <c r="CQ20">
        <v>0.97170000000000001</v>
      </c>
      <c r="CR20">
        <v>0</v>
      </c>
      <c r="CS20">
        <v>3.4544000000000001</v>
      </c>
      <c r="CT20">
        <v>0.95099999999999996</v>
      </c>
      <c r="CU20">
        <v>11.6158</v>
      </c>
      <c r="CV20">
        <v>0.97989999999999999</v>
      </c>
      <c r="CW20">
        <v>0</v>
      </c>
      <c r="CX20">
        <v>0</v>
      </c>
      <c r="CY20">
        <v>1</v>
      </c>
      <c r="CZ20">
        <v>1</v>
      </c>
      <c r="DA20">
        <v>2</v>
      </c>
      <c r="DB20">
        <v>0</v>
      </c>
      <c r="DC20">
        <v>0</v>
      </c>
      <c r="DD20">
        <v>1</v>
      </c>
      <c r="DE20">
        <v>1</v>
      </c>
      <c r="DF20">
        <v>2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7</v>
      </c>
      <c r="DQ20">
        <v>489</v>
      </c>
      <c r="DR20">
        <v>207</v>
      </c>
      <c r="DS20">
        <v>8</v>
      </c>
      <c r="DT20">
        <v>3.4</v>
      </c>
      <c r="DU20">
        <v>3265</v>
      </c>
      <c r="DV20">
        <v>3.327637659E-6</v>
      </c>
      <c r="DW20">
        <v>4.9500000000000001E-13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36005015100</v>
      </c>
      <c r="H21" t="s">
        <v>438</v>
      </c>
      <c r="I21">
        <v>8.0696100000000007E-2</v>
      </c>
      <c r="J21">
        <v>5172</v>
      </c>
      <c r="K21">
        <v>477</v>
      </c>
      <c r="L21">
        <v>1958</v>
      </c>
      <c r="M21">
        <v>58</v>
      </c>
      <c r="N21">
        <v>1731</v>
      </c>
      <c r="O21">
        <v>101</v>
      </c>
      <c r="P21">
        <v>1281</v>
      </c>
      <c r="Q21">
        <v>408</v>
      </c>
      <c r="R21">
        <v>163</v>
      </c>
      <c r="S21">
        <v>96</v>
      </c>
      <c r="T21">
        <v>15922</v>
      </c>
      <c r="U21">
        <v>2117</v>
      </c>
      <c r="V21">
        <v>996</v>
      </c>
      <c r="W21">
        <v>196</v>
      </c>
      <c r="X21">
        <v>506</v>
      </c>
      <c r="Y21">
        <v>134</v>
      </c>
      <c r="Z21">
        <v>1528</v>
      </c>
      <c r="AA21">
        <v>236</v>
      </c>
      <c r="AB21">
        <v>436</v>
      </c>
      <c r="AC21">
        <v>142</v>
      </c>
      <c r="AD21">
        <v>348</v>
      </c>
      <c r="AE21">
        <v>114.5</v>
      </c>
      <c r="AF21">
        <v>5098</v>
      </c>
      <c r="AG21">
        <v>481.39999999999901</v>
      </c>
      <c r="AH21">
        <v>855</v>
      </c>
      <c r="AI21">
        <v>241.4</v>
      </c>
      <c r="AJ21">
        <v>1178</v>
      </c>
      <c r="AK21">
        <v>166.3</v>
      </c>
      <c r="AL21">
        <v>0</v>
      </c>
      <c r="AM21">
        <v>16</v>
      </c>
      <c r="AN21">
        <v>190</v>
      </c>
      <c r="AO21">
        <v>78</v>
      </c>
      <c r="AP21">
        <v>1065</v>
      </c>
      <c r="AQ21">
        <v>144</v>
      </c>
      <c r="AR21">
        <v>42</v>
      </c>
      <c r="AS21">
        <v>33</v>
      </c>
      <c r="AT21">
        <v>24.899999999999899</v>
      </c>
      <c r="AU21">
        <v>7.8</v>
      </c>
      <c r="AV21">
        <v>7.8</v>
      </c>
      <c r="AW21">
        <v>4.2</v>
      </c>
      <c r="AX21">
        <v>15922</v>
      </c>
      <c r="AY21">
        <v>2117</v>
      </c>
      <c r="AZ21">
        <v>31.399999999999899</v>
      </c>
      <c r="BA21">
        <v>5.9</v>
      </c>
      <c r="BB21">
        <v>9.8000000000000007</v>
      </c>
      <c r="BC21">
        <v>2.9</v>
      </c>
      <c r="BD21">
        <v>29.5</v>
      </c>
      <c r="BE21">
        <v>3.7</v>
      </c>
      <c r="BF21">
        <v>8.5</v>
      </c>
      <c r="BG21">
        <v>2.8</v>
      </c>
      <c r="BH21">
        <v>20.100000000000001</v>
      </c>
      <c r="BI21">
        <v>6.5</v>
      </c>
      <c r="BJ21">
        <v>98.599999999999895</v>
      </c>
      <c r="BK21">
        <v>2</v>
      </c>
      <c r="BL21">
        <v>18.1999999999999</v>
      </c>
      <c r="BM21">
        <v>4.8</v>
      </c>
      <c r="BN21">
        <v>60.2</v>
      </c>
      <c r="BO21">
        <v>8.3000000000000007</v>
      </c>
      <c r="BP21">
        <v>0</v>
      </c>
      <c r="BQ21">
        <v>1.5</v>
      </c>
      <c r="BR21">
        <v>11</v>
      </c>
      <c r="BS21">
        <v>4.5</v>
      </c>
      <c r="BT21">
        <v>61.5</v>
      </c>
      <c r="BU21">
        <v>7.4</v>
      </c>
      <c r="BV21">
        <v>0.8</v>
      </c>
      <c r="BW21">
        <v>0.6</v>
      </c>
      <c r="BX21">
        <v>0.79549999999999998</v>
      </c>
      <c r="BY21">
        <v>0.58850000000000002</v>
      </c>
      <c r="BZ21">
        <v>0.8962</v>
      </c>
      <c r="CA21">
        <v>0.90869999999999995</v>
      </c>
      <c r="CB21">
        <v>3.1888999999999998</v>
      </c>
      <c r="CC21">
        <v>0.85260000000000002</v>
      </c>
      <c r="CD21">
        <v>0.20330000000000001</v>
      </c>
      <c r="CE21">
        <v>0.91930000000000001</v>
      </c>
      <c r="CF21">
        <v>0.28089999999999998</v>
      </c>
      <c r="CG21">
        <v>0.9012</v>
      </c>
      <c r="CH21">
        <v>2.3046000000000002</v>
      </c>
      <c r="CI21">
        <v>0.68630000000000002</v>
      </c>
      <c r="CJ21">
        <v>0.94130000000000003</v>
      </c>
      <c r="CK21">
        <v>0.88200000000000001</v>
      </c>
      <c r="CL21">
        <v>1.8232999999999999</v>
      </c>
      <c r="CM21">
        <v>0.95879999999999999</v>
      </c>
      <c r="CN21">
        <v>0.83379999999999999</v>
      </c>
      <c r="CO21">
        <v>0</v>
      </c>
      <c r="CP21">
        <v>0.83730000000000004</v>
      </c>
      <c r="CQ21">
        <v>0.84209999999999996</v>
      </c>
      <c r="CR21">
        <v>0.67320000000000002</v>
      </c>
      <c r="CS21">
        <v>3.1863999999999999</v>
      </c>
      <c r="CT21">
        <v>0.89180000000000004</v>
      </c>
      <c r="CU21">
        <v>10.5032999999999</v>
      </c>
      <c r="CV21">
        <v>0.9194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4</v>
      </c>
      <c r="DQ21">
        <v>652</v>
      </c>
      <c r="DR21">
        <v>209</v>
      </c>
      <c r="DS21">
        <v>12.6999999999999</v>
      </c>
      <c r="DT21">
        <v>3.8</v>
      </c>
      <c r="DU21">
        <v>2621</v>
      </c>
      <c r="DV21">
        <v>6.7946157069509999E-3</v>
      </c>
      <c r="DW21">
        <v>1.9717027319999999E-6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36005015900</v>
      </c>
      <c r="H22" t="s">
        <v>437</v>
      </c>
      <c r="I22">
        <v>3.9929100000000002E-2</v>
      </c>
      <c r="J22">
        <v>1600</v>
      </c>
      <c r="K22">
        <v>231</v>
      </c>
      <c r="L22">
        <v>701</v>
      </c>
      <c r="M22">
        <v>15</v>
      </c>
      <c r="N22">
        <v>633</v>
      </c>
      <c r="O22">
        <v>58</v>
      </c>
      <c r="P22">
        <v>804</v>
      </c>
      <c r="Q22">
        <v>234</v>
      </c>
      <c r="R22">
        <v>99</v>
      </c>
      <c r="S22">
        <v>79</v>
      </c>
      <c r="T22">
        <v>11375</v>
      </c>
      <c r="U22">
        <v>2571</v>
      </c>
      <c r="V22">
        <v>502</v>
      </c>
      <c r="W22">
        <v>114</v>
      </c>
      <c r="X22">
        <v>247</v>
      </c>
      <c r="Y22">
        <v>76</v>
      </c>
      <c r="Z22">
        <v>273</v>
      </c>
      <c r="AA22">
        <v>92</v>
      </c>
      <c r="AB22">
        <v>263</v>
      </c>
      <c r="AC22">
        <v>92</v>
      </c>
      <c r="AD22">
        <v>137</v>
      </c>
      <c r="AE22">
        <v>63.5</v>
      </c>
      <c r="AF22">
        <v>1588</v>
      </c>
      <c r="AG22">
        <v>231.5</v>
      </c>
      <c r="AH22">
        <v>422</v>
      </c>
      <c r="AI22">
        <v>118.299999999999</v>
      </c>
      <c r="AJ22">
        <v>620</v>
      </c>
      <c r="AK22">
        <v>56.299999999999898</v>
      </c>
      <c r="AL22">
        <v>0</v>
      </c>
      <c r="AM22">
        <v>11</v>
      </c>
      <c r="AN22">
        <v>9</v>
      </c>
      <c r="AO22">
        <v>10.6</v>
      </c>
      <c r="AP22">
        <v>545</v>
      </c>
      <c r="AQ22">
        <v>62</v>
      </c>
      <c r="AR22">
        <v>0</v>
      </c>
      <c r="AS22">
        <v>11</v>
      </c>
      <c r="AT22">
        <v>50.5</v>
      </c>
      <c r="AU22">
        <v>13.6</v>
      </c>
      <c r="AV22">
        <v>17.3</v>
      </c>
      <c r="AW22">
        <v>11.6</v>
      </c>
      <c r="AX22">
        <v>11375</v>
      </c>
      <c r="AY22">
        <v>2571</v>
      </c>
      <c r="AZ22">
        <v>49.6</v>
      </c>
      <c r="BA22">
        <v>9.8000000000000007</v>
      </c>
      <c r="BB22">
        <v>15.4</v>
      </c>
      <c r="BC22">
        <v>5.6</v>
      </c>
      <c r="BD22">
        <v>17.100000000000001</v>
      </c>
      <c r="BE22">
        <v>5.2</v>
      </c>
      <c r="BF22">
        <v>16.399999999999899</v>
      </c>
      <c r="BG22">
        <v>5.5</v>
      </c>
      <c r="BH22">
        <v>21.6</v>
      </c>
      <c r="BI22">
        <v>9.8000000000000007</v>
      </c>
      <c r="BJ22">
        <v>99.299999999999898</v>
      </c>
      <c r="BK22">
        <v>2</v>
      </c>
      <c r="BL22">
        <v>27</v>
      </c>
      <c r="BM22">
        <v>6.5</v>
      </c>
      <c r="BN22">
        <v>88.4</v>
      </c>
      <c r="BO22">
        <v>7.8</v>
      </c>
      <c r="BP22">
        <v>0</v>
      </c>
      <c r="BQ22">
        <v>4.2</v>
      </c>
      <c r="BR22">
        <v>1.4</v>
      </c>
      <c r="BS22">
        <v>1.7</v>
      </c>
      <c r="BT22">
        <v>86.099999999999895</v>
      </c>
      <c r="BU22">
        <v>6.3</v>
      </c>
      <c r="BV22">
        <v>0</v>
      </c>
      <c r="BW22">
        <v>0.7</v>
      </c>
      <c r="BX22">
        <v>0.97870000000000001</v>
      </c>
      <c r="BY22">
        <v>0.95299999999999996</v>
      </c>
      <c r="BZ22">
        <v>0.96819999999999995</v>
      </c>
      <c r="CA22">
        <v>0.99360000000000004</v>
      </c>
      <c r="CB22">
        <v>3.8935</v>
      </c>
      <c r="CC22">
        <v>0.99460000000000004</v>
      </c>
      <c r="CD22">
        <v>0.55989999999999995</v>
      </c>
      <c r="CE22">
        <v>0.2177</v>
      </c>
      <c r="CF22">
        <v>0.85</v>
      </c>
      <c r="CG22">
        <v>0.92030000000000001</v>
      </c>
      <c r="CH22">
        <v>2.5478999999999998</v>
      </c>
      <c r="CI22">
        <v>0.81230000000000002</v>
      </c>
      <c r="CJ22">
        <v>0.96809999999999996</v>
      </c>
      <c r="CK22">
        <v>0.95489999999999997</v>
      </c>
      <c r="CL22">
        <v>1.923</v>
      </c>
      <c r="CM22">
        <v>0.99360000000000004</v>
      </c>
      <c r="CN22">
        <v>0.93200000000000005</v>
      </c>
      <c r="CO22">
        <v>0</v>
      </c>
      <c r="CP22">
        <v>0.35420000000000001</v>
      </c>
      <c r="CQ22">
        <v>0.98839999999999995</v>
      </c>
      <c r="CR22">
        <v>0</v>
      </c>
      <c r="CS22">
        <v>2.2747000000000002</v>
      </c>
      <c r="CT22">
        <v>0.51129999999999998</v>
      </c>
      <c r="CU22">
        <v>10.6390999999999</v>
      </c>
      <c r="CV22">
        <v>0.92659999999999998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9</v>
      </c>
      <c r="DQ22">
        <v>250</v>
      </c>
      <c r="DR22">
        <v>134</v>
      </c>
      <c r="DS22">
        <v>15.6</v>
      </c>
      <c r="DT22">
        <v>7.9</v>
      </c>
      <c r="DU22">
        <v>2705</v>
      </c>
      <c r="DV22">
        <v>1.4011655614443E-2</v>
      </c>
      <c r="DW22">
        <v>1.1069046339E-5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36005001900</v>
      </c>
      <c r="H23" t="s">
        <v>407</v>
      </c>
      <c r="I23">
        <v>0.64402320000000002</v>
      </c>
      <c r="J23">
        <v>2682</v>
      </c>
      <c r="K23">
        <v>310</v>
      </c>
      <c r="L23">
        <v>1011</v>
      </c>
      <c r="M23">
        <v>37</v>
      </c>
      <c r="N23">
        <v>962</v>
      </c>
      <c r="O23">
        <v>47</v>
      </c>
      <c r="P23">
        <v>911</v>
      </c>
      <c r="Q23">
        <v>242</v>
      </c>
      <c r="R23">
        <v>234</v>
      </c>
      <c r="S23">
        <v>82</v>
      </c>
      <c r="T23">
        <v>20660</v>
      </c>
      <c r="U23">
        <v>3202</v>
      </c>
      <c r="V23">
        <v>447</v>
      </c>
      <c r="W23">
        <v>113</v>
      </c>
      <c r="X23">
        <v>87</v>
      </c>
      <c r="Y23">
        <v>35</v>
      </c>
      <c r="Z23">
        <v>639</v>
      </c>
      <c r="AA23">
        <v>149</v>
      </c>
      <c r="AB23">
        <v>402</v>
      </c>
      <c r="AC23">
        <v>112</v>
      </c>
      <c r="AD23">
        <v>159</v>
      </c>
      <c r="AE23">
        <v>53.899999999999899</v>
      </c>
      <c r="AF23">
        <v>2487</v>
      </c>
      <c r="AG23">
        <v>316.5</v>
      </c>
      <c r="AH23">
        <v>323</v>
      </c>
      <c r="AI23">
        <v>95.5</v>
      </c>
      <c r="AJ23">
        <v>699</v>
      </c>
      <c r="AK23">
        <v>72.400000000000006</v>
      </c>
      <c r="AL23">
        <v>0</v>
      </c>
      <c r="AM23">
        <v>11</v>
      </c>
      <c r="AN23">
        <v>81</v>
      </c>
      <c r="AO23">
        <v>38.899999999999899</v>
      </c>
      <c r="AP23">
        <v>627</v>
      </c>
      <c r="AQ23">
        <v>72</v>
      </c>
      <c r="AR23">
        <v>498</v>
      </c>
      <c r="AS23">
        <v>237</v>
      </c>
      <c r="AT23">
        <v>35.299999999999898</v>
      </c>
      <c r="AU23">
        <v>7.9</v>
      </c>
      <c r="AV23">
        <v>16.399999999999899</v>
      </c>
      <c r="AW23">
        <v>4.7</v>
      </c>
      <c r="AX23">
        <v>20660</v>
      </c>
      <c r="AY23">
        <v>3202</v>
      </c>
      <c r="AZ23">
        <v>24.8</v>
      </c>
      <c r="BA23">
        <v>4.5999999999999996</v>
      </c>
      <c r="BB23">
        <v>3.2</v>
      </c>
      <c r="BC23">
        <v>1.2</v>
      </c>
      <c r="BD23">
        <v>23.8</v>
      </c>
      <c r="BE23">
        <v>4.8</v>
      </c>
      <c r="BF23">
        <v>15</v>
      </c>
      <c r="BG23">
        <v>3.7</v>
      </c>
      <c r="BH23">
        <v>16.5</v>
      </c>
      <c r="BI23">
        <v>5.5</v>
      </c>
      <c r="BJ23">
        <v>92.7</v>
      </c>
      <c r="BK23">
        <v>4.9000000000000004</v>
      </c>
      <c r="BL23">
        <v>13.1999999999999</v>
      </c>
      <c r="BM23">
        <v>3.6</v>
      </c>
      <c r="BN23">
        <v>69.099999999999895</v>
      </c>
      <c r="BO23">
        <v>6.7</v>
      </c>
      <c r="BP23">
        <v>0</v>
      </c>
      <c r="BQ23">
        <v>2.9</v>
      </c>
      <c r="BR23">
        <v>8.4</v>
      </c>
      <c r="BS23">
        <v>4</v>
      </c>
      <c r="BT23">
        <v>65.2</v>
      </c>
      <c r="BU23">
        <v>6.9</v>
      </c>
      <c r="BV23">
        <v>18.600000000000001</v>
      </c>
      <c r="BW23">
        <v>8.6</v>
      </c>
      <c r="BX23">
        <v>0.90100000000000002</v>
      </c>
      <c r="BY23">
        <v>0.94199999999999995</v>
      </c>
      <c r="BZ23">
        <v>0.78039999999999998</v>
      </c>
      <c r="CA23">
        <v>0.82199999999999995</v>
      </c>
      <c r="CB23">
        <v>3.4455</v>
      </c>
      <c r="CC23">
        <v>0.9133</v>
      </c>
      <c r="CD23">
        <v>1.8100000000000002E-2</v>
      </c>
      <c r="CE23">
        <v>0.69420000000000004</v>
      </c>
      <c r="CF23">
        <v>0.78749999999999998</v>
      </c>
      <c r="CG23">
        <v>0.83899999999999997</v>
      </c>
      <c r="CH23">
        <v>2.3388</v>
      </c>
      <c r="CI23">
        <v>0.70299999999999996</v>
      </c>
      <c r="CJ23">
        <v>0.84370000000000001</v>
      </c>
      <c r="CK23">
        <v>0.81469999999999998</v>
      </c>
      <c r="CL23">
        <v>1.6584000000000001</v>
      </c>
      <c r="CM23">
        <v>0.88039999999999996</v>
      </c>
      <c r="CN23">
        <v>0.86099999999999999</v>
      </c>
      <c r="CO23">
        <v>0</v>
      </c>
      <c r="CP23">
        <v>0.76790000000000003</v>
      </c>
      <c r="CQ23">
        <v>0.86609999999999998</v>
      </c>
      <c r="CR23">
        <v>0.96250000000000002</v>
      </c>
      <c r="CS23">
        <v>3.4575999999999998</v>
      </c>
      <c r="CT23">
        <v>0.95140000000000002</v>
      </c>
      <c r="CU23">
        <v>10.9002</v>
      </c>
      <c r="CV23">
        <v>0.94420000000000004</v>
      </c>
      <c r="CW23">
        <v>1</v>
      </c>
      <c r="CX23">
        <v>1</v>
      </c>
      <c r="CY23">
        <v>0</v>
      </c>
      <c r="CZ23">
        <v>0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3</v>
      </c>
      <c r="DQ23">
        <v>507</v>
      </c>
      <c r="DR23">
        <v>152</v>
      </c>
      <c r="DS23">
        <v>19</v>
      </c>
      <c r="DT23">
        <v>5.8</v>
      </c>
      <c r="DU23">
        <v>10696</v>
      </c>
      <c r="DV23">
        <v>2.8620752723688001E-2</v>
      </c>
      <c r="DW23">
        <v>9.5864550260000006E-6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36005008500</v>
      </c>
      <c r="H24" t="s">
        <v>406</v>
      </c>
      <c r="I24">
        <v>7.0138500000000006E-2</v>
      </c>
      <c r="J24">
        <v>6406</v>
      </c>
      <c r="K24">
        <v>748</v>
      </c>
      <c r="L24">
        <v>2017</v>
      </c>
      <c r="M24">
        <v>33</v>
      </c>
      <c r="N24">
        <v>1906</v>
      </c>
      <c r="O24">
        <v>76</v>
      </c>
      <c r="P24">
        <v>2467</v>
      </c>
      <c r="Q24">
        <v>464</v>
      </c>
      <c r="R24">
        <v>419</v>
      </c>
      <c r="S24">
        <v>148</v>
      </c>
      <c r="T24">
        <v>12359</v>
      </c>
      <c r="U24">
        <v>1433</v>
      </c>
      <c r="V24">
        <v>1708</v>
      </c>
      <c r="W24">
        <v>390</v>
      </c>
      <c r="X24">
        <v>607</v>
      </c>
      <c r="Y24">
        <v>110</v>
      </c>
      <c r="Z24">
        <v>1723</v>
      </c>
      <c r="AA24">
        <v>326</v>
      </c>
      <c r="AB24">
        <v>880</v>
      </c>
      <c r="AC24">
        <v>197</v>
      </c>
      <c r="AD24">
        <v>599</v>
      </c>
      <c r="AE24">
        <v>130.099999999999</v>
      </c>
      <c r="AF24">
        <v>6355</v>
      </c>
      <c r="AG24">
        <v>749</v>
      </c>
      <c r="AH24">
        <v>1483</v>
      </c>
      <c r="AI24">
        <v>341.6</v>
      </c>
      <c r="AJ24">
        <v>1425</v>
      </c>
      <c r="AK24">
        <v>143.099999999999</v>
      </c>
      <c r="AL24">
        <v>0</v>
      </c>
      <c r="AM24">
        <v>16</v>
      </c>
      <c r="AN24">
        <v>135</v>
      </c>
      <c r="AO24">
        <v>78.900000000000006</v>
      </c>
      <c r="AP24">
        <v>1314</v>
      </c>
      <c r="AQ24">
        <v>137</v>
      </c>
      <c r="AR24">
        <v>759</v>
      </c>
      <c r="AS24">
        <v>320</v>
      </c>
      <c r="AT24">
        <v>40.1</v>
      </c>
      <c r="AU24">
        <v>7.1</v>
      </c>
      <c r="AV24">
        <v>15.5</v>
      </c>
      <c r="AW24">
        <v>5.4</v>
      </c>
      <c r="AX24">
        <v>12359</v>
      </c>
      <c r="AY24">
        <v>1433</v>
      </c>
      <c r="AZ24">
        <v>41.7</v>
      </c>
      <c r="BA24">
        <v>6.5</v>
      </c>
      <c r="BB24">
        <v>9.5</v>
      </c>
      <c r="BC24">
        <v>2</v>
      </c>
      <c r="BD24">
        <v>26.899999999999899</v>
      </c>
      <c r="BE24">
        <v>4</v>
      </c>
      <c r="BF24">
        <v>13.6999999999999</v>
      </c>
      <c r="BG24">
        <v>3.2</v>
      </c>
      <c r="BH24">
        <v>31.399999999999899</v>
      </c>
      <c r="BI24">
        <v>6.7</v>
      </c>
      <c r="BJ24">
        <v>99.2</v>
      </c>
      <c r="BK24">
        <v>1.6</v>
      </c>
      <c r="BL24">
        <v>24.5</v>
      </c>
      <c r="BM24">
        <v>4.8</v>
      </c>
      <c r="BN24">
        <v>70.599999999999895</v>
      </c>
      <c r="BO24">
        <v>7</v>
      </c>
      <c r="BP24">
        <v>0</v>
      </c>
      <c r="BQ24">
        <v>1.5</v>
      </c>
      <c r="BR24">
        <v>7.1</v>
      </c>
      <c r="BS24">
        <v>4.0999999999999996</v>
      </c>
      <c r="BT24">
        <v>68.900000000000006</v>
      </c>
      <c r="BU24">
        <v>7</v>
      </c>
      <c r="BV24">
        <v>11.8</v>
      </c>
      <c r="BW24">
        <v>4.8</v>
      </c>
      <c r="BX24">
        <v>0.93410000000000004</v>
      </c>
      <c r="BY24">
        <v>0.92820000000000003</v>
      </c>
      <c r="BZ24">
        <v>0.95579999999999998</v>
      </c>
      <c r="CA24">
        <v>0.97709999999999997</v>
      </c>
      <c r="CB24">
        <v>3.7953000000000001</v>
      </c>
      <c r="CC24">
        <v>0.97950000000000004</v>
      </c>
      <c r="CD24">
        <v>0.18859999999999999</v>
      </c>
      <c r="CE24">
        <v>0.8488</v>
      </c>
      <c r="CF24">
        <v>0.71409999999999996</v>
      </c>
      <c r="CG24">
        <v>0.98619999999999997</v>
      </c>
      <c r="CH24">
        <v>2.7378</v>
      </c>
      <c r="CI24">
        <v>0.88470000000000004</v>
      </c>
      <c r="CJ24">
        <v>0.96679999999999999</v>
      </c>
      <c r="CK24">
        <v>0.93840000000000001</v>
      </c>
      <c r="CL24">
        <v>1.9053</v>
      </c>
      <c r="CM24">
        <v>0.99009999999999998</v>
      </c>
      <c r="CN24">
        <v>0.86470000000000002</v>
      </c>
      <c r="CO24">
        <v>0</v>
      </c>
      <c r="CP24">
        <v>0.72860000000000003</v>
      </c>
      <c r="CQ24">
        <v>0.89449999999999996</v>
      </c>
      <c r="CR24">
        <v>0.9456</v>
      </c>
      <c r="CS24">
        <v>3.4333999999999998</v>
      </c>
      <c r="CT24">
        <v>0.94479999999999997</v>
      </c>
      <c r="CU24">
        <v>11.871700000000001</v>
      </c>
      <c r="CV24">
        <v>0.98860000000000003</v>
      </c>
      <c r="CW24">
        <v>1</v>
      </c>
      <c r="CX24">
        <v>1</v>
      </c>
      <c r="CY24">
        <v>1</v>
      </c>
      <c r="CZ24">
        <v>1</v>
      </c>
      <c r="DA24">
        <v>4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2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8</v>
      </c>
      <c r="DQ24">
        <v>1382</v>
      </c>
      <c r="DR24">
        <v>500</v>
      </c>
      <c r="DS24">
        <v>21.6</v>
      </c>
      <c r="DT24">
        <v>7</v>
      </c>
      <c r="DU24">
        <v>2959</v>
      </c>
      <c r="DV24">
        <v>2.0100917921128E-2</v>
      </c>
      <c r="DW24">
        <v>1.9410002085000001E-5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36005009300</v>
      </c>
      <c r="H25" t="s">
        <v>405</v>
      </c>
      <c r="I25">
        <v>0.89097939999999998</v>
      </c>
      <c r="J25">
        <v>6601</v>
      </c>
      <c r="K25">
        <v>700</v>
      </c>
      <c r="L25">
        <v>1991</v>
      </c>
      <c r="M25">
        <v>47</v>
      </c>
      <c r="N25">
        <v>1665</v>
      </c>
      <c r="O25">
        <v>108</v>
      </c>
      <c r="P25">
        <v>2365</v>
      </c>
      <c r="Q25">
        <v>566</v>
      </c>
      <c r="R25">
        <v>156</v>
      </c>
      <c r="S25">
        <v>71</v>
      </c>
      <c r="T25">
        <v>11737</v>
      </c>
      <c r="U25">
        <v>1653</v>
      </c>
      <c r="V25">
        <v>1571</v>
      </c>
      <c r="W25">
        <v>268</v>
      </c>
      <c r="X25">
        <v>361</v>
      </c>
      <c r="Y25">
        <v>118</v>
      </c>
      <c r="Z25">
        <v>1735</v>
      </c>
      <c r="AA25">
        <v>378</v>
      </c>
      <c r="AB25">
        <v>537</v>
      </c>
      <c r="AC25">
        <v>154</v>
      </c>
      <c r="AD25">
        <v>427</v>
      </c>
      <c r="AE25">
        <v>123.599999999999</v>
      </c>
      <c r="AF25">
        <v>6536</v>
      </c>
      <c r="AG25">
        <v>702.7</v>
      </c>
      <c r="AH25">
        <v>1475</v>
      </c>
      <c r="AI25">
        <v>348.89999999999901</v>
      </c>
      <c r="AJ25">
        <v>1132</v>
      </c>
      <c r="AK25">
        <v>144.599999999999</v>
      </c>
      <c r="AL25">
        <v>0</v>
      </c>
      <c r="AM25">
        <v>16</v>
      </c>
      <c r="AN25">
        <v>326</v>
      </c>
      <c r="AO25">
        <v>94.299999999999898</v>
      </c>
      <c r="AP25">
        <v>963</v>
      </c>
      <c r="AQ25">
        <v>127</v>
      </c>
      <c r="AR25">
        <v>814</v>
      </c>
      <c r="AS25">
        <v>161</v>
      </c>
      <c r="AT25">
        <v>40.700000000000003</v>
      </c>
      <c r="AU25">
        <v>8.3000000000000007</v>
      </c>
      <c r="AV25">
        <v>6.9</v>
      </c>
      <c r="AW25">
        <v>3</v>
      </c>
      <c r="AX25">
        <v>11737</v>
      </c>
      <c r="AY25">
        <v>1653</v>
      </c>
      <c r="AZ25">
        <v>37.799999999999898</v>
      </c>
      <c r="BA25">
        <v>5.0999999999999996</v>
      </c>
      <c r="BB25">
        <v>5.5</v>
      </c>
      <c r="BC25">
        <v>1.7</v>
      </c>
      <c r="BD25">
        <v>26.3</v>
      </c>
      <c r="BE25">
        <v>5</v>
      </c>
      <c r="BF25">
        <v>9.1999999999999904</v>
      </c>
      <c r="BG25">
        <v>2.5</v>
      </c>
      <c r="BH25">
        <v>25.6</v>
      </c>
      <c r="BI25">
        <v>7.2</v>
      </c>
      <c r="BJ25">
        <v>99</v>
      </c>
      <c r="BK25">
        <v>1.8</v>
      </c>
      <c r="BL25">
        <v>23.8</v>
      </c>
      <c r="BM25">
        <v>5.0999999999999996</v>
      </c>
      <c r="BN25">
        <v>56.899999999999899</v>
      </c>
      <c r="BO25">
        <v>7.1</v>
      </c>
      <c r="BP25">
        <v>0</v>
      </c>
      <c r="BQ25">
        <v>1.5</v>
      </c>
      <c r="BR25">
        <v>19.600000000000001</v>
      </c>
      <c r="BS25">
        <v>5.5</v>
      </c>
      <c r="BT25">
        <v>57.799999999999898</v>
      </c>
      <c r="BU25">
        <v>6.5</v>
      </c>
      <c r="BV25">
        <v>12.3</v>
      </c>
      <c r="BW25">
        <v>2.1</v>
      </c>
      <c r="BX25">
        <v>0.93759999999999999</v>
      </c>
      <c r="BY25">
        <v>0.5</v>
      </c>
      <c r="BZ25">
        <v>0.96450000000000002</v>
      </c>
      <c r="CA25">
        <v>0.95709999999999995</v>
      </c>
      <c r="CB25">
        <v>3.3593000000000002</v>
      </c>
      <c r="CC25">
        <v>0.89129999999999998</v>
      </c>
      <c r="CD25">
        <v>4.2200000000000001E-2</v>
      </c>
      <c r="CE25">
        <v>0.82740000000000002</v>
      </c>
      <c r="CF25">
        <v>0.35149999999999998</v>
      </c>
      <c r="CG25">
        <v>0.95960000000000001</v>
      </c>
      <c r="CH25">
        <v>2.1808000000000001</v>
      </c>
      <c r="CI25">
        <v>0.60970000000000002</v>
      </c>
      <c r="CJ25">
        <v>0.95940000000000003</v>
      </c>
      <c r="CK25">
        <v>0.93220000000000003</v>
      </c>
      <c r="CL25">
        <v>1.8916999999999999</v>
      </c>
      <c r="CM25">
        <v>0.98760000000000003</v>
      </c>
      <c r="CN25">
        <v>0.82540000000000002</v>
      </c>
      <c r="CO25">
        <v>0</v>
      </c>
      <c r="CP25">
        <v>0.95350000000000001</v>
      </c>
      <c r="CQ25">
        <v>0.81710000000000005</v>
      </c>
      <c r="CR25">
        <v>0.94810000000000005</v>
      </c>
      <c r="CS25">
        <v>3.544</v>
      </c>
      <c r="CT25">
        <v>0.96709999999999996</v>
      </c>
      <c r="CU25">
        <v>10.9757</v>
      </c>
      <c r="CV25">
        <v>0.95050000000000001</v>
      </c>
      <c r="CW25">
        <v>1</v>
      </c>
      <c r="CX25">
        <v>0</v>
      </c>
      <c r="CY25">
        <v>1</v>
      </c>
      <c r="CZ25">
        <v>1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0</v>
      </c>
      <c r="DK25">
        <v>0</v>
      </c>
      <c r="DL25">
        <v>1</v>
      </c>
      <c r="DM25">
        <v>0</v>
      </c>
      <c r="DN25">
        <v>1</v>
      </c>
      <c r="DO25">
        <v>2</v>
      </c>
      <c r="DP25">
        <v>8</v>
      </c>
      <c r="DQ25">
        <v>1148</v>
      </c>
      <c r="DR25">
        <v>315</v>
      </c>
      <c r="DS25">
        <v>19.6999999999999</v>
      </c>
      <c r="DT25">
        <v>4.8</v>
      </c>
      <c r="DU25">
        <v>23335</v>
      </c>
      <c r="DV25">
        <v>0.10704341019219001</v>
      </c>
      <c r="DW25">
        <v>2.5053216179299998E-4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36005011502</v>
      </c>
      <c r="H26" t="s">
        <v>436</v>
      </c>
      <c r="I26">
        <v>0.12984419999999999</v>
      </c>
      <c r="J26">
        <v>4656</v>
      </c>
      <c r="K26">
        <v>501</v>
      </c>
      <c r="L26">
        <v>1546</v>
      </c>
      <c r="M26">
        <v>34</v>
      </c>
      <c r="N26">
        <v>1315</v>
      </c>
      <c r="O26">
        <v>91</v>
      </c>
      <c r="P26">
        <v>2094</v>
      </c>
      <c r="Q26">
        <v>459</v>
      </c>
      <c r="R26">
        <v>253</v>
      </c>
      <c r="S26">
        <v>96</v>
      </c>
      <c r="T26">
        <v>11667</v>
      </c>
      <c r="U26">
        <v>3827</v>
      </c>
      <c r="V26">
        <v>1018</v>
      </c>
      <c r="W26">
        <v>194</v>
      </c>
      <c r="X26">
        <v>387</v>
      </c>
      <c r="Y26">
        <v>97</v>
      </c>
      <c r="Z26">
        <v>1601</v>
      </c>
      <c r="AA26">
        <v>285</v>
      </c>
      <c r="AB26">
        <v>500</v>
      </c>
      <c r="AC26">
        <v>130</v>
      </c>
      <c r="AD26">
        <v>294</v>
      </c>
      <c r="AE26">
        <v>87.7</v>
      </c>
      <c r="AF26">
        <v>4630</v>
      </c>
      <c r="AG26">
        <v>501.8</v>
      </c>
      <c r="AH26">
        <v>1046</v>
      </c>
      <c r="AI26">
        <v>244.4</v>
      </c>
      <c r="AJ26">
        <v>971</v>
      </c>
      <c r="AK26">
        <v>128.4</v>
      </c>
      <c r="AL26">
        <v>0</v>
      </c>
      <c r="AM26">
        <v>11</v>
      </c>
      <c r="AN26">
        <v>258</v>
      </c>
      <c r="AO26">
        <v>90</v>
      </c>
      <c r="AP26">
        <v>928</v>
      </c>
      <c r="AQ26">
        <v>128</v>
      </c>
      <c r="AR26">
        <v>320</v>
      </c>
      <c r="AS26">
        <v>139</v>
      </c>
      <c r="AT26">
        <v>46.5</v>
      </c>
      <c r="AU26">
        <v>8.9</v>
      </c>
      <c r="AV26">
        <v>15.1</v>
      </c>
      <c r="AW26">
        <v>5.4</v>
      </c>
      <c r="AX26">
        <v>11667</v>
      </c>
      <c r="AY26">
        <v>3827</v>
      </c>
      <c r="AZ26">
        <v>41.2</v>
      </c>
      <c r="BA26">
        <v>6.7</v>
      </c>
      <c r="BB26">
        <v>8.3000000000000007</v>
      </c>
      <c r="BC26">
        <v>1.9</v>
      </c>
      <c r="BD26">
        <v>34.399999999999899</v>
      </c>
      <c r="BE26">
        <v>4.9000000000000004</v>
      </c>
      <c r="BF26">
        <v>10.6999999999999</v>
      </c>
      <c r="BG26">
        <v>2.8</v>
      </c>
      <c r="BH26">
        <v>22.399999999999899</v>
      </c>
      <c r="BI26">
        <v>6.5</v>
      </c>
      <c r="BJ26">
        <v>99.4</v>
      </c>
      <c r="BK26">
        <v>1.3</v>
      </c>
      <c r="BL26">
        <v>25.1999999999999</v>
      </c>
      <c r="BM26">
        <v>5.3</v>
      </c>
      <c r="BN26">
        <v>62.799999999999898</v>
      </c>
      <c r="BO26">
        <v>8.1999999999999904</v>
      </c>
      <c r="BP26">
        <v>0</v>
      </c>
      <c r="BQ26">
        <v>1.9</v>
      </c>
      <c r="BR26">
        <v>19.600000000000001</v>
      </c>
      <c r="BS26">
        <v>6.7</v>
      </c>
      <c r="BT26">
        <v>70.599999999999895</v>
      </c>
      <c r="BU26">
        <v>8.1999999999999904</v>
      </c>
      <c r="BV26">
        <v>6.9</v>
      </c>
      <c r="BW26">
        <v>2.9</v>
      </c>
      <c r="BX26">
        <v>0.96340000000000003</v>
      </c>
      <c r="BY26">
        <v>0.92179999999999995</v>
      </c>
      <c r="BZ26">
        <v>0.96550000000000002</v>
      </c>
      <c r="CA26">
        <v>0.97509999999999997</v>
      </c>
      <c r="CB26">
        <v>3.8258000000000001</v>
      </c>
      <c r="CC26">
        <v>0.9839</v>
      </c>
      <c r="CD26">
        <v>0.1283</v>
      </c>
      <c r="CE26">
        <v>0.97340000000000004</v>
      </c>
      <c r="CF26">
        <v>0.49459999999999998</v>
      </c>
      <c r="CG26">
        <v>0.92669999999999997</v>
      </c>
      <c r="CH26">
        <v>2.5230999999999999</v>
      </c>
      <c r="CI26">
        <v>0.79969999999999997</v>
      </c>
      <c r="CJ26">
        <v>0.97470000000000001</v>
      </c>
      <c r="CK26">
        <v>0.9446</v>
      </c>
      <c r="CL26">
        <v>1.9193</v>
      </c>
      <c r="CM26">
        <v>0.99260000000000004</v>
      </c>
      <c r="CN26">
        <v>0.84350000000000003</v>
      </c>
      <c r="CO26">
        <v>0</v>
      </c>
      <c r="CP26">
        <v>0.95389999999999997</v>
      </c>
      <c r="CQ26">
        <v>0.90629999999999999</v>
      </c>
      <c r="CR26">
        <v>0.91080000000000005</v>
      </c>
      <c r="CS26">
        <v>3.6145</v>
      </c>
      <c r="CT26">
        <v>0.9748</v>
      </c>
      <c r="CU26">
        <v>11.8826</v>
      </c>
      <c r="CV26">
        <v>0.98919999999999997</v>
      </c>
      <c r="CW26">
        <v>1</v>
      </c>
      <c r="CX26">
        <v>1</v>
      </c>
      <c r="CY26">
        <v>1</v>
      </c>
      <c r="CZ26">
        <v>1</v>
      </c>
      <c r="DA26">
        <v>4</v>
      </c>
      <c r="DB26">
        <v>0</v>
      </c>
      <c r="DC26">
        <v>1</v>
      </c>
      <c r="DD26">
        <v>0</v>
      </c>
      <c r="DE26">
        <v>1</v>
      </c>
      <c r="DF26">
        <v>2</v>
      </c>
      <c r="DG26">
        <v>1</v>
      </c>
      <c r="DH26">
        <v>1</v>
      </c>
      <c r="DI26">
        <v>2</v>
      </c>
      <c r="DJ26">
        <v>0</v>
      </c>
      <c r="DK26">
        <v>0</v>
      </c>
      <c r="DL26">
        <v>1</v>
      </c>
      <c r="DM26">
        <v>1</v>
      </c>
      <c r="DN26">
        <v>1</v>
      </c>
      <c r="DO26">
        <v>3</v>
      </c>
      <c r="DP26">
        <v>11</v>
      </c>
      <c r="DQ26">
        <v>662</v>
      </c>
      <c r="DR26">
        <v>203</v>
      </c>
      <c r="DS26">
        <v>14.1999999999999</v>
      </c>
      <c r="DT26">
        <v>3.8</v>
      </c>
      <c r="DU26">
        <v>3170</v>
      </c>
      <c r="DV26">
        <v>2.5001221516074999E-2</v>
      </c>
      <c r="DW26">
        <v>3.6715419434E-5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W37"/>
  <sheetViews>
    <sheetView topLeftCell="CM1" workbookViewId="0">
      <selection activeCell="H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36005006000</v>
      </c>
      <c r="H2" t="s">
        <v>470</v>
      </c>
      <c r="I2">
        <v>0.1219109</v>
      </c>
      <c r="J2">
        <v>1269</v>
      </c>
      <c r="K2">
        <v>141</v>
      </c>
      <c r="L2">
        <v>402</v>
      </c>
      <c r="M2">
        <v>16</v>
      </c>
      <c r="N2">
        <v>340</v>
      </c>
      <c r="O2">
        <v>31</v>
      </c>
      <c r="P2">
        <v>417</v>
      </c>
      <c r="Q2">
        <v>142</v>
      </c>
      <c r="R2">
        <v>71</v>
      </c>
      <c r="S2">
        <v>31</v>
      </c>
      <c r="T2">
        <v>14283</v>
      </c>
      <c r="U2">
        <v>2433</v>
      </c>
      <c r="V2">
        <v>276</v>
      </c>
      <c r="W2">
        <v>62</v>
      </c>
      <c r="X2">
        <v>129</v>
      </c>
      <c r="Y2">
        <v>31</v>
      </c>
      <c r="Z2">
        <v>300</v>
      </c>
      <c r="AA2">
        <v>74</v>
      </c>
      <c r="AB2">
        <v>121</v>
      </c>
      <c r="AC2">
        <v>49</v>
      </c>
      <c r="AD2">
        <v>86</v>
      </c>
      <c r="AE2">
        <v>31</v>
      </c>
      <c r="AF2">
        <v>1252</v>
      </c>
      <c r="AG2">
        <v>142.4</v>
      </c>
      <c r="AH2">
        <v>190</v>
      </c>
      <c r="AI2">
        <v>74.599999999999895</v>
      </c>
      <c r="AJ2">
        <v>290</v>
      </c>
      <c r="AK2">
        <v>36.700000000000003</v>
      </c>
      <c r="AL2">
        <v>0</v>
      </c>
      <c r="AM2">
        <v>11</v>
      </c>
      <c r="AN2">
        <v>71</v>
      </c>
      <c r="AO2">
        <v>29</v>
      </c>
      <c r="AP2">
        <v>146</v>
      </c>
      <c r="AQ2">
        <v>39</v>
      </c>
      <c r="AR2">
        <v>0</v>
      </c>
      <c r="AS2">
        <v>11</v>
      </c>
      <c r="AT2">
        <v>32.899999999999899</v>
      </c>
      <c r="AU2">
        <v>10.8</v>
      </c>
      <c r="AV2">
        <v>11.9</v>
      </c>
      <c r="AW2">
        <v>4.5999999999999996</v>
      </c>
      <c r="AX2">
        <v>14283</v>
      </c>
      <c r="AY2">
        <v>2433</v>
      </c>
      <c r="AZ2">
        <v>34.899999999999899</v>
      </c>
      <c r="BA2">
        <v>7.1</v>
      </c>
      <c r="BB2">
        <v>10.1999999999999</v>
      </c>
      <c r="BC2">
        <v>2.6</v>
      </c>
      <c r="BD2">
        <v>23.6</v>
      </c>
      <c r="BE2">
        <v>5.2</v>
      </c>
      <c r="BF2">
        <v>9.5</v>
      </c>
      <c r="BG2">
        <v>3.8</v>
      </c>
      <c r="BH2">
        <v>25.3</v>
      </c>
      <c r="BI2">
        <v>8.8000000000000007</v>
      </c>
      <c r="BJ2">
        <v>98.7</v>
      </c>
      <c r="BK2">
        <v>2.4</v>
      </c>
      <c r="BL2">
        <v>15.9</v>
      </c>
      <c r="BM2">
        <v>6</v>
      </c>
      <c r="BN2">
        <v>72.099999999999895</v>
      </c>
      <c r="BO2">
        <v>8.6999999999999904</v>
      </c>
      <c r="BP2">
        <v>0</v>
      </c>
      <c r="BQ2">
        <v>7.2</v>
      </c>
      <c r="BR2">
        <v>20.899999999999899</v>
      </c>
      <c r="BS2">
        <v>8.3000000000000007</v>
      </c>
      <c r="BT2">
        <v>42.899999999999899</v>
      </c>
      <c r="BU2">
        <v>10.1</v>
      </c>
      <c r="BV2">
        <v>0</v>
      </c>
      <c r="BW2">
        <v>0.9</v>
      </c>
      <c r="BX2">
        <v>0.88200000000000001</v>
      </c>
      <c r="BY2">
        <v>0.83840000000000003</v>
      </c>
      <c r="BZ2">
        <v>0.92800000000000005</v>
      </c>
      <c r="CA2">
        <v>0.93740000000000001</v>
      </c>
      <c r="CB2">
        <v>3.5857999999999999</v>
      </c>
      <c r="CC2">
        <v>0.94099999999999995</v>
      </c>
      <c r="CD2">
        <v>0.22259999999999999</v>
      </c>
      <c r="CE2">
        <v>0.68510000000000004</v>
      </c>
      <c r="CF2">
        <v>0.3841</v>
      </c>
      <c r="CG2">
        <v>0.95609999999999995</v>
      </c>
      <c r="CH2">
        <v>2.2480000000000002</v>
      </c>
      <c r="CI2">
        <v>0.65329999999999999</v>
      </c>
      <c r="CJ2">
        <v>0.94479999999999997</v>
      </c>
      <c r="CK2">
        <v>0.85519999999999996</v>
      </c>
      <c r="CL2">
        <v>1.8</v>
      </c>
      <c r="CM2">
        <v>0.9506</v>
      </c>
      <c r="CN2">
        <v>0.86960000000000004</v>
      </c>
      <c r="CO2">
        <v>0</v>
      </c>
      <c r="CP2">
        <v>0.96109999999999995</v>
      </c>
      <c r="CQ2">
        <v>0.71960000000000002</v>
      </c>
      <c r="CR2">
        <v>0</v>
      </c>
      <c r="CS2">
        <v>2.5503999999999998</v>
      </c>
      <c r="CT2">
        <v>0.65090000000000003</v>
      </c>
      <c r="CU2">
        <v>10.184200000000001</v>
      </c>
      <c r="CV2">
        <v>0.90090000000000003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5</v>
      </c>
      <c r="DQ2">
        <v>122</v>
      </c>
      <c r="DR2">
        <v>49</v>
      </c>
      <c r="DS2">
        <v>9.6</v>
      </c>
      <c r="DT2">
        <v>3.8</v>
      </c>
      <c r="DU2">
        <v>1749</v>
      </c>
      <c r="DV2">
        <v>6.4246256017720001E-3</v>
      </c>
      <c r="DW2">
        <v>1.8606128989999999E-6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36005006900</v>
      </c>
      <c r="H3" t="s">
        <v>419</v>
      </c>
      <c r="I3">
        <v>7.2578299999999998E-2</v>
      </c>
      <c r="J3">
        <v>8672</v>
      </c>
      <c r="K3">
        <v>980</v>
      </c>
      <c r="L3">
        <v>2741</v>
      </c>
      <c r="M3">
        <v>86</v>
      </c>
      <c r="N3">
        <v>2633</v>
      </c>
      <c r="O3">
        <v>128</v>
      </c>
      <c r="P3">
        <v>3627</v>
      </c>
      <c r="Q3">
        <v>978</v>
      </c>
      <c r="R3">
        <v>424</v>
      </c>
      <c r="S3">
        <v>199</v>
      </c>
      <c r="T3">
        <v>15178</v>
      </c>
      <c r="U3">
        <v>3741</v>
      </c>
      <c r="V3">
        <v>1621</v>
      </c>
      <c r="W3">
        <v>385</v>
      </c>
      <c r="X3">
        <v>812</v>
      </c>
      <c r="Y3">
        <v>201</v>
      </c>
      <c r="Z3">
        <v>2864</v>
      </c>
      <c r="AA3">
        <v>579</v>
      </c>
      <c r="AB3">
        <v>1340</v>
      </c>
      <c r="AC3">
        <v>362</v>
      </c>
      <c r="AD3">
        <v>770</v>
      </c>
      <c r="AE3">
        <v>209.19999999999899</v>
      </c>
      <c r="AF3">
        <v>8451</v>
      </c>
      <c r="AG3">
        <v>990.7</v>
      </c>
      <c r="AH3">
        <v>1573</v>
      </c>
      <c r="AI3">
        <v>416</v>
      </c>
      <c r="AJ3">
        <v>2037</v>
      </c>
      <c r="AK3">
        <v>207.099999999999</v>
      </c>
      <c r="AL3">
        <v>19</v>
      </c>
      <c r="AM3">
        <v>37</v>
      </c>
      <c r="AN3">
        <v>245</v>
      </c>
      <c r="AO3">
        <v>123</v>
      </c>
      <c r="AP3">
        <v>1810</v>
      </c>
      <c r="AQ3">
        <v>225</v>
      </c>
      <c r="AR3">
        <v>112</v>
      </c>
      <c r="AS3">
        <v>127</v>
      </c>
      <c r="AT3">
        <v>42</v>
      </c>
      <c r="AU3">
        <v>8.6</v>
      </c>
      <c r="AV3">
        <v>12.5</v>
      </c>
      <c r="AW3">
        <v>6</v>
      </c>
      <c r="AX3">
        <v>15178</v>
      </c>
      <c r="AY3">
        <v>3741</v>
      </c>
      <c r="AZ3">
        <v>34.200000000000003</v>
      </c>
      <c r="BA3">
        <v>7.6</v>
      </c>
      <c r="BB3">
        <v>9.4</v>
      </c>
      <c r="BC3">
        <v>2.5</v>
      </c>
      <c r="BD3">
        <v>33</v>
      </c>
      <c r="BE3">
        <v>5.5</v>
      </c>
      <c r="BF3">
        <v>15.5</v>
      </c>
      <c r="BG3">
        <v>4.2</v>
      </c>
      <c r="BH3">
        <v>29.1999999999999</v>
      </c>
      <c r="BI3">
        <v>7.8</v>
      </c>
      <c r="BJ3">
        <v>97.5</v>
      </c>
      <c r="BK3">
        <v>3</v>
      </c>
      <c r="BL3">
        <v>20.100000000000001</v>
      </c>
      <c r="BM3">
        <v>4.7</v>
      </c>
      <c r="BN3">
        <v>74.299999999999898</v>
      </c>
      <c r="BO3">
        <v>7.2</v>
      </c>
      <c r="BP3">
        <v>0.7</v>
      </c>
      <c r="BQ3">
        <v>1.3</v>
      </c>
      <c r="BR3">
        <v>9.3000000000000007</v>
      </c>
      <c r="BS3">
        <v>4.5999999999999996</v>
      </c>
      <c r="BT3">
        <v>68.7</v>
      </c>
      <c r="BU3">
        <v>7.8</v>
      </c>
      <c r="BV3">
        <v>1.3</v>
      </c>
      <c r="BW3">
        <v>1.5</v>
      </c>
      <c r="BX3">
        <v>0.94240000000000002</v>
      </c>
      <c r="BY3">
        <v>0.85799999999999998</v>
      </c>
      <c r="BZ3">
        <v>0.9123</v>
      </c>
      <c r="CA3">
        <v>0.93279999999999996</v>
      </c>
      <c r="CB3">
        <v>3.6455000000000002</v>
      </c>
      <c r="CC3">
        <v>0.95379999999999998</v>
      </c>
      <c r="CD3">
        <v>0.18329999999999999</v>
      </c>
      <c r="CE3">
        <v>0.96440000000000003</v>
      </c>
      <c r="CF3">
        <v>0.81059999999999999</v>
      </c>
      <c r="CG3">
        <v>0.97799999999999998</v>
      </c>
      <c r="CH3">
        <v>2.9363000000000001</v>
      </c>
      <c r="CI3">
        <v>0.94640000000000002</v>
      </c>
      <c r="CJ3">
        <v>0.91310000000000002</v>
      </c>
      <c r="CK3">
        <v>0.90359999999999996</v>
      </c>
      <c r="CL3">
        <v>1.8167</v>
      </c>
      <c r="CM3">
        <v>0.95650000000000002</v>
      </c>
      <c r="CN3">
        <v>0.87619999999999998</v>
      </c>
      <c r="CO3">
        <v>0.74239999999999995</v>
      </c>
      <c r="CP3">
        <v>0.79259999999999997</v>
      </c>
      <c r="CQ3">
        <v>0.89180000000000004</v>
      </c>
      <c r="CR3">
        <v>0.73460000000000003</v>
      </c>
      <c r="CS3">
        <v>4.0377000000000001</v>
      </c>
      <c r="CT3">
        <v>0.99380000000000002</v>
      </c>
      <c r="CU3">
        <v>12.4361999999999</v>
      </c>
      <c r="CV3">
        <v>0.99809999999999999</v>
      </c>
      <c r="CW3">
        <v>1</v>
      </c>
      <c r="CX3">
        <v>0</v>
      </c>
      <c r="CY3">
        <v>1</v>
      </c>
      <c r="CZ3">
        <v>1</v>
      </c>
      <c r="DA3">
        <v>3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1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7</v>
      </c>
      <c r="DQ3">
        <v>928</v>
      </c>
      <c r="DR3">
        <v>321</v>
      </c>
      <c r="DS3">
        <v>10.6999999999999</v>
      </c>
      <c r="DT3">
        <v>3.3</v>
      </c>
      <c r="DU3">
        <v>3696</v>
      </c>
      <c r="DV3">
        <v>1.2848062990632E-2</v>
      </c>
      <c r="DW3">
        <v>5.2557418899999996E-7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36005007100</v>
      </c>
      <c r="H4" t="s">
        <v>418</v>
      </c>
      <c r="I4">
        <v>0.1020321</v>
      </c>
      <c r="J4">
        <v>2544</v>
      </c>
      <c r="K4">
        <v>204</v>
      </c>
      <c r="L4">
        <v>999</v>
      </c>
      <c r="M4">
        <v>16</v>
      </c>
      <c r="N4">
        <v>946</v>
      </c>
      <c r="O4">
        <v>43</v>
      </c>
      <c r="P4">
        <v>637</v>
      </c>
      <c r="Q4">
        <v>232</v>
      </c>
      <c r="R4">
        <v>179</v>
      </c>
      <c r="S4">
        <v>66</v>
      </c>
      <c r="T4">
        <v>20050</v>
      </c>
      <c r="U4">
        <v>3317</v>
      </c>
      <c r="V4">
        <v>391</v>
      </c>
      <c r="W4">
        <v>113</v>
      </c>
      <c r="X4">
        <v>231</v>
      </c>
      <c r="Y4">
        <v>57</v>
      </c>
      <c r="Z4">
        <v>631</v>
      </c>
      <c r="AA4">
        <v>123</v>
      </c>
      <c r="AB4">
        <v>198</v>
      </c>
      <c r="AC4">
        <v>51</v>
      </c>
      <c r="AD4">
        <v>246</v>
      </c>
      <c r="AE4">
        <v>76.299999999999898</v>
      </c>
      <c r="AF4">
        <v>2502</v>
      </c>
      <c r="AG4">
        <v>206.8</v>
      </c>
      <c r="AH4">
        <v>310</v>
      </c>
      <c r="AI4">
        <v>115.5</v>
      </c>
      <c r="AJ4">
        <v>743</v>
      </c>
      <c r="AK4">
        <v>67.7</v>
      </c>
      <c r="AL4">
        <v>0</v>
      </c>
      <c r="AM4">
        <v>11</v>
      </c>
      <c r="AN4">
        <v>62</v>
      </c>
      <c r="AO4">
        <v>35.700000000000003</v>
      </c>
      <c r="AP4">
        <v>538</v>
      </c>
      <c r="AQ4">
        <v>75</v>
      </c>
      <c r="AR4">
        <v>61</v>
      </c>
      <c r="AS4">
        <v>26</v>
      </c>
      <c r="AT4">
        <v>25.6999999999999</v>
      </c>
      <c r="AU4">
        <v>9.1</v>
      </c>
      <c r="AV4">
        <v>13.8</v>
      </c>
      <c r="AW4">
        <v>4.9000000000000004</v>
      </c>
      <c r="AX4">
        <v>20050</v>
      </c>
      <c r="AY4">
        <v>3317</v>
      </c>
      <c r="AZ4">
        <v>24.399999999999899</v>
      </c>
      <c r="BA4">
        <v>6.4</v>
      </c>
      <c r="BB4">
        <v>9.1</v>
      </c>
      <c r="BC4">
        <v>2.2999999999999998</v>
      </c>
      <c r="BD4">
        <v>24.8</v>
      </c>
      <c r="BE4">
        <v>4.4000000000000004</v>
      </c>
      <c r="BF4">
        <v>8</v>
      </c>
      <c r="BG4">
        <v>2.1</v>
      </c>
      <c r="BH4">
        <v>26</v>
      </c>
      <c r="BI4">
        <v>8</v>
      </c>
      <c r="BJ4">
        <v>98.299999999999898</v>
      </c>
      <c r="BK4">
        <v>2</v>
      </c>
      <c r="BL4">
        <v>13</v>
      </c>
      <c r="BM4">
        <v>4.7</v>
      </c>
      <c r="BN4">
        <v>74.400000000000006</v>
      </c>
      <c r="BO4">
        <v>6.7</v>
      </c>
      <c r="BP4">
        <v>0</v>
      </c>
      <c r="BQ4">
        <v>3</v>
      </c>
      <c r="BR4">
        <v>6.6</v>
      </c>
      <c r="BS4">
        <v>3.8</v>
      </c>
      <c r="BT4">
        <v>56.899999999999899</v>
      </c>
      <c r="BU4">
        <v>7.4</v>
      </c>
      <c r="BV4">
        <v>2.4</v>
      </c>
      <c r="BW4">
        <v>1</v>
      </c>
      <c r="BX4">
        <v>0.80830000000000002</v>
      </c>
      <c r="BY4">
        <v>0.89580000000000004</v>
      </c>
      <c r="BZ4">
        <v>0.79549999999999998</v>
      </c>
      <c r="CA4">
        <v>0.81810000000000005</v>
      </c>
      <c r="CB4">
        <v>3.3176000000000001</v>
      </c>
      <c r="CC4">
        <v>0.88239999999999996</v>
      </c>
      <c r="CD4">
        <v>0.16739999999999999</v>
      </c>
      <c r="CE4">
        <v>0.75449999999999995</v>
      </c>
      <c r="CF4">
        <v>0.23269999999999999</v>
      </c>
      <c r="CG4">
        <v>0.96150000000000002</v>
      </c>
      <c r="CH4">
        <v>2.1160999999999999</v>
      </c>
      <c r="CI4">
        <v>0.56720000000000004</v>
      </c>
      <c r="CJ4">
        <v>0.93510000000000004</v>
      </c>
      <c r="CK4">
        <v>0.81030000000000002</v>
      </c>
      <c r="CL4">
        <v>1.7455000000000001</v>
      </c>
      <c r="CM4">
        <v>0.92900000000000005</v>
      </c>
      <c r="CN4">
        <v>0.87639999999999996</v>
      </c>
      <c r="CO4">
        <v>0</v>
      </c>
      <c r="CP4">
        <v>0.71089999999999998</v>
      </c>
      <c r="CQ4">
        <v>0.81069999999999998</v>
      </c>
      <c r="CR4">
        <v>0.79979999999999996</v>
      </c>
      <c r="CS4">
        <v>3.1978</v>
      </c>
      <c r="CT4">
        <v>0.89429999999999998</v>
      </c>
      <c r="CU4">
        <v>10.3771</v>
      </c>
      <c r="CV4">
        <v>0.91290000000000004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206</v>
      </c>
      <c r="DR4">
        <v>100</v>
      </c>
      <c r="DS4">
        <v>8.3000000000000007</v>
      </c>
      <c r="DT4">
        <v>4</v>
      </c>
      <c r="DU4">
        <v>4649</v>
      </c>
      <c r="DV4">
        <v>2.2277021382050002E-3</v>
      </c>
      <c r="DW4">
        <v>1.1543460999999999E-8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36005007500</v>
      </c>
      <c r="H5" t="s">
        <v>416</v>
      </c>
      <c r="I5">
        <v>8.7883799999999998E-2</v>
      </c>
      <c r="J5">
        <v>6043</v>
      </c>
      <c r="K5">
        <v>478</v>
      </c>
      <c r="L5">
        <v>2387</v>
      </c>
      <c r="M5">
        <v>83</v>
      </c>
      <c r="N5">
        <v>2221</v>
      </c>
      <c r="O5">
        <v>111</v>
      </c>
      <c r="P5">
        <v>1877</v>
      </c>
      <c r="Q5">
        <v>391</v>
      </c>
      <c r="R5">
        <v>242</v>
      </c>
      <c r="S5">
        <v>108</v>
      </c>
      <c r="T5">
        <v>14384</v>
      </c>
      <c r="U5">
        <v>1869</v>
      </c>
      <c r="V5">
        <v>972</v>
      </c>
      <c r="W5">
        <v>176</v>
      </c>
      <c r="X5">
        <v>538</v>
      </c>
      <c r="Y5">
        <v>92</v>
      </c>
      <c r="Z5">
        <v>1974</v>
      </c>
      <c r="AA5">
        <v>316</v>
      </c>
      <c r="AB5">
        <v>839</v>
      </c>
      <c r="AC5">
        <v>187</v>
      </c>
      <c r="AD5">
        <v>682</v>
      </c>
      <c r="AE5">
        <v>120.4</v>
      </c>
      <c r="AF5">
        <v>5957</v>
      </c>
      <c r="AG5">
        <v>483.69999999999902</v>
      </c>
      <c r="AH5">
        <v>509</v>
      </c>
      <c r="AI5">
        <v>143.30000000000001</v>
      </c>
      <c r="AJ5">
        <v>1613</v>
      </c>
      <c r="AK5">
        <v>138.9</v>
      </c>
      <c r="AL5">
        <v>0</v>
      </c>
      <c r="AM5">
        <v>16</v>
      </c>
      <c r="AN5">
        <v>276</v>
      </c>
      <c r="AO5">
        <v>112</v>
      </c>
      <c r="AP5">
        <v>1545</v>
      </c>
      <c r="AQ5">
        <v>147</v>
      </c>
      <c r="AR5">
        <v>66</v>
      </c>
      <c r="AS5">
        <v>45</v>
      </c>
      <c r="AT5">
        <v>31.3</v>
      </c>
      <c r="AU5">
        <v>7.4</v>
      </c>
      <c r="AV5">
        <v>10.1</v>
      </c>
      <c r="AW5">
        <v>4.3</v>
      </c>
      <c r="AX5">
        <v>14384</v>
      </c>
      <c r="AY5">
        <v>1869</v>
      </c>
      <c r="AZ5">
        <v>29.1</v>
      </c>
      <c r="BA5">
        <v>4.9000000000000004</v>
      </c>
      <c r="BB5">
        <v>8.9</v>
      </c>
      <c r="BC5">
        <v>1.6</v>
      </c>
      <c r="BD5">
        <v>32.700000000000003</v>
      </c>
      <c r="BE5">
        <v>4.5</v>
      </c>
      <c r="BF5">
        <v>13.9</v>
      </c>
      <c r="BG5">
        <v>3.2</v>
      </c>
      <c r="BH5">
        <v>30.6999999999999</v>
      </c>
      <c r="BI5">
        <v>5.2</v>
      </c>
      <c r="BJ5">
        <v>98.599999999999895</v>
      </c>
      <c r="BK5">
        <v>1.8</v>
      </c>
      <c r="BL5">
        <v>9.3000000000000007</v>
      </c>
      <c r="BM5">
        <v>2.5</v>
      </c>
      <c r="BN5">
        <v>67.599999999999895</v>
      </c>
      <c r="BO5">
        <v>5.3</v>
      </c>
      <c r="BP5">
        <v>0</v>
      </c>
      <c r="BQ5">
        <v>1.2</v>
      </c>
      <c r="BR5">
        <v>12.4</v>
      </c>
      <c r="BS5">
        <v>5</v>
      </c>
      <c r="BT5">
        <v>69.599999999999895</v>
      </c>
      <c r="BU5">
        <v>6.8</v>
      </c>
      <c r="BV5">
        <v>1.1000000000000001</v>
      </c>
      <c r="BW5">
        <v>0.7</v>
      </c>
      <c r="BX5">
        <v>0.86650000000000005</v>
      </c>
      <c r="BY5">
        <v>0.75149999999999995</v>
      </c>
      <c r="BZ5">
        <v>0.92700000000000005</v>
      </c>
      <c r="CA5">
        <v>0.88070000000000004</v>
      </c>
      <c r="CB5">
        <v>3.4257</v>
      </c>
      <c r="CC5">
        <v>0.90910000000000002</v>
      </c>
      <c r="CD5">
        <v>0.15770000000000001</v>
      </c>
      <c r="CE5">
        <v>0.96189999999999998</v>
      </c>
      <c r="CF5">
        <v>0.72899999999999998</v>
      </c>
      <c r="CG5">
        <v>0.98370000000000002</v>
      </c>
      <c r="CH5">
        <v>2.8323</v>
      </c>
      <c r="CI5">
        <v>0.91479999999999995</v>
      </c>
      <c r="CJ5">
        <v>0.94169999999999998</v>
      </c>
      <c r="CK5">
        <v>0.74490000000000001</v>
      </c>
      <c r="CL5">
        <v>1.6866000000000001</v>
      </c>
      <c r="CM5">
        <v>0.90069999999999995</v>
      </c>
      <c r="CN5">
        <v>0.85629999999999995</v>
      </c>
      <c r="CO5">
        <v>0</v>
      </c>
      <c r="CP5">
        <v>0.86529999999999996</v>
      </c>
      <c r="CQ5">
        <v>0.89939999999999998</v>
      </c>
      <c r="CR5">
        <v>0.71289999999999998</v>
      </c>
      <c r="CS5">
        <v>3.3340000000000001</v>
      </c>
      <c r="CT5">
        <v>0.92510000000000003</v>
      </c>
      <c r="CU5">
        <v>11.278600000000001</v>
      </c>
      <c r="CV5">
        <v>0.96619999999999995</v>
      </c>
      <c r="CW5">
        <v>0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2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4</v>
      </c>
      <c r="DQ5">
        <v>525</v>
      </c>
      <c r="DR5">
        <v>234</v>
      </c>
      <c r="DS5">
        <v>8.6999999999999904</v>
      </c>
      <c r="DT5">
        <v>3.7</v>
      </c>
      <c r="DU5">
        <v>3342</v>
      </c>
      <c r="DV5">
        <v>3.5742503040969999E-3</v>
      </c>
      <c r="DW5">
        <v>3.5908899999999999E-10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36005007700</v>
      </c>
      <c r="H6" t="s">
        <v>415</v>
      </c>
      <c r="I6">
        <v>4.3562700000000003E-2</v>
      </c>
      <c r="J6">
        <v>2040</v>
      </c>
      <c r="K6">
        <v>220</v>
      </c>
      <c r="L6">
        <v>638</v>
      </c>
      <c r="M6">
        <v>24</v>
      </c>
      <c r="N6">
        <v>629</v>
      </c>
      <c r="O6">
        <v>28</v>
      </c>
      <c r="P6">
        <v>716</v>
      </c>
      <c r="Q6">
        <v>196</v>
      </c>
      <c r="R6">
        <v>71</v>
      </c>
      <c r="S6">
        <v>50</v>
      </c>
      <c r="T6">
        <v>14619</v>
      </c>
      <c r="U6">
        <v>2422</v>
      </c>
      <c r="V6">
        <v>413</v>
      </c>
      <c r="W6">
        <v>113</v>
      </c>
      <c r="X6">
        <v>149</v>
      </c>
      <c r="Y6">
        <v>63</v>
      </c>
      <c r="Z6">
        <v>516</v>
      </c>
      <c r="AA6">
        <v>86</v>
      </c>
      <c r="AB6">
        <v>236</v>
      </c>
      <c r="AC6">
        <v>68</v>
      </c>
      <c r="AD6">
        <v>168</v>
      </c>
      <c r="AE6">
        <v>61.399999999999899</v>
      </c>
      <c r="AF6">
        <v>1992</v>
      </c>
      <c r="AG6">
        <v>223.8</v>
      </c>
      <c r="AH6">
        <v>389</v>
      </c>
      <c r="AI6">
        <v>130.69999999999899</v>
      </c>
      <c r="AJ6">
        <v>250</v>
      </c>
      <c r="AK6">
        <v>63.399999999999899</v>
      </c>
      <c r="AL6">
        <v>0</v>
      </c>
      <c r="AM6">
        <v>11</v>
      </c>
      <c r="AN6">
        <v>66</v>
      </c>
      <c r="AO6">
        <v>45.2</v>
      </c>
      <c r="AP6">
        <v>371</v>
      </c>
      <c r="AQ6">
        <v>57</v>
      </c>
      <c r="AR6">
        <v>56</v>
      </c>
      <c r="AS6">
        <v>23</v>
      </c>
      <c r="AT6">
        <v>35.1</v>
      </c>
      <c r="AU6">
        <v>11</v>
      </c>
      <c r="AV6">
        <v>8.4</v>
      </c>
      <c r="AW6">
        <v>5.6</v>
      </c>
      <c r="AX6">
        <v>14619</v>
      </c>
      <c r="AY6">
        <v>2422</v>
      </c>
      <c r="AZ6">
        <v>34.899999999999899</v>
      </c>
      <c r="BA6">
        <v>7.9</v>
      </c>
      <c r="BB6">
        <v>7.3</v>
      </c>
      <c r="BC6">
        <v>3.3</v>
      </c>
      <c r="BD6">
        <v>25.3</v>
      </c>
      <c r="BE6">
        <v>3.2</v>
      </c>
      <c r="BF6">
        <v>11.6</v>
      </c>
      <c r="BG6">
        <v>3.8</v>
      </c>
      <c r="BH6">
        <v>26.6999999999999</v>
      </c>
      <c r="BI6">
        <v>9.6999999999999904</v>
      </c>
      <c r="BJ6">
        <v>97.599999999999895</v>
      </c>
      <c r="BK6">
        <v>3.1</v>
      </c>
      <c r="BL6">
        <v>20.5</v>
      </c>
      <c r="BM6">
        <v>6.5</v>
      </c>
      <c r="BN6">
        <v>39.200000000000003</v>
      </c>
      <c r="BO6">
        <v>9.8000000000000007</v>
      </c>
      <c r="BP6">
        <v>0</v>
      </c>
      <c r="BQ6">
        <v>4.5999999999999996</v>
      </c>
      <c r="BR6">
        <v>10.5</v>
      </c>
      <c r="BS6">
        <v>7.2</v>
      </c>
      <c r="BT6">
        <v>59</v>
      </c>
      <c r="BU6">
        <v>8.8000000000000007</v>
      </c>
      <c r="BV6">
        <v>2.7</v>
      </c>
      <c r="BW6">
        <v>1.1000000000000001</v>
      </c>
      <c r="BX6">
        <v>0.89959999999999996</v>
      </c>
      <c r="BY6">
        <v>0.6391</v>
      </c>
      <c r="BZ6">
        <v>0.92100000000000004</v>
      </c>
      <c r="CA6">
        <v>0.93740000000000001</v>
      </c>
      <c r="CB6">
        <v>3.3969999999999998</v>
      </c>
      <c r="CC6">
        <v>0.90039999999999998</v>
      </c>
      <c r="CD6">
        <v>8.9800000000000005E-2</v>
      </c>
      <c r="CE6">
        <v>0.78249999999999997</v>
      </c>
      <c r="CF6">
        <v>0.57320000000000004</v>
      </c>
      <c r="CG6">
        <v>0.96519999999999995</v>
      </c>
      <c r="CH6">
        <v>2.4106999999999998</v>
      </c>
      <c r="CI6">
        <v>0.74260000000000004</v>
      </c>
      <c r="CJ6">
        <v>0.91800000000000004</v>
      </c>
      <c r="CK6">
        <v>0.90669999999999995</v>
      </c>
      <c r="CL6">
        <v>1.8248</v>
      </c>
      <c r="CM6">
        <v>0.95979999999999999</v>
      </c>
      <c r="CN6">
        <v>0.76729999999999998</v>
      </c>
      <c r="CO6">
        <v>0</v>
      </c>
      <c r="CP6">
        <v>0.82499999999999996</v>
      </c>
      <c r="CQ6">
        <v>0.8266</v>
      </c>
      <c r="CR6">
        <v>0.81510000000000005</v>
      </c>
      <c r="CS6">
        <v>3.2339000000000002</v>
      </c>
      <c r="CT6">
        <v>0.90400000000000003</v>
      </c>
      <c r="CU6">
        <v>10.866400000000001</v>
      </c>
      <c r="CV6">
        <v>0.94240000000000002</v>
      </c>
      <c r="CW6">
        <v>0</v>
      </c>
      <c r="CX6">
        <v>0</v>
      </c>
      <c r="CY6">
        <v>1</v>
      </c>
      <c r="CZ6">
        <v>1</v>
      </c>
      <c r="DA6">
        <v>2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5</v>
      </c>
      <c r="DQ6">
        <v>207</v>
      </c>
      <c r="DR6">
        <v>113</v>
      </c>
      <c r="DS6">
        <v>10.1</v>
      </c>
      <c r="DT6">
        <v>5.2</v>
      </c>
      <c r="DU6">
        <v>2856</v>
      </c>
      <c r="DV6">
        <v>8.2233595800449994E-3</v>
      </c>
      <c r="DW6">
        <v>1.3587888E-8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36005012101</v>
      </c>
      <c r="H7" t="s">
        <v>444</v>
      </c>
      <c r="I7">
        <v>4.4639199999999997E-2</v>
      </c>
      <c r="J7">
        <v>2875</v>
      </c>
      <c r="K7">
        <v>335</v>
      </c>
      <c r="L7">
        <v>1029</v>
      </c>
      <c r="M7">
        <v>29</v>
      </c>
      <c r="N7">
        <v>875</v>
      </c>
      <c r="O7">
        <v>63</v>
      </c>
      <c r="P7">
        <v>1079</v>
      </c>
      <c r="Q7">
        <v>295</v>
      </c>
      <c r="R7">
        <v>130</v>
      </c>
      <c r="S7">
        <v>69</v>
      </c>
      <c r="T7">
        <v>11409</v>
      </c>
      <c r="U7">
        <v>1434</v>
      </c>
      <c r="V7">
        <v>635</v>
      </c>
      <c r="W7">
        <v>160</v>
      </c>
      <c r="X7">
        <v>139</v>
      </c>
      <c r="Y7">
        <v>39</v>
      </c>
      <c r="Z7">
        <v>798</v>
      </c>
      <c r="AA7">
        <v>155</v>
      </c>
      <c r="AB7">
        <v>228</v>
      </c>
      <c r="AC7">
        <v>96</v>
      </c>
      <c r="AD7">
        <v>220</v>
      </c>
      <c r="AE7">
        <v>63.5</v>
      </c>
      <c r="AF7">
        <v>2789</v>
      </c>
      <c r="AG7">
        <v>345.6</v>
      </c>
      <c r="AH7">
        <v>525</v>
      </c>
      <c r="AI7">
        <v>152.599999999999</v>
      </c>
      <c r="AJ7">
        <v>578</v>
      </c>
      <c r="AK7">
        <v>84.4</v>
      </c>
      <c r="AL7">
        <v>0</v>
      </c>
      <c r="AM7">
        <v>11</v>
      </c>
      <c r="AN7">
        <v>128</v>
      </c>
      <c r="AO7">
        <v>61.399999999999899</v>
      </c>
      <c r="AP7">
        <v>547</v>
      </c>
      <c r="AQ7">
        <v>84</v>
      </c>
      <c r="AR7">
        <v>128</v>
      </c>
      <c r="AS7">
        <v>159</v>
      </c>
      <c r="AT7">
        <v>37.799999999999898</v>
      </c>
      <c r="AU7">
        <v>9.6</v>
      </c>
      <c r="AV7">
        <v>10.1999999999999</v>
      </c>
      <c r="AW7">
        <v>4.7</v>
      </c>
      <c r="AX7">
        <v>11409</v>
      </c>
      <c r="AY7">
        <v>1434</v>
      </c>
      <c r="AZ7">
        <v>36.700000000000003</v>
      </c>
      <c r="BA7">
        <v>6</v>
      </c>
      <c r="BB7">
        <v>4.8</v>
      </c>
      <c r="BC7">
        <v>1.5</v>
      </c>
      <c r="BD7">
        <v>27.8</v>
      </c>
      <c r="BE7">
        <v>4.3</v>
      </c>
      <c r="BF7">
        <v>7.9</v>
      </c>
      <c r="BG7">
        <v>2.9</v>
      </c>
      <c r="BH7">
        <v>25.1</v>
      </c>
      <c r="BI7">
        <v>7</v>
      </c>
      <c r="BJ7">
        <v>97</v>
      </c>
      <c r="BK7">
        <v>4.0999999999999996</v>
      </c>
      <c r="BL7">
        <v>19.899999999999899</v>
      </c>
      <c r="BM7">
        <v>5.3</v>
      </c>
      <c r="BN7">
        <v>56.2</v>
      </c>
      <c r="BO7">
        <v>8</v>
      </c>
      <c r="BP7">
        <v>0</v>
      </c>
      <c r="BQ7">
        <v>2.9</v>
      </c>
      <c r="BR7">
        <v>14.6</v>
      </c>
      <c r="BS7">
        <v>6.9</v>
      </c>
      <c r="BT7">
        <v>62.5</v>
      </c>
      <c r="BU7">
        <v>8.6999999999999904</v>
      </c>
      <c r="BV7">
        <v>4.5</v>
      </c>
      <c r="BW7">
        <v>5.5</v>
      </c>
      <c r="BX7">
        <v>0.9194</v>
      </c>
      <c r="BY7">
        <v>0.75860000000000005</v>
      </c>
      <c r="BZ7">
        <v>0.96760000000000002</v>
      </c>
      <c r="CA7">
        <v>0.94889999999999997</v>
      </c>
      <c r="CB7">
        <v>3.5945</v>
      </c>
      <c r="CC7">
        <v>0.94369999999999998</v>
      </c>
      <c r="CD7">
        <v>3.09E-2</v>
      </c>
      <c r="CE7">
        <v>0.87909999999999999</v>
      </c>
      <c r="CF7">
        <v>0.22420000000000001</v>
      </c>
      <c r="CG7">
        <v>0.95409999999999995</v>
      </c>
      <c r="CH7">
        <v>2.0882999999999998</v>
      </c>
      <c r="CI7">
        <v>0.55120000000000002</v>
      </c>
      <c r="CJ7">
        <v>0.9022</v>
      </c>
      <c r="CK7">
        <v>0.90200000000000002</v>
      </c>
      <c r="CL7">
        <v>1.8042</v>
      </c>
      <c r="CM7">
        <v>0.95199999999999996</v>
      </c>
      <c r="CN7">
        <v>0.82269999999999999</v>
      </c>
      <c r="CO7">
        <v>0</v>
      </c>
      <c r="CP7">
        <v>0.90280000000000005</v>
      </c>
      <c r="CQ7">
        <v>0.8508</v>
      </c>
      <c r="CR7">
        <v>0.86329999999999996</v>
      </c>
      <c r="CS7">
        <v>3.4396</v>
      </c>
      <c r="CT7">
        <v>0.94599999999999995</v>
      </c>
      <c r="CU7">
        <v>10.926500000000001</v>
      </c>
      <c r="CV7">
        <v>0.94689999999999996</v>
      </c>
      <c r="CW7">
        <v>1</v>
      </c>
      <c r="CX7">
        <v>0</v>
      </c>
      <c r="CY7">
        <v>1</v>
      </c>
      <c r="CZ7">
        <v>1</v>
      </c>
      <c r="DA7">
        <v>3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2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7</v>
      </c>
      <c r="DQ7">
        <v>551</v>
      </c>
      <c r="DR7">
        <v>164</v>
      </c>
      <c r="DS7">
        <v>19.1999999999999</v>
      </c>
      <c r="DT7">
        <v>5.2</v>
      </c>
      <c r="DU7">
        <v>1585</v>
      </c>
      <c r="DV7">
        <v>1.4142610293611E-2</v>
      </c>
      <c r="DW7">
        <v>1.2278511288999999E-5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36005012102</v>
      </c>
      <c r="H8" t="s">
        <v>443</v>
      </c>
      <c r="I8">
        <v>1.9111300000000001E-2</v>
      </c>
      <c r="J8">
        <v>1682</v>
      </c>
      <c r="K8">
        <v>306</v>
      </c>
      <c r="L8">
        <v>534</v>
      </c>
      <c r="M8">
        <v>28</v>
      </c>
      <c r="N8">
        <v>511</v>
      </c>
      <c r="O8">
        <v>35</v>
      </c>
      <c r="P8">
        <v>865</v>
      </c>
      <c r="Q8">
        <v>245</v>
      </c>
      <c r="R8">
        <v>92</v>
      </c>
      <c r="S8">
        <v>69</v>
      </c>
      <c r="T8">
        <v>8157</v>
      </c>
      <c r="U8">
        <v>1710</v>
      </c>
      <c r="V8">
        <v>331</v>
      </c>
      <c r="W8">
        <v>85</v>
      </c>
      <c r="X8">
        <v>151</v>
      </c>
      <c r="Y8">
        <v>43</v>
      </c>
      <c r="Z8">
        <v>444</v>
      </c>
      <c r="AA8">
        <v>137</v>
      </c>
      <c r="AB8">
        <v>209</v>
      </c>
      <c r="AC8">
        <v>91</v>
      </c>
      <c r="AD8">
        <v>144</v>
      </c>
      <c r="AE8">
        <v>60.6</v>
      </c>
      <c r="AF8">
        <v>1677</v>
      </c>
      <c r="AG8">
        <v>306.19999999999902</v>
      </c>
      <c r="AH8">
        <v>237</v>
      </c>
      <c r="AI8">
        <v>87.9</v>
      </c>
      <c r="AJ8">
        <v>417</v>
      </c>
      <c r="AK8">
        <v>66.400000000000006</v>
      </c>
      <c r="AL8">
        <v>0</v>
      </c>
      <c r="AM8">
        <v>11</v>
      </c>
      <c r="AN8">
        <v>46</v>
      </c>
      <c r="AO8">
        <v>30.1</v>
      </c>
      <c r="AP8">
        <v>389</v>
      </c>
      <c r="AQ8">
        <v>62</v>
      </c>
      <c r="AR8">
        <v>0</v>
      </c>
      <c r="AS8">
        <v>11</v>
      </c>
      <c r="AT8">
        <v>51.399999999999899</v>
      </c>
      <c r="AU8">
        <v>11.9</v>
      </c>
      <c r="AV8">
        <v>16.3</v>
      </c>
      <c r="AW8">
        <v>11.9</v>
      </c>
      <c r="AX8">
        <v>8157</v>
      </c>
      <c r="AY8">
        <v>1710</v>
      </c>
      <c r="AZ8">
        <v>40.299999999999898</v>
      </c>
      <c r="BA8">
        <v>10.9</v>
      </c>
      <c r="BB8">
        <v>9</v>
      </c>
      <c r="BC8">
        <v>3.5</v>
      </c>
      <c r="BD8">
        <v>26.399999999999899</v>
      </c>
      <c r="BE8">
        <v>6.6</v>
      </c>
      <c r="BF8">
        <v>12.4</v>
      </c>
      <c r="BG8">
        <v>5.6</v>
      </c>
      <c r="BH8">
        <v>28.1999999999999</v>
      </c>
      <c r="BI8">
        <v>11.6999999999999</v>
      </c>
      <c r="BJ8">
        <v>99.7</v>
      </c>
      <c r="BK8">
        <v>1.5</v>
      </c>
      <c r="BL8">
        <v>15</v>
      </c>
      <c r="BM8">
        <v>4.9000000000000004</v>
      </c>
      <c r="BN8">
        <v>78.099999999999895</v>
      </c>
      <c r="BO8">
        <v>11.6999999999999</v>
      </c>
      <c r="BP8">
        <v>0</v>
      </c>
      <c r="BQ8">
        <v>5.5</v>
      </c>
      <c r="BR8">
        <v>9</v>
      </c>
      <c r="BS8">
        <v>5.9</v>
      </c>
      <c r="BT8">
        <v>76.099999999999895</v>
      </c>
      <c r="BU8">
        <v>10.4</v>
      </c>
      <c r="BV8">
        <v>0</v>
      </c>
      <c r="BW8">
        <v>0.7</v>
      </c>
      <c r="BX8">
        <v>0.98060000000000003</v>
      </c>
      <c r="BY8">
        <v>0.93969999999999998</v>
      </c>
      <c r="BZ8">
        <v>0.99029999999999996</v>
      </c>
      <c r="CA8">
        <v>0.97070000000000001</v>
      </c>
      <c r="CB8">
        <v>3.8814000000000002</v>
      </c>
      <c r="CC8">
        <v>0.99299999999999999</v>
      </c>
      <c r="CD8">
        <v>0.16350000000000001</v>
      </c>
      <c r="CE8">
        <v>0.83069999999999999</v>
      </c>
      <c r="CF8">
        <v>0.63119999999999998</v>
      </c>
      <c r="CG8">
        <v>0.97260000000000002</v>
      </c>
      <c r="CH8">
        <v>2.5979999999999999</v>
      </c>
      <c r="CI8">
        <v>0.8327</v>
      </c>
      <c r="CJ8">
        <v>0.98350000000000004</v>
      </c>
      <c r="CK8">
        <v>0.8427</v>
      </c>
      <c r="CL8">
        <v>1.8262</v>
      </c>
      <c r="CM8">
        <v>0.96109999999999995</v>
      </c>
      <c r="CN8">
        <v>0.8851</v>
      </c>
      <c r="CO8">
        <v>0</v>
      </c>
      <c r="CP8">
        <v>0.78359999999999996</v>
      </c>
      <c r="CQ8">
        <v>0.93979999999999997</v>
      </c>
      <c r="CR8">
        <v>0</v>
      </c>
      <c r="CS8">
        <v>2.6084000000000001</v>
      </c>
      <c r="CT8">
        <v>0.67889999999999995</v>
      </c>
      <c r="CU8">
        <v>10.914</v>
      </c>
      <c r="CV8">
        <v>0.94510000000000005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7</v>
      </c>
      <c r="DQ8">
        <v>148</v>
      </c>
      <c r="DR8">
        <v>73</v>
      </c>
      <c r="DS8">
        <v>8.8000000000000007</v>
      </c>
      <c r="DT8">
        <v>4.3</v>
      </c>
      <c r="DU8">
        <v>860</v>
      </c>
      <c r="DV8">
        <v>4.0654040335730002E-3</v>
      </c>
      <c r="DW8">
        <v>3.1695515999999999E-8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36005012300</v>
      </c>
      <c r="H9" t="s">
        <v>442</v>
      </c>
      <c r="I9">
        <v>0.1171155</v>
      </c>
      <c r="J9">
        <v>3893</v>
      </c>
      <c r="K9">
        <v>386</v>
      </c>
      <c r="L9">
        <v>1651</v>
      </c>
      <c r="M9">
        <v>48</v>
      </c>
      <c r="N9">
        <v>1466</v>
      </c>
      <c r="O9">
        <v>100</v>
      </c>
      <c r="P9">
        <v>1326</v>
      </c>
      <c r="Q9">
        <v>293</v>
      </c>
      <c r="R9">
        <v>76</v>
      </c>
      <c r="S9">
        <v>51</v>
      </c>
      <c r="T9">
        <v>17969</v>
      </c>
      <c r="U9">
        <v>6448</v>
      </c>
      <c r="V9">
        <v>747</v>
      </c>
      <c r="W9">
        <v>149</v>
      </c>
      <c r="X9">
        <v>341</v>
      </c>
      <c r="Y9">
        <v>140</v>
      </c>
      <c r="Z9">
        <v>1061</v>
      </c>
      <c r="AA9">
        <v>224</v>
      </c>
      <c r="AB9">
        <v>467</v>
      </c>
      <c r="AC9">
        <v>136</v>
      </c>
      <c r="AD9">
        <v>478</v>
      </c>
      <c r="AE9">
        <v>119.4</v>
      </c>
      <c r="AF9">
        <v>3826</v>
      </c>
      <c r="AG9">
        <v>390</v>
      </c>
      <c r="AH9">
        <v>655</v>
      </c>
      <c r="AI9">
        <v>177.4</v>
      </c>
      <c r="AJ9">
        <v>1082</v>
      </c>
      <c r="AK9">
        <v>110.5</v>
      </c>
      <c r="AL9">
        <v>24</v>
      </c>
      <c r="AM9">
        <v>38</v>
      </c>
      <c r="AN9">
        <v>60</v>
      </c>
      <c r="AO9">
        <v>53.899999999999899</v>
      </c>
      <c r="AP9">
        <v>950</v>
      </c>
      <c r="AQ9">
        <v>118</v>
      </c>
      <c r="AR9">
        <v>94</v>
      </c>
      <c r="AS9">
        <v>106</v>
      </c>
      <c r="AT9">
        <v>34.200000000000003</v>
      </c>
      <c r="AU9">
        <v>7.6</v>
      </c>
      <c r="AV9">
        <v>4.5999999999999996</v>
      </c>
      <c r="AW9">
        <v>3.1</v>
      </c>
      <c r="AX9">
        <v>17969</v>
      </c>
      <c r="AY9">
        <v>6448</v>
      </c>
      <c r="AZ9">
        <v>31.1999999999999</v>
      </c>
      <c r="BA9">
        <v>5.6</v>
      </c>
      <c r="BB9">
        <v>8.8000000000000007</v>
      </c>
      <c r="BC9">
        <v>3.7</v>
      </c>
      <c r="BD9">
        <v>27.3</v>
      </c>
      <c r="BE9">
        <v>5.0999999999999996</v>
      </c>
      <c r="BF9">
        <v>12</v>
      </c>
      <c r="BG9">
        <v>3.3</v>
      </c>
      <c r="BH9">
        <v>32.6</v>
      </c>
      <c r="BI9">
        <v>7.8</v>
      </c>
      <c r="BJ9">
        <v>98.299999999999898</v>
      </c>
      <c r="BK9">
        <v>2.2999999999999998</v>
      </c>
      <c r="BL9">
        <v>18.3</v>
      </c>
      <c r="BM9">
        <v>4.5999999999999996</v>
      </c>
      <c r="BN9">
        <v>65.5</v>
      </c>
      <c r="BO9">
        <v>6.4</v>
      </c>
      <c r="BP9">
        <v>1.5</v>
      </c>
      <c r="BQ9">
        <v>2.2999999999999998</v>
      </c>
      <c r="BR9">
        <v>4.0999999999999996</v>
      </c>
      <c r="BS9">
        <v>3.7</v>
      </c>
      <c r="BT9">
        <v>64.799999999999898</v>
      </c>
      <c r="BU9">
        <v>7.7</v>
      </c>
      <c r="BV9">
        <v>2.4</v>
      </c>
      <c r="BW9">
        <v>2.7</v>
      </c>
      <c r="BX9">
        <v>0.89319999999999999</v>
      </c>
      <c r="BY9">
        <v>0.22989999999999999</v>
      </c>
      <c r="BZ9">
        <v>0.85470000000000002</v>
      </c>
      <c r="CA9">
        <v>0.90629999999999999</v>
      </c>
      <c r="CB9">
        <v>2.8841000000000001</v>
      </c>
      <c r="CC9">
        <v>0.77739999999999998</v>
      </c>
      <c r="CD9">
        <v>0.15279999999999999</v>
      </c>
      <c r="CE9">
        <v>0.86260000000000003</v>
      </c>
      <c r="CF9">
        <v>0.60109999999999997</v>
      </c>
      <c r="CG9">
        <v>0.98950000000000005</v>
      </c>
      <c r="CH9">
        <v>2.6059999999999999</v>
      </c>
      <c r="CI9">
        <v>0.83640000000000003</v>
      </c>
      <c r="CJ9">
        <v>0.93289999999999995</v>
      </c>
      <c r="CK9">
        <v>0.88319999999999999</v>
      </c>
      <c r="CL9">
        <v>1.8161</v>
      </c>
      <c r="CM9">
        <v>0.95630000000000004</v>
      </c>
      <c r="CN9">
        <v>0.85070000000000001</v>
      </c>
      <c r="CO9">
        <v>0.80530000000000002</v>
      </c>
      <c r="CP9">
        <v>0.59430000000000005</v>
      </c>
      <c r="CQ9">
        <v>0.86319999999999997</v>
      </c>
      <c r="CR9">
        <v>0.80069999999999997</v>
      </c>
      <c r="CS9">
        <v>3.9142000000000001</v>
      </c>
      <c r="CT9">
        <v>0.98880000000000001</v>
      </c>
      <c r="CU9">
        <v>11.2204</v>
      </c>
      <c r="CV9">
        <v>0.96189999999999998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</v>
      </c>
      <c r="DQ9">
        <v>373</v>
      </c>
      <c r="DR9">
        <v>143</v>
      </c>
      <c r="DS9">
        <v>9.6</v>
      </c>
      <c r="DT9">
        <v>3.4</v>
      </c>
      <c r="DU9">
        <v>2546</v>
      </c>
      <c r="DV9">
        <v>2.1462805888532999E-2</v>
      </c>
      <c r="DW9">
        <v>1.6826233951999999E-5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36005012500</v>
      </c>
      <c r="H10" t="s">
        <v>441</v>
      </c>
      <c r="I10">
        <v>6.5170500000000006E-2</v>
      </c>
      <c r="J10">
        <v>4311</v>
      </c>
      <c r="K10">
        <v>404</v>
      </c>
      <c r="L10">
        <v>1485</v>
      </c>
      <c r="M10">
        <v>26</v>
      </c>
      <c r="N10">
        <v>1398</v>
      </c>
      <c r="O10">
        <v>64</v>
      </c>
      <c r="P10">
        <v>1675</v>
      </c>
      <c r="Q10">
        <v>381</v>
      </c>
      <c r="R10">
        <v>191</v>
      </c>
      <c r="S10">
        <v>83</v>
      </c>
      <c r="T10">
        <v>14766</v>
      </c>
      <c r="U10">
        <v>2138</v>
      </c>
      <c r="V10">
        <v>939</v>
      </c>
      <c r="W10">
        <v>257</v>
      </c>
      <c r="X10">
        <v>372</v>
      </c>
      <c r="Y10">
        <v>119</v>
      </c>
      <c r="Z10">
        <v>1186</v>
      </c>
      <c r="AA10">
        <v>202</v>
      </c>
      <c r="AB10">
        <v>417</v>
      </c>
      <c r="AC10">
        <v>150</v>
      </c>
      <c r="AD10">
        <v>364</v>
      </c>
      <c r="AE10">
        <v>130.599999999999</v>
      </c>
      <c r="AF10">
        <v>4253</v>
      </c>
      <c r="AG10">
        <v>406.6</v>
      </c>
      <c r="AH10">
        <v>802</v>
      </c>
      <c r="AI10">
        <v>268.60000000000002</v>
      </c>
      <c r="AJ10">
        <v>818</v>
      </c>
      <c r="AK10">
        <v>134.19999999999899</v>
      </c>
      <c r="AL10">
        <v>0</v>
      </c>
      <c r="AM10">
        <v>11</v>
      </c>
      <c r="AN10">
        <v>152</v>
      </c>
      <c r="AO10">
        <v>71.299999999999898</v>
      </c>
      <c r="AP10">
        <v>772</v>
      </c>
      <c r="AQ10">
        <v>121</v>
      </c>
      <c r="AR10">
        <v>8</v>
      </c>
      <c r="AS10">
        <v>4</v>
      </c>
      <c r="AT10">
        <v>38.899999999999899</v>
      </c>
      <c r="AU10">
        <v>8</v>
      </c>
      <c r="AV10">
        <v>10.9</v>
      </c>
      <c r="AW10">
        <v>4.5999999999999996</v>
      </c>
      <c r="AX10">
        <v>14766</v>
      </c>
      <c r="AY10">
        <v>2138</v>
      </c>
      <c r="AZ10">
        <v>36.1</v>
      </c>
      <c r="BA10">
        <v>7.7</v>
      </c>
      <c r="BB10">
        <v>8.6</v>
      </c>
      <c r="BC10">
        <v>2.7</v>
      </c>
      <c r="BD10">
        <v>27.5</v>
      </c>
      <c r="BE10">
        <v>3.9</v>
      </c>
      <c r="BF10">
        <v>9.6999999999999904</v>
      </c>
      <c r="BG10">
        <v>3.5</v>
      </c>
      <c r="BH10">
        <v>26</v>
      </c>
      <c r="BI10">
        <v>9.3000000000000007</v>
      </c>
      <c r="BJ10">
        <v>98.7</v>
      </c>
      <c r="BK10">
        <v>1.9</v>
      </c>
      <c r="BL10">
        <v>21</v>
      </c>
      <c r="BM10">
        <v>6.7</v>
      </c>
      <c r="BN10">
        <v>55.1</v>
      </c>
      <c r="BO10">
        <v>9</v>
      </c>
      <c r="BP10">
        <v>0</v>
      </c>
      <c r="BQ10">
        <v>2</v>
      </c>
      <c r="BR10">
        <v>10.9</v>
      </c>
      <c r="BS10">
        <v>5.0999999999999996</v>
      </c>
      <c r="BT10">
        <v>55.2</v>
      </c>
      <c r="BU10">
        <v>8.3000000000000007</v>
      </c>
      <c r="BV10">
        <v>0.2</v>
      </c>
      <c r="BW10">
        <v>0.1</v>
      </c>
      <c r="BX10">
        <v>0.92689999999999995</v>
      </c>
      <c r="BY10">
        <v>0.79569999999999996</v>
      </c>
      <c r="BZ10">
        <v>0.91790000000000005</v>
      </c>
      <c r="CA10">
        <v>0.94479999999999997</v>
      </c>
      <c r="CB10">
        <v>3.5851999999999999</v>
      </c>
      <c r="CC10">
        <v>0.94079999999999997</v>
      </c>
      <c r="CD10">
        <v>0.14330000000000001</v>
      </c>
      <c r="CE10">
        <v>0.87109999999999999</v>
      </c>
      <c r="CF10">
        <v>0.4012</v>
      </c>
      <c r="CG10">
        <v>0.9617</v>
      </c>
      <c r="CH10">
        <v>2.3773</v>
      </c>
      <c r="CI10">
        <v>0.72589999999999999</v>
      </c>
      <c r="CJ10">
        <v>0.9446</v>
      </c>
      <c r="CK10">
        <v>0.91120000000000001</v>
      </c>
      <c r="CL10">
        <v>1.8557999999999999</v>
      </c>
      <c r="CM10">
        <v>0.97529999999999994</v>
      </c>
      <c r="CN10">
        <v>0.81840000000000002</v>
      </c>
      <c r="CO10">
        <v>0</v>
      </c>
      <c r="CP10">
        <v>0.83479999999999999</v>
      </c>
      <c r="CQ10">
        <v>0.79659999999999997</v>
      </c>
      <c r="CR10">
        <v>0.40160000000000001</v>
      </c>
      <c r="CS10">
        <v>2.8513999999999999</v>
      </c>
      <c r="CT10">
        <v>0.78110000000000002</v>
      </c>
      <c r="CU10">
        <v>10.6698</v>
      </c>
      <c r="CV10">
        <v>0.92989999999999995</v>
      </c>
      <c r="CW10">
        <v>1</v>
      </c>
      <c r="CX10">
        <v>0</v>
      </c>
      <c r="CY10">
        <v>1</v>
      </c>
      <c r="CZ10">
        <v>1</v>
      </c>
      <c r="DA10">
        <v>3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</v>
      </c>
      <c r="DQ10">
        <v>742</v>
      </c>
      <c r="DR10">
        <v>326</v>
      </c>
      <c r="DS10">
        <v>17.1999999999999</v>
      </c>
      <c r="DT10">
        <v>7</v>
      </c>
      <c r="DU10">
        <v>1805</v>
      </c>
      <c r="DV10">
        <v>1.6954074355674E-2</v>
      </c>
      <c r="DW10">
        <v>1.6249902251E-5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36005012701</v>
      </c>
      <c r="H11" t="s">
        <v>440</v>
      </c>
      <c r="I11">
        <v>4.1584299999999998E-2</v>
      </c>
      <c r="J11">
        <v>1954</v>
      </c>
      <c r="K11">
        <v>220</v>
      </c>
      <c r="L11">
        <v>829</v>
      </c>
      <c r="M11">
        <v>32</v>
      </c>
      <c r="N11">
        <v>739</v>
      </c>
      <c r="O11">
        <v>60</v>
      </c>
      <c r="P11">
        <v>968</v>
      </c>
      <c r="Q11">
        <v>245</v>
      </c>
      <c r="R11">
        <v>52</v>
      </c>
      <c r="S11">
        <v>35</v>
      </c>
      <c r="T11">
        <v>12529</v>
      </c>
      <c r="U11">
        <v>2641</v>
      </c>
      <c r="V11">
        <v>398</v>
      </c>
      <c r="W11">
        <v>104</v>
      </c>
      <c r="X11">
        <v>233</v>
      </c>
      <c r="Y11">
        <v>58</v>
      </c>
      <c r="Z11">
        <v>531</v>
      </c>
      <c r="AA11">
        <v>147</v>
      </c>
      <c r="AB11">
        <v>365</v>
      </c>
      <c r="AC11">
        <v>103</v>
      </c>
      <c r="AD11">
        <v>221</v>
      </c>
      <c r="AE11">
        <v>66</v>
      </c>
      <c r="AF11">
        <v>1905</v>
      </c>
      <c r="AG11">
        <v>222</v>
      </c>
      <c r="AH11">
        <v>365</v>
      </c>
      <c r="AI11">
        <v>118.799999999999</v>
      </c>
      <c r="AJ11">
        <v>608</v>
      </c>
      <c r="AK11">
        <v>78.599999999999895</v>
      </c>
      <c r="AL11">
        <v>0</v>
      </c>
      <c r="AM11">
        <v>11</v>
      </c>
      <c r="AN11">
        <v>57</v>
      </c>
      <c r="AO11">
        <v>37.6</v>
      </c>
      <c r="AP11">
        <v>620</v>
      </c>
      <c r="AQ11">
        <v>75</v>
      </c>
      <c r="AR11">
        <v>83</v>
      </c>
      <c r="AS11">
        <v>65</v>
      </c>
      <c r="AT11">
        <v>49.7</v>
      </c>
      <c r="AU11">
        <v>9.9</v>
      </c>
      <c r="AV11">
        <v>7.6</v>
      </c>
      <c r="AW11">
        <v>5.2</v>
      </c>
      <c r="AX11">
        <v>12529</v>
      </c>
      <c r="AY11">
        <v>2641</v>
      </c>
      <c r="AZ11">
        <v>32</v>
      </c>
      <c r="BA11">
        <v>7.4</v>
      </c>
      <c r="BB11">
        <v>11.9</v>
      </c>
      <c r="BC11">
        <v>3.1</v>
      </c>
      <c r="BD11">
        <v>27.1999999999999</v>
      </c>
      <c r="BE11">
        <v>6.9</v>
      </c>
      <c r="BF11">
        <v>18.6999999999999</v>
      </c>
      <c r="BG11">
        <v>4.9000000000000004</v>
      </c>
      <c r="BH11">
        <v>29.899999999999899</v>
      </c>
      <c r="BI11">
        <v>8.6</v>
      </c>
      <c r="BJ11">
        <v>97.5</v>
      </c>
      <c r="BK11">
        <v>2.9</v>
      </c>
      <c r="BL11">
        <v>19.8</v>
      </c>
      <c r="BM11">
        <v>6.1</v>
      </c>
      <c r="BN11">
        <v>73.299999999999898</v>
      </c>
      <c r="BO11">
        <v>9.1</v>
      </c>
      <c r="BP11">
        <v>0</v>
      </c>
      <c r="BQ11">
        <v>3.6</v>
      </c>
      <c r="BR11">
        <v>7.7</v>
      </c>
      <c r="BS11">
        <v>5</v>
      </c>
      <c r="BT11">
        <v>83.9</v>
      </c>
      <c r="BU11">
        <v>6.3</v>
      </c>
      <c r="BV11">
        <v>4.2</v>
      </c>
      <c r="BW11">
        <v>3.3</v>
      </c>
      <c r="BX11">
        <v>0.97619999999999996</v>
      </c>
      <c r="BY11">
        <v>0.56930000000000003</v>
      </c>
      <c r="BZ11">
        <v>0.9536</v>
      </c>
      <c r="CA11">
        <v>0.9143</v>
      </c>
      <c r="CB11">
        <v>3.4134000000000002</v>
      </c>
      <c r="CC11">
        <v>0.90580000000000005</v>
      </c>
      <c r="CD11">
        <v>0.3276</v>
      </c>
      <c r="CE11">
        <v>0.86019999999999996</v>
      </c>
      <c r="CF11">
        <v>0.9163</v>
      </c>
      <c r="CG11">
        <v>0.98109999999999997</v>
      </c>
      <c r="CH11">
        <v>3.0851000000000002</v>
      </c>
      <c r="CI11">
        <v>0.97789999999999999</v>
      </c>
      <c r="CJ11">
        <v>0.91369999999999996</v>
      </c>
      <c r="CK11">
        <v>0.90139999999999998</v>
      </c>
      <c r="CL11">
        <v>1.8150999999999999</v>
      </c>
      <c r="CM11">
        <v>0.95550000000000002</v>
      </c>
      <c r="CN11">
        <v>0.87460000000000004</v>
      </c>
      <c r="CO11">
        <v>0</v>
      </c>
      <c r="CP11">
        <v>0.74790000000000001</v>
      </c>
      <c r="CQ11">
        <v>0.98180000000000001</v>
      </c>
      <c r="CR11">
        <v>0.8579</v>
      </c>
      <c r="CS11">
        <v>3.4622000000000002</v>
      </c>
      <c r="CT11">
        <v>0.95240000000000002</v>
      </c>
      <c r="CU11">
        <v>11.7759</v>
      </c>
      <c r="CV11">
        <v>0.98529999999999995</v>
      </c>
      <c r="CW11">
        <v>1</v>
      </c>
      <c r="CX11">
        <v>0</v>
      </c>
      <c r="CY11">
        <v>1</v>
      </c>
      <c r="CZ11">
        <v>1</v>
      </c>
      <c r="DA11">
        <v>3</v>
      </c>
      <c r="DB11">
        <v>0</v>
      </c>
      <c r="DC11">
        <v>0</v>
      </c>
      <c r="DD11">
        <v>1</v>
      </c>
      <c r="DE11">
        <v>1</v>
      </c>
      <c r="DF11">
        <v>2</v>
      </c>
      <c r="DG11">
        <v>1</v>
      </c>
      <c r="DH11">
        <v>1</v>
      </c>
      <c r="DI11">
        <v>2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8</v>
      </c>
      <c r="DQ11">
        <v>163</v>
      </c>
      <c r="DR11">
        <v>74</v>
      </c>
      <c r="DS11">
        <v>8.3000000000000007</v>
      </c>
      <c r="DT11">
        <v>3.7</v>
      </c>
      <c r="DU11">
        <v>2622</v>
      </c>
      <c r="DV11">
        <v>6.6841830696599998E-4</v>
      </c>
      <c r="DW11">
        <v>3.6679000000000001E-11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36005012901</v>
      </c>
      <c r="H12" t="s">
        <v>411</v>
      </c>
      <c r="I12">
        <v>6.0379000000000002E-2</v>
      </c>
      <c r="J12">
        <v>4240</v>
      </c>
      <c r="K12">
        <v>476</v>
      </c>
      <c r="L12">
        <v>1529</v>
      </c>
      <c r="M12">
        <v>40</v>
      </c>
      <c r="N12">
        <v>1437</v>
      </c>
      <c r="O12">
        <v>78</v>
      </c>
      <c r="P12">
        <v>2052</v>
      </c>
      <c r="Q12">
        <v>474</v>
      </c>
      <c r="R12">
        <v>151</v>
      </c>
      <c r="S12">
        <v>66</v>
      </c>
      <c r="T12">
        <v>9800</v>
      </c>
      <c r="U12">
        <v>1338</v>
      </c>
      <c r="V12">
        <v>1038</v>
      </c>
      <c r="W12">
        <v>229</v>
      </c>
      <c r="X12">
        <v>497</v>
      </c>
      <c r="Y12">
        <v>135</v>
      </c>
      <c r="Z12">
        <v>1357</v>
      </c>
      <c r="AA12">
        <v>289</v>
      </c>
      <c r="AB12">
        <v>459</v>
      </c>
      <c r="AC12">
        <v>148</v>
      </c>
      <c r="AD12">
        <v>394</v>
      </c>
      <c r="AE12">
        <v>117.299999999999</v>
      </c>
      <c r="AF12">
        <v>4135</v>
      </c>
      <c r="AG12">
        <v>481.89999999999901</v>
      </c>
      <c r="AH12">
        <v>712</v>
      </c>
      <c r="AI12">
        <v>196.8</v>
      </c>
      <c r="AJ12">
        <v>1121</v>
      </c>
      <c r="AK12">
        <v>133.4</v>
      </c>
      <c r="AL12">
        <v>0</v>
      </c>
      <c r="AM12">
        <v>11</v>
      </c>
      <c r="AN12">
        <v>166</v>
      </c>
      <c r="AO12">
        <v>76.7</v>
      </c>
      <c r="AP12">
        <v>1169</v>
      </c>
      <c r="AQ12">
        <v>126</v>
      </c>
      <c r="AR12">
        <v>225</v>
      </c>
      <c r="AS12">
        <v>147</v>
      </c>
      <c r="AT12">
        <v>48.7</v>
      </c>
      <c r="AU12">
        <v>9.3000000000000007</v>
      </c>
      <c r="AV12">
        <v>12.6</v>
      </c>
      <c r="AW12">
        <v>5.8</v>
      </c>
      <c r="AX12">
        <v>9800</v>
      </c>
      <c r="AY12">
        <v>1338</v>
      </c>
      <c r="AZ12">
        <v>44.2</v>
      </c>
      <c r="BA12">
        <v>7.7</v>
      </c>
      <c r="BB12">
        <v>11.6999999999999</v>
      </c>
      <c r="BC12">
        <v>3.1</v>
      </c>
      <c r="BD12">
        <v>32</v>
      </c>
      <c r="BE12">
        <v>5.8</v>
      </c>
      <c r="BF12">
        <v>10.8</v>
      </c>
      <c r="BG12">
        <v>3.2</v>
      </c>
      <c r="BH12">
        <v>27.399999999999899</v>
      </c>
      <c r="BI12">
        <v>8</v>
      </c>
      <c r="BJ12">
        <v>97.5</v>
      </c>
      <c r="BK12">
        <v>3</v>
      </c>
      <c r="BL12">
        <v>18.1999999999999</v>
      </c>
      <c r="BM12">
        <v>4.5</v>
      </c>
      <c r="BN12">
        <v>73.299999999999898</v>
      </c>
      <c r="BO12">
        <v>8.5</v>
      </c>
      <c r="BP12">
        <v>0</v>
      </c>
      <c r="BQ12">
        <v>1.9</v>
      </c>
      <c r="BR12">
        <v>11.6</v>
      </c>
      <c r="BS12">
        <v>5.3</v>
      </c>
      <c r="BT12">
        <v>81.400000000000006</v>
      </c>
      <c r="BU12">
        <v>7.4</v>
      </c>
      <c r="BV12">
        <v>5.3</v>
      </c>
      <c r="BW12">
        <v>3.4</v>
      </c>
      <c r="BX12">
        <v>0.97170000000000001</v>
      </c>
      <c r="BY12">
        <v>0.8599</v>
      </c>
      <c r="BZ12">
        <v>0.9839</v>
      </c>
      <c r="CA12">
        <v>0.98429999999999995</v>
      </c>
      <c r="CB12">
        <v>3.7997999999999998</v>
      </c>
      <c r="CC12">
        <v>0.97989999999999999</v>
      </c>
      <c r="CD12">
        <v>0.31340000000000001</v>
      </c>
      <c r="CE12">
        <v>0.95430000000000004</v>
      </c>
      <c r="CF12">
        <v>0.50229999999999997</v>
      </c>
      <c r="CG12">
        <v>0.96909999999999996</v>
      </c>
      <c r="CH12">
        <v>2.7391000000000001</v>
      </c>
      <c r="CI12">
        <v>0.88570000000000004</v>
      </c>
      <c r="CJ12">
        <v>0.91520000000000001</v>
      </c>
      <c r="CK12">
        <v>0.88239999999999996</v>
      </c>
      <c r="CL12">
        <v>1.7976000000000001</v>
      </c>
      <c r="CM12">
        <v>0.95</v>
      </c>
      <c r="CN12">
        <v>0.87419999999999998</v>
      </c>
      <c r="CO12">
        <v>0</v>
      </c>
      <c r="CP12">
        <v>0.84930000000000005</v>
      </c>
      <c r="CQ12">
        <v>0.96730000000000005</v>
      </c>
      <c r="CR12">
        <v>0.88339999999999996</v>
      </c>
      <c r="CS12">
        <v>3.5741999999999998</v>
      </c>
      <c r="CT12">
        <v>0.97099999999999997</v>
      </c>
      <c r="CU12">
        <v>11.9107</v>
      </c>
      <c r="CV12">
        <v>0.98980000000000001</v>
      </c>
      <c r="CW12">
        <v>1</v>
      </c>
      <c r="CX12">
        <v>0</v>
      </c>
      <c r="CY12">
        <v>1</v>
      </c>
      <c r="CZ12">
        <v>1</v>
      </c>
      <c r="DA12">
        <v>3</v>
      </c>
      <c r="DB12">
        <v>0</v>
      </c>
      <c r="DC12">
        <v>1</v>
      </c>
      <c r="DD12">
        <v>0</v>
      </c>
      <c r="DE12">
        <v>1</v>
      </c>
      <c r="DF12">
        <v>2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7</v>
      </c>
      <c r="DQ12">
        <v>317</v>
      </c>
      <c r="DR12">
        <v>171</v>
      </c>
      <c r="DS12">
        <v>7.5</v>
      </c>
      <c r="DT12">
        <v>3.9</v>
      </c>
      <c r="DU12">
        <v>3655</v>
      </c>
      <c r="DV12">
        <v>9.4913653561459997E-3</v>
      </c>
      <c r="DW12">
        <v>4.1917394280000003E-6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36005013100</v>
      </c>
      <c r="H13" t="s">
        <v>439</v>
      </c>
      <c r="I13">
        <v>8.9656399999999997E-2</v>
      </c>
      <c r="J13">
        <v>5008</v>
      </c>
      <c r="K13">
        <v>485</v>
      </c>
      <c r="L13">
        <v>1821</v>
      </c>
      <c r="M13">
        <v>39</v>
      </c>
      <c r="N13">
        <v>1627</v>
      </c>
      <c r="O13">
        <v>90</v>
      </c>
      <c r="P13">
        <v>1613</v>
      </c>
      <c r="Q13">
        <v>440</v>
      </c>
      <c r="R13">
        <v>107</v>
      </c>
      <c r="S13">
        <v>65</v>
      </c>
      <c r="T13">
        <v>13411</v>
      </c>
      <c r="U13">
        <v>1507</v>
      </c>
      <c r="V13">
        <v>862</v>
      </c>
      <c r="W13">
        <v>196</v>
      </c>
      <c r="X13">
        <v>270</v>
      </c>
      <c r="Y13">
        <v>101</v>
      </c>
      <c r="Z13">
        <v>1732</v>
      </c>
      <c r="AA13">
        <v>363</v>
      </c>
      <c r="AB13">
        <v>652</v>
      </c>
      <c r="AC13">
        <v>215</v>
      </c>
      <c r="AD13">
        <v>413</v>
      </c>
      <c r="AE13">
        <v>135.099999999999</v>
      </c>
      <c r="AF13">
        <v>4977</v>
      </c>
      <c r="AG13">
        <v>485.89999999999901</v>
      </c>
      <c r="AH13">
        <v>642</v>
      </c>
      <c r="AI13">
        <v>172.19999999999899</v>
      </c>
      <c r="AJ13">
        <v>941</v>
      </c>
      <c r="AK13">
        <v>154.80000000000001</v>
      </c>
      <c r="AL13">
        <v>0</v>
      </c>
      <c r="AM13">
        <v>16</v>
      </c>
      <c r="AN13">
        <v>271</v>
      </c>
      <c r="AO13">
        <v>108.2</v>
      </c>
      <c r="AP13">
        <v>1011</v>
      </c>
      <c r="AQ13">
        <v>147</v>
      </c>
      <c r="AR13">
        <v>71</v>
      </c>
      <c r="AS13">
        <v>56</v>
      </c>
      <c r="AT13">
        <v>32.200000000000003</v>
      </c>
      <c r="AU13">
        <v>8.5</v>
      </c>
      <c r="AV13">
        <v>5.8</v>
      </c>
      <c r="AW13">
        <v>3.5</v>
      </c>
      <c r="AX13">
        <v>13411</v>
      </c>
      <c r="AY13">
        <v>1507</v>
      </c>
      <c r="AZ13">
        <v>31.6</v>
      </c>
      <c r="BA13">
        <v>6.7</v>
      </c>
      <c r="BB13">
        <v>5.4</v>
      </c>
      <c r="BC13">
        <v>1.9</v>
      </c>
      <c r="BD13">
        <v>34.6</v>
      </c>
      <c r="BE13">
        <v>6.4</v>
      </c>
      <c r="BF13">
        <v>13</v>
      </c>
      <c r="BG13">
        <v>4.4000000000000004</v>
      </c>
      <c r="BH13">
        <v>25.399999999999899</v>
      </c>
      <c r="BI13">
        <v>8.1999999999999904</v>
      </c>
      <c r="BJ13">
        <v>99.4</v>
      </c>
      <c r="BK13">
        <v>1.2</v>
      </c>
      <c r="BL13">
        <v>14.5</v>
      </c>
      <c r="BM13">
        <v>3.7</v>
      </c>
      <c r="BN13">
        <v>51.7</v>
      </c>
      <c r="BO13">
        <v>8.4</v>
      </c>
      <c r="BP13">
        <v>0</v>
      </c>
      <c r="BQ13">
        <v>1.6</v>
      </c>
      <c r="BR13">
        <v>16.6999999999999</v>
      </c>
      <c r="BS13">
        <v>6.6</v>
      </c>
      <c r="BT13">
        <v>62.1</v>
      </c>
      <c r="BU13">
        <v>8.4</v>
      </c>
      <c r="BV13">
        <v>1.4</v>
      </c>
      <c r="BW13">
        <v>1.1000000000000001</v>
      </c>
      <c r="BX13">
        <v>0.876</v>
      </c>
      <c r="BY13">
        <v>0.36570000000000003</v>
      </c>
      <c r="BZ13">
        <v>0.94159999999999999</v>
      </c>
      <c r="CA13">
        <v>0.91020000000000001</v>
      </c>
      <c r="CB13">
        <v>3.0935000000000001</v>
      </c>
      <c r="CC13">
        <v>0.83189999999999997</v>
      </c>
      <c r="CD13">
        <v>4.0800000000000003E-2</v>
      </c>
      <c r="CE13">
        <v>0.97430000000000005</v>
      </c>
      <c r="CF13">
        <v>0.67079999999999995</v>
      </c>
      <c r="CG13">
        <v>0.95720000000000005</v>
      </c>
      <c r="CH13">
        <v>2.6429999999999998</v>
      </c>
      <c r="CI13">
        <v>0.85089999999999999</v>
      </c>
      <c r="CJ13">
        <v>0.97240000000000004</v>
      </c>
      <c r="CK13">
        <v>0.83689999999999998</v>
      </c>
      <c r="CL13">
        <v>1.8092999999999999</v>
      </c>
      <c r="CM13">
        <v>0.95389999999999997</v>
      </c>
      <c r="CN13">
        <v>0.80889999999999995</v>
      </c>
      <c r="CO13">
        <v>0</v>
      </c>
      <c r="CP13">
        <v>0.92730000000000001</v>
      </c>
      <c r="CQ13">
        <v>0.84689999999999999</v>
      </c>
      <c r="CR13">
        <v>0.74650000000000005</v>
      </c>
      <c r="CS13">
        <v>3.3296000000000001</v>
      </c>
      <c r="CT13">
        <v>0.92449999999999999</v>
      </c>
      <c r="CU13">
        <v>10.875400000000001</v>
      </c>
      <c r="CV13">
        <v>0.94299999999999995</v>
      </c>
      <c r="CW13">
        <v>0</v>
      </c>
      <c r="CX13">
        <v>0</v>
      </c>
      <c r="CY13">
        <v>1</v>
      </c>
      <c r="CZ13">
        <v>1</v>
      </c>
      <c r="DA13">
        <v>2</v>
      </c>
      <c r="DB13">
        <v>0</v>
      </c>
      <c r="DC13">
        <v>1</v>
      </c>
      <c r="DD13">
        <v>0</v>
      </c>
      <c r="DE13">
        <v>1</v>
      </c>
      <c r="DF13">
        <v>2</v>
      </c>
      <c r="DG13">
        <v>1</v>
      </c>
      <c r="DH13">
        <v>0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6</v>
      </c>
      <c r="DQ13">
        <v>480</v>
      </c>
      <c r="DR13">
        <v>178</v>
      </c>
      <c r="DS13">
        <v>9.6</v>
      </c>
      <c r="DT13">
        <v>3.9</v>
      </c>
      <c r="DU13">
        <v>3735</v>
      </c>
      <c r="DV13">
        <v>1.341653932683E-2</v>
      </c>
      <c r="DW13">
        <v>7.8494980340000003E-6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36005013300</v>
      </c>
      <c r="H14" t="s">
        <v>410</v>
      </c>
      <c r="I14">
        <v>6.2223800000000003E-2</v>
      </c>
      <c r="J14">
        <v>6095</v>
      </c>
      <c r="K14">
        <v>874</v>
      </c>
      <c r="L14">
        <v>2379</v>
      </c>
      <c r="M14">
        <v>120</v>
      </c>
      <c r="N14">
        <v>2250</v>
      </c>
      <c r="O14">
        <v>161</v>
      </c>
      <c r="P14">
        <v>1988</v>
      </c>
      <c r="Q14">
        <v>569</v>
      </c>
      <c r="R14">
        <v>322</v>
      </c>
      <c r="S14">
        <v>166</v>
      </c>
      <c r="T14">
        <v>14155</v>
      </c>
      <c r="U14">
        <v>2229</v>
      </c>
      <c r="V14">
        <v>1496</v>
      </c>
      <c r="W14">
        <v>317</v>
      </c>
      <c r="X14">
        <v>801</v>
      </c>
      <c r="Y14">
        <v>157</v>
      </c>
      <c r="Z14">
        <v>1241</v>
      </c>
      <c r="AA14">
        <v>406</v>
      </c>
      <c r="AB14">
        <v>1189</v>
      </c>
      <c r="AC14">
        <v>279</v>
      </c>
      <c r="AD14">
        <v>452</v>
      </c>
      <c r="AE14">
        <v>195.3</v>
      </c>
      <c r="AF14">
        <v>6004</v>
      </c>
      <c r="AG14">
        <v>885.1</v>
      </c>
      <c r="AH14">
        <v>1019</v>
      </c>
      <c r="AI14">
        <v>268.8</v>
      </c>
      <c r="AJ14">
        <v>2121</v>
      </c>
      <c r="AK14">
        <v>190.8</v>
      </c>
      <c r="AL14">
        <v>41</v>
      </c>
      <c r="AM14">
        <v>49</v>
      </c>
      <c r="AN14">
        <v>158</v>
      </c>
      <c r="AO14">
        <v>116.799999999999</v>
      </c>
      <c r="AP14">
        <v>1845</v>
      </c>
      <c r="AQ14">
        <v>187</v>
      </c>
      <c r="AR14">
        <v>0</v>
      </c>
      <c r="AS14">
        <v>16</v>
      </c>
      <c r="AT14">
        <v>32.799999999999898</v>
      </c>
      <c r="AU14">
        <v>8.6999999999999904</v>
      </c>
      <c r="AV14">
        <v>13.9</v>
      </c>
      <c r="AW14">
        <v>7.1</v>
      </c>
      <c r="AX14">
        <v>14155</v>
      </c>
      <c r="AY14">
        <v>2229</v>
      </c>
      <c r="AZ14">
        <v>40.299999999999898</v>
      </c>
      <c r="BA14">
        <v>9.1</v>
      </c>
      <c r="BB14">
        <v>13.1</v>
      </c>
      <c r="BC14">
        <v>3</v>
      </c>
      <c r="BD14">
        <v>20.399999999999899</v>
      </c>
      <c r="BE14">
        <v>6</v>
      </c>
      <c r="BF14">
        <v>19.5</v>
      </c>
      <c r="BG14">
        <v>5.0999999999999996</v>
      </c>
      <c r="BH14">
        <v>20.100000000000001</v>
      </c>
      <c r="BI14">
        <v>8.6</v>
      </c>
      <c r="BJ14">
        <v>98.5</v>
      </c>
      <c r="BK14">
        <v>3.4</v>
      </c>
      <c r="BL14">
        <v>18</v>
      </c>
      <c r="BM14">
        <v>4.0999999999999996</v>
      </c>
      <c r="BN14">
        <v>89.2</v>
      </c>
      <c r="BO14">
        <v>6.6</v>
      </c>
      <c r="BP14">
        <v>1.7</v>
      </c>
      <c r="BQ14">
        <v>2</v>
      </c>
      <c r="BR14">
        <v>7</v>
      </c>
      <c r="BS14">
        <v>5.2</v>
      </c>
      <c r="BT14">
        <v>82</v>
      </c>
      <c r="BU14">
        <v>6.3</v>
      </c>
      <c r="BV14">
        <v>0</v>
      </c>
      <c r="BW14">
        <v>0.3</v>
      </c>
      <c r="BX14">
        <v>0.88139999999999996</v>
      </c>
      <c r="BY14">
        <v>0.89790000000000003</v>
      </c>
      <c r="BZ14">
        <v>0.92959999999999998</v>
      </c>
      <c r="CA14">
        <v>0.97070000000000001</v>
      </c>
      <c r="CB14">
        <v>3.6796000000000002</v>
      </c>
      <c r="CC14">
        <v>0.96020000000000005</v>
      </c>
      <c r="CD14">
        <v>0.40589999999999998</v>
      </c>
      <c r="CE14">
        <v>0.42380000000000001</v>
      </c>
      <c r="CF14">
        <v>0.93169999999999997</v>
      </c>
      <c r="CG14">
        <v>0.90010000000000001</v>
      </c>
      <c r="CH14">
        <v>2.6615000000000002</v>
      </c>
      <c r="CI14">
        <v>0.86009999999999998</v>
      </c>
      <c r="CJ14">
        <v>0.93989999999999996</v>
      </c>
      <c r="CK14">
        <v>0.88039999999999996</v>
      </c>
      <c r="CL14">
        <v>1.8202</v>
      </c>
      <c r="CM14">
        <v>0.95779999999999998</v>
      </c>
      <c r="CN14">
        <v>0.93640000000000001</v>
      </c>
      <c r="CO14">
        <v>0.81879999999999997</v>
      </c>
      <c r="CP14">
        <v>0.72760000000000002</v>
      </c>
      <c r="CQ14">
        <v>0.97170000000000001</v>
      </c>
      <c r="CR14">
        <v>0</v>
      </c>
      <c r="CS14">
        <v>3.4544000000000001</v>
      </c>
      <c r="CT14">
        <v>0.95099999999999996</v>
      </c>
      <c r="CU14">
        <v>11.6158</v>
      </c>
      <c r="CV14">
        <v>0.97989999999999999</v>
      </c>
      <c r="CW14">
        <v>0</v>
      </c>
      <c r="CX14">
        <v>0</v>
      </c>
      <c r="CY14">
        <v>1</v>
      </c>
      <c r="CZ14">
        <v>1</v>
      </c>
      <c r="DA14">
        <v>2</v>
      </c>
      <c r="DB14">
        <v>0</v>
      </c>
      <c r="DC14">
        <v>0</v>
      </c>
      <c r="DD14">
        <v>1</v>
      </c>
      <c r="DE14">
        <v>1</v>
      </c>
      <c r="DF14">
        <v>2</v>
      </c>
      <c r="DG14">
        <v>1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7</v>
      </c>
      <c r="DQ14">
        <v>489</v>
      </c>
      <c r="DR14">
        <v>207</v>
      </c>
      <c r="DS14">
        <v>8</v>
      </c>
      <c r="DT14">
        <v>3.4</v>
      </c>
      <c r="DU14">
        <v>3265</v>
      </c>
      <c r="DV14">
        <v>1.7247192844237001E-2</v>
      </c>
      <c r="DW14">
        <v>1.5950817387999999E-5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36005013500</v>
      </c>
      <c r="H15" t="s">
        <v>469</v>
      </c>
      <c r="I15">
        <v>6.4634999999999998E-2</v>
      </c>
      <c r="J15">
        <v>3855</v>
      </c>
      <c r="K15">
        <v>351</v>
      </c>
      <c r="L15">
        <v>1462</v>
      </c>
      <c r="M15">
        <v>41</v>
      </c>
      <c r="N15">
        <v>1339</v>
      </c>
      <c r="O15">
        <v>73</v>
      </c>
      <c r="P15">
        <v>1359</v>
      </c>
      <c r="Q15">
        <v>302</v>
      </c>
      <c r="R15">
        <v>137</v>
      </c>
      <c r="S15">
        <v>72</v>
      </c>
      <c r="T15">
        <v>16335</v>
      </c>
      <c r="U15">
        <v>2763</v>
      </c>
      <c r="V15">
        <v>783</v>
      </c>
      <c r="W15">
        <v>172</v>
      </c>
      <c r="X15">
        <v>372</v>
      </c>
      <c r="Y15">
        <v>122</v>
      </c>
      <c r="Z15">
        <v>1004</v>
      </c>
      <c r="AA15">
        <v>207</v>
      </c>
      <c r="AB15">
        <v>696</v>
      </c>
      <c r="AC15">
        <v>165</v>
      </c>
      <c r="AD15">
        <v>309</v>
      </c>
      <c r="AE15">
        <v>83.799999999999898</v>
      </c>
      <c r="AF15">
        <v>3801</v>
      </c>
      <c r="AG15">
        <v>355.8</v>
      </c>
      <c r="AH15">
        <v>462</v>
      </c>
      <c r="AI15">
        <v>132.9</v>
      </c>
      <c r="AJ15">
        <v>1066</v>
      </c>
      <c r="AK15">
        <v>145.4</v>
      </c>
      <c r="AL15">
        <v>0</v>
      </c>
      <c r="AM15">
        <v>11</v>
      </c>
      <c r="AN15">
        <v>240</v>
      </c>
      <c r="AO15">
        <v>84.4</v>
      </c>
      <c r="AP15">
        <v>934</v>
      </c>
      <c r="AQ15">
        <v>118</v>
      </c>
      <c r="AR15">
        <v>0</v>
      </c>
      <c r="AS15">
        <v>11</v>
      </c>
      <c r="AT15">
        <v>35.299999999999898</v>
      </c>
      <c r="AU15">
        <v>7.7</v>
      </c>
      <c r="AV15">
        <v>9.5</v>
      </c>
      <c r="AW15">
        <v>4.5999999999999996</v>
      </c>
      <c r="AX15">
        <v>16335</v>
      </c>
      <c r="AY15">
        <v>2763</v>
      </c>
      <c r="AZ15">
        <v>33.1</v>
      </c>
      <c r="BA15">
        <v>6.8</v>
      </c>
      <c r="BB15">
        <v>9.6</v>
      </c>
      <c r="BC15">
        <v>3.3</v>
      </c>
      <c r="BD15">
        <v>26</v>
      </c>
      <c r="BE15">
        <v>4.8</v>
      </c>
      <c r="BF15">
        <v>18.100000000000001</v>
      </c>
      <c r="BG15">
        <v>4.4000000000000004</v>
      </c>
      <c r="BH15">
        <v>23.1</v>
      </c>
      <c r="BI15">
        <v>6.1</v>
      </c>
      <c r="BJ15">
        <v>98.599999999999895</v>
      </c>
      <c r="BK15">
        <v>2.1</v>
      </c>
      <c r="BL15">
        <v>12.8</v>
      </c>
      <c r="BM15">
        <v>3.5</v>
      </c>
      <c r="BN15">
        <v>72.900000000000006</v>
      </c>
      <c r="BO15">
        <v>9.6999999999999904</v>
      </c>
      <c r="BP15">
        <v>0</v>
      </c>
      <c r="BQ15">
        <v>2</v>
      </c>
      <c r="BR15">
        <v>17.899999999999899</v>
      </c>
      <c r="BS15">
        <v>6.2</v>
      </c>
      <c r="BT15">
        <v>69.799999999999898</v>
      </c>
      <c r="BU15">
        <v>8.3000000000000007</v>
      </c>
      <c r="BV15">
        <v>0</v>
      </c>
      <c r="BW15">
        <v>0.3</v>
      </c>
      <c r="BX15">
        <v>0.90100000000000002</v>
      </c>
      <c r="BY15">
        <v>0.71689999999999998</v>
      </c>
      <c r="BZ15">
        <v>0.88749999999999996</v>
      </c>
      <c r="CA15">
        <v>0.92400000000000004</v>
      </c>
      <c r="CB15">
        <v>3.4293999999999998</v>
      </c>
      <c r="CC15">
        <v>0.91059999999999997</v>
      </c>
      <c r="CD15">
        <v>0.1938</v>
      </c>
      <c r="CE15">
        <v>0.81840000000000002</v>
      </c>
      <c r="CF15">
        <v>0.90139999999999998</v>
      </c>
      <c r="CG15">
        <v>0.9355</v>
      </c>
      <c r="CH15">
        <v>2.8491</v>
      </c>
      <c r="CI15">
        <v>0.92159999999999997</v>
      </c>
      <c r="CJ15">
        <v>0.9425</v>
      </c>
      <c r="CK15">
        <v>0.80769999999999997</v>
      </c>
      <c r="CL15">
        <v>1.7502</v>
      </c>
      <c r="CM15">
        <v>0.93079999999999996</v>
      </c>
      <c r="CN15">
        <v>0.87290000000000001</v>
      </c>
      <c r="CO15">
        <v>0</v>
      </c>
      <c r="CP15">
        <v>0.93899999999999995</v>
      </c>
      <c r="CQ15">
        <v>0.90110000000000001</v>
      </c>
      <c r="CR15">
        <v>0</v>
      </c>
      <c r="CS15">
        <v>2.7130999999999998</v>
      </c>
      <c r="CT15">
        <v>0.72789999999999999</v>
      </c>
      <c r="CU15">
        <v>10.7418</v>
      </c>
      <c r="CV15">
        <v>0.9345</v>
      </c>
      <c r="CW15">
        <v>1</v>
      </c>
      <c r="CX15">
        <v>0</v>
      </c>
      <c r="CY15">
        <v>0</v>
      </c>
      <c r="CZ15">
        <v>1</v>
      </c>
      <c r="DA15">
        <v>2</v>
      </c>
      <c r="DB15">
        <v>0</v>
      </c>
      <c r="DC15">
        <v>0</v>
      </c>
      <c r="DD15">
        <v>1</v>
      </c>
      <c r="DE15">
        <v>1</v>
      </c>
      <c r="DF15">
        <v>2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2</v>
      </c>
      <c r="DP15">
        <v>7</v>
      </c>
      <c r="DQ15">
        <v>602</v>
      </c>
      <c r="DR15">
        <v>205</v>
      </c>
      <c r="DS15">
        <v>15.6</v>
      </c>
      <c r="DT15">
        <v>4.8</v>
      </c>
      <c r="DU15">
        <v>4547</v>
      </c>
      <c r="DV15">
        <v>2.2749207646708999E-2</v>
      </c>
      <c r="DW15">
        <v>1.7610226587E-5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36005014100</v>
      </c>
      <c r="H16" t="s">
        <v>409</v>
      </c>
      <c r="I16">
        <v>6.8404099999999995E-2</v>
      </c>
      <c r="J16">
        <v>5781</v>
      </c>
      <c r="K16">
        <v>410</v>
      </c>
      <c r="L16">
        <v>2193</v>
      </c>
      <c r="M16">
        <v>49</v>
      </c>
      <c r="N16">
        <v>2073</v>
      </c>
      <c r="O16">
        <v>86</v>
      </c>
      <c r="P16">
        <v>1603</v>
      </c>
      <c r="Q16">
        <v>401</v>
      </c>
      <c r="R16">
        <v>307</v>
      </c>
      <c r="S16">
        <v>114</v>
      </c>
      <c r="T16">
        <v>20016</v>
      </c>
      <c r="U16">
        <v>6244</v>
      </c>
      <c r="V16">
        <v>925</v>
      </c>
      <c r="W16">
        <v>199</v>
      </c>
      <c r="X16">
        <v>402</v>
      </c>
      <c r="Y16">
        <v>94</v>
      </c>
      <c r="Z16">
        <v>1772</v>
      </c>
      <c r="AA16">
        <v>218</v>
      </c>
      <c r="AB16">
        <v>824</v>
      </c>
      <c r="AC16">
        <v>158</v>
      </c>
      <c r="AD16">
        <v>469</v>
      </c>
      <c r="AE16">
        <v>107.4</v>
      </c>
      <c r="AF16">
        <v>5762</v>
      </c>
      <c r="AG16">
        <v>410.6</v>
      </c>
      <c r="AH16">
        <v>878</v>
      </c>
      <c r="AI16">
        <v>217.69999999999899</v>
      </c>
      <c r="AJ16">
        <v>1923</v>
      </c>
      <c r="AK16">
        <v>134.5</v>
      </c>
      <c r="AL16">
        <v>0</v>
      </c>
      <c r="AM16">
        <v>16</v>
      </c>
      <c r="AN16">
        <v>254</v>
      </c>
      <c r="AO16">
        <v>82.7</v>
      </c>
      <c r="AP16">
        <v>1516</v>
      </c>
      <c r="AQ16">
        <v>151</v>
      </c>
      <c r="AR16">
        <v>113</v>
      </c>
      <c r="AS16">
        <v>134</v>
      </c>
      <c r="AT16">
        <v>27.899999999999899</v>
      </c>
      <c r="AU16">
        <v>7.4</v>
      </c>
      <c r="AV16">
        <v>11.5</v>
      </c>
      <c r="AW16">
        <v>4</v>
      </c>
      <c r="AX16">
        <v>20016</v>
      </c>
      <c r="AY16">
        <v>6244</v>
      </c>
      <c r="AZ16">
        <v>26.6999999999999</v>
      </c>
      <c r="BA16">
        <v>5.5</v>
      </c>
      <c r="BB16">
        <v>7</v>
      </c>
      <c r="BC16">
        <v>1.6</v>
      </c>
      <c r="BD16">
        <v>30.6999999999999</v>
      </c>
      <c r="BE16">
        <v>3.1</v>
      </c>
      <c r="BF16">
        <v>14.3</v>
      </c>
      <c r="BG16">
        <v>2.8</v>
      </c>
      <c r="BH16">
        <v>22.6</v>
      </c>
      <c r="BI16">
        <v>5.0999999999999996</v>
      </c>
      <c r="BJ16">
        <v>99.7</v>
      </c>
      <c r="BK16">
        <v>0.7</v>
      </c>
      <c r="BL16">
        <v>16.600000000000001</v>
      </c>
      <c r="BM16">
        <v>3.9</v>
      </c>
      <c r="BN16">
        <v>87.7</v>
      </c>
      <c r="BO16">
        <v>5.8</v>
      </c>
      <c r="BP16">
        <v>0</v>
      </c>
      <c r="BQ16">
        <v>1.4</v>
      </c>
      <c r="BR16">
        <v>12.3</v>
      </c>
      <c r="BS16">
        <v>4</v>
      </c>
      <c r="BT16">
        <v>73.099999999999895</v>
      </c>
      <c r="BU16">
        <v>6.5</v>
      </c>
      <c r="BV16">
        <v>2</v>
      </c>
      <c r="BW16">
        <v>2.2999999999999998</v>
      </c>
      <c r="BX16">
        <v>0.83240000000000003</v>
      </c>
      <c r="BY16">
        <v>0.8246</v>
      </c>
      <c r="BZ16">
        <v>0.79610000000000003</v>
      </c>
      <c r="CA16">
        <v>0.85129999999999995</v>
      </c>
      <c r="CB16">
        <v>3.3043999999999998</v>
      </c>
      <c r="CC16">
        <v>0.87990000000000002</v>
      </c>
      <c r="CD16">
        <v>8.1500000000000003E-2</v>
      </c>
      <c r="CE16">
        <v>0.93779999999999997</v>
      </c>
      <c r="CF16">
        <v>0.75249999999999995</v>
      </c>
      <c r="CG16">
        <v>0.92900000000000005</v>
      </c>
      <c r="CH16">
        <v>2.7008000000000001</v>
      </c>
      <c r="CI16">
        <v>0.87170000000000003</v>
      </c>
      <c r="CJ16">
        <v>0.98270000000000002</v>
      </c>
      <c r="CK16">
        <v>0.86309999999999998</v>
      </c>
      <c r="CL16">
        <v>1.8458000000000001</v>
      </c>
      <c r="CM16">
        <v>0.9708</v>
      </c>
      <c r="CN16">
        <v>0.92869999999999997</v>
      </c>
      <c r="CO16">
        <v>0</v>
      </c>
      <c r="CP16">
        <v>0.86309999999999998</v>
      </c>
      <c r="CQ16">
        <v>0.92259999999999998</v>
      </c>
      <c r="CR16">
        <v>0.78169999999999995</v>
      </c>
      <c r="CS16">
        <v>3.4961000000000002</v>
      </c>
      <c r="CT16">
        <v>0.95820000000000005</v>
      </c>
      <c r="CU16">
        <v>11.3470999999999</v>
      </c>
      <c r="CV16">
        <v>0.96909999999999996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2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5</v>
      </c>
      <c r="DQ16">
        <v>825</v>
      </c>
      <c r="DR16">
        <v>229</v>
      </c>
      <c r="DS16">
        <v>14.3</v>
      </c>
      <c r="DT16">
        <v>3.6</v>
      </c>
      <c r="DU16">
        <v>2453</v>
      </c>
      <c r="DV16">
        <v>2.1772941910206001E-2</v>
      </c>
      <c r="DW16">
        <v>1.8654821628999999E-5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36005014300</v>
      </c>
      <c r="H17" t="s">
        <v>468</v>
      </c>
      <c r="I17">
        <v>5.00817E-2</v>
      </c>
      <c r="J17">
        <v>1085</v>
      </c>
      <c r="K17">
        <v>246</v>
      </c>
      <c r="L17">
        <v>483</v>
      </c>
      <c r="M17">
        <v>37</v>
      </c>
      <c r="N17">
        <v>475</v>
      </c>
      <c r="O17">
        <v>40</v>
      </c>
      <c r="P17">
        <v>451</v>
      </c>
      <c r="Q17">
        <v>146</v>
      </c>
      <c r="R17">
        <v>46</v>
      </c>
      <c r="S17">
        <v>34</v>
      </c>
      <c r="T17">
        <v>10996</v>
      </c>
      <c r="U17">
        <v>1616</v>
      </c>
      <c r="V17">
        <v>299</v>
      </c>
      <c r="W17">
        <v>95</v>
      </c>
      <c r="X17">
        <v>88</v>
      </c>
      <c r="Y17">
        <v>48</v>
      </c>
      <c r="Z17">
        <v>284</v>
      </c>
      <c r="AA17">
        <v>100</v>
      </c>
      <c r="AB17">
        <v>154</v>
      </c>
      <c r="AC17">
        <v>53</v>
      </c>
      <c r="AD17">
        <v>57</v>
      </c>
      <c r="AE17">
        <v>34</v>
      </c>
      <c r="AF17">
        <v>1028</v>
      </c>
      <c r="AG17">
        <v>253</v>
      </c>
      <c r="AH17">
        <v>188</v>
      </c>
      <c r="AI17">
        <v>103.099999999999</v>
      </c>
      <c r="AJ17">
        <v>389</v>
      </c>
      <c r="AK17">
        <v>42.7</v>
      </c>
      <c r="AL17">
        <v>0</v>
      </c>
      <c r="AM17">
        <v>11</v>
      </c>
      <c r="AN17">
        <v>92</v>
      </c>
      <c r="AO17">
        <v>48.6</v>
      </c>
      <c r="AP17">
        <v>383</v>
      </c>
      <c r="AQ17">
        <v>49</v>
      </c>
      <c r="AR17">
        <v>0</v>
      </c>
      <c r="AS17">
        <v>11</v>
      </c>
      <c r="AT17">
        <v>42.2</v>
      </c>
      <c r="AU17">
        <v>13.6999999999999</v>
      </c>
      <c r="AV17">
        <v>10</v>
      </c>
      <c r="AW17">
        <v>7.1</v>
      </c>
      <c r="AX17">
        <v>10996</v>
      </c>
      <c r="AY17">
        <v>1616</v>
      </c>
      <c r="AZ17">
        <v>41.2</v>
      </c>
      <c r="BA17">
        <v>8.6</v>
      </c>
      <c r="BB17">
        <v>8.1</v>
      </c>
      <c r="BC17">
        <v>4.5</v>
      </c>
      <c r="BD17">
        <v>26.1999999999999</v>
      </c>
      <c r="BE17">
        <v>7.1</v>
      </c>
      <c r="BF17">
        <v>14.1999999999999</v>
      </c>
      <c r="BG17">
        <v>5.8</v>
      </c>
      <c r="BH17">
        <v>12</v>
      </c>
      <c r="BI17">
        <v>7.1</v>
      </c>
      <c r="BJ17">
        <v>94.7</v>
      </c>
      <c r="BK17">
        <v>9.1</v>
      </c>
      <c r="BL17">
        <v>18.6999999999999</v>
      </c>
      <c r="BM17">
        <v>9.4</v>
      </c>
      <c r="BN17">
        <v>80.5</v>
      </c>
      <c r="BO17">
        <v>6.3</v>
      </c>
      <c r="BP17">
        <v>0</v>
      </c>
      <c r="BQ17">
        <v>6</v>
      </c>
      <c r="BR17">
        <v>19.399999999999899</v>
      </c>
      <c r="BS17">
        <v>10.1</v>
      </c>
      <c r="BT17">
        <v>80.599999999999895</v>
      </c>
      <c r="BU17">
        <v>8.8000000000000007</v>
      </c>
      <c r="BV17">
        <v>0</v>
      </c>
      <c r="BW17">
        <v>1</v>
      </c>
      <c r="BX17">
        <v>0.94359999999999999</v>
      </c>
      <c r="BY17">
        <v>0.74619999999999997</v>
      </c>
      <c r="BZ17">
        <v>0.9728</v>
      </c>
      <c r="CA17">
        <v>0.97509999999999997</v>
      </c>
      <c r="CB17">
        <v>3.6375999999999999</v>
      </c>
      <c r="CC17">
        <v>0.95320000000000005</v>
      </c>
      <c r="CD17">
        <v>0.1205</v>
      </c>
      <c r="CE17">
        <v>0.82310000000000005</v>
      </c>
      <c r="CF17">
        <v>0.74590000000000001</v>
      </c>
      <c r="CG17">
        <v>0.72199999999999998</v>
      </c>
      <c r="CH17">
        <v>2.4114</v>
      </c>
      <c r="CI17">
        <v>0.74280000000000002</v>
      </c>
      <c r="CJ17">
        <v>0.86550000000000005</v>
      </c>
      <c r="CK17">
        <v>0.88859999999999995</v>
      </c>
      <c r="CL17">
        <v>1.7541</v>
      </c>
      <c r="CM17">
        <v>0.93289999999999995</v>
      </c>
      <c r="CN17">
        <v>0.89419999999999999</v>
      </c>
      <c r="CO17">
        <v>0</v>
      </c>
      <c r="CP17">
        <v>0.95240000000000002</v>
      </c>
      <c r="CQ17">
        <v>0.96340000000000003</v>
      </c>
      <c r="CR17">
        <v>0</v>
      </c>
      <c r="CS17">
        <v>2.81</v>
      </c>
      <c r="CT17">
        <v>0.76700000000000002</v>
      </c>
      <c r="CU17">
        <v>10.6130999999999</v>
      </c>
      <c r="CV17">
        <v>0.92449999999999999</v>
      </c>
      <c r="CW17">
        <v>1</v>
      </c>
      <c r="CX17">
        <v>0</v>
      </c>
      <c r="CY17">
        <v>1</v>
      </c>
      <c r="CZ17">
        <v>1</v>
      </c>
      <c r="DA17">
        <v>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2</v>
      </c>
      <c r="DP17">
        <v>5</v>
      </c>
      <c r="DQ17">
        <v>169</v>
      </c>
      <c r="DR17">
        <v>94</v>
      </c>
      <c r="DS17">
        <v>15.6</v>
      </c>
      <c r="DT17">
        <v>7.8</v>
      </c>
      <c r="DU17">
        <v>661</v>
      </c>
      <c r="DV17">
        <v>1.9811571171487002E-2</v>
      </c>
      <c r="DW17">
        <v>1.0977459898E-5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36005014500</v>
      </c>
      <c r="H18" t="s">
        <v>467</v>
      </c>
      <c r="I18">
        <v>7.0056300000000002E-2</v>
      </c>
      <c r="J18">
        <v>8112</v>
      </c>
      <c r="K18">
        <v>1279</v>
      </c>
      <c r="L18">
        <v>2348</v>
      </c>
      <c r="M18">
        <v>42</v>
      </c>
      <c r="N18">
        <v>2273</v>
      </c>
      <c r="O18">
        <v>87</v>
      </c>
      <c r="P18">
        <v>3817</v>
      </c>
      <c r="Q18">
        <v>1021</v>
      </c>
      <c r="R18">
        <v>431</v>
      </c>
      <c r="S18">
        <v>231</v>
      </c>
      <c r="T18">
        <v>9886</v>
      </c>
      <c r="U18">
        <v>1456</v>
      </c>
      <c r="V18">
        <v>1672</v>
      </c>
      <c r="W18">
        <v>604</v>
      </c>
      <c r="X18">
        <v>446</v>
      </c>
      <c r="Y18">
        <v>117</v>
      </c>
      <c r="Z18">
        <v>3009</v>
      </c>
      <c r="AA18">
        <v>536</v>
      </c>
      <c r="AB18">
        <v>1150</v>
      </c>
      <c r="AC18">
        <v>318</v>
      </c>
      <c r="AD18">
        <v>966</v>
      </c>
      <c r="AE18">
        <v>204</v>
      </c>
      <c r="AF18">
        <v>8024</v>
      </c>
      <c r="AG18">
        <v>1280.4000000000001</v>
      </c>
      <c r="AH18">
        <v>795</v>
      </c>
      <c r="AI18">
        <v>272.3</v>
      </c>
      <c r="AJ18">
        <v>2192</v>
      </c>
      <c r="AK18">
        <v>139.69999999999899</v>
      </c>
      <c r="AL18">
        <v>0</v>
      </c>
      <c r="AM18">
        <v>16</v>
      </c>
      <c r="AN18">
        <v>435</v>
      </c>
      <c r="AO18">
        <v>193.5</v>
      </c>
      <c r="AP18">
        <v>1725</v>
      </c>
      <c r="AQ18">
        <v>182</v>
      </c>
      <c r="AR18">
        <v>282</v>
      </c>
      <c r="AS18">
        <v>143</v>
      </c>
      <c r="AT18">
        <v>49.7</v>
      </c>
      <c r="AU18">
        <v>11</v>
      </c>
      <c r="AV18">
        <v>16.5</v>
      </c>
      <c r="AW18">
        <v>7.2</v>
      </c>
      <c r="AX18">
        <v>9886</v>
      </c>
      <c r="AY18">
        <v>1456</v>
      </c>
      <c r="AZ18">
        <v>39.200000000000003</v>
      </c>
      <c r="BA18">
        <v>6.7</v>
      </c>
      <c r="BB18">
        <v>5.5</v>
      </c>
      <c r="BC18">
        <v>1.7</v>
      </c>
      <c r="BD18">
        <v>37.1</v>
      </c>
      <c r="BE18">
        <v>3.1</v>
      </c>
      <c r="BF18">
        <v>14.6</v>
      </c>
      <c r="BG18">
        <v>3.6</v>
      </c>
      <c r="BH18">
        <v>42.5</v>
      </c>
      <c r="BI18">
        <v>8.8000000000000007</v>
      </c>
      <c r="BJ18">
        <v>98.9</v>
      </c>
      <c r="BK18">
        <v>2.4</v>
      </c>
      <c r="BL18">
        <v>11</v>
      </c>
      <c r="BM18">
        <v>3.3</v>
      </c>
      <c r="BN18">
        <v>93.4</v>
      </c>
      <c r="BO18">
        <v>5.7</v>
      </c>
      <c r="BP18">
        <v>0</v>
      </c>
      <c r="BQ18">
        <v>1.3</v>
      </c>
      <c r="BR18">
        <v>19.100000000000001</v>
      </c>
      <c r="BS18">
        <v>8.5</v>
      </c>
      <c r="BT18">
        <v>75.900000000000006</v>
      </c>
      <c r="BU18">
        <v>7.5</v>
      </c>
      <c r="BV18">
        <v>3.5</v>
      </c>
      <c r="BW18">
        <v>1.7</v>
      </c>
      <c r="BX18">
        <v>0.97619999999999996</v>
      </c>
      <c r="BY18">
        <v>0.94279999999999997</v>
      </c>
      <c r="BZ18">
        <v>0.98250000000000004</v>
      </c>
      <c r="CA18">
        <v>0.96330000000000005</v>
      </c>
      <c r="CB18">
        <v>3.8649</v>
      </c>
      <c r="CC18">
        <v>0.9909</v>
      </c>
      <c r="CD18">
        <v>4.2200000000000001E-2</v>
      </c>
      <c r="CE18">
        <v>0.98540000000000005</v>
      </c>
      <c r="CF18">
        <v>0.76939999999999997</v>
      </c>
      <c r="CG18">
        <v>0.99790000000000001</v>
      </c>
      <c r="CH18">
        <v>2.7949000000000002</v>
      </c>
      <c r="CI18">
        <v>0.90280000000000005</v>
      </c>
      <c r="CJ18">
        <v>0.95569999999999999</v>
      </c>
      <c r="CK18">
        <v>0.77780000000000005</v>
      </c>
      <c r="CL18">
        <v>1.7335</v>
      </c>
      <c r="CM18">
        <v>0.92300000000000004</v>
      </c>
      <c r="CN18">
        <v>0.9607</v>
      </c>
      <c r="CO18">
        <v>0</v>
      </c>
      <c r="CP18">
        <v>0.95040000000000002</v>
      </c>
      <c r="CQ18">
        <v>0.93810000000000004</v>
      </c>
      <c r="CR18">
        <v>0.83709999999999996</v>
      </c>
      <c r="CS18">
        <v>3.6863000000000001</v>
      </c>
      <c r="CT18">
        <v>0.98140000000000005</v>
      </c>
      <c r="CU18">
        <v>12.0795999999999</v>
      </c>
      <c r="CV18">
        <v>0.99319999999999997</v>
      </c>
      <c r="CW18">
        <v>1</v>
      </c>
      <c r="CX18">
        <v>1</v>
      </c>
      <c r="CY18">
        <v>1</v>
      </c>
      <c r="CZ18">
        <v>1</v>
      </c>
      <c r="DA18">
        <v>4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0</v>
      </c>
      <c r="DI18">
        <v>1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10</v>
      </c>
      <c r="DQ18">
        <v>465</v>
      </c>
      <c r="DR18">
        <v>207</v>
      </c>
      <c r="DS18">
        <v>5.9</v>
      </c>
      <c r="DT18">
        <v>2.7</v>
      </c>
      <c r="DU18">
        <v>4774</v>
      </c>
      <c r="DV18">
        <v>1.8178431967429E-2</v>
      </c>
      <c r="DW18">
        <v>1.9385626910999999E-5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36005014701</v>
      </c>
      <c r="H19" t="s">
        <v>466</v>
      </c>
      <c r="I19">
        <v>5.3637700000000003E-2</v>
      </c>
      <c r="J19">
        <v>7152</v>
      </c>
      <c r="K19">
        <v>742</v>
      </c>
      <c r="L19">
        <v>2039</v>
      </c>
      <c r="M19">
        <v>32</v>
      </c>
      <c r="N19">
        <v>1996</v>
      </c>
      <c r="O19">
        <v>63</v>
      </c>
      <c r="P19">
        <v>4050</v>
      </c>
      <c r="Q19">
        <v>832</v>
      </c>
      <c r="R19">
        <v>594</v>
      </c>
      <c r="S19">
        <v>290</v>
      </c>
      <c r="T19">
        <v>8551</v>
      </c>
      <c r="U19">
        <v>1470</v>
      </c>
      <c r="V19">
        <v>1295</v>
      </c>
      <c r="W19">
        <v>370</v>
      </c>
      <c r="X19">
        <v>623</v>
      </c>
      <c r="Y19">
        <v>358</v>
      </c>
      <c r="Z19">
        <v>2526</v>
      </c>
      <c r="AA19">
        <v>576</v>
      </c>
      <c r="AB19">
        <v>1390</v>
      </c>
      <c r="AC19">
        <v>419</v>
      </c>
      <c r="AD19">
        <v>693</v>
      </c>
      <c r="AE19">
        <v>196.5</v>
      </c>
      <c r="AF19">
        <v>7083</v>
      </c>
      <c r="AG19">
        <v>744.29999999999905</v>
      </c>
      <c r="AH19">
        <v>827</v>
      </c>
      <c r="AI19">
        <v>281.8</v>
      </c>
      <c r="AJ19">
        <v>1905</v>
      </c>
      <c r="AK19">
        <v>116.5</v>
      </c>
      <c r="AL19">
        <v>0</v>
      </c>
      <c r="AM19">
        <v>16</v>
      </c>
      <c r="AN19">
        <v>390</v>
      </c>
      <c r="AO19">
        <v>168.8</v>
      </c>
      <c r="AP19">
        <v>1507</v>
      </c>
      <c r="AQ19">
        <v>179</v>
      </c>
      <c r="AR19">
        <v>360</v>
      </c>
      <c r="AS19">
        <v>162</v>
      </c>
      <c r="AT19">
        <v>57.899999999999899</v>
      </c>
      <c r="AU19">
        <v>11.5</v>
      </c>
      <c r="AV19">
        <v>24.6</v>
      </c>
      <c r="AW19">
        <v>10.9</v>
      </c>
      <c r="AX19">
        <v>8551</v>
      </c>
      <c r="AY19">
        <v>1470</v>
      </c>
      <c r="AZ19">
        <v>36.700000000000003</v>
      </c>
      <c r="BA19">
        <v>9.5</v>
      </c>
      <c r="BB19">
        <v>8.6999999999999904</v>
      </c>
      <c r="BC19">
        <v>4.7</v>
      </c>
      <c r="BD19">
        <v>35.299999999999898</v>
      </c>
      <c r="BE19">
        <v>7.2</v>
      </c>
      <c r="BF19">
        <v>19.399999999999899</v>
      </c>
      <c r="BG19">
        <v>5.2</v>
      </c>
      <c r="BH19">
        <v>34.700000000000003</v>
      </c>
      <c r="BI19">
        <v>9.8000000000000007</v>
      </c>
      <c r="BJ19">
        <v>99</v>
      </c>
      <c r="BK19">
        <v>1.7</v>
      </c>
      <c r="BL19">
        <v>13</v>
      </c>
      <c r="BM19">
        <v>4.2</v>
      </c>
      <c r="BN19">
        <v>93.4</v>
      </c>
      <c r="BO19">
        <v>5.5</v>
      </c>
      <c r="BP19">
        <v>0</v>
      </c>
      <c r="BQ19">
        <v>1.5</v>
      </c>
      <c r="BR19">
        <v>19.5</v>
      </c>
      <c r="BS19">
        <v>8.4</v>
      </c>
      <c r="BT19">
        <v>75.5</v>
      </c>
      <c r="BU19">
        <v>8.8000000000000007</v>
      </c>
      <c r="BV19">
        <v>5</v>
      </c>
      <c r="BW19">
        <v>2.2000000000000002</v>
      </c>
      <c r="BX19">
        <v>0.99109999999999998</v>
      </c>
      <c r="BY19">
        <v>0.99009999999999998</v>
      </c>
      <c r="BZ19">
        <v>0.98929999999999996</v>
      </c>
      <c r="CA19">
        <v>0.94889999999999997</v>
      </c>
      <c r="CB19">
        <v>3.9194</v>
      </c>
      <c r="CC19">
        <v>0.99709999999999999</v>
      </c>
      <c r="CD19">
        <v>0.1474</v>
      </c>
      <c r="CE19">
        <v>0.97709999999999997</v>
      </c>
      <c r="CF19">
        <v>0.92969999999999997</v>
      </c>
      <c r="CG19">
        <v>0.99360000000000004</v>
      </c>
      <c r="CH19">
        <v>3.0478999999999998</v>
      </c>
      <c r="CI19">
        <v>0.97150000000000003</v>
      </c>
      <c r="CJ19">
        <v>0.96109999999999995</v>
      </c>
      <c r="CK19">
        <v>0.80969999999999998</v>
      </c>
      <c r="CL19">
        <v>1.7707999999999999</v>
      </c>
      <c r="CM19">
        <v>0.93930000000000002</v>
      </c>
      <c r="CN19">
        <v>0.96130000000000004</v>
      </c>
      <c r="CO19">
        <v>0</v>
      </c>
      <c r="CP19">
        <v>0.95279999999999998</v>
      </c>
      <c r="CQ19">
        <v>0.93630000000000002</v>
      </c>
      <c r="CR19">
        <v>0.87829999999999997</v>
      </c>
      <c r="CS19">
        <v>3.7286999999999999</v>
      </c>
      <c r="CT19">
        <v>0.98409999999999997</v>
      </c>
      <c r="CU19">
        <v>12.4666999999999</v>
      </c>
      <c r="CV19">
        <v>0.99829999999999997</v>
      </c>
      <c r="CW19">
        <v>1</v>
      </c>
      <c r="CX19">
        <v>1</v>
      </c>
      <c r="CY19">
        <v>1</v>
      </c>
      <c r="CZ19">
        <v>1</v>
      </c>
      <c r="DA19">
        <v>4</v>
      </c>
      <c r="DB19">
        <v>0</v>
      </c>
      <c r="DC19">
        <v>1</v>
      </c>
      <c r="DD19">
        <v>1</v>
      </c>
      <c r="DE19">
        <v>1</v>
      </c>
      <c r="DF19">
        <v>3</v>
      </c>
      <c r="DG19">
        <v>1</v>
      </c>
      <c r="DH19">
        <v>0</v>
      </c>
      <c r="DI19">
        <v>1</v>
      </c>
      <c r="DJ19">
        <v>1</v>
      </c>
      <c r="DK19">
        <v>0</v>
      </c>
      <c r="DL19">
        <v>1</v>
      </c>
      <c r="DM19">
        <v>1</v>
      </c>
      <c r="DN19">
        <v>0</v>
      </c>
      <c r="DO19">
        <v>3</v>
      </c>
      <c r="DP19">
        <v>11</v>
      </c>
      <c r="DQ19">
        <v>416</v>
      </c>
      <c r="DR19">
        <v>182</v>
      </c>
      <c r="DS19">
        <v>5.8</v>
      </c>
      <c r="DT19">
        <v>2.5</v>
      </c>
      <c r="DU19">
        <v>4886</v>
      </c>
      <c r="DV19">
        <v>1.6820483532968999E-2</v>
      </c>
      <c r="DW19">
        <v>1.4859135190000001E-5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36005014702</v>
      </c>
      <c r="H20" t="s">
        <v>465</v>
      </c>
      <c r="I20">
        <v>4.4906000000000001E-2</v>
      </c>
      <c r="J20">
        <v>5326</v>
      </c>
      <c r="K20">
        <v>519</v>
      </c>
      <c r="L20">
        <v>1679</v>
      </c>
      <c r="M20">
        <v>19</v>
      </c>
      <c r="N20">
        <v>1645</v>
      </c>
      <c r="O20">
        <v>42</v>
      </c>
      <c r="P20">
        <v>2854</v>
      </c>
      <c r="Q20">
        <v>513</v>
      </c>
      <c r="R20">
        <v>193</v>
      </c>
      <c r="S20">
        <v>105</v>
      </c>
      <c r="T20">
        <v>9451</v>
      </c>
      <c r="U20">
        <v>1494</v>
      </c>
      <c r="V20">
        <v>1146</v>
      </c>
      <c r="W20">
        <v>214</v>
      </c>
      <c r="X20">
        <v>414</v>
      </c>
      <c r="Y20">
        <v>114</v>
      </c>
      <c r="Z20">
        <v>1707</v>
      </c>
      <c r="AA20">
        <v>285</v>
      </c>
      <c r="AB20">
        <v>854</v>
      </c>
      <c r="AC20">
        <v>183</v>
      </c>
      <c r="AD20">
        <v>502</v>
      </c>
      <c r="AE20">
        <v>98.299999999999898</v>
      </c>
      <c r="AF20">
        <v>5256</v>
      </c>
      <c r="AG20">
        <v>528.5</v>
      </c>
      <c r="AH20">
        <v>675</v>
      </c>
      <c r="AI20">
        <v>176.69999999999899</v>
      </c>
      <c r="AJ20">
        <v>1626</v>
      </c>
      <c r="AK20">
        <v>59.1</v>
      </c>
      <c r="AL20">
        <v>0</v>
      </c>
      <c r="AM20">
        <v>16</v>
      </c>
      <c r="AN20">
        <v>252</v>
      </c>
      <c r="AO20">
        <v>107.5</v>
      </c>
      <c r="AP20">
        <v>1237</v>
      </c>
      <c r="AQ20">
        <v>141</v>
      </c>
      <c r="AR20">
        <v>0</v>
      </c>
      <c r="AS20">
        <v>16</v>
      </c>
      <c r="AT20">
        <v>53.799999999999898</v>
      </c>
      <c r="AU20">
        <v>8.9</v>
      </c>
      <c r="AV20">
        <v>10.3</v>
      </c>
      <c r="AW20">
        <v>5.9</v>
      </c>
      <c r="AX20">
        <v>9451</v>
      </c>
      <c r="AY20">
        <v>1494</v>
      </c>
      <c r="AZ20">
        <v>39.700000000000003</v>
      </c>
      <c r="BA20">
        <v>8.1</v>
      </c>
      <c r="BB20">
        <v>7.8</v>
      </c>
      <c r="BC20">
        <v>2.2000000000000002</v>
      </c>
      <c r="BD20">
        <v>32.1</v>
      </c>
      <c r="BE20">
        <v>4.3</v>
      </c>
      <c r="BF20">
        <v>16</v>
      </c>
      <c r="BG20">
        <v>3.6</v>
      </c>
      <c r="BH20">
        <v>30.5</v>
      </c>
      <c r="BI20">
        <v>5.9</v>
      </c>
      <c r="BJ20">
        <v>98.7</v>
      </c>
      <c r="BK20">
        <v>2.5</v>
      </c>
      <c r="BL20">
        <v>14</v>
      </c>
      <c r="BM20">
        <v>3.4</v>
      </c>
      <c r="BN20">
        <v>96.799999999999898</v>
      </c>
      <c r="BO20">
        <v>3.3</v>
      </c>
      <c r="BP20">
        <v>0</v>
      </c>
      <c r="BQ20">
        <v>1.8</v>
      </c>
      <c r="BR20">
        <v>15.3</v>
      </c>
      <c r="BS20">
        <v>6.5</v>
      </c>
      <c r="BT20">
        <v>75.2</v>
      </c>
      <c r="BU20">
        <v>8.4</v>
      </c>
      <c r="BV20">
        <v>0</v>
      </c>
      <c r="BW20">
        <v>0.3</v>
      </c>
      <c r="BX20">
        <v>0.98550000000000004</v>
      </c>
      <c r="BY20">
        <v>0.76449999999999996</v>
      </c>
      <c r="BZ20">
        <v>0.98560000000000003</v>
      </c>
      <c r="CA20">
        <v>0.96789999999999998</v>
      </c>
      <c r="CB20">
        <v>3.7035</v>
      </c>
      <c r="CC20">
        <v>0.96519999999999995</v>
      </c>
      <c r="CD20">
        <v>0.1079</v>
      </c>
      <c r="CE20">
        <v>0.95509999999999995</v>
      </c>
      <c r="CF20">
        <v>0.83399999999999996</v>
      </c>
      <c r="CG20">
        <v>0.98309999999999997</v>
      </c>
      <c r="CH20">
        <v>2.8801000000000001</v>
      </c>
      <c r="CI20">
        <v>0.93110000000000004</v>
      </c>
      <c r="CJ20">
        <v>0.94599999999999995</v>
      </c>
      <c r="CK20">
        <v>0.82850000000000001</v>
      </c>
      <c r="CL20">
        <v>1.7745</v>
      </c>
      <c r="CM20">
        <v>0.94169999999999998</v>
      </c>
      <c r="CN20">
        <v>0.98250000000000004</v>
      </c>
      <c r="CO20">
        <v>0</v>
      </c>
      <c r="CP20">
        <v>0.91210000000000002</v>
      </c>
      <c r="CQ20">
        <v>0.93379999999999996</v>
      </c>
      <c r="CR20">
        <v>0</v>
      </c>
      <c r="CS20">
        <v>2.8283999999999998</v>
      </c>
      <c r="CT20">
        <v>0.77259999999999995</v>
      </c>
      <c r="CU20">
        <v>11.186400000000001</v>
      </c>
      <c r="CV20">
        <v>0.96</v>
      </c>
      <c r="CW20">
        <v>1</v>
      </c>
      <c r="CX20">
        <v>0</v>
      </c>
      <c r="CY20">
        <v>1</v>
      </c>
      <c r="CZ20">
        <v>1</v>
      </c>
      <c r="DA20">
        <v>3</v>
      </c>
      <c r="DB20">
        <v>0</v>
      </c>
      <c r="DC20">
        <v>1</v>
      </c>
      <c r="DD20">
        <v>0</v>
      </c>
      <c r="DE20">
        <v>1</v>
      </c>
      <c r="DF20">
        <v>2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1</v>
      </c>
      <c r="DM20">
        <v>1</v>
      </c>
      <c r="DN20">
        <v>0</v>
      </c>
      <c r="DO20">
        <v>3</v>
      </c>
      <c r="DP20">
        <v>9</v>
      </c>
      <c r="DQ20">
        <v>538</v>
      </c>
      <c r="DR20">
        <v>247</v>
      </c>
      <c r="DS20">
        <v>10.1</v>
      </c>
      <c r="DT20">
        <v>4.5</v>
      </c>
      <c r="DU20">
        <v>2680</v>
      </c>
      <c r="DV20">
        <v>1.5841379609793E-2</v>
      </c>
      <c r="DW20">
        <v>1.1289920672000001E-5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36005014900</v>
      </c>
      <c r="H21" t="s">
        <v>464</v>
      </c>
      <c r="I21">
        <v>6.0047700000000002E-2</v>
      </c>
      <c r="J21">
        <v>4508</v>
      </c>
      <c r="K21">
        <v>558</v>
      </c>
      <c r="L21">
        <v>1656</v>
      </c>
      <c r="M21">
        <v>28</v>
      </c>
      <c r="N21">
        <v>1463</v>
      </c>
      <c r="O21">
        <v>100</v>
      </c>
      <c r="P21">
        <v>1931</v>
      </c>
      <c r="Q21">
        <v>409</v>
      </c>
      <c r="R21">
        <v>249</v>
      </c>
      <c r="S21">
        <v>109</v>
      </c>
      <c r="T21">
        <v>12958</v>
      </c>
      <c r="U21">
        <v>1606</v>
      </c>
      <c r="V21">
        <v>1004</v>
      </c>
      <c r="W21">
        <v>211</v>
      </c>
      <c r="X21">
        <v>283</v>
      </c>
      <c r="Y21">
        <v>87</v>
      </c>
      <c r="Z21">
        <v>1269</v>
      </c>
      <c r="AA21">
        <v>293</v>
      </c>
      <c r="AB21">
        <v>563</v>
      </c>
      <c r="AC21">
        <v>185</v>
      </c>
      <c r="AD21">
        <v>294</v>
      </c>
      <c r="AE21">
        <v>83.9</v>
      </c>
      <c r="AF21">
        <v>4399</v>
      </c>
      <c r="AG21">
        <v>563.79999999999905</v>
      </c>
      <c r="AH21">
        <v>607</v>
      </c>
      <c r="AI21">
        <v>229.9</v>
      </c>
      <c r="AJ21">
        <v>1369</v>
      </c>
      <c r="AK21">
        <v>124.7</v>
      </c>
      <c r="AL21">
        <v>0</v>
      </c>
      <c r="AM21">
        <v>11</v>
      </c>
      <c r="AN21">
        <v>276</v>
      </c>
      <c r="AO21">
        <v>97.599999999999895</v>
      </c>
      <c r="AP21">
        <v>1006</v>
      </c>
      <c r="AQ21">
        <v>119</v>
      </c>
      <c r="AR21">
        <v>232</v>
      </c>
      <c r="AS21">
        <v>126</v>
      </c>
      <c r="AT21">
        <v>44.7</v>
      </c>
      <c r="AU21">
        <v>8.5</v>
      </c>
      <c r="AV21">
        <v>13.8</v>
      </c>
      <c r="AW21">
        <v>5.7</v>
      </c>
      <c r="AX21">
        <v>12958</v>
      </c>
      <c r="AY21">
        <v>1606</v>
      </c>
      <c r="AZ21">
        <v>35.899999999999899</v>
      </c>
      <c r="BA21">
        <v>5.5</v>
      </c>
      <c r="BB21">
        <v>6.3</v>
      </c>
      <c r="BC21">
        <v>2.1</v>
      </c>
      <c r="BD21">
        <v>28.1</v>
      </c>
      <c r="BE21">
        <v>5.5</v>
      </c>
      <c r="BF21">
        <v>13</v>
      </c>
      <c r="BG21">
        <v>4</v>
      </c>
      <c r="BH21">
        <v>20.100000000000001</v>
      </c>
      <c r="BI21">
        <v>5.6</v>
      </c>
      <c r="BJ21">
        <v>97.599999999999895</v>
      </c>
      <c r="BK21">
        <v>3.2</v>
      </c>
      <c r="BL21">
        <v>15</v>
      </c>
      <c r="BM21">
        <v>5.4</v>
      </c>
      <c r="BN21">
        <v>82.7</v>
      </c>
      <c r="BO21">
        <v>7.4</v>
      </c>
      <c r="BP21">
        <v>0</v>
      </c>
      <c r="BQ21">
        <v>1.8</v>
      </c>
      <c r="BR21">
        <v>18.899999999999899</v>
      </c>
      <c r="BS21">
        <v>6.5</v>
      </c>
      <c r="BT21">
        <v>68.799999999999898</v>
      </c>
      <c r="BU21">
        <v>7.2</v>
      </c>
      <c r="BV21">
        <v>5.0999999999999996</v>
      </c>
      <c r="BW21">
        <v>2.7</v>
      </c>
      <c r="BX21">
        <v>0.95450000000000002</v>
      </c>
      <c r="BY21">
        <v>0.89580000000000004</v>
      </c>
      <c r="BZ21">
        <v>0.94699999999999995</v>
      </c>
      <c r="CA21">
        <v>0.94359999999999999</v>
      </c>
      <c r="CB21">
        <v>3.7408999999999999</v>
      </c>
      <c r="CC21">
        <v>0.97019999999999995</v>
      </c>
      <c r="CD21">
        <v>5.8299999999999998E-2</v>
      </c>
      <c r="CE21">
        <v>0.88880000000000003</v>
      </c>
      <c r="CF21">
        <v>0.67079999999999995</v>
      </c>
      <c r="CG21">
        <v>0.90069999999999995</v>
      </c>
      <c r="CH21">
        <v>2.5186000000000002</v>
      </c>
      <c r="CI21">
        <v>0.79679999999999995</v>
      </c>
      <c r="CJ21">
        <v>0.91700000000000004</v>
      </c>
      <c r="CK21">
        <v>0.84289999999999998</v>
      </c>
      <c r="CL21">
        <v>1.7599</v>
      </c>
      <c r="CM21">
        <v>0.9355</v>
      </c>
      <c r="CN21">
        <v>0.9042</v>
      </c>
      <c r="CO21">
        <v>0</v>
      </c>
      <c r="CP21">
        <v>0.94689999999999996</v>
      </c>
      <c r="CQ21">
        <v>0.89300000000000002</v>
      </c>
      <c r="CR21">
        <v>0.88080000000000003</v>
      </c>
      <c r="CS21">
        <v>3.6248999999999998</v>
      </c>
      <c r="CT21">
        <v>0.9758</v>
      </c>
      <c r="CU21">
        <v>11.6442999999999</v>
      </c>
      <c r="CV21">
        <v>0.98050000000000004</v>
      </c>
      <c r="CW21">
        <v>1</v>
      </c>
      <c r="CX21">
        <v>0</v>
      </c>
      <c r="CY21">
        <v>1</v>
      </c>
      <c r="CZ21">
        <v>1</v>
      </c>
      <c r="DA21">
        <v>3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1</v>
      </c>
      <c r="DM21">
        <v>0</v>
      </c>
      <c r="DN21">
        <v>0</v>
      </c>
      <c r="DO21">
        <v>2</v>
      </c>
      <c r="DP21">
        <v>7</v>
      </c>
      <c r="DQ21">
        <v>524</v>
      </c>
      <c r="DR21">
        <v>153</v>
      </c>
      <c r="DS21">
        <v>12.1</v>
      </c>
      <c r="DT21">
        <v>3.9</v>
      </c>
      <c r="DU21">
        <v>4741</v>
      </c>
      <c r="DV21">
        <v>1.8391969499385999E-2</v>
      </c>
      <c r="DW21">
        <v>1.6762787855E-5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36005015100</v>
      </c>
      <c r="H22" t="s">
        <v>438</v>
      </c>
      <c r="I22">
        <v>8.0696100000000007E-2</v>
      </c>
      <c r="J22">
        <v>5172</v>
      </c>
      <c r="K22">
        <v>477</v>
      </c>
      <c r="L22">
        <v>1958</v>
      </c>
      <c r="M22">
        <v>58</v>
      </c>
      <c r="N22">
        <v>1731</v>
      </c>
      <c r="O22">
        <v>101</v>
      </c>
      <c r="P22">
        <v>1281</v>
      </c>
      <c r="Q22">
        <v>408</v>
      </c>
      <c r="R22">
        <v>163</v>
      </c>
      <c r="S22">
        <v>96</v>
      </c>
      <c r="T22">
        <v>15922</v>
      </c>
      <c r="U22">
        <v>2117</v>
      </c>
      <c r="V22">
        <v>996</v>
      </c>
      <c r="W22">
        <v>196</v>
      </c>
      <c r="X22">
        <v>506</v>
      </c>
      <c r="Y22">
        <v>134</v>
      </c>
      <c r="Z22">
        <v>1528</v>
      </c>
      <c r="AA22">
        <v>236</v>
      </c>
      <c r="AB22">
        <v>436</v>
      </c>
      <c r="AC22">
        <v>142</v>
      </c>
      <c r="AD22">
        <v>348</v>
      </c>
      <c r="AE22">
        <v>114.5</v>
      </c>
      <c r="AF22">
        <v>5098</v>
      </c>
      <c r="AG22">
        <v>481.39999999999901</v>
      </c>
      <c r="AH22">
        <v>855</v>
      </c>
      <c r="AI22">
        <v>241.4</v>
      </c>
      <c r="AJ22">
        <v>1178</v>
      </c>
      <c r="AK22">
        <v>166.3</v>
      </c>
      <c r="AL22">
        <v>0</v>
      </c>
      <c r="AM22">
        <v>16</v>
      </c>
      <c r="AN22">
        <v>190</v>
      </c>
      <c r="AO22">
        <v>78</v>
      </c>
      <c r="AP22">
        <v>1065</v>
      </c>
      <c r="AQ22">
        <v>144</v>
      </c>
      <c r="AR22">
        <v>42</v>
      </c>
      <c r="AS22">
        <v>33</v>
      </c>
      <c r="AT22">
        <v>24.899999999999899</v>
      </c>
      <c r="AU22">
        <v>7.8</v>
      </c>
      <c r="AV22">
        <v>7.8</v>
      </c>
      <c r="AW22">
        <v>4.2</v>
      </c>
      <c r="AX22">
        <v>15922</v>
      </c>
      <c r="AY22">
        <v>2117</v>
      </c>
      <c r="AZ22">
        <v>31.399999999999899</v>
      </c>
      <c r="BA22">
        <v>5.9</v>
      </c>
      <c r="BB22">
        <v>9.8000000000000007</v>
      </c>
      <c r="BC22">
        <v>2.9</v>
      </c>
      <c r="BD22">
        <v>29.5</v>
      </c>
      <c r="BE22">
        <v>3.7</v>
      </c>
      <c r="BF22">
        <v>8.5</v>
      </c>
      <c r="BG22">
        <v>2.8</v>
      </c>
      <c r="BH22">
        <v>20.100000000000001</v>
      </c>
      <c r="BI22">
        <v>6.5</v>
      </c>
      <c r="BJ22">
        <v>98.599999999999895</v>
      </c>
      <c r="BK22">
        <v>2</v>
      </c>
      <c r="BL22">
        <v>18.1999999999999</v>
      </c>
      <c r="BM22">
        <v>4.8</v>
      </c>
      <c r="BN22">
        <v>60.2</v>
      </c>
      <c r="BO22">
        <v>8.3000000000000007</v>
      </c>
      <c r="BP22">
        <v>0</v>
      </c>
      <c r="BQ22">
        <v>1.5</v>
      </c>
      <c r="BR22">
        <v>11</v>
      </c>
      <c r="BS22">
        <v>4.5</v>
      </c>
      <c r="BT22">
        <v>61.5</v>
      </c>
      <c r="BU22">
        <v>7.4</v>
      </c>
      <c r="BV22">
        <v>0.8</v>
      </c>
      <c r="BW22">
        <v>0.6</v>
      </c>
      <c r="BX22">
        <v>0.79549999999999998</v>
      </c>
      <c r="BY22">
        <v>0.58850000000000002</v>
      </c>
      <c r="BZ22">
        <v>0.8962</v>
      </c>
      <c r="CA22">
        <v>0.90869999999999995</v>
      </c>
      <c r="CB22">
        <v>3.1888999999999998</v>
      </c>
      <c r="CC22">
        <v>0.85260000000000002</v>
      </c>
      <c r="CD22">
        <v>0.20330000000000001</v>
      </c>
      <c r="CE22">
        <v>0.91930000000000001</v>
      </c>
      <c r="CF22">
        <v>0.28089999999999998</v>
      </c>
      <c r="CG22">
        <v>0.9012</v>
      </c>
      <c r="CH22">
        <v>2.3046000000000002</v>
      </c>
      <c r="CI22">
        <v>0.68630000000000002</v>
      </c>
      <c r="CJ22">
        <v>0.94130000000000003</v>
      </c>
      <c r="CK22">
        <v>0.88200000000000001</v>
      </c>
      <c r="CL22">
        <v>1.8232999999999999</v>
      </c>
      <c r="CM22">
        <v>0.95879999999999999</v>
      </c>
      <c r="CN22">
        <v>0.83379999999999999</v>
      </c>
      <c r="CO22">
        <v>0</v>
      </c>
      <c r="CP22">
        <v>0.83730000000000004</v>
      </c>
      <c r="CQ22">
        <v>0.84209999999999996</v>
      </c>
      <c r="CR22">
        <v>0.67320000000000002</v>
      </c>
      <c r="CS22">
        <v>3.1863999999999999</v>
      </c>
      <c r="CT22">
        <v>0.89180000000000004</v>
      </c>
      <c r="CU22">
        <v>10.5032999999999</v>
      </c>
      <c r="CV22">
        <v>0.9194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1</v>
      </c>
      <c r="DF22">
        <v>2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4</v>
      </c>
      <c r="DQ22">
        <v>652</v>
      </c>
      <c r="DR22">
        <v>209</v>
      </c>
      <c r="DS22">
        <v>12.6999999999999</v>
      </c>
      <c r="DT22">
        <v>3.8</v>
      </c>
      <c r="DU22">
        <v>2621</v>
      </c>
      <c r="DV22">
        <v>2.5406430454297E-2</v>
      </c>
      <c r="DW22">
        <v>2.0245585623000001E-5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36005015300</v>
      </c>
      <c r="H23" t="s">
        <v>463</v>
      </c>
      <c r="I23">
        <v>9.14436E-2</v>
      </c>
      <c r="J23">
        <v>4880</v>
      </c>
      <c r="K23">
        <v>386</v>
      </c>
      <c r="L23">
        <v>1658</v>
      </c>
      <c r="M23">
        <v>51</v>
      </c>
      <c r="N23">
        <v>1577</v>
      </c>
      <c r="O23">
        <v>91</v>
      </c>
      <c r="P23">
        <v>2479</v>
      </c>
      <c r="Q23">
        <v>454</v>
      </c>
      <c r="R23">
        <v>307</v>
      </c>
      <c r="S23">
        <v>134</v>
      </c>
      <c r="T23">
        <v>14239</v>
      </c>
      <c r="U23">
        <v>3492</v>
      </c>
      <c r="V23">
        <v>822</v>
      </c>
      <c r="W23">
        <v>233</v>
      </c>
      <c r="X23">
        <v>348</v>
      </c>
      <c r="Y23">
        <v>96</v>
      </c>
      <c r="Z23">
        <v>1508</v>
      </c>
      <c r="AA23">
        <v>243</v>
      </c>
      <c r="AB23">
        <v>358</v>
      </c>
      <c r="AC23">
        <v>130</v>
      </c>
      <c r="AD23">
        <v>449</v>
      </c>
      <c r="AE23">
        <v>124</v>
      </c>
      <c r="AF23">
        <v>4832</v>
      </c>
      <c r="AG23">
        <v>388</v>
      </c>
      <c r="AH23">
        <v>564</v>
      </c>
      <c r="AI23">
        <v>209.4</v>
      </c>
      <c r="AJ23">
        <v>945</v>
      </c>
      <c r="AK23">
        <v>140.9</v>
      </c>
      <c r="AL23">
        <v>0</v>
      </c>
      <c r="AM23">
        <v>11</v>
      </c>
      <c r="AN23">
        <v>210</v>
      </c>
      <c r="AO23">
        <v>96.2</v>
      </c>
      <c r="AP23">
        <v>907</v>
      </c>
      <c r="AQ23">
        <v>148</v>
      </c>
      <c r="AR23">
        <v>0</v>
      </c>
      <c r="AS23">
        <v>11</v>
      </c>
      <c r="AT23">
        <v>50.799999999999898</v>
      </c>
      <c r="AU23">
        <v>9.6</v>
      </c>
      <c r="AV23">
        <v>16</v>
      </c>
      <c r="AW23">
        <v>6.3</v>
      </c>
      <c r="AX23">
        <v>14239</v>
      </c>
      <c r="AY23">
        <v>3492</v>
      </c>
      <c r="AZ23">
        <v>27.8</v>
      </c>
      <c r="BA23">
        <v>7.7</v>
      </c>
      <c r="BB23">
        <v>7.1</v>
      </c>
      <c r="BC23">
        <v>1.9</v>
      </c>
      <c r="BD23">
        <v>30.899999999999899</v>
      </c>
      <c r="BE23">
        <v>4.3</v>
      </c>
      <c r="BF23">
        <v>7.3</v>
      </c>
      <c r="BG23">
        <v>2.7</v>
      </c>
      <c r="BH23">
        <v>28.5</v>
      </c>
      <c r="BI23">
        <v>7.7</v>
      </c>
      <c r="BJ23">
        <v>99</v>
      </c>
      <c r="BK23">
        <v>1.4</v>
      </c>
      <c r="BL23">
        <v>12.6</v>
      </c>
      <c r="BM23">
        <v>4.5999999999999996</v>
      </c>
      <c r="BN23">
        <v>57</v>
      </c>
      <c r="BO23">
        <v>8.3000000000000007</v>
      </c>
      <c r="BP23">
        <v>0</v>
      </c>
      <c r="BQ23">
        <v>1.8</v>
      </c>
      <c r="BR23">
        <v>13.3</v>
      </c>
      <c r="BS23">
        <v>6.1</v>
      </c>
      <c r="BT23">
        <v>57.5</v>
      </c>
      <c r="BU23">
        <v>9.1999999999999904</v>
      </c>
      <c r="BV23">
        <v>0</v>
      </c>
      <c r="BW23">
        <v>0.2</v>
      </c>
      <c r="BX23">
        <v>0.97950000000000004</v>
      </c>
      <c r="BY23">
        <v>0.93500000000000005</v>
      </c>
      <c r="BZ23">
        <v>0.92859999999999998</v>
      </c>
      <c r="CA23">
        <v>0.86399999999999999</v>
      </c>
      <c r="CB23">
        <v>3.7071999999999998</v>
      </c>
      <c r="CC23">
        <v>0.96630000000000005</v>
      </c>
      <c r="CD23">
        <v>8.48E-2</v>
      </c>
      <c r="CE23">
        <v>0.94089999999999996</v>
      </c>
      <c r="CF23">
        <v>0.17430000000000001</v>
      </c>
      <c r="CG23">
        <v>0.9738</v>
      </c>
      <c r="CH23">
        <v>2.1739000000000002</v>
      </c>
      <c r="CI23">
        <v>0.60580000000000001</v>
      </c>
      <c r="CJ23">
        <v>0.95979999999999999</v>
      </c>
      <c r="CK23">
        <v>0.80400000000000005</v>
      </c>
      <c r="CL23">
        <v>1.7638</v>
      </c>
      <c r="CM23">
        <v>0.93700000000000006</v>
      </c>
      <c r="CN23">
        <v>0.82579999999999998</v>
      </c>
      <c r="CO23">
        <v>0</v>
      </c>
      <c r="CP23">
        <v>0.88200000000000001</v>
      </c>
      <c r="CQ23">
        <v>0.81520000000000004</v>
      </c>
      <c r="CR23">
        <v>0</v>
      </c>
      <c r="CS23">
        <v>2.5230000000000001</v>
      </c>
      <c r="CT23">
        <v>0.63480000000000003</v>
      </c>
      <c r="CU23">
        <v>10.1678999999999</v>
      </c>
      <c r="CV23">
        <v>0.89929999999999999</v>
      </c>
      <c r="CW23">
        <v>1</v>
      </c>
      <c r="CX23">
        <v>1</v>
      </c>
      <c r="CY23">
        <v>1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</v>
      </c>
      <c r="DQ23">
        <v>706</v>
      </c>
      <c r="DR23">
        <v>236</v>
      </c>
      <c r="DS23">
        <v>14.5</v>
      </c>
      <c r="DT23">
        <v>4.8</v>
      </c>
      <c r="DU23">
        <v>3197</v>
      </c>
      <c r="DV23">
        <v>2.2729183289570999E-2</v>
      </c>
      <c r="DW23">
        <v>2.5456049642999999E-5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36005015500</v>
      </c>
      <c r="H24" t="s">
        <v>462</v>
      </c>
      <c r="I24">
        <v>4.43963E-2</v>
      </c>
      <c r="J24">
        <v>2966</v>
      </c>
      <c r="K24">
        <v>283</v>
      </c>
      <c r="L24">
        <v>1126</v>
      </c>
      <c r="M24">
        <v>21</v>
      </c>
      <c r="N24">
        <v>1112</v>
      </c>
      <c r="O24">
        <v>30</v>
      </c>
      <c r="P24">
        <v>1496</v>
      </c>
      <c r="Q24">
        <v>376</v>
      </c>
      <c r="R24">
        <v>249</v>
      </c>
      <c r="S24">
        <v>84</v>
      </c>
      <c r="T24">
        <v>11560</v>
      </c>
      <c r="U24">
        <v>2129</v>
      </c>
      <c r="V24">
        <v>700</v>
      </c>
      <c r="W24">
        <v>134</v>
      </c>
      <c r="X24">
        <v>433</v>
      </c>
      <c r="Y24">
        <v>104</v>
      </c>
      <c r="Z24">
        <v>832</v>
      </c>
      <c r="AA24">
        <v>194</v>
      </c>
      <c r="AB24">
        <v>318</v>
      </c>
      <c r="AC24">
        <v>105</v>
      </c>
      <c r="AD24">
        <v>305</v>
      </c>
      <c r="AE24">
        <v>89.2</v>
      </c>
      <c r="AF24">
        <v>2958</v>
      </c>
      <c r="AG24">
        <v>283.3</v>
      </c>
      <c r="AH24">
        <v>425</v>
      </c>
      <c r="AI24">
        <v>119.099999999999</v>
      </c>
      <c r="AJ24">
        <v>1014</v>
      </c>
      <c r="AK24">
        <v>88.5</v>
      </c>
      <c r="AL24">
        <v>0</v>
      </c>
      <c r="AM24">
        <v>11</v>
      </c>
      <c r="AN24">
        <v>165</v>
      </c>
      <c r="AO24">
        <v>73.799999999999898</v>
      </c>
      <c r="AP24">
        <v>626</v>
      </c>
      <c r="AQ24">
        <v>102</v>
      </c>
      <c r="AR24">
        <v>0</v>
      </c>
      <c r="AS24">
        <v>11</v>
      </c>
      <c r="AT24">
        <v>50.799999999999898</v>
      </c>
      <c r="AU24">
        <v>9.9</v>
      </c>
      <c r="AV24">
        <v>22.899999999999899</v>
      </c>
      <c r="AW24">
        <v>6</v>
      </c>
      <c r="AX24">
        <v>11560</v>
      </c>
      <c r="AY24">
        <v>2129</v>
      </c>
      <c r="AZ24">
        <v>40.899999999999899</v>
      </c>
      <c r="BA24">
        <v>7.6</v>
      </c>
      <c r="BB24">
        <v>14.6</v>
      </c>
      <c r="BC24">
        <v>3.5</v>
      </c>
      <c r="BD24">
        <v>28.1</v>
      </c>
      <c r="BE24">
        <v>6</v>
      </c>
      <c r="BF24">
        <v>10.6999999999999</v>
      </c>
      <c r="BG24">
        <v>3.6</v>
      </c>
      <c r="BH24">
        <v>27.399999999999899</v>
      </c>
      <c r="BI24">
        <v>8</v>
      </c>
      <c r="BJ24">
        <v>99.7</v>
      </c>
      <c r="BK24">
        <v>0.8</v>
      </c>
      <c r="BL24">
        <v>15.6</v>
      </c>
      <c r="BM24">
        <v>4.2</v>
      </c>
      <c r="BN24">
        <v>90.099999999999895</v>
      </c>
      <c r="BO24">
        <v>7.7</v>
      </c>
      <c r="BP24">
        <v>0</v>
      </c>
      <c r="BQ24">
        <v>2.6</v>
      </c>
      <c r="BR24">
        <v>14.8</v>
      </c>
      <c r="BS24">
        <v>6.6</v>
      </c>
      <c r="BT24">
        <v>56.299999999999898</v>
      </c>
      <c r="BU24">
        <v>8.9</v>
      </c>
      <c r="BV24">
        <v>0</v>
      </c>
      <c r="BW24">
        <v>0.4</v>
      </c>
      <c r="BX24">
        <v>0.97950000000000004</v>
      </c>
      <c r="BY24">
        <v>0.98599999999999999</v>
      </c>
      <c r="BZ24">
        <v>0.96640000000000004</v>
      </c>
      <c r="CA24">
        <v>0.97299999999999998</v>
      </c>
      <c r="CB24">
        <v>3.9049</v>
      </c>
      <c r="CC24">
        <v>0.99609999999999999</v>
      </c>
      <c r="CD24">
        <v>0.50429999999999997</v>
      </c>
      <c r="CE24">
        <v>0.88670000000000004</v>
      </c>
      <c r="CF24">
        <v>0.49459999999999998</v>
      </c>
      <c r="CG24">
        <v>0.96950000000000003</v>
      </c>
      <c r="CH24">
        <v>2.8552</v>
      </c>
      <c r="CI24">
        <v>0.92310000000000003</v>
      </c>
      <c r="CJ24">
        <v>0.98429999999999995</v>
      </c>
      <c r="CK24">
        <v>0.85089999999999999</v>
      </c>
      <c r="CL24">
        <v>1.8352999999999999</v>
      </c>
      <c r="CM24">
        <v>0.96560000000000001</v>
      </c>
      <c r="CN24">
        <v>0.94030000000000002</v>
      </c>
      <c r="CO24">
        <v>0</v>
      </c>
      <c r="CP24">
        <v>0.90490000000000004</v>
      </c>
      <c r="CQ24">
        <v>0.80610000000000004</v>
      </c>
      <c r="CR24">
        <v>0</v>
      </c>
      <c r="CS24">
        <v>2.6513</v>
      </c>
      <c r="CT24">
        <v>0.69710000000000005</v>
      </c>
      <c r="CU24">
        <v>11.246600000000001</v>
      </c>
      <c r="CV24">
        <v>0.96430000000000005</v>
      </c>
      <c r="CW24">
        <v>1</v>
      </c>
      <c r="CX24">
        <v>1</v>
      </c>
      <c r="CY24">
        <v>1</v>
      </c>
      <c r="CZ24">
        <v>1</v>
      </c>
      <c r="DA24">
        <v>4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0</v>
      </c>
      <c r="DN24">
        <v>0</v>
      </c>
      <c r="DO24">
        <v>2</v>
      </c>
      <c r="DP24">
        <v>8</v>
      </c>
      <c r="DQ24">
        <v>367</v>
      </c>
      <c r="DR24">
        <v>100</v>
      </c>
      <c r="DS24">
        <v>12.4</v>
      </c>
      <c r="DT24">
        <v>3.5</v>
      </c>
      <c r="DU24">
        <v>2851</v>
      </c>
      <c r="DV24">
        <v>1.7758530534622001E-2</v>
      </c>
      <c r="DW24">
        <v>1.2366821911E-5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36005015700</v>
      </c>
      <c r="H25" t="s">
        <v>461</v>
      </c>
      <c r="I25">
        <v>0.12317</v>
      </c>
      <c r="J25">
        <v>4365</v>
      </c>
      <c r="K25">
        <v>482</v>
      </c>
      <c r="L25">
        <v>1408</v>
      </c>
      <c r="M25">
        <v>50</v>
      </c>
      <c r="N25">
        <v>1302</v>
      </c>
      <c r="O25">
        <v>88</v>
      </c>
      <c r="P25">
        <v>1216</v>
      </c>
      <c r="Q25">
        <v>420</v>
      </c>
      <c r="R25">
        <v>530</v>
      </c>
      <c r="S25">
        <v>207</v>
      </c>
      <c r="T25">
        <v>16302</v>
      </c>
      <c r="U25">
        <v>2983</v>
      </c>
      <c r="V25">
        <v>1115</v>
      </c>
      <c r="W25">
        <v>257</v>
      </c>
      <c r="X25">
        <v>267</v>
      </c>
      <c r="Y25">
        <v>144</v>
      </c>
      <c r="Z25">
        <v>1070</v>
      </c>
      <c r="AA25">
        <v>270</v>
      </c>
      <c r="AB25">
        <v>701</v>
      </c>
      <c r="AC25">
        <v>182</v>
      </c>
      <c r="AD25">
        <v>305</v>
      </c>
      <c r="AE25">
        <v>112.799999999999</v>
      </c>
      <c r="AF25">
        <v>4314</v>
      </c>
      <c r="AG25">
        <v>488.8</v>
      </c>
      <c r="AH25">
        <v>639</v>
      </c>
      <c r="AI25">
        <v>197.3</v>
      </c>
      <c r="AJ25">
        <v>597</v>
      </c>
      <c r="AK25">
        <v>126.099999999999</v>
      </c>
      <c r="AL25">
        <v>0</v>
      </c>
      <c r="AM25">
        <v>11</v>
      </c>
      <c r="AN25">
        <v>205</v>
      </c>
      <c r="AO25">
        <v>99.599999999999895</v>
      </c>
      <c r="AP25">
        <v>663</v>
      </c>
      <c r="AQ25">
        <v>139</v>
      </c>
      <c r="AR25">
        <v>30</v>
      </c>
      <c r="AS25">
        <v>25</v>
      </c>
      <c r="AT25">
        <v>28</v>
      </c>
      <c r="AU25">
        <v>9.1999999999999904</v>
      </c>
      <c r="AV25">
        <v>22.399999999999899</v>
      </c>
      <c r="AW25">
        <v>7.4</v>
      </c>
      <c r="AX25">
        <v>16302</v>
      </c>
      <c r="AY25">
        <v>2983</v>
      </c>
      <c r="AZ25">
        <v>38.899999999999899</v>
      </c>
      <c r="BA25">
        <v>7.6</v>
      </c>
      <c r="BB25">
        <v>6.1</v>
      </c>
      <c r="BC25">
        <v>3</v>
      </c>
      <c r="BD25">
        <v>24.5</v>
      </c>
      <c r="BE25">
        <v>5.6</v>
      </c>
      <c r="BF25">
        <v>16.100000000000001</v>
      </c>
      <c r="BG25">
        <v>3.6</v>
      </c>
      <c r="BH25">
        <v>23.399999999999899</v>
      </c>
      <c r="BI25">
        <v>8.5</v>
      </c>
      <c r="BJ25">
        <v>98.799999999999898</v>
      </c>
      <c r="BK25">
        <v>2.5</v>
      </c>
      <c r="BL25">
        <v>16.100000000000001</v>
      </c>
      <c r="BM25">
        <v>4.5999999999999996</v>
      </c>
      <c r="BN25">
        <v>42.399999999999899</v>
      </c>
      <c r="BO25">
        <v>8.8000000000000007</v>
      </c>
      <c r="BP25">
        <v>0</v>
      </c>
      <c r="BQ25">
        <v>2.1</v>
      </c>
      <c r="BR25">
        <v>15.6999999999999</v>
      </c>
      <c r="BS25">
        <v>7.6</v>
      </c>
      <c r="BT25">
        <v>50.899999999999899</v>
      </c>
      <c r="BU25">
        <v>10.5</v>
      </c>
      <c r="BV25">
        <v>0.7</v>
      </c>
      <c r="BW25">
        <v>0.6</v>
      </c>
      <c r="BX25">
        <v>0.8337</v>
      </c>
      <c r="BY25">
        <v>0.9849</v>
      </c>
      <c r="BZ25">
        <v>0.88819999999999999</v>
      </c>
      <c r="CA25">
        <v>0.96209999999999996</v>
      </c>
      <c r="CB25">
        <v>3.6688999999999998</v>
      </c>
      <c r="CC25">
        <v>0.95799999999999996</v>
      </c>
      <c r="CD25">
        <v>5.2900000000000003E-2</v>
      </c>
      <c r="CE25">
        <v>0.73619999999999997</v>
      </c>
      <c r="CF25">
        <v>0.83730000000000004</v>
      </c>
      <c r="CG25">
        <v>0.93899999999999995</v>
      </c>
      <c r="CH25">
        <v>2.5653999999999999</v>
      </c>
      <c r="CI25">
        <v>0.81969999999999998</v>
      </c>
      <c r="CJ25">
        <v>0.95220000000000005</v>
      </c>
      <c r="CK25">
        <v>0.85729999999999995</v>
      </c>
      <c r="CL25">
        <v>1.8095000000000001</v>
      </c>
      <c r="CM25">
        <v>0.95409999999999995</v>
      </c>
      <c r="CN25">
        <v>0.78010000000000002</v>
      </c>
      <c r="CO25">
        <v>0</v>
      </c>
      <c r="CP25">
        <v>0.91849999999999998</v>
      </c>
      <c r="CQ25">
        <v>0.76719999999999999</v>
      </c>
      <c r="CR25">
        <v>0.64910000000000001</v>
      </c>
      <c r="CS25">
        <v>3.1147999999999998</v>
      </c>
      <c r="CT25">
        <v>0.86780000000000002</v>
      </c>
      <c r="CU25">
        <v>11.1586</v>
      </c>
      <c r="CV25">
        <v>0.95899999999999996</v>
      </c>
      <c r="CW25">
        <v>0</v>
      </c>
      <c r="CX25">
        <v>1</v>
      </c>
      <c r="CY25">
        <v>0</v>
      </c>
      <c r="CZ25">
        <v>1</v>
      </c>
      <c r="DA25">
        <v>2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5</v>
      </c>
      <c r="DQ25">
        <v>569</v>
      </c>
      <c r="DR25">
        <v>176</v>
      </c>
      <c r="DS25">
        <v>13</v>
      </c>
      <c r="DT25">
        <v>3.9</v>
      </c>
      <c r="DU25">
        <v>3958</v>
      </c>
      <c r="DV25">
        <v>2.3245958015003999E-2</v>
      </c>
      <c r="DW25">
        <v>2.1799745900999999E-5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36005016100</v>
      </c>
      <c r="H26" t="s">
        <v>460</v>
      </c>
      <c r="I26">
        <v>9.2326599999999995E-2</v>
      </c>
      <c r="J26">
        <v>4372</v>
      </c>
      <c r="K26">
        <v>482</v>
      </c>
      <c r="L26">
        <v>1801</v>
      </c>
      <c r="M26">
        <v>65</v>
      </c>
      <c r="N26">
        <v>1736</v>
      </c>
      <c r="O26">
        <v>88</v>
      </c>
      <c r="P26">
        <v>2039</v>
      </c>
      <c r="Q26">
        <v>431</v>
      </c>
      <c r="R26">
        <v>303</v>
      </c>
      <c r="S26">
        <v>138</v>
      </c>
      <c r="T26">
        <v>12587</v>
      </c>
      <c r="U26">
        <v>1963</v>
      </c>
      <c r="V26">
        <v>1290</v>
      </c>
      <c r="W26">
        <v>209</v>
      </c>
      <c r="X26">
        <v>451</v>
      </c>
      <c r="Y26">
        <v>139</v>
      </c>
      <c r="Z26">
        <v>1269</v>
      </c>
      <c r="AA26">
        <v>282</v>
      </c>
      <c r="AB26">
        <v>512</v>
      </c>
      <c r="AC26">
        <v>153</v>
      </c>
      <c r="AD26">
        <v>372</v>
      </c>
      <c r="AE26">
        <v>112.4</v>
      </c>
      <c r="AF26">
        <v>4357</v>
      </c>
      <c r="AG26">
        <v>482.5</v>
      </c>
      <c r="AH26">
        <v>636</v>
      </c>
      <c r="AI26">
        <v>203.4</v>
      </c>
      <c r="AJ26">
        <v>1756</v>
      </c>
      <c r="AK26">
        <v>81.900000000000006</v>
      </c>
      <c r="AL26">
        <v>0</v>
      </c>
      <c r="AM26">
        <v>11</v>
      </c>
      <c r="AN26">
        <v>201</v>
      </c>
      <c r="AO26">
        <v>108.7</v>
      </c>
      <c r="AP26">
        <v>764</v>
      </c>
      <c r="AQ26">
        <v>178</v>
      </c>
      <c r="AR26">
        <v>0</v>
      </c>
      <c r="AS26">
        <v>11</v>
      </c>
      <c r="AT26">
        <v>46.6</v>
      </c>
      <c r="AU26">
        <v>8.6</v>
      </c>
      <c r="AV26">
        <v>15.1</v>
      </c>
      <c r="AW26">
        <v>5.8</v>
      </c>
      <c r="AX26">
        <v>12587</v>
      </c>
      <c r="AY26">
        <v>1963</v>
      </c>
      <c r="AZ26">
        <v>46.899999999999899</v>
      </c>
      <c r="BA26">
        <v>7.8</v>
      </c>
      <c r="BB26">
        <v>10.3</v>
      </c>
      <c r="BC26">
        <v>3.1</v>
      </c>
      <c r="BD26">
        <v>29</v>
      </c>
      <c r="BE26">
        <v>5.6</v>
      </c>
      <c r="BF26">
        <v>11.6999999999999</v>
      </c>
      <c r="BG26">
        <v>3.8</v>
      </c>
      <c r="BH26">
        <v>21.399999999999899</v>
      </c>
      <c r="BI26">
        <v>6.4</v>
      </c>
      <c r="BJ26">
        <v>99.7</v>
      </c>
      <c r="BK26">
        <v>1</v>
      </c>
      <c r="BL26">
        <v>16.3</v>
      </c>
      <c r="BM26">
        <v>4.9000000000000004</v>
      </c>
      <c r="BN26">
        <v>97.5</v>
      </c>
      <c r="BO26">
        <v>2.9</v>
      </c>
      <c r="BP26">
        <v>0</v>
      </c>
      <c r="BQ26">
        <v>1.6</v>
      </c>
      <c r="BR26">
        <v>11.6</v>
      </c>
      <c r="BS26">
        <v>6.2</v>
      </c>
      <c r="BT26">
        <v>44</v>
      </c>
      <c r="BU26">
        <v>9.6</v>
      </c>
      <c r="BV26">
        <v>0</v>
      </c>
      <c r="BW26">
        <v>0.3</v>
      </c>
      <c r="BX26">
        <v>0.96379999999999999</v>
      </c>
      <c r="BY26">
        <v>0.92179999999999995</v>
      </c>
      <c r="BZ26">
        <v>0.95250000000000001</v>
      </c>
      <c r="CA26">
        <v>0.99029999999999996</v>
      </c>
      <c r="CB26">
        <v>3.8285</v>
      </c>
      <c r="CC26">
        <v>0.98470000000000002</v>
      </c>
      <c r="CD26">
        <v>0.22919999999999999</v>
      </c>
      <c r="CE26">
        <v>0.90900000000000003</v>
      </c>
      <c r="CF26">
        <v>0.58069999999999999</v>
      </c>
      <c r="CG26">
        <v>0.91869999999999996</v>
      </c>
      <c r="CH26">
        <v>2.6375000000000002</v>
      </c>
      <c r="CI26">
        <v>0.84960000000000002</v>
      </c>
      <c r="CJ26">
        <v>0.98150000000000004</v>
      </c>
      <c r="CK26">
        <v>0.85960000000000003</v>
      </c>
      <c r="CL26">
        <v>1.841</v>
      </c>
      <c r="CM26">
        <v>0.96830000000000005</v>
      </c>
      <c r="CN26">
        <v>0.9879</v>
      </c>
      <c r="CO26">
        <v>0</v>
      </c>
      <c r="CP26">
        <v>0.85029999999999994</v>
      </c>
      <c r="CQ26">
        <v>0.7258</v>
      </c>
      <c r="CR26">
        <v>0</v>
      </c>
      <c r="CS26">
        <v>2.5640000000000001</v>
      </c>
      <c r="CT26">
        <v>0.65610000000000002</v>
      </c>
      <c r="CU26">
        <v>10.871</v>
      </c>
      <c r="CV26">
        <v>0.94279999999999997</v>
      </c>
      <c r="CW26">
        <v>1</v>
      </c>
      <c r="CX26">
        <v>1</v>
      </c>
      <c r="CY26">
        <v>1</v>
      </c>
      <c r="CZ26">
        <v>1</v>
      </c>
      <c r="DA26">
        <v>4</v>
      </c>
      <c r="DB26">
        <v>0</v>
      </c>
      <c r="DC26">
        <v>1</v>
      </c>
      <c r="DD26">
        <v>0</v>
      </c>
      <c r="DE26">
        <v>1</v>
      </c>
      <c r="DF26">
        <v>2</v>
      </c>
      <c r="DG26">
        <v>1</v>
      </c>
      <c r="DH26">
        <v>0</v>
      </c>
      <c r="DI26">
        <v>1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8</v>
      </c>
      <c r="DQ26">
        <v>409</v>
      </c>
      <c r="DR26">
        <v>260</v>
      </c>
      <c r="DS26">
        <v>9.4</v>
      </c>
      <c r="DT26">
        <v>5.7</v>
      </c>
      <c r="DU26">
        <v>3424</v>
      </c>
      <c r="DV26">
        <v>1.9844938674853999E-2</v>
      </c>
      <c r="DW26">
        <v>2.5378078229999999E-5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36005016500</v>
      </c>
      <c r="H27" t="s">
        <v>459</v>
      </c>
      <c r="I27">
        <v>7.6001100000000002E-2</v>
      </c>
      <c r="J27">
        <v>1002</v>
      </c>
      <c r="K27">
        <v>129</v>
      </c>
      <c r="L27">
        <v>407</v>
      </c>
      <c r="M27">
        <v>22</v>
      </c>
      <c r="N27">
        <v>354</v>
      </c>
      <c r="O27">
        <v>35</v>
      </c>
      <c r="P27">
        <v>367</v>
      </c>
      <c r="Q27">
        <v>130</v>
      </c>
      <c r="R27">
        <v>55</v>
      </c>
      <c r="S27">
        <v>37</v>
      </c>
      <c r="T27">
        <v>12862</v>
      </c>
      <c r="U27">
        <v>2859</v>
      </c>
      <c r="V27">
        <v>181</v>
      </c>
      <c r="W27">
        <v>65</v>
      </c>
      <c r="X27">
        <v>15</v>
      </c>
      <c r="Y27">
        <v>15</v>
      </c>
      <c r="Z27">
        <v>313</v>
      </c>
      <c r="AA27">
        <v>89</v>
      </c>
      <c r="AB27">
        <v>94</v>
      </c>
      <c r="AC27">
        <v>42</v>
      </c>
      <c r="AD27">
        <v>129</v>
      </c>
      <c r="AE27">
        <v>40.200000000000003</v>
      </c>
      <c r="AF27">
        <v>998</v>
      </c>
      <c r="AG27">
        <v>129.099999999999</v>
      </c>
      <c r="AH27">
        <v>105</v>
      </c>
      <c r="AI27">
        <v>62.399999999999899</v>
      </c>
      <c r="AJ27">
        <v>330</v>
      </c>
      <c r="AK27">
        <v>43.799999999999898</v>
      </c>
      <c r="AL27">
        <v>0</v>
      </c>
      <c r="AM27">
        <v>11</v>
      </c>
      <c r="AN27">
        <v>56</v>
      </c>
      <c r="AO27">
        <v>25</v>
      </c>
      <c r="AP27">
        <v>258</v>
      </c>
      <c r="AQ27">
        <v>38</v>
      </c>
      <c r="AR27">
        <v>0</v>
      </c>
      <c r="AS27">
        <v>11</v>
      </c>
      <c r="AT27">
        <v>37.6</v>
      </c>
      <c r="AU27">
        <v>12.5</v>
      </c>
      <c r="AV27">
        <v>13</v>
      </c>
      <c r="AW27">
        <v>7.9</v>
      </c>
      <c r="AX27">
        <v>12862</v>
      </c>
      <c r="AY27">
        <v>2859</v>
      </c>
      <c r="AZ27">
        <v>29</v>
      </c>
      <c r="BA27">
        <v>9.9</v>
      </c>
      <c r="BB27">
        <v>1.5</v>
      </c>
      <c r="BC27">
        <v>1.5</v>
      </c>
      <c r="BD27">
        <v>31.1999999999999</v>
      </c>
      <c r="BE27">
        <v>7.9</v>
      </c>
      <c r="BF27">
        <v>9.4</v>
      </c>
      <c r="BG27">
        <v>4.0999999999999996</v>
      </c>
      <c r="BH27">
        <v>36.399999999999899</v>
      </c>
      <c r="BI27">
        <v>10.8</v>
      </c>
      <c r="BJ27">
        <v>99.599999999999895</v>
      </c>
      <c r="BK27">
        <v>1.3</v>
      </c>
      <c r="BL27">
        <v>11.9</v>
      </c>
      <c r="BM27">
        <v>6.9</v>
      </c>
      <c r="BN27">
        <v>81.099999999999895</v>
      </c>
      <c r="BO27">
        <v>9.8000000000000007</v>
      </c>
      <c r="BP27">
        <v>0</v>
      </c>
      <c r="BQ27">
        <v>7.1</v>
      </c>
      <c r="BR27">
        <v>15.8</v>
      </c>
      <c r="BS27">
        <v>6.9</v>
      </c>
      <c r="BT27">
        <v>72.900000000000006</v>
      </c>
      <c r="BU27">
        <v>9.8000000000000007</v>
      </c>
      <c r="BV27">
        <v>0</v>
      </c>
      <c r="BW27">
        <v>1.1000000000000001</v>
      </c>
      <c r="BX27">
        <v>0.91779999999999995</v>
      </c>
      <c r="BY27">
        <v>0.87060000000000004</v>
      </c>
      <c r="BZ27">
        <v>0.94840000000000002</v>
      </c>
      <c r="CA27">
        <v>0.87929999999999997</v>
      </c>
      <c r="CB27">
        <v>3.6160999999999999</v>
      </c>
      <c r="CC27">
        <v>0.94950000000000001</v>
      </c>
      <c r="CD27">
        <v>1.32E-2</v>
      </c>
      <c r="CE27">
        <v>0.9446</v>
      </c>
      <c r="CF27">
        <v>0.37380000000000002</v>
      </c>
      <c r="CG27">
        <v>0.99629999999999996</v>
      </c>
      <c r="CH27">
        <v>2.3277999999999999</v>
      </c>
      <c r="CI27">
        <v>0.69879999999999998</v>
      </c>
      <c r="CJ27">
        <v>0.98040000000000005</v>
      </c>
      <c r="CK27">
        <v>0.79369999999999996</v>
      </c>
      <c r="CL27">
        <v>1.7741</v>
      </c>
      <c r="CM27">
        <v>0.9415</v>
      </c>
      <c r="CN27">
        <v>0.8962</v>
      </c>
      <c r="CO27">
        <v>0</v>
      </c>
      <c r="CP27">
        <v>0.91890000000000005</v>
      </c>
      <c r="CQ27">
        <v>0.9214</v>
      </c>
      <c r="CR27">
        <v>0</v>
      </c>
      <c r="CS27">
        <v>2.7364000000000002</v>
      </c>
      <c r="CT27">
        <v>0.7399</v>
      </c>
      <c r="CU27">
        <v>10.4544999999999</v>
      </c>
      <c r="CV27">
        <v>0.9173</v>
      </c>
      <c r="CW27">
        <v>1</v>
      </c>
      <c r="CX27">
        <v>0</v>
      </c>
      <c r="CY27">
        <v>1</v>
      </c>
      <c r="CZ27">
        <v>0</v>
      </c>
      <c r="DA27">
        <v>2</v>
      </c>
      <c r="DB27">
        <v>0</v>
      </c>
      <c r="DC27">
        <v>1</v>
      </c>
      <c r="DD27">
        <v>0</v>
      </c>
      <c r="DE27">
        <v>1</v>
      </c>
      <c r="DF27">
        <v>2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1</v>
      </c>
      <c r="DM27">
        <v>1</v>
      </c>
      <c r="DN27">
        <v>0</v>
      </c>
      <c r="DO27">
        <v>2</v>
      </c>
      <c r="DP27">
        <v>7</v>
      </c>
      <c r="DQ27">
        <v>121</v>
      </c>
      <c r="DR27">
        <v>62</v>
      </c>
      <c r="DS27">
        <v>12.1</v>
      </c>
      <c r="DT27">
        <v>5.8</v>
      </c>
      <c r="DU27">
        <v>2864</v>
      </c>
      <c r="DV27">
        <v>2.4427202394825001E-2</v>
      </c>
      <c r="DW27">
        <v>1.594315175E-5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36005016700</v>
      </c>
      <c r="H28" t="s">
        <v>458</v>
      </c>
      <c r="I28">
        <v>7.9474100000000006E-2</v>
      </c>
      <c r="J28">
        <v>2920</v>
      </c>
      <c r="K28">
        <v>459</v>
      </c>
      <c r="L28">
        <v>989</v>
      </c>
      <c r="M28">
        <v>43</v>
      </c>
      <c r="N28">
        <v>923</v>
      </c>
      <c r="O28">
        <v>56</v>
      </c>
      <c r="P28">
        <v>1395</v>
      </c>
      <c r="Q28">
        <v>420</v>
      </c>
      <c r="R28">
        <v>180</v>
      </c>
      <c r="S28">
        <v>97</v>
      </c>
      <c r="T28">
        <v>9809</v>
      </c>
      <c r="U28">
        <v>1717</v>
      </c>
      <c r="V28">
        <v>410</v>
      </c>
      <c r="W28">
        <v>99</v>
      </c>
      <c r="X28">
        <v>132</v>
      </c>
      <c r="Y28">
        <v>39</v>
      </c>
      <c r="Z28">
        <v>1153</v>
      </c>
      <c r="AA28">
        <v>297</v>
      </c>
      <c r="AB28">
        <v>389</v>
      </c>
      <c r="AC28">
        <v>95</v>
      </c>
      <c r="AD28">
        <v>246</v>
      </c>
      <c r="AE28">
        <v>66</v>
      </c>
      <c r="AF28">
        <v>2881</v>
      </c>
      <c r="AG28">
        <v>461.8</v>
      </c>
      <c r="AH28">
        <v>298</v>
      </c>
      <c r="AI28">
        <v>106.299999999999</v>
      </c>
      <c r="AJ28">
        <v>795</v>
      </c>
      <c r="AK28">
        <v>75.599999999999895</v>
      </c>
      <c r="AL28">
        <v>6</v>
      </c>
      <c r="AM28">
        <v>10</v>
      </c>
      <c r="AN28">
        <v>190</v>
      </c>
      <c r="AO28">
        <v>71.7</v>
      </c>
      <c r="AP28">
        <v>664</v>
      </c>
      <c r="AQ28">
        <v>78</v>
      </c>
      <c r="AR28">
        <v>158</v>
      </c>
      <c r="AS28">
        <v>328</v>
      </c>
      <c r="AT28">
        <v>49.1</v>
      </c>
      <c r="AU28">
        <v>10.5</v>
      </c>
      <c r="AV28">
        <v>16.899999999999899</v>
      </c>
      <c r="AW28">
        <v>7.6</v>
      </c>
      <c r="AX28">
        <v>9809</v>
      </c>
      <c r="AY28">
        <v>1717</v>
      </c>
      <c r="AZ28">
        <v>27</v>
      </c>
      <c r="BA28">
        <v>5.2</v>
      </c>
      <c r="BB28">
        <v>4.5</v>
      </c>
      <c r="BC28">
        <v>1.5</v>
      </c>
      <c r="BD28">
        <v>39.5</v>
      </c>
      <c r="BE28">
        <v>8.1</v>
      </c>
      <c r="BF28">
        <v>13.3</v>
      </c>
      <c r="BG28">
        <v>3.5</v>
      </c>
      <c r="BH28">
        <v>26.6999999999999</v>
      </c>
      <c r="BI28">
        <v>7</v>
      </c>
      <c r="BJ28">
        <v>98.7</v>
      </c>
      <c r="BK28">
        <v>3.1</v>
      </c>
      <c r="BL28">
        <v>11.6</v>
      </c>
      <c r="BM28">
        <v>3.7</v>
      </c>
      <c r="BN28">
        <v>80.400000000000006</v>
      </c>
      <c r="BO28">
        <v>6.8</v>
      </c>
      <c r="BP28">
        <v>0.6</v>
      </c>
      <c r="BQ28">
        <v>1</v>
      </c>
      <c r="BR28">
        <v>20.6</v>
      </c>
      <c r="BS28">
        <v>7.7</v>
      </c>
      <c r="BT28">
        <v>71.900000000000006</v>
      </c>
      <c r="BU28">
        <v>6.8</v>
      </c>
      <c r="BV28">
        <v>5.4</v>
      </c>
      <c r="BW28">
        <v>11.1999999999999</v>
      </c>
      <c r="BX28">
        <v>0.97309999999999997</v>
      </c>
      <c r="BY28">
        <v>0.94720000000000004</v>
      </c>
      <c r="BZ28">
        <v>0.98350000000000004</v>
      </c>
      <c r="CA28">
        <v>0.85580000000000001</v>
      </c>
      <c r="CB28">
        <v>3.7595999999999998</v>
      </c>
      <c r="CC28">
        <v>0.97389999999999999</v>
      </c>
      <c r="CD28">
        <v>2.86E-2</v>
      </c>
      <c r="CE28">
        <v>0.98950000000000005</v>
      </c>
      <c r="CF28">
        <v>0.68769999999999998</v>
      </c>
      <c r="CG28">
        <v>0.96499999999999997</v>
      </c>
      <c r="CH28">
        <v>2.6707999999999998</v>
      </c>
      <c r="CI28">
        <v>0.86370000000000002</v>
      </c>
      <c r="CJ28">
        <v>0.94499999999999995</v>
      </c>
      <c r="CK28">
        <v>0.7883</v>
      </c>
      <c r="CL28">
        <v>1.7333000000000001</v>
      </c>
      <c r="CM28">
        <v>0.92279999999999995</v>
      </c>
      <c r="CN28">
        <v>0.89349999999999996</v>
      </c>
      <c r="CO28">
        <v>0.72009999999999996</v>
      </c>
      <c r="CP28">
        <v>0.95979999999999999</v>
      </c>
      <c r="CQ28">
        <v>0.91539999999999999</v>
      </c>
      <c r="CR28">
        <v>0.88629999999999998</v>
      </c>
      <c r="CS28">
        <v>4.3752000000000004</v>
      </c>
      <c r="CT28">
        <v>0.999</v>
      </c>
      <c r="CU28">
        <v>12.5389</v>
      </c>
      <c r="CV28">
        <v>0.99880000000000002</v>
      </c>
      <c r="CW28">
        <v>1</v>
      </c>
      <c r="CX28">
        <v>1</v>
      </c>
      <c r="CY28">
        <v>1</v>
      </c>
      <c r="CZ28">
        <v>0</v>
      </c>
      <c r="DA28">
        <v>3</v>
      </c>
      <c r="DB28">
        <v>0</v>
      </c>
      <c r="DC28">
        <v>1</v>
      </c>
      <c r="DD28">
        <v>0</v>
      </c>
      <c r="DE28">
        <v>1</v>
      </c>
      <c r="DF28">
        <v>2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1</v>
      </c>
      <c r="DN28">
        <v>0</v>
      </c>
      <c r="DO28">
        <v>2</v>
      </c>
      <c r="DP28">
        <v>8</v>
      </c>
      <c r="DQ28">
        <v>177</v>
      </c>
      <c r="DR28">
        <v>76</v>
      </c>
      <c r="DS28">
        <v>6.1</v>
      </c>
      <c r="DT28">
        <v>2.2000000000000002</v>
      </c>
      <c r="DU28">
        <v>5435</v>
      </c>
      <c r="DV28">
        <v>1.9565391312395E-2</v>
      </c>
      <c r="DW28">
        <v>1.9506181379000001E-5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36005017300</v>
      </c>
      <c r="H29" t="s">
        <v>408</v>
      </c>
      <c r="I29">
        <v>6.3812599999999997E-2</v>
      </c>
      <c r="J29">
        <v>5320</v>
      </c>
      <c r="K29">
        <v>655</v>
      </c>
      <c r="L29">
        <v>2093</v>
      </c>
      <c r="M29">
        <v>82</v>
      </c>
      <c r="N29">
        <v>2000</v>
      </c>
      <c r="O29">
        <v>123</v>
      </c>
      <c r="P29">
        <v>2092</v>
      </c>
      <c r="Q29">
        <v>676</v>
      </c>
      <c r="R29">
        <v>346</v>
      </c>
      <c r="S29">
        <v>184</v>
      </c>
      <c r="T29">
        <v>12304</v>
      </c>
      <c r="U29">
        <v>2232</v>
      </c>
      <c r="V29">
        <v>1519</v>
      </c>
      <c r="W29">
        <v>484</v>
      </c>
      <c r="X29">
        <v>684</v>
      </c>
      <c r="Y29">
        <v>207</v>
      </c>
      <c r="Z29">
        <v>1212</v>
      </c>
      <c r="AA29">
        <v>321</v>
      </c>
      <c r="AB29">
        <v>1177</v>
      </c>
      <c r="AC29">
        <v>343</v>
      </c>
      <c r="AD29">
        <v>403</v>
      </c>
      <c r="AE29">
        <v>177.69999999999899</v>
      </c>
      <c r="AF29">
        <v>5241</v>
      </c>
      <c r="AG29">
        <v>660.79999999999905</v>
      </c>
      <c r="AH29">
        <v>1039</v>
      </c>
      <c r="AI29">
        <v>436.1</v>
      </c>
      <c r="AJ29">
        <v>1627</v>
      </c>
      <c r="AK29">
        <v>220.5</v>
      </c>
      <c r="AL29">
        <v>0</v>
      </c>
      <c r="AM29">
        <v>16</v>
      </c>
      <c r="AN29">
        <v>330</v>
      </c>
      <c r="AO29">
        <v>176.69999999999899</v>
      </c>
      <c r="AP29">
        <v>1728</v>
      </c>
      <c r="AQ29">
        <v>183</v>
      </c>
      <c r="AR29">
        <v>46</v>
      </c>
      <c r="AS29">
        <v>16</v>
      </c>
      <c r="AT29">
        <v>39.5</v>
      </c>
      <c r="AU29">
        <v>13.1</v>
      </c>
      <c r="AV29">
        <v>17</v>
      </c>
      <c r="AW29">
        <v>8.5</v>
      </c>
      <c r="AX29">
        <v>12304</v>
      </c>
      <c r="AY29">
        <v>2232</v>
      </c>
      <c r="AZ29">
        <v>44.799999999999898</v>
      </c>
      <c r="BA29">
        <v>11.3</v>
      </c>
      <c r="BB29">
        <v>12.9</v>
      </c>
      <c r="BC29">
        <v>3.9</v>
      </c>
      <c r="BD29">
        <v>22.8</v>
      </c>
      <c r="BE29">
        <v>5.3</v>
      </c>
      <c r="BF29">
        <v>22.1999999999999</v>
      </c>
      <c r="BG29">
        <v>6.1</v>
      </c>
      <c r="BH29">
        <v>20.1999999999999</v>
      </c>
      <c r="BI29">
        <v>8.8000000000000007</v>
      </c>
      <c r="BJ29">
        <v>98.5</v>
      </c>
      <c r="BK29">
        <v>2.7</v>
      </c>
      <c r="BL29">
        <v>20.100000000000001</v>
      </c>
      <c r="BM29">
        <v>8.1</v>
      </c>
      <c r="BN29">
        <v>77.7</v>
      </c>
      <c r="BO29">
        <v>10.1</v>
      </c>
      <c r="BP29">
        <v>0</v>
      </c>
      <c r="BQ29">
        <v>1.4</v>
      </c>
      <c r="BR29">
        <v>16.5</v>
      </c>
      <c r="BS29">
        <v>8.8000000000000007</v>
      </c>
      <c r="BT29">
        <v>86.4</v>
      </c>
      <c r="BU29">
        <v>7.5</v>
      </c>
      <c r="BV29">
        <v>0.9</v>
      </c>
      <c r="BW29">
        <v>0.3</v>
      </c>
      <c r="BX29">
        <v>0.93159999999999998</v>
      </c>
      <c r="BY29">
        <v>0.9486</v>
      </c>
      <c r="BZ29">
        <v>0.95650000000000002</v>
      </c>
      <c r="CA29">
        <v>0.98619999999999997</v>
      </c>
      <c r="CB29">
        <v>3.8229000000000002</v>
      </c>
      <c r="CC29">
        <v>0.98319999999999996</v>
      </c>
      <c r="CD29">
        <v>0.39269999999999999</v>
      </c>
      <c r="CE29">
        <v>0.62519999999999998</v>
      </c>
      <c r="CF29">
        <v>0.96599999999999997</v>
      </c>
      <c r="CG29">
        <v>0.90180000000000005</v>
      </c>
      <c r="CH29">
        <v>2.8856999999999999</v>
      </c>
      <c r="CI29">
        <v>0.93230000000000002</v>
      </c>
      <c r="CJ29">
        <v>0.94030000000000002</v>
      </c>
      <c r="CK29">
        <v>0.90380000000000005</v>
      </c>
      <c r="CL29">
        <v>1.8441000000000001</v>
      </c>
      <c r="CM29">
        <v>0.97009999999999996</v>
      </c>
      <c r="CN29">
        <v>0.88390000000000002</v>
      </c>
      <c r="CO29">
        <v>0</v>
      </c>
      <c r="CP29">
        <v>0.92479999999999996</v>
      </c>
      <c r="CQ29">
        <v>0.98939999999999995</v>
      </c>
      <c r="CR29">
        <v>0.68310000000000004</v>
      </c>
      <c r="CS29">
        <v>3.4811999999999999</v>
      </c>
      <c r="CT29">
        <v>0.95550000000000002</v>
      </c>
      <c r="CU29">
        <v>12.0338999999999</v>
      </c>
      <c r="CV29">
        <v>0.99250000000000005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0</v>
      </c>
      <c r="DD29">
        <v>1</v>
      </c>
      <c r="DE29">
        <v>1</v>
      </c>
      <c r="DF29">
        <v>2</v>
      </c>
      <c r="DG29">
        <v>1</v>
      </c>
      <c r="DH29">
        <v>1</v>
      </c>
      <c r="DI29">
        <v>2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2</v>
      </c>
      <c r="DP29">
        <v>10</v>
      </c>
      <c r="DQ29">
        <v>836</v>
      </c>
      <c r="DR29">
        <v>310</v>
      </c>
      <c r="DS29">
        <v>15.6999999999999</v>
      </c>
      <c r="DT29">
        <v>5</v>
      </c>
      <c r="DU29">
        <v>3780</v>
      </c>
      <c r="DV29">
        <v>5.3274530306760002E-3</v>
      </c>
      <c r="DW29">
        <v>2.541953E-9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36005017702</v>
      </c>
      <c r="H30" t="s">
        <v>457</v>
      </c>
      <c r="I30">
        <v>5.4403699999999999E-2</v>
      </c>
      <c r="J30">
        <v>5401</v>
      </c>
      <c r="K30">
        <v>611</v>
      </c>
      <c r="L30">
        <v>1876</v>
      </c>
      <c r="M30">
        <v>44</v>
      </c>
      <c r="N30">
        <v>1643</v>
      </c>
      <c r="O30">
        <v>97</v>
      </c>
      <c r="P30">
        <v>1857</v>
      </c>
      <c r="Q30">
        <v>647</v>
      </c>
      <c r="R30">
        <v>386</v>
      </c>
      <c r="S30">
        <v>201</v>
      </c>
      <c r="T30">
        <v>14577</v>
      </c>
      <c r="U30">
        <v>1991</v>
      </c>
      <c r="V30">
        <v>1217</v>
      </c>
      <c r="W30">
        <v>285</v>
      </c>
      <c r="X30">
        <v>581</v>
      </c>
      <c r="Y30">
        <v>178</v>
      </c>
      <c r="Z30">
        <v>1385</v>
      </c>
      <c r="AA30">
        <v>319</v>
      </c>
      <c r="AB30">
        <v>969</v>
      </c>
      <c r="AC30">
        <v>231</v>
      </c>
      <c r="AD30">
        <v>359</v>
      </c>
      <c r="AE30">
        <v>140.099999999999</v>
      </c>
      <c r="AF30">
        <v>5371</v>
      </c>
      <c r="AG30">
        <v>611.5</v>
      </c>
      <c r="AH30">
        <v>1373</v>
      </c>
      <c r="AI30">
        <v>399.5</v>
      </c>
      <c r="AJ30">
        <v>1273</v>
      </c>
      <c r="AK30">
        <v>155</v>
      </c>
      <c r="AL30">
        <v>0</v>
      </c>
      <c r="AM30">
        <v>16</v>
      </c>
      <c r="AN30">
        <v>310</v>
      </c>
      <c r="AO30">
        <v>109.9</v>
      </c>
      <c r="AP30">
        <v>1035</v>
      </c>
      <c r="AQ30">
        <v>149</v>
      </c>
      <c r="AR30">
        <v>13</v>
      </c>
      <c r="AS30">
        <v>7</v>
      </c>
      <c r="AT30">
        <v>34.399999999999899</v>
      </c>
      <c r="AU30">
        <v>9.6999999999999904</v>
      </c>
      <c r="AV30">
        <v>16.100000000000001</v>
      </c>
      <c r="AW30">
        <v>7.6</v>
      </c>
      <c r="AX30">
        <v>14577</v>
      </c>
      <c r="AY30">
        <v>1991</v>
      </c>
      <c r="AZ30">
        <v>36.5</v>
      </c>
      <c r="BA30">
        <v>7.6</v>
      </c>
      <c r="BB30">
        <v>10.8</v>
      </c>
      <c r="BC30">
        <v>3.6</v>
      </c>
      <c r="BD30">
        <v>25.6</v>
      </c>
      <c r="BE30">
        <v>5.0999999999999996</v>
      </c>
      <c r="BF30">
        <v>17.899999999999899</v>
      </c>
      <c r="BG30">
        <v>5.0999999999999996</v>
      </c>
      <c r="BH30">
        <v>21.899999999999899</v>
      </c>
      <c r="BI30">
        <v>8.4</v>
      </c>
      <c r="BJ30">
        <v>99.4</v>
      </c>
      <c r="BK30">
        <v>1.3</v>
      </c>
      <c r="BL30">
        <v>26.899999999999899</v>
      </c>
      <c r="BM30">
        <v>7.3</v>
      </c>
      <c r="BN30">
        <v>67.900000000000006</v>
      </c>
      <c r="BO30">
        <v>8.1</v>
      </c>
      <c r="BP30">
        <v>0</v>
      </c>
      <c r="BQ30">
        <v>1.6</v>
      </c>
      <c r="BR30">
        <v>18.899999999999899</v>
      </c>
      <c r="BS30">
        <v>6.6</v>
      </c>
      <c r="BT30">
        <v>63</v>
      </c>
      <c r="BU30">
        <v>7.7</v>
      </c>
      <c r="BV30">
        <v>0.2</v>
      </c>
      <c r="BW30">
        <v>0.1</v>
      </c>
      <c r="BX30">
        <v>0.89419999999999999</v>
      </c>
      <c r="BY30">
        <v>0.93659999999999999</v>
      </c>
      <c r="BZ30">
        <v>0.9224</v>
      </c>
      <c r="CA30">
        <v>0.94710000000000005</v>
      </c>
      <c r="CB30">
        <v>3.7002999999999999</v>
      </c>
      <c r="CC30">
        <v>0.96440000000000003</v>
      </c>
      <c r="CD30">
        <v>0.25819999999999999</v>
      </c>
      <c r="CE30">
        <v>0.79800000000000004</v>
      </c>
      <c r="CF30">
        <v>0.89580000000000004</v>
      </c>
      <c r="CG30">
        <v>0.9224</v>
      </c>
      <c r="CH30">
        <v>2.8744000000000001</v>
      </c>
      <c r="CI30">
        <v>0.92969999999999997</v>
      </c>
      <c r="CJ30">
        <v>0.97489999999999999</v>
      </c>
      <c r="CK30">
        <v>0.95330000000000004</v>
      </c>
      <c r="CL30">
        <v>1.9280999999999999</v>
      </c>
      <c r="CM30">
        <v>0.99490000000000001</v>
      </c>
      <c r="CN30">
        <v>0.8579</v>
      </c>
      <c r="CO30">
        <v>0</v>
      </c>
      <c r="CP30">
        <v>0.94710000000000005</v>
      </c>
      <c r="CQ30">
        <v>0.85429999999999995</v>
      </c>
      <c r="CR30">
        <v>0.44500000000000001</v>
      </c>
      <c r="CS30">
        <v>3.1042999999999998</v>
      </c>
      <c r="CT30">
        <v>0.86429999999999996</v>
      </c>
      <c r="CU30">
        <v>11.607200000000001</v>
      </c>
      <c r="CV30">
        <v>0.97950000000000004</v>
      </c>
      <c r="CW30">
        <v>0</v>
      </c>
      <c r="CX30">
        <v>1</v>
      </c>
      <c r="CY30">
        <v>1</v>
      </c>
      <c r="CZ30">
        <v>1</v>
      </c>
      <c r="DA30">
        <v>3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1</v>
      </c>
      <c r="DI30">
        <v>2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1</v>
      </c>
      <c r="DP30">
        <v>7</v>
      </c>
      <c r="DQ30">
        <v>769</v>
      </c>
      <c r="DR30">
        <v>219</v>
      </c>
      <c r="DS30">
        <v>14.1999999999999</v>
      </c>
      <c r="DT30">
        <v>3.6</v>
      </c>
      <c r="DU30">
        <v>2119</v>
      </c>
      <c r="DV30">
        <v>1.3421958018742E-2</v>
      </c>
      <c r="DW30">
        <v>2.88533E-9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36005035900</v>
      </c>
      <c r="H31" t="s">
        <v>456</v>
      </c>
      <c r="I31">
        <v>5.1865500000000002E-2</v>
      </c>
      <c r="J31">
        <v>2035</v>
      </c>
      <c r="K31">
        <v>210</v>
      </c>
      <c r="L31">
        <v>729</v>
      </c>
      <c r="M31">
        <v>40</v>
      </c>
      <c r="N31">
        <v>692</v>
      </c>
      <c r="O31">
        <v>50</v>
      </c>
      <c r="P31">
        <v>955</v>
      </c>
      <c r="Q31">
        <v>232</v>
      </c>
      <c r="R31">
        <v>193</v>
      </c>
      <c r="S31">
        <v>70</v>
      </c>
      <c r="T31">
        <v>12976</v>
      </c>
      <c r="U31">
        <v>2049</v>
      </c>
      <c r="V31">
        <v>510</v>
      </c>
      <c r="W31">
        <v>118</v>
      </c>
      <c r="X31">
        <v>307</v>
      </c>
      <c r="Y31">
        <v>88</v>
      </c>
      <c r="Z31">
        <v>534</v>
      </c>
      <c r="AA31">
        <v>104</v>
      </c>
      <c r="AB31">
        <v>295</v>
      </c>
      <c r="AC31">
        <v>117</v>
      </c>
      <c r="AD31">
        <v>200</v>
      </c>
      <c r="AE31">
        <v>47.899999999999899</v>
      </c>
      <c r="AF31">
        <v>2035</v>
      </c>
      <c r="AG31">
        <v>210.3</v>
      </c>
      <c r="AH31">
        <v>323</v>
      </c>
      <c r="AI31">
        <v>95</v>
      </c>
      <c r="AJ31">
        <v>615</v>
      </c>
      <c r="AK31">
        <v>62.799999999999898</v>
      </c>
      <c r="AL31">
        <v>0</v>
      </c>
      <c r="AM31">
        <v>11</v>
      </c>
      <c r="AN31">
        <v>63</v>
      </c>
      <c r="AO31">
        <v>30.399999999999899</v>
      </c>
      <c r="AP31">
        <v>357</v>
      </c>
      <c r="AQ31">
        <v>76</v>
      </c>
      <c r="AR31">
        <v>0</v>
      </c>
      <c r="AS31">
        <v>11</v>
      </c>
      <c r="AT31">
        <v>47.2</v>
      </c>
      <c r="AU31">
        <v>9.6</v>
      </c>
      <c r="AV31">
        <v>22.3</v>
      </c>
      <c r="AW31">
        <v>7.1</v>
      </c>
      <c r="AX31">
        <v>12976</v>
      </c>
      <c r="AY31">
        <v>2049</v>
      </c>
      <c r="AZ31">
        <v>39.5</v>
      </c>
      <c r="BA31">
        <v>7</v>
      </c>
      <c r="BB31">
        <v>15.1</v>
      </c>
      <c r="BC31">
        <v>4</v>
      </c>
      <c r="BD31">
        <v>26.1999999999999</v>
      </c>
      <c r="BE31">
        <v>4.3</v>
      </c>
      <c r="BF31">
        <v>14.5</v>
      </c>
      <c r="BG31">
        <v>5.5</v>
      </c>
      <c r="BH31">
        <v>28.899999999999899</v>
      </c>
      <c r="BI31">
        <v>6.6</v>
      </c>
      <c r="BJ31">
        <v>100</v>
      </c>
      <c r="BK31">
        <v>0.5</v>
      </c>
      <c r="BL31">
        <v>16.5</v>
      </c>
      <c r="BM31">
        <v>4.5</v>
      </c>
      <c r="BN31">
        <v>84.4</v>
      </c>
      <c r="BO31">
        <v>7.3</v>
      </c>
      <c r="BP31">
        <v>0</v>
      </c>
      <c r="BQ31">
        <v>4</v>
      </c>
      <c r="BR31">
        <v>9.1</v>
      </c>
      <c r="BS31">
        <v>4.3</v>
      </c>
      <c r="BT31">
        <v>51.6</v>
      </c>
      <c r="BU31">
        <v>10.4</v>
      </c>
      <c r="BV31">
        <v>0</v>
      </c>
      <c r="BW31">
        <v>0.5</v>
      </c>
      <c r="BX31">
        <v>0.9657</v>
      </c>
      <c r="BY31">
        <v>0.9839</v>
      </c>
      <c r="BZ31">
        <v>0.9466</v>
      </c>
      <c r="CA31">
        <v>0.96660000000000001</v>
      </c>
      <c r="CB31">
        <v>3.8628</v>
      </c>
      <c r="CC31">
        <v>0.99050000000000005</v>
      </c>
      <c r="CD31">
        <v>0.5393</v>
      </c>
      <c r="CE31">
        <v>0.82579999999999998</v>
      </c>
      <c r="CF31">
        <v>0.76300000000000001</v>
      </c>
      <c r="CG31">
        <v>0.97650000000000003</v>
      </c>
      <c r="CH31">
        <v>3.1046</v>
      </c>
      <c r="CI31">
        <v>0.98080000000000001</v>
      </c>
      <c r="CJ31">
        <v>0.99109999999999998</v>
      </c>
      <c r="CK31">
        <v>0.86199999999999999</v>
      </c>
      <c r="CL31">
        <v>1.8532</v>
      </c>
      <c r="CM31">
        <v>0.9738</v>
      </c>
      <c r="CN31">
        <v>0.91269999999999996</v>
      </c>
      <c r="CO31">
        <v>0</v>
      </c>
      <c r="CP31">
        <v>0.78539999999999999</v>
      </c>
      <c r="CQ31">
        <v>0.77280000000000004</v>
      </c>
      <c r="CR31">
        <v>0</v>
      </c>
      <c r="CS31">
        <v>2.4708999999999999</v>
      </c>
      <c r="CT31">
        <v>0.60770000000000002</v>
      </c>
      <c r="CU31">
        <v>11.2914999999999</v>
      </c>
      <c r="CV31">
        <v>0.96679999999999999</v>
      </c>
      <c r="CW31">
        <v>1</v>
      </c>
      <c r="CX31">
        <v>1</v>
      </c>
      <c r="CY31">
        <v>1</v>
      </c>
      <c r="CZ31">
        <v>1</v>
      </c>
      <c r="DA31">
        <v>4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7</v>
      </c>
      <c r="DQ31">
        <v>167</v>
      </c>
      <c r="DR31">
        <v>77</v>
      </c>
      <c r="DS31">
        <v>8.1999999999999904</v>
      </c>
      <c r="DT31">
        <v>3.5</v>
      </c>
      <c r="DU31">
        <v>1987</v>
      </c>
      <c r="DV31">
        <v>9.1393521466010003E-3</v>
      </c>
      <c r="DW31">
        <v>1.2509891510000001E-6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36005036902</v>
      </c>
      <c r="H32" t="s">
        <v>455</v>
      </c>
      <c r="I32">
        <v>2.4095100000000001E-2</v>
      </c>
      <c r="J32">
        <v>2197</v>
      </c>
      <c r="K32">
        <v>241</v>
      </c>
      <c r="L32">
        <v>782</v>
      </c>
      <c r="M32">
        <v>32</v>
      </c>
      <c r="N32">
        <v>702</v>
      </c>
      <c r="O32">
        <v>52</v>
      </c>
      <c r="P32">
        <v>1034</v>
      </c>
      <c r="Q32">
        <v>291</v>
      </c>
      <c r="R32">
        <v>193</v>
      </c>
      <c r="S32">
        <v>74</v>
      </c>
      <c r="T32">
        <v>12133</v>
      </c>
      <c r="U32">
        <v>2727</v>
      </c>
      <c r="V32">
        <v>549</v>
      </c>
      <c r="W32">
        <v>128</v>
      </c>
      <c r="X32">
        <v>203</v>
      </c>
      <c r="Y32">
        <v>66</v>
      </c>
      <c r="Z32">
        <v>661</v>
      </c>
      <c r="AA32">
        <v>132</v>
      </c>
      <c r="AB32">
        <v>338</v>
      </c>
      <c r="AC32">
        <v>80</v>
      </c>
      <c r="AD32">
        <v>152</v>
      </c>
      <c r="AE32">
        <v>53.5</v>
      </c>
      <c r="AF32">
        <v>2171</v>
      </c>
      <c r="AG32">
        <v>242.3</v>
      </c>
      <c r="AH32">
        <v>318</v>
      </c>
      <c r="AI32">
        <v>106.299999999999</v>
      </c>
      <c r="AJ32">
        <v>582</v>
      </c>
      <c r="AK32">
        <v>64.5</v>
      </c>
      <c r="AL32">
        <v>0</v>
      </c>
      <c r="AM32">
        <v>11</v>
      </c>
      <c r="AN32">
        <v>124</v>
      </c>
      <c r="AO32">
        <v>48.899999999999899</v>
      </c>
      <c r="AP32">
        <v>538</v>
      </c>
      <c r="AQ32">
        <v>66</v>
      </c>
      <c r="AR32">
        <v>48</v>
      </c>
      <c r="AS32">
        <v>74</v>
      </c>
      <c r="AT32">
        <v>47.1</v>
      </c>
      <c r="AU32">
        <v>11.4</v>
      </c>
      <c r="AV32">
        <v>22.1999999999999</v>
      </c>
      <c r="AW32">
        <v>8.1</v>
      </c>
      <c r="AX32">
        <v>12133</v>
      </c>
      <c r="AY32">
        <v>2727</v>
      </c>
      <c r="AZ32">
        <v>42.6</v>
      </c>
      <c r="BA32">
        <v>6.8</v>
      </c>
      <c r="BB32">
        <v>9.1999999999999904</v>
      </c>
      <c r="BC32">
        <v>3.1</v>
      </c>
      <c r="BD32">
        <v>30.1</v>
      </c>
      <c r="BE32">
        <v>5</v>
      </c>
      <c r="BF32">
        <v>15.4</v>
      </c>
      <c r="BG32">
        <v>3.3</v>
      </c>
      <c r="BH32">
        <v>21.6999999999999</v>
      </c>
      <c r="BI32">
        <v>7.4</v>
      </c>
      <c r="BJ32">
        <v>98.799999999999898</v>
      </c>
      <c r="BK32">
        <v>2</v>
      </c>
      <c r="BL32">
        <v>15.8</v>
      </c>
      <c r="BM32">
        <v>4.9000000000000004</v>
      </c>
      <c r="BN32">
        <v>74.400000000000006</v>
      </c>
      <c r="BO32">
        <v>7.7</v>
      </c>
      <c r="BP32">
        <v>0</v>
      </c>
      <c r="BQ32">
        <v>3.8</v>
      </c>
      <c r="BR32">
        <v>17.6999999999999</v>
      </c>
      <c r="BS32">
        <v>6.8</v>
      </c>
      <c r="BT32">
        <v>76.599999999999895</v>
      </c>
      <c r="BU32">
        <v>8</v>
      </c>
      <c r="BV32">
        <v>2.2000000000000002</v>
      </c>
      <c r="BW32">
        <v>3.4</v>
      </c>
      <c r="BX32">
        <v>0.96530000000000005</v>
      </c>
      <c r="BY32">
        <v>0.98329999999999995</v>
      </c>
      <c r="BZ32">
        <v>0.95830000000000004</v>
      </c>
      <c r="CA32">
        <v>0.97960000000000003</v>
      </c>
      <c r="CB32">
        <v>3.8864999999999998</v>
      </c>
      <c r="CC32">
        <v>0.99380000000000002</v>
      </c>
      <c r="CD32">
        <v>0.17150000000000001</v>
      </c>
      <c r="CE32">
        <v>0.92730000000000001</v>
      </c>
      <c r="CF32">
        <v>0.80589999999999995</v>
      </c>
      <c r="CG32">
        <v>0.92049999999999998</v>
      </c>
      <c r="CH32">
        <v>2.8252999999999999</v>
      </c>
      <c r="CI32">
        <v>0.91320000000000001</v>
      </c>
      <c r="CJ32">
        <v>0.9516</v>
      </c>
      <c r="CK32">
        <v>0.8538</v>
      </c>
      <c r="CL32">
        <v>1.8053999999999999</v>
      </c>
      <c r="CM32">
        <v>0.95220000000000005</v>
      </c>
      <c r="CN32">
        <v>0.87660000000000005</v>
      </c>
      <c r="CO32">
        <v>0</v>
      </c>
      <c r="CP32">
        <v>0.93679999999999997</v>
      </c>
      <c r="CQ32">
        <v>0.94310000000000005</v>
      </c>
      <c r="CR32">
        <v>0.79139999999999999</v>
      </c>
      <c r="CS32">
        <v>3.5478999999999998</v>
      </c>
      <c r="CT32">
        <v>0.96789999999999998</v>
      </c>
      <c r="CU32">
        <v>12.0650999999999</v>
      </c>
      <c r="CV32">
        <v>0.99299999999999999</v>
      </c>
      <c r="CW32">
        <v>1</v>
      </c>
      <c r="CX32">
        <v>1</v>
      </c>
      <c r="CY32">
        <v>1</v>
      </c>
      <c r="CZ32">
        <v>1</v>
      </c>
      <c r="DA32">
        <v>4</v>
      </c>
      <c r="DB32">
        <v>0</v>
      </c>
      <c r="DC32">
        <v>1</v>
      </c>
      <c r="DD32">
        <v>0</v>
      </c>
      <c r="DE32">
        <v>1</v>
      </c>
      <c r="DF32">
        <v>2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1</v>
      </c>
      <c r="DN32">
        <v>0</v>
      </c>
      <c r="DO32">
        <v>2</v>
      </c>
      <c r="DP32">
        <v>9</v>
      </c>
      <c r="DQ32">
        <v>249</v>
      </c>
      <c r="DR32">
        <v>107</v>
      </c>
      <c r="DS32">
        <v>11.3</v>
      </c>
      <c r="DT32">
        <v>4.5999999999999996</v>
      </c>
      <c r="DU32">
        <v>906</v>
      </c>
      <c r="DV32">
        <v>3.9531667322779997E-3</v>
      </c>
      <c r="DW32">
        <v>3.0541423000000001E-8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36005016900</v>
      </c>
      <c r="H33" t="s">
        <v>454</v>
      </c>
      <c r="I33">
        <v>3.5874700000000002E-2</v>
      </c>
      <c r="J33">
        <v>1361</v>
      </c>
      <c r="K33">
        <v>222</v>
      </c>
      <c r="L33">
        <v>508</v>
      </c>
      <c r="M33">
        <v>13</v>
      </c>
      <c r="N33">
        <v>480</v>
      </c>
      <c r="O33">
        <v>28</v>
      </c>
      <c r="P33">
        <v>485</v>
      </c>
      <c r="Q33">
        <v>131</v>
      </c>
      <c r="R33">
        <v>127</v>
      </c>
      <c r="S33">
        <v>69</v>
      </c>
      <c r="T33">
        <v>13582</v>
      </c>
      <c r="U33">
        <v>2749</v>
      </c>
      <c r="V33">
        <v>219</v>
      </c>
      <c r="W33">
        <v>83</v>
      </c>
      <c r="X33">
        <v>139</v>
      </c>
      <c r="Y33">
        <v>52</v>
      </c>
      <c r="Z33">
        <v>372</v>
      </c>
      <c r="AA33">
        <v>104</v>
      </c>
      <c r="AB33">
        <v>246</v>
      </c>
      <c r="AC33">
        <v>95</v>
      </c>
      <c r="AD33">
        <v>96</v>
      </c>
      <c r="AE33">
        <v>48.299999999999898</v>
      </c>
      <c r="AF33">
        <v>1322</v>
      </c>
      <c r="AG33">
        <v>223.9</v>
      </c>
      <c r="AH33">
        <v>143</v>
      </c>
      <c r="AI33">
        <v>73.299999999999898</v>
      </c>
      <c r="AJ33">
        <v>214</v>
      </c>
      <c r="AK33">
        <v>54.1</v>
      </c>
      <c r="AL33">
        <v>0</v>
      </c>
      <c r="AM33">
        <v>11</v>
      </c>
      <c r="AN33">
        <v>37</v>
      </c>
      <c r="AO33">
        <v>23</v>
      </c>
      <c r="AP33">
        <v>334</v>
      </c>
      <c r="AQ33">
        <v>55</v>
      </c>
      <c r="AR33">
        <v>212</v>
      </c>
      <c r="AS33">
        <v>174</v>
      </c>
      <c r="AT33">
        <v>38.399999999999899</v>
      </c>
      <c r="AU33">
        <v>9.9</v>
      </c>
      <c r="AV33">
        <v>26.8</v>
      </c>
      <c r="AW33">
        <v>12.4</v>
      </c>
      <c r="AX33">
        <v>13582</v>
      </c>
      <c r="AY33">
        <v>2749</v>
      </c>
      <c r="AZ33">
        <v>25.899999999999899</v>
      </c>
      <c r="BA33">
        <v>8.9</v>
      </c>
      <c r="BB33">
        <v>10.1999999999999</v>
      </c>
      <c r="BC33">
        <v>4.2</v>
      </c>
      <c r="BD33">
        <v>27.3</v>
      </c>
      <c r="BE33">
        <v>6.2</v>
      </c>
      <c r="BF33">
        <v>18.100000000000001</v>
      </c>
      <c r="BG33">
        <v>6.4</v>
      </c>
      <c r="BH33">
        <v>20</v>
      </c>
      <c r="BI33">
        <v>10</v>
      </c>
      <c r="BJ33">
        <v>97.099999999999895</v>
      </c>
      <c r="BK33">
        <v>4.4000000000000004</v>
      </c>
      <c r="BL33">
        <v>11.1999999999999</v>
      </c>
      <c r="BM33">
        <v>5.4</v>
      </c>
      <c r="BN33">
        <v>42.1</v>
      </c>
      <c r="BO33">
        <v>10.6</v>
      </c>
      <c r="BP33">
        <v>0</v>
      </c>
      <c r="BQ33">
        <v>5.7</v>
      </c>
      <c r="BR33">
        <v>7.7</v>
      </c>
      <c r="BS33">
        <v>4.8</v>
      </c>
      <c r="BT33">
        <v>69.599999999999895</v>
      </c>
      <c r="BU33">
        <v>11.1</v>
      </c>
      <c r="BV33">
        <v>15.6</v>
      </c>
      <c r="BW33">
        <v>12.5</v>
      </c>
      <c r="BX33">
        <v>0.92420000000000002</v>
      </c>
      <c r="BY33">
        <v>0.99339999999999995</v>
      </c>
      <c r="BZ33">
        <v>0.93889999999999996</v>
      </c>
      <c r="CA33">
        <v>0.83809999999999996</v>
      </c>
      <c r="CB33">
        <v>3.6945999999999999</v>
      </c>
      <c r="CC33">
        <v>0.96250000000000002</v>
      </c>
      <c r="CD33">
        <v>0.22259999999999999</v>
      </c>
      <c r="CE33">
        <v>0.86470000000000002</v>
      </c>
      <c r="CF33">
        <v>0.90139999999999998</v>
      </c>
      <c r="CG33">
        <v>0.89810000000000001</v>
      </c>
      <c r="CH33">
        <v>2.8868</v>
      </c>
      <c r="CI33">
        <v>0.93279999999999996</v>
      </c>
      <c r="CJ33">
        <v>0.90510000000000002</v>
      </c>
      <c r="CK33">
        <v>0.78090000000000004</v>
      </c>
      <c r="CL33">
        <v>1.6859999999999999</v>
      </c>
      <c r="CM33">
        <v>0.90029999999999999</v>
      </c>
      <c r="CN33">
        <v>0.77880000000000005</v>
      </c>
      <c r="CO33">
        <v>0</v>
      </c>
      <c r="CP33">
        <v>0.74729999999999996</v>
      </c>
      <c r="CQ33">
        <v>0.89939999999999998</v>
      </c>
      <c r="CR33">
        <v>0.95630000000000004</v>
      </c>
      <c r="CS33">
        <v>3.3818999999999999</v>
      </c>
      <c r="CT33">
        <v>0.93500000000000005</v>
      </c>
      <c r="CU33">
        <v>11.6492</v>
      </c>
      <c r="CV33">
        <v>0.98129999999999995</v>
      </c>
      <c r="CW33">
        <v>1</v>
      </c>
      <c r="CX33">
        <v>1</v>
      </c>
      <c r="CY33">
        <v>1</v>
      </c>
      <c r="CZ33">
        <v>0</v>
      </c>
      <c r="DA33">
        <v>3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6</v>
      </c>
      <c r="DQ33">
        <v>124</v>
      </c>
      <c r="DR33">
        <v>55</v>
      </c>
      <c r="DS33">
        <v>9.1</v>
      </c>
      <c r="DT33">
        <v>3.9</v>
      </c>
      <c r="DU33">
        <v>1984</v>
      </c>
      <c r="DV33">
        <v>1.6004049256916002E-2</v>
      </c>
      <c r="DW33">
        <v>1.0981370519E-5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36005017701</v>
      </c>
      <c r="H34" t="s">
        <v>453</v>
      </c>
      <c r="I34">
        <v>4.1170100000000001E-2</v>
      </c>
      <c r="J34">
        <v>5228</v>
      </c>
      <c r="K34">
        <v>668</v>
      </c>
      <c r="L34">
        <v>1430</v>
      </c>
      <c r="M34">
        <v>28</v>
      </c>
      <c r="N34">
        <v>1194</v>
      </c>
      <c r="O34">
        <v>103</v>
      </c>
      <c r="P34">
        <v>2294</v>
      </c>
      <c r="Q34">
        <v>767</v>
      </c>
      <c r="R34">
        <v>295</v>
      </c>
      <c r="S34">
        <v>155</v>
      </c>
      <c r="T34">
        <v>12517</v>
      </c>
      <c r="U34">
        <v>3323</v>
      </c>
      <c r="V34">
        <v>1099</v>
      </c>
      <c r="W34">
        <v>282</v>
      </c>
      <c r="X34">
        <v>422</v>
      </c>
      <c r="Y34">
        <v>161</v>
      </c>
      <c r="Z34">
        <v>1919</v>
      </c>
      <c r="AA34">
        <v>506</v>
      </c>
      <c r="AB34">
        <v>394</v>
      </c>
      <c r="AC34">
        <v>182</v>
      </c>
      <c r="AD34">
        <v>484</v>
      </c>
      <c r="AE34">
        <v>140.69999999999899</v>
      </c>
      <c r="AF34">
        <v>5174</v>
      </c>
      <c r="AG34">
        <v>670.5</v>
      </c>
      <c r="AH34">
        <v>1032</v>
      </c>
      <c r="AI34">
        <v>365.39999999999901</v>
      </c>
      <c r="AJ34">
        <v>763</v>
      </c>
      <c r="AK34">
        <v>183.5</v>
      </c>
      <c r="AL34">
        <v>0</v>
      </c>
      <c r="AM34">
        <v>16</v>
      </c>
      <c r="AN34">
        <v>385</v>
      </c>
      <c r="AO34">
        <v>157</v>
      </c>
      <c r="AP34">
        <v>714</v>
      </c>
      <c r="AQ34">
        <v>150</v>
      </c>
      <c r="AR34">
        <v>422</v>
      </c>
      <c r="AS34">
        <v>159</v>
      </c>
      <c r="AT34">
        <v>47.799999999999898</v>
      </c>
      <c r="AU34">
        <v>12.8</v>
      </c>
      <c r="AV34">
        <v>14.1</v>
      </c>
      <c r="AW34">
        <v>7.3</v>
      </c>
      <c r="AX34">
        <v>12517</v>
      </c>
      <c r="AY34">
        <v>3323</v>
      </c>
      <c r="AZ34">
        <v>38.299999999999898</v>
      </c>
      <c r="BA34">
        <v>11.1999999999999</v>
      </c>
      <c r="BB34">
        <v>8.1</v>
      </c>
      <c r="BC34">
        <v>3.2</v>
      </c>
      <c r="BD34">
        <v>36.700000000000003</v>
      </c>
      <c r="BE34">
        <v>8.5</v>
      </c>
      <c r="BF34">
        <v>8.1999999999999904</v>
      </c>
      <c r="BG34">
        <v>4.3</v>
      </c>
      <c r="BH34">
        <v>40.5</v>
      </c>
      <c r="BI34">
        <v>11.3</v>
      </c>
      <c r="BJ34">
        <v>99</v>
      </c>
      <c r="BK34">
        <v>2.1</v>
      </c>
      <c r="BL34">
        <v>22.1</v>
      </c>
      <c r="BM34">
        <v>7.4</v>
      </c>
      <c r="BN34">
        <v>53.399999999999899</v>
      </c>
      <c r="BO34">
        <v>12.8</v>
      </c>
      <c r="BP34">
        <v>0</v>
      </c>
      <c r="BQ34">
        <v>2.1</v>
      </c>
      <c r="BR34">
        <v>32.200000000000003</v>
      </c>
      <c r="BS34">
        <v>12.8</v>
      </c>
      <c r="BT34">
        <v>59.799999999999898</v>
      </c>
      <c r="BU34">
        <v>12.1</v>
      </c>
      <c r="BV34">
        <v>8.1</v>
      </c>
      <c r="BW34">
        <v>2.9</v>
      </c>
      <c r="BX34">
        <v>0.96740000000000004</v>
      </c>
      <c r="BY34">
        <v>0.90300000000000002</v>
      </c>
      <c r="BZ34">
        <v>0.95379999999999998</v>
      </c>
      <c r="CA34">
        <v>0.95960000000000001</v>
      </c>
      <c r="CB34">
        <v>3.7837999999999998</v>
      </c>
      <c r="CC34">
        <v>0.9778</v>
      </c>
      <c r="CD34">
        <v>0.1205</v>
      </c>
      <c r="CE34">
        <v>0.98350000000000004</v>
      </c>
      <c r="CF34">
        <v>0.24979999999999999</v>
      </c>
      <c r="CG34">
        <v>0.99750000000000005</v>
      </c>
      <c r="CH34">
        <v>2.3513000000000002</v>
      </c>
      <c r="CI34">
        <v>0.71020000000000005</v>
      </c>
      <c r="CJ34">
        <v>0.95779999999999998</v>
      </c>
      <c r="CK34">
        <v>0.92069999999999996</v>
      </c>
      <c r="CL34">
        <v>1.8785000000000001</v>
      </c>
      <c r="CM34">
        <v>0.98460000000000003</v>
      </c>
      <c r="CN34">
        <v>0.81379999999999997</v>
      </c>
      <c r="CO34">
        <v>0</v>
      </c>
      <c r="CP34">
        <v>0.99319999999999997</v>
      </c>
      <c r="CQ34">
        <v>0.83199999999999996</v>
      </c>
      <c r="CR34">
        <v>0.92200000000000004</v>
      </c>
      <c r="CS34">
        <v>3.5609999999999999</v>
      </c>
      <c r="CT34">
        <v>0.96960000000000002</v>
      </c>
      <c r="CU34">
        <v>11.5746</v>
      </c>
      <c r="CV34">
        <v>0.97889999999999999</v>
      </c>
      <c r="CW34">
        <v>1</v>
      </c>
      <c r="CX34">
        <v>1</v>
      </c>
      <c r="CY34">
        <v>1</v>
      </c>
      <c r="CZ34">
        <v>1</v>
      </c>
      <c r="DA34">
        <v>4</v>
      </c>
      <c r="DB34">
        <v>0</v>
      </c>
      <c r="DC34">
        <v>1</v>
      </c>
      <c r="DD34">
        <v>0</v>
      </c>
      <c r="DE34">
        <v>1</v>
      </c>
      <c r="DF34">
        <v>2</v>
      </c>
      <c r="DG34">
        <v>1</v>
      </c>
      <c r="DH34">
        <v>1</v>
      </c>
      <c r="DI34">
        <v>2</v>
      </c>
      <c r="DJ34">
        <v>0</v>
      </c>
      <c r="DK34">
        <v>0</v>
      </c>
      <c r="DL34">
        <v>1</v>
      </c>
      <c r="DM34">
        <v>0</v>
      </c>
      <c r="DN34">
        <v>1</v>
      </c>
      <c r="DO34">
        <v>2</v>
      </c>
      <c r="DP34">
        <v>10</v>
      </c>
      <c r="DQ34">
        <v>768</v>
      </c>
      <c r="DR34">
        <v>379</v>
      </c>
      <c r="DS34">
        <v>15.9</v>
      </c>
      <c r="DT34">
        <v>7.6</v>
      </c>
      <c r="DU34">
        <v>2875</v>
      </c>
      <c r="DV34">
        <v>7.3444882354600002E-3</v>
      </c>
      <c r="DW34">
        <v>1.541998E-9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36005018500</v>
      </c>
      <c r="H35" t="s">
        <v>403</v>
      </c>
      <c r="I35">
        <v>0.1591323</v>
      </c>
      <c r="J35">
        <v>7342</v>
      </c>
      <c r="K35">
        <v>636</v>
      </c>
      <c r="L35">
        <v>2841</v>
      </c>
      <c r="M35">
        <v>93</v>
      </c>
      <c r="N35">
        <v>2607</v>
      </c>
      <c r="O35">
        <v>132</v>
      </c>
      <c r="P35">
        <v>2927</v>
      </c>
      <c r="Q35">
        <v>696</v>
      </c>
      <c r="R35">
        <v>433</v>
      </c>
      <c r="S35">
        <v>173</v>
      </c>
      <c r="T35">
        <v>13653</v>
      </c>
      <c r="U35">
        <v>1725</v>
      </c>
      <c r="V35">
        <v>1248</v>
      </c>
      <c r="W35">
        <v>310</v>
      </c>
      <c r="X35">
        <v>464</v>
      </c>
      <c r="Y35">
        <v>179</v>
      </c>
      <c r="Z35">
        <v>2209</v>
      </c>
      <c r="AA35">
        <v>416</v>
      </c>
      <c r="AB35">
        <v>1342</v>
      </c>
      <c r="AC35">
        <v>299</v>
      </c>
      <c r="AD35">
        <v>656</v>
      </c>
      <c r="AE35">
        <v>181.9</v>
      </c>
      <c r="AF35">
        <v>7244</v>
      </c>
      <c r="AG35">
        <v>638.6</v>
      </c>
      <c r="AH35">
        <v>946</v>
      </c>
      <c r="AI35">
        <v>303</v>
      </c>
      <c r="AJ35">
        <v>2424</v>
      </c>
      <c r="AK35">
        <v>238</v>
      </c>
      <c r="AL35">
        <v>0</v>
      </c>
      <c r="AM35">
        <v>16</v>
      </c>
      <c r="AN35">
        <v>469</v>
      </c>
      <c r="AO35">
        <v>155.9</v>
      </c>
      <c r="AP35">
        <v>1956</v>
      </c>
      <c r="AQ35">
        <v>199</v>
      </c>
      <c r="AR35">
        <v>483</v>
      </c>
      <c r="AS35">
        <v>187</v>
      </c>
      <c r="AT35">
        <v>39.899999999999899</v>
      </c>
      <c r="AU35">
        <v>8.8000000000000007</v>
      </c>
      <c r="AV35">
        <v>13</v>
      </c>
      <c r="AW35">
        <v>4.9000000000000004</v>
      </c>
      <c r="AX35">
        <v>13653</v>
      </c>
      <c r="AY35">
        <v>1725</v>
      </c>
      <c r="AZ35">
        <v>27.5</v>
      </c>
      <c r="BA35">
        <v>6.5</v>
      </c>
      <c r="BB35">
        <v>6.3</v>
      </c>
      <c r="BC35">
        <v>2.5</v>
      </c>
      <c r="BD35">
        <v>30.1</v>
      </c>
      <c r="BE35">
        <v>5</v>
      </c>
      <c r="BF35">
        <v>18.3</v>
      </c>
      <c r="BG35">
        <v>4.3</v>
      </c>
      <c r="BH35">
        <v>25.1999999999999</v>
      </c>
      <c r="BI35">
        <v>6.9</v>
      </c>
      <c r="BJ35">
        <v>98.7</v>
      </c>
      <c r="BK35">
        <v>1.6</v>
      </c>
      <c r="BL35">
        <v>14.5</v>
      </c>
      <c r="BM35">
        <v>4.5</v>
      </c>
      <c r="BN35">
        <v>85.299999999999898</v>
      </c>
      <c r="BO35">
        <v>7.9</v>
      </c>
      <c r="BP35">
        <v>0</v>
      </c>
      <c r="BQ35">
        <v>1</v>
      </c>
      <c r="BR35">
        <v>18</v>
      </c>
      <c r="BS35">
        <v>5.9</v>
      </c>
      <c r="BT35">
        <v>75</v>
      </c>
      <c r="BU35">
        <v>6.6</v>
      </c>
      <c r="BV35">
        <v>6.6</v>
      </c>
      <c r="BW35">
        <v>2.5</v>
      </c>
      <c r="BX35">
        <v>0.9335</v>
      </c>
      <c r="BY35">
        <v>0.87060000000000004</v>
      </c>
      <c r="BZ35">
        <v>0.93810000000000004</v>
      </c>
      <c r="CA35">
        <v>0.86160000000000003</v>
      </c>
      <c r="CB35">
        <v>3.6036999999999999</v>
      </c>
      <c r="CC35">
        <v>0.94640000000000002</v>
      </c>
      <c r="CD35">
        <v>5.8299999999999998E-2</v>
      </c>
      <c r="CE35">
        <v>0.92749999999999999</v>
      </c>
      <c r="CF35">
        <v>0.90739999999999998</v>
      </c>
      <c r="CG35">
        <v>0.95450000000000002</v>
      </c>
      <c r="CH35">
        <v>2.8477000000000001</v>
      </c>
      <c r="CI35">
        <v>0.92059999999999997</v>
      </c>
      <c r="CJ35">
        <v>0.94540000000000002</v>
      </c>
      <c r="CK35">
        <v>0.83730000000000004</v>
      </c>
      <c r="CL35">
        <v>1.7827</v>
      </c>
      <c r="CM35">
        <v>0.94579999999999997</v>
      </c>
      <c r="CN35">
        <v>0.91659999999999997</v>
      </c>
      <c r="CO35">
        <v>0</v>
      </c>
      <c r="CP35">
        <v>0.9405</v>
      </c>
      <c r="CQ35">
        <v>0.93230000000000002</v>
      </c>
      <c r="CR35">
        <v>0.90549999999999997</v>
      </c>
      <c r="CS35">
        <v>3.6949000000000001</v>
      </c>
      <c r="CT35">
        <v>0.98199999999999998</v>
      </c>
      <c r="CU35">
        <v>11.929</v>
      </c>
      <c r="CV35">
        <v>0.99050000000000005</v>
      </c>
      <c r="CW35">
        <v>1</v>
      </c>
      <c r="CX35">
        <v>0</v>
      </c>
      <c r="CY35">
        <v>1</v>
      </c>
      <c r="CZ35">
        <v>0</v>
      </c>
      <c r="DA35">
        <v>2</v>
      </c>
      <c r="DB35">
        <v>0</v>
      </c>
      <c r="DC35">
        <v>1</v>
      </c>
      <c r="DD35">
        <v>1</v>
      </c>
      <c r="DE35">
        <v>1</v>
      </c>
      <c r="DF35">
        <v>3</v>
      </c>
      <c r="DG35">
        <v>1</v>
      </c>
      <c r="DH35">
        <v>0</v>
      </c>
      <c r="DI35">
        <v>1</v>
      </c>
      <c r="DJ35">
        <v>1</v>
      </c>
      <c r="DK35">
        <v>0</v>
      </c>
      <c r="DL35">
        <v>1</v>
      </c>
      <c r="DM35">
        <v>1</v>
      </c>
      <c r="DN35">
        <v>1</v>
      </c>
      <c r="DO35">
        <v>4</v>
      </c>
      <c r="DP35">
        <v>10</v>
      </c>
      <c r="DQ35">
        <v>787</v>
      </c>
      <c r="DR35">
        <v>297</v>
      </c>
      <c r="DS35">
        <v>10.6999999999999</v>
      </c>
      <c r="DT35">
        <v>4</v>
      </c>
      <c r="DU35">
        <v>6271</v>
      </c>
      <c r="DV35">
        <v>3.2233537405279997E-2</v>
      </c>
      <c r="DW35">
        <v>4.3877997110000002E-5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36005023100</v>
      </c>
      <c r="H36" t="s">
        <v>452</v>
      </c>
      <c r="I36">
        <v>4.5229100000000001E-2</v>
      </c>
      <c r="J36">
        <v>1650</v>
      </c>
      <c r="K36">
        <v>233</v>
      </c>
      <c r="L36">
        <v>462</v>
      </c>
      <c r="M36">
        <v>18</v>
      </c>
      <c r="N36">
        <v>462</v>
      </c>
      <c r="O36">
        <v>18</v>
      </c>
      <c r="P36">
        <v>613</v>
      </c>
      <c r="Q36">
        <v>189</v>
      </c>
      <c r="R36">
        <v>156</v>
      </c>
      <c r="S36">
        <v>59</v>
      </c>
      <c r="T36">
        <v>10250</v>
      </c>
      <c r="U36">
        <v>1641</v>
      </c>
      <c r="V36">
        <v>493</v>
      </c>
      <c r="W36">
        <v>131</v>
      </c>
      <c r="X36">
        <v>121</v>
      </c>
      <c r="Y36">
        <v>30</v>
      </c>
      <c r="Z36">
        <v>356</v>
      </c>
      <c r="AA36">
        <v>83</v>
      </c>
      <c r="AB36">
        <v>252</v>
      </c>
      <c r="AC36">
        <v>99</v>
      </c>
      <c r="AD36">
        <v>84</v>
      </c>
      <c r="AE36">
        <v>38.1</v>
      </c>
      <c r="AF36">
        <v>1601</v>
      </c>
      <c r="AG36">
        <v>236.099999999999</v>
      </c>
      <c r="AH36">
        <v>350</v>
      </c>
      <c r="AI36">
        <v>105.4</v>
      </c>
      <c r="AJ36">
        <v>340</v>
      </c>
      <c r="AK36">
        <v>56.1</v>
      </c>
      <c r="AL36">
        <v>0</v>
      </c>
      <c r="AM36">
        <v>11</v>
      </c>
      <c r="AN36">
        <v>129</v>
      </c>
      <c r="AO36">
        <v>50.7</v>
      </c>
      <c r="AP36">
        <v>329</v>
      </c>
      <c r="AQ36">
        <v>57</v>
      </c>
      <c r="AR36">
        <v>205</v>
      </c>
      <c r="AS36">
        <v>141</v>
      </c>
      <c r="AT36">
        <v>39.700000000000003</v>
      </c>
      <c r="AU36">
        <v>10.5</v>
      </c>
      <c r="AV36">
        <v>24.1</v>
      </c>
      <c r="AW36">
        <v>8.6999999999999904</v>
      </c>
      <c r="AX36">
        <v>10250</v>
      </c>
      <c r="AY36">
        <v>1641</v>
      </c>
      <c r="AZ36">
        <v>45.5</v>
      </c>
      <c r="BA36">
        <v>7.6</v>
      </c>
      <c r="BB36">
        <v>7.3</v>
      </c>
      <c r="BC36">
        <v>2.2000000000000002</v>
      </c>
      <c r="BD36">
        <v>21.6</v>
      </c>
      <c r="BE36">
        <v>4</v>
      </c>
      <c r="BF36">
        <v>16.3</v>
      </c>
      <c r="BG36">
        <v>5.8</v>
      </c>
      <c r="BH36">
        <v>18.1999999999999</v>
      </c>
      <c r="BI36">
        <v>8.1999999999999904</v>
      </c>
      <c r="BJ36">
        <v>97</v>
      </c>
      <c r="BK36">
        <v>4.0999999999999996</v>
      </c>
      <c r="BL36">
        <v>22.899999999999899</v>
      </c>
      <c r="BM36">
        <v>5.8</v>
      </c>
      <c r="BN36">
        <v>73.599999999999895</v>
      </c>
      <c r="BO36">
        <v>11.8</v>
      </c>
      <c r="BP36">
        <v>0</v>
      </c>
      <c r="BQ36">
        <v>6.3</v>
      </c>
      <c r="BR36">
        <v>27.899999999999899</v>
      </c>
      <c r="BS36">
        <v>10.9</v>
      </c>
      <c r="BT36">
        <v>71.2</v>
      </c>
      <c r="BU36">
        <v>12.1999999999999</v>
      </c>
      <c r="BV36">
        <v>12.4</v>
      </c>
      <c r="BW36">
        <v>8.4</v>
      </c>
      <c r="BX36">
        <v>0.93220000000000003</v>
      </c>
      <c r="BY36">
        <v>0.98950000000000005</v>
      </c>
      <c r="BZ36">
        <v>0.98040000000000005</v>
      </c>
      <c r="CA36">
        <v>0.98760000000000003</v>
      </c>
      <c r="CB36">
        <v>3.8896999999999999</v>
      </c>
      <c r="CC36">
        <v>0.99399999999999999</v>
      </c>
      <c r="CD36">
        <v>8.9800000000000005E-2</v>
      </c>
      <c r="CE36">
        <v>0.52390000000000003</v>
      </c>
      <c r="CF36">
        <v>0.84509999999999996</v>
      </c>
      <c r="CG36">
        <v>0.86880000000000002</v>
      </c>
      <c r="CH36">
        <v>2.3275999999999999</v>
      </c>
      <c r="CI36">
        <v>0.69840000000000002</v>
      </c>
      <c r="CJ36">
        <v>0.90259999999999996</v>
      </c>
      <c r="CK36">
        <v>0.92710000000000004</v>
      </c>
      <c r="CL36">
        <v>1.8297000000000001</v>
      </c>
      <c r="CM36">
        <v>0.96289999999999998</v>
      </c>
      <c r="CN36">
        <v>0.87519999999999998</v>
      </c>
      <c r="CO36">
        <v>0</v>
      </c>
      <c r="CP36">
        <v>0.98560000000000003</v>
      </c>
      <c r="CQ36">
        <v>0.91080000000000005</v>
      </c>
      <c r="CR36">
        <v>0.94850000000000001</v>
      </c>
      <c r="CS36">
        <v>3.7201</v>
      </c>
      <c r="CT36">
        <v>0.98370000000000002</v>
      </c>
      <c r="CU36">
        <v>11.767200000000001</v>
      </c>
      <c r="CV36">
        <v>0.98509999999999998</v>
      </c>
      <c r="CW36">
        <v>1</v>
      </c>
      <c r="CX36">
        <v>1</v>
      </c>
      <c r="CY36">
        <v>1</v>
      </c>
      <c r="CZ36">
        <v>1</v>
      </c>
      <c r="DA36">
        <v>4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2</v>
      </c>
      <c r="DJ36">
        <v>0</v>
      </c>
      <c r="DK36">
        <v>0</v>
      </c>
      <c r="DL36">
        <v>1</v>
      </c>
      <c r="DM36">
        <v>1</v>
      </c>
      <c r="DN36">
        <v>1</v>
      </c>
      <c r="DO36">
        <v>3</v>
      </c>
      <c r="DP36">
        <v>9</v>
      </c>
      <c r="DQ36">
        <v>204</v>
      </c>
      <c r="DR36">
        <v>81</v>
      </c>
      <c r="DS36">
        <v>13.1999999999999</v>
      </c>
      <c r="DT36">
        <v>4.5999999999999996</v>
      </c>
      <c r="DU36">
        <v>2194</v>
      </c>
      <c r="DV36">
        <v>3.5092065895399999E-4</v>
      </c>
      <c r="DW36">
        <v>6.3147799999999996E-10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36005036700</v>
      </c>
      <c r="H37" t="s">
        <v>451</v>
      </c>
      <c r="I37">
        <v>3.59318E-2</v>
      </c>
      <c r="J37">
        <v>2724</v>
      </c>
      <c r="K37">
        <v>254</v>
      </c>
      <c r="L37">
        <v>712</v>
      </c>
      <c r="M37">
        <v>29</v>
      </c>
      <c r="N37">
        <v>671</v>
      </c>
      <c r="O37">
        <v>40</v>
      </c>
      <c r="P37">
        <v>1213</v>
      </c>
      <c r="Q37">
        <v>225</v>
      </c>
      <c r="R37">
        <v>160</v>
      </c>
      <c r="S37">
        <v>67</v>
      </c>
      <c r="T37">
        <v>11703</v>
      </c>
      <c r="U37">
        <v>2804</v>
      </c>
      <c r="V37">
        <v>613</v>
      </c>
      <c r="W37">
        <v>127</v>
      </c>
      <c r="X37">
        <v>164</v>
      </c>
      <c r="Y37">
        <v>50</v>
      </c>
      <c r="Z37">
        <v>1003</v>
      </c>
      <c r="AA37">
        <v>183</v>
      </c>
      <c r="AB37">
        <v>372</v>
      </c>
      <c r="AC37">
        <v>99</v>
      </c>
      <c r="AD37">
        <v>176</v>
      </c>
      <c r="AE37">
        <v>50.5</v>
      </c>
      <c r="AF37">
        <v>2691</v>
      </c>
      <c r="AG37">
        <v>256.3</v>
      </c>
      <c r="AH37">
        <v>347</v>
      </c>
      <c r="AI37">
        <v>100.9</v>
      </c>
      <c r="AJ37">
        <v>468</v>
      </c>
      <c r="AK37">
        <v>68.5</v>
      </c>
      <c r="AL37">
        <v>0</v>
      </c>
      <c r="AM37">
        <v>11</v>
      </c>
      <c r="AN37">
        <v>62</v>
      </c>
      <c r="AO37">
        <v>33.6</v>
      </c>
      <c r="AP37">
        <v>293</v>
      </c>
      <c r="AQ37">
        <v>63</v>
      </c>
      <c r="AR37">
        <v>617</v>
      </c>
      <c r="AS37">
        <v>147</v>
      </c>
      <c r="AT37">
        <v>49.799999999999898</v>
      </c>
      <c r="AU37">
        <v>7.7</v>
      </c>
      <c r="AV37">
        <v>15</v>
      </c>
      <c r="AW37">
        <v>6</v>
      </c>
      <c r="AX37">
        <v>11703</v>
      </c>
      <c r="AY37">
        <v>2804</v>
      </c>
      <c r="AZ37">
        <v>44.799999999999898</v>
      </c>
      <c r="BA37">
        <v>8</v>
      </c>
      <c r="BB37">
        <v>6</v>
      </c>
      <c r="BC37">
        <v>1.9</v>
      </c>
      <c r="BD37">
        <v>36.799999999999898</v>
      </c>
      <c r="BE37">
        <v>5.8</v>
      </c>
      <c r="BF37">
        <v>13.6999999999999</v>
      </c>
      <c r="BG37">
        <v>3.5</v>
      </c>
      <c r="BH37">
        <v>26.1999999999999</v>
      </c>
      <c r="BI37">
        <v>7.4</v>
      </c>
      <c r="BJ37">
        <v>98.799999999999898</v>
      </c>
      <c r="BK37">
        <v>1.9</v>
      </c>
      <c r="BL37">
        <v>14.3</v>
      </c>
      <c r="BM37">
        <v>4</v>
      </c>
      <c r="BN37">
        <v>65.7</v>
      </c>
      <c r="BO37">
        <v>9.1999999999999904</v>
      </c>
      <c r="BP37">
        <v>0</v>
      </c>
      <c r="BQ37">
        <v>4.0999999999999996</v>
      </c>
      <c r="BR37">
        <v>9.1999999999999904</v>
      </c>
      <c r="BS37">
        <v>5</v>
      </c>
      <c r="BT37">
        <v>43.7</v>
      </c>
      <c r="BU37">
        <v>9</v>
      </c>
      <c r="BV37">
        <v>22.6999999999999</v>
      </c>
      <c r="BW37">
        <v>5</v>
      </c>
      <c r="BX37">
        <v>0.97689999999999999</v>
      </c>
      <c r="BY37">
        <v>0.92030000000000001</v>
      </c>
      <c r="BZ37">
        <v>0.96489999999999998</v>
      </c>
      <c r="CA37">
        <v>0.98619999999999997</v>
      </c>
      <c r="CB37">
        <v>3.8483000000000001</v>
      </c>
      <c r="CC37">
        <v>0.98799999999999999</v>
      </c>
      <c r="CD37">
        <v>5.0200000000000002E-2</v>
      </c>
      <c r="CE37">
        <v>0.98409999999999997</v>
      </c>
      <c r="CF37">
        <v>0.71409999999999996</v>
      </c>
      <c r="CG37">
        <v>0.96230000000000004</v>
      </c>
      <c r="CH37">
        <v>2.7107999999999999</v>
      </c>
      <c r="CI37">
        <v>0.87619999999999998</v>
      </c>
      <c r="CJ37">
        <v>0.95040000000000002</v>
      </c>
      <c r="CK37">
        <v>0.83420000000000005</v>
      </c>
      <c r="CL37">
        <v>1.7846</v>
      </c>
      <c r="CM37">
        <v>0.94599999999999995</v>
      </c>
      <c r="CN37">
        <v>0.85170000000000001</v>
      </c>
      <c r="CO37">
        <v>0</v>
      </c>
      <c r="CP37">
        <v>0.79</v>
      </c>
      <c r="CQ37">
        <v>0.72440000000000004</v>
      </c>
      <c r="CR37">
        <v>0.96850000000000003</v>
      </c>
      <c r="CS37">
        <v>3.3346</v>
      </c>
      <c r="CT37">
        <v>0.92530000000000001</v>
      </c>
      <c r="CU37">
        <v>11.6783</v>
      </c>
      <c r="CV37">
        <v>0.98260000000000003</v>
      </c>
      <c r="CW37">
        <v>1</v>
      </c>
      <c r="CX37">
        <v>1</v>
      </c>
      <c r="CY37">
        <v>1</v>
      </c>
      <c r="CZ37">
        <v>1</v>
      </c>
      <c r="DA37">
        <v>4</v>
      </c>
      <c r="DB37">
        <v>0</v>
      </c>
      <c r="DC37">
        <v>1</v>
      </c>
      <c r="DD37">
        <v>0</v>
      </c>
      <c r="DE37">
        <v>1</v>
      </c>
      <c r="DF37">
        <v>2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8</v>
      </c>
      <c r="DQ37">
        <v>112</v>
      </c>
      <c r="DR37">
        <v>57</v>
      </c>
      <c r="DS37">
        <v>4.0999999999999996</v>
      </c>
      <c r="DT37">
        <v>2.2000000000000002</v>
      </c>
      <c r="DU37">
        <v>815</v>
      </c>
      <c r="DV37">
        <v>4.1562598206650002E-3</v>
      </c>
      <c r="DW37">
        <v>3.2464559999999999E-9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W47"/>
  <sheetViews>
    <sheetView topLeftCell="CN1" workbookViewId="0">
      <selection activeCell="CN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36005005100</v>
      </c>
      <c r="H2" t="s">
        <v>424</v>
      </c>
      <c r="I2">
        <v>0.19708500000000001</v>
      </c>
      <c r="J2">
        <v>5676</v>
      </c>
      <c r="K2">
        <v>476</v>
      </c>
      <c r="L2">
        <v>2069</v>
      </c>
      <c r="M2">
        <v>46</v>
      </c>
      <c r="N2">
        <v>1984</v>
      </c>
      <c r="O2">
        <v>67</v>
      </c>
      <c r="P2">
        <v>2621</v>
      </c>
      <c r="Q2">
        <v>581</v>
      </c>
      <c r="R2">
        <v>294</v>
      </c>
      <c r="S2">
        <v>142</v>
      </c>
      <c r="T2">
        <v>10704</v>
      </c>
      <c r="U2">
        <v>1628</v>
      </c>
      <c r="V2">
        <v>1110</v>
      </c>
      <c r="W2">
        <v>184</v>
      </c>
      <c r="X2">
        <v>500</v>
      </c>
      <c r="Y2">
        <v>113</v>
      </c>
      <c r="Z2">
        <v>1869</v>
      </c>
      <c r="AA2">
        <v>369</v>
      </c>
      <c r="AB2">
        <v>891</v>
      </c>
      <c r="AC2">
        <v>187</v>
      </c>
      <c r="AD2">
        <v>593</v>
      </c>
      <c r="AE2">
        <v>137.599999999999</v>
      </c>
      <c r="AF2">
        <v>5667</v>
      </c>
      <c r="AG2">
        <v>476.19999999999902</v>
      </c>
      <c r="AH2">
        <v>885</v>
      </c>
      <c r="AI2">
        <v>216.9</v>
      </c>
      <c r="AJ2">
        <v>1987</v>
      </c>
      <c r="AK2">
        <v>91</v>
      </c>
      <c r="AL2">
        <v>0</v>
      </c>
      <c r="AM2">
        <v>16</v>
      </c>
      <c r="AN2">
        <v>130</v>
      </c>
      <c r="AO2">
        <v>73.799999999999898</v>
      </c>
      <c r="AP2">
        <v>1653</v>
      </c>
      <c r="AQ2">
        <v>133</v>
      </c>
      <c r="AR2">
        <v>38</v>
      </c>
      <c r="AS2">
        <v>61</v>
      </c>
      <c r="AT2">
        <v>46.2</v>
      </c>
      <c r="AU2">
        <v>8.6</v>
      </c>
      <c r="AV2">
        <v>14.1</v>
      </c>
      <c r="AW2">
        <v>6.7</v>
      </c>
      <c r="AX2">
        <v>10704</v>
      </c>
      <c r="AY2">
        <v>1628</v>
      </c>
      <c r="AZ2">
        <v>36.399999999999899</v>
      </c>
      <c r="BA2">
        <v>5.7</v>
      </c>
      <c r="BB2">
        <v>8.8000000000000007</v>
      </c>
      <c r="BC2">
        <v>2.2000000000000002</v>
      </c>
      <c r="BD2">
        <v>32.899999999999899</v>
      </c>
      <c r="BE2">
        <v>5.9</v>
      </c>
      <c r="BF2">
        <v>15.6999999999999</v>
      </c>
      <c r="BG2">
        <v>3.4</v>
      </c>
      <c r="BH2">
        <v>29.899999999999899</v>
      </c>
      <c r="BI2">
        <v>6.9</v>
      </c>
      <c r="BJ2">
        <v>99.799999999999898</v>
      </c>
      <c r="BK2">
        <v>0.5</v>
      </c>
      <c r="BL2">
        <v>17.3</v>
      </c>
      <c r="BM2">
        <v>4</v>
      </c>
      <c r="BN2">
        <v>96</v>
      </c>
      <c r="BO2">
        <v>3.8</v>
      </c>
      <c r="BP2">
        <v>0</v>
      </c>
      <c r="BQ2">
        <v>1.4</v>
      </c>
      <c r="BR2">
        <v>6.6</v>
      </c>
      <c r="BS2">
        <v>3.7</v>
      </c>
      <c r="BT2">
        <v>83.299999999999898</v>
      </c>
      <c r="BU2">
        <v>6.1</v>
      </c>
      <c r="BV2">
        <v>0.7</v>
      </c>
      <c r="BW2">
        <v>1.1000000000000001</v>
      </c>
      <c r="BX2">
        <v>0.96120000000000005</v>
      </c>
      <c r="BY2">
        <v>0.90300000000000002</v>
      </c>
      <c r="BZ2">
        <v>0.97709999999999997</v>
      </c>
      <c r="CA2">
        <v>0.94620000000000004</v>
      </c>
      <c r="CB2">
        <v>3.7875000000000001</v>
      </c>
      <c r="CC2">
        <v>0.97809999999999997</v>
      </c>
      <c r="CD2">
        <v>0.15279999999999999</v>
      </c>
      <c r="CE2">
        <v>0.96379999999999999</v>
      </c>
      <c r="CF2">
        <v>0.81910000000000005</v>
      </c>
      <c r="CG2">
        <v>0.98080000000000001</v>
      </c>
      <c r="CH2">
        <v>2.9165000000000001</v>
      </c>
      <c r="CI2">
        <v>0.94269999999999998</v>
      </c>
      <c r="CJ2">
        <v>0.98829999999999996</v>
      </c>
      <c r="CK2">
        <v>0.87090000000000001</v>
      </c>
      <c r="CL2">
        <v>1.8591</v>
      </c>
      <c r="CM2">
        <v>0.97709999999999997</v>
      </c>
      <c r="CN2">
        <v>0.97650000000000003</v>
      </c>
      <c r="CO2">
        <v>0</v>
      </c>
      <c r="CP2">
        <v>0.7107</v>
      </c>
      <c r="CQ2">
        <v>0.97950000000000004</v>
      </c>
      <c r="CR2">
        <v>0.64559999999999995</v>
      </c>
      <c r="CS2">
        <v>3.3123</v>
      </c>
      <c r="CT2">
        <v>0.92079999999999995</v>
      </c>
      <c r="CU2">
        <v>11.875400000000001</v>
      </c>
      <c r="CV2">
        <v>0.98880000000000001</v>
      </c>
      <c r="CW2">
        <v>1</v>
      </c>
      <c r="CX2">
        <v>1</v>
      </c>
      <c r="CY2">
        <v>1</v>
      </c>
      <c r="CZ2">
        <v>1</v>
      </c>
      <c r="DA2">
        <v>4</v>
      </c>
      <c r="DB2">
        <v>0</v>
      </c>
      <c r="DC2">
        <v>1</v>
      </c>
      <c r="DD2">
        <v>0</v>
      </c>
      <c r="DE2">
        <v>1</v>
      </c>
      <c r="DF2">
        <v>2</v>
      </c>
      <c r="DG2">
        <v>1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9</v>
      </c>
      <c r="DQ2">
        <v>419</v>
      </c>
      <c r="DR2">
        <v>180</v>
      </c>
      <c r="DS2">
        <v>7.4</v>
      </c>
      <c r="DT2">
        <v>3.2</v>
      </c>
      <c r="DU2">
        <v>11508</v>
      </c>
      <c r="DV2">
        <v>2.34525758387E-4</v>
      </c>
      <c r="DW2">
        <v>4.5923000000000001E-11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36005005902</v>
      </c>
      <c r="H3" t="s">
        <v>500</v>
      </c>
      <c r="I3">
        <v>2.6887000000000001E-2</v>
      </c>
      <c r="J3">
        <v>2746</v>
      </c>
      <c r="K3">
        <v>363</v>
      </c>
      <c r="L3">
        <v>1125</v>
      </c>
      <c r="M3">
        <v>37</v>
      </c>
      <c r="N3">
        <v>1075</v>
      </c>
      <c r="O3">
        <v>64</v>
      </c>
      <c r="P3">
        <v>1128</v>
      </c>
      <c r="Q3">
        <v>320</v>
      </c>
      <c r="R3">
        <v>145</v>
      </c>
      <c r="S3">
        <v>76</v>
      </c>
      <c r="T3">
        <v>20930</v>
      </c>
      <c r="U3">
        <v>4280</v>
      </c>
      <c r="V3">
        <v>453</v>
      </c>
      <c r="W3">
        <v>180</v>
      </c>
      <c r="X3">
        <v>291</v>
      </c>
      <c r="Y3">
        <v>71</v>
      </c>
      <c r="Z3">
        <v>556</v>
      </c>
      <c r="AA3">
        <v>219</v>
      </c>
      <c r="AB3">
        <v>387</v>
      </c>
      <c r="AC3">
        <v>155</v>
      </c>
      <c r="AD3">
        <v>212</v>
      </c>
      <c r="AE3">
        <v>93.099999999999895</v>
      </c>
      <c r="AF3">
        <v>2662</v>
      </c>
      <c r="AG3">
        <v>366</v>
      </c>
      <c r="AH3">
        <v>679</v>
      </c>
      <c r="AI3">
        <v>204</v>
      </c>
      <c r="AJ3">
        <v>1059</v>
      </c>
      <c r="AK3">
        <v>64.5</v>
      </c>
      <c r="AL3">
        <v>0</v>
      </c>
      <c r="AM3">
        <v>11</v>
      </c>
      <c r="AN3">
        <v>156</v>
      </c>
      <c r="AO3">
        <v>84.799999999999898</v>
      </c>
      <c r="AP3">
        <v>703</v>
      </c>
      <c r="AQ3">
        <v>104</v>
      </c>
      <c r="AR3">
        <v>0</v>
      </c>
      <c r="AS3">
        <v>11</v>
      </c>
      <c r="AT3">
        <v>41.2</v>
      </c>
      <c r="AU3">
        <v>10.6</v>
      </c>
      <c r="AV3">
        <v>11.8</v>
      </c>
      <c r="AW3">
        <v>6.6</v>
      </c>
      <c r="AX3">
        <v>20930</v>
      </c>
      <c r="AY3">
        <v>4280</v>
      </c>
      <c r="AZ3">
        <v>25.5</v>
      </c>
      <c r="BA3">
        <v>9.1999999999999904</v>
      </c>
      <c r="BB3">
        <v>10.6</v>
      </c>
      <c r="BC3">
        <v>2.9</v>
      </c>
      <c r="BD3">
        <v>20.1999999999999</v>
      </c>
      <c r="BE3">
        <v>7.5</v>
      </c>
      <c r="BF3">
        <v>14.1</v>
      </c>
      <c r="BG3">
        <v>5.3</v>
      </c>
      <c r="BH3">
        <v>19.6999999999999</v>
      </c>
      <c r="BI3">
        <v>8.6</v>
      </c>
      <c r="BJ3">
        <v>96.9</v>
      </c>
      <c r="BK3">
        <v>3.7</v>
      </c>
      <c r="BL3">
        <v>25.6999999999999</v>
      </c>
      <c r="BM3">
        <v>7</v>
      </c>
      <c r="BN3">
        <v>94.099999999999895</v>
      </c>
      <c r="BO3">
        <v>4.8</v>
      </c>
      <c r="BP3">
        <v>0</v>
      </c>
      <c r="BQ3">
        <v>2.6</v>
      </c>
      <c r="BR3">
        <v>14.5</v>
      </c>
      <c r="BS3">
        <v>7.8</v>
      </c>
      <c r="BT3">
        <v>65.400000000000006</v>
      </c>
      <c r="BU3">
        <v>8.6999999999999904</v>
      </c>
      <c r="BV3">
        <v>0</v>
      </c>
      <c r="BW3">
        <v>0.4</v>
      </c>
      <c r="BX3">
        <v>0.93899999999999995</v>
      </c>
      <c r="BY3">
        <v>0.8357</v>
      </c>
      <c r="BZ3">
        <v>0.77400000000000002</v>
      </c>
      <c r="CA3">
        <v>0.83289999999999997</v>
      </c>
      <c r="CB3">
        <v>3.3818000000000001</v>
      </c>
      <c r="CC3">
        <v>0.89770000000000005</v>
      </c>
      <c r="CD3">
        <v>0.24629999999999999</v>
      </c>
      <c r="CE3">
        <v>0.41470000000000001</v>
      </c>
      <c r="CF3">
        <v>0.7409</v>
      </c>
      <c r="CG3">
        <v>0.89329999999999998</v>
      </c>
      <c r="CH3">
        <v>2.2953000000000001</v>
      </c>
      <c r="CI3">
        <v>0.6825</v>
      </c>
      <c r="CJ3">
        <v>0.9012</v>
      </c>
      <c r="CK3">
        <v>0.94630000000000003</v>
      </c>
      <c r="CL3">
        <v>1.8473999999999999</v>
      </c>
      <c r="CM3">
        <v>0.97140000000000004</v>
      </c>
      <c r="CN3">
        <v>0.96619999999999995</v>
      </c>
      <c r="CO3">
        <v>0</v>
      </c>
      <c r="CP3">
        <v>0.90090000000000003</v>
      </c>
      <c r="CQ3">
        <v>0.86760000000000004</v>
      </c>
      <c r="CR3">
        <v>0</v>
      </c>
      <c r="CS3">
        <v>2.7347999999999999</v>
      </c>
      <c r="CT3">
        <v>0.7389</v>
      </c>
      <c r="CU3">
        <v>10.2592</v>
      </c>
      <c r="CV3">
        <v>0.90569999999999995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2</v>
      </c>
      <c r="DJ3">
        <v>1</v>
      </c>
      <c r="DK3">
        <v>0</v>
      </c>
      <c r="DL3">
        <v>1</v>
      </c>
      <c r="DM3">
        <v>0</v>
      </c>
      <c r="DN3">
        <v>0</v>
      </c>
      <c r="DO3">
        <v>2</v>
      </c>
      <c r="DP3">
        <v>5</v>
      </c>
      <c r="DQ3">
        <v>364</v>
      </c>
      <c r="DR3">
        <v>192</v>
      </c>
      <c r="DS3">
        <v>13.3</v>
      </c>
      <c r="DT3">
        <v>6.5</v>
      </c>
      <c r="DU3">
        <v>1775</v>
      </c>
      <c r="DV3">
        <v>1.5472986163774001E-2</v>
      </c>
      <c r="DW3">
        <v>7.2437254079999996E-6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36005006100</v>
      </c>
      <c r="H4" t="s">
        <v>423</v>
      </c>
      <c r="I4">
        <v>9.3576500000000007E-2</v>
      </c>
      <c r="J4">
        <v>3878</v>
      </c>
      <c r="K4">
        <v>424</v>
      </c>
      <c r="L4">
        <v>2349</v>
      </c>
      <c r="M4">
        <v>57</v>
      </c>
      <c r="N4">
        <v>2175</v>
      </c>
      <c r="O4">
        <v>153</v>
      </c>
      <c r="P4">
        <v>444</v>
      </c>
      <c r="Q4">
        <v>231</v>
      </c>
      <c r="R4">
        <v>267</v>
      </c>
      <c r="S4">
        <v>193</v>
      </c>
      <c r="T4">
        <v>28242</v>
      </c>
      <c r="U4">
        <v>3037</v>
      </c>
      <c r="V4">
        <v>438</v>
      </c>
      <c r="W4">
        <v>197</v>
      </c>
      <c r="X4">
        <v>1203</v>
      </c>
      <c r="Y4">
        <v>177</v>
      </c>
      <c r="Z4">
        <v>388</v>
      </c>
      <c r="AA4">
        <v>149</v>
      </c>
      <c r="AB4">
        <v>638</v>
      </c>
      <c r="AC4">
        <v>172</v>
      </c>
      <c r="AD4">
        <v>90</v>
      </c>
      <c r="AE4">
        <v>76</v>
      </c>
      <c r="AF4">
        <v>3787</v>
      </c>
      <c r="AG4">
        <v>435.6</v>
      </c>
      <c r="AH4">
        <v>152</v>
      </c>
      <c r="AI4">
        <v>112</v>
      </c>
      <c r="AJ4">
        <v>2305</v>
      </c>
      <c r="AK4">
        <v>117.599999999999</v>
      </c>
      <c r="AL4">
        <v>0</v>
      </c>
      <c r="AM4">
        <v>11</v>
      </c>
      <c r="AN4">
        <v>47</v>
      </c>
      <c r="AO4">
        <v>48.799999999999898</v>
      </c>
      <c r="AP4">
        <v>1471</v>
      </c>
      <c r="AQ4">
        <v>213</v>
      </c>
      <c r="AR4">
        <v>0</v>
      </c>
      <c r="AS4">
        <v>11</v>
      </c>
      <c r="AT4">
        <v>11.4</v>
      </c>
      <c r="AU4">
        <v>5.9</v>
      </c>
      <c r="AV4">
        <v>15.4</v>
      </c>
      <c r="AW4">
        <v>9.5</v>
      </c>
      <c r="AX4">
        <v>28242</v>
      </c>
      <c r="AY4">
        <v>3037</v>
      </c>
      <c r="AZ4">
        <v>13.9</v>
      </c>
      <c r="BA4">
        <v>6.2</v>
      </c>
      <c r="BB4">
        <v>31</v>
      </c>
      <c r="BC4">
        <v>5.2</v>
      </c>
      <c r="BD4">
        <v>10</v>
      </c>
      <c r="BE4">
        <v>3.7</v>
      </c>
      <c r="BF4">
        <v>16.5</v>
      </c>
      <c r="BG4">
        <v>4.5999999999999996</v>
      </c>
      <c r="BH4">
        <v>4.0999999999999996</v>
      </c>
      <c r="BI4">
        <v>3.5</v>
      </c>
      <c r="BJ4">
        <v>97.7</v>
      </c>
      <c r="BK4">
        <v>3.5</v>
      </c>
      <c r="BL4">
        <v>4.0999999999999996</v>
      </c>
      <c r="BM4">
        <v>3</v>
      </c>
      <c r="BN4">
        <v>98.099999999999895</v>
      </c>
      <c r="BO4">
        <v>4.4000000000000004</v>
      </c>
      <c r="BP4">
        <v>0</v>
      </c>
      <c r="BQ4">
        <v>1.3</v>
      </c>
      <c r="BR4">
        <v>2.2000000000000002</v>
      </c>
      <c r="BS4">
        <v>2.2000000000000002</v>
      </c>
      <c r="BT4">
        <v>67.599999999999895</v>
      </c>
      <c r="BU4">
        <v>9</v>
      </c>
      <c r="BV4">
        <v>0</v>
      </c>
      <c r="BW4">
        <v>0.3</v>
      </c>
      <c r="BX4">
        <v>0.48</v>
      </c>
      <c r="BY4">
        <v>0.92630000000000001</v>
      </c>
      <c r="BZ4">
        <v>0.5161</v>
      </c>
      <c r="CA4">
        <v>0.59330000000000005</v>
      </c>
      <c r="CB4">
        <v>2.5156999999999998</v>
      </c>
      <c r="CC4">
        <v>0.6694</v>
      </c>
      <c r="CD4">
        <v>0.98329999999999995</v>
      </c>
      <c r="CE4">
        <v>4.82E-2</v>
      </c>
      <c r="CF4">
        <v>0.85350000000000004</v>
      </c>
      <c r="CG4">
        <v>0.2374</v>
      </c>
      <c r="CH4">
        <v>2.1225000000000001</v>
      </c>
      <c r="CI4">
        <v>0.57079999999999997</v>
      </c>
      <c r="CJ4">
        <v>0.91849999999999998</v>
      </c>
      <c r="CK4">
        <v>0.58030000000000004</v>
      </c>
      <c r="CL4">
        <v>1.4987999999999999</v>
      </c>
      <c r="CM4">
        <v>0.77180000000000004</v>
      </c>
      <c r="CN4">
        <v>0.99280000000000002</v>
      </c>
      <c r="CO4">
        <v>0</v>
      </c>
      <c r="CP4">
        <v>0.43780000000000002</v>
      </c>
      <c r="CQ4">
        <v>0.88329999999999997</v>
      </c>
      <c r="CR4">
        <v>0</v>
      </c>
      <c r="CS4">
        <v>2.3138999999999998</v>
      </c>
      <c r="CT4">
        <v>0.52929999999999999</v>
      </c>
      <c r="CU4">
        <v>8.4509000000000007</v>
      </c>
      <c r="CV4">
        <v>0.70979999999999999</v>
      </c>
      <c r="CW4">
        <v>0</v>
      </c>
      <c r="CX4">
        <v>1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1</v>
      </c>
      <c r="DG4">
        <v>1</v>
      </c>
      <c r="DH4">
        <v>0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4</v>
      </c>
      <c r="DQ4">
        <v>348</v>
      </c>
      <c r="DR4">
        <v>270</v>
      </c>
      <c r="DS4">
        <v>9</v>
      </c>
      <c r="DT4">
        <v>6.8</v>
      </c>
      <c r="DU4">
        <v>9239</v>
      </c>
      <c r="DV4">
        <v>2.5860130112838001E-2</v>
      </c>
      <c r="DW4">
        <v>2.5833380205999999E-5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36005006300</v>
      </c>
      <c r="H5" t="s">
        <v>422</v>
      </c>
      <c r="I5">
        <v>0.40395419999999999</v>
      </c>
      <c r="J5">
        <v>4291</v>
      </c>
      <c r="K5">
        <v>482</v>
      </c>
      <c r="L5">
        <v>2012</v>
      </c>
      <c r="M5">
        <v>43</v>
      </c>
      <c r="N5">
        <v>1839</v>
      </c>
      <c r="O5">
        <v>101</v>
      </c>
      <c r="P5">
        <v>1154</v>
      </c>
      <c r="Q5">
        <v>384</v>
      </c>
      <c r="R5">
        <v>258</v>
      </c>
      <c r="S5">
        <v>115</v>
      </c>
      <c r="T5">
        <v>19512</v>
      </c>
      <c r="U5">
        <v>3053</v>
      </c>
      <c r="V5">
        <v>849</v>
      </c>
      <c r="W5">
        <v>184</v>
      </c>
      <c r="X5">
        <v>387</v>
      </c>
      <c r="Y5">
        <v>69</v>
      </c>
      <c r="Z5">
        <v>915</v>
      </c>
      <c r="AA5">
        <v>266</v>
      </c>
      <c r="AB5">
        <v>866</v>
      </c>
      <c r="AC5">
        <v>208</v>
      </c>
      <c r="AD5">
        <v>294</v>
      </c>
      <c r="AE5">
        <v>111.799999999999</v>
      </c>
      <c r="AF5">
        <v>4047</v>
      </c>
      <c r="AG5">
        <v>493.69999999999902</v>
      </c>
      <c r="AH5">
        <v>977</v>
      </c>
      <c r="AI5">
        <v>212.8</v>
      </c>
      <c r="AJ5">
        <v>1749</v>
      </c>
      <c r="AK5">
        <v>99.599999999999895</v>
      </c>
      <c r="AL5">
        <v>0</v>
      </c>
      <c r="AM5">
        <v>11</v>
      </c>
      <c r="AN5">
        <v>184</v>
      </c>
      <c r="AO5">
        <v>94.2</v>
      </c>
      <c r="AP5">
        <v>1369</v>
      </c>
      <c r="AQ5">
        <v>145</v>
      </c>
      <c r="AR5">
        <v>53</v>
      </c>
      <c r="AS5">
        <v>22</v>
      </c>
      <c r="AT5">
        <v>27</v>
      </c>
      <c r="AU5">
        <v>8.4</v>
      </c>
      <c r="AV5">
        <v>11.3</v>
      </c>
      <c r="AW5">
        <v>4.9000000000000004</v>
      </c>
      <c r="AX5">
        <v>19512</v>
      </c>
      <c r="AY5">
        <v>3053</v>
      </c>
      <c r="AZ5">
        <v>27.3</v>
      </c>
      <c r="BA5">
        <v>5.2</v>
      </c>
      <c r="BB5">
        <v>9</v>
      </c>
      <c r="BC5">
        <v>2</v>
      </c>
      <c r="BD5">
        <v>21.3</v>
      </c>
      <c r="BE5">
        <v>5.7</v>
      </c>
      <c r="BF5">
        <v>20.3</v>
      </c>
      <c r="BG5">
        <v>4.7</v>
      </c>
      <c r="BH5">
        <v>16</v>
      </c>
      <c r="BI5">
        <v>6</v>
      </c>
      <c r="BJ5">
        <v>94.299999999999898</v>
      </c>
      <c r="BK5">
        <v>4.5</v>
      </c>
      <c r="BL5">
        <v>24.1999999999999</v>
      </c>
      <c r="BM5">
        <v>4.5999999999999996</v>
      </c>
      <c r="BN5">
        <v>86.9</v>
      </c>
      <c r="BO5">
        <v>4.5999999999999996</v>
      </c>
      <c r="BP5">
        <v>0</v>
      </c>
      <c r="BQ5">
        <v>1.5</v>
      </c>
      <c r="BR5">
        <v>10</v>
      </c>
      <c r="BS5">
        <v>5.0999999999999996</v>
      </c>
      <c r="BT5">
        <v>74.400000000000006</v>
      </c>
      <c r="BU5">
        <v>6.5</v>
      </c>
      <c r="BV5">
        <v>1.2</v>
      </c>
      <c r="BW5">
        <v>0.5</v>
      </c>
      <c r="BX5">
        <v>0.82520000000000004</v>
      </c>
      <c r="BY5">
        <v>0.81410000000000005</v>
      </c>
      <c r="BZ5">
        <v>0.81279999999999997</v>
      </c>
      <c r="CA5">
        <v>0.85970000000000002</v>
      </c>
      <c r="CB5">
        <v>3.3117999999999999</v>
      </c>
      <c r="CC5">
        <v>0.88119999999999998</v>
      </c>
      <c r="CD5">
        <v>0.16350000000000001</v>
      </c>
      <c r="CE5">
        <v>0.50209999999999999</v>
      </c>
      <c r="CF5">
        <v>0.94489999999999996</v>
      </c>
      <c r="CG5">
        <v>0.82740000000000002</v>
      </c>
      <c r="CH5">
        <v>2.4379</v>
      </c>
      <c r="CI5">
        <v>0.75680000000000003</v>
      </c>
      <c r="CJ5">
        <v>0.86019999999999996</v>
      </c>
      <c r="CK5">
        <v>0.93659999999999999</v>
      </c>
      <c r="CL5">
        <v>1.7967</v>
      </c>
      <c r="CM5">
        <v>0.94930000000000003</v>
      </c>
      <c r="CN5">
        <v>0.9244</v>
      </c>
      <c r="CO5">
        <v>0</v>
      </c>
      <c r="CP5">
        <v>0.80989999999999995</v>
      </c>
      <c r="CQ5">
        <v>0.92989999999999995</v>
      </c>
      <c r="CR5">
        <v>0.72819999999999996</v>
      </c>
      <c r="CS5">
        <v>3.3923999999999999</v>
      </c>
      <c r="CT5">
        <v>0.93730000000000002</v>
      </c>
      <c r="CU5">
        <v>10.9389</v>
      </c>
      <c r="CV5">
        <v>0.94799999999999995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4</v>
      </c>
      <c r="DQ5">
        <v>624</v>
      </c>
      <c r="DR5">
        <v>184</v>
      </c>
      <c r="DS5">
        <v>14.6</v>
      </c>
      <c r="DT5">
        <v>4</v>
      </c>
      <c r="DU5">
        <v>11652</v>
      </c>
      <c r="DV5">
        <v>5.0996112379910002E-2</v>
      </c>
      <c r="DW5">
        <v>9.1571699168999993E-5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36005006500</v>
      </c>
      <c r="H6" t="s">
        <v>421</v>
      </c>
      <c r="I6">
        <v>0.1010846</v>
      </c>
      <c r="J6">
        <v>5609</v>
      </c>
      <c r="K6">
        <v>593</v>
      </c>
      <c r="L6">
        <v>1996</v>
      </c>
      <c r="M6">
        <v>33</v>
      </c>
      <c r="N6">
        <v>1927</v>
      </c>
      <c r="O6">
        <v>64</v>
      </c>
      <c r="P6">
        <v>2521</v>
      </c>
      <c r="Q6">
        <v>619</v>
      </c>
      <c r="R6">
        <v>256</v>
      </c>
      <c r="S6">
        <v>125</v>
      </c>
      <c r="T6">
        <v>12064</v>
      </c>
      <c r="U6">
        <v>2172</v>
      </c>
      <c r="V6">
        <v>882</v>
      </c>
      <c r="W6">
        <v>196</v>
      </c>
      <c r="X6">
        <v>384</v>
      </c>
      <c r="Y6">
        <v>72</v>
      </c>
      <c r="Z6">
        <v>1747</v>
      </c>
      <c r="AA6">
        <v>331</v>
      </c>
      <c r="AB6">
        <v>833</v>
      </c>
      <c r="AC6">
        <v>202</v>
      </c>
      <c r="AD6">
        <v>451</v>
      </c>
      <c r="AE6">
        <v>127.9</v>
      </c>
      <c r="AF6">
        <v>5471</v>
      </c>
      <c r="AG6">
        <v>610.89999999999895</v>
      </c>
      <c r="AH6">
        <v>1069</v>
      </c>
      <c r="AI6">
        <v>347.1</v>
      </c>
      <c r="AJ6">
        <v>1826</v>
      </c>
      <c r="AK6">
        <v>124.099999999999</v>
      </c>
      <c r="AL6">
        <v>0</v>
      </c>
      <c r="AM6">
        <v>16</v>
      </c>
      <c r="AN6">
        <v>215</v>
      </c>
      <c r="AO6">
        <v>94.2</v>
      </c>
      <c r="AP6">
        <v>1620</v>
      </c>
      <c r="AQ6">
        <v>117</v>
      </c>
      <c r="AR6">
        <v>96</v>
      </c>
      <c r="AS6">
        <v>30</v>
      </c>
      <c r="AT6">
        <v>45.2</v>
      </c>
      <c r="AU6">
        <v>9.3000000000000007</v>
      </c>
      <c r="AV6">
        <v>10.9</v>
      </c>
      <c r="AW6">
        <v>5.0999999999999996</v>
      </c>
      <c r="AX6">
        <v>12064</v>
      </c>
      <c r="AY6">
        <v>2172</v>
      </c>
      <c r="AZ6">
        <v>28.1999999999999</v>
      </c>
      <c r="BA6">
        <v>6.2</v>
      </c>
      <c r="BB6">
        <v>6.8</v>
      </c>
      <c r="BC6">
        <v>1.7</v>
      </c>
      <c r="BD6">
        <v>31.1</v>
      </c>
      <c r="BE6">
        <v>4.9000000000000004</v>
      </c>
      <c r="BF6">
        <v>14.9</v>
      </c>
      <c r="BG6">
        <v>4</v>
      </c>
      <c r="BH6">
        <v>23.399999999999899</v>
      </c>
      <c r="BI6">
        <v>6.6</v>
      </c>
      <c r="BJ6">
        <v>97.5</v>
      </c>
      <c r="BK6">
        <v>3.5</v>
      </c>
      <c r="BL6">
        <v>20.6999999999999</v>
      </c>
      <c r="BM6">
        <v>6.4</v>
      </c>
      <c r="BN6">
        <v>91.5</v>
      </c>
      <c r="BO6">
        <v>6</v>
      </c>
      <c r="BP6">
        <v>0</v>
      </c>
      <c r="BQ6">
        <v>1.5</v>
      </c>
      <c r="BR6">
        <v>11.1999999999999</v>
      </c>
      <c r="BS6">
        <v>4.9000000000000004</v>
      </c>
      <c r="BT6">
        <v>84.099999999999895</v>
      </c>
      <c r="BU6">
        <v>5.2</v>
      </c>
      <c r="BV6">
        <v>1.7</v>
      </c>
      <c r="BW6">
        <v>0.5</v>
      </c>
      <c r="BX6">
        <v>0.95640000000000003</v>
      </c>
      <c r="BY6">
        <v>0.79569999999999996</v>
      </c>
      <c r="BZ6">
        <v>0.95979999999999999</v>
      </c>
      <c r="CA6">
        <v>0.86860000000000004</v>
      </c>
      <c r="CB6">
        <v>3.5804</v>
      </c>
      <c r="CC6">
        <v>0.94020000000000004</v>
      </c>
      <c r="CD6">
        <v>7.2900000000000006E-2</v>
      </c>
      <c r="CE6">
        <v>0.94320000000000004</v>
      </c>
      <c r="CF6">
        <v>0.78320000000000001</v>
      </c>
      <c r="CG6">
        <v>0.93859999999999999</v>
      </c>
      <c r="CH6">
        <v>2.7378999999999998</v>
      </c>
      <c r="CI6">
        <v>0.88490000000000002</v>
      </c>
      <c r="CJ6">
        <v>0.91579999999999995</v>
      </c>
      <c r="CK6">
        <v>0.90920000000000001</v>
      </c>
      <c r="CL6">
        <v>1.825</v>
      </c>
      <c r="CM6">
        <v>0.96</v>
      </c>
      <c r="CN6">
        <v>0.95079999999999998</v>
      </c>
      <c r="CO6">
        <v>0</v>
      </c>
      <c r="CP6">
        <v>0.84179999999999999</v>
      </c>
      <c r="CQ6">
        <v>0.98240000000000005</v>
      </c>
      <c r="CR6">
        <v>0.76870000000000005</v>
      </c>
      <c r="CS6">
        <v>3.5438000000000001</v>
      </c>
      <c r="CT6">
        <v>0.96689999999999998</v>
      </c>
      <c r="CU6">
        <v>11.6870999999999</v>
      </c>
      <c r="CV6">
        <v>0.98299999999999998</v>
      </c>
      <c r="CW6">
        <v>1</v>
      </c>
      <c r="CX6">
        <v>0</v>
      </c>
      <c r="CY6">
        <v>1</v>
      </c>
      <c r="CZ6">
        <v>0</v>
      </c>
      <c r="DA6">
        <v>2</v>
      </c>
      <c r="DB6">
        <v>0</v>
      </c>
      <c r="DC6">
        <v>1</v>
      </c>
      <c r="DD6">
        <v>0</v>
      </c>
      <c r="DE6">
        <v>1</v>
      </c>
      <c r="DF6">
        <v>2</v>
      </c>
      <c r="DG6">
        <v>1</v>
      </c>
      <c r="DH6">
        <v>1</v>
      </c>
      <c r="DI6">
        <v>2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8</v>
      </c>
      <c r="DQ6">
        <v>928</v>
      </c>
      <c r="DR6">
        <v>373</v>
      </c>
      <c r="DS6">
        <v>16.5</v>
      </c>
      <c r="DT6">
        <v>6.2</v>
      </c>
      <c r="DU6">
        <v>16751</v>
      </c>
      <c r="DV6">
        <v>2.0516041818579999E-3</v>
      </c>
      <c r="DW6">
        <v>2.2306E-10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36005006900</v>
      </c>
      <c r="H7" t="s">
        <v>419</v>
      </c>
      <c r="I7">
        <v>7.2578299999999998E-2</v>
      </c>
      <c r="J7">
        <v>8672</v>
      </c>
      <c r="K7">
        <v>980</v>
      </c>
      <c r="L7">
        <v>2741</v>
      </c>
      <c r="M7">
        <v>86</v>
      </c>
      <c r="N7">
        <v>2633</v>
      </c>
      <c r="O7">
        <v>128</v>
      </c>
      <c r="P7">
        <v>3627</v>
      </c>
      <c r="Q7">
        <v>978</v>
      </c>
      <c r="R7">
        <v>424</v>
      </c>
      <c r="S7">
        <v>199</v>
      </c>
      <c r="T7">
        <v>15178</v>
      </c>
      <c r="U7">
        <v>3741</v>
      </c>
      <c r="V7">
        <v>1621</v>
      </c>
      <c r="W7">
        <v>385</v>
      </c>
      <c r="X7">
        <v>812</v>
      </c>
      <c r="Y7">
        <v>201</v>
      </c>
      <c r="Z7">
        <v>2864</v>
      </c>
      <c r="AA7">
        <v>579</v>
      </c>
      <c r="AB7">
        <v>1340</v>
      </c>
      <c r="AC7">
        <v>362</v>
      </c>
      <c r="AD7">
        <v>770</v>
      </c>
      <c r="AE7">
        <v>209.19999999999899</v>
      </c>
      <c r="AF7">
        <v>8451</v>
      </c>
      <c r="AG7">
        <v>990.7</v>
      </c>
      <c r="AH7">
        <v>1573</v>
      </c>
      <c r="AI7">
        <v>416</v>
      </c>
      <c r="AJ7">
        <v>2037</v>
      </c>
      <c r="AK7">
        <v>207.099999999999</v>
      </c>
      <c r="AL7">
        <v>19</v>
      </c>
      <c r="AM7">
        <v>37</v>
      </c>
      <c r="AN7">
        <v>245</v>
      </c>
      <c r="AO7">
        <v>123</v>
      </c>
      <c r="AP7">
        <v>1810</v>
      </c>
      <c r="AQ7">
        <v>225</v>
      </c>
      <c r="AR7">
        <v>112</v>
      </c>
      <c r="AS7">
        <v>127</v>
      </c>
      <c r="AT7">
        <v>42</v>
      </c>
      <c r="AU7">
        <v>8.6</v>
      </c>
      <c r="AV7">
        <v>12.5</v>
      </c>
      <c r="AW7">
        <v>6</v>
      </c>
      <c r="AX7">
        <v>15178</v>
      </c>
      <c r="AY7">
        <v>3741</v>
      </c>
      <c r="AZ7">
        <v>34.200000000000003</v>
      </c>
      <c r="BA7">
        <v>7.6</v>
      </c>
      <c r="BB7">
        <v>9.4</v>
      </c>
      <c r="BC7">
        <v>2.5</v>
      </c>
      <c r="BD7">
        <v>33</v>
      </c>
      <c r="BE7">
        <v>5.5</v>
      </c>
      <c r="BF7">
        <v>15.5</v>
      </c>
      <c r="BG7">
        <v>4.2</v>
      </c>
      <c r="BH7">
        <v>29.1999999999999</v>
      </c>
      <c r="BI7">
        <v>7.8</v>
      </c>
      <c r="BJ7">
        <v>97.5</v>
      </c>
      <c r="BK7">
        <v>3</v>
      </c>
      <c r="BL7">
        <v>20.100000000000001</v>
      </c>
      <c r="BM7">
        <v>4.7</v>
      </c>
      <c r="BN7">
        <v>74.299999999999898</v>
      </c>
      <c r="BO7">
        <v>7.2</v>
      </c>
      <c r="BP7">
        <v>0.7</v>
      </c>
      <c r="BQ7">
        <v>1.3</v>
      </c>
      <c r="BR7">
        <v>9.3000000000000007</v>
      </c>
      <c r="BS7">
        <v>4.5999999999999996</v>
      </c>
      <c r="BT7">
        <v>68.7</v>
      </c>
      <c r="BU7">
        <v>7.8</v>
      </c>
      <c r="BV7">
        <v>1.3</v>
      </c>
      <c r="BW7">
        <v>1.5</v>
      </c>
      <c r="BX7">
        <v>0.94240000000000002</v>
      </c>
      <c r="BY7">
        <v>0.85799999999999998</v>
      </c>
      <c r="BZ7">
        <v>0.9123</v>
      </c>
      <c r="CA7">
        <v>0.93279999999999996</v>
      </c>
      <c r="CB7">
        <v>3.6455000000000002</v>
      </c>
      <c r="CC7">
        <v>0.95379999999999998</v>
      </c>
      <c r="CD7">
        <v>0.18329999999999999</v>
      </c>
      <c r="CE7">
        <v>0.96440000000000003</v>
      </c>
      <c r="CF7">
        <v>0.81059999999999999</v>
      </c>
      <c r="CG7">
        <v>0.97799999999999998</v>
      </c>
      <c r="CH7">
        <v>2.9363000000000001</v>
      </c>
      <c r="CI7">
        <v>0.94640000000000002</v>
      </c>
      <c r="CJ7">
        <v>0.91310000000000002</v>
      </c>
      <c r="CK7">
        <v>0.90359999999999996</v>
      </c>
      <c r="CL7">
        <v>1.8167</v>
      </c>
      <c r="CM7">
        <v>0.95650000000000002</v>
      </c>
      <c r="CN7">
        <v>0.87619999999999998</v>
      </c>
      <c r="CO7">
        <v>0.74239999999999995</v>
      </c>
      <c r="CP7">
        <v>0.79259999999999997</v>
      </c>
      <c r="CQ7">
        <v>0.89180000000000004</v>
      </c>
      <c r="CR7">
        <v>0.73460000000000003</v>
      </c>
      <c r="CS7">
        <v>4.0377000000000001</v>
      </c>
      <c r="CT7">
        <v>0.99380000000000002</v>
      </c>
      <c r="CU7">
        <v>12.4361999999999</v>
      </c>
      <c r="CV7">
        <v>0.99809999999999999</v>
      </c>
      <c r="CW7">
        <v>1</v>
      </c>
      <c r="CX7">
        <v>0</v>
      </c>
      <c r="CY7">
        <v>1</v>
      </c>
      <c r="CZ7">
        <v>1</v>
      </c>
      <c r="DA7">
        <v>3</v>
      </c>
      <c r="DB7">
        <v>0</v>
      </c>
      <c r="DC7">
        <v>1</v>
      </c>
      <c r="DD7">
        <v>0</v>
      </c>
      <c r="DE7">
        <v>1</v>
      </c>
      <c r="DF7">
        <v>2</v>
      </c>
      <c r="DG7">
        <v>1</v>
      </c>
      <c r="DH7">
        <v>1</v>
      </c>
      <c r="DI7">
        <v>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7</v>
      </c>
      <c r="DQ7">
        <v>928</v>
      </c>
      <c r="DR7">
        <v>321</v>
      </c>
      <c r="DS7">
        <v>10.6999999999999</v>
      </c>
      <c r="DT7">
        <v>3.3</v>
      </c>
      <c r="DU7">
        <v>3696</v>
      </c>
      <c r="DV7">
        <v>2.0543462967119999E-3</v>
      </c>
      <c r="DW7">
        <v>8.9073899999999996E-10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36005014100</v>
      </c>
      <c r="H8" t="s">
        <v>409</v>
      </c>
      <c r="I8">
        <v>6.8404099999999995E-2</v>
      </c>
      <c r="J8">
        <v>5781</v>
      </c>
      <c r="K8">
        <v>410</v>
      </c>
      <c r="L8">
        <v>2193</v>
      </c>
      <c r="M8">
        <v>49</v>
      </c>
      <c r="N8">
        <v>2073</v>
      </c>
      <c r="O8">
        <v>86</v>
      </c>
      <c r="P8">
        <v>1603</v>
      </c>
      <c r="Q8">
        <v>401</v>
      </c>
      <c r="R8">
        <v>307</v>
      </c>
      <c r="S8">
        <v>114</v>
      </c>
      <c r="T8">
        <v>20016</v>
      </c>
      <c r="U8">
        <v>6244</v>
      </c>
      <c r="V8">
        <v>925</v>
      </c>
      <c r="W8">
        <v>199</v>
      </c>
      <c r="X8">
        <v>402</v>
      </c>
      <c r="Y8">
        <v>94</v>
      </c>
      <c r="Z8">
        <v>1772</v>
      </c>
      <c r="AA8">
        <v>218</v>
      </c>
      <c r="AB8">
        <v>824</v>
      </c>
      <c r="AC8">
        <v>158</v>
      </c>
      <c r="AD8">
        <v>469</v>
      </c>
      <c r="AE8">
        <v>107.4</v>
      </c>
      <c r="AF8">
        <v>5762</v>
      </c>
      <c r="AG8">
        <v>410.6</v>
      </c>
      <c r="AH8">
        <v>878</v>
      </c>
      <c r="AI8">
        <v>217.69999999999899</v>
      </c>
      <c r="AJ8">
        <v>1923</v>
      </c>
      <c r="AK8">
        <v>134.5</v>
      </c>
      <c r="AL8">
        <v>0</v>
      </c>
      <c r="AM8">
        <v>16</v>
      </c>
      <c r="AN8">
        <v>254</v>
      </c>
      <c r="AO8">
        <v>82.7</v>
      </c>
      <c r="AP8">
        <v>1516</v>
      </c>
      <c r="AQ8">
        <v>151</v>
      </c>
      <c r="AR8">
        <v>113</v>
      </c>
      <c r="AS8">
        <v>134</v>
      </c>
      <c r="AT8">
        <v>27.899999999999899</v>
      </c>
      <c r="AU8">
        <v>7.4</v>
      </c>
      <c r="AV8">
        <v>11.5</v>
      </c>
      <c r="AW8">
        <v>4</v>
      </c>
      <c r="AX8">
        <v>20016</v>
      </c>
      <c r="AY8">
        <v>6244</v>
      </c>
      <c r="AZ8">
        <v>26.6999999999999</v>
      </c>
      <c r="BA8">
        <v>5.5</v>
      </c>
      <c r="BB8">
        <v>7</v>
      </c>
      <c r="BC8">
        <v>1.6</v>
      </c>
      <c r="BD8">
        <v>30.6999999999999</v>
      </c>
      <c r="BE8">
        <v>3.1</v>
      </c>
      <c r="BF8">
        <v>14.3</v>
      </c>
      <c r="BG8">
        <v>2.8</v>
      </c>
      <c r="BH8">
        <v>22.6</v>
      </c>
      <c r="BI8">
        <v>5.0999999999999996</v>
      </c>
      <c r="BJ8">
        <v>99.7</v>
      </c>
      <c r="BK8">
        <v>0.7</v>
      </c>
      <c r="BL8">
        <v>16.600000000000001</v>
      </c>
      <c r="BM8">
        <v>3.9</v>
      </c>
      <c r="BN8">
        <v>87.7</v>
      </c>
      <c r="BO8">
        <v>5.8</v>
      </c>
      <c r="BP8">
        <v>0</v>
      </c>
      <c r="BQ8">
        <v>1.4</v>
      </c>
      <c r="BR8">
        <v>12.3</v>
      </c>
      <c r="BS8">
        <v>4</v>
      </c>
      <c r="BT8">
        <v>73.099999999999895</v>
      </c>
      <c r="BU8">
        <v>6.5</v>
      </c>
      <c r="BV8">
        <v>2</v>
      </c>
      <c r="BW8">
        <v>2.2999999999999998</v>
      </c>
      <c r="BX8">
        <v>0.83240000000000003</v>
      </c>
      <c r="BY8">
        <v>0.8246</v>
      </c>
      <c r="BZ8">
        <v>0.79610000000000003</v>
      </c>
      <c r="CA8">
        <v>0.85129999999999995</v>
      </c>
      <c r="CB8">
        <v>3.3043999999999998</v>
      </c>
      <c r="CC8">
        <v>0.87990000000000002</v>
      </c>
      <c r="CD8">
        <v>8.1500000000000003E-2</v>
      </c>
      <c r="CE8">
        <v>0.93779999999999997</v>
      </c>
      <c r="CF8">
        <v>0.75249999999999995</v>
      </c>
      <c r="CG8">
        <v>0.92900000000000005</v>
      </c>
      <c r="CH8">
        <v>2.7008000000000001</v>
      </c>
      <c r="CI8">
        <v>0.87170000000000003</v>
      </c>
      <c r="CJ8">
        <v>0.98270000000000002</v>
      </c>
      <c r="CK8">
        <v>0.86309999999999998</v>
      </c>
      <c r="CL8">
        <v>1.8458000000000001</v>
      </c>
      <c r="CM8">
        <v>0.9708</v>
      </c>
      <c r="CN8">
        <v>0.92869999999999997</v>
      </c>
      <c r="CO8">
        <v>0</v>
      </c>
      <c r="CP8">
        <v>0.86309999999999998</v>
      </c>
      <c r="CQ8">
        <v>0.92259999999999998</v>
      </c>
      <c r="CR8">
        <v>0.78169999999999995</v>
      </c>
      <c r="CS8">
        <v>3.4961000000000002</v>
      </c>
      <c r="CT8">
        <v>0.95820000000000005</v>
      </c>
      <c r="CU8">
        <v>11.3470999999999</v>
      </c>
      <c r="CV8">
        <v>0.96909999999999996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2</v>
      </c>
      <c r="DG8">
        <v>1</v>
      </c>
      <c r="DH8">
        <v>0</v>
      </c>
      <c r="DI8">
        <v>1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5</v>
      </c>
      <c r="DQ8">
        <v>825</v>
      </c>
      <c r="DR8">
        <v>229</v>
      </c>
      <c r="DS8">
        <v>14.3</v>
      </c>
      <c r="DT8">
        <v>3.6</v>
      </c>
      <c r="DU8">
        <v>2453</v>
      </c>
      <c r="DV8">
        <v>3.9518474648750001E-3</v>
      </c>
      <c r="DW8">
        <v>8.9583699999999995E-10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36005014300</v>
      </c>
      <c r="H9" t="s">
        <v>468</v>
      </c>
      <c r="I9">
        <v>5.00817E-2</v>
      </c>
      <c r="J9">
        <v>1085</v>
      </c>
      <c r="K9">
        <v>246</v>
      </c>
      <c r="L9">
        <v>483</v>
      </c>
      <c r="M9">
        <v>37</v>
      </c>
      <c r="N9">
        <v>475</v>
      </c>
      <c r="O9">
        <v>40</v>
      </c>
      <c r="P9">
        <v>451</v>
      </c>
      <c r="Q9">
        <v>146</v>
      </c>
      <c r="R9">
        <v>46</v>
      </c>
      <c r="S9">
        <v>34</v>
      </c>
      <c r="T9">
        <v>10996</v>
      </c>
      <c r="U9">
        <v>1616</v>
      </c>
      <c r="V9">
        <v>299</v>
      </c>
      <c r="W9">
        <v>95</v>
      </c>
      <c r="X9">
        <v>88</v>
      </c>
      <c r="Y9">
        <v>48</v>
      </c>
      <c r="Z9">
        <v>284</v>
      </c>
      <c r="AA9">
        <v>100</v>
      </c>
      <c r="AB9">
        <v>154</v>
      </c>
      <c r="AC9">
        <v>53</v>
      </c>
      <c r="AD9">
        <v>57</v>
      </c>
      <c r="AE9">
        <v>34</v>
      </c>
      <c r="AF9">
        <v>1028</v>
      </c>
      <c r="AG9">
        <v>253</v>
      </c>
      <c r="AH9">
        <v>188</v>
      </c>
      <c r="AI9">
        <v>103.099999999999</v>
      </c>
      <c r="AJ9">
        <v>389</v>
      </c>
      <c r="AK9">
        <v>42.7</v>
      </c>
      <c r="AL9">
        <v>0</v>
      </c>
      <c r="AM9">
        <v>11</v>
      </c>
      <c r="AN9">
        <v>92</v>
      </c>
      <c r="AO9">
        <v>48.6</v>
      </c>
      <c r="AP9">
        <v>383</v>
      </c>
      <c r="AQ9">
        <v>49</v>
      </c>
      <c r="AR9">
        <v>0</v>
      </c>
      <c r="AS9">
        <v>11</v>
      </c>
      <c r="AT9">
        <v>42.2</v>
      </c>
      <c r="AU9">
        <v>13.6999999999999</v>
      </c>
      <c r="AV9">
        <v>10</v>
      </c>
      <c r="AW9">
        <v>7.1</v>
      </c>
      <c r="AX9">
        <v>10996</v>
      </c>
      <c r="AY9">
        <v>1616</v>
      </c>
      <c r="AZ9">
        <v>41.2</v>
      </c>
      <c r="BA9">
        <v>8.6</v>
      </c>
      <c r="BB9">
        <v>8.1</v>
      </c>
      <c r="BC9">
        <v>4.5</v>
      </c>
      <c r="BD9">
        <v>26.1999999999999</v>
      </c>
      <c r="BE9">
        <v>7.1</v>
      </c>
      <c r="BF9">
        <v>14.1999999999999</v>
      </c>
      <c r="BG9">
        <v>5.8</v>
      </c>
      <c r="BH9">
        <v>12</v>
      </c>
      <c r="BI9">
        <v>7.1</v>
      </c>
      <c r="BJ9">
        <v>94.7</v>
      </c>
      <c r="BK9">
        <v>9.1</v>
      </c>
      <c r="BL9">
        <v>18.6999999999999</v>
      </c>
      <c r="BM9">
        <v>9.4</v>
      </c>
      <c r="BN9">
        <v>80.5</v>
      </c>
      <c r="BO9">
        <v>6.3</v>
      </c>
      <c r="BP9">
        <v>0</v>
      </c>
      <c r="BQ9">
        <v>6</v>
      </c>
      <c r="BR9">
        <v>19.399999999999899</v>
      </c>
      <c r="BS9">
        <v>10.1</v>
      </c>
      <c r="BT9">
        <v>80.599999999999895</v>
      </c>
      <c r="BU9">
        <v>8.8000000000000007</v>
      </c>
      <c r="BV9">
        <v>0</v>
      </c>
      <c r="BW9">
        <v>1</v>
      </c>
      <c r="BX9">
        <v>0.94359999999999999</v>
      </c>
      <c r="BY9">
        <v>0.74619999999999997</v>
      </c>
      <c r="BZ9">
        <v>0.9728</v>
      </c>
      <c r="CA9">
        <v>0.97509999999999997</v>
      </c>
      <c r="CB9">
        <v>3.6375999999999999</v>
      </c>
      <c r="CC9">
        <v>0.95320000000000005</v>
      </c>
      <c r="CD9">
        <v>0.1205</v>
      </c>
      <c r="CE9">
        <v>0.82310000000000005</v>
      </c>
      <c r="CF9">
        <v>0.74590000000000001</v>
      </c>
      <c r="CG9">
        <v>0.72199999999999998</v>
      </c>
      <c r="CH9">
        <v>2.4114</v>
      </c>
      <c r="CI9">
        <v>0.74280000000000002</v>
      </c>
      <c r="CJ9">
        <v>0.86550000000000005</v>
      </c>
      <c r="CK9">
        <v>0.88859999999999995</v>
      </c>
      <c r="CL9">
        <v>1.7541</v>
      </c>
      <c r="CM9">
        <v>0.93289999999999995</v>
      </c>
      <c r="CN9">
        <v>0.89419999999999999</v>
      </c>
      <c r="CO9">
        <v>0</v>
      </c>
      <c r="CP9">
        <v>0.95240000000000002</v>
      </c>
      <c r="CQ9">
        <v>0.96340000000000003</v>
      </c>
      <c r="CR9">
        <v>0</v>
      </c>
      <c r="CS9">
        <v>2.81</v>
      </c>
      <c r="CT9">
        <v>0.76700000000000002</v>
      </c>
      <c r="CU9">
        <v>10.6130999999999</v>
      </c>
      <c r="CV9">
        <v>0.92449999999999999</v>
      </c>
      <c r="CW9">
        <v>1</v>
      </c>
      <c r="CX9">
        <v>0</v>
      </c>
      <c r="CY9">
        <v>1</v>
      </c>
      <c r="CZ9">
        <v>1</v>
      </c>
      <c r="DA9">
        <v>3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0</v>
      </c>
      <c r="DO9">
        <v>2</v>
      </c>
      <c r="DP9">
        <v>5</v>
      </c>
      <c r="DQ9">
        <v>169</v>
      </c>
      <c r="DR9">
        <v>94</v>
      </c>
      <c r="DS9">
        <v>15.6</v>
      </c>
      <c r="DT9">
        <v>7.8</v>
      </c>
      <c r="DU9">
        <v>661</v>
      </c>
      <c r="DV9">
        <v>1.3072353378822E-2</v>
      </c>
      <c r="DW9">
        <v>3.4214370039999999E-6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36005016500</v>
      </c>
      <c r="H10" t="s">
        <v>459</v>
      </c>
      <c r="I10">
        <v>7.6001100000000002E-2</v>
      </c>
      <c r="J10">
        <v>1002</v>
      </c>
      <c r="K10">
        <v>129</v>
      </c>
      <c r="L10">
        <v>407</v>
      </c>
      <c r="M10">
        <v>22</v>
      </c>
      <c r="N10">
        <v>354</v>
      </c>
      <c r="O10">
        <v>35</v>
      </c>
      <c r="P10">
        <v>367</v>
      </c>
      <c r="Q10">
        <v>130</v>
      </c>
      <c r="R10">
        <v>55</v>
      </c>
      <c r="S10">
        <v>37</v>
      </c>
      <c r="T10">
        <v>12862</v>
      </c>
      <c r="U10">
        <v>2859</v>
      </c>
      <c r="V10">
        <v>181</v>
      </c>
      <c r="W10">
        <v>65</v>
      </c>
      <c r="X10">
        <v>15</v>
      </c>
      <c r="Y10">
        <v>15</v>
      </c>
      <c r="Z10">
        <v>313</v>
      </c>
      <c r="AA10">
        <v>89</v>
      </c>
      <c r="AB10">
        <v>94</v>
      </c>
      <c r="AC10">
        <v>42</v>
      </c>
      <c r="AD10">
        <v>129</v>
      </c>
      <c r="AE10">
        <v>40.200000000000003</v>
      </c>
      <c r="AF10">
        <v>998</v>
      </c>
      <c r="AG10">
        <v>129.099999999999</v>
      </c>
      <c r="AH10">
        <v>105</v>
      </c>
      <c r="AI10">
        <v>62.399999999999899</v>
      </c>
      <c r="AJ10">
        <v>330</v>
      </c>
      <c r="AK10">
        <v>43.799999999999898</v>
      </c>
      <c r="AL10">
        <v>0</v>
      </c>
      <c r="AM10">
        <v>11</v>
      </c>
      <c r="AN10">
        <v>56</v>
      </c>
      <c r="AO10">
        <v>25</v>
      </c>
      <c r="AP10">
        <v>258</v>
      </c>
      <c r="AQ10">
        <v>38</v>
      </c>
      <c r="AR10">
        <v>0</v>
      </c>
      <c r="AS10">
        <v>11</v>
      </c>
      <c r="AT10">
        <v>37.6</v>
      </c>
      <c r="AU10">
        <v>12.5</v>
      </c>
      <c r="AV10">
        <v>13</v>
      </c>
      <c r="AW10">
        <v>7.9</v>
      </c>
      <c r="AX10">
        <v>12862</v>
      </c>
      <c r="AY10">
        <v>2859</v>
      </c>
      <c r="AZ10">
        <v>29</v>
      </c>
      <c r="BA10">
        <v>9.9</v>
      </c>
      <c r="BB10">
        <v>1.5</v>
      </c>
      <c r="BC10">
        <v>1.5</v>
      </c>
      <c r="BD10">
        <v>31.1999999999999</v>
      </c>
      <c r="BE10">
        <v>7.9</v>
      </c>
      <c r="BF10">
        <v>9.4</v>
      </c>
      <c r="BG10">
        <v>4.0999999999999996</v>
      </c>
      <c r="BH10">
        <v>36.399999999999899</v>
      </c>
      <c r="BI10">
        <v>10.8</v>
      </c>
      <c r="BJ10">
        <v>99.599999999999895</v>
      </c>
      <c r="BK10">
        <v>1.3</v>
      </c>
      <c r="BL10">
        <v>11.9</v>
      </c>
      <c r="BM10">
        <v>6.9</v>
      </c>
      <c r="BN10">
        <v>81.099999999999895</v>
      </c>
      <c r="BO10">
        <v>9.8000000000000007</v>
      </c>
      <c r="BP10">
        <v>0</v>
      </c>
      <c r="BQ10">
        <v>7.1</v>
      </c>
      <c r="BR10">
        <v>15.8</v>
      </c>
      <c r="BS10">
        <v>6.9</v>
      </c>
      <c r="BT10">
        <v>72.900000000000006</v>
      </c>
      <c r="BU10">
        <v>9.8000000000000007</v>
      </c>
      <c r="BV10">
        <v>0</v>
      </c>
      <c r="BW10">
        <v>1.1000000000000001</v>
      </c>
      <c r="BX10">
        <v>0.91779999999999995</v>
      </c>
      <c r="BY10">
        <v>0.87060000000000004</v>
      </c>
      <c r="BZ10">
        <v>0.94840000000000002</v>
      </c>
      <c r="CA10">
        <v>0.87929999999999997</v>
      </c>
      <c r="CB10">
        <v>3.6160999999999999</v>
      </c>
      <c r="CC10">
        <v>0.94950000000000001</v>
      </c>
      <c r="CD10">
        <v>1.32E-2</v>
      </c>
      <c r="CE10">
        <v>0.9446</v>
      </c>
      <c r="CF10">
        <v>0.37380000000000002</v>
      </c>
      <c r="CG10">
        <v>0.99629999999999996</v>
      </c>
      <c r="CH10">
        <v>2.3277999999999999</v>
      </c>
      <c r="CI10">
        <v>0.69879999999999998</v>
      </c>
      <c r="CJ10">
        <v>0.98040000000000005</v>
      </c>
      <c r="CK10">
        <v>0.79369999999999996</v>
      </c>
      <c r="CL10">
        <v>1.7741</v>
      </c>
      <c r="CM10">
        <v>0.9415</v>
      </c>
      <c r="CN10">
        <v>0.8962</v>
      </c>
      <c r="CO10">
        <v>0</v>
      </c>
      <c r="CP10">
        <v>0.91890000000000005</v>
      </c>
      <c r="CQ10">
        <v>0.9214</v>
      </c>
      <c r="CR10">
        <v>0</v>
      </c>
      <c r="CS10">
        <v>2.7364000000000002</v>
      </c>
      <c r="CT10">
        <v>0.7399</v>
      </c>
      <c r="CU10">
        <v>10.4544999999999</v>
      </c>
      <c r="CV10">
        <v>0.9173</v>
      </c>
      <c r="CW10">
        <v>1</v>
      </c>
      <c r="CX10">
        <v>0</v>
      </c>
      <c r="CY10">
        <v>1</v>
      </c>
      <c r="CZ10">
        <v>0</v>
      </c>
      <c r="DA10">
        <v>2</v>
      </c>
      <c r="DB10">
        <v>0</v>
      </c>
      <c r="DC10">
        <v>1</v>
      </c>
      <c r="DD10">
        <v>0</v>
      </c>
      <c r="DE10">
        <v>1</v>
      </c>
      <c r="DF10">
        <v>2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2</v>
      </c>
      <c r="DP10">
        <v>7</v>
      </c>
      <c r="DQ10">
        <v>121</v>
      </c>
      <c r="DR10">
        <v>62</v>
      </c>
      <c r="DS10">
        <v>12.1</v>
      </c>
      <c r="DT10">
        <v>5.8</v>
      </c>
      <c r="DU10">
        <v>2864</v>
      </c>
      <c r="DV10">
        <v>6.732747381974E-3</v>
      </c>
      <c r="DW10">
        <v>2.6971092800000002E-6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36005016700</v>
      </c>
      <c r="H11" t="s">
        <v>458</v>
      </c>
      <c r="I11">
        <v>7.9474100000000006E-2</v>
      </c>
      <c r="J11">
        <v>2920</v>
      </c>
      <c r="K11">
        <v>459</v>
      </c>
      <c r="L11">
        <v>989</v>
      </c>
      <c r="M11">
        <v>43</v>
      </c>
      <c r="N11">
        <v>923</v>
      </c>
      <c r="O11">
        <v>56</v>
      </c>
      <c r="P11">
        <v>1395</v>
      </c>
      <c r="Q11">
        <v>420</v>
      </c>
      <c r="R11">
        <v>180</v>
      </c>
      <c r="S11">
        <v>97</v>
      </c>
      <c r="T11">
        <v>9809</v>
      </c>
      <c r="U11">
        <v>1717</v>
      </c>
      <c r="V11">
        <v>410</v>
      </c>
      <c r="W11">
        <v>99</v>
      </c>
      <c r="X11">
        <v>132</v>
      </c>
      <c r="Y11">
        <v>39</v>
      </c>
      <c r="Z11">
        <v>1153</v>
      </c>
      <c r="AA11">
        <v>297</v>
      </c>
      <c r="AB11">
        <v>389</v>
      </c>
      <c r="AC11">
        <v>95</v>
      </c>
      <c r="AD11">
        <v>246</v>
      </c>
      <c r="AE11">
        <v>66</v>
      </c>
      <c r="AF11">
        <v>2881</v>
      </c>
      <c r="AG11">
        <v>461.8</v>
      </c>
      <c r="AH11">
        <v>298</v>
      </c>
      <c r="AI11">
        <v>106.299999999999</v>
      </c>
      <c r="AJ11">
        <v>795</v>
      </c>
      <c r="AK11">
        <v>75.599999999999895</v>
      </c>
      <c r="AL11">
        <v>6</v>
      </c>
      <c r="AM11">
        <v>10</v>
      </c>
      <c r="AN11">
        <v>190</v>
      </c>
      <c r="AO11">
        <v>71.7</v>
      </c>
      <c r="AP11">
        <v>664</v>
      </c>
      <c r="AQ11">
        <v>78</v>
      </c>
      <c r="AR11">
        <v>158</v>
      </c>
      <c r="AS11">
        <v>328</v>
      </c>
      <c r="AT11">
        <v>49.1</v>
      </c>
      <c r="AU11">
        <v>10.5</v>
      </c>
      <c r="AV11">
        <v>16.899999999999899</v>
      </c>
      <c r="AW11">
        <v>7.6</v>
      </c>
      <c r="AX11">
        <v>9809</v>
      </c>
      <c r="AY11">
        <v>1717</v>
      </c>
      <c r="AZ11">
        <v>27</v>
      </c>
      <c r="BA11">
        <v>5.2</v>
      </c>
      <c r="BB11">
        <v>4.5</v>
      </c>
      <c r="BC11">
        <v>1.5</v>
      </c>
      <c r="BD11">
        <v>39.5</v>
      </c>
      <c r="BE11">
        <v>8.1</v>
      </c>
      <c r="BF11">
        <v>13.3</v>
      </c>
      <c r="BG11">
        <v>3.5</v>
      </c>
      <c r="BH11">
        <v>26.6999999999999</v>
      </c>
      <c r="BI11">
        <v>7</v>
      </c>
      <c r="BJ11">
        <v>98.7</v>
      </c>
      <c r="BK11">
        <v>3.1</v>
      </c>
      <c r="BL11">
        <v>11.6</v>
      </c>
      <c r="BM11">
        <v>3.7</v>
      </c>
      <c r="BN11">
        <v>80.400000000000006</v>
      </c>
      <c r="BO11">
        <v>6.8</v>
      </c>
      <c r="BP11">
        <v>0.6</v>
      </c>
      <c r="BQ11">
        <v>1</v>
      </c>
      <c r="BR11">
        <v>20.6</v>
      </c>
      <c r="BS11">
        <v>7.7</v>
      </c>
      <c r="BT11">
        <v>71.900000000000006</v>
      </c>
      <c r="BU11">
        <v>6.8</v>
      </c>
      <c r="BV11">
        <v>5.4</v>
      </c>
      <c r="BW11">
        <v>11.1999999999999</v>
      </c>
      <c r="BX11">
        <v>0.97309999999999997</v>
      </c>
      <c r="BY11">
        <v>0.94720000000000004</v>
      </c>
      <c r="BZ11">
        <v>0.98350000000000004</v>
      </c>
      <c r="CA11">
        <v>0.85580000000000001</v>
      </c>
      <c r="CB11">
        <v>3.7595999999999998</v>
      </c>
      <c r="CC11">
        <v>0.97389999999999999</v>
      </c>
      <c r="CD11">
        <v>2.86E-2</v>
      </c>
      <c r="CE11">
        <v>0.98950000000000005</v>
      </c>
      <c r="CF11">
        <v>0.68769999999999998</v>
      </c>
      <c r="CG11">
        <v>0.96499999999999997</v>
      </c>
      <c r="CH11">
        <v>2.6707999999999998</v>
      </c>
      <c r="CI11">
        <v>0.86370000000000002</v>
      </c>
      <c r="CJ11">
        <v>0.94499999999999995</v>
      </c>
      <c r="CK11">
        <v>0.7883</v>
      </c>
      <c r="CL11">
        <v>1.7333000000000001</v>
      </c>
      <c r="CM11">
        <v>0.92279999999999995</v>
      </c>
      <c r="CN11">
        <v>0.89349999999999996</v>
      </c>
      <c r="CO11">
        <v>0.72009999999999996</v>
      </c>
      <c r="CP11">
        <v>0.95979999999999999</v>
      </c>
      <c r="CQ11">
        <v>0.91539999999999999</v>
      </c>
      <c r="CR11">
        <v>0.88629999999999998</v>
      </c>
      <c r="CS11">
        <v>4.3752000000000004</v>
      </c>
      <c r="CT11">
        <v>0.999</v>
      </c>
      <c r="CU11">
        <v>12.5389</v>
      </c>
      <c r="CV11">
        <v>0.99880000000000002</v>
      </c>
      <c r="CW11">
        <v>1</v>
      </c>
      <c r="CX11">
        <v>1</v>
      </c>
      <c r="CY11">
        <v>1</v>
      </c>
      <c r="CZ11">
        <v>0</v>
      </c>
      <c r="DA11">
        <v>3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0</v>
      </c>
      <c r="DO11">
        <v>2</v>
      </c>
      <c r="DP11">
        <v>8</v>
      </c>
      <c r="DQ11">
        <v>177</v>
      </c>
      <c r="DR11">
        <v>76</v>
      </c>
      <c r="DS11">
        <v>6.1</v>
      </c>
      <c r="DT11">
        <v>2.2000000000000002</v>
      </c>
      <c r="DU11">
        <v>5435</v>
      </c>
      <c r="DV11">
        <v>8.9727537834559997E-3</v>
      </c>
      <c r="DW11">
        <v>2.561573295E-6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36005017300</v>
      </c>
      <c r="H12" t="s">
        <v>408</v>
      </c>
      <c r="I12">
        <v>6.3812599999999997E-2</v>
      </c>
      <c r="J12">
        <v>5320</v>
      </c>
      <c r="K12">
        <v>655</v>
      </c>
      <c r="L12">
        <v>2093</v>
      </c>
      <c r="M12">
        <v>82</v>
      </c>
      <c r="N12">
        <v>2000</v>
      </c>
      <c r="O12">
        <v>123</v>
      </c>
      <c r="P12">
        <v>2092</v>
      </c>
      <c r="Q12">
        <v>676</v>
      </c>
      <c r="R12">
        <v>346</v>
      </c>
      <c r="S12">
        <v>184</v>
      </c>
      <c r="T12">
        <v>12304</v>
      </c>
      <c r="U12">
        <v>2232</v>
      </c>
      <c r="V12">
        <v>1519</v>
      </c>
      <c r="W12">
        <v>484</v>
      </c>
      <c r="X12">
        <v>684</v>
      </c>
      <c r="Y12">
        <v>207</v>
      </c>
      <c r="Z12">
        <v>1212</v>
      </c>
      <c r="AA12">
        <v>321</v>
      </c>
      <c r="AB12">
        <v>1177</v>
      </c>
      <c r="AC12">
        <v>343</v>
      </c>
      <c r="AD12">
        <v>403</v>
      </c>
      <c r="AE12">
        <v>177.69999999999899</v>
      </c>
      <c r="AF12">
        <v>5241</v>
      </c>
      <c r="AG12">
        <v>660.79999999999905</v>
      </c>
      <c r="AH12">
        <v>1039</v>
      </c>
      <c r="AI12">
        <v>436.1</v>
      </c>
      <c r="AJ12">
        <v>1627</v>
      </c>
      <c r="AK12">
        <v>220.5</v>
      </c>
      <c r="AL12">
        <v>0</v>
      </c>
      <c r="AM12">
        <v>16</v>
      </c>
      <c r="AN12">
        <v>330</v>
      </c>
      <c r="AO12">
        <v>176.69999999999899</v>
      </c>
      <c r="AP12">
        <v>1728</v>
      </c>
      <c r="AQ12">
        <v>183</v>
      </c>
      <c r="AR12">
        <v>46</v>
      </c>
      <c r="AS12">
        <v>16</v>
      </c>
      <c r="AT12">
        <v>39.5</v>
      </c>
      <c r="AU12">
        <v>13.1</v>
      </c>
      <c r="AV12">
        <v>17</v>
      </c>
      <c r="AW12">
        <v>8.5</v>
      </c>
      <c r="AX12">
        <v>12304</v>
      </c>
      <c r="AY12">
        <v>2232</v>
      </c>
      <c r="AZ12">
        <v>44.799999999999898</v>
      </c>
      <c r="BA12">
        <v>11.3</v>
      </c>
      <c r="BB12">
        <v>12.9</v>
      </c>
      <c r="BC12">
        <v>3.9</v>
      </c>
      <c r="BD12">
        <v>22.8</v>
      </c>
      <c r="BE12">
        <v>5.3</v>
      </c>
      <c r="BF12">
        <v>22.1999999999999</v>
      </c>
      <c r="BG12">
        <v>6.1</v>
      </c>
      <c r="BH12">
        <v>20.1999999999999</v>
      </c>
      <c r="BI12">
        <v>8.8000000000000007</v>
      </c>
      <c r="BJ12">
        <v>98.5</v>
      </c>
      <c r="BK12">
        <v>2.7</v>
      </c>
      <c r="BL12">
        <v>20.100000000000001</v>
      </c>
      <c r="BM12">
        <v>8.1</v>
      </c>
      <c r="BN12">
        <v>77.7</v>
      </c>
      <c r="BO12">
        <v>10.1</v>
      </c>
      <c r="BP12">
        <v>0</v>
      </c>
      <c r="BQ12">
        <v>1.4</v>
      </c>
      <c r="BR12">
        <v>16.5</v>
      </c>
      <c r="BS12">
        <v>8.8000000000000007</v>
      </c>
      <c r="BT12">
        <v>86.4</v>
      </c>
      <c r="BU12">
        <v>7.5</v>
      </c>
      <c r="BV12">
        <v>0.9</v>
      </c>
      <c r="BW12">
        <v>0.3</v>
      </c>
      <c r="BX12">
        <v>0.93159999999999998</v>
      </c>
      <c r="BY12">
        <v>0.9486</v>
      </c>
      <c r="BZ12">
        <v>0.95650000000000002</v>
      </c>
      <c r="CA12">
        <v>0.98619999999999997</v>
      </c>
      <c r="CB12">
        <v>3.8229000000000002</v>
      </c>
      <c r="CC12">
        <v>0.98319999999999996</v>
      </c>
      <c r="CD12">
        <v>0.39269999999999999</v>
      </c>
      <c r="CE12">
        <v>0.62519999999999998</v>
      </c>
      <c r="CF12">
        <v>0.96599999999999997</v>
      </c>
      <c r="CG12">
        <v>0.90180000000000005</v>
      </c>
      <c r="CH12">
        <v>2.8856999999999999</v>
      </c>
      <c r="CI12">
        <v>0.93230000000000002</v>
      </c>
      <c r="CJ12">
        <v>0.94030000000000002</v>
      </c>
      <c r="CK12">
        <v>0.90380000000000005</v>
      </c>
      <c r="CL12">
        <v>1.8441000000000001</v>
      </c>
      <c r="CM12">
        <v>0.97009999999999996</v>
      </c>
      <c r="CN12">
        <v>0.88390000000000002</v>
      </c>
      <c r="CO12">
        <v>0</v>
      </c>
      <c r="CP12">
        <v>0.92479999999999996</v>
      </c>
      <c r="CQ12">
        <v>0.98939999999999995</v>
      </c>
      <c r="CR12">
        <v>0.68310000000000004</v>
      </c>
      <c r="CS12">
        <v>3.4811999999999999</v>
      </c>
      <c r="CT12">
        <v>0.95550000000000002</v>
      </c>
      <c r="CU12">
        <v>12.0338999999999</v>
      </c>
      <c r="CV12">
        <v>0.99250000000000005</v>
      </c>
      <c r="CW12">
        <v>1</v>
      </c>
      <c r="CX12">
        <v>1</v>
      </c>
      <c r="CY12">
        <v>1</v>
      </c>
      <c r="CZ12">
        <v>1</v>
      </c>
      <c r="DA12">
        <v>4</v>
      </c>
      <c r="DB12">
        <v>0</v>
      </c>
      <c r="DC12">
        <v>0</v>
      </c>
      <c r="DD12">
        <v>1</v>
      </c>
      <c r="DE12">
        <v>1</v>
      </c>
      <c r="DF12">
        <v>2</v>
      </c>
      <c r="DG12">
        <v>1</v>
      </c>
      <c r="DH12">
        <v>1</v>
      </c>
      <c r="DI12">
        <v>2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2</v>
      </c>
      <c r="DP12">
        <v>10</v>
      </c>
      <c r="DQ12">
        <v>836</v>
      </c>
      <c r="DR12">
        <v>310</v>
      </c>
      <c r="DS12">
        <v>15.6999999999999</v>
      </c>
      <c r="DT12">
        <v>5</v>
      </c>
      <c r="DU12">
        <v>3780</v>
      </c>
      <c r="DV12">
        <v>2.3200065667250001E-2</v>
      </c>
      <c r="DW12">
        <v>1.764709996E-5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36005017500</v>
      </c>
      <c r="H13" t="s">
        <v>499</v>
      </c>
      <c r="I13">
        <v>5.8530400000000003E-2</v>
      </c>
      <c r="J13">
        <v>6960</v>
      </c>
      <c r="K13">
        <v>607</v>
      </c>
      <c r="L13">
        <v>2679</v>
      </c>
      <c r="M13">
        <v>90</v>
      </c>
      <c r="N13">
        <v>2576</v>
      </c>
      <c r="O13">
        <v>124</v>
      </c>
      <c r="P13">
        <v>2675</v>
      </c>
      <c r="Q13">
        <v>750</v>
      </c>
      <c r="R13">
        <v>245</v>
      </c>
      <c r="S13">
        <v>139</v>
      </c>
      <c r="T13">
        <v>17383</v>
      </c>
      <c r="U13">
        <v>5045</v>
      </c>
      <c r="V13">
        <v>1668</v>
      </c>
      <c r="W13">
        <v>371</v>
      </c>
      <c r="X13">
        <v>869</v>
      </c>
      <c r="Y13">
        <v>198</v>
      </c>
      <c r="Z13">
        <v>2130</v>
      </c>
      <c r="AA13">
        <v>441</v>
      </c>
      <c r="AB13">
        <v>1039</v>
      </c>
      <c r="AC13">
        <v>239</v>
      </c>
      <c r="AD13">
        <v>674</v>
      </c>
      <c r="AE13">
        <v>221.4</v>
      </c>
      <c r="AF13">
        <v>6885</v>
      </c>
      <c r="AG13">
        <v>609.20000000000005</v>
      </c>
      <c r="AH13">
        <v>1388</v>
      </c>
      <c r="AI13">
        <v>437.8</v>
      </c>
      <c r="AJ13">
        <v>2388</v>
      </c>
      <c r="AK13">
        <v>230.5</v>
      </c>
      <c r="AL13">
        <v>0</v>
      </c>
      <c r="AM13">
        <v>16</v>
      </c>
      <c r="AN13">
        <v>454</v>
      </c>
      <c r="AO13">
        <v>180.3</v>
      </c>
      <c r="AP13">
        <v>2093</v>
      </c>
      <c r="AQ13">
        <v>191</v>
      </c>
      <c r="AR13">
        <v>33</v>
      </c>
      <c r="AS13">
        <v>27</v>
      </c>
      <c r="AT13">
        <v>39</v>
      </c>
      <c r="AU13">
        <v>9.8000000000000007</v>
      </c>
      <c r="AV13">
        <v>8.5</v>
      </c>
      <c r="AW13">
        <v>4.9000000000000004</v>
      </c>
      <c r="AX13">
        <v>17383</v>
      </c>
      <c r="AY13">
        <v>5045</v>
      </c>
      <c r="AZ13">
        <v>41.5</v>
      </c>
      <c r="BA13">
        <v>7.5</v>
      </c>
      <c r="BB13">
        <v>12.5</v>
      </c>
      <c r="BC13">
        <v>3.1</v>
      </c>
      <c r="BD13">
        <v>30.6</v>
      </c>
      <c r="BE13">
        <v>5.7</v>
      </c>
      <c r="BF13">
        <v>15</v>
      </c>
      <c r="BG13">
        <v>3.8</v>
      </c>
      <c r="BH13">
        <v>26.1999999999999</v>
      </c>
      <c r="BI13">
        <v>8.5</v>
      </c>
      <c r="BJ13">
        <v>98.9</v>
      </c>
      <c r="BK13">
        <v>1.5</v>
      </c>
      <c r="BL13">
        <v>21.1</v>
      </c>
      <c r="BM13">
        <v>6.4</v>
      </c>
      <c r="BN13">
        <v>89.099999999999895</v>
      </c>
      <c r="BO13">
        <v>8.1</v>
      </c>
      <c r="BP13">
        <v>0</v>
      </c>
      <c r="BQ13">
        <v>1.1000000000000001</v>
      </c>
      <c r="BR13">
        <v>17.600000000000001</v>
      </c>
      <c r="BS13">
        <v>6.9</v>
      </c>
      <c r="BT13">
        <v>81.299999999999898</v>
      </c>
      <c r="BU13">
        <v>6.3</v>
      </c>
      <c r="BV13">
        <v>0.5</v>
      </c>
      <c r="BW13">
        <v>0.4</v>
      </c>
      <c r="BX13">
        <v>0.92810000000000004</v>
      </c>
      <c r="BY13">
        <v>0.64859999999999995</v>
      </c>
      <c r="BZ13">
        <v>0.86750000000000005</v>
      </c>
      <c r="CA13">
        <v>0.97629999999999995</v>
      </c>
      <c r="CB13">
        <v>3.4205000000000001</v>
      </c>
      <c r="CC13">
        <v>0.90810000000000002</v>
      </c>
      <c r="CD13">
        <v>0.3659</v>
      </c>
      <c r="CE13">
        <v>0.93640000000000001</v>
      </c>
      <c r="CF13">
        <v>0.78749999999999998</v>
      </c>
      <c r="CG13">
        <v>0.96209999999999996</v>
      </c>
      <c r="CH13">
        <v>3.052</v>
      </c>
      <c r="CI13">
        <v>0.97219999999999995</v>
      </c>
      <c r="CJ13">
        <v>0.95589999999999997</v>
      </c>
      <c r="CK13">
        <v>0.91269999999999996</v>
      </c>
      <c r="CL13">
        <v>1.8686</v>
      </c>
      <c r="CM13">
        <v>0.98209999999999997</v>
      </c>
      <c r="CN13">
        <v>0.93620000000000003</v>
      </c>
      <c r="CO13">
        <v>0</v>
      </c>
      <c r="CP13">
        <v>0.93640000000000001</v>
      </c>
      <c r="CQ13">
        <v>0.9667</v>
      </c>
      <c r="CR13">
        <v>0.58089999999999997</v>
      </c>
      <c r="CS13">
        <v>3.4201000000000001</v>
      </c>
      <c r="CT13">
        <v>0.9425</v>
      </c>
      <c r="CU13">
        <v>11.761200000000001</v>
      </c>
      <c r="CV13">
        <v>0.98470000000000002</v>
      </c>
      <c r="CW13">
        <v>1</v>
      </c>
      <c r="CX13">
        <v>0</v>
      </c>
      <c r="CY13">
        <v>0</v>
      </c>
      <c r="CZ13">
        <v>1</v>
      </c>
      <c r="DA13">
        <v>2</v>
      </c>
      <c r="DB13">
        <v>0</v>
      </c>
      <c r="DC13">
        <v>1</v>
      </c>
      <c r="DD13">
        <v>0</v>
      </c>
      <c r="DE13">
        <v>1</v>
      </c>
      <c r="DF13">
        <v>2</v>
      </c>
      <c r="DG13">
        <v>1</v>
      </c>
      <c r="DH13">
        <v>1</v>
      </c>
      <c r="DI13">
        <v>2</v>
      </c>
      <c r="DJ13">
        <v>1</v>
      </c>
      <c r="DK13">
        <v>0</v>
      </c>
      <c r="DL13">
        <v>1</v>
      </c>
      <c r="DM13">
        <v>1</v>
      </c>
      <c r="DN13">
        <v>0</v>
      </c>
      <c r="DO13">
        <v>3</v>
      </c>
      <c r="DP13">
        <v>9</v>
      </c>
      <c r="DQ13">
        <v>656</v>
      </c>
      <c r="DR13">
        <v>267</v>
      </c>
      <c r="DS13">
        <v>9.5</v>
      </c>
      <c r="DT13">
        <v>3.7</v>
      </c>
      <c r="DU13">
        <v>4351</v>
      </c>
      <c r="DV13">
        <v>1.7872105750470001E-2</v>
      </c>
      <c r="DW13">
        <v>1.6181138432E-5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36005017702</v>
      </c>
      <c r="H14" t="s">
        <v>457</v>
      </c>
      <c r="I14">
        <v>5.4403699999999999E-2</v>
      </c>
      <c r="J14">
        <v>5401</v>
      </c>
      <c r="K14">
        <v>611</v>
      </c>
      <c r="L14">
        <v>1876</v>
      </c>
      <c r="M14">
        <v>44</v>
      </c>
      <c r="N14">
        <v>1643</v>
      </c>
      <c r="O14">
        <v>97</v>
      </c>
      <c r="P14">
        <v>1857</v>
      </c>
      <c r="Q14">
        <v>647</v>
      </c>
      <c r="R14">
        <v>386</v>
      </c>
      <c r="S14">
        <v>201</v>
      </c>
      <c r="T14">
        <v>14577</v>
      </c>
      <c r="U14">
        <v>1991</v>
      </c>
      <c r="V14">
        <v>1217</v>
      </c>
      <c r="W14">
        <v>285</v>
      </c>
      <c r="X14">
        <v>581</v>
      </c>
      <c r="Y14">
        <v>178</v>
      </c>
      <c r="Z14">
        <v>1385</v>
      </c>
      <c r="AA14">
        <v>319</v>
      </c>
      <c r="AB14">
        <v>969</v>
      </c>
      <c r="AC14">
        <v>231</v>
      </c>
      <c r="AD14">
        <v>359</v>
      </c>
      <c r="AE14">
        <v>140.099999999999</v>
      </c>
      <c r="AF14">
        <v>5371</v>
      </c>
      <c r="AG14">
        <v>611.5</v>
      </c>
      <c r="AH14">
        <v>1373</v>
      </c>
      <c r="AI14">
        <v>399.5</v>
      </c>
      <c r="AJ14">
        <v>1273</v>
      </c>
      <c r="AK14">
        <v>155</v>
      </c>
      <c r="AL14">
        <v>0</v>
      </c>
      <c r="AM14">
        <v>16</v>
      </c>
      <c r="AN14">
        <v>310</v>
      </c>
      <c r="AO14">
        <v>109.9</v>
      </c>
      <c r="AP14">
        <v>1035</v>
      </c>
      <c r="AQ14">
        <v>149</v>
      </c>
      <c r="AR14">
        <v>13</v>
      </c>
      <c r="AS14">
        <v>7</v>
      </c>
      <c r="AT14">
        <v>34.399999999999899</v>
      </c>
      <c r="AU14">
        <v>9.6999999999999904</v>
      </c>
      <c r="AV14">
        <v>16.100000000000001</v>
      </c>
      <c r="AW14">
        <v>7.6</v>
      </c>
      <c r="AX14">
        <v>14577</v>
      </c>
      <c r="AY14">
        <v>1991</v>
      </c>
      <c r="AZ14">
        <v>36.5</v>
      </c>
      <c r="BA14">
        <v>7.6</v>
      </c>
      <c r="BB14">
        <v>10.8</v>
      </c>
      <c r="BC14">
        <v>3.6</v>
      </c>
      <c r="BD14">
        <v>25.6</v>
      </c>
      <c r="BE14">
        <v>5.0999999999999996</v>
      </c>
      <c r="BF14">
        <v>17.899999999999899</v>
      </c>
      <c r="BG14">
        <v>5.0999999999999996</v>
      </c>
      <c r="BH14">
        <v>21.899999999999899</v>
      </c>
      <c r="BI14">
        <v>8.4</v>
      </c>
      <c r="BJ14">
        <v>99.4</v>
      </c>
      <c r="BK14">
        <v>1.3</v>
      </c>
      <c r="BL14">
        <v>26.899999999999899</v>
      </c>
      <c r="BM14">
        <v>7.3</v>
      </c>
      <c r="BN14">
        <v>67.900000000000006</v>
      </c>
      <c r="BO14">
        <v>8.1</v>
      </c>
      <c r="BP14">
        <v>0</v>
      </c>
      <c r="BQ14">
        <v>1.6</v>
      </c>
      <c r="BR14">
        <v>18.899999999999899</v>
      </c>
      <c r="BS14">
        <v>6.6</v>
      </c>
      <c r="BT14">
        <v>63</v>
      </c>
      <c r="BU14">
        <v>7.7</v>
      </c>
      <c r="BV14">
        <v>0.2</v>
      </c>
      <c r="BW14">
        <v>0.1</v>
      </c>
      <c r="BX14">
        <v>0.89419999999999999</v>
      </c>
      <c r="BY14">
        <v>0.93659999999999999</v>
      </c>
      <c r="BZ14">
        <v>0.9224</v>
      </c>
      <c r="CA14">
        <v>0.94710000000000005</v>
      </c>
      <c r="CB14">
        <v>3.7002999999999999</v>
      </c>
      <c r="CC14">
        <v>0.96440000000000003</v>
      </c>
      <c r="CD14">
        <v>0.25819999999999999</v>
      </c>
      <c r="CE14">
        <v>0.79800000000000004</v>
      </c>
      <c r="CF14">
        <v>0.89580000000000004</v>
      </c>
      <c r="CG14">
        <v>0.9224</v>
      </c>
      <c r="CH14">
        <v>2.8744000000000001</v>
      </c>
      <c r="CI14">
        <v>0.92969999999999997</v>
      </c>
      <c r="CJ14">
        <v>0.97489999999999999</v>
      </c>
      <c r="CK14">
        <v>0.95330000000000004</v>
      </c>
      <c r="CL14">
        <v>1.9280999999999999</v>
      </c>
      <c r="CM14">
        <v>0.99490000000000001</v>
      </c>
      <c r="CN14">
        <v>0.8579</v>
      </c>
      <c r="CO14">
        <v>0</v>
      </c>
      <c r="CP14">
        <v>0.94710000000000005</v>
      </c>
      <c r="CQ14">
        <v>0.85429999999999995</v>
      </c>
      <c r="CR14">
        <v>0.44500000000000001</v>
      </c>
      <c r="CS14">
        <v>3.1042999999999998</v>
      </c>
      <c r="CT14">
        <v>0.86429999999999996</v>
      </c>
      <c r="CU14">
        <v>11.607200000000001</v>
      </c>
      <c r="CV14">
        <v>0.97950000000000004</v>
      </c>
      <c r="CW14">
        <v>0</v>
      </c>
      <c r="CX14">
        <v>1</v>
      </c>
      <c r="CY14">
        <v>1</v>
      </c>
      <c r="CZ14">
        <v>1</v>
      </c>
      <c r="DA14">
        <v>3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2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7</v>
      </c>
      <c r="DQ14">
        <v>769</v>
      </c>
      <c r="DR14">
        <v>219</v>
      </c>
      <c r="DS14">
        <v>14.1999999999999</v>
      </c>
      <c r="DT14">
        <v>3.6</v>
      </c>
      <c r="DU14">
        <v>2119</v>
      </c>
      <c r="DV14">
        <v>2.1532100390164999E-2</v>
      </c>
      <c r="DW14">
        <v>1.5054053707E-5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36005017901</v>
      </c>
      <c r="H15" t="s">
        <v>498</v>
      </c>
      <c r="I15">
        <v>2.9622900000000001E-2</v>
      </c>
      <c r="J15">
        <v>5112</v>
      </c>
      <c r="K15">
        <v>459</v>
      </c>
      <c r="L15">
        <v>1746</v>
      </c>
      <c r="M15">
        <v>63</v>
      </c>
      <c r="N15">
        <v>1725</v>
      </c>
      <c r="O15">
        <v>68</v>
      </c>
      <c r="P15">
        <v>2059</v>
      </c>
      <c r="Q15">
        <v>526</v>
      </c>
      <c r="R15">
        <v>183</v>
      </c>
      <c r="S15">
        <v>96</v>
      </c>
      <c r="T15">
        <v>13158</v>
      </c>
      <c r="U15">
        <v>2120</v>
      </c>
      <c r="V15">
        <v>1105</v>
      </c>
      <c r="W15">
        <v>215</v>
      </c>
      <c r="X15">
        <v>319</v>
      </c>
      <c r="Y15">
        <v>111</v>
      </c>
      <c r="Z15">
        <v>1508</v>
      </c>
      <c r="AA15">
        <v>292</v>
      </c>
      <c r="AB15">
        <v>650</v>
      </c>
      <c r="AC15">
        <v>181</v>
      </c>
      <c r="AD15">
        <v>434</v>
      </c>
      <c r="AE15">
        <v>129.4</v>
      </c>
      <c r="AF15">
        <v>5063</v>
      </c>
      <c r="AG15">
        <v>462.19999999999902</v>
      </c>
      <c r="AH15">
        <v>1238</v>
      </c>
      <c r="AI15">
        <v>297.10000000000002</v>
      </c>
      <c r="AJ15">
        <v>1587</v>
      </c>
      <c r="AK15">
        <v>135.69999999999899</v>
      </c>
      <c r="AL15">
        <v>0</v>
      </c>
      <c r="AM15">
        <v>16</v>
      </c>
      <c r="AN15">
        <v>441</v>
      </c>
      <c r="AO15">
        <v>130.19999999999899</v>
      </c>
      <c r="AP15">
        <v>1231</v>
      </c>
      <c r="AQ15">
        <v>151</v>
      </c>
      <c r="AR15">
        <v>9</v>
      </c>
      <c r="AS15">
        <v>19</v>
      </c>
      <c r="AT15">
        <v>40.5</v>
      </c>
      <c r="AU15">
        <v>8.8000000000000007</v>
      </c>
      <c r="AV15">
        <v>8.1999999999999904</v>
      </c>
      <c r="AW15">
        <v>4.0999999999999996</v>
      </c>
      <c r="AX15">
        <v>13158</v>
      </c>
      <c r="AY15">
        <v>2120</v>
      </c>
      <c r="AZ15">
        <v>38.6</v>
      </c>
      <c r="BA15">
        <v>7</v>
      </c>
      <c r="BB15">
        <v>6.2</v>
      </c>
      <c r="BC15">
        <v>2.2000000000000002</v>
      </c>
      <c r="BD15">
        <v>29.5</v>
      </c>
      <c r="BE15">
        <v>5.0999999999999996</v>
      </c>
      <c r="BF15">
        <v>12.6999999999999</v>
      </c>
      <c r="BG15">
        <v>3.5</v>
      </c>
      <c r="BH15">
        <v>25.1999999999999</v>
      </c>
      <c r="BI15">
        <v>7.4</v>
      </c>
      <c r="BJ15">
        <v>99</v>
      </c>
      <c r="BK15">
        <v>1.6</v>
      </c>
      <c r="BL15">
        <v>26.399999999999899</v>
      </c>
      <c r="BM15">
        <v>5.8</v>
      </c>
      <c r="BN15">
        <v>90.9</v>
      </c>
      <c r="BO15">
        <v>7</v>
      </c>
      <c r="BP15">
        <v>0</v>
      </c>
      <c r="BQ15">
        <v>1.7</v>
      </c>
      <c r="BR15">
        <v>25.6</v>
      </c>
      <c r="BS15">
        <v>7.5</v>
      </c>
      <c r="BT15">
        <v>71.400000000000006</v>
      </c>
      <c r="BU15">
        <v>8.1</v>
      </c>
      <c r="BV15">
        <v>0.2</v>
      </c>
      <c r="BW15">
        <v>0.4</v>
      </c>
      <c r="BX15">
        <v>0.93640000000000001</v>
      </c>
      <c r="BY15">
        <v>0.62380000000000002</v>
      </c>
      <c r="BZ15">
        <v>0.94389999999999996</v>
      </c>
      <c r="CA15">
        <v>0.9607</v>
      </c>
      <c r="CB15">
        <v>3.4647000000000001</v>
      </c>
      <c r="CC15">
        <v>0.91720000000000002</v>
      </c>
      <c r="CD15">
        <v>5.5399999999999998E-2</v>
      </c>
      <c r="CE15">
        <v>0.91759999999999997</v>
      </c>
      <c r="CF15">
        <v>0.65200000000000002</v>
      </c>
      <c r="CG15">
        <v>0.95430000000000004</v>
      </c>
      <c r="CH15">
        <v>2.5792999999999999</v>
      </c>
      <c r="CI15">
        <v>0.82650000000000001</v>
      </c>
      <c r="CJ15">
        <v>0.9617</v>
      </c>
      <c r="CK15">
        <v>0.95040000000000002</v>
      </c>
      <c r="CL15">
        <v>1.9120999999999999</v>
      </c>
      <c r="CM15">
        <v>0.99139999999999995</v>
      </c>
      <c r="CN15">
        <v>0.94650000000000001</v>
      </c>
      <c r="CO15">
        <v>0</v>
      </c>
      <c r="CP15">
        <v>0.98080000000000001</v>
      </c>
      <c r="CQ15">
        <v>0.9123</v>
      </c>
      <c r="CR15">
        <v>0.39290000000000003</v>
      </c>
      <c r="CS15">
        <v>3.2324999999999999</v>
      </c>
      <c r="CT15">
        <v>0.90359999999999996</v>
      </c>
      <c r="CU15">
        <v>11.1885999999999</v>
      </c>
      <c r="CV15">
        <v>0.96020000000000005</v>
      </c>
      <c r="CW15">
        <v>1</v>
      </c>
      <c r="CX15">
        <v>0</v>
      </c>
      <c r="CY15">
        <v>1</v>
      </c>
      <c r="CZ15">
        <v>1</v>
      </c>
      <c r="DA15">
        <v>3</v>
      </c>
      <c r="DB15">
        <v>0</v>
      </c>
      <c r="DC15">
        <v>1</v>
      </c>
      <c r="DD15">
        <v>0</v>
      </c>
      <c r="DE15">
        <v>1</v>
      </c>
      <c r="DF15">
        <v>2</v>
      </c>
      <c r="DG15">
        <v>1</v>
      </c>
      <c r="DH15">
        <v>1</v>
      </c>
      <c r="DI15">
        <v>2</v>
      </c>
      <c r="DJ15">
        <v>1</v>
      </c>
      <c r="DK15">
        <v>0</v>
      </c>
      <c r="DL15">
        <v>1</v>
      </c>
      <c r="DM15">
        <v>1</v>
      </c>
      <c r="DN15">
        <v>0</v>
      </c>
      <c r="DO15">
        <v>3</v>
      </c>
      <c r="DP15">
        <v>10</v>
      </c>
      <c r="DQ15">
        <v>582</v>
      </c>
      <c r="DR15">
        <v>225</v>
      </c>
      <c r="DS15">
        <v>11.4</v>
      </c>
      <c r="DT15">
        <v>4.2</v>
      </c>
      <c r="DU15">
        <v>1623</v>
      </c>
      <c r="DV15">
        <v>1.1957192385285E-2</v>
      </c>
      <c r="DW15">
        <v>8.1908345649999995E-6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36005017902</v>
      </c>
      <c r="H16" t="s">
        <v>497</v>
      </c>
      <c r="I16">
        <v>2.9939899999999998E-2</v>
      </c>
      <c r="J16">
        <v>3580</v>
      </c>
      <c r="K16">
        <v>399</v>
      </c>
      <c r="L16">
        <v>1164</v>
      </c>
      <c r="M16">
        <v>25</v>
      </c>
      <c r="N16">
        <v>1118</v>
      </c>
      <c r="O16">
        <v>58</v>
      </c>
      <c r="P16">
        <v>1794</v>
      </c>
      <c r="Q16">
        <v>429</v>
      </c>
      <c r="R16">
        <v>243</v>
      </c>
      <c r="S16">
        <v>108</v>
      </c>
      <c r="T16">
        <v>10390</v>
      </c>
      <c r="U16">
        <v>1374</v>
      </c>
      <c r="V16">
        <v>920</v>
      </c>
      <c r="W16">
        <v>223</v>
      </c>
      <c r="X16">
        <v>159</v>
      </c>
      <c r="Y16">
        <v>74</v>
      </c>
      <c r="Z16">
        <v>1000</v>
      </c>
      <c r="AA16">
        <v>164</v>
      </c>
      <c r="AB16">
        <v>411</v>
      </c>
      <c r="AC16">
        <v>149</v>
      </c>
      <c r="AD16">
        <v>183</v>
      </c>
      <c r="AE16">
        <v>90.799999999999898</v>
      </c>
      <c r="AF16">
        <v>3564</v>
      </c>
      <c r="AG16">
        <v>399.6</v>
      </c>
      <c r="AH16">
        <v>564</v>
      </c>
      <c r="AI16">
        <v>204.5</v>
      </c>
      <c r="AJ16">
        <v>1055</v>
      </c>
      <c r="AK16">
        <v>95</v>
      </c>
      <c r="AL16">
        <v>0</v>
      </c>
      <c r="AM16">
        <v>11</v>
      </c>
      <c r="AN16">
        <v>242</v>
      </c>
      <c r="AO16">
        <v>91.7</v>
      </c>
      <c r="AP16">
        <v>926</v>
      </c>
      <c r="AQ16">
        <v>109</v>
      </c>
      <c r="AR16">
        <v>15</v>
      </c>
      <c r="AS16">
        <v>9</v>
      </c>
      <c r="AT16">
        <v>50.1</v>
      </c>
      <c r="AU16">
        <v>11.6999999999999</v>
      </c>
      <c r="AV16">
        <v>15.9</v>
      </c>
      <c r="AW16">
        <v>6.6</v>
      </c>
      <c r="AX16">
        <v>10390</v>
      </c>
      <c r="AY16">
        <v>1374</v>
      </c>
      <c r="AZ16">
        <v>45</v>
      </c>
      <c r="BA16">
        <v>9.1999999999999904</v>
      </c>
      <c r="BB16">
        <v>4.4000000000000004</v>
      </c>
      <c r="BC16">
        <v>2.1</v>
      </c>
      <c r="BD16">
        <v>27.899999999999899</v>
      </c>
      <c r="BE16">
        <v>3.4</v>
      </c>
      <c r="BF16">
        <v>11.5</v>
      </c>
      <c r="BG16">
        <v>4.5</v>
      </c>
      <c r="BH16">
        <v>16.399999999999899</v>
      </c>
      <c r="BI16">
        <v>8.1</v>
      </c>
      <c r="BJ16">
        <v>99.599999999999895</v>
      </c>
      <c r="BK16">
        <v>1.2</v>
      </c>
      <c r="BL16">
        <v>17.100000000000001</v>
      </c>
      <c r="BM16">
        <v>5.8</v>
      </c>
      <c r="BN16">
        <v>90.599999999999895</v>
      </c>
      <c r="BO16">
        <v>7.9</v>
      </c>
      <c r="BP16">
        <v>0</v>
      </c>
      <c r="BQ16">
        <v>2.5</v>
      </c>
      <c r="BR16">
        <v>21.6</v>
      </c>
      <c r="BS16">
        <v>8.1</v>
      </c>
      <c r="BT16">
        <v>82.799999999999898</v>
      </c>
      <c r="BU16">
        <v>9.5</v>
      </c>
      <c r="BV16">
        <v>0.4</v>
      </c>
      <c r="BW16">
        <v>0.2</v>
      </c>
      <c r="BX16">
        <v>0.97750000000000004</v>
      </c>
      <c r="BY16">
        <v>0.93400000000000005</v>
      </c>
      <c r="BZ16">
        <v>0.97870000000000001</v>
      </c>
      <c r="CA16">
        <v>0.98680000000000001</v>
      </c>
      <c r="CB16">
        <v>3.8769999999999998</v>
      </c>
      <c r="CC16">
        <v>0.99250000000000005</v>
      </c>
      <c r="CD16">
        <v>2.76E-2</v>
      </c>
      <c r="CE16">
        <v>0.88260000000000005</v>
      </c>
      <c r="CF16">
        <v>0.56499999999999995</v>
      </c>
      <c r="CG16">
        <v>0.83499999999999996</v>
      </c>
      <c r="CH16">
        <v>2.3102</v>
      </c>
      <c r="CI16">
        <v>0.68959999999999999</v>
      </c>
      <c r="CJ16">
        <v>0.9788</v>
      </c>
      <c r="CK16">
        <v>0.86919999999999997</v>
      </c>
      <c r="CL16">
        <v>1.8480000000000001</v>
      </c>
      <c r="CM16">
        <v>0.97219999999999995</v>
      </c>
      <c r="CN16">
        <v>0.9446</v>
      </c>
      <c r="CO16">
        <v>0</v>
      </c>
      <c r="CP16">
        <v>0.96640000000000004</v>
      </c>
      <c r="CQ16">
        <v>0.97699999999999998</v>
      </c>
      <c r="CR16">
        <v>0.5544</v>
      </c>
      <c r="CS16">
        <v>3.4424000000000001</v>
      </c>
      <c r="CT16">
        <v>0.9466</v>
      </c>
      <c r="CU16">
        <v>11.4777</v>
      </c>
      <c r="CV16">
        <v>0.97389999999999999</v>
      </c>
      <c r="CW16">
        <v>1</v>
      </c>
      <c r="CX16">
        <v>1</v>
      </c>
      <c r="CY16">
        <v>1</v>
      </c>
      <c r="CZ16">
        <v>1</v>
      </c>
      <c r="DA16">
        <v>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3</v>
      </c>
      <c r="DP16">
        <v>8</v>
      </c>
      <c r="DQ16">
        <v>743</v>
      </c>
      <c r="DR16">
        <v>247</v>
      </c>
      <c r="DS16">
        <v>20.8</v>
      </c>
      <c r="DT16">
        <v>5.8</v>
      </c>
      <c r="DU16">
        <v>1587</v>
      </c>
      <c r="DV16">
        <v>1.1835551961316E-2</v>
      </c>
      <c r="DW16">
        <v>8.2760249110000003E-6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36005018101</v>
      </c>
      <c r="H17" t="s">
        <v>496</v>
      </c>
      <c r="I17">
        <v>2.9817099999999999E-2</v>
      </c>
      <c r="J17">
        <v>3068</v>
      </c>
      <c r="K17">
        <v>364</v>
      </c>
      <c r="L17">
        <v>1082</v>
      </c>
      <c r="M17">
        <v>40</v>
      </c>
      <c r="N17">
        <v>1010</v>
      </c>
      <c r="O17">
        <v>66</v>
      </c>
      <c r="P17">
        <v>1138</v>
      </c>
      <c r="Q17">
        <v>307</v>
      </c>
      <c r="R17">
        <v>127</v>
      </c>
      <c r="S17">
        <v>70</v>
      </c>
      <c r="T17">
        <v>13162</v>
      </c>
      <c r="U17">
        <v>2454</v>
      </c>
      <c r="V17">
        <v>709</v>
      </c>
      <c r="W17">
        <v>198</v>
      </c>
      <c r="X17">
        <v>267</v>
      </c>
      <c r="Y17">
        <v>87</v>
      </c>
      <c r="Z17">
        <v>808</v>
      </c>
      <c r="AA17">
        <v>147</v>
      </c>
      <c r="AB17">
        <v>396</v>
      </c>
      <c r="AC17">
        <v>115</v>
      </c>
      <c r="AD17">
        <v>201</v>
      </c>
      <c r="AE17">
        <v>80.799999999999898</v>
      </c>
      <c r="AF17">
        <v>3068</v>
      </c>
      <c r="AG17">
        <v>364.19999999999902</v>
      </c>
      <c r="AH17">
        <v>433</v>
      </c>
      <c r="AI17">
        <v>149.099999999999</v>
      </c>
      <c r="AJ17">
        <v>660</v>
      </c>
      <c r="AK17">
        <v>102.299999999999</v>
      </c>
      <c r="AL17">
        <v>0</v>
      </c>
      <c r="AM17">
        <v>11</v>
      </c>
      <c r="AN17">
        <v>228</v>
      </c>
      <c r="AO17">
        <v>91.4</v>
      </c>
      <c r="AP17">
        <v>801</v>
      </c>
      <c r="AQ17">
        <v>102</v>
      </c>
      <c r="AR17">
        <v>9</v>
      </c>
      <c r="AS17">
        <v>5</v>
      </c>
      <c r="AT17">
        <v>37.200000000000003</v>
      </c>
      <c r="AU17">
        <v>10.5</v>
      </c>
      <c r="AV17">
        <v>9.1999999999999904</v>
      </c>
      <c r="AW17">
        <v>4.9000000000000004</v>
      </c>
      <c r="AX17">
        <v>13162</v>
      </c>
      <c r="AY17">
        <v>2454</v>
      </c>
      <c r="AZ17">
        <v>38.899999999999899</v>
      </c>
      <c r="BA17">
        <v>8.8000000000000007</v>
      </c>
      <c r="BB17">
        <v>8.6999999999999904</v>
      </c>
      <c r="BC17">
        <v>2.8</v>
      </c>
      <c r="BD17">
        <v>26.3</v>
      </c>
      <c r="BE17">
        <v>3.6</v>
      </c>
      <c r="BF17">
        <v>12.9</v>
      </c>
      <c r="BG17">
        <v>3.4</v>
      </c>
      <c r="BH17">
        <v>19.899999999999899</v>
      </c>
      <c r="BI17">
        <v>7.9</v>
      </c>
      <c r="BJ17">
        <v>100</v>
      </c>
      <c r="BK17">
        <v>0.4</v>
      </c>
      <c r="BL17">
        <v>14.8</v>
      </c>
      <c r="BM17">
        <v>4.8</v>
      </c>
      <c r="BN17">
        <v>61</v>
      </c>
      <c r="BO17">
        <v>9.1999999999999904</v>
      </c>
      <c r="BP17">
        <v>0</v>
      </c>
      <c r="BQ17">
        <v>2.7</v>
      </c>
      <c r="BR17">
        <v>22.6</v>
      </c>
      <c r="BS17">
        <v>8.9</v>
      </c>
      <c r="BT17">
        <v>79.299999999999898</v>
      </c>
      <c r="BU17">
        <v>8</v>
      </c>
      <c r="BV17">
        <v>0.3</v>
      </c>
      <c r="BW17">
        <v>0.2</v>
      </c>
      <c r="BX17">
        <v>0.91449999999999998</v>
      </c>
      <c r="BY17">
        <v>0.7</v>
      </c>
      <c r="BZ17">
        <v>0.94369999999999998</v>
      </c>
      <c r="CA17">
        <v>0.96209999999999996</v>
      </c>
      <c r="CB17">
        <v>3.5202</v>
      </c>
      <c r="CC17">
        <v>0.92859999999999998</v>
      </c>
      <c r="CD17">
        <v>0.1474</v>
      </c>
      <c r="CE17">
        <v>0.82850000000000001</v>
      </c>
      <c r="CF17">
        <v>0.66420000000000001</v>
      </c>
      <c r="CG17">
        <v>0.89539999999999997</v>
      </c>
      <c r="CH17">
        <v>2.5354999999999999</v>
      </c>
      <c r="CI17">
        <v>0.80669999999999997</v>
      </c>
      <c r="CJ17">
        <v>0.99109999999999998</v>
      </c>
      <c r="CK17">
        <v>0.84060000000000001</v>
      </c>
      <c r="CL17">
        <v>1.8318000000000001</v>
      </c>
      <c r="CM17">
        <v>0.96399999999999997</v>
      </c>
      <c r="CN17">
        <v>0.83689999999999998</v>
      </c>
      <c r="CO17">
        <v>0</v>
      </c>
      <c r="CP17">
        <v>0.97030000000000005</v>
      </c>
      <c r="CQ17">
        <v>0.95799999999999996</v>
      </c>
      <c r="CR17">
        <v>0.48330000000000001</v>
      </c>
      <c r="CS17">
        <v>3.2486000000000002</v>
      </c>
      <c r="CT17">
        <v>0.90690000000000004</v>
      </c>
      <c r="CU17">
        <v>11.1359999999999</v>
      </c>
      <c r="CV17">
        <v>0.95789999999999997</v>
      </c>
      <c r="CW17">
        <v>1</v>
      </c>
      <c r="CX17">
        <v>0</v>
      </c>
      <c r="CY17">
        <v>1</v>
      </c>
      <c r="CZ17">
        <v>1</v>
      </c>
      <c r="DA17">
        <v>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2</v>
      </c>
      <c r="DP17">
        <v>6</v>
      </c>
      <c r="DQ17">
        <v>516</v>
      </c>
      <c r="DR17">
        <v>154</v>
      </c>
      <c r="DS17">
        <v>16.8</v>
      </c>
      <c r="DT17">
        <v>4.7</v>
      </c>
      <c r="DU17">
        <v>1171</v>
      </c>
      <c r="DV17">
        <v>1.2780168045431001E-2</v>
      </c>
      <c r="DW17">
        <v>8.2444596899999997E-6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36005018102</v>
      </c>
      <c r="H18" t="s">
        <v>495</v>
      </c>
      <c r="I18">
        <v>3.72129E-2</v>
      </c>
      <c r="J18">
        <v>5851</v>
      </c>
      <c r="K18">
        <v>549</v>
      </c>
      <c r="L18">
        <v>1703</v>
      </c>
      <c r="M18">
        <v>32</v>
      </c>
      <c r="N18">
        <v>1586</v>
      </c>
      <c r="O18">
        <v>78</v>
      </c>
      <c r="P18">
        <v>1845</v>
      </c>
      <c r="Q18">
        <v>563</v>
      </c>
      <c r="R18">
        <v>524</v>
      </c>
      <c r="S18">
        <v>191</v>
      </c>
      <c r="T18">
        <v>14221</v>
      </c>
      <c r="U18">
        <v>1911</v>
      </c>
      <c r="V18">
        <v>1239</v>
      </c>
      <c r="W18">
        <v>325</v>
      </c>
      <c r="X18">
        <v>559</v>
      </c>
      <c r="Y18">
        <v>132</v>
      </c>
      <c r="Z18">
        <v>1659</v>
      </c>
      <c r="AA18">
        <v>280</v>
      </c>
      <c r="AB18">
        <v>513</v>
      </c>
      <c r="AC18">
        <v>126</v>
      </c>
      <c r="AD18">
        <v>247</v>
      </c>
      <c r="AE18">
        <v>93.799999999999898</v>
      </c>
      <c r="AF18">
        <v>5621</v>
      </c>
      <c r="AG18">
        <v>557.29999999999905</v>
      </c>
      <c r="AH18">
        <v>1348</v>
      </c>
      <c r="AI18">
        <v>354.89999999999901</v>
      </c>
      <c r="AJ18">
        <v>1634</v>
      </c>
      <c r="AK18">
        <v>84.299999999999898</v>
      </c>
      <c r="AL18">
        <v>0</v>
      </c>
      <c r="AM18">
        <v>16</v>
      </c>
      <c r="AN18">
        <v>448</v>
      </c>
      <c r="AO18">
        <v>112.599999999999</v>
      </c>
      <c r="AP18">
        <v>1105</v>
      </c>
      <c r="AQ18">
        <v>126</v>
      </c>
      <c r="AR18">
        <v>286</v>
      </c>
      <c r="AS18">
        <v>130</v>
      </c>
      <c r="AT18">
        <v>33</v>
      </c>
      <c r="AU18">
        <v>8.5</v>
      </c>
      <c r="AV18">
        <v>18.8</v>
      </c>
      <c r="AW18">
        <v>5.7</v>
      </c>
      <c r="AX18">
        <v>14221</v>
      </c>
      <c r="AY18">
        <v>1911</v>
      </c>
      <c r="AZ18">
        <v>35</v>
      </c>
      <c r="BA18">
        <v>7.3</v>
      </c>
      <c r="BB18">
        <v>9.6</v>
      </c>
      <c r="BC18">
        <v>2.1</v>
      </c>
      <c r="BD18">
        <v>28.399999999999899</v>
      </c>
      <c r="BE18">
        <v>4</v>
      </c>
      <c r="BF18">
        <v>9.1999999999999904</v>
      </c>
      <c r="BG18">
        <v>2.4</v>
      </c>
      <c r="BH18">
        <v>15.6</v>
      </c>
      <c r="BI18">
        <v>5.9</v>
      </c>
      <c r="BJ18">
        <v>96.099999999999895</v>
      </c>
      <c r="BK18">
        <v>3.1</v>
      </c>
      <c r="BL18">
        <v>25.3</v>
      </c>
      <c r="BM18">
        <v>6.2</v>
      </c>
      <c r="BN18">
        <v>95.9</v>
      </c>
      <c r="BO18">
        <v>4.5999999999999996</v>
      </c>
      <c r="BP18">
        <v>0</v>
      </c>
      <c r="BQ18">
        <v>1.7</v>
      </c>
      <c r="BR18">
        <v>28.1999999999999</v>
      </c>
      <c r="BS18">
        <v>7</v>
      </c>
      <c r="BT18">
        <v>69.7</v>
      </c>
      <c r="BU18">
        <v>7</v>
      </c>
      <c r="BV18">
        <v>4.9000000000000004</v>
      </c>
      <c r="BW18">
        <v>2.2000000000000002</v>
      </c>
      <c r="BX18">
        <v>0.88290000000000002</v>
      </c>
      <c r="BY18">
        <v>0.96599999999999997</v>
      </c>
      <c r="BZ18">
        <v>0.92900000000000005</v>
      </c>
      <c r="CA18">
        <v>0.93820000000000003</v>
      </c>
      <c r="CB18">
        <v>3.7160000000000002</v>
      </c>
      <c r="CC18">
        <v>0.96750000000000003</v>
      </c>
      <c r="CD18">
        <v>0.1938</v>
      </c>
      <c r="CE18">
        <v>0.89500000000000002</v>
      </c>
      <c r="CF18">
        <v>0.35149999999999998</v>
      </c>
      <c r="CG18">
        <v>0.81920000000000004</v>
      </c>
      <c r="CH18">
        <v>2.2593999999999999</v>
      </c>
      <c r="CI18">
        <v>0.65939999999999999</v>
      </c>
      <c r="CJ18">
        <v>0.88590000000000002</v>
      </c>
      <c r="CK18">
        <v>0.94540000000000002</v>
      </c>
      <c r="CL18">
        <v>1.8312999999999999</v>
      </c>
      <c r="CM18">
        <v>0.96360000000000001</v>
      </c>
      <c r="CN18">
        <v>0.97589999999999999</v>
      </c>
      <c r="CO18">
        <v>0</v>
      </c>
      <c r="CP18">
        <v>0.98619999999999997</v>
      </c>
      <c r="CQ18">
        <v>0.90049999999999997</v>
      </c>
      <c r="CR18">
        <v>0.87560000000000004</v>
      </c>
      <c r="CS18">
        <v>3.7382</v>
      </c>
      <c r="CT18">
        <v>0.98429999999999995</v>
      </c>
      <c r="CU18">
        <v>11.545</v>
      </c>
      <c r="CV18">
        <v>0.9778</v>
      </c>
      <c r="CW18">
        <v>0</v>
      </c>
      <c r="CX18">
        <v>1</v>
      </c>
      <c r="CY18">
        <v>1</v>
      </c>
      <c r="CZ18">
        <v>1</v>
      </c>
      <c r="DA18">
        <v>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7</v>
      </c>
      <c r="DQ18">
        <v>892</v>
      </c>
      <c r="DR18">
        <v>374</v>
      </c>
      <c r="DS18">
        <v>15.9</v>
      </c>
      <c r="DT18">
        <v>6.1</v>
      </c>
      <c r="DU18">
        <v>3919</v>
      </c>
      <c r="DV18">
        <v>1.3483481599743E-2</v>
      </c>
      <c r="DW18">
        <v>1.0291826409000001E-5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36005018301</v>
      </c>
      <c r="H19" t="s">
        <v>494</v>
      </c>
      <c r="I19">
        <v>2.62055E-2</v>
      </c>
      <c r="J19">
        <v>4011</v>
      </c>
      <c r="K19">
        <v>351</v>
      </c>
      <c r="L19">
        <v>2037</v>
      </c>
      <c r="M19">
        <v>36</v>
      </c>
      <c r="N19">
        <v>1968</v>
      </c>
      <c r="O19">
        <v>60</v>
      </c>
      <c r="P19">
        <v>1096</v>
      </c>
      <c r="Q19">
        <v>257</v>
      </c>
      <c r="R19">
        <v>214</v>
      </c>
      <c r="S19">
        <v>98</v>
      </c>
      <c r="T19">
        <v>23493</v>
      </c>
      <c r="U19">
        <v>2899</v>
      </c>
      <c r="V19">
        <v>733</v>
      </c>
      <c r="W19">
        <v>154</v>
      </c>
      <c r="X19">
        <v>749</v>
      </c>
      <c r="Y19">
        <v>100</v>
      </c>
      <c r="Z19">
        <v>717</v>
      </c>
      <c r="AA19">
        <v>192</v>
      </c>
      <c r="AB19">
        <v>723</v>
      </c>
      <c r="AC19">
        <v>185</v>
      </c>
      <c r="AD19">
        <v>197</v>
      </c>
      <c r="AE19">
        <v>78.799999999999898</v>
      </c>
      <c r="AF19">
        <v>3898</v>
      </c>
      <c r="AG19">
        <v>357.5</v>
      </c>
      <c r="AH19">
        <v>694</v>
      </c>
      <c r="AI19">
        <v>165.4</v>
      </c>
      <c r="AJ19">
        <v>1963</v>
      </c>
      <c r="AK19">
        <v>86</v>
      </c>
      <c r="AL19">
        <v>0</v>
      </c>
      <c r="AM19">
        <v>11</v>
      </c>
      <c r="AN19">
        <v>204</v>
      </c>
      <c r="AO19">
        <v>97.099999999999895</v>
      </c>
      <c r="AP19">
        <v>1386</v>
      </c>
      <c r="AQ19">
        <v>131</v>
      </c>
      <c r="AR19">
        <v>0</v>
      </c>
      <c r="AS19">
        <v>11</v>
      </c>
      <c r="AT19">
        <v>27.3</v>
      </c>
      <c r="AU19">
        <v>6.5</v>
      </c>
      <c r="AV19">
        <v>10.5</v>
      </c>
      <c r="AW19">
        <v>4.4000000000000004</v>
      </c>
      <c r="AX19">
        <v>23493</v>
      </c>
      <c r="AY19">
        <v>2899</v>
      </c>
      <c r="AZ19">
        <v>25.1</v>
      </c>
      <c r="BA19">
        <v>5</v>
      </c>
      <c r="BB19">
        <v>18.6999999999999</v>
      </c>
      <c r="BC19">
        <v>2.6</v>
      </c>
      <c r="BD19">
        <v>17.899999999999899</v>
      </c>
      <c r="BE19">
        <v>4.5</v>
      </c>
      <c r="BF19">
        <v>18</v>
      </c>
      <c r="BG19">
        <v>4.8</v>
      </c>
      <c r="BH19">
        <v>10</v>
      </c>
      <c r="BI19">
        <v>4</v>
      </c>
      <c r="BJ19">
        <v>97.2</v>
      </c>
      <c r="BK19">
        <v>2.7</v>
      </c>
      <c r="BL19">
        <v>18.399999999999899</v>
      </c>
      <c r="BM19">
        <v>4.0999999999999996</v>
      </c>
      <c r="BN19">
        <v>96.4</v>
      </c>
      <c r="BO19">
        <v>3.9</v>
      </c>
      <c r="BP19">
        <v>0</v>
      </c>
      <c r="BQ19">
        <v>1.5</v>
      </c>
      <c r="BR19">
        <v>10.4</v>
      </c>
      <c r="BS19">
        <v>4.9000000000000004</v>
      </c>
      <c r="BT19">
        <v>70.400000000000006</v>
      </c>
      <c r="BU19">
        <v>6.1</v>
      </c>
      <c r="BV19">
        <v>0</v>
      </c>
      <c r="BW19">
        <v>0.3</v>
      </c>
      <c r="BX19">
        <v>0.82809999999999995</v>
      </c>
      <c r="BY19">
        <v>0.77610000000000001</v>
      </c>
      <c r="BZ19">
        <v>0.68740000000000001</v>
      </c>
      <c r="CA19">
        <v>0.82740000000000002</v>
      </c>
      <c r="CB19">
        <v>3.1189</v>
      </c>
      <c r="CC19">
        <v>0.83850000000000002</v>
      </c>
      <c r="CD19">
        <v>0.77470000000000006</v>
      </c>
      <c r="CE19">
        <v>0.2591</v>
      </c>
      <c r="CF19">
        <v>0.89929999999999999</v>
      </c>
      <c r="CG19">
        <v>0.63780000000000003</v>
      </c>
      <c r="CH19">
        <v>2.5709</v>
      </c>
      <c r="CI19">
        <v>0.8216</v>
      </c>
      <c r="CJ19">
        <v>0.90610000000000002</v>
      </c>
      <c r="CK19">
        <v>0.88529999999999998</v>
      </c>
      <c r="CL19">
        <v>1.7914000000000001</v>
      </c>
      <c r="CM19">
        <v>0.94789999999999996</v>
      </c>
      <c r="CN19">
        <v>0.97899999999999998</v>
      </c>
      <c r="CO19">
        <v>0</v>
      </c>
      <c r="CP19">
        <v>0.82130000000000003</v>
      </c>
      <c r="CQ19">
        <v>0.90559999999999996</v>
      </c>
      <c r="CR19">
        <v>0</v>
      </c>
      <c r="CS19">
        <v>2.7059000000000002</v>
      </c>
      <c r="CT19">
        <v>0.7248</v>
      </c>
      <c r="CU19">
        <v>10.1870999999999</v>
      </c>
      <c r="CV19">
        <v>0.90110000000000001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3</v>
      </c>
      <c r="DQ19">
        <v>391</v>
      </c>
      <c r="DR19">
        <v>148</v>
      </c>
      <c r="DS19">
        <v>9.6999999999999904</v>
      </c>
      <c r="DT19">
        <v>3.5</v>
      </c>
      <c r="DU19">
        <v>2327</v>
      </c>
      <c r="DV19">
        <v>1.2344794570057001E-2</v>
      </c>
      <c r="DW19">
        <v>7.2291008100000001E-6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36005018302</v>
      </c>
      <c r="H20" t="s">
        <v>493</v>
      </c>
      <c r="I20">
        <v>4.3354200000000002E-2</v>
      </c>
      <c r="J20">
        <v>3836</v>
      </c>
      <c r="K20">
        <v>470</v>
      </c>
      <c r="L20">
        <v>1307</v>
      </c>
      <c r="M20">
        <v>59</v>
      </c>
      <c r="N20">
        <v>1273</v>
      </c>
      <c r="O20">
        <v>76</v>
      </c>
      <c r="P20">
        <v>1348</v>
      </c>
      <c r="Q20">
        <v>426</v>
      </c>
      <c r="R20">
        <v>156</v>
      </c>
      <c r="S20">
        <v>102</v>
      </c>
      <c r="T20">
        <v>16420</v>
      </c>
      <c r="U20">
        <v>4530</v>
      </c>
      <c r="V20">
        <v>762</v>
      </c>
      <c r="W20">
        <v>227</v>
      </c>
      <c r="X20">
        <v>167</v>
      </c>
      <c r="Y20">
        <v>60</v>
      </c>
      <c r="Z20">
        <v>1028</v>
      </c>
      <c r="AA20">
        <v>258</v>
      </c>
      <c r="AB20">
        <v>395</v>
      </c>
      <c r="AC20">
        <v>166</v>
      </c>
      <c r="AD20">
        <v>352</v>
      </c>
      <c r="AE20">
        <v>81.5</v>
      </c>
      <c r="AF20">
        <v>3740</v>
      </c>
      <c r="AG20">
        <v>487.39999999999901</v>
      </c>
      <c r="AH20">
        <v>887</v>
      </c>
      <c r="AI20">
        <v>250.19999999999899</v>
      </c>
      <c r="AJ20">
        <v>1127</v>
      </c>
      <c r="AK20">
        <v>132.80000000000001</v>
      </c>
      <c r="AL20">
        <v>0</v>
      </c>
      <c r="AM20">
        <v>11</v>
      </c>
      <c r="AN20">
        <v>192</v>
      </c>
      <c r="AO20">
        <v>89.4</v>
      </c>
      <c r="AP20">
        <v>847</v>
      </c>
      <c r="AQ20">
        <v>135</v>
      </c>
      <c r="AR20">
        <v>0</v>
      </c>
      <c r="AS20">
        <v>11</v>
      </c>
      <c r="AT20">
        <v>35.1</v>
      </c>
      <c r="AU20">
        <v>10.1</v>
      </c>
      <c r="AV20">
        <v>9</v>
      </c>
      <c r="AW20">
        <v>5.2</v>
      </c>
      <c r="AX20">
        <v>16420</v>
      </c>
      <c r="AY20">
        <v>4530</v>
      </c>
      <c r="AZ20">
        <v>32.399999999999899</v>
      </c>
      <c r="BA20">
        <v>7.8</v>
      </c>
      <c r="BB20">
        <v>4.4000000000000004</v>
      </c>
      <c r="BC20">
        <v>1.6</v>
      </c>
      <c r="BD20">
        <v>26.8</v>
      </c>
      <c r="BE20">
        <v>5.9</v>
      </c>
      <c r="BF20">
        <v>10.3</v>
      </c>
      <c r="BG20">
        <v>4.2</v>
      </c>
      <c r="BH20">
        <v>27.6999999999999</v>
      </c>
      <c r="BI20">
        <v>6.2</v>
      </c>
      <c r="BJ20">
        <v>97.5</v>
      </c>
      <c r="BK20">
        <v>4.3</v>
      </c>
      <c r="BL20">
        <v>24.399999999999899</v>
      </c>
      <c r="BM20">
        <v>6.3</v>
      </c>
      <c r="BN20">
        <v>86.2</v>
      </c>
      <c r="BO20">
        <v>9.4</v>
      </c>
      <c r="BP20">
        <v>0</v>
      </c>
      <c r="BQ20">
        <v>2.2999999999999998</v>
      </c>
      <c r="BR20">
        <v>15.1</v>
      </c>
      <c r="BS20">
        <v>7</v>
      </c>
      <c r="BT20">
        <v>66.5</v>
      </c>
      <c r="BU20">
        <v>9.4</v>
      </c>
      <c r="BV20">
        <v>0</v>
      </c>
      <c r="BW20">
        <v>0.3</v>
      </c>
      <c r="BX20">
        <v>0.89959999999999996</v>
      </c>
      <c r="BY20">
        <v>0.68430000000000002</v>
      </c>
      <c r="BZ20">
        <v>0.88570000000000004</v>
      </c>
      <c r="CA20">
        <v>0.91800000000000004</v>
      </c>
      <c r="CB20">
        <v>3.3875000000000002</v>
      </c>
      <c r="CC20">
        <v>0.89859999999999995</v>
      </c>
      <c r="CD20">
        <v>2.76E-2</v>
      </c>
      <c r="CE20">
        <v>0.84470000000000001</v>
      </c>
      <c r="CF20">
        <v>0.46560000000000001</v>
      </c>
      <c r="CG20">
        <v>0.97009999999999996</v>
      </c>
      <c r="CH20">
        <v>2.3079999999999998</v>
      </c>
      <c r="CI20">
        <v>0.68869999999999998</v>
      </c>
      <c r="CJ20">
        <v>0.91410000000000002</v>
      </c>
      <c r="CK20">
        <v>0.93779999999999997</v>
      </c>
      <c r="CL20">
        <v>1.8519000000000001</v>
      </c>
      <c r="CM20">
        <v>0.97340000000000004</v>
      </c>
      <c r="CN20">
        <v>0.92169999999999996</v>
      </c>
      <c r="CO20">
        <v>0</v>
      </c>
      <c r="CP20">
        <v>0.90900000000000003</v>
      </c>
      <c r="CQ20">
        <v>0.87460000000000004</v>
      </c>
      <c r="CR20">
        <v>0</v>
      </c>
      <c r="CS20">
        <v>2.7052999999999998</v>
      </c>
      <c r="CT20">
        <v>0.72399999999999998</v>
      </c>
      <c r="CU20">
        <v>10.252800000000001</v>
      </c>
      <c r="CV20">
        <v>0.90490000000000004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2</v>
      </c>
      <c r="DJ20">
        <v>1</v>
      </c>
      <c r="DK20">
        <v>0</v>
      </c>
      <c r="DL20">
        <v>1</v>
      </c>
      <c r="DM20">
        <v>0</v>
      </c>
      <c r="DN20">
        <v>0</v>
      </c>
      <c r="DO20">
        <v>2</v>
      </c>
      <c r="DP20">
        <v>6</v>
      </c>
      <c r="DQ20">
        <v>873</v>
      </c>
      <c r="DR20">
        <v>316</v>
      </c>
      <c r="DS20">
        <v>22.8</v>
      </c>
      <c r="DT20">
        <v>7.4</v>
      </c>
      <c r="DU20">
        <v>6750</v>
      </c>
      <c r="DV20">
        <v>1.4315508340577E-2</v>
      </c>
      <c r="DW20">
        <v>1.199367392E-5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36005018900</v>
      </c>
      <c r="H21" t="s">
        <v>492</v>
      </c>
      <c r="I21">
        <v>0.13728399999999999</v>
      </c>
      <c r="J21">
        <v>8200</v>
      </c>
      <c r="K21">
        <v>693</v>
      </c>
      <c r="L21">
        <v>3005</v>
      </c>
      <c r="M21">
        <v>48</v>
      </c>
      <c r="N21">
        <v>2895</v>
      </c>
      <c r="O21">
        <v>104</v>
      </c>
      <c r="P21">
        <v>3535</v>
      </c>
      <c r="Q21">
        <v>623</v>
      </c>
      <c r="R21">
        <v>389</v>
      </c>
      <c r="S21">
        <v>160</v>
      </c>
      <c r="T21">
        <v>13562</v>
      </c>
      <c r="U21">
        <v>1741</v>
      </c>
      <c r="V21">
        <v>1846</v>
      </c>
      <c r="W21">
        <v>341</v>
      </c>
      <c r="X21">
        <v>608</v>
      </c>
      <c r="Y21">
        <v>167</v>
      </c>
      <c r="Z21">
        <v>2573</v>
      </c>
      <c r="AA21">
        <v>368</v>
      </c>
      <c r="AB21">
        <v>1580</v>
      </c>
      <c r="AC21">
        <v>326</v>
      </c>
      <c r="AD21">
        <v>904</v>
      </c>
      <c r="AE21">
        <v>228.099999999999</v>
      </c>
      <c r="AF21">
        <v>7959</v>
      </c>
      <c r="AG21">
        <v>727.1</v>
      </c>
      <c r="AH21">
        <v>1651</v>
      </c>
      <c r="AI21">
        <v>460.1</v>
      </c>
      <c r="AJ21">
        <v>2615</v>
      </c>
      <c r="AK21">
        <v>168.69999999999899</v>
      </c>
      <c r="AL21">
        <v>0</v>
      </c>
      <c r="AM21">
        <v>16</v>
      </c>
      <c r="AN21">
        <v>276</v>
      </c>
      <c r="AO21">
        <v>116.099999999999</v>
      </c>
      <c r="AP21">
        <v>2077</v>
      </c>
      <c r="AQ21">
        <v>208</v>
      </c>
      <c r="AR21">
        <v>316</v>
      </c>
      <c r="AS21">
        <v>194</v>
      </c>
      <c r="AT21">
        <v>44</v>
      </c>
      <c r="AU21">
        <v>7.4</v>
      </c>
      <c r="AV21">
        <v>11.4</v>
      </c>
      <c r="AW21">
        <v>5</v>
      </c>
      <c r="AX21">
        <v>13562</v>
      </c>
      <c r="AY21">
        <v>1741</v>
      </c>
      <c r="AZ21">
        <v>38.6</v>
      </c>
      <c r="BA21">
        <v>5.7</v>
      </c>
      <c r="BB21">
        <v>7.4</v>
      </c>
      <c r="BC21">
        <v>2</v>
      </c>
      <c r="BD21">
        <v>31.399999999999899</v>
      </c>
      <c r="BE21">
        <v>3.6</v>
      </c>
      <c r="BF21">
        <v>19.5</v>
      </c>
      <c r="BG21">
        <v>4.2</v>
      </c>
      <c r="BH21">
        <v>31.1999999999999</v>
      </c>
      <c r="BI21">
        <v>7.8</v>
      </c>
      <c r="BJ21">
        <v>97.099999999999895</v>
      </c>
      <c r="BK21">
        <v>3.4</v>
      </c>
      <c r="BL21">
        <v>21.5</v>
      </c>
      <c r="BM21">
        <v>5.8</v>
      </c>
      <c r="BN21">
        <v>87</v>
      </c>
      <c r="BO21">
        <v>5.4</v>
      </c>
      <c r="BP21">
        <v>0</v>
      </c>
      <c r="BQ21">
        <v>1</v>
      </c>
      <c r="BR21">
        <v>9.5</v>
      </c>
      <c r="BS21">
        <v>4</v>
      </c>
      <c r="BT21">
        <v>71.7</v>
      </c>
      <c r="BU21">
        <v>6.9</v>
      </c>
      <c r="BV21">
        <v>3.9</v>
      </c>
      <c r="BW21">
        <v>2.2999999999999998</v>
      </c>
      <c r="BX21">
        <v>0.95169999999999999</v>
      </c>
      <c r="BY21">
        <v>0.81940000000000002</v>
      </c>
      <c r="BZ21">
        <v>0.93930000000000002</v>
      </c>
      <c r="CA21">
        <v>0.9607</v>
      </c>
      <c r="CB21">
        <v>3.6711</v>
      </c>
      <c r="CC21">
        <v>0.95820000000000005</v>
      </c>
      <c r="CD21">
        <v>9.4100000000000003E-2</v>
      </c>
      <c r="CE21">
        <v>0.94630000000000003</v>
      </c>
      <c r="CF21">
        <v>0.93169999999999997</v>
      </c>
      <c r="CG21">
        <v>0.98519999999999996</v>
      </c>
      <c r="CH21">
        <v>2.9573</v>
      </c>
      <c r="CI21">
        <v>0.95030000000000003</v>
      </c>
      <c r="CJ21">
        <v>0.90300000000000002</v>
      </c>
      <c r="CK21">
        <v>0.91639999999999999</v>
      </c>
      <c r="CL21">
        <v>1.8193999999999999</v>
      </c>
      <c r="CM21">
        <v>0.95760000000000001</v>
      </c>
      <c r="CN21">
        <v>0.92459999999999998</v>
      </c>
      <c r="CO21">
        <v>0</v>
      </c>
      <c r="CP21">
        <v>0.7994</v>
      </c>
      <c r="CQ21">
        <v>0.91390000000000005</v>
      </c>
      <c r="CR21">
        <v>0.8468</v>
      </c>
      <c r="CS21">
        <v>3.4847999999999999</v>
      </c>
      <c r="CT21">
        <v>0.95589999999999997</v>
      </c>
      <c r="CU21">
        <v>11.9324999999999</v>
      </c>
      <c r="CV21">
        <v>0.99070000000000003</v>
      </c>
      <c r="CW21">
        <v>1</v>
      </c>
      <c r="CX21">
        <v>0</v>
      </c>
      <c r="CY21">
        <v>1</v>
      </c>
      <c r="CZ21">
        <v>1</v>
      </c>
      <c r="DA21">
        <v>3</v>
      </c>
      <c r="DB21">
        <v>0</v>
      </c>
      <c r="DC21">
        <v>1</v>
      </c>
      <c r="DD21">
        <v>1</v>
      </c>
      <c r="DE21">
        <v>1</v>
      </c>
      <c r="DF21">
        <v>3</v>
      </c>
      <c r="DG21">
        <v>1</v>
      </c>
      <c r="DH21">
        <v>1</v>
      </c>
      <c r="DI21">
        <v>2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2</v>
      </c>
      <c r="DP21">
        <v>10</v>
      </c>
      <c r="DQ21">
        <v>1154</v>
      </c>
      <c r="DR21">
        <v>410</v>
      </c>
      <c r="DS21">
        <v>14.1999999999999</v>
      </c>
      <c r="DT21">
        <v>4.5</v>
      </c>
      <c r="DU21">
        <v>3367</v>
      </c>
      <c r="DV21">
        <v>2.4586332836961999E-2</v>
      </c>
      <c r="DW21">
        <v>3.7225096223000003E-5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36005019300</v>
      </c>
      <c r="H22" t="s">
        <v>491</v>
      </c>
      <c r="I22">
        <v>9.3164499999999997E-2</v>
      </c>
      <c r="J22">
        <v>5659</v>
      </c>
      <c r="K22">
        <v>533</v>
      </c>
      <c r="L22">
        <v>2193</v>
      </c>
      <c r="M22">
        <v>55</v>
      </c>
      <c r="N22">
        <v>2054</v>
      </c>
      <c r="O22">
        <v>106</v>
      </c>
      <c r="P22">
        <v>2755</v>
      </c>
      <c r="Q22">
        <v>632</v>
      </c>
      <c r="R22">
        <v>392</v>
      </c>
      <c r="S22">
        <v>160</v>
      </c>
      <c r="T22">
        <v>12805</v>
      </c>
      <c r="U22">
        <v>2561</v>
      </c>
      <c r="V22">
        <v>1018</v>
      </c>
      <c r="W22">
        <v>209</v>
      </c>
      <c r="X22">
        <v>349</v>
      </c>
      <c r="Y22">
        <v>81</v>
      </c>
      <c r="Z22">
        <v>1851</v>
      </c>
      <c r="AA22">
        <v>305</v>
      </c>
      <c r="AB22">
        <v>1146</v>
      </c>
      <c r="AC22">
        <v>294</v>
      </c>
      <c r="AD22">
        <v>434</v>
      </c>
      <c r="AE22">
        <v>122.799999999999</v>
      </c>
      <c r="AF22">
        <v>5646</v>
      </c>
      <c r="AG22">
        <v>533.39999999999895</v>
      </c>
      <c r="AH22">
        <v>898</v>
      </c>
      <c r="AI22">
        <v>306.60000000000002</v>
      </c>
      <c r="AJ22">
        <v>1895</v>
      </c>
      <c r="AK22">
        <v>148.30000000000001</v>
      </c>
      <c r="AL22">
        <v>0</v>
      </c>
      <c r="AM22">
        <v>16</v>
      </c>
      <c r="AN22">
        <v>223</v>
      </c>
      <c r="AO22">
        <v>105.599999999999</v>
      </c>
      <c r="AP22">
        <v>1552</v>
      </c>
      <c r="AQ22">
        <v>184</v>
      </c>
      <c r="AR22">
        <v>0</v>
      </c>
      <c r="AS22">
        <v>16</v>
      </c>
      <c r="AT22">
        <v>48.899999999999899</v>
      </c>
      <c r="AU22">
        <v>10.1</v>
      </c>
      <c r="AV22">
        <v>18.8</v>
      </c>
      <c r="AW22">
        <v>7.1</v>
      </c>
      <c r="AX22">
        <v>12805</v>
      </c>
      <c r="AY22">
        <v>2561</v>
      </c>
      <c r="AZ22">
        <v>33.200000000000003</v>
      </c>
      <c r="BA22">
        <v>6.6</v>
      </c>
      <c r="BB22">
        <v>6.2</v>
      </c>
      <c r="BC22">
        <v>1.5</v>
      </c>
      <c r="BD22">
        <v>32.700000000000003</v>
      </c>
      <c r="BE22">
        <v>4.4000000000000004</v>
      </c>
      <c r="BF22">
        <v>20.3</v>
      </c>
      <c r="BG22">
        <v>4.9000000000000004</v>
      </c>
      <c r="BH22">
        <v>21.1</v>
      </c>
      <c r="BI22">
        <v>5.9</v>
      </c>
      <c r="BJ22">
        <v>99.799999999999898</v>
      </c>
      <c r="BK22">
        <v>0.7</v>
      </c>
      <c r="BL22">
        <v>17.600000000000001</v>
      </c>
      <c r="BM22">
        <v>5.8</v>
      </c>
      <c r="BN22">
        <v>86.4</v>
      </c>
      <c r="BO22">
        <v>6.4</v>
      </c>
      <c r="BP22">
        <v>0</v>
      </c>
      <c r="BQ22">
        <v>1.4</v>
      </c>
      <c r="BR22">
        <v>10.9</v>
      </c>
      <c r="BS22">
        <v>5.0999999999999996</v>
      </c>
      <c r="BT22">
        <v>75.599999999999895</v>
      </c>
      <c r="BU22">
        <v>8.4</v>
      </c>
      <c r="BV22">
        <v>0</v>
      </c>
      <c r="BW22">
        <v>0.3</v>
      </c>
      <c r="BX22">
        <v>0.97250000000000003</v>
      </c>
      <c r="BY22">
        <v>0.96599999999999997</v>
      </c>
      <c r="BZ22">
        <v>0.94989999999999997</v>
      </c>
      <c r="CA22">
        <v>0.92520000000000002</v>
      </c>
      <c r="CB22">
        <v>3.8134999999999999</v>
      </c>
      <c r="CC22">
        <v>0.98180000000000001</v>
      </c>
      <c r="CD22">
        <v>5.5399999999999998E-2</v>
      </c>
      <c r="CE22">
        <v>0.9627</v>
      </c>
      <c r="CF22">
        <v>0.94489999999999996</v>
      </c>
      <c r="CG22">
        <v>0.91469999999999996</v>
      </c>
      <c r="CH22">
        <v>2.8778000000000001</v>
      </c>
      <c r="CI22">
        <v>0.93069999999999997</v>
      </c>
      <c r="CJ22">
        <v>0.98560000000000003</v>
      </c>
      <c r="CK22">
        <v>0.875</v>
      </c>
      <c r="CL22">
        <v>1.8606</v>
      </c>
      <c r="CM22">
        <v>0.97819999999999996</v>
      </c>
      <c r="CN22">
        <v>0.92300000000000004</v>
      </c>
      <c r="CO22">
        <v>0</v>
      </c>
      <c r="CP22">
        <v>0.83420000000000005</v>
      </c>
      <c r="CQ22">
        <v>0.93710000000000004</v>
      </c>
      <c r="CR22">
        <v>0</v>
      </c>
      <c r="CS22">
        <v>2.6943000000000001</v>
      </c>
      <c r="CT22">
        <v>0.71760000000000002</v>
      </c>
      <c r="CU22">
        <v>11.2462</v>
      </c>
      <c r="CV22">
        <v>0.96409999999999996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1</v>
      </c>
      <c r="DD22">
        <v>1</v>
      </c>
      <c r="DE22">
        <v>1</v>
      </c>
      <c r="DF22">
        <v>3</v>
      </c>
      <c r="DG22">
        <v>1</v>
      </c>
      <c r="DH22">
        <v>0</v>
      </c>
      <c r="DI22">
        <v>1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10</v>
      </c>
      <c r="DQ22">
        <v>985</v>
      </c>
      <c r="DR22">
        <v>450</v>
      </c>
      <c r="DS22">
        <v>17.399999999999899</v>
      </c>
      <c r="DT22">
        <v>7.7</v>
      </c>
      <c r="DU22">
        <v>2650</v>
      </c>
      <c r="DV22">
        <v>2.8056380462576001E-2</v>
      </c>
      <c r="DW22">
        <v>2.5733221077000001E-5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36005019500</v>
      </c>
      <c r="H23" t="s">
        <v>490</v>
      </c>
      <c r="I23">
        <v>8.4882200000000005E-2</v>
      </c>
      <c r="J23">
        <v>7462</v>
      </c>
      <c r="K23">
        <v>598</v>
      </c>
      <c r="L23">
        <v>2834</v>
      </c>
      <c r="M23">
        <v>58</v>
      </c>
      <c r="N23">
        <v>2772</v>
      </c>
      <c r="O23">
        <v>92</v>
      </c>
      <c r="P23">
        <v>2231</v>
      </c>
      <c r="Q23">
        <v>617</v>
      </c>
      <c r="R23">
        <v>560</v>
      </c>
      <c r="S23">
        <v>272</v>
      </c>
      <c r="T23">
        <v>15330</v>
      </c>
      <c r="U23">
        <v>1826</v>
      </c>
      <c r="V23">
        <v>1621</v>
      </c>
      <c r="W23">
        <v>323</v>
      </c>
      <c r="X23">
        <v>712</v>
      </c>
      <c r="Y23">
        <v>181</v>
      </c>
      <c r="Z23">
        <v>1992</v>
      </c>
      <c r="AA23">
        <v>376</v>
      </c>
      <c r="AB23">
        <v>1337</v>
      </c>
      <c r="AC23">
        <v>363</v>
      </c>
      <c r="AD23">
        <v>660</v>
      </c>
      <c r="AE23">
        <v>204.69999999999899</v>
      </c>
      <c r="AF23">
        <v>7389</v>
      </c>
      <c r="AG23">
        <v>603.29999999999905</v>
      </c>
      <c r="AH23">
        <v>1366</v>
      </c>
      <c r="AI23">
        <v>314.89999999999901</v>
      </c>
      <c r="AJ23">
        <v>2528</v>
      </c>
      <c r="AK23">
        <v>137.9</v>
      </c>
      <c r="AL23">
        <v>0</v>
      </c>
      <c r="AM23">
        <v>16</v>
      </c>
      <c r="AN23">
        <v>391</v>
      </c>
      <c r="AO23">
        <v>144.4</v>
      </c>
      <c r="AP23">
        <v>2209</v>
      </c>
      <c r="AQ23">
        <v>203</v>
      </c>
      <c r="AR23">
        <v>149</v>
      </c>
      <c r="AS23">
        <v>163</v>
      </c>
      <c r="AT23">
        <v>30.5</v>
      </c>
      <c r="AU23">
        <v>7.9</v>
      </c>
      <c r="AV23">
        <v>16.1999999999999</v>
      </c>
      <c r="AW23">
        <v>7</v>
      </c>
      <c r="AX23">
        <v>15330</v>
      </c>
      <c r="AY23">
        <v>1826</v>
      </c>
      <c r="AZ23">
        <v>34.5</v>
      </c>
      <c r="BA23">
        <v>6.5</v>
      </c>
      <c r="BB23">
        <v>9.5</v>
      </c>
      <c r="BC23">
        <v>2.6</v>
      </c>
      <c r="BD23">
        <v>26.6999999999999</v>
      </c>
      <c r="BE23">
        <v>4.5999999999999996</v>
      </c>
      <c r="BF23">
        <v>17.899999999999899</v>
      </c>
      <c r="BG23">
        <v>4.7</v>
      </c>
      <c r="BH23">
        <v>23.8</v>
      </c>
      <c r="BI23">
        <v>7.3</v>
      </c>
      <c r="BJ23">
        <v>99</v>
      </c>
      <c r="BK23">
        <v>1.5</v>
      </c>
      <c r="BL23">
        <v>19.6999999999999</v>
      </c>
      <c r="BM23">
        <v>4.2</v>
      </c>
      <c r="BN23">
        <v>89.2</v>
      </c>
      <c r="BO23">
        <v>4.5</v>
      </c>
      <c r="BP23">
        <v>0</v>
      </c>
      <c r="BQ23">
        <v>1.1000000000000001</v>
      </c>
      <c r="BR23">
        <v>14.1</v>
      </c>
      <c r="BS23">
        <v>5.2</v>
      </c>
      <c r="BT23">
        <v>79.7</v>
      </c>
      <c r="BU23">
        <v>6.6</v>
      </c>
      <c r="BV23">
        <v>2</v>
      </c>
      <c r="BW23">
        <v>2.2000000000000002</v>
      </c>
      <c r="BX23">
        <v>0.85909999999999997</v>
      </c>
      <c r="BY23">
        <v>0.9385</v>
      </c>
      <c r="BZ23">
        <v>0.90939999999999999</v>
      </c>
      <c r="CA23">
        <v>0.93510000000000004</v>
      </c>
      <c r="CB23">
        <v>3.6421000000000001</v>
      </c>
      <c r="CC23">
        <v>0.9536</v>
      </c>
      <c r="CD23">
        <v>0.18859999999999999</v>
      </c>
      <c r="CE23">
        <v>0.84119999999999995</v>
      </c>
      <c r="CF23">
        <v>0.89580000000000004</v>
      </c>
      <c r="CG23">
        <v>0.94359999999999999</v>
      </c>
      <c r="CH23">
        <v>2.8693</v>
      </c>
      <c r="CI23">
        <v>0.92800000000000005</v>
      </c>
      <c r="CJ23">
        <v>0.96030000000000004</v>
      </c>
      <c r="CK23">
        <v>0.90049999999999997</v>
      </c>
      <c r="CL23">
        <v>1.8608</v>
      </c>
      <c r="CM23">
        <v>0.97840000000000005</v>
      </c>
      <c r="CN23">
        <v>0.93679999999999997</v>
      </c>
      <c r="CO23">
        <v>0</v>
      </c>
      <c r="CP23">
        <v>0.8931</v>
      </c>
      <c r="CQ23">
        <v>0.95899999999999996</v>
      </c>
      <c r="CR23">
        <v>0.78420000000000001</v>
      </c>
      <c r="CS23">
        <v>3.5731000000000002</v>
      </c>
      <c r="CT23">
        <v>0.9708</v>
      </c>
      <c r="CU23">
        <v>11.9453</v>
      </c>
      <c r="CV23">
        <v>0.99129999999999996</v>
      </c>
      <c r="CW23">
        <v>0</v>
      </c>
      <c r="CX23">
        <v>1</v>
      </c>
      <c r="CY23">
        <v>1</v>
      </c>
      <c r="CZ23">
        <v>1</v>
      </c>
      <c r="DA23">
        <v>3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2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8</v>
      </c>
      <c r="DQ23">
        <v>913</v>
      </c>
      <c r="DR23">
        <v>245</v>
      </c>
      <c r="DS23">
        <v>12.1999999999999</v>
      </c>
      <c r="DT23">
        <v>3.3</v>
      </c>
      <c r="DU23">
        <v>4845</v>
      </c>
      <c r="DV23">
        <v>2.1344824094543E-2</v>
      </c>
      <c r="DW23">
        <v>2.3448453478E-5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36005019700</v>
      </c>
      <c r="H24" t="s">
        <v>489</v>
      </c>
      <c r="I24">
        <v>5.7177100000000002E-2</v>
      </c>
      <c r="J24">
        <v>6795</v>
      </c>
      <c r="K24">
        <v>737</v>
      </c>
      <c r="L24">
        <v>2314</v>
      </c>
      <c r="M24">
        <v>42</v>
      </c>
      <c r="N24">
        <v>2231</v>
      </c>
      <c r="O24">
        <v>82</v>
      </c>
      <c r="P24">
        <v>2602</v>
      </c>
      <c r="Q24">
        <v>786</v>
      </c>
      <c r="R24">
        <v>245</v>
      </c>
      <c r="S24">
        <v>114</v>
      </c>
      <c r="T24">
        <v>14493</v>
      </c>
      <c r="U24">
        <v>3210</v>
      </c>
      <c r="V24">
        <v>1413</v>
      </c>
      <c r="W24">
        <v>327</v>
      </c>
      <c r="X24">
        <v>469</v>
      </c>
      <c r="Y24">
        <v>88</v>
      </c>
      <c r="Z24">
        <v>1932</v>
      </c>
      <c r="AA24">
        <v>366</v>
      </c>
      <c r="AB24">
        <v>918</v>
      </c>
      <c r="AC24">
        <v>269</v>
      </c>
      <c r="AD24">
        <v>420</v>
      </c>
      <c r="AE24">
        <v>124.099999999999</v>
      </c>
      <c r="AF24">
        <v>6746</v>
      </c>
      <c r="AG24">
        <v>739.39999999999895</v>
      </c>
      <c r="AH24">
        <v>1772</v>
      </c>
      <c r="AI24">
        <v>472.6</v>
      </c>
      <c r="AJ24">
        <v>2210</v>
      </c>
      <c r="AK24">
        <v>103.5</v>
      </c>
      <c r="AL24">
        <v>0</v>
      </c>
      <c r="AM24">
        <v>16</v>
      </c>
      <c r="AN24">
        <v>437</v>
      </c>
      <c r="AO24">
        <v>154.80000000000001</v>
      </c>
      <c r="AP24">
        <v>1778</v>
      </c>
      <c r="AQ24">
        <v>159</v>
      </c>
      <c r="AR24">
        <v>0</v>
      </c>
      <c r="AS24">
        <v>16</v>
      </c>
      <c r="AT24">
        <v>38.6</v>
      </c>
      <c r="AU24">
        <v>10.1999999999999</v>
      </c>
      <c r="AV24">
        <v>8.1999999999999904</v>
      </c>
      <c r="AW24">
        <v>4</v>
      </c>
      <c r="AX24">
        <v>14493</v>
      </c>
      <c r="AY24">
        <v>3210</v>
      </c>
      <c r="AZ24">
        <v>36.399999999999899</v>
      </c>
      <c r="BA24">
        <v>7.8</v>
      </c>
      <c r="BB24">
        <v>6.9</v>
      </c>
      <c r="BC24">
        <v>1.3</v>
      </c>
      <c r="BD24">
        <v>28.399999999999899</v>
      </c>
      <c r="BE24">
        <v>4.4000000000000004</v>
      </c>
      <c r="BF24">
        <v>13.5</v>
      </c>
      <c r="BG24">
        <v>4</v>
      </c>
      <c r="BH24">
        <v>18.8</v>
      </c>
      <c r="BI24">
        <v>5.5</v>
      </c>
      <c r="BJ24">
        <v>99.299999999999898</v>
      </c>
      <c r="BK24">
        <v>1.6</v>
      </c>
      <c r="BL24">
        <v>27.8</v>
      </c>
      <c r="BM24">
        <v>6.8</v>
      </c>
      <c r="BN24">
        <v>95.5</v>
      </c>
      <c r="BO24">
        <v>4.0999999999999996</v>
      </c>
      <c r="BP24">
        <v>0</v>
      </c>
      <c r="BQ24">
        <v>1.3</v>
      </c>
      <c r="BR24">
        <v>19.600000000000001</v>
      </c>
      <c r="BS24">
        <v>6.9</v>
      </c>
      <c r="BT24">
        <v>79.7</v>
      </c>
      <c r="BU24">
        <v>7.1</v>
      </c>
      <c r="BV24">
        <v>0</v>
      </c>
      <c r="BW24">
        <v>0.2</v>
      </c>
      <c r="BX24">
        <v>0.9254</v>
      </c>
      <c r="BY24">
        <v>0.62380000000000002</v>
      </c>
      <c r="BZ24">
        <v>0.92410000000000003</v>
      </c>
      <c r="CA24">
        <v>0.94620000000000004</v>
      </c>
      <c r="CB24">
        <v>3.4195000000000002</v>
      </c>
      <c r="CC24">
        <v>0.90769999999999995</v>
      </c>
      <c r="CD24">
        <v>7.6799999999999993E-2</v>
      </c>
      <c r="CE24">
        <v>0.89700000000000002</v>
      </c>
      <c r="CF24">
        <v>0.69879999999999998</v>
      </c>
      <c r="CG24">
        <v>0.88119999999999998</v>
      </c>
      <c r="CH24">
        <v>2.5539000000000001</v>
      </c>
      <c r="CI24">
        <v>0.81440000000000001</v>
      </c>
      <c r="CJ24">
        <v>0.96850000000000003</v>
      </c>
      <c r="CK24">
        <v>0.95820000000000005</v>
      </c>
      <c r="CL24">
        <v>1.9267000000000001</v>
      </c>
      <c r="CM24">
        <v>0.99439999999999995</v>
      </c>
      <c r="CN24">
        <v>0.97319999999999995</v>
      </c>
      <c r="CO24">
        <v>0</v>
      </c>
      <c r="CP24">
        <v>0.95369999999999999</v>
      </c>
      <c r="CQ24">
        <v>0.95899999999999996</v>
      </c>
      <c r="CR24">
        <v>0</v>
      </c>
      <c r="CS24">
        <v>2.8858999999999999</v>
      </c>
      <c r="CT24">
        <v>0.79179999999999995</v>
      </c>
      <c r="CU24">
        <v>10.786</v>
      </c>
      <c r="CV24">
        <v>0.93659999999999999</v>
      </c>
      <c r="CW24">
        <v>1</v>
      </c>
      <c r="CX24">
        <v>0</v>
      </c>
      <c r="CY24">
        <v>1</v>
      </c>
      <c r="CZ24">
        <v>1</v>
      </c>
      <c r="DA24">
        <v>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2</v>
      </c>
      <c r="DJ24">
        <v>1</v>
      </c>
      <c r="DK24">
        <v>0</v>
      </c>
      <c r="DL24">
        <v>1</v>
      </c>
      <c r="DM24">
        <v>1</v>
      </c>
      <c r="DN24">
        <v>0</v>
      </c>
      <c r="DO24">
        <v>3</v>
      </c>
      <c r="DP24">
        <v>8</v>
      </c>
      <c r="DQ24">
        <v>1134</v>
      </c>
      <c r="DR24">
        <v>365</v>
      </c>
      <c r="DS24">
        <v>16.6999999999999</v>
      </c>
      <c r="DT24">
        <v>5.4</v>
      </c>
      <c r="DU24">
        <v>4634</v>
      </c>
      <c r="DV24">
        <v>1.7387118442029999E-2</v>
      </c>
      <c r="DW24">
        <v>1.5820946536000002E-5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36005019900</v>
      </c>
      <c r="H25" t="s">
        <v>488</v>
      </c>
      <c r="I25">
        <v>6.8373600000000007E-2</v>
      </c>
      <c r="J25">
        <v>8446</v>
      </c>
      <c r="K25">
        <v>701</v>
      </c>
      <c r="L25">
        <v>2930</v>
      </c>
      <c r="M25">
        <v>56</v>
      </c>
      <c r="N25">
        <v>2760</v>
      </c>
      <c r="O25">
        <v>115</v>
      </c>
      <c r="P25">
        <v>2723</v>
      </c>
      <c r="Q25">
        <v>756</v>
      </c>
      <c r="R25">
        <v>464</v>
      </c>
      <c r="S25">
        <v>196</v>
      </c>
      <c r="T25">
        <v>17294</v>
      </c>
      <c r="U25">
        <v>1870</v>
      </c>
      <c r="V25">
        <v>1600</v>
      </c>
      <c r="W25">
        <v>354</v>
      </c>
      <c r="X25">
        <v>674</v>
      </c>
      <c r="Y25">
        <v>187</v>
      </c>
      <c r="Z25">
        <v>2341</v>
      </c>
      <c r="AA25">
        <v>305</v>
      </c>
      <c r="AB25">
        <v>1308</v>
      </c>
      <c r="AC25">
        <v>318</v>
      </c>
      <c r="AD25">
        <v>681</v>
      </c>
      <c r="AE25">
        <v>206.19999999999899</v>
      </c>
      <c r="AF25">
        <v>8282</v>
      </c>
      <c r="AG25">
        <v>715</v>
      </c>
      <c r="AH25">
        <v>1908</v>
      </c>
      <c r="AI25">
        <v>434.5</v>
      </c>
      <c r="AJ25">
        <v>2407</v>
      </c>
      <c r="AK25">
        <v>185</v>
      </c>
      <c r="AL25">
        <v>0</v>
      </c>
      <c r="AM25">
        <v>16</v>
      </c>
      <c r="AN25">
        <v>553</v>
      </c>
      <c r="AO25">
        <v>164</v>
      </c>
      <c r="AP25">
        <v>1902</v>
      </c>
      <c r="AQ25">
        <v>212</v>
      </c>
      <c r="AR25">
        <v>0</v>
      </c>
      <c r="AS25">
        <v>16</v>
      </c>
      <c r="AT25">
        <v>32.399999999999899</v>
      </c>
      <c r="AU25">
        <v>8.4</v>
      </c>
      <c r="AV25">
        <v>10.8</v>
      </c>
      <c r="AW25">
        <v>4.5</v>
      </c>
      <c r="AX25">
        <v>17294</v>
      </c>
      <c r="AY25">
        <v>1870</v>
      </c>
      <c r="AZ25">
        <v>30.1999999999999</v>
      </c>
      <c r="BA25">
        <v>5.8</v>
      </c>
      <c r="BB25">
        <v>8</v>
      </c>
      <c r="BC25">
        <v>2.2000000000000002</v>
      </c>
      <c r="BD25">
        <v>27.6999999999999</v>
      </c>
      <c r="BE25">
        <v>2.8</v>
      </c>
      <c r="BF25">
        <v>15.5</v>
      </c>
      <c r="BG25">
        <v>3.6</v>
      </c>
      <c r="BH25">
        <v>24.6999999999999</v>
      </c>
      <c r="BI25">
        <v>7.4</v>
      </c>
      <c r="BJ25">
        <v>98.099999999999895</v>
      </c>
      <c r="BK25">
        <v>2.2999999999999998</v>
      </c>
      <c r="BL25">
        <v>24</v>
      </c>
      <c r="BM25">
        <v>5.0999999999999996</v>
      </c>
      <c r="BN25">
        <v>82.2</v>
      </c>
      <c r="BO25">
        <v>6.1</v>
      </c>
      <c r="BP25">
        <v>0</v>
      </c>
      <c r="BQ25">
        <v>1</v>
      </c>
      <c r="BR25">
        <v>20</v>
      </c>
      <c r="BS25">
        <v>5.9</v>
      </c>
      <c r="BT25">
        <v>68.900000000000006</v>
      </c>
      <c r="BU25">
        <v>7.2</v>
      </c>
      <c r="BV25">
        <v>0</v>
      </c>
      <c r="BW25">
        <v>0.2</v>
      </c>
      <c r="BX25">
        <v>0.87829999999999997</v>
      </c>
      <c r="BY25">
        <v>0.79139999999999999</v>
      </c>
      <c r="BZ25">
        <v>0.87</v>
      </c>
      <c r="CA25">
        <v>0.89349999999999996</v>
      </c>
      <c r="CB25">
        <v>3.4331999999999998</v>
      </c>
      <c r="CC25">
        <v>0.91159999999999997</v>
      </c>
      <c r="CD25">
        <v>0.11509999999999999</v>
      </c>
      <c r="CE25">
        <v>0.87790000000000001</v>
      </c>
      <c r="CF25">
        <v>0.81059999999999999</v>
      </c>
      <c r="CG25">
        <v>0.95040000000000002</v>
      </c>
      <c r="CH25">
        <v>2.754</v>
      </c>
      <c r="CI25">
        <v>0.89029999999999998</v>
      </c>
      <c r="CJ25">
        <v>0.92710000000000004</v>
      </c>
      <c r="CK25">
        <v>0.9345</v>
      </c>
      <c r="CL25">
        <v>1.8615999999999999</v>
      </c>
      <c r="CM25">
        <v>0.97899999999999998</v>
      </c>
      <c r="CN25">
        <v>0.9012</v>
      </c>
      <c r="CO25">
        <v>0</v>
      </c>
      <c r="CP25">
        <v>0.95679999999999998</v>
      </c>
      <c r="CQ25">
        <v>0.89449999999999996</v>
      </c>
      <c r="CR25">
        <v>0</v>
      </c>
      <c r="CS25">
        <v>2.7524000000000002</v>
      </c>
      <c r="CT25">
        <v>0.74650000000000005</v>
      </c>
      <c r="CU25">
        <v>10.8012</v>
      </c>
      <c r="CV25">
        <v>0.93720000000000003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</v>
      </c>
      <c r="DK25">
        <v>0</v>
      </c>
      <c r="DL25">
        <v>1</v>
      </c>
      <c r="DM25">
        <v>0</v>
      </c>
      <c r="DN25">
        <v>0</v>
      </c>
      <c r="DO25">
        <v>2</v>
      </c>
      <c r="DP25">
        <v>5</v>
      </c>
      <c r="DQ25">
        <v>1062</v>
      </c>
      <c r="DR25">
        <v>444</v>
      </c>
      <c r="DS25">
        <v>12.6</v>
      </c>
      <c r="DT25">
        <v>5</v>
      </c>
      <c r="DU25">
        <v>4056</v>
      </c>
      <c r="DV25">
        <v>1.8742378127523E-2</v>
      </c>
      <c r="DW25">
        <v>1.9392896627999999E-5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36005020100</v>
      </c>
      <c r="H26" t="s">
        <v>487</v>
      </c>
      <c r="I26">
        <v>0.1091534</v>
      </c>
      <c r="J26">
        <v>4346</v>
      </c>
      <c r="K26">
        <v>410</v>
      </c>
      <c r="L26">
        <v>1382</v>
      </c>
      <c r="M26">
        <v>23</v>
      </c>
      <c r="N26">
        <v>1308</v>
      </c>
      <c r="O26">
        <v>59</v>
      </c>
      <c r="P26">
        <v>1895</v>
      </c>
      <c r="Q26">
        <v>467</v>
      </c>
      <c r="R26">
        <v>138</v>
      </c>
      <c r="S26">
        <v>70</v>
      </c>
      <c r="T26">
        <v>13859</v>
      </c>
      <c r="U26">
        <v>2308</v>
      </c>
      <c r="V26">
        <v>919</v>
      </c>
      <c r="W26">
        <v>179</v>
      </c>
      <c r="X26">
        <v>492</v>
      </c>
      <c r="Y26">
        <v>95</v>
      </c>
      <c r="Z26">
        <v>1364</v>
      </c>
      <c r="AA26">
        <v>243</v>
      </c>
      <c r="AB26">
        <v>775</v>
      </c>
      <c r="AC26">
        <v>164</v>
      </c>
      <c r="AD26">
        <v>387</v>
      </c>
      <c r="AE26">
        <v>82.9</v>
      </c>
      <c r="AF26">
        <v>4192</v>
      </c>
      <c r="AG26">
        <v>439.39999999999901</v>
      </c>
      <c r="AH26">
        <v>879</v>
      </c>
      <c r="AI26">
        <v>186.19999999999899</v>
      </c>
      <c r="AJ26">
        <v>1165</v>
      </c>
      <c r="AK26">
        <v>97.5</v>
      </c>
      <c r="AL26">
        <v>0</v>
      </c>
      <c r="AM26">
        <v>11</v>
      </c>
      <c r="AN26">
        <v>216</v>
      </c>
      <c r="AO26">
        <v>76.5</v>
      </c>
      <c r="AP26">
        <v>945</v>
      </c>
      <c r="AQ26">
        <v>93</v>
      </c>
      <c r="AR26">
        <v>203</v>
      </c>
      <c r="AS26">
        <v>148</v>
      </c>
      <c r="AT26">
        <v>44.399999999999899</v>
      </c>
      <c r="AU26">
        <v>9.1</v>
      </c>
      <c r="AV26">
        <v>8</v>
      </c>
      <c r="AW26">
        <v>4.0999999999999996</v>
      </c>
      <c r="AX26">
        <v>13859</v>
      </c>
      <c r="AY26">
        <v>2308</v>
      </c>
      <c r="AZ26">
        <v>36.200000000000003</v>
      </c>
      <c r="BA26">
        <v>5.6</v>
      </c>
      <c r="BB26">
        <v>11.3</v>
      </c>
      <c r="BC26">
        <v>2.1</v>
      </c>
      <c r="BD26">
        <v>31.399999999999899</v>
      </c>
      <c r="BE26">
        <v>4.7</v>
      </c>
      <c r="BF26">
        <v>18.100000000000001</v>
      </c>
      <c r="BG26">
        <v>4.3</v>
      </c>
      <c r="BH26">
        <v>29.6</v>
      </c>
      <c r="BI26">
        <v>6.2</v>
      </c>
      <c r="BJ26">
        <v>96.5</v>
      </c>
      <c r="BK26">
        <v>4.4000000000000004</v>
      </c>
      <c r="BL26">
        <v>22.3</v>
      </c>
      <c r="BM26">
        <v>4.3</v>
      </c>
      <c r="BN26">
        <v>84.299999999999898</v>
      </c>
      <c r="BO26">
        <v>6.9</v>
      </c>
      <c r="BP26">
        <v>0</v>
      </c>
      <c r="BQ26">
        <v>2.1</v>
      </c>
      <c r="BR26">
        <v>16.5</v>
      </c>
      <c r="BS26">
        <v>5.8</v>
      </c>
      <c r="BT26">
        <v>72.2</v>
      </c>
      <c r="BU26">
        <v>7.5</v>
      </c>
      <c r="BV26">
        <v>4.7</v>
      </c>
      <c r="BW26">
        <v>3.4</v>
      </c>
      <c r="BX26">
        <v>0.95309999999999995</v>
      </c>
      <c r="BY26">
        <v>0.6048</v>
      </c>
      <c r="BZ26">
        <v>0.93520000000000003</v>
      </c>
      <c r="CA26">
        <v>0.94579999999999997</v>
      </c>
      <c r="CB26">
        <v>3.4390000000000001</v>
      </c>
      <c r="CC26">
        <v>0.91220000000000001</v>
      </c>
      <c r="CD26">
        <v>0.28970000000000001</v>
      </c>
      <c r="CE26">
        <v>0.94650000000000001</v>
      </c>
      <c r="CF26">
        <v>0.90139999999999998</v>
      </c>
      <c r="CG26">
        <v>0.97940000000000005</v>
      </c>
      <c r="CH26">
        <v>3.117</v>
      </c>
      <c r="CI26">
        <v>0.98250000000000004</v>
      </c>
      <c r="CJ26">
        <v>0.89270000000000005</v>
      </c>
      <c r="CK26">
        <v>0.92279999999999995</v>
      </c>
      <c r="CL26">
        <v>1.8154999999999999</v>
      </c>
      <c r="CM26">
        <v>0.95569999999999999</v>
      </c>
      <c r="CN26">
        <v>0.91210000000000002</v>
      </c>
      <c r="CO26">
        <v>0</v>
      </c>
      <c r="CP26">
        <v>0.92520000000000002</v>
      </c>
      <c r="CQ26">
        <v>0.91659999999999997</v>
      </c>
      <c r="CR26">
        <v>0.87050000000000005</v>
      </c>
      <c r="CS26">
        <v>3.6244000000000001</v>
      </c>
      <c r="CT26">
        <v>0.97560000000000002</v>
      </c>
      <c r="CU26">
        <v>11.9957999999999</v>
      </c>
      <c r="CV26">
        <v>0.99170000000000003</v>
      </c>
      <c r="CW26">
        <v>1</v>
      </c>
      <c r="CX26">
        <v>0</v>
      </c>
      <c r="CY26">
        <v>1</v>
      </c>
      <c r="CZ26">
        <v>1</v>
      </c>
      <c r="DA26">
        <v>3</v>
      </c>
      <c r="DB26">
        <v>0</v>
      </c>
      <c r="DC26">
        <v>1</v>
      </c>
      <c r="DD26">
        <v>1</v>
      </c>
      <c r="DE26">
        <v>1</v>
      </c>
      <c r="DF26">
        <v>3</v>
      </c>
      <c r="DG26">
        <v>0</v>
      </c>
      <c r="DH26">
        <v>1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0</v>
      </c>
      <c r="DO26">
        <v>3</v>
      </c>
      <c r="DP26">
        <v>10</v>
      </c>
      <c r="DQ26">
        <v>470</v>
      </c>
      <c r="DR26">
        <v>149</v>
      </c>
      <c r="DS26">
        <v>11</v>
      </c>
      <c r="DT26">
        <v>3.3</v>
      </c>
      <c r="DU26">
        <v>2760</v>
      </c>
      <c r="DV26">
        <v>2.2792178330150001E-2</v>
      </c>
      <c r="DW26">
        <v>2.9655009081E-5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36005020501</v>
      </c>
      <c r="H27" t="s">
        <v>486</v>
      </c>
      <c r="I27">
        <v>0.1034317</v>
      </c>
      <c r="J27">
        <v>6789</v>
      </c>
      <c r="K27">
        <v>478</v>
      </c>
      <c r="L27">
        <v>2885</v>
      </c>
      <c r="M27">
        <v>33</v>
      </c>
      <c r="N27">
        <v>2764</v>
      </c>
      <c r="O27">
        <v>97</v>
      </c>
      <c r="P27">
        <v>2412</v>
      </c>
      <c r="Q27">
        <v>539</v>
      </c>
      <c r="R27">
        <v>238</v>
      </c>
      <c r="S27">
        <v>147</v>
      </c>
      <c r="T27">
        <v>16500</v>
      </c>
      <c r="U27">
        <v>2495</v>
      </c>
      <c r="V27">
        <v>1036</v>
      </c>
      <c r="W27">
        <v>281</v>
      </c>
      <c r="X27">
        <v>712</v>
      </c>
      <c r="Y27">
        <v>202</v>
      </c>
      <c r="Z27">
        <v>1747</v>
      </c>
      <c r="AA27">
        <v>335</v>
      </c>
      <c r="AB27">
        <v>1340</v>
      </c>
      <c r="AC27">
        <v>253</v>
      </c>
      <c r="AD27">
        <v>845</v>
      </c>
      <c r="AE27">
        <v>206.8</v>
      </c>
      <c r="AF27">
        <v>6775</v>
      </c>
      <c r="AG27">
        <v>478.5</v>
      </c>
      <c r="AH27">
        <v>1093</v>
      </c>
      <c r="AI27">
        <v>297.69999999999902</v>
      </c>
      <c r="AJ27">
        <v>2686</v>
      </c>
      <c r="AK27">
        <v>121.2</v>
      </c>
      <c r="AL27">
        <v>0</v>
      </c>
      <c r="AM27">
        <v>16</v>
      </c>
      <c r="AN27">
        <v>259</v>
      </c>
      <c r="AO27">
        <v>112.9</v>
      </c>
      <c r="AP27">
        <v>1978</v>
      </c>
      <c r="AQ27">
        <v>205</v>
      </c>
      <c r="AR27">
        <v>7</v>
      </c>
      <c r="AS27">
        <v>3</v>
      </c>
      <c r="AT27">
        <v>35.5</v>
      </c>
      <c r="AU27">
        <v>8.1</v>
      </c>
      <c r="AV27">
        <v>8.3000000000000007</v>
      </c>
      <c r="AW27">
        <v>4.9000000000000004</v>
      </c>
      <c r="AX27">
        <v>16500</v>
      </c>
      <c r="AY27">
        <v>2495</v>
      </c>
      <c r="AZ27">
        <v>24.8</v>
      </c>
      <c r="BA27">
        <v>6.5</v>
      </c>
      <c r="BB27">
        <v>10.5</v>
      </c>
      <c r="BC27">
        <v>3</v>
      </c>
      <c r="BD27">
        <v>25.6999999999999</v>
      </c>
      <c r="BE27">
        <v>4.5999999999999996</v>
      </c>
      <c r="BF27">
        <v>19.6999999999999</v>
      </c>
      <c r="BG27">
        <v>3.7</v>
      </c>
      <c r="BH27">
        <v>30.6</v>
      </c>
      <c r="BI27">
        <v>7.4</v>
      </c>
      <c r="BJ27">
        <v>99.799999999999898</v>
      </c>
      <c r="BK27">
        <v>0.5</v>
      </c>
      <c r="BL27">
        <v>17.399999999999899</v>
      </c>
      <c r="BM27">
        <v>4.5999999999999996</v>
      </c>
      <c r="BN27">
        <v>93.099999999999895</v>
      </c>
      <c r="BO27">
        <v>4.0999999999999996</v>
      </c>
      <c r="BP27">
        <v>0</v>
      </c>
      <c r="BQ27">
        <v>1</v>
      </c>
      <c r="BR27">
        <v>9.4</v>
      </c>
      <c r="BS27">
        <v>4.0999999999999996</v>
      </c>
      <c r="BT27">
        <v>71.599999999999895</v>
      </c>
      <c r="BU27">
        <v>6.9</v>
      </c>
      <c r="BV27">
        <v>0.1</v>
      </c>
      <c r="BW27">
        <v>0</v>
      </c>
      <c r="BX27">
        <v>0.90349999999999997</v>
      </c>
      <c r="BY27">
        <v>0.6321</v>
      </c>
      <c r="BZ27">
        <v>0.88460000000000005</v>
      </c>
      <c r="CA27">
        <v>0.82199999999999995</v>
      </c>
      <c r="CB27">
        <v>3.2422</v>
      </c>
      <c r="CC27">
        <v>0.86560000000000004</v>
      </c>
      <c r="CD27">
        <v>0.23949999999999999</v>
      </c>
      <c r="CE27">
        <v>0.8044</v>
      </c>
      <c r="CF27">
        <v>0.93440000000000001</v>
      </c>
      <c r="CG27">
        <v>0.98329999999999995</v>
      </c>
      <c r="CH27">
        <v>2.9615999999999998</v>
      </c>
      <c r="CI27">
        <v>0.95169999999999999</v>
      </c>
      <c r="CJ27">
        <v>0.98619999999999997</v>
      </c>
      <c r="CK27">
        <v>0.87270000000000003</v>
      </c>
      <c r="CL27">
        <v>1.8589</v>
      </c>
      <c r="CM27">
        <v>0.97689999999999999</v>
      </c>
      <c r="CN27">
        <v>0.95860000000000001</v>
      </c>
      <c r="CO27">
        <v>0</v>
      </c>
      <c r="CP27">
        <v>0.79530000000000001</v>
      </c>
      <c r="CQ27">
        <v>0.91290000000000004</v>
      </c>
      <c r="CR27">
        <v>0.33179999999999998</v>
      </c>
      <c r="CS27">
        <v>2.9986000000000002</v>
      </c>
      <c r="CT27">
        <v>0.83240000000000003</v>
      </c>
      <c r="CU27">
        <v>11.0612999999999</v>
      </c>
      <c r="CV27">
        <v>0.95479999999999998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1</v>
      </c>
      <c r="DF27">
        <v>2</v>
      </c>
      <c r="DG27">
        <v>1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1</v>
      </c>
      <c r="DN27">
        <v>0</v>
      </c>
      <c r="DO27">
        <v>2</v>
      </c>
      <c r="DP27">
        <v>6</v>
      </c>
      <c r="DQ27">
        <v>522</v>
      </c>
      <c r="DR27">
        <v>204</v>
      </c>
      <c r="DS27">
        <v>7.7</v>
      </c>
      <c r="DT27">
        <v>3.1</v>
      </c>
      <c r="DU27">
        <v>2502</v>
      </c>
      <c r="DV27">
        <v>1.2103329559961001E-2</v>
      </c>
      <c r="DW27">
        <v>3.128447528E-6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36005020900</v>
      </c>
      <c r="H28" t="s">
        <v>485</v>
      </c>
      <c r="I28">
        <v>5.1145799999999998E-2</v>
      </c>
      <c r="J28">
        <v>4429</v>
      </c>
      <c r="K28">
        <v>408</v>
      </c>
      <c r="L28">
        <v>1718</v>
      </c>
      <c r="M28">
        <v>36</v>
      </c>
      <c r="N28">
        <v>1561</v>
      </c>
      <c r="O28">
        <v>84</v>
      </c>
      <c r="P28">
        <v>1419</v>
      </c>
      <c r="Q28">
        <v>445</v>
      </c>
      <c r="R28">
        <v>179</v>
      </c>
      <c r="S28">
        <v>98</v>
      </c>
      <c r="T28">
        <v>14908</v>
      </c>
      <c r="U28">
        <v>1800</v>
      </c>
      <c r="V28">
        <v>895</v>
      </c>
      <c r="W28">
        <v>205</v>
      </c>
      <c r="X28">
        <v>235</v>
      </c>
      <c r="Y28">
        <v>82</v>
      </c>
      <c r="Z28">
        <v>1017</v>
      </c>
      <c r="AA28">
        <v>202</v>
      </c>
      <c r="AB28">
        <v>506</v>
      </c>
      <c r="AC28">
        <v>125</v>
      </c>
      <c r="AD28">
        <v>259</v>
      </c>
      <c r="AE28">
        <v>99.5</v>
      </c>
      <c r="AF28">
        <v>4286</v>
      </c>
      <c r="AG28">
        <v>430.39999999999901</v>
      </c>
      <c r="AH28">
        <v>985</v>
      </c>
      <c r="AI28">
        <v>288.89999999999901</v>
      </c>
      <c r="AJ28">
        <v>1682</v>
      </c>
      <c r="AK28">
        <v>78.7</v>
      </c>
      <c r="AL28">
        <v>0</v>
      </c>
      <c r="AM28">
        <v>11</v>
      </c>
      <c r="AN28">
        <v>234</v>
      </c>
      <c r="AO28">
        <v>116.7</v>
      </c>
      <c r="AP28">
        <v>1148</v>
      </c>
      <c r="AQ28">
        <v>120</v>
      </c>
      <c r="AR28">
        <v>0</v>
      </c>
      <c r="AS28">
        <v>11</v>
      </c>
      <c r="AT28">
        <v>32</v>
      </c>
      <c r="AU28">
        <v>10.1999999999999</v>
      </c>
      <c r="AV28">
        <v>7.9</v>
      </c>
      <c r="AW28">
        <v>4</v>
      </c>
      <c r="AX28">
        <v>14908</v>
      </c>
      <c r="AY28">
        <v>1800</v>
      </c>
      <c r="AZ28">
        <v>31.3</v>
      </c>
      <c r="BA28">
        <v>7</v>
      </c>
      <c r="BB28">
        <v>5.3</v>
      </c>
      <c r="BC28">
        <v>2</v>
      </c>
      <c r="BD28">
        <v>23</v>
      </c>
      <c r="BE28">
        <v>4</v>
      </c>
      <c r="BF28">
        <v>11.4</v>
      </c>
      <c r="BG28">
        <v>3</v>
      </c>
      <c r="BH28">
        <v>16.600000000000001</v>
      </c>
      <c r="BI28">
        <v>6.3</v>
      </c>
      <c r="BJ28">
        <v>96.799999999999898</v>
      </c>
      <c r="BK28">
        <v>3.9</v>
      </c>
      <c r="BL28">
        <v>24</v>
      </c>
      <c r="BM28">
        <v>6.7</v>
      </c>
      <c r="BN28">
        <v>97.9</v>
      </c>
      <c r="BO28">
        <v>4.0999999999999996</v>
      </c>
      <c r="BP28">
        <v>0</v>
      </c>
      <c r="BQ28">
        <v>1.7</v>
      </c>
      <c r="BR28">
        <v>15</v>
      </c>
      <c r="BS28">
        <v>7.4</v>
      </c>
      <c r="BT28">
        <v>73.5</v>
      </c>
      <c r="BU28">
        <v>6.1</v>
      </c>
      <c r="BV28">
        <v>0</v>
      </c>
      <c r="BW28">
        <v>0.2</v>
      </c>
      <c r="BX28">
        <v>0.87380000000000002</v>
      </c>
      <c r="BY28">
        <v>0.59760000000000002</v>
      </c>
      <c r="BZ28">
        <v>0.91620000000000001</v>
      </c>
      <c r="CA28">
        <v>0.90790000000000004</v>
      </c>
      <c r="CB28">
        <v>3.2955000000000001</v>
      </c>
      <c r="CC28">
        <v>0.87760000000000005</v>
      </c>
      <c r="CD28">
        <v>3.85E-2</v>
      </c>
      <c r="CE28">
        <v>0.6411</v>
      </c>
      <c r="CF28">
        <v>0.55669999999999997</v>
      </c>
      <c r="CG28">
        <v>0.84119999999999995</v>
      </c>
      <c r="CH28">
        <v>2.0775000000000001</v>
      </c>
      <c r="CI28">
        <v>0.54249999999999998</v>
      </c>
      <c r="CJ28">
        <v>0.89700000000000002</v>
      </c>
      <c r="CK28">
        <v>0.93489999999999995</v>
      </c>
      <c r="CL28">
        <v>1.8320000000000001</v>
      </c>
      <c r="CM28">
        <v>0.96419999999999995</v>
      </c>
      <c r="CN28">
        <v>0.9909</v>
      </c>
      <c r="CO28">
        <v>0</v>
      </c>
      <c r="CP28">
        <v>0.90749999999999997</v>
      </c>
      <c r="CQ28">
        <v>0.92430000000000001</v>
      </c>
      <c r="CR28">
        <v>0</v>
      </c>
      <c r="CS28">
        <v>2.8227000000000002</v>
      </c>
      <c r="CT28">
        <v>0.7712</v>
      </c>
      <c r="CU28">
        <v>10.0276999999999</v>
      </c>
      <c r="CV28">
        <v>0.88790000000000002</v>
      </c>
      <c r="CW28">
        <v>0</v>
      </c>
      <c r="CX28">
        <v>0</v>
      </c>
      <c r="CY28">
        <v>1</v>
      </c>
      <c r="CZ28">
        <v>1</v>
      </c>
      <c r="DA28">
        <v>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0</v>
      </c>
      <c r="DO28">
        <v>3</v>
      </c>
      <c r="DP28">
        <v>6</v>
      </c>
      <c r="DQ28">
        <v>525</v>
      </c>
      <c r="DR28">
        <v>221</v>
      </c>
      <c r="DS28">
        <v>11.9</v>
      </c>
      <c r="DT28">
        <v>4.5999999999999996</v>
      </c>
      <c r="DU28">
        <v>2485</v>
      </c>
      <c r="DV28">
        <v>1.6027919142294001E-2</v>
      </c>
      <c r="DW28">
        <v>1.3315215636E-5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36005021100</v>
      </c>
      <c r="H29" t="s">
        <v>484</v>
      </c>
      <c r="I29">
        <v>5.9084400000000002E-2</v>
      </c>
      <c r="J29">
        <v>5200</v>
      </c>
      <c r="K29">
        <v>383</v>
      </c>
      <c r="L29">
        <v>1980</v>
      </c>
      <c r="M29">
        <v>50</v>
      </c>
      <c r="N29">
        <v>1793</v>
      </c>
      <c r="O29">
        <v>100</v>
      </c>
      <c r="P29">
        <v>2246</v>
      </c>
      <c r="Q29">
        <v>451</v>
      </c>
      <c r="R29">
        <v>369</v>
      </c>
      <c r="S29">
        <v>111</v>
      </c>
      <c r="T29">
        <v>12851</v>
      </c>
      <c r="U29">
        <v>1295</v>
      </c>
      <c r="V29">
        <v>1037</v>
      </c>
      <c r="W29">
        <v>188</v>
      </c>
      <c r="X29">
        <v>325</v>
      </c>
      <c r="Y29">
        <v>69</v>
      </c>
      <c r="Z29">
        <v>1691</v>
      </c>
      <c r="AA29">
        <v>212</v>
      </c>
      <c r="AB29">
        <v>792</v>
      </c>
      <c r="AC29">
        <v>169</v>
      </c>
      <c r="AD29">
        <v>457</v>
      </c>
      <c r="AE29">
        <v>108.9</v>
      </c>
      <c r="AF29">
        <v>5188</v>
      </c>
      <c r="AG29">
        <v>383.3</v>
      </c>
      <c r="AH29">
        <v>784</v>
      </c>
      <c r="AI29">
        <v>192.9</v>
      </c>
      <c r="AJ29">
        <v>1601</v>
      </c>
      <c r="AK29">
        <v>118.099999999999</v>
      </c>
      <c r="AL29">
        <v>0</v>
      </c>
      <c r="AM29">
        <v>16</v>
      </c>
      <c r="AN29">
        <v>216</v>
      </c>
      <c r="AO29">
        <v>82.799999999999898</v>
      </c>
      <c r="AP29">
        <v>1394</v>
      </c>
      <c r="AQ29">
        <v>132</v>
      </c>
      <c r="AR29">
        <v>73</v>
      </c>
      <c r="AS29">
        <v>90</v>
      </c>
      <c r="AT29">
        <v>43.799999999999898</v>
      </c>
      <c r="AU29">
        <v>8.1999999999999904</v>
      </c>
      <c r="AV29">
        <v>15.8</v>
      </c>
      <c r="AW29">
        <v>4.5</v>
      </c>
      <c r="AX29">
        <v>12851</v>
      </c>
      <c r="AY29">
        <v>1295</v>
      </c>
      <c r="AZ29">
        <v>36</v>
      </c>
      <c r="BA29">
        <v>6.3</v>
      </c>
      <c r="BB29">
        <v>6.3</v>
      </c>
      <c r="BC29">
        <v>1.4</v>
      </c>
      <c r="BD29">
        <v>32.5</v>
      </c>
      <c r="BE29">
        <v>3.3</v>
      </c>
      <c r="BF29">
        <v>15.3</v>
      </c>
      <c r="BG29">
        <v>3.3</v>
      </c>
      <c r="BH29">
        <v>25.5</v>
      </c>
      <c r="BI29">
        <v>5.9</v>
      </c>
      <c r="BJ29">
        <v>99.799999999999898</v>
      </c>
      <c r="BK29">
        <v>0.6</v>
      </c>
      <c r="BL29">
        <v>16.600000000000001</v>
      </c>
      <c r="BM29">
        <v>3.9</v>
      </c>
      <c r="BN29">
        <v>80.900000000000006</v>
      </c>
      <c r="BO29">
        <v>5.6</v>
      </c>
      <c r="BP29">
        <v>0</v>
      </c>
      <c r="BQ29">
        <v>1.5</v>
      </c>
      <c r="BR29">
        <v>12</v>
      </c>
      <c r="BS29">
        <v>4.5999999999999996</v>
      </c>
      <c r="BT29">
        <v>77.7</v>
      </c>
      <c r="BU29">
        <v>5.7</v>
      </c>
      <c r="BV29">
        <v>1.4</v>
      </c>
      <c r="BW29">
        <v>1.7</v>
      </c>
      <c r="BX29">
        <v>0.95</v>
      </c>
      <c r="BY29">
        <v>0.93269999999999997</v>
      </c>
      <c r="BZ29">
        <v>0.9486</v>
      </c>
      <c r="CA29">
        <v>0.94399999999999995</v>
      </c>
      <c r="CB29">
        <v>3.7753000000000001</v>
      </c>
      <c r="CC29">
        <v>0.97619999999999996</v>
      </c>
      <c r="CD29">
        <v>5.8299999999999998E-2</v>
      </c>
      <c r="CE29">
        <v>0.95979999999999999</v>
      </c>
      <c r="CF29">
        <v>0.80279999999999996</v>
      </c>
      <c r="CG29">
        <v>0.95799999999999996</v>
      </c>
      <c r="CH29">
        <v>2.7789000000000001</v>
      </c>
      <c r="CI29">
        <v>0.89829999999999999</v>
      </c>
      <c r="CJ29">
        <v>0.98540000000000005</v>
      </c>
      <c r="CK29">
        <v>0.86260000000000003</v>
      </c>
      <c r="CL29">
        <v>1.8480000000000001</v>
      </c>
      <c r="CM29">
        <v>0.97199999999999998</v>
      </c>
      <c r="CN29">
        <v>0.89559999999999995</v>
      </c>
      <c r="CO29">
        <v>0</v>
      </c>
      <c r="CP29">
        <v>0.8579</v>
      </c>
      <c r="CQ29">
        <v>0.95099999999999996</v>
      </c>
      <c r="CR29">
        <v>0.74439999999999995</v>
      </c>
      <c r="CS29">
        <v>3.4489000000000001</v>
      </c>
      <c r="CT29">
        <v>0.94930000000000003</v>
      </c>
      <c r="CU29">
        <v>11.8512</v>
      </c>
      <c r="CV29">
        <v>0.98819999999999997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1</v>
      </c>
      <c r="DD29">
        <v>0</v>
      </c>
      <c r="DE29">
        <v>1</v>
      </c>
      <c r="DF29">
        <v>2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1</v>
      </c>
      <c r="DP29">
        <v>8</v>
      </c>
      <c r="DQ29">
        <v>504</v>
      </c>
      <c r="DR29">
        <v>203</v>
      </c>
      <c r="DS29">
        <v>9.6999999999999904</v>
      </c>
      <c r="DT29">
        <v>3.8</v>
      </c>
      <c r="DU29">
        <v>2824</v>
      </c>
      <c r="DV29">
        <v>1.8608340222537E-2</v>
      </c>
      <c r="DW29">
        <v>1.6192559870000001E-5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36005021301</v>
      </c>
      <c r="H30" t="s">
        <v>483</v>
      </c>
      <c r="I30">
        <v>2.5249899999999999E-2</v>
      </c>
      <c r="J30">
        <v>1147</v>
      </c>
      <c r="K30">
        <v>108</v>
      </c>
      <c r="L30">
        <v>467</v>
      </c>
      <c r="M30">
        <v>21</v>
      </c>
      <c r="N30">
        <v>458</v>
      </c>
      <c r="O30">
        <v>26</v>
      </c>
      <c r="P30">
        <v>524</v>
      </c>
      <c r="Q30">
        <v>125</v>
      </c>
      <c r="R30">
        <v>46</v>
      </c>
      <c r="S30">
        <v>27</v>
      </c>
      <c r="T30">
        <v>16574</v>
      </c>
      <c r="U30">
        <v>4008</v>
      </c>
      <c r="V30">
        <v>180</v>
      </c>
      <c r="W30">
        <v>70</v>
      </c>
      <c r="X30">
        <v>92</v>
      </c>
      <c r="Y30">
        <v>47</v>
      </c>
      <c r="Z30">
        <v>363</v>
      </c>
      <c r="AA30">
        <v>65</v>
      </c>
      <c r="AB30">
        <v>147</v>
      </c>
      <c r="AC30">
        <v>53</v>
      </c>
      <c r="AD30">
        <v>151</v>
      </c>
      <c r="AE30">
        <v>41.7</v>
      </c>
      <c r="AF30">
        <v>1098</v>
      </c>
      <c r="AG30">
        <v>123.5</v>
      </c>
      <c r="AH30">
        <v>180</v>
      </c>
      <c r="AI30">
        <v>73.299999999999898</v>
      </c>
      <c r="AJ30">
        <v>378</v>
      </c>
      <c r="AK30">
        <v>50</v>
      </c>
      <c r="AL30">
        <v>0</v>
      </c>
      <c r="AM30">
        <v>11</v>
      </c>
      <c r="AN30">
        <v>54</v>
      </c>
      <c r="AO30">
        <v>33.1</v>
      </c>
      <c r="AP30">
        <v>294</v>
      </c>
      <c r="AQ30">
        <v>44</v>
      </c>
      <c r="AR30">
        <v>0</v>
      </c>
      <c r="AS30">
        <v>11</v>
      </c>
      <c r="AT30">
        <v>45.7</v>
      </c>
      <c r="AU30">
        <v>11.1</v>
      </c>
      <c r="AV30">
        <v>8.6</v>
      </c>
      <c r="AW30">
        <v>4.5999999999999996</v>
      </c>
      <c r="AX30">
        <v>16574</v>
      </c>
      <c r="AY30">
        <v>4008</v>
      </c>
      <c r="AZ30">
        <v>26.5</v>
      </c>
      <c r="BA30">
        <v>9.4</v>
      </c>
      <c r="BB30">
        <v>8</v>
      </c>
      <c r="BC30">
        <v>4</v>
      </c>
      <c r="BD30">
        <v>31.6</v>
      </c>
      <c r="BE30">
        <v>4.8</v>
      </c>
      <c r="BF30">
        <v>12.8</v>
      </c>
      <c r="BG30">
        <v>4.8</v>
      </c>
      <c r="BH30">
        <v>33</v>
      </c>
      <c r="BI30">
        <v>8.9</v>
      </c>
      <c r="BJ30">
        <v>95.7</v>
      </c>
      <c r="BK30">
        <v>5.9</v>
      </c>
      <c r="BL30">
        <v>17.5</v>
      </c>
      <c r="BM30">
        <v>6.9</v>
      </c>
      <c r="BN30">
        <v>80.900000000000006</v>
      </c>
      <c r="BO30">
        <v>10.1</v>
      </c>
      <c r="BP30">
        <v>0</v>
      </c>
      <c r="BQ30">
        <v>6.2</v>
      </c>
      <c r="BR30">
        <v>11.8</v>
      </c>
      <c r="BS30">
        <v>7.2</v>
      </c>
      <c r="BT30">
        <v>64.2</v>
      </c>
      <c r="BU30">
        <v>9.4</v>
      </c>
      <c r="BV30">
        <v>0</v>
      </c>
      <c r="BW30">
        <v>1</v>
      </c>
      <c r="BX30">
        <v>0.95889999999999997</v>
      </c>
      <c r="BY30">
        <v>0.65639999999999998</v>
      </c>
      <c r="BZ30">
        <v>0.88380000000000003</v>
      </c>
      <c r="CA30">
        <v>0.8478</v>
      </c>
      <c r="CB30">
        <v>3.3469000000000002</v>
      </c>
      <c r="CC30">
        <v>0.88759999999999994</v>
      </c>
      <c r="CD30">
        <v>0.11509999999999999</v>
      </c>
      <c r="CE30">
        <v>0.94979999999999998</v>
      </c>
      <c r="CF30">
        <v>0.65780000000000005</v>
      </c>
      <c r="CG30">
        <v>0.9909</v>
      </c>
      <c r="CH30">
        <v>2.7136</v>
      </c>
      <c r="CI30">
        <v>0.87690000000000001</v>
      </c>
      <c r="CJ30">
        <v>0.87909999999999999</v>
      </c>
      <c r="CK30">
        <v>0.87419999999999998</v>
      </c>
      <c r="CL30">
        <v>1.7533000000000001</v>
      </c>
      <c r="CM30">
        <v>0.9325</v>
      </c>
      <c r="CN30">
        <v>0.89580000000000004</v>
      </c>
      <c r="CO30">
        <v>0</v>
      </c>
      <c r="CP30">
        <v>0.85399999999999998</v>
      </c>
      <c r="CQ30">
        <v>0.85929999999999995</v>
      </c>
      <c r="CR30">
        <v>0</v>
      </c>
      <c r="CS30">
        <v>2.6091000000000002</v>
      </c>
      <c r="CT30">
        <v>0.67949999999999999</v>
      </c>
      <c r="CU30">
        <v>10.4229</v>
      </c>
      <c r="CV30">
        <v>0.91559999999999997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3</v>
      </c>
      <c r="DQ30">
        <v>76</v>
      </c>
      <c r="DR30">
        <v>53</v>
      </c>
      <c r="DS30">
        <v>6.6</v>
      </c>
      <c r="DT30">
        <v>4.5999999999999996</v>
      </c>
      <c r="DU30">
        <v>767</v>
      </c>
      <c r="DV30">
        <v>9.1024946151490004E-3</v>
      </c>
      <c r="DW30">
        <v>7.4735315600000005E-7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36005021302</v>
      </c>
      <c r="H31" t="s">
        <v>482</v>
      </c>
      <c r="I31">
        <v>6.4063599999999998E-2</v>
      </c>
      <c r="J31">
        <v>6151</v>
      </c>
      <c r="K31">
        <v>591</v>
      </c>
      <c r="L31">
        <v>2072</v>
      </c>
      <c r="M31">
        <v>64</v>
      </c>
      <c r="N31">
        <v>2035</v>
      </c>
      <c r="O31">
        <v>87</v>
      </c>
      <c r="P31">
        <v>2065</v>
      </c>
      <c r="Q31">
        <v>725</v>
      </c>
      <c r="R31">
        <v>269</v>
      </c>
      <c r="S31">
        <v>153</v>
      </c>
      <c r="T31">
        <v>13318</v>
      </c>
      <c r="U31">
        <v>1791</v>
      </c>
      <c r="V31">
        <v>1261</v>
      </c>
      <c r="W31">
        <v>397</v>
      </c>
      <c r="X31">
        <v>417</v>
      </c>
      <c r="Y31">
        <v>137</v>
      </c>
      <c r="Z31">
        <v>1958</v>
      </c>
      <c r="AA31">
        <v>432</v>
      </c>
      <c r="AB31">
        <v>753</v>
      </c>
      <c r="AC31">
        <v>225</v>
      </c>
      <c r="AD31">
        <v>390</v>
      </c>
      <c r="AE31">
        <v>153.5</v>
      </c>
      <c r="AF31">
        <v>6086</v>
      </c>
      <c r="AG31">
        <v>595</v>
      </c>
      <c r="AH31">
        <v>1212</v>
      </c>
      <c r="AI31">
        <v>337</v>
      </c>
      <c r="AJ31">
        <v>1893</v>
      </c>
      <c r="AK31">
        <v>128.9</v>
      </c>
      <c r="AL31">
        <v>0</v>
      </c>
      <c r="AM31">
        <v>16</v>
      </c>
      <c r="AN31">
        <v>398</v>
      </c>
      <c r="AO31">
        <v>158.4</v>
      </c>
      <c r="AP31">
        <v>1685</v>
      </c>
      <c r="AQ31">
        <v>165</v>
      </c>
      <c r="AR31">
        <v>13</v>
      </c>
      <c r="AS31">
        <v>6</v>
      </c>
      <c r="AT31">
        <v>33.6</v>
      </c>
      <c r="AU31">
        <v>11</v>
      </c>
      <c r="AV31">
        <v>11.4</v>
      </c>
      <c r="AW31">
        <v>6.3</v>
      </c>
      <c r="AX31">
        <v>13318</v>
      </c>
      <c r="AY31">
        <v>1791</v>
      </c>
      <c r="AZ31">
        <v>37.399999999999899</v>
      </c>
      <c r="BA31">
        <v>10.4</v>
      </c>
      <c r="BB31">
        <v>6.8</v>
      </c>
      <c r="BC31">
        <v>2.2999999999999998</v>
      </c>
      <c r="BD31">
        <v>31.8</v>
      </c>
      <c r="BE31">
        <v>6.3</v>
      </c>
      <c r="BF31">
        <v>12.1999999999999</v>
      </c>
      <c r="BG31">
        <v>3.5</v>
      </c>
      <c r="BH31">
        <v>19.1999999999999</v>
      </c>
      <c r="BI31">
        <v>7.5</v>
      </c>
      <c r="BJ31">
        <v>98.9</v>
      </c>
      <c r="BK31">
        <v>1.8</v>
      </c>
      <c r="BL31">
        <v>22.3</v>
      </c>
      <c r="BM31">
        <v>5.8</v>
      </c>
      <c r="BN31">
        <v>91.4</v>
      </c>
      <c r="BO31">
        <v>5.5</v>
      </c>
      <c r="BP31">
        <v>0</v>
      </c>
      <c r="BQ31">
        <v>1.4</v>
      </c>
      <c r="BR31">
        <v>19.600000000000001</v>
      </c>
      <c r="BS31">
        <v>7.7</v>
      </c>
      <c r="BT31">
        <v>82.799999999999898</v>
      </c>
      <c r="BU31">
        <v>6.8</v>
      </c>
      <c r="BV31">
        <v>0.2</v>
      </c>
      <c r="BW31">
        <v>0.1</v>
      </c>
      <c r="BX31">
        <v>0.88949999999999996</v>
      </c>
      <c r="BY31">
        <v>0.81940000000000002</v>
      </c>
      <c r="BZ31">
        <v>0.94330000000000003</v>
      </c>
      <c r="CA31">
        <v>0.95409999999999995</v>
      </c>
      <c r="CB31">
        <v>3.6061999999999999</v>
      </c>
      <c r="CC31">
        <v>0.94699999999999995</v>
      </c>
      <c r="CD31">
        <v>7.2900000000000006E-2</v>
      </c>
      <c r="CE31">
        <v>0.95199999999999996</v>
      </c>
      <c r="CF31">
        <v>0.61550000000000005</v>
      </c>
      <c r="CG31">
        <v>0.88670000000000004</v>
      </c>
      <c r="CH31">
        <v>2.5272000000000001</v>
      </c>
      <c r="CI31">
        <v>0.80220000000000002</v>
      </c>
      <c r="CJ31">
        <v>0.95699999999999996</v>
      </c>
      <c r="CK31">
        <v>0.92300000000000004</v>
      </c>
      <c r="CL31">
        <v>1.8798999999999999</v>
      </c>
      <c r="CM31">
        <v>0.98480000000000001</v>
      </c>
      <c r="CN31">
        <v>0.95020000000000004</v>
      </c>
      <c r="CO31">
        <v>0</v>
      </c>
      <c r="CP31">
        <v>0.95299999999999996</v>
      </c>
      <c r="CQ31">
        <v>0.97699999999999998</v>
      </c>
      <c r="CR31">
        <v>0.42199999999999999</v>
      </c>
      <c r="CS31">
        <v>3.3022</v>
      </c>
      <c r="CT31">
        <v>0.91849999999999998</v>
      </c>
      <c r="CU31">
        <v>11.3155</v>
      </c>
      <c r="CV31">
        <v>0.96830000000000005</v>
      </c>
      <c r="CW31">
        <v>0</v>
      </c>
      <c r="CX31">
        <v>0</v>
      </c>
      <c r="CY31">
        <v>1</v>
      </c>
      <c r="CZ31">
        <v>1</v>
      </c>
      <c r="DA31">
        <v>2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2</v>
      </c>
      <c r="DJ31">
        <v>1</v>
      </c>
      <c r="DK31">
        <v>0</v>
      </c>
      <c r="DL31">
        <v>1</v>
      </c>
      <c r="DM31">
        <v>1</v>
      </c>
      <c r="DN31">
        <v>0</v>
      </c>
      <c r="DO31">
        <v>3</v>
      </c>
      <c r="DP31">
        <v>8</v>
      </c>
      <c r="DQ31">
        <v>659</v>
      </c>
      <c r="DR31">
        <v>334</v>
      </c>
      <c r="DS31">
        <v>10.6999999999999</v>
      </c>
      <c r="DT31">
        <v>5.3</v>
      </c>
      <c r="DU31">
        <v>3138</v>
      </c>
      <c r="DV31">
        <v>1.6805047188876002E-2</v>
      </c>
      <c r="DW31">
        <v>1.7555454828000001E-5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36005021900</v>
      </c>
      <c r="H32" t="s">
        <v>481</v>
      </c>
      <c r="I32">
        <v>5.5189000000000002E-2</v>
      </c>
      <c r="J32">
        <v>1142</v>
      </c>
      <c r="K32">
        <v>194</v>
      </c>
      <c r="L32">
        <v>437</v>
      </c>
      <c r="M32">
        <v>19</v>
      </c>
      <c r="N32">
        <v>397</v>
      </c>
      <c r="O32">
        <v>29</v>
      </c>
      <c r="P32">
        <v>372</v>
      </c>
      <c r="Q32">
        <v>160</v>
      </c>
      <c r="R32">
        <v>37</v>
      </c>
      <c r="S32">
        <v>28</v>
      </c>
      <c r="T32">
        <v>16014</v>
      </c>
      <c r="U32">
        <v>3292</v>
      </c>
      <c r="V32">
        <v>315</v>
      </c>
      <c r="W32">
        <v>99</v>
      </c>
      <c r="X32">
        <v>110</v>
      </c>
      <c r="Y32">
        <v>50</v>
      </c>
      <c r="Z32">
        <v>256</v>
      </c>
      <c r="AA32">
        <v>94</v>
      </c>
      <c r="AB32">
        <v>237</v>
      </c>
      <c r="AC32">
        <v>87</v>
      </c>
      <c r="AD32">
        <v>73</v>
      </c>
      <c r="AE32">
        <v>36.1</v>
      </c>
      <c r="AF32">
        <v>1127</v>
      </c>
      <c r="AG32">
        <v>195</v>
      </c>
      <c r="AH32">
        <v>367</v>
      </c>
      <c r="AI32">
        <v>122.2</v>
      </c>
      <c r="AJ32">
        <v>377</v>
      </c>
      <c r="AK32">
        <v>49.2</v>
      </c>
      <c r="AL32">
        <v>0</v>
      </c>
      <c r="AM32">
        <v>11</v>
      </c>
      <c r="AN32">
        <v>62</v>
      </c>
      <c r="AO32">
        <v>34.799999999999898</v>
      </c>
      <c r="AP32">
        <v>306</v>
      </c>
      <c r="AQ32">
        <v>48</v>
      </c>
      <c r="AR32">
        <v>0</v>
      </c>
      <c r="AS32">
        <v>11</v>
      </c>
      <c r="AT32">
        <v>32.6</v>
      </c>
      <c r="AU32">
        <v>14</v>
      </c>
      <c r="AV32">
        <v>6.6</v>
      </c>
      <c r="AW32">
        <v>5.0999999999999996</v>
      </c>
      <c r="AX32">
        <v>16014</v>
      </c>
      <c r="AY32">
        <v>3292</v>
      </c>
      <c r="AZ32">
        <v>40.700000000000003</v>
      </c>
      <c r="BA32">
        <v>9.9</v>
      </c>
      <c r="BB32">
        <v>9.6</v>
      </c>
      <c r="BC32">
        <v>4.9000000000000004</v>
      </c>
      <c r="BD32">
        <v>22.399999999999899</v>
      </c>
      <c r="BE32">
        <v>7.3</v>
      </c>
      <c r="BF32">
        <v>20.8</v>
      </c>
      <c r="BG32">
        <v>8.1999999999999904</v>
      </c>
      <c r="BH32">
        <v>18.399999999999899</v>
      </c>
      <c r="BI32">
        <v>9</v>
      </c>
      <c r="BJ32">
        <v>98.7</v>
      </c>
      <c r="BK32">
        <v>3.3</v>
      </c>
      <c r="BL32">
        <v>35.1</v>
      </c>
      <c r="BM32">
        <v>10.1</v>
      </c>
      <c r="BN32">
        <v>86.299999999999898</v>
      </c>
      <c r="BO32">
        <v>10.6</v>
      </c>
      <c r="BP32">
        <v>0</v>
      </c>
      <c r="BQ32">
        <v>6.6</v>
      </c>
      <c r="BR32">
        <v>15.6</v>
      </c>
      <c r="BS32">
        <v>8.6999999999999904</v>
      </c>
      <c r="BT32">
        <v>77.099999999999895</v>
      </c>
      <c r="BU32">
        <v>10.6999999999999</v>
      </c>
      <c r="BV32">
        <v>0</v>
      </c>
      <c r="BW32">
        <v>1</v>
      </c>
      <c r="BX32">
        <v>0.87980000000000003</v>
      </c>
      <c r="BY32">
        <v>0.46989999999999998</v>
      </c>
      <c r="BZ32">
        <v>0.89410000000000001</v>
      </c>
      <c r="CA32">
        <v>0.97219999999999995</v>
      </c>
      <c r="CB32">
        <v>3.2160000000000002</v>
      </c>
      <c r="CC32">
        <v>0.85880000000000001</v>
      </c>
      <c r="CD32">
        <v>0.1938</v>
      </c>
      <c r="CE32">
        <v>0.59509999999999996</v>
      </c>
      <c r="CF32">
        <v>0.95209999999999995</v>
      </c>
      <c r="CG32">
        <v>0.87150000000000005</v>
      </c>
      <c r="CH32">
        <v>2.6126</v>
      </c>
      <c r="CI32">
        <v>0.8387</v>
      </c>
      <c r="CJ32">
        <v>0.94630000000000003</v>
      </c>
      <c r="CK32">
        <v>0.98309999999999997</v>
      </c>
      <c r="CL32">
        <v>1.9294</v>
      </c>
      <c r="CM32">
        <v>0.99509999999999998</v>
      </c>
      <c r="CN32">
        <v>0.92220000000000002</v>
      </c>
      <c r="CO32">
        <v>0</v>
      </c>
      <c r="CP32">
        <v>0.91659999999999997</v>
      </c>
      <c r="CQ32">
        <v>0.94720000000000004</v>
      </c>
      <c r="CR32">
        <v>0</v>
      </c>
      <c r="CS32">
        <v>2.786</v>
      </c>
      <c r="CT32">
        <v>0.75919999999999999</v>
      </c>
      <c r="CU32">
        <v>10.543900000000001</v>
      </c>
      <c r="CV32">
        <v>0.92249999999999999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1</v>
      </c>
      <c r="DH32">
        <v>1</v>
      </c>
      <c r="DI32">
        <v>2</v>
      </c>
      <c r="DJ32">
        <v>1</v>
      </c>
      <c r="DK32">
        <v>0</v>
      </c>
      <c r="DL32">
        <v>1</v>
      </c>
      <c r="DM32">
        <v>1</v>
      </c>
      <c r="DN32">
        <v>0</v>
      </c>
      <c r="DO32">
        <v>3</v>
      </c>
      <c r="DP32">
        <v>7</v>
      </c>
      <c r="DQ32">
        <v>260</v>
      </c>
      <c r="DR32">
        <v>139</v>
      </c>
      <c r="DS32">
        <v>22.8</v>
      </c>
      <c r="DT32">
        <v>9.6999999999999904</v>
      </c>
      <c r="DU32">
        <v>1702</v>
      </c>
      <c r="DV32">
        <v>1.9711129704015999E-2</v>
      </c>
      <c r="DW32">
        <v>1.6030569175999999E-5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36005022101</v>
      </c>
      <c r="H33" t="s">
        <v>480</v>
      </c>
      <c r="I33">
        <v>2.6300899999999999E-2</v>
      </c>
      <c r="J33">
        <v>3948</v>
      </c>
      <c r="K33">
        <v>420</v>
      </c>
      <c r="L33">
        <v>1263</v>
      </c>
      <c r="M33">
        <v>27</v>
      </c>
      <c r="N33">
        <v>1198</v>
      </c>
      <c r="O33">
        <v>69</v>
      </c>
      <c r="P33">
        <v>1709</v>
      </c>
      <c r="Q33">
        <v>472</v>
      </c>
      <c r="R33">
        <v>183</v>
      </c>
      <c r="S33">
        <v>113</v>
      </c>
      <c r="T33">
        <v>12514</v>
      </c>
      <c r="U33">
        <v>1983</v>
      </c>
      <c r="V33">
        <v>921</v>
      </c>
      <c r="W33">
        <v>222</v>
      </c>
      <c r="X33">
        <v>182</v>
      </c>
      <c r="Y33">
        <v>80</v>
      </c>
      <c r="Z33">
        <v>1368</v>
      </c>
      <c r="AA33">
        <v>245</v>
      </c>
      <c r="AB33">
        <v>447</v>
      </c>
      <c r="AC33">
        <v>133</v>
      </c>
      <c r="AD33">
        <v>373</v>
      </c>
      <c r="AE33">
        <v>93.599999999999895</v>
      </c>
      <c r="AF33">
        <v>3941</v>
      </c>
      <c r="AG33">
        <v>420.19999999999902</v>
      </c>
      <c r="AH33">
        <v>1022</v>
      </c>
      <c r="AI33">
        <v>311.39999999999901</v>
      </c>
      <c r="AJ33">
        <v>1185</v>
      </c>
      <c r="AK33">
        <v>64.099999999999895</v>
      </c>
      <c r="AL33">
        <v>17</v>
      </c>
      <c r="AM33">
        <v>26</v>
      </c>
      <c r="AN33">
        <v>283</v>
      </c>
      <c r="AO33">
        <v>112.9</v>
      </c>
      <c r="AP33">
        <v>866</v>
      </c>
      <c r="AQ33">
        <v>118</v>
      </c>
      <c r="AR33">
        <v>0</v>
      </c>
      <c r="AS33">
        <v>11</v>
      </c>
      <c r="AT33">
        <v>43.299999999999898</v>
      </c>
      <c r="AU33">
        <v>10.1999999999999</v>
      </c>
      <c r="AV33">
        <v>10.9</v>
      </c>
      <c r="AW33">
        <v>6.4</v>
      </c>
      <c r="AX33">
        <v>12514</v>
      </c>
      <c r="AY33">
        <v>1983</v>
      </c>
      <c r="AZ33">
        <v>43.299999999999898</v>
      </c>
      <c r="BA33">
        <v>8.1</v>
      </c>
      <c r="BB33">
        <v>4.5999999999999996</v>
      </c>
      <c r="BC33">
        <v>2</v>
      </c>
      <c r="BD33">
        <v>34.700000000000003</v>
      </c>
      <c r="BE33">
        <v>5</v>
      </c>
      <c r="BF33">
        <v>11.3</v>
      </c>
      <c r="BG33">
        <v>3.3</v>
      </c>
      <c r="BH33">
        <v>31.1</v>
      </c>
      <c r="BI33">
        <v>7.6</v>
      </c>
      <c r="BJ33">
        <v>99.799999999999898</v>
      </c>
      <c r="BK33">
        <v>0.7</v>
      </c>
      <c r="BL33">
        <v>29.6999999999999</v>
      </c>
      <c r="BM33">
        <v>8.4</v>
      </c>
      <c r="BN33">
        <v>93.799999999999898</v>
      </c>
      <c r="BO33">
        <v>4.7</v>
      </c>
      <c r="BP33">
        <v>1.3</v>
      </c>
      <c r="BQ33">
        <v>2.1</v>
      </c>
      <c r="BR33">
        <v>23.6</v>
      </c>
      <c r="BS33">
        <v>9.3000000000000007</v>
      </c>
      <c r="BT33">
        <v>72.299999999999898</v>
      </c>
      <c r="BU33">
        <v>8.4</v>
      </c>
      <c r="BV33">
        <v>0</v>
      </c>
      <c r="BW33">
        <v>0.3</v>
      </c>
      <c r="BX33">
        <v>0.94789999999999996</v>
      </c>
      <c r="BY33">
        <v>0.79569999999999996</v>
      </c>
      <c r="BZ33">
        <v>0.95420000000000005</v>
      </c>
      <c r="CA33">
        <v>0.98150000000000004</v>
      </c>
      <c r="CB33">
        <v>3.6793</v>
      </c>
      <c r="CC33">
        <v>0.96</v>
      </c>
      <c r="CD33">
        <v>2.9700000000000001E-2</v>
      </c>
      <c r="CE33">
        <v>0.97489999999999999</v>
      </c>
      <c r="CF33">
        <v>0.54949999999999999</v>
      </c>
      <c r="CG33">
        <v>0.98480000000000001</v>
      </c>
      <c r="CH33">
        <v>2.5388000000000002</v>
      </c>
      <c r="CI33">
        <v>0.80800000000000005</v>
      </c>
      <c r="CJ33">
        <v>0.98719999999999997</v>
      </c>
      <c r="CK33">
        <v>0.96640000000000004</v>
      </c>
      <c r="CL33">
        <v>1.9537</v>
      </c>
      <c r="CM33">
        <v>0.99860000000000004</v>
      </c>
      <c r="CN33">
        <v>0.96379999999999999</v>
      </c>
      <c r="CO33">
        <v>0.79249999999999998</v>
      </c>
      <c r="CP33">
        <v>0.97450000000000003</v>
      </c>
      <c r="CQ33">
        <v>0.91739999999999999</v>
      </c>
      <c r="CR33">
        <v>0</v>
      </c>
      <c r="CS33">
        <v>3.6482000000000001</v>
      </c>
      <c r="CT33">
        <v>0.97809999999999997</v>
      </c>
      <c r="CU33">
        <v>11.819900000000001</v>
      </c>
      <c r="CV33">
        <v>0.98650000000000004</v>
      </c>
      <c r="CW33">
        <v>1</v>
      </c>
      <c r="CX33">
        <v>0</v>
      </c>
      <c r="CY33">
        <v>1</v>
      </c>
      <c r="CZ33">
        <v>1</v>
      </c>
      <c r="DA33">
        <v>3</v>
      </c>
      <c r="DB33">
        <v>0</v>
      </c>
      <c r="DC33">
        <v>1</v>
      </c>
      <c r="DD33">
        <v>0</v>
      </c>
      <c r="DE33">
        <v>1</v>
      </c>
      <c r="DF33">
        <v>2</v>
      </c>
      <c r="DG33">
        <v>1</v>
      </c>
      <c r="DH33">
        <v>1</v>
      </c>
      <c r="DI33">
        <v>2</v>
      </c>
      <c r="DJ33">
        <v>1</v>
      </c>
      <c r="DK33">
        <v>0</v>
      </c>
      <c r="DL33">
        <v>1</v>
      </c>
      <c r="DM33">
        <v>1</v>
      </c>
      <c r="DN33">
        <v>0</v>
      </c>
      <c r="DO33">
        <v>3</v>
      </c>
      <c r="DP33">
        <v>10</v>
      </c>
      <c r="DQ33">
        <v>643</v>
      </c>
      <c r="DR33">
        <v>209</v>
      </c>
      <c r="DS33">
        <v>16.3</v>
      </c>
      <c r="DT33">
        <v>4.5</v>
      </c>
      <c r="DU33">
        <v>1868</v>
      </c>
      <c r="DV33">
        <v>1.2216045724078001E-2</v>
      </c>
      <c r="DW33">
        <v>7.3738199299999997E-6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36005022102</v>
      </c>
      <c r="H34" t="s">
        <v>479</v>
      </c>
      <c r="I34">
        <v>3.0229099999999998E-2</v>
      </c>
      <c r="J34">
        <v>5293</v>
      </c>
      <c r="K34">
        <v>569</v>
      </c>
      <c r="L34">
        <v>1750</v>
      </c>
      <c r="M34">
        <v>45</v>
      </c>
      <c r="N34">
        <v>1660</v>
      </c>
      <c r="O34">
        <v>89</v>
      </c>
      <c r="P34">
        <v>2567</v>
      </c>
      <c r="Q34">
        <v>586</v>
      </c>
      <c r="R34">
        <v>318</v>
      </c>
      <c r="S34">
        <v>139</v>
      </c>
      <c r="T34">
        <v>10423</v>
      </c>
      <c r="U34">
        <v>1760</v>
      </c>
      <c r="V34">
        <v>1317</v>
      </c>
      <c r="W34">
        <v>322</v>
      </c>
      <c r="X34">
        <v>324</v>
      </c>
      <c r="Y34">
        <v>109</v>
      </c>
      <c r="Z34">
        <v>1692</v>
      </c>
      <c r="AA34">
        <v>354</v>
      </c>
      <c r="AB34">
        <v>852</v>
      </c>
      <c r="AC34">
        <v>194</v>
      </c>
      <c r="AD34">
        <v>420</v>
      </c>
      <c r="AE34">
        <v>117.299999999999</v>
      </c>
      <c r="AF34">
        <v>5213</v>
      </c>
      <c r="AG34">
        <v>571.6</v>
      </c>
      <c r="AH34">
        <v>1385</v>
      </c>
      <c r="AI34">
        <v>289.8</v>
      </c>
      <c r="AJ34">
        <v>1674</v>
      </c>
      <c r="AK34">
        <v>93.5</v>
      </c>
      <c r="AL34">
        <v>0</v>
      </c>
      <c r="AM34">
        <v>16</v>
      </c>
      <c r="AN34">
        <v>390</v>
      </c>
      <c r="AO34">
        <v>124.5</v>
      </c>
      <c r="AP34">
        <v>1327</v>
      </c>
      <c r="AQ34">
        <v>127</v>
      </c>
      <c r="AR34">
        <v>0</v>
      </c>
      <c r="AS34">
        <v>16</v>
      </c>
      <c r="AT34">
        <v>48.7</v>
      </c>
      <c r="AU34">
        <v>9.4</v>
      </c>
      <c r="AV34">
        <v>15.5</v>
      </c>
      <c r="AW34">
        <v>6</v>
      </c>
      <c r="AX34">
        <v>10423</v>
      </c>
      <c r="AY34">
        <v>1760</v>
      </c>
      <c r="AZ34">
        <v>44.399999999999899</v>
      </c>
      <c r="BA34">
        <v>8.1</v>
      </c>
      <c r="BB34">
        <v>6.1</v>
      </c>
      <c r="BC34">
        <v>2.1</v>
      </c>
      <c r="BD34">
        <v>32</v>
      </c>
      <c r="BE34">
        <v>5.7</v>
      </c>
      <c r="BF34">
        <v>16.100000000000001</v>
      </c>
      <c r="BG34">
        <v>3.6</v>
      </c>
      <c r="BH34">
        <v>25.3</v>
      </c>
      <c r="BI34">
        <v>6.9</v>
      </c>
      <c r="BJ34">
        <v>98.5</v>
      </c>
      <c r="BK34">
        <v>2.1</v>
      </c>
      <c r="BL34">
        <v>28.6999999999999</v>
      </c>
      <c r="BM34">
        <v>5.0999999999999996</v>
      </c>
      <c r="BN34">
        <v>95.7</v>
      </c>
      <c r="BO34">
        <v>4.7</v>
      </c>
      <c r="BP34">
        <v>0</v>
      </c>
      <c r="BQ34">
        <v>1.7</v>
      </c>
      <c r="BR34">
        <v>23.5</v>
      </c>
      <c r="BS34">
        <v>7.4</v>
      </c>
      <c r="BT34">
        <v>79.900000000000006</v>
      </c>
      <c r="BU34">
        <v>6.6</v>
      </c>
      <c r="BV34">
        <v>0</v>
      </c>
      <c r="BW34">
        <v>0.3</v>
      </c>
      <c r="BX34">
        <v>0.97170000000000001</v>
      </c>
      <c r="BY34">
        <v>0.92820000000000003</v>
      </c>
      <c r="BZ34">
        <v>0.97850000000000004</v>
      </c>
      <c r="CA34">
        <v>0.98499999999999999</v>
      </c>
      <c r="CB34">
        <v>3.8633999999999999</v>
      </c>
      <c r="CC34">
        <v>0.99070000000000003</v>
      </c>
      <c r="CD34">
        <v>5.2900000000000003E-2</v>
      </c>
      <c r="CE34">
        <v>0.95389999999999997</v>
      </c>
      <c r="CF34">
        <v>0.83730000000000004</v>
      </c>
      <c r="CG34">
        <v>0.95630000000000004</v>
      </c>
      <c r="CH34">
        <v>2.8003999999999998</v>
      </c>
      <c r="CI34">
        <v>0.90529999999999999</v>
      </c>
      <c r="CJ34">
        <v>0.93930000000000002</v>
      </c>
      <c r="CK34">
        <v>0.96230000000000004</v>
      </c>
      <c r="CL34">
        <v>1.9016</v>
      </c>
      <c r="CM34">
        <v>0.98929999999999996</v>
      </c>
      <c r="CN34">
        <v>0.97470000000000001</v>
      </c>
      <c r="CO34">
        <v>0</v>
      </c>
      <c r="CP34">
        <v>0.97409999999999997</v>
      </c>
      <c r="CQ34">
        <v>0.96030000000000004</v>
      </c>
      <c r="CR34">
        <v>0</v>
      </c>
      <c r="CS34">
        <v>2.9089999999999998</v>
      </c>
      <c r="CT34">
        <v>0.79949999999999999</v>
      </c>
      <c r="CU34">
        <v>11.4742999999999</v>
      </c>
      <c r="CV34">
        <v>0.97370000000000001</v>
      </c>
      <c r="CW34">
        <v>1</v>
      </c>
      <c r="CX34">
        <v>1</v>
      </c>
      <c r="CY34">
        <v>1</v>
      </c>
      <c r="CZ34">
        <v>1</v>
      </c>
      <c r="DA34">
        <v>4</v>
      </c>
      <c r="DB34">
        <v>0</v>
      </c>
      <c r="DC34">
        <v>1</v>
      </c>
      <c r="DD34">
        <v>0</v>
      </c>
      <c r="DE34">
        <v>1</v>
      </c>
      <c r="DF34">
        <v>2</v>
      </c>
      <c r="DG34">
        <v>1</v>
      </c>
      <c r="DH34">
        <v>1</v>
      </c>
      <c r="DI34">
        <v>2</v>
      </c>
      <c r="DJ34">
        <v>1</v>
      </c>
      <c r="DK34">
        <v>0</v>
      </c>
      <c r="DL34">
        <v>1</v>
      </c>
      <c r="DM34">
        <v>1</v>
      </c>
      <c r="DN34">
        <v>0</v>
      </c>
      <c r="DO34">
        <v>3</v>
      </c>
      <c r="DP34">
        <v>11</v>
      </c>
      <c r="DQ34">
        <v>1164</v>
      </c>
      <c r="DR34">
        <v>390</v>
      </c>
      <c r="DS34">
        <v>22</v>
      </c>
      <c r="DT34">
        <v>6.7</v>
      </c>
      <c r="DU34">
        <v>2250</v>
      </c>
      <c r="DV34">
        <v>1.2381510553132E-2</v>
      </c>
      <c r="DW34">
        <v>8.358515256E-6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36005022300</v>
      </c>
      <c r="H35" t="s">
        <v>478</v>
      </c>
      <c r="I35">
        <v>3.5816800000000003E-2</v>
      </c>
      <c r="J35">
        <v>5177</v>
      </c>
      <c r="K35">
        <v>476</v>
      </c>
      <c r="L35">
        <v>1850</v>
      </c>
      <c r="M35">
        <v>29</v>
      </c>
      <c r="N35">
        <v>1834</v>
      </c>
      <c r="O35">
        <v>41</v>
      </c>
      <c r="P35">
        <v>2168</v>
      </c>
      <c r="Q35">
        <v>429</v>
      </c>
      <c r="R35">
        <v>352</v>
      </c>
      <c r="S35">
        <v>154</v>
      </c>
      <c r="T35">
        <v>14001</v>
      </c>
      <c r="U35">
        <v>3022</v>
      </c>
      <c r="V35">
        <v>1123</v>
      </c>
      <c r="W35">
        <v>200</v>
      </c>
      <c r="X35">
        <v>554</v>
      </c>
      <c r="Y35">
        <v>112</v>
      </c>
      <c r="Z35">
        <v>1362</v>
      </c>
      <c r="AA35">
        <v>281</v>
      </c>
      <c r="AB35">
        <v>928</v>
      </c>
      <c r="AC35">
        <v>226</v>
      </c>
      <c r="AD35">
        <v>562</v>
      </c>
      <c r="AE35">
        <v>126.099999999999</v>
      </c>
      <c r="AF35">
        <v>5063</v>
      </c>
      <c r="AG35">
        <v>486.19999999999902</v>
      </c>
      <c r="AH35">
        <v>1406</v>
      </c>
      <c r="AI35">
        <v>373.5</v>
      </c>
      <c r="AJ35">
        <v>1777</v>
      </c>
      <c r="AK35">
        <v>68.099999999999895</v>
      </c>
      <c r="AL35">
        <v>0</v>
      </c>
      <c r="AM35">
        <v>16</v>
      </c>
      <c r="AN35">
        <v>217</v>
      </c>
      <c r="AO35">
        <v>98.9</v>
      </c>
      <c r="AP35">
        <v>1401</v>
      </c>
      <c r="AQ35">
        <v>152</v>
      </c>
      <c r="AR35">
        <v>0</v>
      </c>
      <c r="AS35">
        <v>16</v>
      </c>
      <c r="AT35">
        <v>42.299999999999898</v>
      </c>
      <c r="AU35">
        <v>7.5</v>
      </c>
      <c r="AV35">
        <v>14.4</v>
      </c>
      <c r="AW35">
        <v>5.9</v>
      </c>
      <c r="AX35">
        <v>14001</v>
      </c>
      <c r="AY35">
        <v>3022</v>
      </c>
      <c r="AZ35">
        <v>36.6</v>
      </c>
      <c r="BA35">
        <v>5.7</v>
      </c>
      <c r="BB35">
        <v>10.6999999999999</v>
      </c>
      <c r="BC35">
        <v>2.2999999999999998</v>
      </c>
      <c r="BD35">
        <v>26.3</v>
      </c>
      <c r="BE35">
        <v>4.9000000000000004</v>
      </c>
      <c r="BF35">
        <v>17.899999999999899</v>
      </c>
      <c r="BG35">
        <v>4.7</v>
      </c>
      <c r="BH35">
        <v>30.6</v>
      </c>
      <c r="BI35">
        <v>6.8</v>
      </c>
      <c r="BJ35">
        <v>97.799999999999898</v>
      </c>
      <c r="BK35">
        <v>2.7</v>
      </c>
      <c r="BL35">
        <v>28.3</v>
      </c>
      <c r="BM35">
        <v>7.2</v>
      </c>
      <c r="BN35">
        <v>96.099999999999895</v>
      </c>
      <c r="BO35">
        <v>3.4</v>
      </c>
      <c r="BP35">
        <v>0</v>
      </c>
      <c r="BQ35">
        <v>1.6</v>
      </c>
      <c r="BR35">
        <v>11.8</v>
      </c>
      <c r="BS35">
        <v>5.4</v>
      </c>
      <c r="BT35">
        <v>76.400000000000006</v>
      </c>
      <c r="BU35">
        <v>8.4</v>
      </c>
      <c r="BV35">
        <v>0</v>
      </c>
      <c r="BW35">
        <v>0.3</v>
      </c>
      <c r="BX35">
        <v>0.94420000000000004</v>
      </c>
      <c r="BY35">
        <v>0.91039999999999999</v>
      </c>
      <c r="BZ35">
        <v>0.93230000000000002</v>
      </c>
      <c r="CA35">
        <v>0.94789999999999996</v>
      </c>
      <c r="CB35">
        <v>3.7347999999999999</v>
      </c>
      <c r="CC35">
        <v>0.9698</v>
      </c>
      <c r="CD35">
        <v>0.25330000000000003</v>
      </c>
      <c r="CE35">
        <v>0.8276</v>
      </c>
      <c r="CF35">
        <v>0.89580000000000004</v>
      </c>
      <c r="CG35">
        <v>0.98350000000000004</v>
      </c>
      <c r="CH35">
        <v>2.9603000000000002</v>
      </c>
      <c r="CI35">
        <v>0.95109999999999995</v>
      </c>
      <c r="CJ35">
        <v>0.92220000000000002</v>
      </c>
      <c r="CK35">
        <v>0.96130000000000004</v>
      </c>
      <c r="CL35">
        <v>1.8834</v>
      </c>
      <c r="CM35">
        <v>0.98560000000000003</v>
      </c>
      <c r="CN35">
        <v>0.97670000000000001</v>
      </c>
      <c r="CO35">
        <v>0</v>
      </c>
      <c r="CP35">
        <v>0.85440000000000005</v>
      </c>
      <c r="CQ35">
        <v>0.94230000000000003</v>
      </c>
      <c r="CR35">
        <v>0</v>
      </c>
      <c r="CS35">
        <v>2.7734000000000001</v>
      </c>
      <c r="CT35">
        <v>0.75380000000000003</v>
      </c>
      <c r="CU35">
        <v>11.352</v>
      </c>
      <c r="CV35">
        <v>0.96930000000000005</v>
      </c>
      <c r="CW35">
        <v>1</v>
      </c>
      <c r="CX35">
        <v>1</v>
      </c>
      <c r="CY35">
        <v>1</v>
      </c>
      <c r="CZ35">
        <v>1</v>
      </c>
      <c r="DA35">
        <v>4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2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2</v>
      </c>
      <c r="DP35">
        <v>9</v>
      </c>
      <c r="DQ35">
        <v>901</v>
      </c>
      <c r="DR35">
        <v>358</v>
      </c>
      <c r="DS35">
        <v>17.399999999999899</v>
      </c>
      <c r="DT35">
        <v>6.2</v>
      </c>
      <c r="DU35">
        <v>3004</v>
      </c>
      <c r="DV35">
        <v>1.2981510189264999E-2</v>
      </c>
      <c r="DW35">
        <v>9.8994675939999998E-6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36005022701</v>
      </c>
      <c r="H36" t="s">
        <v>477</v>
      </c>
      <c r="I36">
        <v>4.4019500000000003E-2</v>
      </c>
      <c r="J36">
        <v>5733</v>
      </c>
      <c r="K36">
        <v>481</v>
      </c>
      <c r="L36">
        <v>1898</v>
      </c>
      <c r="M36">
        <v>34</v>
      </c>
      <c r="N36">
        <v>1846</v>
      </c>
      <c r="O36">
        <v>53</v>
      </c>
      <c r="P36">
        <v>1737</v>
      </c>
      <c r="Q36">
        <v>383</v>
      </c>
      <c r="R36">
        <v>391</v>
      </c>
      <c r="S36">
        <v>140</v>
      </c>
      <c r="T36">
        <v>13983</v>
      </c>
      <c r="U36">
        <v>1583</v>
      </c>
      <c r="V36">
        <v>1094</v>
      </c>
      <c r="W36">
        <v>171</v>
      </c>
      <c r="X36">
        <v>468</v>
      </c>
      <c r="Y36">
        <v>81</v>
      </c>
      <c r="Z36">
        <v>1366</v>
      </c>
      <c r="AA36">
        <v>239</v>
      </c>
      <c r="AB36">
        <v>834</v>
      </c>
      <c r="AC36">
        <v>195</v>
      </c>
      <c r="AD36">
        <v>307</v>
      </c>
      <c r="AE36">
        <v>94.4</v>
      </c>
      <c r="AF36">
        <v>5670</v>
      </c>
      <c r="AG36">
        <v>483.8</v>
      </c>
      <c r="AH36">
        <v>1017</v>
      </c>
      <c r="AI36">
        <v>257.60000000000002</v>
      </c>
      <c r="AJ36">
        <v>1719</v>
      </c>
      <c r="AK36">
        <v>75.599999999999895</v>
      </c>
      <c r="AL36">
        <v>12</v>
      </c>
      <c r="AM36">
        <v>19</v>
      </c>
      <c r="AN36">
        <v>303</v>
      </c>
      <c r="AO36">
        <v>118.5</v>
      </c>
      <c r="AP36">
        <v>1417</v>
      </c>
      <c r="AQ36">
        <v>123</v>
      </c>
      <c r="AR36">
        <v>194</v>
      </c>
      <c r="AS36">
        <v>170</v>
      </c>
      <c r="AT36">
        <v>30.8</v>
      </c>
      <c r="AU36">
        <v>7.1</v>
      </c>
      <c r="AV36">
        <v>13.8</v>
      </c>
      <c r="AW36">
        <v>4.7</v>
      </c>
      <c r="AX36">
        <v>13983</v>
      </c>
      <c r="AY36">
        <v>1583</v>
      </c>
      <c r="AZ36">
        <v>31</v>
      </c>
      <c r="BA36">
        <v>4.5</v>
      </c>
      <c r="BB36">
        <v>8.1999999999999904</v>
      </c>
      <c r="BC36">
        <v>1.3</v>
      </c>
      <c r="BD36">
        <v>23.8</v>
      </c>
      <c r="BE36">
        <v>3.7</v>
      </c>
      <c r="BF36">
        <v>14.6</v>
      </c>
      <c r="BG36">
        <v>3.4</v>
      </c>
      <c r="BH36">
        <v>16.600000000000001</v>
      </c>
      <c r="BI36">
        <v>5.0999999999999996</v>
      </c>
      <c r="BJ36">
        <v>98.9</v>
      </c>
      <c r="BK36">
        <v>1.5</v>
      </c>
      <c r="BL36">
        <v>19.399999999999899</v>
      </c>
      <c r="BM36">
        <v>4.5999999999999996</v>
      </c>
      <c r="BN36">
        <v>90.599999999999895</v>
      </c>
      <c r="BO36">
        <v>3.6</v>
      </c>
      <c r="BP36">
        <v>0.6</v>
      </c>
      <c r="BQ36">
        <v>1</v>
      </c>
      <c r="BR36">
        <v>16.399999999999899</v>
      </c>
      <c r="BS36">
        <v>6.4</v>
      </c>
      <c r="BT36">
        <v>76.799999999999898</v>
      </c>
      <c r="BU36">
        <v>6</v>
      </c>
      <c r="BV36">
        <v>3.4</v>
      </c>
      <c r="BW36">
        <v>3</v>
      </c>
      <c r="BX36">
        <v>0.86299999999999999</v>
      </c>
      <c r="BY36">
        <v>0.89580000000000004</v>
      </c>
      <c r="BZ36">
        <v>0.93269999999999997</v>
      </c>
      <c r="CA36">
        <v>0.9042</v>
      </c>
      <c r="CB36">
        <v>3.5956999999999999</v>
      </c>
      <c r="CC36">
        <v>0.94450000000000001</v>
      </c>
      <c r="CD36">
        <v>0.12520000000000001</v>
      </c>
      <c r="CE36">
        <v>0.69440000000000002</v>
      </c>
      <c r="CF36">
        <v>0.76939999999999997</v>
      </c>
      <c r="CG36">
        <v>0.84140000000000004</v>
      </c>
      <c r="CH36">
        <v>2.4304000000000001</v>
      </c>
      <c r="CI36">
        <v>0.75409999999999999</v>
      </c>
      <c r="CJ36">
        <v>0.95469999999999999</v>
      </c>
      <c r="CK36">
        <v>0.89870000000000005</v>
      </c>
      <c r="CL36">
        <v>1.8533999999999999</v>
      </c>
      <c r="CM36">
        <v>0.97430000000000005</v>
      </c>
      <c r="CN36">
        <v>0.94440000000000002</v>
      </c>
      <c r="CO36">
        <v>0.72009999999999996</v>
      </c>
      <c r="CP36">
        <v>0.92379999999999995</v>
      </c>
      <c r="CQ36">
        <v>0.94499999999999995</v>
      </c>
      <c r="CR36">
        <v>0.83420000000000005</v>
      </c>
      <c r="CS36">
        <v>4.3674999999999997</v>
      </c>
      <c r="CT36">
        <v>0.99880000000000002</v>
      </c>
      <c r="CU36">
        <v>12.247</v>
      </c>
      <c r="CV36">
        <v>0.99650000000000005</v>
      </c>
      <c r="CW36">
        <v>0</v>
      </c>
      <c r="CX36">
        <v>0</v>
      </c>
      <c r="CY36">
        <v>1</v>
      </c>
      <c r="CZ36">
        <v>1</v>
      </c>
      <c r="DA36">
        <v>2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1</v>
      </c>
      <c r="DK36">
        <v>0</v>
      </c>
      <c r="DL36">
        <v>1</v>
      </c>
      <c r="DM36">
        <v>1</v>
      </c>
      <c r="DN36">
        <v>0</v>
      </c>
      <c r="DO36">
        <v>3</v>
      </c>
      <c r="DP36">
        <v>6</v>
      </c>
      <c r="DQ36">
        <v>674</v>
      </c>
      <c r="DR36">
        <v>183</v>
      </c>
      <c r="DS36">
        <v>11.8</v>
      </c>
      <c r="DT36">
        <v>3.2</v>
      </c>
      <c r="DU36">
        <v>2284</v>
      </c>
      <c r="DV36">
        <v>1.6621714553719999E-3</v>
      </c>
      <c r="DW36">
        <v>2.7605431E-8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36005022702</v>
      </c>
      <c r="H37" t="s">
        <v>476</v>
      </c>
      <c r="I37">
        <v>1.95198E-2</v>
      </c>
      <c r="J37">
        <v>1446</v>
      </c>
      <c r="K37">
        <v>198</v>
      </c>
      <c r="L37">
        <v>643</v>
      </c>
      <c r="M37">
        <v>23</v>
      </c>
      <c r="N37">
        <v>614</v>
      </c>
      <c r="O37">
        <v>33</v>
      </c>
      <c r="P37">
        <v>473</v>
      </c>
      <c r="Q37">
        <v>168</v>
      </c>
      <c r="R37">
        <v>82</v>
      </c>
      <c r="S37">
        <v>48</v>
      </c>
      <c r="T37">
        <v>15627</v>
      </c>
      <c r="U37">
        <v>2690</v>
      </c>
      <c r="V37">
        <v>304</v>
      </c>
      <c r="W37">
        <v>69</v>
      </c>
      <c r="X37">
        <v>139</v>
      </c>
      <c r="Y37">
        <v>29</v>
      </c>
      <c r="Z37">
        <v>311</v>
      </c>
      <c r="AA37">
        <v>104</v>
      </c>
      <c r="AB37">
        <v>165</v>
      </c>
      <c r="AC37">
        <v>74</v>
      </c>
      <c r="AD37">
        <v>61</v>
      </c>
      <c r="AE37">
        <v>38.200000000000003</v>
      </c>
      <c r="AF37">
        <v>1435</v>
      </c>
      <c r="AG37">
        <v>198.599999999999</v>
      </c>
      <c r="AH37">
        <v>262</v>
      </c>
      <c r="AI37">
        <v>104.299999999999</v>
      </c>
      <c r="AJ37">
        <v>604</v>
      </c>
      <c r="AK37">
        <v>49</v>
      </c>
      <c r="AL37">
        <v>0</v>
      </c>
      <c r="AM37">
        <v>11</v>
      </c>
      <c r="AN37">
        <v>58</v>
      </c>
      <c r="AO37">
        <v>36.700000000000003</v>
      </c>
      <c r="AP37">
        <v>483</v>
      </c>
      <c r="AQ37">
        <v>61</v>
      </c>
      <c r="AR37">
        <v>0</v>
      </c>
      <c r="AS37">
        <v>11</v>
      </c>
      <c r="AT37">
        <v>32.700000000000003</v>
      </c>
      <c r="AU37">
        <v>11</v>
      </c>
      <c r="AV37">
        <v>11.3</v>
      </c>
      <c r="AW37">
        <v>6.3</v>
      </c>
      <c r="AX37">
        <v>15627</v>
      </c>
      <c r="AY37">
        <v>2690</v>
      </c>
      <c r="AZ37">
        <v>30</v>
      </c>
      <c r="BA37">
        <v>5.4</v>
      </c>
      <c r="BB37">
        <v>9.6</v>
      </c>
      <c r="BC37">
        <v>2.1</v>
      </c>
      <c r="BD37">
        <v>21.5</v>
      </c>
      <c r="BE37">
        <v>6.6</v>
      </c>
      <c r="BF37">
        <v>11.4</v>
      </c>
      <c r="BG37">
        <v>4.8</v>
      </c>
      <c r="BH37">
        <v>9.9</v>
      </c>
      <c r="BI37">
        <v>6.2</v>
      </c>
      <c r="BJ37">
        <v>99.2</v>
      </c>
      <c r="BK37">
        <v>2</v>
      </c>
      <c r="BL37">
        <v>19.100000000000001</v>
      </c>
      <c r="BM37">
        <v>7.2</v>
      </c>
      <c r="BN37">
        <v>93.9</v>
      </c>
      <c r="BO37">
        <v>6.8</v>
      </c>
      <c r="BP37">
        <v>0</v>
      </c>
      <c r="BQ37">
        <v>4.5999999999999996</v>
      </c>
      <c r="BR37">
        <v>9.4</v>
      </c>
      <c r="BS37">
        <v>6</v>
      </c>
      <c r="BT37">
        <v>78.7</v>
      </c>
      <c r="BU37">
        <v>9</v>
      </c>
      <c r="BV37">
        <v>0</v>
      </c>
      <c r="BW37">
        <v>0.8</v>
      </c>
      <c r="BX37">
        <v>0.88039999999999996</v>
      </c>
      <c r="BY37">
        <v>0.81410000000000005</v>
      </c>
      <c r="BZ37">
        <v>0.90239999999999998</v>
      </c>
      <c r="CA37">
        <v>0.89159999999999995</v>
      </c>
      <c r="CB37">
        <v>3.4885000000000002</v>
      </c>
      <c r="CC37">
        <v>0.92279999999999995</v>
      </c>
      <c r="CD37">
        <v>0.1938</v>
      </c>
      <c r="CE37">
        <v>0.5181</v>
      </c>
      <c r="CF37">
        <v>0.55669999999999997</v>
      </c>
      <c r="CG37">
        <v>0.63280000000000003</v>
      </c>
      <c r="CH37">
        <v>1.9015</v>
      </c>
      <c r="CI37">
        <v>0.41599999999999998</v>
      </c>
      <c r="CJ37">
        <v>0.96789999999999998</v>
      </c>
      <c r="CK37">
        <v>0.89419999999999999</v>
      </c>
      <c r="CL37">
        <v>1.8620000000000001</v>
      </c>
      <c r="CM37">
        <v>0.97940000000000005</v>
      </c>
      <c r="CN37">
        <v>0.96460000000000001</v>
      </c>
      <c r="CO37">
        <v>0</v>
      </c>
      <c r="CP37">
        <v>0.79759999999999998</v>
      </c>
      <c r="CQ37">
        <v>0.95550000000000002</v>
      </c>
      <c r="CR37">
        <v>0</v>
      </c>
      <c r="CS37">
        <v>2.7176999999999998</v>
      </c>
      <c r="CT37">
        <v>0.73119999999999996</v>
      </c>
      <c r="CU37">
        <v>9.9695999999999998</v>
      </c>
      <c r="CV37">
        <v>0.88019999999999998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2</v>
      </c>
      <c r="DP37">
        <v>4</v>
      </c>
      <c r="DQ37">
        <v>124</v>
      </c>
      <c r="DR37">
        <v>57</v>
      </c>
      <c r="DS37">
        <v>8.6</v>
      </c>
      <c r="DT37">
        <v>3.9</v>
      </c>
      <c r="DU37">
        <v>940</v>
      </c>
      <c r="DV37">
        <v>1.2686019385799999E-2</v>
      </c>
      <c r="DW37">
        <v>5.3368661720000002E-6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36005022703</v>
      </c>
      <c r="H38" t="s">
        <v>475</v>
      </c>
      <c r="I38">
        <v>1.4926699999999999E-2</v>
      </c>
      <c r="J38">
        <v>1775</v>
      </c>
      <c r="K38">
        <v>189</v>
      </c>
      <c r="L38">
        <v>605</v>
      </c>
      <c r="M38">
        <v>29</v>
      </c>
      <c r="N38">
        <v>596</v>
      </c>
      <c r="O38">
        <v>33</v>
      </c>
      <c r="P38">
        <v>583</v>
      </c>
      <c r="Q38">
        <v>268</v>
      </c>
      <c r="R38">
        <v>77</v>
      </c>
      <c r="S38">
        <v>44</v>
      </c>
      <c r="T38">
        <v>19039</v>
      </c>
      <c r="U38">
        <v>3478</v>
      </c>
      <c r="V38">
        <v>283</v>
      </c>
      <c r="W38">
        <v>92</v>
      </c>
      <c r="X38">
        <v>119</v>
      </c>
      <c r="Y38">
        <v>32</v>
      </c>
      <c r="Z38">
        <v>558</v>
      </c>
      <c r="AA38">
        <v>122</v>
      </c>
      <c r="AB38">
        <v>139</v>
      </c>
      <c r="AC38">
        <v>44</v>
      </c>
      <c r="AD38">
        <v>100</v>
      </c>
      <c r="AE38">
        <v>50.399999999999899</v>
      </c>
      <c r="AF38">
        <v>1669</v>
      </c>
      <c r="AG38">
        <v>214.3</v>
      </c>
      <c r="AH38">
        <v>413</v>
      </c>
      <c r="AI38">
        <v>176</v>
      </c>
      <c r="AJ38">
        <v>588</v>
      </c>
      <c r="AK38">
        <v>39.399999999999899</v>
      </c>
      <c r="AL38">
        <v>0</v>
      </c>
      <c r="AM38">
        <v>11</v>
      </c>
      <c r="AN38">
        <v>132</v>
      </c>
      <c r="AO38">
        <v>60.799999999999898</v>
      </c>
      <c r="AP38">
        <v>386</v>
      </c>
      <c r="AQ38">
        <v>72</v>
      </c>
      <c r="AR38">
        <v>0</v>
      </c>
      <c r="AS38">
        <v>11</v>
      </c>
      <c r="AT38">
        <v>32.799999999999898</v>
      </c>
      <c r="AU38">
        <v>13.9</v>
      </c>
      <c r="AV38">
        <v>8.6</v>
      </c>
      <c r="AW38">
        <v>4.7</v>
      </c>
      <c r="AX38">
        <v>19039</v>
      </c>
      <c r="AY38">
        <v>3478</v>
      </c>
      <c r="AZ38">
        <v>27.1</v>
      </c>
      <c r="BA38">
        <v>9.8000000000000007</v>
      </c>
      <c r="BB38">
        <v>6.7</v>
      </c>
      <c r="BC38">
        <v>1.7</v>
      </c>
      <c r="BD38">
        <v>31.399999999999899</v>
      </c>
      <c r="BE38">
        <v>6</v>
      </c>
      <c r="BF38">
        <v>7.8</v>
      </c>
      <c r="BG38">
        <v>2.5</v>
      </c>
      <c r="BH38">
        <v>16.8</v>
      </c>
      <c r="BI38">
        <v>8.4</v>
      </c>
      <c r="BJ38">
        <v>94</v>
      </c>
      <c r="BK38">
        <v>6.7</v>
      </c>
      <c r="BL38">
        <v>24.6</v>
      </c>
      <c r="BM38">
        <v>10.1999999999999</v>
      </c>
      <c r="BN38">
        <v>97.2</v>
      </c>
      <c r="BO38">
        <v>4.5</v>
      </c>
      <c r="BP38">
        <v>0</v>
      </c>
      <c r="BQ38">
        <v>4.8</v>
      </c>
      <c r="BR38">
        <v>22.1</v>
      </c>
      <c r="BS38">
        <v>10.1</v>
      </c>
      <c r="BT38">
        <v>64.799999999999898</v>
      </c>
      <c r="BU38">
        <v>11.8</v>
      </c>
      <c r="BV38">
        <v>0</v>
      </c>
      <c r="BW38">
        <v>0.6</v>
      </c>
      <c r="BX38">
        <v>0.88139999999999996</v>
      </c>
      <c r="BY38">
        <v>0.65639999999999998</v>
      </c>
      <c r="BZ38">
        <v>0.82520000000000004</v>
      </c>
      <c r="CA38">
        <v>0.85660000000000003</v>
      </c>
      <c r="CB38">
        <v>3.2197</v>
      </c>
      <c r="CC38">
        <v>0.85940000000000005</v>
      </c>
      <c r="CD38">
        <v>6.9599999999999995E-2</v>
      </c>
      <c r="CE38">
        <v>0.94769999999999999</v>
      </c>
      <c r="CF38">
        <v>0.21560000000000001</v>
      </c>
      <c r="CG38">
        <v>0.8458</v>
      </c>
      <c r="CH38">
        <v>2.0785999999999998</v>
      </c>
      <c r="CI38">
        <v>0.54410000000000003</v>
      </c>
      <c r="CJ38">
        <v>0.85770000000000002</v>
      </c>
      <c r="CK38">
        <v>0.93969999999999998</v>
      </c>
      <c r="CL38">
        <v>1.7974000000000001</v>
      </c>
      <c r="CM38">
        <v>0.94979999999999998</v>
      </c>
      <c r="CN38">
        <v>0.98499999999999999</v>
      </c>
      <c r="CO38">
        <v>0</v>
      </c>
      <c r="CP38">
        <v>0.96889999999999998</v>
      </c>
      <c r="CQ38">
        <v>0.86319999999999997</v>
      </c>
      <c r="CR38">
        <v>0</v>
      </c>
      <c r="CS38">
        <v>2.8170999999999999</v>
      </c>
      <c r="CT38">
        <v>0.76870000000000005</v>
      </c>
      <c r="CU38">
        <v>9.9126999999999903</v>
      </c>
      <c r="CV38">
        <v>0.87539999999999996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1</v>
      </c>
      <c r="DK38">
        <v>0</v>
      </c>
      <c r="DL38">
        <v>1</v>
      </c>
      <c r="DM38">
        <v>0</v>
      </c>
      <c r="DN38">
        <v>0</v>
      </c>
      <c r="DO38">
        <v>2</v>
      </c>
      <c r="DP38">
        <v>4</v>
      </c>
      <c r="DQ38">
        <v>145</v>
      </c>
      <c r="DR38">
        <v>75</v>
      </c>
      <c r="DS38">
        <v>8.1999999999999904</v>
      </c>
      <c r="DT38">
        <v>4</v>
      </c>
      <c r="DU38">
        <v>760</v>
      </c>
      <c r="DV38">
        <v>8.1093019790500001E-3</v>
      </c>
      <c r="DW38">
        <v>4.0796550730000001E-6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36005022901</v>
      </c>
      <c r="H39" t="s">
        <v>474</v>
      </c>
      <c r="I39">
        <v>4.7063099999999997E-2</v>
      </c>
      <c r="J39">
        <v>5650</v>
      </c>
      <c r="K39">
        <v>641</v>
      </c>
      <c r="L39">
        <v>1977</v>
      </c>
      <c r="M39">
        <v>47</v>
      </c>
      <c r="N39">
        <v>1804</v>
      </c>
      <c r="O39">
        <v>89</v>
      </c>
      <c r="P39">
        <v>2140</v>
      </c>
      <c r="Q39">
        <v>497</v>
      </c>
      <c r="R39">
        <v>347</v>
      </c>
      <c r="S39">
        <v>129</v>
      </c>
      <c r="T39">
        <v>12971</v>
      </c>
      <c r="U39">
        <v>1976</v>
      </c>
      <c r="V39">
        <v>1158</v>
      </c>
      <c r="W39">
        <v>267</v>
      </c>
      <c r="X39">
        <v>235</v>
      </c>
      <c r="Y39">
        <v>102</v>
      </c>
      <c r="Z39">
        <v>1929</v>
      </c>
      <c r="AA39">
        <v>336</v>
      </c>
      <c r="AB39">
        <v>464</v>
      </c>
      <c r="AC39">
        <v>150</v>
      </c>
      <c r="AD39">
        <v>613</v>
      </c>
      <c r="AE39">
        <v>145.599999999999</v>
      </c>
      <c r="AF39">
        <v>5535</v>
      </c>
      <c r="AG39">
        <v>654.5</v>
      </c>
      <c r="AH39">
        <v>1184</v>
      </c>
      <c r="AI39">
        <v>271.5</v>
      </c>
      <c r="AJ39">
        <v>1607</v>
      </c>
      <c r="AK39">
        <v>134.19999999999899</v>
      </c>
      <c r="AL39">
        <v>0</v>
      </c>
      <c r="AM39">
        <v>16</v>
      </c>
      <c r="AN39">
        <v>366</v>
      </c>
      <c r="AO39">
        <v>115.5</v>
      </c>
      <c r="AP39">
        <v>1233</v>
      </c>
      <c r="AQ39">
        <v>138</v>
      </c>
      <c r="AR39">
        <v>0</v>
      </c>
      <c r="AS39">
        <v>16</v>
      </c>
      <c r="AT39">
        <v>37.899999999999899</v>
      </c>
      <c r="AU39">
        <v>7.9</v>
      </c>
      <c r="AV39">
        <v>13.4</v>
      </c>
      <c r="AW39">
        <v>4.8</v>
      </c>
      <c r="AX39">
        <v>12971</v>
      </c>
      <c r="AY39">
        <v>1976</v>
      </c>
      <c r="AZ39">
        <v>36.6</v>
      </c>
      <c r="BA39">
        <v>6.7</v>
      </c>
      <c r="BB39">
        <v>4.2</v>
      </c>
      <c r="BC39">
        <v>1.7</v>
      </c>
      <c r="BD39">
        <v>34.1</v>
      </c>
      <c r="BE39">
        <v>4.5</v>
      </c>
      <c r="BF39">
        <v>8.1999999999999904</v>
      </c>
      <c r="BG39">
        <v>2.5</v>
      </c>
      <c r="BH39">
        <v>34</v>
      </c>
      <c r="BI39">
        <v>7.9</v>
      </c>
      <c r="BJ39">
        <v>98</v>
      </c>
      <c r="BK39">
        <v>3.3</v>
      </c>
      <c r="BL39">
        <v>23.3</v>
      </c>
      <c r="BM39">
        <v>4.5999999999999996</v>
      </c>
      <c r="BN39">
        <v>81.299999999999898</v>
      </c>
      <c r="BO39">
        <v>6.5</v>
      </c>
      <c r="BP39">
        <v>0</v>
      </c>
      <c r="BQ39">
        <v>1.5</v>
      </c>
      <c r="BR39">
        <v>20.3</v>
      </c>
      <c r="BS39">
        <v>6.3</v>
      </c>
      <c r="BT39">
        <v>68.299999999999898</v>
      </c>
      <c r="BU39">
        <v>7.3</v>
      </c>
      <c r="BV39">
        <v>0</v>
      </c>
      <c r="BW39">
        <v>0.3</v>
      </c>
      <c r="BX39">
        <v>0.92049999999999998</v>
      </c>
      <c r="BY39">
        <v>0.88649999999999995</v>
      </c>
      <c r="BZ39">
        <v>0.94679999999999997</v>
      </c>
      <c r="CA39">
        <v>0.94789999999999996</v>
      </c>
      <c r="CB39">
        <v>3.7016</v>
      </c>
      <c r="CC39">
        <v>0.96460000000000001</v>
      </c>
      <c r="CD39">
        <v>2.5100000000000001E-2</v>
      </c>
      <c r="CE39">
        <v>0.9708</v>
      </c>
      <c r="CF39">
        <v>0.24979999999999999</v>
      </c>
      <c r="CG39">
        <v>0.99299999999999999</v>
      </c>
      <c r="CH39">
        <v>2.2387000000000001</v>
      </c>
      <c r="CI39">
        <v>0.64790000000000003</v>
      </c>
      <c r="CJ39">
        <v>0.92569999999999997</v>
      </c>
      <c r="CK39">
        <v>0.9294</v>
      </c>
      <c r="CL39">
        <v>1.855</v>
      </c>
      <c r="CM39">
        <v>0.97509999999999997</v>
      </c>
      <c r="CN39">
        <v>0.8972</v>
      </c>
      <c r="CO39">
        <v>0</v>
      </c>
      <c r="CP39">
        <v>0.95820000000000005</v>
      </c>
      <c r="CQ39">
        <v>0.8891</v>
      </c>
      <c r="CR39">
        <v>0</v>
      </c>
      <c r="CS39">
        <v>2.7444999999999999</v>
      </c>
      <c r="CT39">
        <v>0.74299999999999999</v>
      </c>
      <c r="CU39">
        <v>10.5398</v>
      </c>
      <c r="CV39">
        <v>0.92210000000000003</v>
      </c>
      <c r="CW39">
        <v>1</v>
      </c>
      <c r="CX39">
        <v>0</v>
      </c>
      <c r="CY39">
        <v>1</v>
      </c>
      <c r="CZ39">
        <v>1</v>
      </c>
      <c r="DA39">
        <v>3</v>
      </c>
      <c r="DB39">
        <v>0</v>
      </c>
      <c r="DC39">
        <v>1</v>
      </c>
      <c r="DD39">
        <v>0</v>
      </c>
      <c r="DE39">
        <v>1</v>
      </c>
      <c r="DF39">
        <v>2</v>
      </c>
      <c r="DG39">
        <v>1</v>
      </c>
      <c r="DH39">
        <v>1</v>
      </c>
      <c r="DI39">
        <v>2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8</v>
      </c>
      <c r="DQ39">
        <v>802</v>
      </c>
      <c r="DR39">
        <v>306</v>
      </c>
      <c r="DS39">
        <v>14.1999999999999</v>
      </c>
      <c r="DT39">
        <v>5.0999999999999996</v>
      </c>
      <c r="DU39">
        <v>5287</v>
      </c>
      <c r="DV39">
        <v>1.2717494206218E-2</v>
      </c>
      <c r="DW39">
        <v>3.9361876400000002E-7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36005</v>
      </c>
      <c r="F40" t="s">
        <v>404</v>
      </c>
      <c r="G40">
        <v>36005022902</v>
      </c>
      <c r="H40" t="s">
        <v>473</v>
      </c>
      <c r="I40">
        <v>3.5367299999999997E-2</v>
      </c>
      <c r="J40">
        <v>3304</v>
      </c>
      <c r="K40">
        <v>445</v>
      </c>
      <c r="L40">
        <v>1148</v>
      </c>
      <c r="M40">
        <v>47</v>
      </c>
      <c r="N40">
        <v>1083</v>
      </c>
      <c r="O40">
        <v>74</v>
      </c>
      <c r="P40">
        <v>1072</v>
      </c>
      <c r="Q40">
        <v>294</v>
      </c>
      <c r="R40">
        <v>363</v>
      </c>
      <c r="S40">
        <v>168</v>
      </c>
      <c r="T40">
        <v>13130</v>
      </c>
      <c r="U40">
        <v>2489</v>
      </c>
      <c r="V40">
        <v>815</v>
      </c>
      <c r="W40">
        <v>233</v>
      </c>
      <c r="X40">
        <v>213</v>
      </c>
      <c r="Y40">
        <v>137</v>
      </c>
      <c r="Z40">
        <v>886</v>
      </c>
      <c r="AA40">
        <v>196</v>
      </c>
      <c r="AB40">
        <v>283</v>
      </c>
      <c r="AC40">
        <v>103</v>
      </c>
      <c r="AD40">
        <v>296</v>
      </c>
      <c r="AE40">
        <v>99.299999999999898</v>
      </c>
      <c r="AF40">
        <v>3283</v>
      </c>
      <c r="AG40">
        <v>445.6</v>
      </c>
      <c r="AH40">
        <v>858</v>
      </c>
      <c r="AI40">
        <v>284.39999999999901</v>
      </c>
      <c r="AJ40">
        <v>899</v>
      </c>
      <c r="AK40">
        <v>115.599999999999</v>
      </c>
      <c r="AL40">
        <v>12</v>
      </c>
      <c r="AM40">
        <v>22</v>
      </c>
      <c r="AN40">
        <v>226</v>
      </c>
      <c r="AO40">
        <v>89.2</v>
      </c>
      <c r="AP40">
        <v>674</v>
      </c>
      <c r="AQ40">
        <v>111</v>
      </c>
      <c r="AR40">
        <v>23</v>
      </c>
      <c r="AS40">
        <v>10</v>
      </c>
      <c r="AT40">
        <v>32.6</v>
      </c>
      <c r="AU40">
        <v>8.6999999999999904</v>
      </c>
      <c r="AV40">
        <v>20.8</v>
      </c>
      <c r="AW40">
        <v>7.9</v>
      </c>
      <c r="AX40">
        <v>13130</v>
      </c>
      <c r="AY40">
        <v>2489</v>
      </c>
      <c r="AZ40">
        <v>43.1</v>
      </c>
      <c r="BA40">
        <v>9.9</v>
      </c>
      <c r="BB40">
        <v>6.4</v>
      </c>
      <c r="BC40">
        <v>3.8</v>
      </c>
      <c r="BD40">
        <v>26.8</v>
      </c>
      <c r="BE40">
        <v>4.7</v>
      </c>
      <c r="BF40">
        <v>8.6</v>
      </c>
      <c r="BG40">
        <v>3.4</v>
      </c>
      <c r="BH40">
        <v>27.3</v>
      </c>
      <c r="BI40">
        <v>9</v>
      </c>
      <c r="BJ40">
        <v>99.4</v>
      </c>
      <c r="BK40">
        <v>1.7</v>
      </c>
      <c r="BL40">
        <v>28.1999999999999</v>
      </c>
      <c r="BM40">
        <v>8.5</v>
      </c>
      <c r="BN40">
        <v>78.299999999999898</v>
      </c>
      <c r="BO40">
        <v>9.5</v>
      </c>
      <c r="BP40">
        <v>1</v>
      </c>
      <c r="BQ40">
        <v>1.9</v>
      </c>
      <c r="BR40">
        <v>20.899999999999899</v>
      </c>
      <c r="BS40">
        <v>8.1</v>
      </c>
      <c r="BT40">
        <v>62.2</v>
      </c>
      <c r="BU40">
        <v>9.9</v>
      </c>
      <c r="BV40">
        <v>0.7</v>
      </c>
      <c r="BW40">
        <v>0.3</v>
      </c>
      <c r="BX40">
        <v>0.87980000000000003</v>
      </c>
      <c r="BY40">
        <v>0.97750000000000004</v>
      </c>
      <c r="BZ40">
        <v>0.94469999999999998</v>
      </c>
      <c r="CA40">
        <v>0.98080000000000001</v>
      </c>
      <c r="CB40">
        <v>3.7827999999999999</v>
      </c>
      <c r="CC40">
        <v>0.97740000000000005</v>
      </c>
      <c r="CD40">
        <v>6.0499999999999998E-2</v>
      </c>
      <c r="CE40">
        <v>0.84530000000000005</v>
      </c>
      <c r="CF40">
        <v>0.29099999999999998</v>
      </c>
      <c r="CG40">
        <v>0.96850000000000003</v>
      </c>
      <c r="CH40">
        <v>2.1654</v>
      </c>
      <c r="CI40">
        <v>0.60019999999999996</v>
      </c>
      <c r="CJ40">
        <v>0.97199999999999998</v>
      </c>
      <c r="CK40">
        <v>0.95960000000000001</v>
      </c>
      <c r="CL40">
        <v>1.9316</v>
      </c>
      <c r="CM40">
        <v>0.99550000000000005</v>
      </c>
      <c r="CN40">
        <v>0.88629999999999998</v>
      </c>
      <c r="CO40">
        <v>0.77239999999999998</v>
      </c>
      <c r="CP40">
        <v>0.96089999999999998</v>
      </c>
      <c r="CQ40">
        <v>0.84789999999999999</v>
      </c>
      <c r="CR40">
        <v>0.65259999999999996</v>
      </c>
      <c r="CS40">
        <v>4.1201999999999996</v>
      </c>
      <c r="CT40">
        <v>0.99570000000000003</v>
      </c>
      <c r="CU40">
        <v>12</v>
      </c>
      <c r="CV40">
        <v>0.9919</v>
      </c>
      <c r="CW40">
        <v>0</v>
      </c>
      <c r="CX40">
        <v>1</v>
      </c>
      <c r="CY40">
        <v>1</v>
      </c>
      <c r="CZ40">
        <v>1</v>
      </c>
      <c r="DA40">
        <v>3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7</v>
      </c>
      <c r="DQ40">
        <v>775</v>
      </c>
      <c r="DR40">
        <v>246</v>
      </c>
      <c r="DS40">
        <v>23.5</v>
      </c>
      <c r="DT40">
        <v>6.2</v>
      </c>
      <c r="DU40">
        <v>2447</v>
      </c>
      <c r="DV40">
        <v>1.3289097678029001E-2</v>
      </c>
      <c r="DW40">
        <v>9.6877971580000007E-6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36061</v>
      </c>
      <c r="F41" t="s">
        <v>129</v>
      </c>
      <c r="G41">
        <v>36061021000</v>
      </c>
      <c r="H41" t="s">
        <v>354</v>
      </c>
      <c r="I41">
        <v>7.8655199999999995E-2</v>
      </c>
      <c r="J41">
        <v>7199</v>
      </c>
      <c r="K41">
        <v>568</v>
      </c>
      <c r="L41">
        <v>3251</v>
      </c>
      <c r="M41">
        <v>73</v>
      </c>
      <c r="N41">
        <v>3063</v>
      </c>
      <c r="O41">
        <v>133</v>
      </c>
      <c r="P41">
        <v>2704</v>
      </c>
      <c r="Q41">
        <v>581</v>
      </c>
      <c r="R41">
        <v>270</v>
      </c>
      <c r="S41">
        <v>124</v>
      </c>
      <c r="T41">
        <v>20328</v>
      </c>
      <c r="U41">
        <v>3077</v>
      </c>
      <c r="V41">
        <v>697</v>
      </c>
      <c r="W41">
        <v>246</v>
      </c>
      <c r="X41">
        <v>817</v>
      </c>
      <c r="Y41">
        <v>161</v>
      </c>
      <c r="Z41">
        <v>2142</v>
      </c>
      <c r="AA41">
        <v>473</v>
      </c>
      <c r="AB41">
        <v>1019</v>
      </c>
      <c r="AC41">
        <v>262</v>
      </c>
      <c r="AD41">
        <v>712</v>
      </c>
      <c r="AE41">
        <v>171.69999999999899</v>
      </c>
      <c r="AF41">
        <v>6907</v>
      </c>
      <c r="AG41">
        <v>588.5</v>
      </c>
      <c r="AH41">
        <v>215</v>
      </c>
      <c r="AI41">
        <v>161.9</v>
      </c>
      <c r="AJ41">
        <v>3205</v>
      </c>
      <c r="AK41">
        <v>121.299999999999</v>
      </c>
      <c r="AL41">
        <v>0</v>
      </c>
      <c r="AM41">
        <v>16</v>
      </c>
      <c r="AN41">
        <v>104</v>
      </c>
      <c r="AO41">
        <v>89</v>
      </c>
      <c r="AP41">
        <v>2402</v>
      </c>
      <c r="AQ41">
        <v>219</v>
      </c>
      <c r="AR41">
        <v>0</v>
      </c>
      <c r="AS41">
        <v>16</v>
      </c>
      <c r="AT41">
        <v>37.6</v>
      </c>
      <c r="AU41">
        <v>6.8</v>
      </c>
      <c r="AV41">
        <v>9.1999999999999904</v>
      </c>
      <c r="AW41">
        <v>4.2</v>
      </c>
      <c r="AX41">
        <v>20328</v>
      </c>
      <c r="AY41">
        <v>3077</v>
      </c>
      <c r="AZ41">
        <v>15.5</v>
      </c>
      <c r="BA41">
        <v>5.0999999999999996</v>
      </c>
      <c r="BB41">
        <v>11.3</v>
      </c>
      <c r="BC41">
        <v>2.7</v>
      </c>
      <c r="BD41">
        <v>29.8</v>
      </c>
      <c r="BE41">
        <v>6.1</v>
      </c>
      <c r="BF41">
        <v>14.1999999999999</v>
      </c>
      <c r="BG41">
        <v>3.5</v>
      </c>
      <c r="BH41">
        <v>23.1999999999999</v>
      </c>
      <c r="BI41">
        <v>5.5</v>
      </c>
      <c r="BJ41">
        <v>95.9</v>
      </c>
      <c r="BK41">
        <v>3.1</v>
      </c>
      <c r="BL41">
        <v>3.2</v>
      </c>
      <c r="BM41">
        <v>2.4</v>
      </c>
      <c r="BN41">
        <v>98.599999999999895</v>
      </c>
      <c r="BO41">
        <v>3</v>
      </c>
      <c r="BP41">
        <v>0</v>
      </c>
      <c r="BQ41">
        <v>0.9</v>
      </c>
      <c r="BR41">
        <v>3.4</v>
      </c>
      <c r="BS41">
        <v>2.9</v>
      </c>
      <c r="BT41">
        <v>78.400000000000006</v>
      </c>
      <c r="BU41">
        <v>6.6</v>
      </c>
      <c r="BV41">
        <v>0</v>
      </c>
      <c r="BW41">
        <v>0.2</v>
      </c>
      <c r="BX41">
        <v>0.91779999999999995</v>
      </c>
      <c r="BY41">
        <v>0.7</v>
      </c>
      <c r="BZ41">
        <v>0.7903</v>
      </c>
      <c r="CA41">
        <v>0.64749999999999996</v>
      </c>
      <c r="CB41">
        <v>3.0556000000000001</v>
      </c>
      <c r="CC41">
        <v>0.8236</v>
      </c>
      <c r="CD41">
        <v>0.28970000000000001</v>
      </c>
      <c r="CE41">
        <v>0.92379999999999995</v>
      </c>
      <c r="CF41">
        <v>0.74590000000000001</v>
      </c>
      <c r="CG41">
        <v>0.93679999999999997</v>
      </c>
      <c r="CH41">
        <v>2.8961999999999999</v>
      </c>
      <c r="CI41">
        <v>0.93630000000000002</v>
      </c>
      <c r="CJ41">
        <v>0.88390000000000002</v>
      </c>
      <c r="CK41">
        <v>0.53069999999999995</v>
      </c>
      <c r="CL41">
        <v>1.4145000000000001</v>
      </c>
      <c r="CM41">
        <v>0.71499999999999997</v>
      </c>
      <c r="CN41">
        <v>0.99509999999999998</v>
      </c>
      <c r="CO41">
        <v>0</v>
      </c>
      <c r="CP41">
        <v>0.5474</v>
      </c>
      <c r="CQ41">
        <v>0.95450000000000002</v>
      </c>
      <c r="CR41">
        <v>0</v>
      </c>
      <c r="CS41">
        <v>2.4969000000000001</v>
      </c>
      <c r="CT41">
        <v>0.622</v>
      </c>
      <c r="CU41">
        <v>9.8632000000000009</v>
      </c>
      <c r="CV41">
        <v>0.87150000000000005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0</v>
      </c>
      <c r="DE41">
        <v>1</v>
      </c>
      <c r="DF41">
        <v>2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2</v>
      </c>
      <c r="DP41">
        <v>5</v>
      </c>
      <c r="DQ41">
        <v>457</v>
      </c>
      <c r="DR41">
        <v>188</v>
      </c>
      <c r="DS41">
        <v>6.3</v>
      </c>
      <c r="DT41">
        <v>2.6</v>
      </c>
      <c r="DU41">
        <v>2100</v>
      </c>
      <c r="DV41">
        <v>1.26016964695E-4</v>
      </c>
      <c r="DW41">
        <v>1.9886400000000001E-10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36061</v>
      </c>
      <c r="F42" t="s">
        <v>129</v>
      </c>
      <c r="G42">
        <v>36061023600</v>
      </c>
      <c r="H42" t="s">
        <v>341</v>
      </c>
      <c r="I42">
        <v>0.1016058</v>
      </c>
      <c r="J42">
        <v>6969</v>
      </c>
      <c r="K42">
        <v>756</v>
      </c>
      <c r="L42">
        <v>3243</v>
      </c>
      <c r="M42">
        <v>76</v>
      </c>
      <c r="N42">
        <v>3004</v>
      </c>
      <c r="O42">
        <v>176</v>
      </c>
      <c r="P42">
        <v>1453</v>
      </c>
      <c r="Q42">
        <v>509</v>
      </c>
      <c r="R42">
        <v>642</v>
      </c>
      <c r="S42">
        <v>244</v>
      </c>
      <c r="T42">
        <v>26355</v>
      </c>
      <c r="U42">
        <v>8759</v>
      </c>
      <c r="V42">
        <v>605</v>
      </c>
      <c r="W42">
        <v>257</v>
      </c>
      <c r="X42">
        <v>1022</v>
      </c>
      <c r="Y42">
        <v>163</v>
      </c>
      <c r="Z42">
        <v>1791</v>
      </c>
      <c r="AA42">
        <v>467</v>
      </c>
      <c r="AB42">
        <v>1096</v>
      </c>
      <c r="AC42">
        <v>261</v>
      </c>
      <c r="AD42">
        <v>600</v>
      </c>
      <c r="AE42">
        <v>197.599999999999</v>
      </c>
      <c r="AF42">
        <v>6910</v>
      </c>
      <c r="AG42">
        <v>758.1</v>
      </c>
      <c r="AH42">
        <v>320</v>
      </c>
      <c r="AI42">
        <v>240.599999999999</v>
      </c>
      <c r="AJ42">
        <v>2940</v>
      </c>
      <c r="AK42">
        <v>342.1</v>
      </c>
      <c r="AL42">
        <v>0</v>
      </c>
      <c r="AM42">
        <v>16</v>
      </c>
      <c r="AN42">
        <v>129</v>
      </c>
      <c r="AO42">
        <v>103.2</v>
      </c>
      <c r="AP42">
        <v>2281</v>
      </c>
      <c r="AQ42">
        <v>236</v>
      </c>
      <c r="AR42">
        <v>0</v>
      </c>
      <c r="AS42">
        <v>16</v>
      </c>
      <c r="AT42">
        <v>20.8</v>
      </c>
      <c r="AU42">
        <v>6.7</v>
      </c>
      <c r="AV42">
        <v>21.1999999999999</v>
      </c>
      <c r="AW42">
        <v>7</v>
      </c>
      <c r="AX42">
        <v>26355</v>
      </c>
      <c r="AY42">
        <v>8759</v>
      </c>
      <c r="AZ42">
        <v>13.8</v>
      </c>
      <c r="BA42">
        <v>5.7</v>
      </c>
      <c r="BB42">
        <v>14.6999999999999</v>
      </c>
      <c r="BC42">
        <v>2.6</v>
      </c>
      <c r="BD42">
        <v>25.6999999999999</v>
      </c>
      <c r="BE42">
        <v>6.1</v>
      </c>
      <c r="BF42">
        <v>15.8</v>
      </c>
      <c r="BG42">
        <v>4.0999999999999996</v>
      </c>
      <c r="BH42">
        <v>20</v>
      </c>
      <c r="BI42">
        <v>6.5</v>
      </c>
      <c r="BJ42">
        <v>99.2</v>
      </c>
      <c r="BK42">
        <v>1.6</v>
      </c>
      <c r="BL42">
        <v>5.0999999999999996</v>
      </c>
      <c r="BM42">
        <v>3.8</v>
      </c>
      <c r="BN42">
        <v>90.7</v>
      </c>
      <c r="BO42">
        <v>10.3</v>
      </c>
      <c r="BP42">
        <v>0</v>
      </c>
      <c r="BQ42">
        <v>0.9</v>
      </c>
      <c r="BR42">
        <v>4.3</v>
      </c>
      <c r="BS42">
        <v>3.4</v>
      </c>
      <c r="BT42">
        <v>75.900000000000006</v>
      </c>
      <c r="BU42">
        <v>6.6</v>
      </c>
      <c r="BV42">
        <v>0</v>
      </c>
      <c r="BW42">
        <v>0.2</v>
      </c>
      <c r="BX42">
        <v>0.73099999999999998</v>
      </c>
      <c r="BY42">
        <v>0.97899999999999998</v>
      </c>
      <c r="BZ42">
        <v>0.58609999999999995</v>
      </c>
      <c r="CA42">
        <v>0.59019999999999995</v>
      </c>
      <c r="CB42">
        <v>2.8862000000000001</v>
      </c>
      <c r="CC42">
        <v>0.77780000000000005</v>
      </c>
      <c r="CD42">
        <v>0.51090000000000002</v>
      </c>
      <c r="CE42">
        <v>0.80189999999999995</v>
      </c>
      <c r="CF42">
        <v>0.82320000000000004</v>
      </c>
      <c r="CG42">
        <v>0.89739999999999998</v>
      </c>
      <c r="CH42">
        <v>3.0335000000000001</v>
      </c>
      <c r="CI42">
        <v>0.96860000000000002</v>
      </c>
      <c r="CJ42">
        <v>0.96519999999999995</v>
      </c>
      <c r="CK42">
        <v>0.62890000000000001</v>
      </c>
      <c r="CL42">
        <v>1.5941000000000001</v>
      </c>
      <c r="CM42">
        <v>0.8377</v>
      </c>
      <c r="CN42">
        <v>0.94520000000000004</v>
      </c>
      <c r="CO42">
        <v>0</v>
      </c>
      <c r="CP42">
        <v>0.60580000000000001</v>
      </c>
      <c r="CQ42">
        <v>0.93810000000000004</v>
      </c>
      <c r="CR42">
        <v>0</v>
      </c>
      <c r="CS42">
        <v>2.4891999999999999</v>
      </c>
      <c r="CT42">
        <v>0.61929999999999996</v>
      </c>
      <c r="CU42">
        <v>10.003</v>
      </c>
      <c r="CV42">
        <v>0.88500000000000001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0</v>
      </c>
      <c r="DO42">
        <v>2</v>
      </c>
      <c r="DP42">
        <v>4</v>
      </c>
      <c r="DQ42">
        <v>331</v>
      </c>
      <c r="DR42">
        <v>175</v>
      </c>
      <c r="DS42">
        <v>4.8</v>
      </c>
      <c r="DT42">
        <v>2.5</v>
      </c>
      <c r="DU42">
        <v>4303</v>
      </c>
      <c r="DV42">
        <v>5.9891367295809997E-3</v>
      </c>
      <c r="DW42">
        <v>4.207673E-8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36061</v>
      </c>
      <c r="F43" t="s">
        <v>129</v>
      </c>
      <c r="G43">
        <v>36061024302</v>
      </c>
      <c r="H43" t="s">
        <v>321</v>
      </c>
      <c r="I43">
        <v>8.2339300000000004E-2</v>
      </c>
      <c r="J43">
        <v>7601</v>
      </c>
      <c r="K43">
        <v>663</v>
      </c>
      <c r="L43">
        <v>2689</v>
      </c>
      <c r="M43">
        <v>59</v>
      </c>
      <c r="N43">
        <v>2590</v>
      </c>
      <c r="O43">
        <v>110</v>
      </c>
      <c r="P43">
        <v>3742</v>
      </c>
      <c r="Q43">
        <v>660</v>
      </c>
      <c r="R43">
        <v>835</v>
      </c>
      <c r="S43">
        <v>310</v>
      </c>
      <c r="T43">
        <v>10982</v>
      </c>
      <c r="U43">
        <v>1299</v>
      </c>
      <c r="V43">
        <v>1489</v>
      </c>
      <c r="W43">
        <v>322</v>
      </c>
      <c r="X43">
        <v>846</v>
      </c>
      <c r="Y43">
        <v>248</v>
      </c>
      <c r="Z43">
        <v>2293</v>
      </c>
      <c r="AA43">
        <v>392</v>
      </c>
      <c r="AB43">
        <v>1434</v>
      </c>
      <c r="AC43">
        <v>323</v>
      </c>
      <c r="AD43">
        <v>824</v>
      </c>
      <c r="AE43">
        <v>187.5</v>
      </c>
      <c r="AF43">
        <v>7582</v>
      </c>
      <c r="AG43">
        <v>663.29999999999905</v>
      </c>
      <c r="AH43">
        <v>1163</v>
      </c>
      <c r="AI43">
        <v>406.8</v>
      </c>
      <c r="AJ43">
        <v>2571</v>
      </c>
      <c r="AK43">
        <v>143.69999999999899</v>
      </c>
      <c r="AL43">
        <v>0</v>
      </c>
      <c r="AM43">
        <v>16</v>
      </c>
      <c r="AN43">
        <v>141</v>
      </c>
      <c r="AO43">
        <v>104</v>
      </c>
      <c r="AP43">
        <v>2210</v>
      </c>
      <c r="AQ43">
        <v>177</v>
      </c>
      <c r="AR43">
        <v>205</v>
      </c>
      <c r="AS43">
        <v>137</v>
      </c>
      <c r="AT43">
        <v>49.299999999999898</v>
      </c>
      <c r="AU43">
        <v>8.3000000000000007</v>
      </c>
      <c r="AV43">
        <v>27.6999999999999</v>
      </c>
      <c r="AW43">
        <v>7.9</v>
      </c>
      <c r="AX43">
        <v>10982</v>
      </c>
      <c r="AY43">
        <v>1299</v>
      </c>
      <c r="AZ43">
        <v>34</v>
      </c>
      <c r="BA43">
        <v>6.5</v>
      </c>
      <c r="BB43">
        <v>11.1</v>
      </c>
      <c r="BC43">
        <v>3.4</v>
      </c>
      <c r="BD43">
        <v>30.1999999999999</v>
      </c>
      <c r="BE43">
        <v>4.4000000000000004</v>
      </c>
      <c r="BF43">
        <v>18.899999999999899</v>
      </c>
      <c r="BG43">
        <v>4.9000000000000004</v>
      </c>
      <c r="BH43">
        <v>31.8</v>
      </c>
      <c r="BI43">
        <v>7.1</v>
      </c>
      <c r="BJ43">
        <v>99.799999999999898</v>
      </c>
      <c r="BK43">
        <v>0.7</v>
      </c>
      <c r="BL43">
        <v>16.600000000000001</v>
      </c>
      <c r="BM43">
        <v>5.7</v>
      </c>
      <c r="BN43">
        <v>95.599999999999895</v>
      </c>
      <c r="BO43">
        <v>4.9000000000000004</v>
      </c>
      <c r="BP43">
        <v>0</v>
      </c>
      <c r="BQ43">
        <v>1.1000000000000001</v>
      </c>
      <c r="BR43">
        <v>5.4</v>
      </c>
      <c r="BS43">
        <v>4</v>
      </c>
      <c r="BT43">
        <v>85.299999999999898</v>
      </c>
      <c r="BU43">
        <v>6</v>
      </c>
      <c r="BV43">
        <v>2.7</v>
      </c>
      <c r="BW43">
        <v>1.8</v>
      </c>
      <c r="BX43">
        <v>0.97440000000000004</v>
      </c>
      <c r="BY43">
        <v>0.99439999999999995</v>
      </c>
      <c r="BZ43">
        <v>0.97299999999999998</v>
      </c>
      <c r="CA43">
        <v>0.93</v>
      </c>
      <c r="CB43">
        <v>3.8717000000000001</v>
      </c>
      <c r="CC43">
        <v>0.9919</v>
      </c>
      <c r="CD43">
        <v>0.27779999999999999</v>
      </c>
      <c r="CE43">
        <v>0.92849999999999999</v>
      </c>
      <c r="CF43">
        <v>0.9204</v>
      </c>
      <c r="CG43">
        <v>0.98829999999999996</v>
      </c>
      <c r="CH43">
        <v>3.1150000000000002</v>
      </c>
      <c r="CI43">
        <v>0.98229999999999995</v>
      </c>
      <c r="CJ43">
        <v>0.98480000000000001</v>
      </c>
      <c r="CK43">
        <v>0.8639</v>
      </c>
      <c r="CL43">
        <v>1.8486</v>
      </c>
      <c r="CM43">
        <v>0.97240000000000004</v>
      </c>
      <c r="CN43">
        <v>0.97409999999999997</v>
      </c>
      <c r="CO43">
        <v>0</v>
      </c>
      <c r="CP43">
        <v>0.66469999999999996</v>
      </c>
      <c r="CQ43">
        <v>0.98699999999999999</v>
      </c>
      <c r="CR43">
        <v>0.81359999999999999</v>
      </c>
      <c r="CS43">
        <v>3.4394</v>
      </c>
      <c r="CT43">
        <v>0.94579999999999997</v>
      </c>
      <c r="CU43">
        <v>12.274800000000001</v>
      </c>
      <c r="CV43">
        <v>0.99670000000000003</v>
      </c>
      <c r="CW43">
        <v>1</v>
      </c>
      <c r="CX43">
        <v>1</v>
      </c>
      <c r="CY43">
        <v>1</v>
      </c>
      <c r="CZ43">
        <v>1</v>
      </c>
      <c r="DA43">
        <v>4</v>
      </c>
      <c r="DB43">
        <v>0</v>
      </c>
      <c r="DC43">
        <v>1</v>
      </c>
      <c r="DD43">
        <v>1</v>
      </c>
      <c r="DE43">
        <v>1</v>
      </c>
      <c r="DF43">
        <v>3</v>
      </c>
      <c r="DG43">
        <v>1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1</v>
      </c>
      <c r="DN43">
        <v>0</v>
      </c>
      <c r="DO43">
        <v>2</v>
      </c>
      <c r="DP43">
        <v>10</v>
      </c>
      <c r="DQ43">
        <v>704</v>
      </c>
      <c r="DR43">
        <v>368</v>
      </c>
      <c r="DS43">
        <v>9.3000000000000007</v>
      </c>
      <c r="DT43">
        <v>4.7</v>
      </c>
      <c r="DU43">
        <v>3068</v>
      </c>
      <c r="DV43">
        <v>1.5089035354592001E-2</v>
      </c>
      <c r="DW43">
        <v>7.9553572799999995E-7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36005</v>
      </c>
      <c r="F44" t="s">
        <v>404</v>
      </c>
      <c r="G44">
        <v>36005017701</v>
      </c>
      <c r="H44" t="s">
        <v>453</v>
      </c>
      <c r="I44">
        <v>4.1170100000000001E-2</v>
      </c>
      <c r="J44">
        <v>5228</v>
      </c>
      <c r="K44">
        <v>668</v>
      </c>
      <c r="L44">
        <v>1430</v>
      </c>
      <c r="M44">
        <v>28</v>
      </c>
      <c r="N44">
        <v>1194</v>
      </c>
      <c r="O44">
        <v>103</v>
      </c>
      <c r="P44">
        <v>2294</v>
      </c>
      <c r="Q44">
        <v>767</v>
      </c>
      <c r="R44">
        <v>295</v>
      </c>
      <c r="S44">
        <v>155</v>
      </c>
      <c r="T44">
        <v>12517</v>
      </c>
      <c r="U44">
        <v>3323</v>
      </c>
      <c r="V44">
        <v>1099</v>
      </c>
      <c r="W44">
        <v>282</v>
      </c>
      <c r="X44">
        <v>422</v>
      </c>
      <c r="Y44">
        <v>161</v>
      </c>
      <c r="Z44">
        <v>1919</v>
      </c>
      <c r="AA44">
        <v>506</v>
      </c>
      <c r="AB44">
        <v>394</v>
      </c>
      <c r="AC44">
        <v>182</v>
      </c>
      <c r="AD44">
        <v>484</v>
      </c>
      <c r="AE44">
        <v>140.69999999999899</v>
      </c>
      <c r="AF44">
        <v>5174</v>
      </c>
      <c r="AG44">
        <v>670.5</v>
      </c>
      <c r="AH44">
        <v>1032</v>
      </c>
      <c r="AI44">
        <v>365.39999999999901</v>
      </c>
      <c r="AJ44">
        <v>763</v>
      </c>
      <c r="AK44">
        <v>183.5</v>
      </c>
      <c r="AL44">
        <v>0</v>
      </c>
      <c r="AM44">
        <v>16</v>
      </c>
      <c r="AN44">
        <v>385</v>
      </c>
      <c r="AO44">
        <v>157</v>
      </c>
      <c r="AP44">
        <v>714</v>
      </c>
      <c r="AQ44">
        <v>150</v>
      </c>
      <c r="AR44">
        <v>422</v>
      </c>
      <c r="AS44">
        <v>159</v>
      </c>
      <c r="AT44">
        <v>47.799999999999898</v>
      </c>
      <c r="AU44">
        <v>12.8</v>
      </c>
      <c r="AV44">
        <v>14.1</v>
      </c>
      <c r="AW44">
        <v>7.3</v>
      </c>
      <c r="AX44">
        <v>12517</v>
      </c>
      <c r="AY44">
        <v>3323</v>
      </c>
      <c r="AZ44">
        <v>38.299999999999898</v>
      </c>
      <c r="BA44">
        <v>11.1999999999999</v>
      </c>
      <c r="BB44">
        <v>8.1</v>
      </c>
      <c r="BC44">
        <v>3.2</v>
      </c>
      <c r="BD44">
        <v>36.700000000000003</v>
      </c>
      <c r="BE44">
        <v>8.5</v>
      </c>
      <c r="BF44">
        <v>8.1999999999999904</v>
      </c>
      <c r="BG44">
        <v>4.3</v>
      </c>
      <c r="BH44">
        <v>40.5</v>
      </c>
      <c r="BI44">
        <v>11.3</v>
      </c>
      <c r="BJ44">
        <v>99</v>
      </c>
      <c r="BK44">
        <v>2.1</v>
      </c>
      <c r="BL44">
        <v>22.1</v>
      </c>
      <c r="BM44">
        <v>7.4</v>
      </c>
      <c r="BN44">
        <v>53.399999999999899</v>
      </c>
      <c r="BO44">
        <v>12.8</v>
      </c>
      <c r="BP44">
        <v>0</v>
      </c>
      <c r="BQ44">
        <v>2.1</v>
      </c>
      <c r="BR44">
        <v>32.200000000000003</v>
      </c>
      <c r="BS44">
        <v>12.8</v>
      </c>
      <c r="BT44">
        <v>59.799999999999898</v>
      </c>
      <c r="BU44">
        <v>12.1</v>
      </c>
      <c r="BV44">
        <v>8.1</v>
      </c>
      <c r="BW44">
        <v>2.9</v>
      </c>
      <c r="BX44">
        <v>0.96740000000000004</v>
      </c>
      <c r="BY44">
        <v>0.90300000000000002</v>
      </c>
      <c r="BZ44">
        <v>0.95379999999999998</v>
      </c>
      <c r="CA44">
        <v>0.95960000000000001</v>
      </c>
      <c r="CB44">
        <v>3.7837999999999998</v>
      </c>
      <c r="CC44">
        <v>0.9778</v>
      </c>
      <c r="CD44">
        <v>0.1205</v>
      </c>
      <c r="CE44">
        <v>0.98350000000000004</v>
      </c>
      <c r="CF44">
        <v>0.24979999999999999</v>
      </c>
      <c r="CG44">
        <v>0.99750000000000005</v>
      </c>
      <c r="CH44">
        <v>2.3513000000000002</v>
      </c>
      <c r="CI44">
        <v>0.71020000000000005</v>
      </c>
      <c r="CJ44">
        <v>0.95779999999999998</v>
      </c>
      <c r="CK44">
        <v>0.92069999999999996</v>
      </c>
      <c r="CL44">
        <v>1.8785000000000001</v>
      </c>
      <c r="CM44">
        <v>0.98460000000000003</v>
      </c>
      <c r="CN44">
        <v>0.81379999999999997</v>
      </c>
      <c r="CO44">
        <v>0</v>
      </c>
      <c r="CP44">
        <v>0.99319999999999997</v>
      </c>
      <c r="CQ44">
        <v>0.83199999999999996</v>
      </c>
      <c r="CR44">
        <v>0.92200000000000004</v>
      </c>
      <c r="CS44">
        <v>3.5609999999999999</v>
      </c>
      <c r="CT44">
        <v>0.96960000000000002</v>
      </c>
      <c r="CU44">
        <v>11.5746</v>
      </c>
      <c r="CV44">
        <v>0.97889999999999999</v>
      </c>
      <c r="CW44">
        <v>1</v>
      </c>
      <c r="CX44">
        <v>1</v>
      </c>
      <c r="CY44">
        <v>1</v>
      </c>
      <c r="CZ44">
        <v>1</v>
      </c>
      <c r="DA44">
        <v>4</v>
      </c>
      <c r="DB44">
        <v>0</v>
      </c>
      <c r="DC44">
        <v>1</v>
      </c>
      <c r="DD44">
        <v>0</v>
      </c>
      <c r="DE44">
        <v>1</v>
      </c>
      <c r="DF44">
        <v>2</v>
      </c>
      <c r="DG44">
        <v>1</v>
      </c>
      <c r="DH44">
        <v>1</v>
      </c>
      <c r="DI44">
        <v>2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2</v>
      </c>
      <c r="DP44">
        <v>10</v>
      </c>
      <c r="DQ44">
        <v>768</v>
      </c>
      <c r="DR44">
        <v>379</v>
      </c>
      <c r="DS44">
        <v>15.9</v>
      </c>
      <c r="DT44">
        <v>7.6</v>
      </c>
      <c r="DU44">
        <v>2875</v>
      </c>
      <c r="DV44">
        <v>1.6791857324657E-2</v>
      </c>
      <c r="DW44">
        <v>1.1380013824E-5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36005</v>
      </c>
      <c r="F45" t="s">
        <v>404</v>
      </c>
      <c r="G45">
        <v>36005021700</v>
      </c>
      <c r="H45" t="s">
        <v>472</v>
      </c>
      <c r="I45">
        <v>6.2360499999999999E-2</v>
      </c>
      <c r="J45">
        <v>5213</v>
      </c>
      <c r="K45">
        <v>487</v>
      </c>
      <c r="L45">
        <v>1924</v>
      </c>
      <c r="M45">
        <v>36</v>
      </c>
      <c r="N45">
        <v>1701</v>
      </c>
      <c r="O45">
        <v>84</v>
      </c>
      <c r="P45">
        <v>2513</v>
      </c>
      <c r="Q45">
        <v>510</v>
      </c>
      <c r="R45">
        <v>319</v>
      </c>
      <c r="S45">
        <v>126</v>
      </c>
      <c r="T45">
        <v>13170</v>
      </c>
      <c r="U45">
        <v>1973</v>
      </c>
      <c r="V45">
        <v>1224</v>
      </c>
      <c r="W45">
        <v>314</v>
      </c>
      <c r="X45">
        <v>318</v>
      </c>
      <c r="Y45">
        <v>95</v>
      </c>
      <c r="Z45">
        <v>1300</v>
      </c>
      <c r="AA45">
        <v>265</v>
      </c>
      <c r="AB45">
        <v>1003</v>
      </c>
      <c r="AC45">
        <v>217</v>
      </c>
      <c r="AD45">
        <v>359</v>
      </c>
      <c r="AE45">
        <v>101.2</v>
      </c>
      <c r="AF45">
        <v>5138</v>
      </c>
      <c r="AG45">
        <v>490</v>
      </c>
      <c r="AH45">
        <v>969</v>
      </c>
      <c r="AI45">
        <v>250</v>
      </c>
      <c r="AJ45">
        <v>1650</v>
      </c>
      <c r="AK45">
        <v>111.599999999999</v>
      </c>
      <c r="AL45">
        <v>0</v>
      </c>
      <c r="AM45">
        <v>16</v>
      </c>
      <c r="AN45">
        <v>243</v>
      </c>
      <c r="AO45">
        <v>94.299999999999898</v>
      </c>
      <c r="AP45">
        <v>1357</v>
      </c>
      <c r="AQ45">
        <v>141</v>
      </c>
      <c r="AR45">
        <v>492</v>
      </c>
      <c r="AS45">
        <v>216</v>
      </c>
      <c r="AT45">
        <v>48.5</v>
      </c>
      <c r="AU45">
        <v>8.1</v>
      </c>
      <c r="AV45">
        <v>13</v>
      </c>
      <c r="AW45">
        <v>4.5999999999999996</v>
      </c>
      <c r="AX45">
        <v>13170</v>
      </c>
      <c r="AY45">
        <v>1973</v>
      </c>
      <c r="AZ45">
        <v>36.6</v>
      </c>
      <c r="BA45">
        <v>7.3</v>
      </c>
      <c r="BB45">
        <v>6.1</v>
      </c>
      <c r="BC45">
        <v>1.9</v>
      </c>
      <c r="BD45">
        <v>24.899999999999899</v>
      </c>
      <c r="BE45">
        <v>4.5</v>
      </c>
      <c r="BF45">
        <v>19.1999999999999</v>
      </c>
      <c r="BG45">
        <v>3.8</v>
      </c>
      <c r="BH45">
        <v>21.1</v>
      </c>
      <c r="BI45">
        <v>5.9</v>
      </c>
      <c r="BJ45">
        <v>98.599999999999895</v>
      </c>
      <c r="BK45">
        <v>1.9</v>
      </c>
      <c r="BL45">
        <v>20</v>
      </c>
      <c r="BM45">
        <v>4.9000000000000004</v>
      </c>
      <c r="BN45">
        <v>85.799999999999898</v>
      </c>
      <c r="BO45">
        <v>5.6</v>
      </c>
      <c r="BP45">
        <v>0</v>
      </c>
      <c r="BQ45">
        <v>1.5</v>
      </c>
      <c r="BR45">
        <v>14.3</v>
      </c>
      <c r="BS45">
        <v>5.5</v>
      </c>
      <c r="BT45">
        <v>79.799999999999898</v>
      </c>
      <c r="BU45">
        <v>6.9</v>
      </c>
      <c r="BV45">
        <v>9.4</v>
      </c>
      <c r="BW45">
        <v>4</v>
      </c>
      <c r="BX45">
        <v>0.97070000000000001</v>
      </c>
      <c r="BY45">
        <v>0.87060000000000004</v>
      </c>
      <c r="BZ45">
        <v>0.94350000000000001</v>
      </c>
      <c r="CA45">
        <v>0.94789999999999996</v>
      </c>
      <c r="CB45">
        <v>3.7326000000000001</v>
      </c>
      <c r="CC45">
        <v>0.96919999999999995</v>
      </c>
      <c r="CD45">
        <v>5.2900000000000003E-2</v>
      </c>
      <c r="CE45">
        <v>0.76300000000000001</v>
      </c>
      <c r="CF45">
        <v>0.92549999999999999</v>
      </c>
      <c r="CG45">
        <v>0.91449999999999998</v>
      </c>
      <c r="CH45">
        <v>2.6560000000000001</v>
      </c>
      <c r="CI45">
        <v>0.85680000000000001</v>
      </c>
      <c r="CJ45">
        <v>0.94089999999999996</v>
      </c>
      <c r="CK45">
        <v>0.90339999999999998</v>
      </c>
      <c r="CL45">
        <v>1.8443000000000001</v>
      </c>
      <c r="CM45">
        <v>0.97030000000000005</v>
      </c>
      <c r="CN45">
        <v>0.91890000000000005</v>
      </c>
      <c r="CO45">
        <v>0</v>
      </c>
      <c r="CP45">
        <v>0.89659999999999995</v>
      </c>
      <c r="CQ45">
        <v>0.95989999999999998</v>
      </c>
      <c r="CR45">
        <v>0.93310000000000004</v>
      </c>
      <c r="CS45">
        <v>3.7084000000000001</v>
      </c>
      <c r="CT45">
        <v>0.98319999999999996</v>
      </c>
      <c r="CU45">
        <v>11.9413</v>
      </c>
      <c r="CV45">
        <v>0.9909</v>
      </c>
      <c r="CW45">
        <v>1</v>
      </c>
      <c r="CX45">
        <v>0</v>
      </c>
      <c r="CY45">
        <v>1</v>
      </c>
      <c r="CZ45">
        <v>1</v>
      </c>
      <c r="DA45">
        <v>3</v>
      </c>
      <c r="DB45">
        <v>0</v>
      </c>
      <c r="DC45">
        <v>0</v>
      </c>
      <c r="DD45">
        <v>1</v>
      </c>
      <c r="DE45">
        <v>1</v>
      </c>
      <c r="DF45">
        <v>2</v>
      </c>
      <c r="DG45">
        <v>1</v>
      </c>
      <c r="DH45">
        <v>1</v>
      </c>
      <c r="DI45">
        <v>2</v>
      </c>
      <c r="DJ45">
        <v>1</v>
      </c>
      <c r="DK45">
        <v>0</v>
      </c>
      <c r="DL45">
        <v>0</v>
      </c>
      <c r="DM45">
        <v>1</v>
      </c>
      <c r="DN45">
        <v>1</v>
      </c>
      <c r="DO45">
        <v>3</v>
      </c>
      <c r="DP45">
        <v>10</v>
      </c>
      <c r="DQ45">
        <v>861</v>
      </c>
      <c r="DR45">
        <v>184</v>
      </c>
      <c r="DS45">
        <v>16.5</v>
      </c>
      <c r="DT45">
        <v>3.5</v>
      </c>
      <c r="DU45">
        <v>3396</v>
      </c>
      <c r="DV45">
        <v>6.5939113423920002E-3</v>
      </c>
      <c r="DW45">
        <v>2.1734462799999999E-7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36005</v>
      </c>
      <c r="F46" t="s">
        <v>404</v>
      </c>
      <c r="G46">
        <v>36005022500</v>
      </c>
      <c r="H46" t="s">
        <v>471</v>
      </c>
      <c r="I46">
        <v>6.9506899999999996E-2</v>
      </c>
      <c r="J46">
        <v>8440</v>
      </c>
      <c r="K46">
        <v>696</v>
      </c>
      <c r="L46">
        <v>2416</v>
      </c>
      <c r="M46">
        <v>74</v>
      </c>
      <c r="N46">
        <v>2362</v>
      </c>
      <c r="O46">
        <v>94</v>
      </c>
      <c r="P46">
        <v>2405</v>
      </c>
      <c r="Q46">
        <v>738</v>
      </c>
      <c r="R46">
        <v>496</v>
      </c>
      <c r="S46">
        <v>190</v>
      </c>
      <c r="T46">
        <v>15747</v>
      </c>
      <c r="U46">
        <v>6583</v>
      </c>
      <c r="V46">
        <v>1818</v>
      </c>
      <c r="W46">
        <v>412</v>
      </c>
      <c r="X46">
        <v>611</v>
      </c>
      <c r="Y46">
        <v>123</v>
      </c>
      <c r="Z46">
        <v>2885</v>
      </c>
      <c r="AA46">
        <v>446</v>
      </c>
      <c r="AB46">
        <v>960</v>
      </c>
      <c r="AC46">
        <v>246</v>
      </c>
      <c r="AD46">
        <v>474</v>
      </c>
      <c r="AE46">
        <v>150.69999999999899</v>
      </c>
      <c r="AF46">
        <v>8405</v>
      </c>
      <c r="AG46">
        <v>696.79999999999905</v>
      </c>
      <c r="AH46">
        <v>2094</v>
      </c>
      <c r="AI46">
        <v>614.20000000000005</v>
      </c>
      <c r="AJ46">
        <v>2044</v>
      </c>
      <c r="AK46">
        <v>191.9</v>
      </c>
      <c r="AL46">
        <v>0</v>
      </c>
      <c r="AM46">
        <v>16</v>
      </c>
      <c r="AN46">
        <v>563</v>
      </c>
      <c r="AO46">
        <v>170.4</v>
      </c>
      <c r="AP46">
        <v>1636</v>
      </c>
      <c r="AQ46">
        <v>202</v>
      </c>
      <c r="AR46">
        <v>882</v>
      </c>
      <c r="AS46">
        <v>269</v>
      </c>
      <c r="AT46">
        <v>30.6</v>
      </c>
      <c r="AU46">
        <v>9.9</v>
      </c>
      <c r="AV46">
        <v>15.1</v>
      </c>
      <c r="AW46">
        <v>5.5</v>
      </c>
      <c r="AX46">
        <v>15747</v>
      </c>
      <c r="AY46">
        <v>6583</v>
      </c>
      <c r="AZ46">
        <v>39.899999999999899</v>
      </c>
      <c r="BA46">
        <v>8.4</v>
      </c>
      <c r="BB46">
        <v>7.2</v>
      </c>
      <c r="BC46">
        <v>1.5</v>
      </c>
      <c r="BD46">
        <v>34.200000000000003</v>
      </c>
      <c r="BE46">
        <v>4.5</v>
      </c>
      <c r="BF46">
        <v>11.4</v>
      </c>
      <c r="BG46">
        <v>2.9</v>
      </c>
      <c r="BH46">
        <v>20.100000000000001</v>
      </c>
      <c r="BI46">
        <v>6.3</v>
      </c>
      <c r="BJ46">
        <v>99.599999999999895</v>
      </c>
      <c r="BK46">
        <v>0.9</v>
      </c>
      <c r="BL46">
        <v>27.8</v>
      </c>
      <c r="BM46">
        <v>7.8</v>
      </c>
      <c r="BN46">
        <v>84.599999999999895</v>
      </c>
      <c r="BO46">
        <v>7.5</v>
      </c>
      <c r="BP46">
        <v>0</v>
      </c>
      <c r="BQ46">
        <v>1.2</v>
      </c>
      <c r="BR46">
        <v>23.8</v>
      </c>
      <c r="BS46">
        <v>7.2</v>
      </c>
      <c r="BT46">
        <v>69.299999999999898</v>
      </c>
      <c r="BU46">
        <v>7.4</v>
      </c>
      <c r="BV46">
        <v>10.5</v>
      </c>
      <c r="BW46">
        <v>3.1</v>
      </c>
      <c r="BX46">
        <v>0.86050000000000004</v>
      </c>
      <c r="BY46">
        <v>0.92179999999999995</v>
      </c>
      <c r="BZ46">
        <v>0.89910000000000001</v>
      </c>
      <c r="CA46">
        <v>0.96889999999999998</v>
      </c>
      <c r="CB46">
        <v>3.6503000000000001</v>
      </c>
      <c r="CC46">
        <v>0.95469999999999999</v>
      </c>
      <c r="CD46">
        <v>8.7300000000000003E-2</v>
      </c>
      <c r="CE46">
        <v>0.97140000000000004</v>
      </c>
      <c r="CF46">
        <v>0.55669999999999997</v>
      </c>
      <c r="CG46">
        <v>0.89970000000000006</v>
      </c>
      <c r="CH46">
        <v>2.5150999999999999</v>
      </c>
      <c r="CI46">
        <v>0.79579999999999995</v>
      </c>
      <c r="CJ46">
        <v>0.98</v>
      </c>
      <c r="CK46">
        <v>0.95779999999999998</v>
      </c>
      <c r="CL46">
        <v>1.9378</v>
      </c>
      <c r="CM46">
        <v>0.99590000000000001</v>
      </c>
      <c r="CN46">
        <v>0.91410000000000002</v>
      </c>
      <c r="CO46">
        <v>0</v>
      </c>
      <c r="CP46">
        <v>0.97489999999999999</v>
      </c>
      <c r="CQ46">
        <v>0.8972</v>
      </c>
      <c r="CR46">
        <v>0.93899999999999995</v>
      </c>
      <c r="CS46">
        <v>3.7252000000000001</v>
      </c>
      <c r="CT46">
        <v>0.9839</v>
      </c>
      <c r="CU46">
        <v>11.8285</v>
      </c>
      <c r="CV46">
        <v>0.98709999999999998</v>
      </c>
      <c r="CW46">
        <v>0</v>
      </c>
      <c r="CX46">
        <v>1</v>
      </c>
      <c r="CY46">
        <v>0</v>
      </c>
      <c r="CZ46">
        <v>1</v>
      </c>
      <c r="DA46">
        <v>2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2</v>
      </c>
      <c r="DJ46">
        <v>1</v>
      </c>
      <c r="DK46">
        <v>0</v>
      </c>
      <c r="DL46">
        <v>1</v>
      </c>
      <c r="DM46">
        <v>0</v>
      </c>
      <c r="DN46">
        <v>1</v>
      </c>
      <c r="DO46">
        <v>3</v>
      </c>
      <c r="DP46">
        <v>8</v>
      </c>
      <c r="DQ46">
        <v>922</v>
      </c>
      <c r="DR46">
        <v>277</v>
      </c>
      <c r="DS46">
        <v>10.9</v>
      </c>
      <c r="DT46">
        <v>3.3</v>
      </c>
      <c r="DU46">
        <v>4845</v>
      </c>
      <c r="DV46">
        <v>1.8072408981849999E-2</v>
      </c>
      <c r="DW46">
        <v>1.9052345647000001E-5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36005</v>
      </c>
      <c r="F47" t="s">
        <v>404</v>
      </c>
      <c r="G47">
        <v>36005023100</v>
      </c>
      <c r="H47" t="s">
        <v>452</v>
      </c>
      <c r="I47">
        <v>4.5229100000000001E-2</v>
      </c>
      <c r="J47">
        <v>1650</v>
      </c>
      <c r="K47">
        <v>233</v>
      </c>
      <c r="L47">
        <v>462</v>
      </c>
      <c r="M47">
        <v>18</v>
      </c>
      <c r="N47">
        <v>462</v>
      </c>
      <c r="O47">
        <v>18</v>
      </c>
      <c r="P47">
        <v>613</v>
      </c>
      <c r="Q47">
        <v>189</v>
      </c>
      <c r="R47">
        <v>156</v>
      </c>
      <c r="S47">
        <v>59</v>
      </c>
      <c r="T47">
        <v>10250</v>
      </c>
      <c r="U47">
        <v>1641</v>
      </c>
      <c r="V47">
        <v>493</v>
      </c>
      <c r="W47">
        <v>131</v>
      </c>
      <c r="X47">
        <v>121</v>
      </c>
      <c r="Y47">
        <v>30</v>
      </c>
      <c r="Z47">
        <v>356</v>
      </c>
      <c r="AA47">
        <v>83</v>
      </c>
      <c r="AB47">
        <v>252</v>
      </c>
      <c r="AC47">
        <v>99</v>
      </c>
      <c r="AD47">
        <v>84</v>
      </c>
      <c r="AE47">
        <v>38.1</v>
      </c>
      <c r="AF47">
        <v>1601</v>
      </c>
      <c r="AG47">
        <v>236.099999999999</v>
      </c>
      <c r="AH47">
        <v>350</v>
      </c>
      <c r="AI47">
        <v>105.4</v>
      </c>
      <c r="AJ47">
        <v>340</v>
      </c>
      <c r="AK47">
        <v>56.1</v>
      </c>
      <c r="AL47">
        <v>0</v>
      </c>
      <c r="AM47">
        <v>11</v>
      </c>
      <c r="AN47">
        <v>129</v>
      </c>
      <c r="AO47">
        <v>50.7</v>
      </c>
      <c r="AP47">
        <v>329</v>
      </c>
      <c r="AQ47">
        <v>57</v>
      </c>
      <c r="AR47">
        <v>205</v>
      </c>
      <c r="AS47">
        <v>141</v>
      </c>
      <c r="AT47">
        <v>39.700000000000003</v>
      </c>
      <c r="AU47">
        <v>10.5</v>
      </c>
      <c r="AV47">
        <v>24.1</v>
      </c>
      <c r="AW47">
        <v>8.6999999999999904</v>
      </c>
      <c r="AX47">
        <v>10250</v>
      </c>
      <c r="AY47">
        <v>1641</v>
      </c>
      <c r="AZ47">
        <v>45.5</v>
      </c>
      <c r="BA47">
        <v>7.6</v>
      </c>
      <c r="BB47">
        <v>7.3</v>
      </c>
      <c r="BC47">
        <v>2.2000000000000002</v>
      </c>
      <c r="BD47">
        <v>21.6</v>
      </c>
      <c r="BE47">
        <v>4</v>
      </c>
      <c r="BF47">
        <v>16.3</v>
      </c>
      <c r="BG47">
        <v>5.8</v>
      </c>
      <c r="BH47">
        <v>18.1999999999999</v>
      </c>
      <c r="BI47">
        <v>8.1999999999999904</v>
      </c>
      <c r="BJ47">
        <v>97</v>
      </c>
      <c r="BK47">
        <v>4.0999999999999996</v>
      </c>
      <c r="BL47">
        <v>22.899999999999899</v>
      </c>
      <c r="BM47">
        <v>5.8</v>
      </c>
      <c r="BN47">
        <v>73.599999999999895</v>
      </c>
      <c r="BO47">
        <v>11.8</v>
      </c>
      <c r="BP47">
        <v>0</v>
      </c>
      <c r="BQ47">
        <v>6.3</v>
      </c>
      <c r="BR47">
        <v>27.899999999999899</v>
      </c>
      <c r="BS47">
        <v>10.9</v>
      </c>
      <c r="BT47">
        <v>71.2</v>
      </c>
      <c r="BU47">
        <v>12.1999999999999</v>
      </c>
      <c r="BV47">
        <v>12.4</v>
      </c>
      <c r="BW47">
        <v>8.4</v>
      </c>
      <c r="BX47">
        <v>0.93220000000000003</v>
      </c>
      <c r="BY47">
        <v>0.98950000000000005</v>
      </c>
      <c r="BZ47">
        <v>0.98040000000000005</v>
      </c>
      <c r="CA47">
        <v>0.98760000000000003</v>
      </c>
      <c r="CB47">
        <v>3.8896999999999999</v>
      </c>
      <c r="CC47">
        <v>0.99399999999999999</v>
      </c>
      <c r="CD47">
        <v>8.9800000000000005E-2</v>
      </c>
      <c r="CE47">
        <v>0.52390000000000003</v>
      </c>
      <c r="CF47">
        <v>0.84509999999999996</v>
      </c>
      <c r="CG47">
        <v>0.86880000000000002</v>
      </c>
      <c r="CH47">
        <v>2.3275999999999999</v>
      </c>
      <c r="CI47">
        <v>0.69840000000000002</v>
      </c>
      <c r="CJ47">
        <v>0.90259999999999996</v>
      </c>
      <c r="CK47">
        <v>0.92710000000000004</v>
      </c>
      <c r="CL47">
        <v>1.8297000000000001</v>
      </c>
      <c r="CM47">
        <v>0.96289999999999998</v>
      </c>
      <c r="CN47">
        <v>0.87519999999999998</v>
      </c>
      <c r="CO47">
        <v>0</v>
      </c>
      <c r="CP47">
        <v>0.98560000000000003</v>
      </c>
      <c r="CQ47">
        <v>0.91080000000000005</v>
      </c>
      <c r="CR47">
        <v>0.94850000000000001</v>
      </c>
      <c r="CS47">
        <v>3.7201</v>
      </c>
      <c r="CT47">
        <v>0.98370000000000002</v>
      </c>
      <c r="CU47">
        <v>11.767200000000001</v>
      </c>
      <c r="CV47">
        <v>0.98509999999999998</v>
      </c>
      <c r="CW47">
        <v>1</v>
      </c>
      <c r="CX47">
        <v>1</v>
      </c>
      <c r="CY47">
        <v>1</v>
      </c>
      <c r="CZ47">
        <v>1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2</v>
      </c>
      <c r="DJ47">
        <v>0</v>
      </c>
      <c r="DK47">
        <v>0</v>
      </c>
      <c r="DL47">
        <v>1</v>
      </c>
      <c r="DM47">
        <v>1</v>
      </c>
      <c r="DN47">
        <v>1</v>
      </c>
      <c r="DO47">
        <v>3</v>
      </c>
      <c r="DP47">
        <v>9</v>
      </c>
      <c r="DQ47">
        <v>204</v>
      </c>
      <c r="DR47">
        <v>81</v>
      </c>
      <c r="DS47">
        <v>13.1999999999999</v>
      </c>
      <c r="DT47">
        <v>4.5999999999999996</v>
      </c>
      <c r="DU47">
        <v>2194</v>
      </c>
      <c r="DV47">
        <v>4.4151173071549999E-3</v>
      </c>
      <c r="DW47">
        <v>9.5627910000000005E-8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W39"/>
  <sheetViews>
    <sheetView topLeftCell="CM1" workbookViewId="0">
      <selection activeCell="CM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36005005300</v>
      </c>
      <c r="H2" t="s">
        <v>529</v>
      </c>
      <c r="I2">
        <v>2.6542199999999998E-2</v>
      </c>
      <c r="J2">
        <v>3866</v>
      </c>
      <c r="K2">
        <v>318</v>
      </c>
      <c r="L2">
        <v>1712</v>
      </c>
      <c r="M2">
        <v>38</v>
      </c>
      <c r="N2">
        <v>1485</v>
      </c>
      <c r="O2">
        <v>74</v>
      </c>
      <c r="P2">
        <v>2282</v>
      </c>
      <c r="Q2">
        <v>459</v>
      </c>
      <c r="R2">
        <v>255</v>
      </c>
      <c r="S2">
        <v>105</v>
      </c>
      <c r="T2">
        <v>9606</v>
      </c>
      <c r="U2">
        <v>1688</v>
      </c>
      <c r="V2">
        <v>758</v>
      </c>
      <c r="W2">
        <v>152</v>
      </c>
      <c r="X2">
        <v>220</v>
      </c>
      <c r="Y2">
        <v>51</v>
      </c>
      <c r="Z2">
        <v>1299</v>
      </c>
      <c r="AA2">
        <v>241</v>
      </c>
      <c r="AB2">
        <v>793</v>
      </c>
      <c r="AC2">
        <v>197</v>
      </c>
      <c r="AD2">
        <v>532</v>
      </c>
      <c r="AE2">
        <v>98.099999999999895</v>
      </c>
      <c r="AF2">
        <v>3797</v>
      </c>
      <c r="AG2">
        <v>322.89999999999901</v>
      </c>
      <c r="AH2">
        <v>375</v>
      </c>
      <c r="AI2">
        <v>136.80000000000001</v>
      </c>
      <c r="AJ2">
        <v>1623</v>
      </c>
      <c r="AK2">
        <v>59.1</v>
      </c>
      <c r="AL2">
        <v>0</v>
      </c>
      <c r="AM2">
        <v>11</v>
      </c>
      <c r="AN2">
        <v>130</v>
      </c>
      <c r="AO2">
        <v>68.799999999999898</v>
      </c>
      <c r="AP2">
        <v>1312</v>
      </c>
      <c r="AQ2">
        <v>109</v>
      </c>
      <c r="AR2">
        <v>0</v>
      </c>
      <c r="AS2">
        <v>11</v>
      </c>
      <c r="AT2">
        <v>59.6</v>
      </c>
      <c r="AU2">
        <v>9.8000000000000007</v>
      </c>
      <c r="AV2">
        <v>21.5</v>
      </c>
      <c r="AW2">
        <v>8.6999999999999904</v>
      </c>
      <c r="AX2">
        <v>9606</v>
      </c>
      <c r="AY2">
        <v>1688</v>
      </c>
      <c r="AZ2">
        <v>37.200000000000003</v>
      </c>
      <c r="BA2">
        <v>6.3</v>
      </c>
      <c r="BB2">
        <v>5.7</v>
      </c>
      <c r="BC2">
        <v>1.3</v>
      </c>
      <c r="BD2">
        <v>33.6</v>
      </c>
      <c r="BE2">
        <v>5.6</v>
      </c>
      <c r="BF2">
        <v>20.5</v>
      </c>
      <c r="BG2">
        <v>5.0999999999999996</v>
      </c>
      <c r="BH2">
        <v>35.799999999999898</v>
      </c>
      <c r="BI2">
        <v>6.4</v>
      </c>
      <c r="BJ2">
        <v>98.2</v>
      </c>
      <c r="BK2">
        <v>2.1</v>
      </c>
      <c r="BL2">
        <v>10.5</v>
      </c>
      <c r="BM2">
        <v>3.7</v>
      </c>
      <c r="BN2">
        <v>94.799999999999898</v>
      </c>
      <c r="BO2">
        <v>2.7</v>
      </c>
      <c r="BP2">
        <v>0</v>
      </c>
      <c r="BQ2">
        <v>1.7</v>
      </c>
      <c r="BR2">
        <v>8.8000000000000007</v>
      </c>
      <c r="BS2">
        <v>4.5999999999999996</v>
      </c>
      <c r="BT2">
        <v>88.4</v>
      </c>
      <c r="BU2">
        <v>5.3</v>
      </c>
      <c r="BV2">
        <v>0</v>
      </c>
      <c r="BW2">
        <v>0.3</v>
      </c>
      <c r="BX2">
        <v>0.99260000000000004</v>
      </c>
      <c r="BY2">
        <v>0.98040000000000005</v>
      </c>
      <c r="BZ2">
        <v>0.98509999999999998</v>
      </c>
      <c r="CA2">
        <v>0.95199999999999996</v>
      </c>
      <c r="CB2">
        <v>3.9100999999999999</v>
      </c>
      <c r="CC2">
        <v>0.99629999999999996</v>
      </c>
      <c r="CD2">
        <v>4.5100000000000001E-2</v>
      </c>
      <c r="CE2">
        <v>0.9677</v>
      </c>
      <c r="CF2">
        <v>0.9476</v>
      </c>
      <c r="CG2">
        <v>0.99550000000000005</v>
      </c>
      <c r="CH2">
        <v>2.9558</v>
      </c>
      <c r="CI2">
        <v>0.94969999999999999</v>
      </c>
      <c r="CJ2">
        <v>0.93120000000000003</v>
      </c>
      <c r="CK2">
        <v>0.76939999999999997</v>
      </c>
      <c r="CL2">
        <v>1.7005999999999999</v>
      </c>
      <c r="CM2">
        <v>0.90959999999999996</v>
      </c>
      <c r="CN2">
        <v>0.96989999999999998</v>
      </c>
      <c r="CO2">
        <v>0</v>
      </c>
      <c r="CP2">
        <v>0.7782</v>
      </c>
      <c r="CQ2">
        <v>0.99399999999999999</v>
      </c>
      <c r="CR2">
        <v>0</v>
      </c>
      <c r="CS2">
        <v>2.7421000000000002</v>
      </c>
      <c r="CT2">
        <v>0.74180000000000001</v>
      </c>
      <c r="CU2">
        <v>11.3087</v>
      </c>
      <c r="CV2">
        <v>0.96789999999999998</v>
      </c>
      <c r="CW2">
        <v>1</v>
      </c>
      <c r="CX2">
        <v>1</v>
      </c>
      <c r="CY2">
        <v>1</v>
      </c>
      <c r="CZ2">
        <v>1</v>
      </c>
      <c r="DA2">
        <v>4</v>
      </c>
      <c r="DB2">
        <v>0</v>
      </c>
      <c r="DC2">
        <v>1</v>
      </c>
      <c r="DD2">
        <v>1</v>
      </c>
      <c r="DE2">
        <v>1</v>
      </c>
      <c r="DF2">
        <v>3</v>
      </c>
      <c r="DG2">
        <v>1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10</v>
      </c>
      <c r="DQ2">
        <v>324</v>
      </c>
      <c r="DR2">
        <v>189</v>
      </c>
      <c r="DS2">
        <v>8.4</v>
      </c>
      <c r="DT2">
        <v>4.8</v>
      </c>
      <c r="DU2">
        <v>2078</v>
      </c>
      <c r="DV2">
        <v>1.3180587286453001E-2</v>
      </c>
      <c r="DW2">
        <v>7.7963360800000007E-6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36005020501</v>
      </c>
      <c r="H3" t="s">
        <v>486</v>
      </c>
      <c r="I3">
        <v>0.1034317</v>
      </c>
      <c r="J3">
        <v>6789</v>
      </c>
      <c r="K3">
        <v>478</v>
      </c>
      <c r="L3">
        <v>2885</v>
      </c>
      <c r="M3">
        <v>33</v>
      </c>
      <c r="N3">
        <v>2764</v>
      </c>
      <c r="O3">
        <v>97</v>
      </c>
      <c r="P3">
        <v>2412</v>
      </c>
      <c r="Q3">
        <v>539</v>
      </c>
      <c r="R3">
        <v>238</v>
      </c>
      <c r="S3">
        <v>147</v>
      </c>
      <c r="T3">
        <v>16500</v>
      </c>
      <c r="U3">
        <v>2495</v>
      </c>
      <c r="V3">
        <v>1036</v>
      </c>
      <c r="W3">
        <v>281</v>
      </c>
      <c r="X3">
        <v>712</v>
      </c>
      <c r="Y3">
        <v>202</v>
      </c>
      <c r="Z3">
        <v>1747</v>
      </c>
      <c r="AA3">
        <v>335</v>
      </c>
      <c r="AB3">
        <v>1340</v>
      </c>
      <c r="AC3">
        <v>253</v>
      </c>
      <c r="AD3">
        <v>845</v>
      </c>
      <c r="AE3">
        <v>206.8</v>
      </c>
      <c r="AF3">
        <v>6775</v>
      </c>
      <c r="AG3">
        <v>478.5</v>
      </c>
      <c r="AH3">
        <v>1093</v>
      </c>
      <c r="AI3">
        <v>297.69999999999902</v>
      </c>
      <c r="AJ3">
        <v>2686</v>
      </c>
      <c r="AK3">
        <v>121.2</v>
      </c>
      <c r="AL3">
        <v>0</v>
      </c>
      <c r="AM3">
        <v>16</v>
      </c>
      <c r="AN3">
        <v>259</v>
      </c>
      <c r="AO3">
        <v>112.9</v>
      </c>
      <c r="AP3">
        <v>1978</v>
      </c>
      <c r="AQ3">
        <v>205</v>
      </c>
      <c r="AR3">
        <v>7</v>
      </c>
      <c r="AS3">
        <v>3</v>
      </c>
      <c r="AT3">
        <v>35.5</v>
      </c>
      <c r="AU3">
        <v>8.1</v>
      </c>
      <c r="AV3">
        <v>8.3000000000000007</v>
      </c>
      <c r="AW3">
        <v>4.9000000000000004</v>
      </c>
      <c r="AX3">
        <v>16500</v>
      </c>
      <c r="AY3">
        <v>2495</v>
      </c>
      <c r="AZ3">
        <v>24.8</v>
      </c>
      <c r="BA3">
        <v>6.5</v>
      </c>
      <c r="BB3">
        <v>10.5</v>
      </c>
      <c r="BC3">
        <v>3</v>
      </c>
      <c r="BD3">
        <v>25.6999999999999</v>
      </c>
      <c r="BE3">
        <v>4.5999999999999996</v>
      </c>
      <c r="BF3">
        <v>19.6999999999999</v>
      </c>
      <c r="BG3">
        <v>3.7</v>
      </c>
      <c r="BH3">
        <v>30.6</v>
      </c>
      <c r="BI3">
        <v>7.4</v>
      </c>
      <c r="BJ3">
        <v>99.799999999999898</v>
      </c>
      <c r="BK3">
        <v>0.5</v>
      </c>
      <c r="BL3">
        <v>17.399999999999899</v>
      </c>
      <c r="BM3">
        <v>4.5999999999999996</v>
      </c>
      <c r="BN3">
        <v>93.099999999999895</v>
      </c>
      <c r="BO3">
        <v>4.0999999999999996</v>
      </c>
      <c r="BP3">
        <v>0</v>
      </c>
      <c r="BQ3">
        <v>1</v>
      </c>
      <c r="BR3">
        <v>9.4</v>
      </c>
      <c r="BS3">
        <v>4.0999999999999996</v>
      </c>
      <c r="BT3">
        <v>71.599999999999895</v>
      </c>
      <c r="BU3">
        <v>6.9</v>
      </c>
      <c r="BV3">
        <v>0.1</v>
      </c>
      <c r="BW3">
        <v>0</v>
      </c>
      <c r="BX3">
        <v>0.90349999999999997</v>
      </c>
      <c r="BY3">
        <v>0.6321</v>
      </c>
      <c r="BZ3">
        <v>0.88460000000000005</v>
      </c>
      <c r="CA3">
        <v>0.82199999999999995</v>
      </c>
      <c r="CB3">
        <v>3.2422</v>
      </c>
      <c r="CC3">
        <v>0.86560000000000004</v>
      </c>
      <c r="CD3">
        <v>0.23949999999999999</v>
      </c>
      <c r="CE3">
        <v>0.8044</v>
      </c>
      <c r="CF3">
        <v>0.93440000000000001</v>
      </c>
      <c r="CG3">
        <v>0.98329999999999995</v>
      </c>
      <c r="CH3">
        <v>2.9615999999999998</v>
      </c>
      <c r="CI3">
        <v>0.95169999999999999</v>
      </c>
      <c r="CJ3">
        <v>0.98619999999999997</v>
      </c>
      <c r="CK3">
        <v>0.87270000000000003</v>
      </c>
      <c r="CL3">
        <v>1.8589</v>
      </c>
      <c r="CM3">
        <v>0.97689999999999999</v>
      </c>
      <c r="CN3">
        <v>0.95860000000000001</v>
      </c>
      <c r="CO3">
        <v>0</v>
      </c>
      <c r="CP3">
        <v>0.79530000000000001</v>
      </c>
      <c r="CQ3">
        <v>0.91290000000000004</v>
      </c>
      <c r="CR3">
        <v>0.33179999999999998</v>
      </c>
      <c r="CS3">
        <v>2.9986000000000002</v>
      </c>
      <c r="CT3">
        <v>0.83240000000000003</v>
      </c>
      <c r="CU3">
        <v>11.0612999999999</v>
      </c>
      <c r="CV3">
        <v>0.95479999999999998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1</v>
      </c>
      <c r="DF3">
        <v>2</v>
      </c>
      <c r="DG3">
        <v>1</v>
      </c>
      <c r="DH3">
        <v>0</v>
      </c>
      <c r="DI3">
        <v>1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6</v>
      </c>
      <c r="DQ3">
        <v>522</v>
      </c>
      <c r="DR3">
        <v>204</v>
      </c>
      <c r="DS3">
        <v>7.7</v>
      </c>
      <c r="DT3">
        <v>3.1</v>
      </c>
      <c r="DU3">
        <v>2502</v>
      </c>
      <c r="DV3">
        <v>2.2218256563096998E-2</v>
      </c>
      <c r="DW3">
        <v>2.5544364071E-5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36005020502</v>
      </c>
      <c r="H4" t="s">
        <v>528</v>
      </c>
      <c r="I4">
        <v>3.9280900000000001E-2</v>
      </c>
      <c r="J4">
        <v>2110</v>
      </c>
      <c r="K4">
        <v>251</v>
      </c>
      <c r="L4">
        <v>959</v>
      </c>
      <c r="M4">
        <v>24</v>
      </c>
      <c r="N4">
        <v>864</v>
      </c>
      <c r="O4">
        <v>57</v>
      </c>
      <c r="P4">
        <v>969</v>
      </c>
      <c r="Q4">
        <v>229</v>
      </c>
      <c r="R4">
        <v>74</v>
      </c>
      <c r="S4">
        <v>48</v>
      </c>
      <c r="T4">
        <v>15583</v>
      </c>
      <c r="U4">
        <v>2898</v>
      </c>
      <c r="V4">
        <v>445</v>
      </c>
      <c r="W4">
        <v>82</v>
      </c>
      <c r="X4">
        <v>367</v>
      </c>
      <c r="Y4">
        <v>53</v>
      </c>
      <c r="Z4">
        <v>622</v>
      </c>
      <c r="AA4">
        <v>127</v>
      </c>
      <c r="AB4">
        <v>458</v>
      </c>
      <c r="AC4">
        <v>118</v>
      </c>
      <c r="AD4">
        <v>220</v>
      </c>
      <c r="AE4">
        <v>68.5</v>
      </c>
      <c r="AF4">
        <v>2051</v>
      </c>
      <c r="AG4">
        <v>260.3</v>
      </c>
      <c r="AH4">
        <v>427</v>
      </c>
      <c r="AI4">
        <v>109.7</v>
      </c>
      <c r="AJ4">
        <v>679</v>
      </c>
      <c r="AK4">
        <v>91.2</v>
      </c>
      <c r="AL4">
        <v>11</v>
      </c>
      <c r="AM4">
        <v>17</v>
      </c>
      <c r="AN4">
        <v>99</v>
      </c>
      <c r="AO4">
        <v>45</v>
      </c>
      <c r="AP4">
        <v>607</v>
      </c>
      <c r="AQ4">
        <v>73</v>
      </c>
      <c r="AR4">
        <v>8</v>
      </c>
      <c r="AS4">
        <v>4</v>
      </c>
      <c r="AT4">
        <v>45.899999999999899</v>
      </c>
      <c r="AU4">
        <v>11</v>
      </c>
      <c r="AV4">
        <v>9.8000000000000007</v>
      </c>
      <c r="AW4">
        <v>6.1</v>
      </c>
      <c r="AX4">
        <v>15583</v>
      </c>
      <c r="AY4">
        <v>2898</v>
      </c>
      <c r="AZ4">
        <v>36.1</v>
      </c>
      <c r="BA4">
        <v>7.3</v>
      </c>
      <c r="BB4">
        <v>17.399999999999899</v>
      </c>
      <c r="BC4">
        <v>3</v>
      </c>
      <c r="BD4">
        <v>29.5</v>
      </c>
      <c r="BE4">
        <v>4.9000000000000004</v>
      </c>
      <c r="BF4">
        <v>21.6999999999999</v>
      </c>
      <c r="BG4">
        <v>6</v>
      </c>
      <c r="BH4">
        <v>25.5</v>
      </c>
      <c r="BI4">
        <v>7.7</v>
      </c>
      <c r="BJ4">
        <v>97.2</v>
      </c>
      <c r="BK4">
        <v>4.3</v>
      </c>
      <c r="BL4">
        <v>22.1</v>
      </c>
      <c r="BM4">
        <v>5</v>
      </c>
      <c r="BN4">
        <v>70.799999999999898</v>
      </c>
      <c r="BO4">
        <v>9.3000000000000007</v>
      </c>
      <c r="BP4">
        <v>1.1000000000000001</v>
      </c>
      <c r="BQ4">
        <v>1.8</v>
      </c>
      <c r="BR4">
        <v>11.5</v>
      </c>
      <c r="BS4">
        <v>5.2</v>
      </c>
      <c r="BT4">
        <v>70.299999999999898</v>
      </c>
      <c r="BU4">
        <v>7.1</v>
      </c>
      <c r="BV4">
        <v>0.4</v>
      </c>
      <c r="BW4">
        <v>0.2</v>
      </c>
      <c r="BX4">
        <v>0.95989999999999998</v>
      </c>
      <c r="BY4">
        <v>0.73360000000000003</v>
      </c>
      <c r="BZ4">
        <v>0.90339999999999998</v>
      </c>
      <c r="CA4">
        <v>0.94479999999999997</v>
      </c>
      <c r="CB4">
        <v>3.5417000000000001</v>
      </c>
      <c r="CC4">
        <v>0.93230000000000002</v>
      </c>
      <c r="CD4">
        <v>0.69869999999999999</v>
      </c>
      <c r="CE4">
        <v>0.91720000000000002</v>
      </c>
      <c r="CF4">
        <v>0.96140000000000003</v>
      </c>
      <c r="CG4">
        <v>0.95779999999999998</v>
      </c>
      <c r="CH4">
        <v>3.5352000000000001</v>
      </c>
      <c r="CI4">
        <v>0.999</v>
      </c>
      <c r="CJ4">
        <v>0.90710000000000002</v>
      </c>
      <c r="CK4">
        <v>0.92200000000000004</v>
      </c>
      <c r="CL4">
        <v>1.8290999999999999</v>
      </c>
      <c r="CM4">
        <v>0.96250000000000002</v>
      </c>
      <c r="CN4">
        <v>0.86509999999999998</v>
      </c>
      <c r="CO4">
        <v>0.78029999999999999</v>
      </c>
      <c r="CP4">
        <v>0.84699999999999998</v>
      </c>
      <c r="CQ4">
        <v>0.9052</v>
      </c>
      <c r="CR4">
        <v>0.53749999999999998</v>
      </c>
      <c r="CS4">
        <v>3.9350999999999998</v>
      </c>
      <c r="CT4">
        <v>0.98970000000000002</v>
      </c>
      <c r="CU4">
        <v>12.841100000000001</v>
      </c>
      <c r="CV4">
        <v>0.99980000000000002</v>
      </c>
      <c r="CW4">
        <v>1</v>
      </c>
      <c r="CX4">
        <v>0</v>
      </c>
      <c r="CY4">
        <v>1</v>
      </c>
      <c r="CZ4">
        <v>1</v>
      </c>
      <c r="DA4">
        <v>3</v>
      </c>
      <c r="DB4">
        <v>0</v>
      </c>
      <c r="DC4">
        <v>1</v>
      </c>
      <c r="DD4">
        <v>1</v>
      </c>
      <c r="DE4">
        <v>1</v>
      </c>
      <c r="DF4">
        <v>3</v>
      </c>
      <c r="DG4">
        <v>1</v>
      </c>
      <c r="DH4">
        <v>1</v>
      </c>
      <c r="DI4">
        <v>2</v>
      </c>
      <c r="DJ4">
        <v>0</v>
      </c>
      <c r="DK4">
        <v>0</v>
      </c>
      <c r="DL4">
        <v>0</v>
      </c>
      <c r="DM4">
        <v>1</v>
      </c>
      <c r="DN4">
        <v>0</v>
      </c>
      <c r="DO4">
        <v>1</v>
      </c>
      <c r="DP4">
        <v>9</v>
      </c>
      <c r="DQ4">
        <v>174</v>
      </c>
      <c r="DR4">
        <v>68</v>
      </c>
      <c r="DS4">
        <v>8.1999999999999904</v>
      </c>
      <c r="DT4">
        <v>3.1</v>
      </c>
      <c r="DU4">
        <v>1623</v>
      </c>
      <c r="DV4">
        <v>1.4224333781593001E-2</v>
      </c>
      <c r="DW4">
        <v>1.0824250635E-5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36005021301</v>
      </c>
      <c r="H5" t="s">
        <v>483</v>
      </c>
      <c r="I5">
        <v>2.5249899999999999E-2</v>
      </c>
      <c r="J5">
        <v>1147</v>
      </c>
      <c r="K5">
        <v>108</v>
      </c>
      <c r="L5">
        <v>467</v>
      </c>
      <c r="M5">
        <v>21</v>
      </c>
      <c r="N5">
        <v>458</v>
      </c>
      <c r="O5">
        <v>26</v>
      </c>
      <c r="P5">
        <v>524</v>
      </c>
      <c r="Q5">
        <v>125</v>
      </c>
      <c r="R5">
        <v>46</v>
      </c>
      <c r="S5">
        <v>27</v>
      </c>
      <c r="T5">
        <v>16574</v>
      </c>
      <c r="U5">
        <v>4008</v>
      </c>
      <c r="V5">
        <v>180</v>
      </c>
      <c r="W5">
        <v>70</v>
      </c>
      <c r="X5">
        <v>92</v>
      </c>
      <c r="Y5">
        <v>47</v>
      </c>
      <c r="Z5">
        <v>363</v>
      </c>
      <c r="AA5">
        <v>65</v>
      </c>
      <c r="AB5">
        <v>147</v>
      </c>
      <c r="AC5">
        <v>53</v>
      </c>
      <c r="AD5">
        <v>151</v>
      </c>
      <c r="AE5">
        <v>41.7</v>
      </c>
      <c r="AF5">
        <v>1098</v>
      </c>
      <c r="AG5">
        <v>123.5</v>
      </c>
      <c r="AH5">
        <v>180</v>
      </c>
      <c r="AI5">
        <v>73.299999999999898</v>
      </c>
      <c r="AJ5">
        <v>378</v>
      </c>
      <c r="AK5">
        <v>50</v>
      </c>
      <c r="AL5">
        <v>0</v>
      </c>
      <c r="AM5">
        <v>11</v>
      </c>
      <c r="AN5">
        <v>54</v>
      </c>
      <c r="AO5">
        <v>33.1</v>
      </c>
      <c r="AP5">
        <v>294</v>
      </c>
      <c r="AQ5">
        <v>44</v>
      </c>
      <c r="AR5">
        <v>0</v>
      </c>
      <c r="AS5">
        <v>11</v>
      </c>
      <c r="AT5">
        <v>45.7</v>
      </c>
      <c r="AU5">
        <v>11.1</v>
      </c>
      <c r="AV5">
        <v>8.6</v>
      </c>
      <c r="AW5">
        <v>4.5999999999999996</v>
      </c>
      <c r="AX5">
        <v>16574</v>
      </c>
      <c r="AY5">
        <v>4008</v>
      </c>
      <c r="AZ5">
        <v>26.5</v>
      </c>
      <c r="BA5">
        <v>9.4</v>
      </c>
      <c r="BB5">
        <v>8</v>
      </c>
      <c r="BC5">
        <v>4</v>
      </c>
      <c r="BD5">
        <v>31.6</v>
      </c>
      <c r="BE5">
        <v>4.8</v>
      </c>
      <c r="BF5">
        <v>12.8</v>
      </c>
      <c r="BG5">
        <v>4.8</v>
      </c>
      <c r="BH5">
        <v>33</v>
      </c>
      <c r="BI5">
        <v>8.9</v>
      </c>
      <c r="BJ5">
        <v>95.7</v>
      </c>
      <c r="BK5">
        <v>5.9</v>
      </c>
      <c r="BL5">
        <v>17.5</v>
      </c>
      <c r="BM5">
        <v>6.9</v>
      </c>
      <c r="BN5">
        <v>80.900000000000006</v>
      </c>
      <c r="BO5">
        <v>10.1</v>
      </c>
      <c r="BP5">
        <v>0</v>
      </c>
      <c r="BQ5">
        <v>6.2</v>
      </c>
      <c r="BR5">
        <v>11.8</v>
      </c>
      <c r="BS5">
        <v>7.2</v>
      </c>
      <c r="BT5">
        <v>64.2</v>
      </c>
      <c r="BU5">
        <v>9.4</v>
      </c>
      <c r="BV5">
        <v>0</v>
      </c>
      <c r="BW5">
        <v>1</v>
      </c>
      <c r="BX5">
        <v>0.95889999999999997</v>
      </c>
      <c r="BY5">
        <v>0.65639999999999998</v>
      </c>
      <c r="BZ5">
        <v>0.88380000000000003</v>
      </c>
      <c r="CA5">
        <v>0.8478</v>
      </c>
      <c r="CB5">
        <v>3.3469000000000002</v>
      </c>
      <c r="CC5">
        <v>0.88759999999999994</v>
      </c>
      <c r="CD5">
        <v>0.11509999999999999</v>
      </c>
      <c r="CE5">
        <v>0.94979999999999998</v>
      </c>
      <c r="CF5">
        <v>0.65780000000000005</v>
      </c>
      <c r="CG5">
        <v>0.9909</v>
      </c>
      <c r="CH5">
        <v>2.7136</v>
      </c>
      <c r="CI5">
        <v>0.87690000000000001</v>
      </c>
      <c r="CJ5">
        <v>0.87909999999999999</v>
      </c>
      <c r="CK5">
        <v>0.87419999999999998</v>
      </c>
      <c r="CL5">
        <v>1.7533000000000001</v>
      </c>
      <c r="CM5">
        <v>0.9325</v>
      </c>
      <c r="CN5">
        <v>0.89580000000000004</v>
      </c>
      <c r="CO5">
        <v>0</v>
      </c>
      <c r="CP5">
        <v>0.85399999999999998</v>
      </c>
      <c r="CQ5">
        <v>0.85929999999999995</v>
      </c>
      <c r="CR5">
        <v>0</v>
      </c>
      <c r="CS5">
        <v>2.6091000000000002</v>
      </c>
      <c r="CT5">
        <v>0.67949999999999999</v>
      </c>
      <c r="CU5">
        <v>10.4229</v>
      </c>
      <c r="CV5">
        <v>0.91559999999999997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</v>
      </c>
      <c r="DQ5">
        <v>76</v>
      </c>
      <c r="DR5">
        <v>53</v>
      </c>
      <c r="DS5">
        <v>6.6</v>
      </c>
      <c r="DT5">
        <v>4.5999999999999996</v>
      </c>
      <c r="DU5">
        <v>767</v>
      </c>
      <c r="DV5">
        <v>1.25385482966E-2</v>
      </c>
      <c r="DW5">
        <v>5.8857178109999997E-6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36005021302</v>
      </c>
      <c r="H6" t="s">
        <v>482</v>
      </c>
      <c r="I6">
        <v>6.4063599999999998E-2</v>
      </c>
      <c r="J6">
        <v>6151</v>
      </c>
      <c r="K6">
        <v>591</v>
      </c>
      <c r="L6">
        <v>2072</v>
      </c>
      <c r="M6">
        <v>64</v>
      </c>
      <c r="N6">
        <v>2035</v>
      </c>
      <c r="O6">
        <v>87</v>
      </c>
      <c r="P6">
        <v>2065</v>
      </c>
      <c r="Q6">
        <v>725</v>
      </c>
      <c r="R6">
        <v>269</v>
      </c>
      <c r="S6">
        <v>153</v>
      </c>
      <c r="T6">
        <v>13318</v>
      </c>
      <c r="U6">
        <v>1791</v>
      </c>
      <c r="V6">
        <v>1261</v>
      </c>
      <c r="W6">
        <v>397</v>
      </c>
      <c r="X6">
        <v>417</v>
      </c>
      <c r="Y6">
        <v>137</v>
      </c>
      <c r="Z6">
        <v>1958</v>
      </c>
      <c r="AA6">
        <v>432</v>
      </c>
      <c r="AB6">
        <v>753</v>
      </c>
      <c r="AC6">
        <v>225</v>
      </c>
      <c r="AD6">
        <v>390</v>
      </c>
      <c r="AE6">
        <v>153.5</v>
      </c>
      <c r="AF6">
        <v>6086</v>
      </c>
      <c r="AG6">
        <v>595</v>
      </c>
      <c r="AH6">
        <v>1212</v>
      </c>
      <c r="AI6">
        <v>337</v>
      </c>
      <c r="AJ6">
        <v>1893</v>
      </c>
      <c r="AK6">
        <v>128.9</v>
      </c>
      <c r="AL6">
        <v>0</v>
      </c>
      <c r="AM6">
        <v>16</v>
      </c>
      <c r="AN6">
        <v>398</v>
      </c>
      <c r="AO6">
        <v>158.4</v>
      </c>
      <c r="AP6">
        <v>1685</v>
      </c>
      <c r="AQ6">
        <v>165</v>
      </c>
      <c r="AR6">
        <v>13</v>
      </c>
      <c r="AS6">
        <v>6</v>
      </c>
      <c r="AT6">
        <v>33.6</v>
      </c>
      <c r="AU6">
        <v>11</v>
      </c>
      <c r="AV6">
        <v>11.4</v>
      </c>
      <c r="AW6">
        <v>6.3</v>
      </c>
      <c r="AX6">
        <v>13318</v>
      </c>
      <c r="AY6">
        <v>1791</v>
      </c>
      <c r="AZ6">
        <v>37.399999999999899</v>
      </c>
      <c r="BA6">
        <v>10.4</v>
      </c>
      <c r="BB6">
        <v>6.8</v>
      </c>
      <c r="BC6">
        <v>2.2999999999999998</v>
      </c>
      <c r="BD6">
        <v>31.8</v>
      </c>
      <c r="BE6">
        <v>6.3</v>
      </c>
      <c r="BF6">
        <v>12.1999999999999</v>
      </c>
      <c r="BG6">
        <v>3.5</v>
      </c>
      <c r="BH6">
        <v>19.1999999999999</v>
      </c>
      <c r="BI6">
        <v>7.5</v>
      </c>
      <c r="BJ6">
        <v>98.9</v>
      </c>
      <c r="BK6">
        <v>1.8</v>
      </c>
      <c r="BL6">
        <v>22.3</v>
      </c>
      <c r="BM6">
        <v>5.8</v>
      </c>
      <c r="BN6">
        <v>91.4</v>
      </c>
      <c r="BO6">
        <v>5.5</v>
      </c>
      <c r="BP6">
        <v>0</v>
      </c>
      <c r="BQ6">
        <v>1.4</v>
      </c>
      <c r="BR6">
        <v>19.600000000000001</v>
      </c>
      <c r="BS6">
        <v>7.7</v>
      </c>
      <c r="BT6">
        <v>82.799999999999898</v>
      </c>
      <c r="BU6">
        <v>6.8</v>
      </c>
      <c r="BV6">
        <v>0.2</v>
      </c>
      <c r="BW6">
        <v>0.1</v>
      </c>
      <c r="BX6">
        <v>0.88949999999999996</v>
      </c>
      <c r="BY6">
        <v>0.81940000000000002</v>
      </c>
      <c r="BZ6">
        <v>0.94330000000000003</v>
      </c>
      <c r="CA6">
        <v>0.95409999999999995</v>
      </c>
      <c r="CB6">
        <v>3.6061999999999999</v>
      </c>
      <c r="CC6">
        <v>0.94699999999999995</v>
      </c>
      <c r="CD6">
        <v>7.2900000000000006E-2</v>
      </c>
      <c r="CE6">
        <v>0.95199999999999996</v>
      </c>
      <c r="CF6">
        <v>0.61550000000000005</v>
      </c>
      <c r="CG6">
        <v>0.88670000000000004</v>
      </c>
      <c r="CH6">
        <v>2.5272000000000001</v>
      </c>
      <c r="CI6">
        <v>0.80220000000000002</v>
      </c>
      <c r="CJ6">
        <v>0.95699999999999996</v>
      </c>
      <c r="CK6">
        <v>0.92300000000000004</v>
      </c>
      <c r="CL6">
        <v>1.8798999999999999</v>
      </c>
      <c r="CM6">
        <v>0.98480000000000001</v>
      </c>
      <c r="CN6">
        <v>0.95020000000000004</v>
      </c>
      <c r="CO6">
        <v>0</v>
      </c>
      <c r="CP6">
        <v>0.95299999999999996</v>
      </c>
      <c r="CQ6">
        <v>0.97699999999999998</v>
      </c>
      <c r="CR6">
        <v>0.42199999999999999</v>
      </c>
      <c r="CS6">
        <v>3.3022</v>
      </c>
      <c r="CT6">
        <v>0.91849999999999998</v>
      </c>
      <c r="CU6">
        <v>11.3155</v>
      </c>
      <c r="CV6">
        <v>0.96830000000000005</v>
      </c>
      <c r="CW6">
        <v>0</v>
      </c>
      <c r="CX6">
        <v>0</v>
      </c>
      <c r="CY6">
        <v>1</v>
      </c>
      <c r="CZ6">
        <v>1</v>
      </c>
      <c r="DA6">
        <v>2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  <c r="DI6">
        <v>2</v>
      </c>
      <c r="DJ6">
        <v>1</v>
      </c>
      <c r="DK6">
        <v>0</v>
      </c>
      <c r="DL6">
        <v>1</v>
      </c>
      <c r="DM6">
        <v>1</v>
      </c>
      <c r="DN6">
        <v>0</v>
      </c>
      <c r="DO6">
        <v>3</v>
      </c>
      <c r="DP6">
        <v>8</v>
      </c>
      <c r="DQ6">
        <v>659</v>
      </c>
      <c r="DR6">
        <v>334</v>
      </c>
      <c r="DS6">
        <v>10.6999999999999</v>
      </c>
      <c r="DT6">
        <v>5.3</v>
      </c>
      <c r="DU6">
        <v>3138</v>
      </c>
      <c r="DV6">
        <v>1.762424134918E-3</v>
      </c>
      <c r="DW6">
        <v>2.9313496999999999E-8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36005021501</v>
      </c>
      <c r="H7" t="s">
        <v>527</v>
      </c>
      <c r="I7">
        <v>3.5503600000000003E-2</v>
      </c>
      <c r="J7">
        <v>4761</v>
      </c>
      <c r="K7">
        <v>436</v>
      </c>
      <c r="L7">
        <v>1413</v>
      </c>
      <c r="M7">
        <v>37</v>
      </c>
      <c r="N7">
        <v>1379</v>
      </c>
      <c r="O7">
        <v>53</v>
      </c>
      <c r="P7">
        <v>1564</v>
      </c>
      <c r="Q7">
        <v>420</v>
      </c>
      <c r="R7">
        <v>272</v>
      </c>
      <c r="S7">
        <v>146</v>
      </c>
      <c r="T7">
        <v>12918</v>
      </c>
      <c r="U7">
        <v>2058</v>
      </c>
      <c r="V7">
        <v>706</v>
      </c>
      <c r="W7">
        <v>142</v>
      </c>
      <c r="X7">
        <v>226</v>
      </c>
      <c r="Y7">
        <v>80</v>
      </c>
      <c r="Z7">
        <v>1630</v>
      </c>
      <c r="AA7">
        <v>233</v>
      </c>
      <c r="AB7">
        <v>562</v>
      </c>
      <c r="AC7">
        <v>151</v>
      </c>
      <c r="AD7">
        <v>490</v>
      </c>
      <c r="AE7">
        <v>134.5</v>
      </c>
      <c r="AF7">
        <v>4734</v>
      </c>
      <c r="AG7">
        <v>436.8</v>
      </c>
      <c r="AH7">
        <v>777</v>
      </c>
      <c r="AI7">
        <v>195.9</v>
      </c>
      <c r="AJ7">
        <v>1319</v>
      </c>
      <c r="AK7">
        <v>69.900000000000006</v>
      </c>
      <c r="AL7">
        <v>0</v>
      </c>
      <c r="AM7">
        <v>11</v>
      </c>
      <c r="AN7">
        <v>199</v>
      </c>
      <c r="AO7">
        <v>72.900000000000006</v>
      </c>
      <c r="AP7">
        <v>1050</v>
      </c>
      <c r="AQ7">
        <v>101</v>
      </c>
      <c r="AR7">
        <v>155</v>
      </c>
      <c r="AS7">
        <v>126</v>
      </c>
      <c r="AT7">
        <v>33.399999999999899</v>
      </c>
      <c r="AU7">
        <v>9</v>
      </c>
      <c r="AV7">
        <v>15</v>
      </c>
      <c r="AW7">
        <v>7</v>
      </c>
      <c r="AX7">
        <v>12918</v>
      </c>
      <c r="AY7">
        <v>2058</v>
      </c>
      <c r="AZ7">
        <v>29.6</v>
      </c>
      <c r="BA7">
        <v>6.2</v>
      </c>
      <c r="BB7">
        <v>4.7</v>
      </c>
      <c r="BC7">
        <v>1.7</v>
      </c>
      <c r="BD7">
        <v>34.200000000000003</v>
      </c>
      <c r="BE7">
        <v>3.8</v>
      </c>
      <c r="BF7">
        <v>11.9</v>
      </c>
      <c r="BG7">
        <v>3.4</v>
      </c>
      <c r="BH7">
        <v>35.5</v>
      </c>
      <c r="BI7">
        <v>9.6999999999999904</v>
      </c>
      <c r="BJ7">
        <v>99.4</v>
      </c>
      <c r="BK7">
        <v>1.1000000000000001</v>
      </c>
      <c r="BL7">
        <v>17.899999999999899</v>
      </c>
      <c r="BM7">
        <v>4.2</v>
      </c>
      <c r="BN7">
        <v>93.299999999999898</v>
      </c>
      <c r="BO7">
        <v>4.3</v>
      </c>
      <c r="BP7">
        <v>0</v>
      </c>
      <c r="BQ7">
        <v>2.1</v>
      </c>
      <c r="BR7">
        <v>14.4</v>
      </c>
      <c r="BS7">
        <v>5.3</v>
      </c>
      <c r="BT7">
        <v>76.099999999999895</v>
      </c>
      <c r="BU7">
        <v>6.8</v>
      </c>
      <c r="BV7">
        <v>3.3</v>
      </c>
      <c r="BW7">
        <v>2.6</v>
      </c>
      <c r="BX7">
        <v>0.88739999999999997</v>
      </c>
      <c r="BY7">
        <v>0.92030000000000001</v>
      </c>
      <c r="BZ7">
        <v>0.94720000000000004</v>
      </c>
      <c r="CA7">
        <v>0.88690000000000002</v>
      </c>
      <c r="CB7">
        <v>3.6417999999999999</v>
      </c>
      <c r="CC7">
        <v>0.95340000000000003</v>
      </c>
      <c r="CD7">
        <v>3.0099999999999998E-2</v>
      </c>
      <c r="CE7">
        <v>0.97199999999999998</v>
      </c>
      <c r="CF7">
        <v>0.59450000000000003</v>
      </c>
      <c r="CG7">
        <v>0.99460000000000004</v>
      </c>
      <c r="CH7">
        <v>2.5912000000000002</v>
      </c>
      <c r="CI7">
        <v>0.83</v>
      </c>
      <c r="CJ7">
        <v>0.97450000000000003</v>
      </c>
      <c r="CK7">
        <v>0.87870000000000004</v>
      </c>
      <c r="CL7">
        <v>1.8532</v>
      </c>
      <c r="CM7">
        <v>0.97409999999999997</v>
      </c>
      <c r="CN7">
        <v>0.96050000000000002</v>
      </c>
      <c r="CO7">
        <v>0</v>
      </c>
      <c r="CP7">
        <v>0.89910000000000001</v>
      </c>
      <c r="CQ7">
        <v>0.93979999999999997</v>
      </c>
      <c r="CR7">
        <v>0.83030000000000004</v>
      </c>
      <c r="CS7">
        <v>3.6297000000000001</v>
      </c>
      <c r="CT7">
        <v>0.97619999999999996</v>
      </c>
      <c r="CU7">
        <v>11.7158</v>
      </c>
      <c r="CV7">
        <v>0.98399999999999999</v>
      </c>
      <c r="CW7">
        <v>0</v>
      </c>
      <c r="CX7">
        <v>1</v>
      </c>
      <c r="CY7">
        <v>1</v>
      </c>
      <c r="CZ7">
        <v>0</v>
      </c>
      <c r="DA7">
        <v>2</v>
      </c>
      <c r="DB7">
        <v>0</v>
      </c>
      <c r="DC7">
        <v>1</v>
      </c>
      <c r="DD7">
        <v>0</v>
      </c>
      <c r="DE7">
        <v>1</v>
      </c>
      <c r="DF7">
        <v>2</v>
      </c>
      <c r="DG7">
        <v>1</v>
      </c>
      <c r="DH7">
        <v>0</v>
      </c>
      <c r="DI7">
        <v>1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7</v>
      </c>
      <c r="DQ7">
        <v>371</v>
      </c>
      <c r="DR7">
        <v>134</v>
      </c>
      <c r="DS7">
        <v>7.9</v>
      </c>
      <c r="DT7">
        <v>2.9</v>
      </c>
      <c r="DU7">
        <v>2040</v>
      </c>
      <c r="DV7">
        <v>1.5699125860480001E-2</v>
      </c>
      <c r="DW7">
        <v>9.7667495889999994E-6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36005021502</v>
      </c>
      <c r="H8" t="s">
        <v>526</v>
      </c>
      <c r="I8">
        <v>6.0123799999999998E-2</v>
      </c>
      <c r="J8">
        <v>6298</v>
      </c>
      <c r="K8">
        <v>518</v>
      </c>
      <c r="L8">
        <v>2199</v>
      </c>
      <c r="M8">
        <v>38</v>
      </c>
      <c r="N8">
        <v>2148</v>
      </c>
      <c r="O8">
        <v>52</v>
      </c>
      <c r="P8">
        <v>2825</v>
      </c>
      <c r="Q8">
        <v>543</v>
      </c>
      <c r="R8">
        <v>455</v>
      </c>
      <c r="S8">
        <v>175</v>
      </c>
      <c r="T8">
        <v>11427</v>
      </c>
      <c r="U8">
        <v>1540</v>
      </c>
      <c r="V8">
        <v>1326</v>
      </c>
      <c r="W8">
        <v>232</v>
      </c>
      <c r="X8">
        <v>547</v>
      </c>
      <c r="Y8">
        <v>138</v>
      </c>
      <c r="Z8">
        <v>1828</v>
      </c>
      <c r="AA8">
        <v>306</v>
      </c>
      <c r="AB8">
        <v>939</v>
      </c>
      <c r="AC8">
        <v>247</v>
      </c>
      <c r="AD8">
        <v>496</v>
      </c>
      <c r="AE8">
        <v>118.299999999999</v>
      </c>
      <c r="AF8">
        <v>6236</v>
      </c>
      <c r="AG8">
        <v>519.70000000000005</v>
      </c>
      <c r="AH8">
        <v>1697</v>
      </c>
      <c r="AI8">
        <v>301.60000000000002</v>
      </c>
      <c r="AJ8">
        <v>1957</v>
      </c>
      <c r="AK8">
        <v>156.4</v>
      </c>
      <c r="AL8">
        <v>0</v>
      </c>
      <c r="AM8">
        <v>16</v>
      </c>
      <c r="AN8">
        <v>216</v>
      </c>
      <c r="AO8">
        <v>98.4</v>
      </c>
      <c r="AP8">
        <v>1660</v>
      </c>
      <c r="AQ8">
        <v>138</v>
      </c>
      <c r="AR8">
        <v>337</v>
      </c>
      <c r="AS8">
        <v>266</v>
      </c>
      <c r="AT8">
        <v>46.1</v>
      </c>
      <c r="AU8">
        <v>7.6</v>
      </c>
      <c r="AV8">
        <v>17.100000000000001</v>
      </c>
      <c r="AW8">
        <v>5.9</v>
      </c>
      <c r="AX8">
        <v>11427</v>
      </c>
      <c r="AY8">
        <v>1540</v>
      </c>
      <c r="AZ8">
        <v>35.299999999999898</v>
      </c>
      <c r="BA8">
        <v>5.3</v>
      </c>
      <c r="BB8">
        <v>8.6999999999999904</v>
      </c>
      <c r="BC8">
        <v>2.5</v>
      </c>
      <c r="BD8">
        <v>29</v>
      </c>
      <c r="BE8">
        <v>4.2</v>
      </c>
      <c r="BF8">
        <v>14.9</v>
      </c>
      <c r="BG8">
        <v>3.7</v>
      </c>
      <c r="BH8">
        <v>23.1</v>
      </c>
      <c r="BI8">
        <v>5.5</v>
      </c>
      <c r="BJ8">
        <v>99</v>
      </c>
      <c r="BK8">
        <v>1.3</v>
      </c>
      <c r="BL8">
        <v>28.899999999999899</v>
      </c>
      <c r="BM8">
        <v>4.5</v>
      </c>
      <c r="BN8">
        <v>89</v>
      </c>
      <c r="BO8">
        <v>6.9</v>
      </c>
      <c r="BP8">
        <v>0</v>
      </c>
      <c r="BQ8">
        <v>1.4</v>
      </c>
      <c r="BR8">
        <v>10.1</v>
      </c>
      <c r="BS8">
        <v>4.5999999999999996</v>
      </c>
      <c r="BT8">
        <v>77.299999999999898</v>
      </c>
      <c r="BU8">
        <v>6.3</v>
      </c>
      <c r="BV8">
        <v>5.4</v>
      </c>
      <c r="BW8">
        <v>4.2</v>
      </c>
      <c r="BX8">
        <v>0.9607</v>
      </c>
      <c r="BY8">
        <v>0.95050000000000001</v>
      </c>
      <c r="BZ8">
        <v>0.96719999999999995</v>
      </c>
      <c r="CA8">
        <v>0.94</v>
      </c>
      <c r="CB8">
        <v>3.8184999999999998</v>
      </c>
      <c r="CC8">
        <v>0.98240000000000005</v>
      </c>
      <c r="CD8">
        <v>0.1474</v>
      </c>
      <c r="CE8">
        <v>0.90880000000000005</v>
      </c>
      <c r="CF8">
        <v>0.78320000000000001</v>
      </c>
      <c r="CG8">
        <v>0.93620000000000003</v>
      </c>
      <c r="CH8">
        <v>2.7755999999999998</v>
      </c>
      <c r="CI8">
        <v>0.89670000000000005</v>
      </c>
      <c r="CJ8">
        <v>0.95960000000000001</v>
      </c>
      <c r="CK8">
        <v>0.96289999999999998</v>
      </c>
      <c r="CL8">
        <v>1.9226000000000001</v>
      </c>
      <c r="CM8">
        <v>0.99339999999999995</v>
      </c>
      <c r="CN8">
        <v>0.93510000000000004</v>
      </c>
      <c r="CO8">
        <v>0</v>
      </c>
      <c r="CP8">
        <v>0.81200000000000006</v>
      </c>
      <c r="CQ8">
        <v>0.94910000000000005</v>
      </c>
      <c r="CR8">
        <v>0.88449999999999995</v>
      </c>
      <c r="CS8">
        <v>3.5807000000000002</v>
      </c>
      <c r="CT8">
        <v>0.97209999999999996</v>
      </c>
      <c r="CU8">
        <v>12.097300000000001</v>
      </c>
      <c r="CV8">
        <v>0.99360000000000004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1</v>
      </c>
      <c r="DD8">
        <v>0</v>
      </c>
      <c r="DE8">
        <v>1</v>
      </c>
      <c r="DF8">
        <v>2</v>
      </c>
      <c r="DG8">
        <v>1</v>
      </c>
      <c r="DH8">
        <v>1</v>
      </c>
      <c r="DI8">
        <v>2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10</v>
      </c>
      <c r="DQ8">
        <v>1033</v>
      </c>
      <c r="DR8">
        <v>267</v>
      </c>
      <c r="DS8">
        <v>16.399999999999899</v>
      </c>
      <c r="DT8">
        <v>4</v>
      </c>
      <c r="DU8">
        <v>3908</v>
      </c>
      <c r="DV8">
        <v>1.9546425775617E-2</v>
      </c>
      <c r="DW8">
        <v>1.6669741128E-5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36005022701</v>
      </c>
      <c r="H9" t="s">
        <v>477</v>
      </c>
      <c r="I9">
        <v>4.4019500000000003E-2</v>
      </c>
      <c r="J9">
        <v>5733</v>
      </c>
      <c r="K9">
        <v>481</v>
      </c>
      <c r="L9">
        <v>1898</v>
      </c>
      <c r="M9">
        <v>34</v>
      </c>
      <c r="N9">
        <v>1846</v>
      </c>
      <c r="O9">
        <v>53</v>
      </c>
      <c r="P9">
        <v>1737</v>
      </c>
      <c r="Q9">
        <v>383</v>
      </c>
      <c r="R9">
        <v>391</v>
      </c>
      <c r="S9">
        <v>140</v>
      </c>
      <c r="T9">
        <v>13983</v>
      </c>
      <c r="U9">
        <v>1583</v>
      </c>
      <c r="V9">
        <v>1094</v>
      </c>
      <c r="W9">
        <v>171</v>
      </c>
      <c r="X9">
        <v>468</v>
      </c>
      <c r="Y9">
        <v>81</v>
      </c>
      <c r="Z9">
        <v>1366</v>
      </c>
      <c r="AA9">
        <v>239</v>
      </c>
      <c r="AB9">
        <v>834</v>
      </c>
      <c r="AC9">
        <v>195</v>
      </c>
      <c r="AD9">
        <v>307</v>
      </c>
      <c r="AE9">
        <v>94.4</v>
      </c>
      <c r="AF9">
        <v>5670</v>
      </c>
      <c r="AG9">
        <v>483.8</v>
      </c>
      <c r="AH9">
        <v>1017</v>
      </c>
      <c r="AI9">
        <v>257.60000000000002</v>
      </c>
      <c r="AJ9">
        <v>1719</v>
      </c>
      <c r="AK9">
        <v>75.599999999999895</v>
      </c>
      <c r="AL9">
        <v>12</v>
      </c>
      <c r="AM9">
        <v>19</v>
      </c>
      <c r="AN9">
        <v>303</v>
      </c>
      <c r="AO9">
        <v>118.5</v>
      </c>
      <c r="AP9">
        <v>1417</v>
      </c>
      <c r="AQ9">
        <v>123</v>
      </c>
      <c r="AR9">
        <v>194</v>
      </c>
      <c r="AS9">
        <v>170</v>
      </c>
      <c r="AT9">
        <v>30.8</v>
      </c>
      <c r="AU9">
        <v>7.1</v>
      </c>
      <c r="AV9">
        <v>13.8</v>
      </c>
      <c r="AW9">
        <v>4.7</v>
      </c>
      <c r="AX9">
        <v>13983</v>
      </c>
      <c r="AY9">
        <v>1583</v>
      </c>
      <c r="AZ9">
        <v>31</v>
      </c>
      <c r="BA9">
        <v>4.5</v>
      </c>
      <c r="BB9">
        <v>8.1999999999999904</v>
      </c>
      <c r="BC9">
        <v>1.3</v>
      </c>
      <c r="BD9">
        <v>23.8</v>
      </c>
      <c r="BE9">
        <v>3.7</v>
      </c>
      <c r="BF9">
        <v>14.6</v>
      </c>
      <c r="BG9">
        <v>3.4</v>
      </c>
      <c r="BH9">
        <v>16.600000000000001</v>
      </c>
      <c r="BI9">
        <v>5.0999999999999996</v>
      </c>
      <c r="BJ9">
        <v>98.9</v>
      </c>
      <c r="BK9">
        <v>1.5</v>
      </c>
      <c r="BL9">
        <v>19.399999999999899</v>
      </c>
      <c r="BM9">
        <v>4.5999999999999996</v>
      </c>
      <c r="BN9">
        <v>90.599999999999895</v>
      </c>
      <c r="BO9">
        <v>3.6</v>
      </c>
      <c r="BP9">
        <v>0.6</v>
      </c>
      <c r="BQ9">
        <v>1</v>
      </c>
      <c r="BR9">
        <v>16.399999999999899</v>
      </c>
      <c r="BS9">
        <v>6.4</v>
      </c>
      <c r="BT9">
        <v>76.799999999999898</v>
      </c>
      <c r="BU9">
        <v>6</v>
      </c>
      <c r="BV9">
        <v>3.4</v>
      </c>
      <c r="BW9">
        <v>3</v>
      </c>
      <c r="BX9">
        <v>0.86299999999999999</v>
      </c>
      <c r="BY9">
        <v>0.89580000000000004</v>
      </c>
      <c r="BZ9">
        <v>0.93269999999999997</v>
      </c>
      <c r="CA9">
        <v>0.9042</v>
      </c>
      <c r="CB9">
        <v>3.5956999999999999</v>
      </c>
      <c r="CC9">
        <v>0.94450000000000001</v>
      </c>
      <c r="CD9">
        <v>0.12520000000000001</v>
      </c>
      <c r="CE9">
        <v>0.69440000000000002</v>
      </c>
      <c r="CF9">
        <v>0.76939999999999997</v>
      </c>
      <c r="CG9">
        <v>0.84140000000000004</v>
      </c>
      <c r="CH9">
        <v>2.4304000000000001</v>
      </c>
      <c r="CI9">
        <v>0.75409999999999999</v>
      </c>
      <c r="CJ9">
        <v>0.95469999999999999</v>
      </c>
      <c r="CK9">
        <v>0.89870000000000005</v>
      </c>
      <c r="CL9">
        <v>1.8533999999999999</v>
      </c>
      <c r="CM9">
        <v>0.97430000000000005</v>
      </c>
      <c r="CN9">
        <v>0.94440000000000002</v>
      </c>
      <c r="CO9">
        <v>0.72009999999999996</v>
      </c>
      <c r="CP9">
        <v>0.92379999999999995</v>
      </c>
      <c r="CQ9">
        <v>0.94499999999999995</v>
      </c>
      <c r="CR9">
        <v>0.83420000000000005</v>
      </c>
      <c r="CS9">
        <v>4.3674999999999997</v>
      </c>
      <c r="CT9">
        <v>0.99880000000000002</v>
      </c>
      <c r="CU9">
        <v>12.247</v>
      </c>
      <c r="CV9">
        <v>0.99650000000000005</v>
      </c>
      <c r="CW9">
        <v>0</v>
      </c>
      <c r="CX9">
        <v>0</v>
      </c>
      <c r="CY9">
        <v>1</v>
      </c>
      <c r="CZ9">
        <v>1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1</v>
      </c>
      <c r="DK9">
        <v>0</v>
      </c>
      <c r="DL9">
        <v>1</v>
      </c>
      <c r="DM9">
        <v>1</v>
      </c>
      <c r="DN9">
        <v>0</v>
      </c>
      <c r="DO9">
        <v>3</v>
      </c>
      <c r="DP9">
        <v>6</v>
      </c>
      <c r="DQ9">
        <v>674</v>
      </c>
      <c r="DR9">
        <v>183</v>
      </c>
      <c r="DS9">
        <v>11.8</v>
      </c>
      <c r="DT9">
        <v>3.2</v>
      </c>
      <c r="DU9">
        <v>2284</v>
      </c>
      <c r="DV9">
        <v>1.6102580723883E-2</v>
      </c>
      <c r="DW9">
        <v>1.2147503044999999E-5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36005022702</v>
      </c>
      <c r="H10" t="s">
        <v>476</v>
      </c>
      <c r="I10">
        <v>1.95198E-2</v>
      </c>
      <c r="J10">
        <v>1446</v>
      </c>
      <c r="K10">
        <v>198</v>
      </c>
      <c r="L10">
        <v>643</v>
      </c>
      <c r="M10">
        <v>23</v>
      </c>
      <c r="N10">
        <v>614</v>
      </c>
      <c r="O10">
        <v>33</v>
      </c>
      <c r="P10">
        <v>473</v>
      </c>
      <c r="Q10">
        <v>168</v>
      </c>
      <c r="R10">
        <v>82</v>
      </c>
      <c r="S10">
        <v>48</v>
      </c>
      <c r="T10">
        <v>15627</v>
      </c>
      <c r="U10">
        <v>2690</v>
      </c>
      <c r="V10">
        <v>304</v>
      </c>
      <c r="W10">
        <v>69</v>
      </c>
      <c r="X10">
        <v>139</v>
      </c>
      <c r="Y10">
        <v>29</v>
      </c>
      <c r="Z10">
        <v>311</v>
      </c>
      <c r="AA10">
        <v>104</v>
      </c>
      <c r="AB10">
        <v>165</v>
      </c>
      <c r="AC10">
        <v>74</v>
      </c>
      <c r="AD10">
        <v>61</v>
      </c>
      <c r="AE10">
        <v>38.200000000000003</v>
      </c>
      <c r="AF10">
        <v>1435</v>
      </c>
      <c r="AG10">
        <v>198.599999999999</v>
      </c>
      <c r="AH10">
        <v>262</v>
      </c>
      <c r="AI10">
        <v>104.299999999999</v>
      </c>
      <c r="AJ10">
        <v>604</v>
      </c>
      <c r="AK10">
        <v>49</v>
      </c>
      <c r="AL10">
        <v>0</v>
      </c>
      <c r="AM10">
        <v>11</v>
      </c>
      <c r="AN10">
        <v>58</v>
      </c>
      <c r="AO10">
        <v>36.700000000000003</v>
      </c>
      <c r="AP10">
        <v>483</v>
      </c>
      <c r="AQ10">
        <v>61</v>
      </c>
      <c r="AR10">
        <v>0</v>
      </c>
      <c r="AS10">
        <v>11</v>
      </c>
      <c r="AT10">
        <v>32.700000000000003</v>
      </c>
      <c r="AU10">
        <v>11</v>
      </c>
      <c r="AV10">
        <v>11.3</v>
      </c>
      <c r="AW10">
        <v>6.3</v>
      </c>
      <c r="AX10">
        <v>15627</v>
      </c>
      <c r="AY10">
        <v>2690</v>
      </c>
      <c r="AZ10">
        <v>30</v>
      </c>
      <c r="BA10">
        <v>5.4</v>
      </c>
      <c r="BB10">
        <v>9.6</v>
      </c>
      <c r="BC10">
        <v>2.1</v>
      </c>
      <c r="BD10">
        <v>21.5</v>
      </c>
      <c r="BE10">
        <v>6.6</v>
      </c>
      <c r="BF10">
        <v>11.4</v>
      </c>
      <c r="BG10">
        <v>4.8</v>
      </c>
      <c r="BH10">
        <v>9.9</v>
      </c>
      <c r="BI10">
        <v>6.2</v>
      </c>
      <c r="BJ10">
        <v>99.2</v>
      </c>
      <c r="BK10">
        <v>2</v>
      </c>
      <c r="BL10">
        <v>19.100000000000001</v>
      </c>
      <c r="BM10">
        <v>7.2</v>
      </c>
      <c r="BN10">
        <v>93.9</v>
      </c>
      <c r="BO10">
        <v>6.8</v>
      </c>
      <c r="BP10">
        <v>0</v>
      </c>
      <c r="BQ10">
        <v>4.5999999999999996</v>
      </c>
      <c r="BR10">
        <v>9.4</v>
      </c>
      <c r="BS10">
        <v>6</v>
      </c>
      <c r="BT10">
        <v>78.7</v>
      </c>
      <c r="BU10">
        <v>9</v>
      </c>
      <c r="BV10">
        <v>0</v>
      </c>
      <c r="BW10">
        <v>0.8</v>
      </c>
      <c r="BX10">
        <v>0.88039999999999996</v>
      </c>
      <c r="BY10">
        <v>0.81410000000000005</v>
      </c>
      <c r="BZ10">
        <v>0.90239999999999998</v>
      </c>
      <c r="CA10">
        <v>0.89159999999999995</v>
      </c>
      <c r="CB10">
        <v>3.4885000000000002</v>
      </c>
      <c r="CC10">
        <v>0.92279999999999995</v>
      </c>
      <c r="CD10">
        <v>0.1938</v>
      </c>
      <c r="CE10">
        <v>0.5181</v>
      </c>
      <c r="CF10">
        <v>0.55669999999999997</v>
      </c>
      <c r="CG10">
        <v>0.63280000000000003</v>
      </c>
      <c r="CH10">
        <v>1.9015</v>
      </c>
      <c r="CI10">
        <v>0.41599999999999998</v>
      </c>
      <c r="CJ10">
        <v>0.96789999999999998</v>
      </c>
      <c r="CK10">
        <v>0.89419999999999999</v>
      </c>
      <c r="CL10">
        <v>1.8620000000000001</v>
      </c>
      <c r="CM10">
        <v>0.97940000000000005</v>
      </c>
      <c r="CN10">
        <v>0.96460000000000001</v>
      </c>
      <c r="CO10">
        <v>0</v>
      </c>
      <c r="CP10">
        <v>0.79759999999999998</v>
      </c>
      <c r="CQ10">
        <v>0.95550000000000002</v>
      </c>
      <c r="CR10">
        <v>0</v>
      </c>
      <c r="CS10">
        <v>2.7176999999999998</v>
      </c>
      <c r="CT10">
        <v>0.73119999999999996</v>
      </c>
      <c r="CU10">
        <v>9.9695999999999998</v>
      </c>
      <c r="CV10">
        <v>0.88019999999999998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4</v>
      </c>
      <c r="DQ10">
        <v>124</v>
      </c>
      <c r="DR10">
        <v>57</v>
      </c>
      <c r="DS10">
        <v>8.6</v>
      </c>
      <c r="DT10">
        <v>3.9</v>
      </c>
      <c r="DU10">
        <v>940</v>
      </c>
      <c r="DV10">
        <v>4.7085939714839996E-3</v>
      </c>
      <c r="DW10">
        <v>1.4939061000000001E-7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36005022901</v>
      </c>
      <c r="H11" t="s">
        <v>474</v>
      </c>
      <c r="I11">
        <v>4.7063099999999997E-2</v>
      </c>
      <c r="J11">
        <v>5650</v>
      </c>
      <c r="K11">
        <v>641</v>
      </c>
      <c r="L11">
        <v>1977</v>
      </c>
      <c r="M11">
        <v>47</v>
      </c>
      <c r="N11">
        <v>1804</v>
      </c>
      <c r="O11">
        <v>89</v>
      </c>
      <c r="P11">
        <v>2140</v>
      </c>
      <c r="Q11">
        <v>497</v>
      </c>
      <c r="R11">
        <v>347</v>
      </c>
      <c r="S11">
        <v>129</v>
      </c>
      <c r="T11">
        <v>12971</v>
      </c>
      <c r="U11">
        <v>1976</v>
      </c>
      <c r="V11">
        <v>1158</v>
      </c>
      <c r="W11">
        <v>267</v>
      </c>
      <c r="X11">
        <v>235</v>
      </c>
      <c r="Y11">
        <v>102</v>
      </c>
      <c r="Z11">
        <v>1929</v>
      </c>
      <c r="AA11">
        <v>336</v>
      </c>
      <c r="AB11">
        <v>464</v>
      </c>
      <c r="AC11">
        <v>150</v>
      </c>
      <c r="AD11">
        <v>613</v>
      </c>
      <c r="AE11">
        <v>145.599999999999</v>
      </c>
      <c r="AF11">
        <v>5535</v>
      </c>
      <c r="AG11">
        <v>654.5</v>
      </c>
      <c r="AH11">
        <v>1184</v>
      </c>
      <c r="AI11">
        <v>271.5</v>
      </c>
      <c r="AJ11">
        <v>1607</v>
      </c>
      <c r="AK11">
        <v>134.19999999999899</v>
      </c>
      <c r="AL11">
        <v>0</v>
      </c>
      <c r="AM11">
        <v>16</v>
      </c>
      <c r="AN11">
        <v>366</v>
      </c>
      <c r="AO11">
        <v>115.5</v>
      </c>
      <c r="AP11">
        <v>1233</v>
      </c>
      <c r="AQ11">
        <v>138</v>
      </c>
      <c r="AR11">
        <v>0</v>
      </c>
      <c r="AS11">
        <v>16</v>
      </c>
      <c r="AT11">
        <v>37.899999999999899</v>
      </c>
      <c r="AU11">
        <v>7.9</v>
      </c>
      <c r="AV11">
        <v>13.4</v>
      </c>
      <c r="AW11">
        <v>4.8</v>
      </c>
      <c r="AX11">
        <v>12971</v>
      </c>
      <c r="AY11">
        <v>1976</v>
      </c>
      <c r="AZ11">
        <v>36.6</v>
      </c>
      <c r="BA11">
        <v>6.7</v>
      </c>
      <c r="BB11">
        <v>4.2</v>
      </c>
      <c r="BC11">
        <v>1.7</v>
      </c>
      <c r="BD11">
        <v>34.1</v>
      </c>
      <c r="BE11">
        <v>4.5</v>
      </c>
      <c r="BF11">
        <v>8.1999999999999904</v>
      </c>
      <c r="BG11">
        <v>2.5</v>
      </c>
      <c r="BH11">
        <v>34</v>
      </c>
      <c r="BI11">
        <v>7.9</v>
      </c>
      <c r="BJ11">
        <v>98</v>
      </c>
      <c r="BK11">
        <v>3.3</v>
      </c>
      <c r="BL11">
        <v>23.3</v>
      </c>
      <c r="BM11">
        <v>4.5999999999999996</v>
      </c>
      <c r="BN11">
        <v>81.299999999999898</v>
      </c>
      <c r="BO11">
        <v>6.5</v>
      </c>
      <c r="BP11">
        <v>0</v>
      </c>
      <c r="BQ11">
        <v>1.5</v>
      </c>
      <c r="BR11">
        <v>20.3</v>
      </c>
      <c r="BS11">
        <v>6.3</v>
      </c>
      <c r="BT11">
        <v>68.299999999999898</v>
      </c>
      <c r="BU11">
        <v>7.3</v>
      </c>
      <c r="BV11">
        <v>0</v>
      </c>
      <c r="BW11">
        <v>0.3</v>
      </c>
      <c r="BX11">
        <v>0.92049999999999998</v>
      </c>
      <c r="BY11">
        <v>0.88649999999999995</v>
      </c>
      <c r="BZ11">
        <v>0.94679999999999997</v>
      </c>
      <c r="CA11">
        <v>0.94789999999999996</v>
      </c>
      <c r="CB11">
        <v>3.7016</v>
      </c>
      <c r="CC11">
        <v>0.96460000000000001</v>
      </c>
      <c r="CD11">
        <v>2.5100000000000001E-2</v>
      </c>
      <c r="CE11">
        <v>0.9708</v>
      </c>
      <c r="CF11">
        <v>0.24979999999999999</v>
      </c>
      <c r="CG11">
        <v>0.99299999999999999</v>
      </c>
      <c r="CH11">
        <v>2.2387000000000001</v>
      </c>
      <c r="CI11">
        <v>0.64790000000000003</v>
      </c>
      <c r="CJ11">
        <v>0.92569999999999997</v>
      </c>
      <c r="CK11">
        <v>0.9294</v>
      </c>
      <c r="CL11">
        <v>1.855</v>
      </c>
      <c r="CM11">
        <v>0.97509999999999997</v>
      </c>
      <c r="CN11">
        <v>0.8972</v>
      </c>
      <c r="CO11">
        <v>0</v>
      </c>
      <c r="CP11">
        <v>0.95820000000000005</v>
      </c>
      <c r="CQ11">
        <v>0.8891</v>
      </c>
      <c r="CR11">
        <v>0</v>
      </c>
      <c r="CS11">
        <v>2.7444999999999999</v>
      </c>
      <c r="CT11">
        <v>0.74299999999999999</v>
      </c>
      <c r="CU11">
        <v>10.5398</v>
      </c>
      <c r="CV11">
        <v>0.92210000000000003</v>
      </c>
      <c r="CW11">
        <v>1</v>
      </c>
      <c r="CX11">
        <v>0</v>
      </c>
      <c r="CY11">
        <v>1</v>
      </c>
      <c r="CZ11">
        <v>1</v>
      </c>
      <c r="DA11">
        <v>3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1</v>
      </c>
      <c r="DH11">
        <v>1</v>
      </c>
      <c r="DI11">
        <v>2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8</v>
      </c>
      <c r="DQ11">
        <v>802</v>
      </c>
      <c r="DR11">
        <v>306</v>
      </c>
      <c r="DS11">
        <v>14.1999999999999</v>
      </c>
      <c r="DT11">
        <v>5.0999999999999996</v>
      </c>
      <c r="DU11">
        <v>5287</v>
      </c>
      <c r="DV11">
        <v>1.6190827589537E-2</v>
      </c>
      <c r="DW11">
        <v>1.2654511765999999E-5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36005023301</v>
      </c>
      <c r="H12" t="s">
        <v>525</v>
      </c>
      <c r="I12">
        <v>4.59894E-2</v>
      </c>
      <c r="J12">
        <v>4185</v>
      </c>
      <c r="K12">
        <v>446</v>
      </c>
      <c r="L12">
        <v>1620</v>
      </c>
      <c r="M12">
        <v>43</v>
      </c>
      <c r="N12">
        <v>1541</v>
      </c>
      <c r="O12">
        <v>65</v>
      </c>
      <c r="P12">
        <v>1712</v>
      </c>
      <c r="Q12">
        <v>448</v>
      </c>
      <c r="R12">
        <v>235</v>
      </c>
      <c r="S12">
        <v>124</v>
      </c>
      <c r="T12">
        <v>11489</v>
      </c>
      <c r="U12">
        <v>1848</v>
      </c>
      <c r="V12">
        <v>893</v>
      </c>
      <c r="W12">
        <v>200</v>
      </c>
      <c r="X12">
        <v>211</v>
      </c>
      <c r="Y12">
        <v>80</v>
      </c>
      <c r="Z12">
        <v>1070</v>
      </c>
      <c r="AA12">
        <v>230</v>
      </c>
      <c r="AB12">
        <v>538</v>
      </c>
      <c r="AC12">
        <v>136</v>
      </c>
      <c r="AD12">
        <v>359</v>
      </c>
      <c r="AE12">
        <v>99.599999999999895</v>
      </c>
      <c r="AF12">
        <v>4185</v>
      </c>
      <c r="AG12">
        <v>446.1</v>
      </c>
      <c r="AH12">
        <v>1093</v>
      </c>
      <c r="AI12">
        <v>276.8</v>
      </c>
      <c r="AJ12">
        <v>1445</v>
      </c>
      <c r="AK12">
        <v>151.30000000000001</v>
      </c>
      <c r="AL12">
        <v>0</v>
      </c>
      <c r="AM12">
        <v>11</v>
      </c>
      <c r="AN12">
        <v>330</v>
      </c>
      <c r="AO12">
        <v>99.599999999999895</v>
      </c>
      <c r="AP12">
        <v>1238</v>
      </c>
      <c r="AQ12">
        <v>111</v>
      </c>
      <c r="AR12">
        <v>48</v>
      </c>
      <c r="AS12">
        <v>20</v>
      </c>
      <c r="AT12">
        <v>41.2</v>
      </c>
      <c r="AU12">
        <v>11.3</v>
      </c>
      <c r="AV12">
        <v>12</v>
      </c>
      <c r="AW12">
        <v>6.5</v>
      </c>
      <c r="AX12">
        <v>11489</v>
      </c>
      <c r="AY12">
        <v>1848</v>
      </c>
      <c r="AZ12">
        <v>35.6</v>
      </c>
      <c r="BA12">
        <v>7.6</v>
      </c>
      <c r="BB12">
        <v>5</v>
      </c>
      <c r="BC12">
        <v>1.8</v>
      </c>
      <c r="BD12">
        <v>25.6</v>
      </c>
      <c r="BE12">
        <v>4.8</v>
      </c>
      <c r="BF12">
        <v>12.9</v>
      </c>
      <c r="BG12">
        <v>3.5</v>
      </c>
      <c r="BH12">
        <v>23.3</v>
      </c>
      <c r="BI12">
        <v>6.4</v>
      </c>
      <c r="BJ12">
        <v>100</v>
      </c>
      <c r="BK12">
        <v>0.3</v>
      </c>
      <c r="BL12">
        <v>27.6999999999999</v>
      </c>
      <c r="BM12">
        <v>6.4</v>
      </c>
      <c r="BN12">
        <v>89.2</v>
      </c>
      <c r="BO12">
        <v>9</v>
      </c>
      <c r="BP12">
        <v>0</v>
      </c>
      <c r="BQ12">
        <v>1.8</v>
      </c>
      <c r="BR12">
        <v>21.399999999999899</v>
      </c>
      <c r="BS12">
        <v>6.4</v>
      </c>
      <c r="BT12">
        <v>80.299999999999898</v>
      </c>
      <c r="BU12">
        <v>6.5</v>
      </c>
      <c r="BV12">
        <v>1.1000000000000001</v>
      </c>
      <c r="BW12">
        <v>0.5</v>
      </c>
      <c r="BX12">
        <v>0.93899999999999995</v>
      </c>
      <c r="BY12">
        <v>0.84130000000000005</v>
      </c>
      <c r="BZ12">
        <v>0.96679999999999999</v>
      </c>
      <c r="CA12">
        <v>0.94189999999999996</v>
      </c>
      <c r="CB12">
        <v>3.6890000000000001</v>
      </c>
      <c r="CC12">
        <v>0.96150000000000002</v>
      </c>
      <c r="CD12">
        <v>3.3599999999999998E-2</v>
      </c>
      <c r="CE12">
        <v>0.79390000000000005</v>
      </c>
      <c r="CF12">
        <v>0.66420000000000001</v>
      </c>
      <c r="CG12">
        <v>0.93720000000000003</v>
      </c>
      <c r="CH12">
        <v>2.4287999999999998</v>
      </c>
      <c r="CI12">
        <v>0.75309999999999999</v>
      </c>
      <c r="CJ12">
        <v>0.99109999999999998</v>
      </c>
      <c r="CK12">
        <v>0.95740000000000003</v>
      </c>
      <c r="CL12">
        <v>1.9484999999999999</v>
      </c>
      <c r="CM12">
        <v>0.99790000000000001</v>
      </c>
      <c r="CN12">
        <v>0.93659999999999999</v>
      </c>
      <c r="CO12">
        <v>0</v>
      </c>
      <c r="CP12">
        <v>0.96460000000000001</v>
      </c>
      <c r="CQ12">
        <v>0.9617</v>
      </c>
      <c r="CR12">
        <v>0.71909999999999996</v>
      </c>
      <c r="CS12">
        <v>3.5819999999999999</v>
      </c>
      <c r="CT12">
        <v>0.97250000000000003</v>
      </c>
      <c r="CU12">
        <v>11.648400000000001</v>
      </c>
      <c r="CV12">
        <v>0.98109999999999997</v>
      </c>
      <c r="CW12">
        <v>1</v>
      </c>
      <c r="CX12">
        <v>0</v>
      </c>
      <c r="CY12">
        <v>1</v>
      </c>
      <c r="CZ12">
        <v>1</v>
      </c>
      <c r="DA12">
        <v>3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2</v>
      </c>
      <c r="DJ12">
        <v>1</v>
      </c>
      <c r="DK12">
        <v>0</v>
      </c>
      <c r="DL12">
        <v>1</v>
      </c>
      <c r="DM12">
        <v>1</v>
      </c>
      <c r="DN12">
        <v>0</v>
      </c>
      <c r="DO12">
        <v>3</v>
      </c>
      <c r="DP12">
        <v>9</v>
      </c>
      <c r="DQ12">
        <v>409</v>
      </c>
      <c r="DR12">
        <v>153</v>
      </c>
      <c r="DS12">
        <v>9.8000000000000007</v>
      </c>
      <c r="DT12">
        <v>3.9</v>
      </c>
      <c r="DU12">
        <v>3205</v>
      </c>
      <c r="DV12">
        <v>1.4503022110379E-2</v>
      </c>
      <c r="DW12">
        <v>1.2609247362999999E-5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36005023302</v>
      </c>
      <c r="H13" t="s">
        <v>524</v>
      </c>
      <c r="I13">
        <v>2.4161100000000001E-2</v>
      </c>
      <c r="J13">
        <v>3601</v>
      </c>
      <c r="K13">
        <v>467</v>
      </c>
      <c r="L13">
        <v>1009</v>
      </c>
      <c r="M13">
        <v>43</v>
      </c>
      <c r="N13">
        <v>971</v>
      </c>
      <c r="O13">
        <v>45</v>
      </c>
      <c r="P13">
        <v>1690</v>
      </c>
      <c r="Q13">
        <v>475</v>
      </c>
      <c r="R13">
        <v>208</v>
      </c>
      <c r="S13">
        <v>109</v>
      </c>
      <c r="T13">
        <v>10797</v>
      </c>
      <c r="U13">
        <v>2155</v>
      </c>
      <c r="V13">
        <v>842</v>
      </c>
      <c r="W13">
        <v>252</v>
      </c>
      <c r="X13">
        <v>232</v>
      </c>
      <c r="Y13">
        <v>64</v>
      </c>
      <c r="Z13">
        <v>1151</v>
      </c>
      <c r="AA13">
        <v>191</v>
      </c>
      <c r="AB13">
        <v>603</v>
      </c>
      <c r="AC13">
        <v>236</v>
      </c>
      <c r="AD13">
        <v>388</v>
      </c>
      <c r="AE13">
        <v>105.299999999999</v>
      </c>
      <c r="AF13">
        <v>3555</v>
      </c>
      <c r="AG13">
        <v>471</v>
      </c>
      <c r="AH13">
        <v>997</v>
      </c>
      <c r="AI13">
        <v>229.9</v>
      </c>
      <c r="AJ13">
        <v>823</v>
      </c>
      <c r="AK13">
        <v>106.4</v>
      </c>
      <c r="AL13">
        <v>0</v>
      </c>
      <c r="AM13">
        <v>11</v>
      </c>
      <c r="AN13">
        <v>165</v>
      </c>
      <c r="AO13">
        <v>87.099999999999895</v>
      </c>
      <c r="AP13">
        <v>748</v>
      </c>
      <c r="AQ13">
        <v>103</v>
      </c>
      <c r="AR13">
        <v>100</v>
      </c>
      <c r="AS13">
        <v>131</v>
      </c>
      <c r="AT13">
        <v>48.299999999999898</v>
      </c>
      <c r="AU13">
        <v>10.1</v>
      </c>
      <c r="AV13">
        <v>14.1</v>
      </c>
      <c r="AW13">
        <v>6.6</v>
      </c>
      <c r="AX13">
        <v>10797</v>
      </c>
      <c r="AY13">
        <v>2155</v>
      </c>
      <c r="AZ13">
        <v>40.299999999999898</v>
      </c>
      <c r="BA13">
        <v>8.6</v>
      </c>
      <c r="BB13">
        <v>6.4</v>
      </c>
      <c r="BC13">
        <v>1.8</v>
      </c>
      <c r="BD13">
        <v>32</v>
      </c>
      <c r="BE13">
        <v>3.3</v>
      </c>
      <c r="BF13">
        <v>16.6999999999999</v>
      </c>
      <c r="BG13">
        <v>6</v>
      </c>
      <c r="BH13">
        <v>40</v>
      </c>
      <c r="BI13">
        <v>10.6999999999999</v>
      </c>
      <c r="BJ13">
        <v>98.7</v>
      </c>
      <c r="BK13">
        <v>2.7</v>
      </c>
      <c r="BL13">
        <v>30.1</v>
      </c>
      <c r="BM13">
        <v>5.6</v>
      </c>
      <c r="BN13">
        <v>81.599999999999895</v>
      </c>
      <c r="BO13">
        <v>10</v>
      </c>
      <c r="BP13">
        <v>0</v>
      </c>
      <c r="BQ13">
        <v>2.9</v>
      </c>
      <c r="BR13">
        <v>17</v>
      </c>
      <c r="BS13">
        <v>8.9</v>
      </c>
      <c r="BT13">
        <v>77</v>
      </c>
      <c r="BU13">
        <v>9.1999999999999904</v>
      </c>
      <c r="BV13">
        <v>2.8</v>
      </c>
      <c r="BW13">
        <v>3.6</v>
      </c>
      <c r="BX13">
        <v>0.96960000000000002</v>
      </c>
      <c r="BY13">
        <v>0.90300000000000002</v>
      </c>
      <c r="BZ13">
        <v>0.97540000000000004</v>
      </c>
      <c r="CA13">
        <v>0.97070000000000001</v>
      </c>
      <c r="CB13">
        <v>3.8188</v>
      </c>
      <c r="CC13">
        <v>0.98280000000000001</v>
      </c>
      <c r="CD13">
        <v>6.0499999999999998E-2</v>
      </c>
      <c r="CE13">
        <v>0.95369999999999999</v>
      </c>
      <c r="CF13">
        <v>0.86009999999999998</v>
      </c>
      <c r="CG13">
        <v>0.99729999999999996</v>
      </c>
      <c r="CH13">
        <v>2.8717000000000001</v>
      </c>
      <c r="CI13">
        <v>0.92900000000000005</v>
      </c>
      <c r="CJ13">
        <v>0.94830000000000003</v>
      </c>
      <c r="CK13">
        <v>0.96870000000000001</v>
      </c>
      <c r="CL13">
        <v>1.917</v>
      </c>
      <c r="CM13">
        <v>0.99219999999999997</v>
      </c>
      <c r="CN13">
        <v>0.89890000000000003</v>
      </c>
      <c r="CO13">
        <v>0</v>
      </c>
      <c r="CP13">
        <v>0.93140000000000001</v>
      </c>
      <c r="CQ13">
        <v>0.94640000000000002</v>
      </c>
      <c r="CR13">
        <v>0.81610000000000005</v>
      </c>
      <c r="CS13">
        <v>3.5928</v>
      </c>
      <c r="CT13">
        <v>0.97330000000000005</v>
      </c>
      <c r="CU13">
        <v>12.2003</v>
      </c>
      <c r="CV13">
        <v>0.99539999999999995</v>
      </c>
      <c r="CW13">
        <v>1</v>
      </c>
      <c r="CX13">
        <v>1</v>
      </c>
      <c r="CY13">
        <v>1</v>
      </c>
      <c r="CZ13">
        <v>1</v>
      </c>
      <c r="DA13">
        <v>4</v>
      </c>
      <c r="DB13">
        <v>0</v>
      </c>
      <c r="DC13">
        <v>1</v>
      </c>
      <c r="DD13">
        <v>0</v>
      </c>
      <c r="DE13">
        <v>1</v>
      </c>
      <c r="DF13">
        <v>2</v>
      </c>
      <c r="DG13">
        <v>1</v>
      </c>
      <c r="DH13">
        <v>1</v>
      </c>
      <c r="DI13">
        <v>2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2</v>
      </c>
      <c r="DP13">
        <v>10</v>
      </c>
      <c r="DQ13">
        <v>384</v>
      </c>
      <c r="DR13">
        <v>158</v>
      </c>
      <c r="DS13">
        <v>10.6999999999999</v>
      </c>
      <c r="DT13">
        <v>4</v>
      </c>
      <c r="DU13">
        <v>2207</v>
      </c>
      <c r="DV13">
        <v>1.2177400526180999E-2</v>
      </c>
      <c r="DW13">
        <v>6.5517689800000002E-6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36005023501</v>
      </c>
      <c r="H14" t="s">
        <v>523</v>
      </c>
      <c r="I14">
        <v>2.63322E-2</v>
      </c>
      <c r="J14">
        <v>3225</v>
      </c>
      <c r="K14">
        <v>331</v>
      </c>
      <c r="L14">
        <v>1134</v>
      </c>
      <c r="M14">
        <v>35</v>
      </c>
      <c r="N14">
        <v>1112</v>
      </c>
      <c r="O14">
        <v>52</v>
      </c>
      <c r="P14">
        <v>1515</v>
      </c>
      <c r="Q14">
        <v>448</v>
      </c>
      <c r="R14">
        <v>215</v>
      </c>
      <c r="S14">
        <v>95</v>
      </c>
      <c r="T14">
        <v>12336</v>
      </c>
      <c r="U14">
        <v>2087</v>
      </c>
      <c r="V14">
        <v>602</v>
      </c>
      <c r="W14">
        <v>166</v>
      </c>
      <c r="X14">
        <v>222</v>
      </c>
      <c r="Y14">
        <v>113</v>
      </c>
      <c r="Z14">
        <v>870</v>
      </c>
      <c r="AA14">
        <v>267</v>
      </c>
      <c r="AB14">
        <v>496</v>
      </c>
      <c r="AC14">
        <v>173</v>
      </c>
      <c r="AD14">
        <v>253</v>
      </c>
      <c r="AE14">
        <v>97</v>
      </c>
      <c r="AF14">
        <v>3209</v>
      </c>
      <c r="AG14">
        <v>331.89999999999901</v>
      </c>
      <c r="AH14">
        <v>899</v>
      </c>
      <c r="AI14">
        <v>248.19999999999899</v>
      </c>
      <c r="AJ14">
        <v>1033</v>
      </c>
      <c r="AK14">
        <v>102.299999999999</v>
      </c>
      <c r="AL14">
        <v>0</v>
      </c>
      <c r="AM14">
        <v>11</v>
      </c>
      <c r="AN14">
        <v>204</v>
      </c>
      <c r="AO14">
        <v>96.299999999999898</v>
      </c>
      <c r="AP14">
        <v>804</v>
      </c>
      <c r="AQ14">
        <v>107</v>
      </c>
      <c r="AR14">
        <v>0</v>
      </c>
      <c r="AS14">
        <v>11</v>
      </c>
      <c r="AT14">
        <v>47</v>
      </c>
      <c r="AU14">
        <v>12.5</v>
      </c>
      <c r="AV14">
        <v>12.8</v>
      </c>
      <c r="AW14">
        <v>4.5999999999999996</v>
      </c>
      <c r="AX14">
        <v>12336</v>
      </c>
      <c r="AY14">
        <v>2087</v>
      </c>
      <c r="AZ14">
        <v>29.899999999999899</v>
      </c>
      <c r="BA14">
        <v>7.9</v>
      </c>
      <c r="BB14">
        <v>6.9</v>
      </c>
      <c r="BC14">
        <v>3.5</v>
      </c>
      <c r="BD14">
        <v>27</v>
      </c>
      <c r="BE14">
        <v>7.8</v>
      </c>
      <c r="BF14">
        <v>15.4</v>
      </c>
      <c r="BG14">
        <v>5.2</v>
      </c>
      <c r="BH14">
        <v>22.8</v>
      </c>
      <c r="BI14">
        <v>8.6999999999999904</v>
      </c>
      <c r="BJ14">
        <v>99.5</v>
      </c>
      <c r="BK14">
        <v>1.3</v>
      </c>
      <c r="BL14">
        <v>30.5</v>
      </c>
      <c r="BM14">
        <v>7.8</v>
      </c>
      <c r="BN14">
        <v>91.099999999999895</v>
      </c>
      <c r="BO14">
        <v>8.6</v>
      </c>
      <c r="BP14">
        <v>0</v>
      </c>
      <c r="BQ14">
        <v>2.6</v>
      </c>
      <c r="BR14">
        <v>18.3</v>
      </c>
      <c r="BS14">
        <v>8.6</v>
      </c>
      <c r="BT14">
        <v>72.299999999999898</v>
      </c>
      <c r="BU14">
        <v>9.8000000000000007</v>
      </c>
      <c r="BV14">
        <v>0</v>
      </c>
      <c r="BW14">
        <v>0.3</v>
      </c>
      <c r="BX14">
        <v>0.9647</v>
      </c>
      <c r="BY14">
        <v>0.86670000000000003</v>
      </c>
      <c r="BZ14">
        <v>0.95599999999999996</v>
      </c>
      <c r="CA14">
        <v>0.89119999999999999</v>
      </c>
      <c r="CB14">
        <v>3.6785999999999999</v>
      </c>
      <c r="CC14">
        <v>0.95979999999999999</v>
      </c>
      <c r="CD14">
        <v>7.6799999999999993E-2</v>
      </c>
      <c r="CE14">
        <v>0.85150000000000003</v>
      </c>
      <c r="CF14">
        <v>0.80589999999999995</v>
      </c>
      <c r="CG14">
        <v>0.9304</v>
      </c>
      <c r="CH14">
        <v>2.6646000000000001</v>
      </c>
      <c r="CI14">
        <v>0.86119999999999997</v>
      </c>
      <c r="CJ14">
        <v>0.97760000000000002</v>
      </c>
      <c r="CK14">
        <v>0.97030000000000005</v>
      </c>
      <c r="CL14">
        <v>1.9479</v>
      </c>
      <c r="CM14">
        <v>0.99770000000000003</v>
      </c>
      <c r="CN14">
        <v>0.94850000000000001</v>
      </c>
      <c r="CO14">
        <v>0</v>
      </c>
      <c r="CP14">
        <v>0.94359999999999999</v>
      </c>
      <c r="CQ14">
        <v>0.91739999999999999</v>
      </c>
      <c r="CR14">
        <v>0</v>
      </c>
      <c r="CS14">
        <v>2.8094999999999999</v>
      </c>
      <c r="CT14">
        <v>0.76659999999999995</v>
      </c>
      <c r="CU14">
        <v>11.1007</v>
      </c>
      <c r="CV14">
        <v>0.95689999999999997</v>
      </c>
      <c r="CW14">
        <v>1</v>
      </c>
      <c r="CX14">
        <v>0</v>
      </c>
      <c r="CY14">
        <v>1</v>
      </c>
      <c r="CZ14">
        <v>0</v>
      </c>
      <c r="DA14">
        <v>2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2</v>
      </c>
      <c r="DJ14">
        <v>1</v>
      </c>
      <c r="DK14">
        <v>0</v>
      </c>
      <c r="DL14">
        <v>1</v>
      </c>
      <c r="DM14">
        <v>1</v>
      </c>
      <c r="DN14">
        <v>0</v>
      </c>
      <c r="DO14">
        <v>3</v>
      </c>
      <c r="DP14">
        <v>8</v>
      </c>
      <c r="DQ14">
        <v>516</v>
      </c>
      <c r="DR14">
        <v>169</v>
      </c>
      <c r="DS14">
        <v>16</v>
      </c>
      <c r="DT14">
        <v>5.4</v>
      </c>
      <c r="DU14">
        <v>1808</v>
      </c>
      <c r="DV14">
        <v>1.5132640151951E-2</v>
      </c>
      <c r="DW14">
        <v>7.2804093160000001E-6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36005023502</v>
      </c>
      <c r="H15" t="s">
        <v>522</v>
      </c>
      <c r="I15">
        <v>3.7158499999999997E-2</v>
      </c>
      <c r="J15">
        <v>4624</v>
      </c>
      <c r="K15">
        <v>492</v>
      </c>
      <c r="L15">
        <v>1742</v>
      </c>
      <c r="M15">
        <v>32</v>
      </c>
      <c r="N15">
        <v>1671</v>
      </c>
      <c r="O15">
        <v>61</v>
      </c>
      <c r="P15">
        <v>1979</v>
      </c>
      <c r="Q15">
        <v>436</v>
      </c>
      <c r="R15">
        <v>271</v>
      </c>
      <c r="S15">
        <v>132</v>
      </c>
      <c r="T15">
        <v>12507</v>
      </c>
      <c r="U15">
        <v>1953</v>
      </c>
      <c r="V15">
        <v>1113</v>
      </c>
      <c r="W15">
        <v>218</v>
      </c>
      <c r="X15">
        <v>687</v>
      </c>
      <c r="Y15">
        <v>110</v>
      </c>
      <c r="Z15">
        <v>1142</v>
      </c>
      <c r="AA15">
        <v>193</v>
      </c>
      <c r="AB15">
        <v>666</v>
      </c>
      <c r="AC15">
        <v>157</v>
      </c>
      <c r="AD15">
        <v>334</v>
      </c>
      <c r="AE15">
        <v>98</v>
      </c>
      <c r="AF15">
        <v>4475</v>
      </c>
      <c r="AG15">
        <v>504.39999999999901</v>
      </c>
      <c r="AH15">
        <v>1270</v>
      </c>
      <c r="AI15">
        <v>302.19999999999902</v>
      </c>
      <c r="AJ15">
        <v>1557</v>
      </c>
      <c r="AK15">
        <v>101.2</v>
      </c>
      <c r="AL15">
        <v>19</v>
      </c>
      <c r="AM15">
        <v>30</v>
      </c>
      <c r="AN15">
        <v>316</v>
      </c>
      <c r="AO15">
        <v>107.4</v>
      </c>
      <c r="AP15">
        <v>1213</v>
      </c>
      <c r="AQ15">
        <v>115</v>
      </c>
      <c r="AR15">
        <v>108</v>
      </c>
      <c r="AS15">
        <v>52</v>
      </c>
      <c r="AT15">
        <v>44.2</v>
      </c>
      <c r="AU15">
        <v>8.8000000000000007</v>
      </c>
      <c r="AV15">
        <v>13.1999999999999</v>
      </c>
      <c r="AW15">
        <v>5.4</v>
      </c>
      <c r="AX15">
        <v>12507</v>
      </c>
      <c r="AY15">
        <v>1953</v>
      </c>
      <c r="AZ15">
        <v>38.1</v>
      </c>
      <c r="BA15">
        <v>6</v>
      </c>
      <c r="BB15">
        <v>14.9</v>
      </c>
      <c r="BC15">
        <v>2.4</v>
      </c>
      <c r="BD15">
        <v>24.6999999999999</v>
      </c>
      <c r="BE15">
        <v>3.2</v>
      </c>
      <c r="BF15">
        <v>14.6999999999999</v>
      </c>
      <c r="BG15">
        <v>3.7</v>
      </c>
      <c r="BH15">
        <v>20</v>
      </c>
      <c r="BI15">
        <v>5.8</v>
      </c>
      <c r="BJ15">
        <v>96.799999999999898</v>
      </c>
      <c r="BK15">
        <v>3.6</v>
      </c>
      <c r="BL15">
        <v>29.5</v>
      </c>
      <c r="BM15">
        <v>6.3</v>
      </c>
      <c r="BN15">
        <v>89.4</v>
      </c>
      <c r="BO15">
        <v>5.6</v>
      </c>
      <c r="BP15">
        <v>1.1000000000000001</v>
      </c>
      <c r="BQ15">
        <v>1.7</v>
      </c>
      <c r="BR15">
        <v>18.899999999999899</v>
      </c>
      <c r="BS15">
        <v>6.4</v>
      </c>
      <c r="BT15">
        <v>72.599999999999895</v>
      </c>
      <c r="BU15">
        <v>7</v>
      </c>
      <c r="BV15">
        <v>2.2999999999999998</v>
      </c>
      <c r="BW15">
        <v>1.1000000000000001</v>
      </c>
      <c r="BX15">
        <v>0.95230000000000004</v>
      </c>
      <c r="BY15">
        <v>0.87909999999999999</v>
      </c>
      <c r="BZ15">
        <v>0.9546</v>
      </c>
      <c r="CA15">
        <v>0.95840000000000003</v>
      </c>
      <c r="CB15">
        <v>3.7443</v>
      </c>
      <c r="CC15">
        <v>0.97119999999999995</v>
      </c>
      <c r="CD15">
        <v>0.52429999999999999</v>
      </c>
      <c r="CE15">
        <v>0.74750000000000005</v>
      </c>
      <c r="CF15">
        <v>0.77370000000000005</v>
      </c>
      <c r="CG15">
        <v>0.89790000000000003</v>
      </c>
      <c r="CH15">
        <v>2.9434</v>
      </c>
      <c r="CI15">
        <v>0.94740000000000002</v>
      </c>
      <c r="CJ15">
        <v>0.89770000000000005</v>
      </c>
      <c r="CK15">
        <v>0.96579999999999999</v>
      </c>
      <c r="CL15">
        <v>1.8634999999999999</v>
      </c>
      <c r="CM15">
        <v>0.98</v>
      </c>
      <c r="CN15">
        <v>0.93759999999999999</v>
      </c>
      <c r="CO15">
        <v>0.78029999999999999</v>
      </c>
      <c r="CP15">
        <v>0.94769999999999999</v>
      </c>
      <c r="CQ15">
        <v>0.91930000000000001</v>
      </c>
      <c r="CR15">
        <v>0.79630000000000001</v>
      </c>
      <c r="CS15">
        <v>4.3811999999999998</v>
      </c>
      <c r="CT15">
        <v>0.99919999999999998</v>
      </c>
      <c r="CU15">
        <v>12.9324999999999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1</v>
      </c>
      <c r="DM15">
        <v>1</v>
      </c>
      <c r="DN15">
        <v>0</v>
      </c>
      <c r="DO15">
        <v>3</v>
      </c>
      <c r="DP15">
        <v>7</v>
      </c>
      <c r="DQ15">
        <v>524</v>
      </c>
      <c r="DR15">
        <v>199</v>
      </c>
      <c r="DS15">
        <v>11.6</v>
      </c>
      <c r="DT15">
        <v>4.2</v>
      </c>
      <c r="DU15">
        <v>2238</v>
      </c>
      <c r="DV15">
        <v>1.9112084868369E-2</v>
      </c>
      <c r="DW15">
        <v>1.0218728387E-5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36005023702</v>
      </c>
      <c r="H16" t="s">
        <v>521</v>
      </c>
      <c r="I16">
        <v>1.8491199999999999E-2</v>
      </c>
      <c r="J16">
        <v>1222</v>
      </c>
      <c r="K16">
        <v>204</v>
      </c>
      <c r="L16">
        <v>359</v>
      </c>
      <c r="M16">
        <v>26</v>
      </c>
      <c r="N16">
        <v>337</v>
      </c>
      <c r="O16">
        <v>37</v>
      </c>
      <c r="P16">
        <v>404</v>
      </c>
      <c r="Q16">
        <v>224</v>
      </c>
      <c r="R16">
        <v>73</v>
      </c>
      <c r="S16">
        <v>27</v>
      </c>
      <c r="T16">
        <v>15558</v>
      </c>
      <c r="U16">
        <v>3131</v>
      </c>
      <c r="V16">
        <v>287</v>
      </c>
      <c r="W16">
        <v>90</v>
      </c>
      <c r="X16">
        <v>85</v>
      </c>
      <c r="Y16">
        <v>28</v>
      </c>
      <c r="Z16">
        <v>269</v>
      </c>
      <c r="AA16">
        <v>105</v>
      </c>
      <c r="AB16">
        <v>213</v>
      </c>
      <c r="AC16">
        <v>105</v>
      </c>
      <c r="AD16">
        <v>105</v>
      </c>
      <c r="AE16">
        <v>40.5</v>
      </c>
      <c r="AF16">
        <v>1201</v>
      </c>
      <c r="AG16">
        <v>204.8</v>
      </c>
      <c r="AH16">
        <v>329</v>
      </c>
      <c r="AI16">
        <v>142.599999999999</v>
      </c>
      <c r="AJ16">
        <v>200</v>
      </c>
      <c r="AK16">
        <v>46.6</v>
      </c>
      <c r="AL16">
        <v>20</v>
      </c>
      <c r="AM16">
        <v>29</v>
      </c>
      <c r="AN16">
        <v>34</v>
      </c>
      <c r="AO16">
        <v>23.899999999999899</v>
      </c>
      <c r="AP16">
        <v>229</v>
      </c>
      <c r="AQ16">
        <v>47</v>
      </c>
      <c r="AR16">
        <v>70</v>
      </c>
      <c r="AS16">
        <v>88</v>
      </c>
      <c r="AT16">
        <v>33.1</v>
      </c>
      <c r="AU16">
        <v>15.6</v>
      </c>
      <c r="AV16">
        <v>11.9</v>
      </c>
      <c r="AW16">
        <v>5.2</v>
      </c>
      <c r="AX16">
        <v>15558</v>
      </c>
      <c r="AY16">
        <v>3131</v>
      </c>
      <c r="AZ16">
        <v>37.5</v>
      </c>
      <c r="BA16">
        <v>8.3000000000000007</v>
      </c>
      <c r="BB16">
        <v>7</v>
      </c>
      <c r="BC16">
        <v>2.7</v>
      </c>
      <c r="BD16">
        <v>22</v>
      </c>
      <c r="BE16">
        <v>7.8</v>
      </c>
      <c r="BF16">
        <v>17.399999999999899</v>
      </c>
      <c r="BG16">
        <v>8.4</v>
      </c>
      <c r="BH16">
        <v>31.1999999999999</v>
      </c>
      <c r="BI16">
        <v>11.5</v>
      </c>
      <c r="BJ16">
        <v>98.299999999999898</v>
      </c>
      <c r="BK16">
        <v>3.4</v>
      </c>
      <c r="BL16">
        <v>29</v>
      </c>
      <c r="BM16">
        <v>11.6</v>
      </c>
      <c r="BN16">
        <v>55.7</v>
      </c>
      <c r="BO16">
        <v>12.3</v>
      </c>
      <c r="BP16">
        <v>5.6</v>
      </c>
      <c r="BQ16">
        <v>8.1</v>
      </c>
      <c r="BR16">
        <v>10.1</v>
      </c>
      <c r="BS16">
        <v>7</v>
      </c>
      <c r="BT16">
        <v>68</v>
      </c>
      <c r="BU16">
        <v>11.6</v>
      </c>
      <c r="BV16">
        <v>5.7</v>
      </c>
      <c r="BW16">
        <v>7.1</v>
      </c>
      <c r="BX16">
        <v>0.88449999999999995</v>
      </c>
      <c r="BY16">
        <v>0.83840000000000003</v>
      </c>
      <c r="BZ16">
        <v>0.90359999999999996</v>
      </c>
      <c r="CA16">
        <v>0.95509999999999995</v>
      </c>
      <c r="CB16">
        <v>3.5815999999999999</v>
      </c>
      <c r="CC16">
        <v>0.94040000000000001</v>
      </c>
      <c r="CD16">
        <v>8.1500000000000003E-2</v>
      </c>
      <c r="CE16">
        <v>0.55930000000000002</v>
      </c>
      <c r="CF16">
        <v>0.88280000000000003</v>
      </c>
      <c r="CG16">
        <v>0.98499999999999999</v>
      </c>
      <c r="CH16">
        <v>2.5087000000000002</v>
      </c>
      <c r="CI16">
        <v>0.79369999999999996</v>
      </c>
      <c r="CJ16">
        <v>0.93310000000000004</v>
      </c>
      <c r="CK16">
        <v>0.96379999999999999</v>
      </c>
      <c r="CL16">
        <v>1.8968</v>
      </c>
      <c r="CM16">
        <v>0.98850000000000005</v>
      </c>
      <c r="CN16">
        <v>0.8206</v>
      </c>
      <c r="CO16">
        <v>0.88349999999999995</v>
      </c>
      <c r="CP16">
        <v>0.81359999999999999</v>
      </c>
      <c r="CQ16">
        <v>0.88660000000000005</v>
      </c>
      <c r="CR16">
        <v>0.8921</v>
      </c>
      <c r="CS16">
        <v>4.2965</v>
      </c>
      <c r="CT16">
        <v>0.99829999999999997</v>
      </c>
      <c r="CU16">
        <v>12.2836</v>
      </c>
      <c r="CV16">
        <v>0.99690000000000001</v>
      </c>
      <c r="CW16">
        <v>0</v>
      </c>
      <c r="CX16">
        <v>0</v>
      </c>
      <c r="CY16">
        <v>1</v>
      </c>
      <c r="CZ16">
        <v>1</v>
      </c>
      <c r="DA16">
        <v>2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5</v>
      </c>
      <c r="DQ16">
        <v>238</v>
      </c>
      <c r="DR16">
        <v>164</v>
      </c>
      <c r="DS16">
        <v>19.5</v>
      </c>
      <c r="DT16">
        <v>11.6999999999999</v>
      </c>
      <c r="DU16">
        <v>4036</v>
      </c>
      <c r="DV16">
        <v>1.0190857507820001E-2</v>
      </c>
      <c r="DW16">
        <v>5.0922976539999997E-6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36005023703</v>
      </c>
      <c r="H17" t="s">
        <v>520</v>
      </c>
      <c r="I17">
        <v>3.8839199999999997E-2</v>
      </c>
      <c r="J17">
        <v>5766</v>
      </c>
      <c r="K17">
        <v>564</v>
      </c>
      <c r="L17">
        <v>1598</v>
      </c>
      <c r="M17">
        <v>30</v>
      </c>
      <c r="N17">
        <v>1479</v>
      </c>
      <c r="O17">
        <v>76</v>
      </c>
      <c r="P17">
        <v>2385</v>
      </c>
      <c r="Q17">
        <v>595</v>
      </c>
      <c r="R17">
        <v>486</v>
      </c>
      <c r="S17">
        <v>146</v>
      </c>
      <c r="T17">
        <v>12420</v>
      </c>
      <c r="U17">
        <v>1666</v>
      </c>
      <c r="V17">
        <v>1255</v>
      </c>
      <c r="W17">
        <v>284</v>
      </c>
      <c r="X17">
        <v>291</v>
      </c>
      <c r="Y17">
        <v>124</v>
      </c>
      <c r="Z17">
        <v>1759</v>
      </c>
      <c r="AA17">
        <v>289</v>
      </c>
      <c r="AB17">
        <v>374</v>
      </c>
      <c r="AC17">
        <v>124</v>
      </c>
      <c r="AD17">
        <v>547</v>
      </c>
      <c r="AE17">
        <v>152.4</v>
      </c>
      <c r="AF17">
        <v>5576</v>
      </c>
      <c r="AG17">
        <v>576.39999999999895</v>
      </c>
      <c r="AH17">
        <v>1383</v>
      </c>
      <c r="AI17">
        <v>369</v>
      </c>
      <c r="AJ17">
        <v>1442</v>
      </c>
      <c r="AK17">
        <v>126.5</v>
      </c>
      <c r="AL17">
        <v>0</v>
      </c>
      <c r="AM17">
        <v>16</v>
      </c>
      <c r="AN17">
        <v>357</v>
      </c>
      <c r="AO17">
        <v>137.9</v>
      </c>
      <c r="AP17">
        <v>1146</v>
      </c>
      <c r="AQ17">
        <v>147</v>
      </c>
      <c r="AR17">
        <v>309</v>
      </c>
      <c r="AS17">
        <v>182</v>
      </c>
      <c r="AT17">
        <v>41.5</v>
      </c>
      <c r="AU17">
        <v>8.6</v>
      </c>
      <c r="AV17">
        <v>17.1999999999999</v>
      </c>
      <c r="AW17">
        <v>4.9000000000000004</v>
      </c>
      <c r="AX17">
        <v>12420</v>
      </c>
      <c r="AY17">
        <v>1666</v>
      </c>
      <c r="AZ17">
        <v>39.399999999999899</v>
      </c>
      <c r="BA17">
        <v>8</v>
      </c>
      <c r="BB17">
        <v>5</v>
      </c>
      <c r="BC17">
        <v>2.2000000000000002</v>
      </c>
      <c r="BD17">
        <v>30.5</v>
      </c>
      <c r="BE17">
        <v>4</v>
      </c>
      <c r="BF17">
        <v>6.5</v>
      </c>
      <c r="BG17">
        <v>2.1</v>
      </c>
      <c r="BH17">
        <v>37</v>
      </c>
      <c r="BI17">
        <v>10.1</v>
      </c>
      <c r="BJ17">
        <v>96.7</v>
      </c>
      <c r="BK17">
        <v>3.2</v>
      </c>
      <c r="BL17">
        <v>27.1</v>
      </c>
      <c r="BM17">
        <v>6.8</v>
      </c>
      <c r="BN17">
        <v>90.2</v>
      </c>
      <c r="BO17">
        <v>7.7</v>
      </c>
      <c r="BP17">
        <v>0</v>
      </c>
      <c r="BQ17">
        <v>1.9</v>
      </c>
      <c r="BR17">
        <v>24.1</v>
      </c>
      <c r="BS17">
        <v>9.1999999999999904</v>
      </c>
      <c r="BT17">
        <v>77.5</v>
      </c>
      <c r="BU17">
        <v>9.1</v>
      </c>
      <c r="BV17">
        <v>5.4</v>
      </c>
      <c r="BW17">
        <v>3.1</v>
      </c>
      <c r="BX17">
        <v>0.94069999999999998</v>
      </c>
      <c r="BY17">
        <v>0.95169999999999999</v>
      </c>
      <c r="BZ17">
        <v>0.95540000000000003</v>
      </c>
      <c r="CA17">
        <v>0.96560000000000001</v>
      </c>
      <c r="CB17">
        <v>3.8134000000000001</v>
      </c>
      <c r="CC17">
        <v>0.98140000000000005</v>
      </c>
      <c r="CD17">
        <v>3.3599999999999998E-2</v>
      </c>
      <c r="CE17">
        <v>0.93489999999999995</v>
      </c>
      <c r="CF17">
        <v>0.1174</v>
      </c>
      <c r="CG17">
        <v>0.99670000000000003</v>
      </c>
      <c r="CH17">
        <v>2.0825999999999998</v>
      </c>
      <c r="CI17">
        <v>0.54700000000000004</v>
      </c>
      <c r="CJ17">
        <v>0.89580000000000004</v>
      </c>
      <c r="CK17">
        <v>0.95550000000000002</v>
      </c>
      <c r="CL17">
        <v>1.8512999999999999</v>
      </c>
      <c r="CM17">
        <v>0.97319999999999995</v>
      </c>
      <c r="CN17">
        <v>0.9425</v>
      </c>
      <c r="CO17">
        <v>0</v>
      </c>
      <c r="CP17">
        <v>0.97629999999999995</v>
      </c>
      <c r="CQ17">
        <v>0.95050000000000001</v>
      </c>
      <c r="CR17">
        <v>0.88470000000000004</v>
      </c>
      <c r="CS17">
        <v>3.7541000000000002</v>
      </c>
      <c r="CT17">
        <v>0.98509999999999998</v>
      </c>
      <c r="CU17">
        <v>11.5014</v>
      </c>
      <c r="CV17">
        <v>0.97489999999999999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1</v>
      </c>
      <c r="DD17">
        <v>0</v>
      </c>
      <c r="DE17">
        <v>1</v>
      </c>
      <c r="DF17">
        <v>2</v>
      </c>
      <c r="DG17">
        <v>0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1</v>
      </c>
      <c r="DN17">
        <v>0</v>
      </c>
      <c r="DO17">
        <v>3</v>
      </c>
      <c r="DP17">
        <v>10</v>
      </c>
      <c r="DQ17">
        <v>1089</v>
      </c>
      <c r="DR17">
        <v>458</v>
      </c>
      <c r="DS17">
        <v>18.899999999999899</v>
      </c>
      <c r="DT17">
        <v>7</v>
      </c>
      <c r="DU17">
        <v>3733</v>
      </c>
      <c r="DV17">
        <v>1.5056057449168001E-2</v>
      </c>
      <c r="DW17">
        <v>1.0635738298E-5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36005023704</v>
      </c>
      <c r="H18" t="s">
        <v>519</v>
      </c>
      <c r="I18">
        <v>2.60488E-2</v>
      </c>
      <c r="J18">
        <v>4142</v>
      </c>
      <c r="K18">
        <v>549</v>
      </c>
      <c r="L18">
        <v>1401</v>
      </c>
      <c r="M18">
        <v>47</v>
      </c>
      <c r="N18">
        <v>1401</v>
      </c>
      <c r="O18">
        <v>47</v>
      </c>
      <c r="P18">
        <v>2169</v>
      </c>
      <c r="Q18">
        <v>560</v>
      </c>
      <c r="R18">
        <v>246</v>
      </c>
      <c r="S18">
        <v>143</v>
      </c>
      <c r="T18">
        <v>11675</v>
      </c>
      <c r="U18">
        <v>1901</v>
      </c>
      <c r="V18">
        <v>943</v>
      </c>
      <c r="W18">
        <v>273</v>
      </c>
      <c r="X18">
        <v>278</v>
      </c>
      <c r="Y18">
        <v>145</v>
      </c>
      <c r="Z18">
        <v>1269</v>
      </c>
      <c r="AA18">
        <v>337</v>
      </c>
      <c r="AB18">
        <v>701</v>
      </c>
      <c r="AC18">
        <v>259</v>
      </c>
      <c r="AD18">
        <v>444</v>
      </c>
      <c r="AE18">
        <v>131.19999999999899</v>
      </c>
      <c r="AF18">
        <v>4113</v>
      </c>
      <c r="AG18">
        <v>550.1</v>
      </c>
      <c r="AH18">
        <v>1201</v>
      </c>
      <c r="AI18">
        <v>313</v>
      </c>
      <c r="AJ18">
        <v>1275</v>
      </c>
      <c r="AK18">
        <v>90.799999999999898</v>
      </c>
      <c r="AL18">
        <v>0</v>
      </c>
      <c r="AM18">
        <v>11</v>
      </c>
      <c r="AN18">
        <v>277</v>
      </c>
      <c r="AO18">
        <v>117.4</v>
      </c>
      <c r="AP18">
        <v>1152</v>
      </c>
      <c r="AQ18">
        <v>127</v>
      </c>
      <c r="AR18">
        <v>11</v>
      </c>
      <c r="AS18">
        <v>5</v>
      </c>
      <c r="AT18">
        <v>52.399999999999899</v>
      </c>
      <c r="AU18">
        <v>10.4</v>
      </c>
      <c r="AV18">
        <v>12.1999999999999</v>
      </c>
      <c r="AW18">
        <v>7.2</v>
      </c>
      <c r="AX18">
        <v>11675</v>
      </c>
      <c r="AY18">
        <v>1901</v>
      </c>
      <c r="AZ18">
        <v>39.200000000000003</v>
      </c>
      <c r="BA18">
        <v>8.3000000000000007</v>
      </c>
      <c r="BB18">
        <v>6.7</v>
      </c>
      <c r="BC18">
        <v>3.8</v>
      </c>
      <c r="BD18">
        <v>30.6</v>
      </c>
      <c r="BE18">
        <v>7.1</v>
      </c>
      <c r="BF18">
        <v>16.899999999999899</v>
      </c>
      <c r="BG18">
        <v>6.7</v>
      </c>
      <c r="BH18">
        <v>31.6999999999999</v>
      </c>
      <c r="BI18">
        <v>9.3000000000000007</v>
      </c>
      <c r="BJ18">
        <v>99.299999999999898</v>
      </c>
      <c r="BK18">
        <v>1.8</v>
      </c>
      <c r="BL18">
        <v>31.899999999999899</v>
      </c>
      <c r="BM18">
        <v>7.2</v>
      </c>
      <c r="BN18">
        <v>91</v>
      </c>
      <c r="BO18">
        <v>5.7</v>
      </c>
      <c r="BP18">
        <v>0</v>
      </c>
      <c r="BQ18">
        <v>2.1</v>
      </c>
      <c r="BR18">
        <v>19.8</v>
      </c>
      <c r="BS18">
        <v>8.4</v>
      </c>
      <c r="BT18">
        <v>82.2</v>
      </c>
      <c r="BU18">
        <v>8.9</v>
      </c>
      <c r="BV18">
        <v>0.3</v>
      </c>
      <c r="BW18">
        <v>0.1</v>
      </c>
      <c r="BX18">
        <v>0.98309999999999997</v>
      </c>
      <c r="BY18">
        <v>0.8508</v>
      </c>
      <c r="BZ18">
        <v>0.96530000000000005</v>
      </c>
      <c r="CA18">
        <v>0.96330000000000005</v>
      </c>
      <c r="CB18">
        <v>3.7625000000000002</v>
      </c>
      <c r="CC18">
        <v>0.97470000000000001</v>
      </c>
      <c r="CD18">
        <v>6.9599999999999995E-2</v>
      </c>
      <c r="CE18">
        <v>0.93720000000000003</v>
      </c>
      <c r="CF18">
        <v>0.86799999999999999</v>
      </c>
      <c r="CG18">
        <v>0.98740000000000006</v>
      </c>
      <c r="CH18">
        <v>2.8622000000000001</v>
      </c>
      <c r="CI18">
        <v>0.92490000000000006</v>
      </c>
      <c r="CJ18">
        <v>0.96930000000000005</v>
      </c>
      <c r="CK18">
        <v>0.97470000000000001</v>
      </c>
      <c r="CL18">
        <v>1.944</v>
      </c>
      <c r="CM18">
        <v>0.99650000000000005</v>
      </c>
      <c r="CN18">
        <v>0.94730000000000003</v>
      </c>
      <c r="CO18">
        <v>0</v>
      </c>
      <c r="CP18">
        <v>0.95489999999999997</v>
      </c>
      <c r="CQ18">
        <v>0.97289999999999999</v>
      </c>
      <c r="CR18">
        <v>0.46310000000000001</v>
      </c>
      <c r="CS18">
        <v>3.3382000000000001</v>
      </c>
      <c r="CT18">
        <v>0.92700000000000005</v>
      </c>
      <c r="CU18">
        <v>11.9069</v>
      </c>
      <c r="CV18">
        <v>0.98960000000000004</v>
      </c>
      <c r="CW18">
        <v>1</v>
      </c>
      <c r="CX18">
        <v>0</v>
      </c>
      <c r="CY18">
        <v>1</v>
      </c>
      <c r="CZ18">
        <v>1</v>
      </c>
      <c r="DA18">
        <v>3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1</v>
      </c>
      <c r="DI18">
        <v>2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10</v>
      </c>
      <c r="DQ18">
        <v>787</v>
      </c>
      <c r="DR18">
        <v>229</v>
      </c>
      <c r="DS18">
        <v>19</v>
      </c>
      <c r="DT18">
        <v>5.3</v>
      </c>
      <c r="DU18">
        <v>1373</v>
      </c>
      <c r="DV18">
        <v>1.1352415530912E-2</v>
      </c>
      <c r="DW18">
        <v>7.2139568350000001E-6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36005023900</v>
      </c>
      <c r="H19" t="s">
        <v>518</v>
      </c>
      <c r="I19">
        <v>6.8914199999999995E-2</v>
      </c>
      <c r="J19">
        <v>7931</v>
      </c>
      <c r="K19">
        <v>707</v>
      </c>
      <c r="L19">
        <v>2717</v>
      </c>
      <c r="M19">
        <v>68</v>
      </c>
      <c r="N19">
        <v>2602</v>
      </c>
      <c r="O19">
        <v>101</v>
      </c>
      <c r="P19">
        <v>3443</v>
      </c>
      <c r="Q19">
        <v>739</v>
      </c>
      <c r="R19">
        <v>303</v>
      </c>
      <c r="S19">
        <v>164</v>
      </c>
      <c r="T19">
        <v>12733</v>
      </c>
      <c r="U19">
        <v>1795</v>
      </c>
      <c r="V19">
        <v>1633</v>
      </c>
      <c r="W19">
        <v>325</v>
      </c>
      <c r="X19">
        <v>605</v>
      </c>
      <c r="Y19">
        <v>230</v>
      </c>
      <c r="Z19">
        <v>2203</v>
      </c>
      <c r="AA19">
        <v>466</v>
      </c>
      <c r="AB19">
        <v>1151</v>
      </c>
      <c r="AC19">
        <v>298</v>
      </c>
      <c r="AD19">
        <v>686</v>
      </c>
      <c r="AE19">
        <v>201.8</v>
      </c>
      <c r="AF19">
        <v>7892</v>
      </c>
      <c r="AG19">
        <v>708.39999999999895</v>
      </c>
      <c r="AH19">
        <v>1986</v>
      </c>
      <c r="AI19">
        <v>500.8</v>
      </c>
      <c r="AJ19">
        <v>2444</v>
      </c>
      <c r="AK19">
        <v>141.80000000000001</v>
      </c>
      <c r="AL19">
        <v>0</v>
      </c>
      <c r="AM19">
        <v>16</v>
      </c>
      <c r="AN19">
        <v>462</v>
      </c>
      <c r="AO19">
        <v>183.8</v>
      </c>
      <c r="AP19">
        <v>2040</v>
      </c>
      <c r="AQ19">
        <v>177</v>
      </c>
      <c r="AR19">
        <v>69</v>
      </c>
      <c r="AS19">
        <v>64</v>
      </c>
      <c r="AT19">
        <v>43.799999999999898</v>
      </c>
      <c r="AU19">
        <v>8.5</v>
      </c>
      <c r="AV19">
        <v>8.3000000000000007</v>
      </c>
      <c r="AW19">
        <v>4.3</v>
      </c>
      <c r="AX19">
        <v>12733</v>
      </c>
      <c r="AY19">
        <v>1795</v>
      </c>
      <c r="AZ19">
        <v>34.899999999999899</v>
      </c>
      <c r="BA19">
        <v>5.8</v>
      </c>
      <c r="BB19">
        <v>7.6</v>
      </c>
      <c r="BC19">
        <v>2.9</v>
      </c>
      <c r="BD19">
        <v>27.8</v>
      </c>
      <c r="BE19">
        <v>5.3</v>
      </c>
      <c r="BF19">
        <v>14.5</v>
      </c>
      <c r="BG19">
        <v>4.0999999999999996</v>
      </c>
      <c r="BH19">
        <v>26.399999999999899</v>
      </c>
      <c r="BI19">
        <v>7.7</v>
      </c>
      <c r="BJ19">
        <v>99.5</v>
      </c>
      <c r="BK19">
        <v>1</v>
      </c>
      <c r="BL19">
        <v>26.899999999999899</v>
      </c>
      <c r="BM19">
        <v>6.3</v>
      </c>
      <c r="BN19">
        <v>90</v>
      </c>
      <c r="BO19">
        <v>4.7</v>
      </c>
      <c r="BP19">
        <v>0</v>
      </c>
      <c r="BQ19">
        <v>1.1000000000000001</v>
      </c>
      <c r="BR19">
        <v>17.8</v>
      </c>
      <c r="BS19">
        <v>7</v>
      </c>
      <c r="BT19">
        <v>78.400000000000006</v>
      </c>
      <c r="BU19">
        <v>6.3</v>
      </c>
      <c r="BV19">
        <v>0.9</v>
      </c>
      <c r="BW19">
        <v>0.8</v>
      </c>
      <c r="BX19">
        <v>0.95</v>
      </c>
      <c r="BY19">
        <v>0.6321</v>
      </c>
      <c r="BZ19">
        <v>0.95069999999999999</v>
      </c>
      <c r="CA19">
        <v>0.93740000000000001</v>
      </c>
      <c r="CB19">
        <v>3.4701</v>
      </c>
      <c r="CC19">
        <v>0.91839999999999999</v>
      </c>
      <c r="CD19">
        <v>0.1009</v>
      </c>
      <c r="CE19">
        <v>0.87970000000000004</v>
      </c>
      <c r="CF19">
        <v>0.76300000000000001</v>
      </c>
      <c r="CG19">
        <v>0.96330000000000005</v>
      </c>
      <c r="CH19">
        <v>2.7069999999999999</v>
      </c>
      <c r="CI19">
        <v>0.875</v>
      </c>
      <c r="CJ19">
        <v>0.9778</v>
      </c>
      <c r="CK19">
        <v>0.95350000000000001</v>
      </c>
      <c r="CL19">
        <v>1.9312</v>
      </c>
      <c r="CM19">
        <v>0.99529999999999996</v>
      </c>
      <c r="CN19">
        <v>0.93969999999999998</v>
      </c>
      <c r="CO19">
        <v>0</v>
      </c>
      <c r="CP19">
        <v>0.93779999999999997</v>
      </c>
      <c r="CQ19">
        <v>0.95450000000000002</v>
      </c>
      <c r="CR19">
        <v>0.68430000000000002</v>
      </c>
      <c r="CS19">
        <v>3.5163000000000002</v>
      </c>
      <c r="CT19">
        <v>0.96250000000000002</v>
      </c>
      <c r="CU19">
        <v>11.6245999999999</v>
      </c>
      <c r="CV19">
        <v>0.98009999999999997</v>
      </c>
      <c r="CW19">
        <v>1</v>
      </c>
      <c r="CX19">
        <v>0</v>
      </c>
      <c r="CY19">
        <v>1</v>
      </c>
      <c r="CZ19">
        <v>1</v>
      </c>
      <c r="DA19">
        <v>3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</v>
      </c>
      <c r="DK19">
        <v>0</v>
      </c>
      <c r="DL19">
        <v>1</v>
      </c>
      <c r="DM19">
        <v>1</v>
      </c>
      <c r="DN19">
        <v>0</v>
      </c>
      <c r="DO19">
        <v>3</v>
      </c>
      <c r="DP19">
        <v>9</v>
      </c>
      <c r="DQ19">
        <v>1653</v>
      </c>
      <c r="DR19">
        <v>510</v>
      </c>
      <c r="DS19">
        <v>20.8</v>
      </c>
      <c r="DT19">
        <v>5.9</v>
      </c>
      <c r="DU19">
        <v>6092</v>
      </c>
      <c r="DV19">
        <v>2.2128752457623E-2</v>
      </c>
      <c r="DW19">
        <v>1.6402372461E-5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36005024100</v>
      </c>
      <c r="H20" t="s">
        <v>517</v>
      </c>
      <c r="I20">
        <v>5.1992900000000002E-2</v>
      </c>
      <c r="J20">
        <v>5963</v>
      </c>
      <c r="K20">
        <v>586</v>
      </c>
      <c r="L20">
        <v>2088</v>
      </c>
      <c r="M20">
        <v>44</v>
      </c>
      <c r="N20">
        <v>1788</v>
      </c>
      <c r="O20">
        <v>98</v>
      </c>
      <c r="P20">
        <v>2333</v>
      </c>
      <c r="Q20">
        <v>509</v>
      </c>
      <c r="R20">
        <v>304</v>
      </c>
      <c r="S20">
        <v>119</v>
      </c>
      <c r="T20">
        <v>11702</v>
      </c>
      <c r="U20">
        <v>1348</v>
      </c>
      <c r="V20">
        <v>1308</v>
      </c>
      <c r="W20">
        <v>251</v>
      </c>
      <c r="X20">
        <v>415</v>
      </c>
      <c r="Y20">
        <v>130</v>
      </c>
      <c r="Z20">
        <v>1780</v>
      </c>
      <c r="AA20">
        <v>307</v>
      </c>
      <c r="AB20">
        <v>812</v>
      </c>
      <c r="AC20">
        <v>168</v>
      </c>
      <c r="AD20">
        <v>513</v>
      </c>
      <c r="AE20">
        <v>134.599999999999</v>
      </c>
      <c r="AF20">
        <v>5830</v>
      </c>
      <c r="AG20">
        <v>590.20000000000005</v>
      </c>
      <c r="AH20">
        <v>1260</v>
      </c>
      <c r="AI20">
        <v>284.69999999999902</v>
      </c>
      <c r="AJ20">
        <v>1746</v>
      </c>
      <c r="AK20">
        <v>132.5</v>
      </c>
      <c r="AL20">
        <v>0</v>
      </c>
      <c r="AM20">
        <v>16</v>
      </c>
      <c r="AN20">
        <v>359</v>
      </c>
      <c r="AO20">
        <v>128.80000000000001</v>
      </c>
      <c r="AP20">
        <v>1317</v>
      </c>
      <c r="AQ20">
        <v>123</v>
      </c>
      <c r="AR20">
        <v>191</v>
      </c>
      <c r="AS20">
        <v>169</v>
      </c>
      <c r="AT20">
        <v>39.299999999999898</v>
      </c>
      <c r="AU20">
        <v>7.8</v>
      </c>
      <c r="AV20">
        <v>11.1</v>
      </c>
      <c r="AW20">
        <v>4.0999999999999996</v>
      </c>
      <c r="AX20">
        <v>11702</v>
      </c>
      <c r="AY20">
        <v>1348</v>
      </c>
      <c r="AZ20">
        <v>38.6</v>
      </c>
      <c r="BA20">
        <v>6.5</v>
      </c>
      <c r="BB20">
        <v>7</v>
      </c>
      <c r="BC20">
        <v>2.2000000000000002</v>
      </c>
      <c r="BD20">
        <v>29.899999999999899</v>
      </c>
      <c r="BE20">
        <v>4.2</v>
      </c>
      <c r="BF20">
        <v>13.6999999999999</v>
      </c>
      <c r="BG20">
        <v>3</v>
      </c>
      <c r="BH20">
        <v>28.6999999999999</v>
      </c>
      <c r="BI20">
        <v>7.4</v>
      </c>
      <c r="BJ20">
        <v>97.799999999999898</v>
      </c>
      <c r="BK20">
        <v>2.4</v>
      </c>
      <c r="BL20">
        <v>23.1999999999999</v>
      </c>
      <c r="BM20">
        <v>4.7</v>
      </c>
      <c r="BN20">
        <v>83.599999999999895</v>
      </c>
      <c r="BO20">
        <v>6.1</v>
      </c>
      <c r="BP20">
        <v>0</v>
      </c>
      <c r="BQ20">
        <v>1.4</v>
      </c>
      <c r="BR20">
        <v>20.100000000000001</v>
      </c>
      <c r="BS20">
        <v>7.1</v>
      </c>
      <c r="BT20">
        <v>73.7</v>
      </c>
      <c r="BU20">
        <v>6</v>
      </c>
      <c r="BV20">
        <v>3.2</v>
      </c>
      <c r="BW20">
        <v>2.8</v>
      </c>
      <c r="BX20">
        <v>0.93020000000000003</v>
      </c>
      <c r="BY20">
        <v>0.80500000000000005</v>
      </c>
      <c r="BZ20">
        <v>0.96509999999999996</v>
      </c>
      <c r="CA20">
        <v>0.9607</v>
      </c>
      <c r="CB20">
        <v>3.6608999999999998</v>
      </c>
      <c r="CC20">
        <v>0.95650000000000002</v>
      </c>
      <c r="CD20">
        <v>8.1500000000000003E-2</v>
      </c>
      <c r="CE20">
        <v>0.92520000000000002</v>
      </c>
      <c r="CF20">
        <v>0.71409999999999996</v>
      </c>
      <c r="CG20">
        <v>0.97550000000000003</v>
      </c>
      <c r="CH20">
        <v>2.6964000000000001</v>
      </c>
      <c r="CI20">
        <v>0.87070000000000003</v>
      </c>
      <c r="CJ20">
        <v>0.92149999999999999</v>
      </c>
      <c r="CK20">
        <v>0.92900000000000005</v>
      </c>
      <c r="CL20">
        <v>1.8505</v>
      </c>
      <c r="CM20">
        <v>0.9728</v>
      </c>
      <c r="CN20">
        <v>0.90939999999999999</v>
      </c>
      <c r="CO20">
        <v>0</v>
      </c>
      <c r="CP20">
        <v>0.95699999999999996</v>
      </c>
      <c r="CQ20">
        <v>0.92530000000000001</v>
      </c>
      <c r="CR20">
        <v>0.82889999999999997</v>
      </c>
      <c r="CS20">
        <v>3.6204999999999998</v>
      </c>
      <c r="CT20">
        <v>0.97519999999999996</v>
      </c>
      <c r="CU20">
        <v>11.8284</v>
      </c>
      <c r="CV20">
        <v>0.9869</v>
      </c>
      <c r="CW20">
        <v>1</v>
      </c>
      <c r="CX20">
        <v>0</v>
      </c>
      <c r="CY20">
        <v>1</v>
      </c>
      <c r="CZ20">
        <v>1</v>
      </c>
      <c r="DA20">
        <v>3</v>
      </c>
      <c r="DB20">
        <v>0</v>
      </c>
      <c r="DC20">
        <v>1</v>
      </c>
      <c r="DD20">
        <v>0</v>
      </c>
      <c r="DE20">
        <v>1</v>
      </c>
      <c r="DF20">
        <v>2</v>
      </c>
      <c r="DG20">
        <v>1</v>
      </c>
      <c r="DH20">
        <v>1</v>
      </c>
      <c r="DI20">
        <v>2</v>
      </c>
      <c r="DJ20">
        <v>1</v>
      </c>
      <c r="DK20">
        <v>0</v>
      </c>
      <c r="DL20">
        <v>1</v>
      </c>
      <c r="DM20">
        <v>1</v>
      </c>
      <c r="DN20">
        <v>0</v>
      </c>
      <c r="DO20">
        <v>3</v>
      </c>
      <c r="DP20">
        <v>10</v>
      </c>
      <c r="DQ20">
        <v>679</v>
      </c>
      <c r="DR20">
        <v>214</v>
      </c>
      <c r="DS20">
        <v>11.4</v>
      </c>
      <c r="DT20">
        <v>3.6</v>
      </c>
      <c r="DU20">
        <v>3362</v>
      </c>
      <c r="DV20">
        <v>1.6791521472860001E-2</v>
      </c>
      <c r="DW20">
        <v>1.4415859525000001E-5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36005024300</v>
      </c>
      <c r="H21" t="s">
        <v>516</v>
      </c>
      <c r="I21">
        <v>5.8082099999999998E-2</v>
      </c>
      <c r="J21">
        <v>5613</v>
      </c>
      <c r="K21">
        <v>448</v>
      </c>
      <c r="L21">
        <v>2058</v>
      </c>
      <c r="M21">
        <v>41</v>
      </c>
      <c r="N21">
        <v>1947</v>
      </c>
      <c r="O21">
        <v>74</v>
      </c>
      <c r="P21">
        <v>2475</v>
      </c>
      <c r="Q21">
        <v>444</v>
      </c>
      <c r="R21">
        <v>268</v>
      </c>
      <c r="S21">
        <v>107</v>
      </c>
      <c r="T21">
        <v>10831</v>
      </c>
      <c r="U21">
        <v>1576</v>
      </c>
      <c r="V21">
        <v>1032</v>
      </c>
      <c r="W21">
        <v>199</v>
      </c>
      <c r="X21">
        <v>467</v>
      </c>
      <c r="Y21">
        <v>125</v>
      </c>
      <c r="Z21">
        <v>1714</v>
      </c>
      <c r="AA21">
        <v>318</v>
      </c>
      <c r="AB21">
        <v>1080</v>
      </c>
      <c r="AC21">
        <v>196</v>
      </c>
      <c r="AD21">
        <v>535</v>
      </c>
      <c r="AE21">
        <v>118.2</v>
      </c>
      <c r="AF21">
        <v>5583</v>
      </c>
      <c r="AG21">
        <v>448.8</v>
      </c>
      <c r="AH21">
        <v>1072</v>
      </c>
      <c r="AI21">
        <v>234.099999999999</v>
      </c>
      <c r="AJ21">
        <v>1744</v>
      </c>
      <c r="AK21">
        <v>131.4</v>
      </c>
      <c r="AL21">
        <v>0</v>
      </c>
      <c r="AM21">
        <v>16</v>
      </c>
      <c r="AN21">
        <v>349</v>
      </c>
      <c r="AO21">
        <v>115.4</v>
      </c>
      <c r="AP21">
        <v>1536</v>
      </c>
      <c r="AQ21">
        <v>121</v>
      </c>
      <c r="AR21">
        <v>5</v>
      </c>
      <c r="AS21">
        <v>2</v>
      </c>
      <c r="AT21">
        <v>44.799999999999898</v>
      </c>
      <c r="AU21">
        <v>7.8</v>
      </c>
      <c r="AV21">
        <v>12.6</v>
      </c>
      <c r="AW21">
        <v>4.7</v>
      </c>
      <c r="AX21">
        <v>10831</v>
      </c>
      <c r="AY21">
        <v>1576</v>
      </c>
      <c r="AZ21">
        <v>31.6</v>
      </c>
      <c r="BA21">
        <v>5.6</v>
      </c>
      <c r="BB21">
        <v>8.3000000000000007</v>
      </c>
      <c r="BC21">
        <v>2.2999999999999998</v>
      </c>
      <c r="BD21">
        <v>30.5</v>
      </c>
      <c r="BE21">
        <v>5.0999999999999996</v>
      </c>
      <c r="BF21">
        <v>19.1999999999999</v>
      </c>
      <c r="BG21">
        <v>3.8</v>
      </c>
      <c r="BH21">
        <v>27.5</v>
      </c>
      <c r="BI21">
        <v>6</v>
      </c>
      <c r="BJ21">
        <v>99.5</v>
      </c>
      <c r="BK21">
        <v>0.9</v>
      </c>
      <c r="BL21">
        <v>20.8</v>
      </c>
      <c r="BM21">
        <v>4.2</v>
      </c>
      <c r="BN21">
        <v>84.7</v>
      </c>
      <c r="BO21">
        <v>6.2</v>
      </c>
      <c r="BP21">
        <v>0</v>
      </c>
      <c r="BQ21">
        <v>1.4</v>
      </c>
      <c r="BR21">
        <v>17.899999999999899</v>
      </c>
      <c r="BS21">
        <v>5.9</v>
      </c>
      <c r="BT21">
        <v>78.900000000000006</v>
      </c>
      <c r="BU21">
        <v>5.4</v>
      </c>
      <c r="BV21">
        <v>0.1</v>
      </c>
      <c r="BW21">
        <v>0</v>
      </c>
      <c r="BX21">
        <v>0.95540000000000003</v>
      </c>
      <c r="BY21">
        <v>0.8599</v>
      </c>
      <c r="BZ21">
        <v>0.97440000000000004</v>
      </c>
      <c r="CA21">
        <v>0.91020000000000001</v>
      </c>
      <c r="CB21">
        <v>3.6998000000000002</v>
      </c>
      <c r="CC21">
        <v>0.96419999999999995</v>
      </c>
      <c r="CD21">
        <v>0.1283</v>
      </c>
      <c r="CE21">
        <v>0.93530000000000002</v>
      </c>
      <c r="CF21">
        <v>0.92549999999999999</v>
      </c>
      <c r="CG21">
        <v>0.96989999999999998</v>
      </c>
      <c r="CH21">
        <v>2.9590999999999998</v>
      </c>
      <c r="CI21">
        <v>0.95069999999999999</v>
      </c>
      <c r="CJ21">
        <v>0.97629999999999995</v>
      </c>
      <c r="CK21">
        <v>0.91</v>
      </c>
      <c r="CL21">
        <v>1.8863000000000001</v>
      </c>
      <c r="CM21">
        <v>0.98640000000000005</v>
      </c>
      <c r="CN21">
        <v>0.91500000000000004</v>
      </c>
      <c r="CO21">
        <v>0</v>
      </c>
      <c r="CP21">
        <v>0.93930000000000002</v>
      </c>
      <c r="CQ21">
        <v>0.95650000000000002</v>
      </c>
      <c r="CR21">
        <v>0.32429999999999998</v>
      </c>
      <c r="CS21">
        <v>3.1351</v>
      </c>
      <c r="CT21">
        <v>0.87480000000000002</v>
      </c>
      <c r="CU21">
        <v>11.680400000000001</v>
      </c>
      <c r="CV21">
        <v>0.98280000000000001</v>
      </c>
      <c r="CW21">
        <v>1</v>
      </c>
      <c r="CX21">
        <v>0</v>
      </c>
      <c r="CY21">
        <v>1</v>
      </c>
      <c r="CZ21">
        <v>1</v>
      </c>
      <c r="DA21">
        <v>3</v>
      </c>
      <c r="DB21">
        <v>0</v>
      </c>
      <c r="DC21">
        <v>1</v>
      </c>
      <c r="DD21">
        <v>1</v>
      </c>
      <c r="DE21">
        <v>1</v>
      </c>
      <c r="DF21">
        <v>3</v>
      </c>
      <c r="DG21">
        <v>1</v>
      </c>
      <c r="DH21">
        <v>1</v>
      </c>
      <c r="DI21">
        <v>2</v>
      </c>
      <c r="DJ21">
        <v>1</v>
      </c>
      <c r="DK21">
        <v>0</v>
      </c>
      <c r="DL21">
        <v>1</v>
      </c>
      <c r="DM21">
        <v>1</v>
      </c>
      <c r="DN21">
        <v>0</v>
      </c>
      <c r="DO21">
        <v>3</v>
      </c>
      <c r="DP21">
        <v>11</v>
      </c>
      <c r="DQ21">
        <v>633</v>
      </c>
      <c r="DR21">
        <v>173</v>
      </c>
      <c r="DS21">
        <v>11.3</v>
      </c>
      <c r="DT21">
        <v>2.9</v>
      </c>
      <c r="DU21">
        <v>2628</v>
      </c>
      <c r="DV21">
        <v>2.0072386877769001E-2</v>
      </c>
      <c r="DW21">
        <v>1.6049016908999999E-5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36005024501</v>
      </c>
      <c r="H22" t="s">
        <v>515</v>
      </c>
      <c r="I22">
        <v>4.3654199999999997E-2</v>
      </c>
      <c r="J22">
        <v>5444</v>
      </c>
      <c r="K22">
        <v>503</v>
      </c>
      <c r="L22">
        <v>1610</v>
      </c>
      <c r="M22">
        <v>36</v>
      </c>
      <c r="N22">
        <v>1566</v>
      </c>
      <c r="O22">
        <v>57</v>
      </c>
      <c r="P22">
        <v>2734</v>
      </c>
      <c r="Q22">
        <v>622</v>
      </c>
      <c r="R22">
        <v>395</v>
      </c>
      <c r="S22">
        <v>201</v>
      </c>
      <c r="T22">
        <v>10730</v>
      </c>
      <c r="U22">
        <v>1743</v>
      </c>
      <c r="V22">
        <v>1043</v>
      </c>
      <c r="W22">
        <v>181</v>
      </c>
      <c r="X22">
        <v>521</v>
      </c>
      <c r="Y22">
        <v>143</v>
      </c>
      <c r="Z22">
        <v>1507</v>
      </c>
      <c r="AA22">
        <v>309</v>
      </c>
      <c r="AB22">
        <v>801</v>
      </c>
      <c r="AC22">
        <v>192</v>
      </c>
      <c r="AD22">
        <v>397</v>
      </c>
      <c r="AE22">
        <v>101.099999999999</v>
      </c>
      <c r="AF22">
        <v>5420</v>
      </c>
      <c r="AG22">
        <v>504.39999999999901</v>
      </c>
      <c r="AH22">
        <v>1505</v>
      </c>
      <c r="AI22">
        <v>354.5</v>
      </c>
      <c r="AJ22">
        <v>1285</v>
      </c>
      <c r="AK22">
        <v>107.299999999999</v>
      </c>
      <c r="AL22">
        <v>0</v>
      </c>
      <c r="AM22">
        <v>16</v>
      </c>
      <c r="AN22">
        <v>309</v>
      </c>
      <c r="AO22">
        <v>93</v>
      </c>
      <c r="AP22">
        <v>1164</v>
      </c>
      <c r="AQ22">
        <v>122</v>
      </c>
      <c r="AR22">
        <v>119</v>
      </c>
      <c r="AS22">
        <v>104</v>
      </c>
      <c r="AT22">
        <v>50.2</v>
      </c>
      <c r="AU22">
        <v>8.8000000000000007</v>
      </c>
      <c r="AV22">
        <v>16.899999999999899</v>
      </c>
      <c r="AW22">
        <v>7.5</v>
      </c>
      <c r="AX22">
        <v>10730</v>
      </c>
      <c r="AY22">
        <v>1743</v>
      </c>
      <c r="AZ22">
        <v>33.200000000000003</v>
      </c>
      <c r="BA22">
        <v>4.9000000000000004</v>
      </c>
      <c r="BB22">
        <v>9.6</v>
      </c>
      <c r="BC22">
        <v>2.8</v>
      </c>
      <c r="BD22">
        <v>27.6999999999999</v>
      </c>
      <c r="BE22">
        <v>5.0999999999999996</v>
      </c>
      <c r="BF22">
        <v>14.6999999999999</v>
      </c>
      <c r="BG22">
        <v>3.6</v>
      </c>
      <c r="BH22">
        <v>25.399999999999899</v>
      </c>
      <c r="BI22">
        <v>6.4</v>
      </c>
      <c r="BJ22">
        <v>99.599999999999895</v>
      </c>
      <c r="BK22">
        <v>1.1000000000000001</v>
      </c>
      <c r="BL22">
        <v>30.5</v>
      </c>
      <c r="BM22">
        <v>6.6</v>
      </c>
      <c r="BN22">
        <v>79.799999999999898</v>
      </c>
      <c r="BO22">
        <v>6.4</v>
      </c>
      <c r="BP22">
        <v>0</v>
      </c>
      <c r="BQ22">
        <v>1.8</v>
      </c>
      <c r="BR22">
        <v>19.6999999999999</v>
      </c>
      <c r="BS22">
        <v>5.9</v>
      </c>
      <c r="BT22">
        <v>74.299999999999898</v>
      </c>
      <c r="BU22">
        <v>7.4</v>
      </c>
      <c r="BV22">
        <v>2.2000000000000002</v>
      </c>
      <c r="BW22">
        <v>1.9</v>
      </c>
      <c r="BX22">
        <v>0.97789999999999999</v>
      </c>
      <c r="BY22">
        <v>0.94720000000000004</v>
      </c>
      <c r="BZ22">
        <v>0.97629999999999995</v>
      </c>
      <c r="CA22">
        <v>0.92520000000000002</v>
      </c>
      <c r="CB22">
        <v>3.8266</v>
      </c>
      <c r="CC22">
        <v>0.98409999999999997</v>
      </c>
      <c r="CD22">
        <v>0.1938</v>
      </c>
      <c r="CE22">
        <v>0.87690000000000001</v>
      </c>
      <c r="CF22">
        <v>0.77370000000000005</v>
      </c>
      <c r="CG22">
        <v>0.95679999999999998</v>
      </c>
      <c r="CH22">
        <v>2.8010999999999999</v>
      </c>
      <c r="CI22">
        <v>0.90549999999999997</v>
      </c>
      <c r="CJ22">
        <v>0.97899999999999998</v>
      </c>
      <c r="CK22">
        <v>0.96950000000000003</v>
      </c>
      <c r="CL22">
        <v>1.9484999999999999</v>
      </c>
      <c r="CM22">
        <v>0.99809999999999999</v>
      </c>
      <c r="CN22">
        <v>0.8921</v>
      </c>
      <c r="CO22">
        <v>0</v>
      </c>
      <c r="CP22">
        <v>0.95409999999999995</v>
      </c>
      <c r="CQ22">
        <v>0.92900000000000005</v>
      </c>
      <c r="CR22">
        <v>0.79159999999999997</v>
      </c>
      <c r="CS22">
        <v>3.5668000000000002</v>
      </c>
      <c r="CT22">
        <v>0.97040000000000004</v>
      </c>
      <c r="CU22">
        <v>12.143000000000001</v>
      </c>
      <c r="CV22">
        <v>0.99419999999999997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0</v>
      </c>
      <c r="DK22">
        <v>0</v>
      </c>
      <c r="DL22">
        <v>1</v>
      </c>
      <c r="DM22">
        <v>1</v>
      </c>
      <c r="DN22">
        <v>0</v>
      </c>
      <c r="DO22">
        <v>2</v>
      </c>
      <c r="DP22">
        <v>9</v>
      </c>
      <c r="DQ22">
        <v>840</v>
      </c>
      <c r="DR22">
        <v>245</v>
      </c>
      <c r="DS22">
        <v>15.4</v>
      </c>
      <c r="DT22">
        <v>4.3</v>
      </c>
      <c r="DU22">
        <v>2403</v>
      </c>
      <c r="DV22">
        <v>1.527164336971E-2</v>
      </c>
      <c r="DW22">
        <v>1.2025821067E-5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36005024502</v>
      </c>
      <c r="H23" t="s">
        <v>514</v>
      </c>
      <c r="I23">
        <v>3.8669700000000001E-2</v>
      </c>
      <c r="J23">
        <v>3962</v>
      </c>
      <c r="K23">
        <v>539</v>
      </c>
      <c r="L23">
        <v>1228</v>
      </c>
      <c r="M23">
        <v>40</v>
      </c>
      <c r="N23">
        <v>1178</v>
      </c>
      <c r="O23">
        <v>59</v>
      </c>
      <c r="P23">
        <v>1899</v>
      </c>
      <c r="Q23">
        <v>560</v>
      </c>
      <c r="R23">
        <v>199</v>
      </c>
      <c r="S23">
        <v>122</v>
      </c>
      <c r="T23">
        <v>11631</v>
      </c>
      <c r="U23">
        <v>2637</v>
      </c>
      <c r="V23">
        <v>806</v>
      </c>
      <c r="W23">
        <v>170</v>
      </c>
      <c r="X23">
        <v>339</v>
      </c>
      <c r="Y23">
        <v>113</v>
      </c>
      <c r="Z23">
        <v>1085</v>
      </c>
      <c r="AA23">
        <v>280</v>
      </c>
      <c r="AB23">
        <v>679</v>
      </c>
      <c r="AC23">
        <v>163</v>
      </c>
      <c r="AD23">
        <v>256</v>
      </c>
      <c r="AE23">
        <v>94.9</v>
      </c>
      <c r="AF23">
        <v>3945</v>
      </c>
      <c r="AG23">
        <v>539.39999999999895</v>
      </c>
      <c r="AH23">
        <v>1074</v>
      </c>
      <c r="AI23">
        <v>277.3</v>
      </c>
      <c r="AJ23">
        <v>1009</v>
      </c>
      <c r="AK23">
        <v>124.799999999999</v>
      </c>
      <c r="AL23">
        <v>0</v>
      </c>
      <c r="AM23">
        <v>11</v>
      </c>
      <c r="AN23">
        <v>261</v>
      </c>
      <c r="AO23">
        <v>97.9</v>
      </c>
      <c r="AP23">
        <v>788</v>
      </c>
      <c r="AQ23">
        <v>102</v>
      </c>
      <c r="AR23">
        <v>67</v>
      </c>
      <c r="AS23">
        <v>24</v>
      </c>
      <c r="AT23">
        <v>49.299999999999898</v>
      </c>
      <c r="AU23">
        <v>10.8</v>
      </c>
      <c r="AV23">
        <v>13.1</v>
      </c>
      <c r="AW23">
        <v>7.5</v>
      </c>
      <c r="AX23">
        <v>11631</v>
      </c>
      <c r="AY23">
        <v>2637</v>
      </c>
      <c r="AZ23">
        <v>34.1</v>
      </c>
      <c r="BA23">
        <v>6</v>
      </c>
      <c r="BB23">
        <v>8.6</v>
      </c>
      <c r="BC23">
        <v>2.9</v>
      </c>
      <c r="BD23">
        <v>27.399999999999899</v>
      </c>
      <c r="BE23">
        <v>6</v>
      </c>
      <c r="BF23">
        <v>17.1999999999999</v>
      </c>
      <c r="BG23">
        <v>3.9</v>
      </c>
      <c r="BH23">
        <v>21.6999999999999</v>
      </c>
      <c r="BI23">
        <v>8</v>
      </c>
      <c r="BJ23">
        <v>99.599999999999895</v>
      </c>
      <c r="BK23">
        <v>1.4</v>
      </c>
      <c r="BL23">
        <v>29</v>
      </c>
      <c r="BM23">
        <v>6.5</v>
      </c>
      <c r="BN23">
        <v>82.2</v>
      </c>
      <c r="BO23">
        <v>9.8000000000000007</v>
      </c>
      <c r="BP23">
        <v>0</v>
      </c>
      <c r="BQ23">
        <v>2.4</v>
      </c>
      <c r="BR23">
        <v>22.1999999999999</v>
      </c>
      <c r="BS23">
        <v>8.1999999999999904</v>
      </c>
      <c r="BT23">
        <v>66.900000000000006</v>
      </c>
      <c r="BU23">
        <v>8.1</v>
      </c>
      <c r="BV23">
        <v>1.7</v>
      </c>
      <c r="BW23">
        <v>0.6</v>
      </c>
      <c r="BX23">
        <v>0.97440000000000004</v>
      </c>
      <c r="BY23">
        <v>0.87619999999999998</v>
      </c>
      <c r="BZ23">
        <v>0.96599999999999997</v>
      </c>
      <c r="CA23">
        <v>0.93140000000000001</v>
      </c>
      <c r="CB23">
        <v>3.7479</v>
      </c>
      <c r="CC23">
        <v>0.97160000000000002</v>
      </c>
      <c r="CD23">
        <v>0.14330000000000001</v>
      </c>
      <c r="CE23">
        <v>0.86699999999999999</v>
      </c>
      <c r="CF23">
        <v>0.87729999999999997</v>
      </c>
      <c r="CG23">
        <v>0.92090000000000005</v>
      </c>
      <c r="CH23">
        <v>2.8085</v>
      </c>
      <c r="CI23">
        <v>0.90820000000000001</v>
      </c>
      <c r="CJ23">
        <v>0.97960000000000003</v>
      </c>
      <c r="CK23">
        <v>0.96309999999999996</v>
      </c>
      <c r="CL23">
        <v>1.9428000000000001</v>
      </c>
      <c r="CM23">
        <v>0.99629999999999996</v>
      </c>
      <c r="CN23">
        <v>0.90139999999999998</v>
      </c>
      <c r="CO23">
        <v>0</v>
      </c>
      <c r="CP23">
        <v>0.96909999999999996</v>
      </c>
      <c r="CQ23">
        <v>0.87880000000000003</v>
      </c>
      <c r="CR23">
        <v>0.76690000000000003</v>
      </c>
      <c r="CS23">
        <v>3.5160999999999998</v>
      </c>
      <c r="CT23">
        <v>0.96230000000000004</v>
      </c>
      <c r="CU23">
        <v>12.0153</v>
      </c>
      <c r="CV23">
        <v>0.99229999999999996</v>
      </c>
      <c r="CW23">
        <v>1</v>
      </c>
      <c r="CX23">
        <v>0</v>
      </c>
      <c r="CY23">
        <v>1</v>
      </c>
      <c r="CZ23">
        <v>1</v>
      </c>
      <c r="DA23">
        <v>3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2</v>
      </c>
      <c r="DJ23">
        <v>1</v>
      </c>
      <c r="DK23">
        <v>0</v>
      </c>
      <c r="DL23">
        <v>1</v>
      </c>
      <c r="DM23">
        <v>0</v>
      </c>
      <c r="DN23">
        <v>0</v>
      </c>
      <c r="DO23">
        <v>2</v>
      </c>
      <c r="DP23">
        <v>8</v>
      </c>
      <c r="DQ23">
        <v>420</v>
      </c>
      <c r="DR23">
        <v>196</v>
      </c>
      <c r="DS23">
        <v>10.6</v>
      </c>
      <c r="DT23">
        <v>4.5</v>
      </c>
      <c r="DU23">
        <v>1510</v>
      </c>
      <c r="DV23">
        <v>1.3924369670357E-2</v>
      </c>
      <c r="DW23">
        <v>1.0581216806E-5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36005024700</v>
      </c>
      <c r="H24" t="s">
        <v>513</v>
      </c>
      <c r="I24">
        <v>5.6348099999999998E-2</v>
      </c>
      <c r="J24">
        <v>1919</v>
      </c>
      <c r="K24">
        <v>255</v>
      </c>
      <c r="L24">
        <v>766</v>
      </c>
      <c r="M24">
        <v>20</v>
      </c>
      <c r="N24">
        <v>752</v>
      </c>
      <c r="O24">
        <v>27</v>
      </c>
      <c r="P24">
        <v>434</v>
      </c>
      <c r="Q24">
        <v>178</v>
      </c>
      <c r="R24">
        <v>86</v>
      </c>
      <c r="S24">
        <v>44</v>
      </c>
      <c r="T24">
        <v>18773</v>
      </c>
      <c r="U24">
        <v>2915</v>
      </c>
      <c r="V24">
        <v>205</v>
      </c>
      <c r="W24">
        <v>78</v>
      </c>
      <c r="X24">
        <v>144</v>
      </c>
      <c r="Y24">
        <v>49</v>
      </c>
      <c r="Z24">
        <v>531</v>
      </c>
      <c r="AA24">
        <v>156</v>
      </c>
      <c r="AB24">
        <v>320</v>
      </c>
      <c r="AC24">
        <v>100</v>
      </c>
      <c r="AD24">
        <v>132</v>
      </c>
      <c r="AE24">
        <v>52.299999999999898</v>
      </c>
      <c r="AF24">
        <v>1895</v>
      </c>
      <c r="AG24">
        <v>256</v>
      </c>
      <c r="AH24">
        <v>193</v>
      </c>
      <c r="AI24">
        <v>93</v>
      </c>
      <c r="AJ24">
        <v>690</v>
      </c>
      <c r="AK24">
        <v>43.7</v>
      </c>
      <c r="AL24">
        <v>0</v>
      </c>
      <c r="AM24">
        <v>11</v>
      </c>
      <c r="AN24">
        <v>46</v>
      </c>
      <c r="AO24">
        <v>30</v>
      </c>
      <c r="AP24">
        <v>492</v>
      </c>
      <c r="AQ24">
        <v>62</v>
      </c>
      <c r="AR24">
        <v>0</v>
      </c>
      <c r="AS24">
        <v>11</v>
      </c>
      <c r="AT24">
        <v>22.6</v>
      </c>
      <c r="AU24">
        <v>8.4</v>
      </c>
      <c r="AV24">
        <v>8.6999999999999904</v>
      </c>
      <c r="AW24">
        <v>4.3</v>
      </c>
      <c r="AX24">
        <v>18773</v>
      </c>
      <c r="AY24">
        <v>2915</v>
      </c>
      <c r="AZ24">
        <v>17.5</v>
      </c>
      <c r="BA24">
        <v>6.7</v>
      </c>
      <c r="BB24">
        <v>7.5</v>
      </c>
      <c r="BC24">
        <v>2.9</v>
      </c>
      <c r="BD24">
        <v>27.6999999999999</v>
      </c>
      <c r="BE24">
        <v>7.3</v>
      </c>
      <c r="BF24">
        <v>16.6999999999999</v>
      </c>
      <c r="BG24">
        <v>5.7</v>
      </c>
      <c r="BH24">
        <v>17.600000000000001</v>
      </c>
      <c r="BI24">
        <v>6.9</v>
      </c>
      <c r="BJ24">
        <v>98.7</v>
      </c>
      <c r="BK24">
        <v>2.4</v>
      </c>
      <c r="BL24">
        <v>10.5</v>
      </c>
      <c r="BM24">
        <v>4.8</v>
      </c>
      <c r="BN24">
        <v>90.099999999999895</v>
      </c>
      <c r="BO24">
        <v>5.2</v>
      </c>
      <c r="BP24">
        <v>0</v>
      </c>
      <c r="BQ24">
        <v>3.8</v>
      </c>
      <c r="BR24">
        <v>6.1</v>
      </c>
      <c r="BS24">
        <v>4</v>
      </c>
      <c r="BT24">
        <v>65.400000000000006</v>
      </c>
      <c r="BU24">
        <v>7.8</v>
      </c>
      <c r="BV24">
        <v>0</v>
      </c>
      <c r="BW24">
        <v>0.6</v>
      </c>
      <c r="BX24">
        <v>0.75929999999999997</v>
      </c>
      <c r="BY24">
        <v>0.66469999999999996</v>
      </c>
      <c r="BZ24">
        <v>0.83330000000000004</v>
      </c>
      <c r="CA24">
        <v>0.7</v>
      </c>
      <c r="CB24">
        <v>2.9573</v>
      </c>
      <c r="CC24">
        <v>0.79730000000000001</v>
      </c>
      <c r="CD24">
        <v>9.7199999999999995E-2</v>
      </c>
      <c r="CE24">
        <v>0.87660000000000005</v>
      </c>
      <c r="CF24">
        <v>0.86009999999999998</v>
      </c>
      <c r="CG24">
        <v>0.85909999999999997</v>
      </c>
      <c r="CH24">
        <v>2.6930999999999998</v>
      </c>
      <c r="CI24">
        <v>0.86880000000000002</v>
      </c>
      <c r="CJ24">
        <v>0.94930000000000003</v>
      </c>
      <c r="CK24">
        <v>0.76790000000000003</v>
      </c>
      <c r="CL24">
        <v>1.7173</v>
      </c>
      <c r="CM24">
        <v>0.91659999999999997</v>
      </c>
      <c r="CN24">
        <v>0.94089999999999996</v>
      </c>
      <c r="CO24">
        <v>0</v>
      </c>
      <c r="CP24">
        <v>0.69399999999999995</v>
      </c>
      <c r="CQ24">
        <v>0.86760000000000004</v>
      </c>
      <c r="CR24">
        <v>0</v>
      </c>
      <c r="CS24">
        <v>2.5024999999999999</v>
      </c>
      <c r="CT24">
        <v>0.62509999999999999</v>
      </c>
      <c r="CU24">
        <v>9.8701000000000008</v>
      </c>
      <c r="CV24">
        <v>0.87209999999999999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2</v>
      </c>
      <c r="DQ24">
        <v>289</v>
      </c>
      <c r="DR24">
        <v>145</v>
      </c>
      <c r="DS24">
        <v>15.1</v>
      </c>
      <c r="DT24">
        <v>6.3</v>
      </c>
      <c r="DU24">
        <v>735</v>
      </c>
      <c r="DV24">
        <v>2.1071833255099998E-2</v>
      </c>
      <c r="DW24">
        <v>1.5004350817E-5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36005025100</v>
      </c>
      <c r="H25" t="s">
        <v>512</v>
      </c>
      <c r="I25">
        <v>8.08223E-2</v>
      </c>
      <c r="J25">
        <v>6578</v>
      </c>
      <c r="K25">
        <v>756</v>
      </c>
      <c r="L25">
        <v>2269</v>
      </c>
      <c r="M25">
        <v>66</v>
      </c>
      <c r="N25">
        <v>2157</v>
      </c>
      <c r="O25">
        <v>108</v>
      </c>
      <c r="P25">
        <v>2867</v>
      </c>
      <c r="Q25">
        <v>683</v>
      </c>
      <c r="R25">
        <v>222</v>
      </c>
      <c r="S25">
        <v>134</v>
      </c>
      <c r="T25">
        <v>13815</v>
      </c>
      <c r="U25">
        <v>2290</v>
      </c>
      <c r="V25">
        <v>1304</v>
      </c>
      <c r="W25">
        <v>324</v>
      </c>
      <c r="X25">
        <v>337</v>
      </c>
      <c r="Y25">
        <v>158</v>
      </c>
      <c r="Z25">
        <v>1792</v>
      </c>
      <c r="AA25">
        <v>485</v>
      </c>
      <c r="AB25">
        <v>746</v>
      </c>
      <c r="AC25">
        <v>260</v>
      </c>
      <c r="AD25">
        <v>360</v>
      </c>
      <c r="AE25">
        <v>138.19999999999899</v>
      </c>
      <c r="AF25">
        <v>6487</v>
      </c>
      <c r="AG25">
        <v>761.89999999999895</v>
      </c>
      <c r="AH25">
        <v>1499</v>
      </c>
      <c r="AI25">
        <v>425.1</v>
      </c>
      <c r="AJ25">
        <v>1610</v>
      </c>
      <c r="AK25">
        <v>194.5</v>
      </c>
      <c r="AL25">
        <v>30</v>
      </c>
      <c r="AM25">
        <v>48</v>
      </c>
      <c r="AN25">
        <v>410</v>
      </c>
      <c r="AO25">
        <v>162.30000000000001</v>
      </c>
      <c r="AP25">
        <v>1622</v>
      </c>
      <c r="AQ25">
        <v>206</v>
      </c>
      <c r="AR25">
        <v>20</v>
      </c>
      <c r="AS25">
        <v>23</v>
      </c>
      <c r="AT25">
        <v>43.6</v>
      </c>
      <c r="AU25">
        <v>9.6</v>
      </c>
      <c r="AV25">
        <v>7.4</v>
      </c>
      <c r="AW25">
        <v>4.4000000000000004</v>
      </c>
      <c r="AX25">
        <v>13815</v>
      </c>
      <c r="AY25">
        <v>2290</v>
      </c>
      <c r="AZ25">
        <v>33.1</v>
      </c>
      <c r="BA25">
        <v>7.6</v>
      </c>
      <c r="BB25">
        <v>5.0999999999999996</v>
      </c>
      <c r="BC25">
        <v>2.4</v>
      </c>
      <c r="BD25">
        <v>27.1999999999999</v>
      </c>
      <c r="BE25">
        <v>6.7</v>
      </c>
      <c r="BF25">
        <v>11.3</v>
      </c>
      <c r="BG25">
        <v>4.2</v>
      </c>
      <c r="BH25">
        <v>16.6999999999999</v>
      </c>
      <c r="BI25">
        <v>6.4</v>
      </c>
      <c r="BJ25">
        <v>98.599999999999895</v>
      </c>
      <c r="BK25">
        <v>2.4</v>
      </c>
      <c r="BL25">
        <v>25</v>
      </c>
      <c r="BM25">
        <v>6.6</v>
      </c>
      <c r="BN25">
        <v>71</v>
      </c>
      <c r="BO25">
        <v>8.3000000000000007</v>
      </c>
      <c r="BP25">
        <v>1.3</v>
      </c>
      <c r="BQ25">
        <v>2.1</v>
      </c>
      <c r="BR25">
        <v>19</v>
      </c>
      <c r="BS25">
        <v>7.5</v>
      </c>
      <c r="BT25">
        <v>75.2</v>
      </c>
      <c r="BU25">
        <v>8.8000000000000007</v>
      </c>
      <c r="BV25">
        <v>0.3</v>
      </c>
      <c r="BW25">
        <v>0.3</v>
      </c>
      <c r="BX25">
        <v>0.9486</v>
      </c>
      <c r="BY25">
        <v>0.54910000000000003</v>
      </c>
      <c r="BZ25">
        <v>0.93579999999999997</v>
      </c>
      <c r="CA25">
        <v>0.92400000000000004</v>
      </c>
      <c r="CB25">
        <v>3.3574999999999999</v>
      </c>
      <c r="CC25">
        <v>0.89029999999999998</v>
      </c>
      <c r="CD25">
        <v>3.5999999999999997E-2</v>
      </c>
      <c r="CE25">
        <v>0.86219999999999997</v>
      </c>
      <c r="CF25">
        <v>0.54949999999999999</v>
      </c>
      <c r="CG25">
        <v>0.84389999999999998</v>
      </c>
      <c r="CH25">
        <v>2.2917000000000001</v>
      </c>
      <c r="CI25">
        <v>0.68010000000000004</v>
      </c>
      <c r="CJ25">
        <v>0.94279999999999997</v>
      </c>
      <c r="CK25">
        <v>0.9425</v>
      </c>
      <c r="CL25">
        <v>1.8853</v>
      </c>
      <c r="CM25">
        <v>0.98580000000000001</v>
      </c>
      <c r="CN25">
        <v>0.86550000000000005</v>
      </c>
      <c r="CO25">
        <v>0.79249999999999998</v>
      </c>
      <c r="CP25">
        <v>0.94930000000000003</v>
      </c>
      <c r="CQ25">
        <v>0.93379999999999996</v>
      </c>
      <c r="CR25">
        <v>0.48970000000000002</v>
      </c>
      <c r="CS25">
        <v>4.0308999999999999</v>
      </c>
      <c r="CT25">
        <v>0.99360000000000004</v>
      </c>
      <c r="CU25">
        <v>11.565300000000001</v>
      </c>
      <c r="CV25">
        <v>0.97840000000000005</v>
      </c>
      <c r="CW25">
        <v>1</v>
      </c>
      <c r="CX25">
        <v>0</v>
      </c>
      <c r="CY25">
        <v>1</v>
      </c>
      <c r="CZ25">
        <v>1</v>
      </c>
      <c r="DA25">
        <v>3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2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2</v>
      </c>
      <c r="DP25">
        <v>7</v>
      </c>
      <c r="DQ25">
        <v>1324</v>
      </c>
      <c r="DR25">
        <v>424</v>
      </c>
      <c r="DS25">
        <v>20.100000000000001</v>
      </c>
      <c r="DT25">
        <v>6.2</v>
      </c>
      <c r="DU25">
        <v>5371</v>
      </c>
      <c r="DV25">
        <v>1.9912429253799001E-2</v>
      </c>
      <c r="DW25">
        <v>2.2473812729000001E-5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36005025300</v>
      </c>
      <c r="H26" t="s">
        <v>511</v>
      </c>
      <c r="I26">
        <v>4.8053499999999999E-2</v>
      </c>
      <c r="J26">
        <v>5925</v>
      </c>
      <c r="K26">
        <v>573</v>
      </c>
      <c r="L26">
        <v>2084</v>
      </c>
      <c r="M26">
        <v>77</v>
      </c>
      <c r="N26">
        <v>1946</v>
      </c>
      <c r="O26">
        <v>92</v>
      </c>
      <c r="P26">
        <v>1514</v>
      </c>
      <c r="Q26">
        <v>408</v>
      </c>
      <c r="R26">
        <v>449</v>
      </c>
      <c r="S26">
        <v>251</v>
      </c>
      <c r="T26">
        <v>14824</v>
      </c>
      <c r="U26">
        <v>1552</v>
      </c>
      <c r="V26">
        <v>1294</v>
      </c>
      <c r="W26">
        <v>233</v>
      </c>
      <c r="X26">
        <v>389</v>
      </c>
      <c r="Y26">
        <v>84</v>
      </c>
      <c r="Z26">
        <v>1595</v>
      </c>
      <c r="AA26">
        <v>271</v>
      </c>
      <c r="AB26">
        <v>903</v>
      </c>
      <c r="AC26">
        <v>178</v>
      </c>
      <c r="AD26">
        <v>467</v>
      </c>
      <c r="AE26">
        <v>126.7</v>
      </c>
      <c r="AF26">
        <v>5888</v>
      </c>
      <c r="AG26">
        <v>573.79999999999905</v>
      </c>
      <c r="AH26">
        <v>1712</v>
      </c>
      <c r="AI26">
        <v>423.69999999999902</v>
      </c>
      <c r="AJ26">
        <v>1819</v>
      </c>
      <c r="AK26">
        <v>123.2</v>
      </c>
      <c r="AL26">
        <v>0</v>
      </c>
      <c r="AM26">
        <v>16</v>
      </c>
      <c r="AN26">
        <v>256</v>
      </c>
      <c r="AO26">
        <v>100.2</v>
      </c>
      <c r="AP26">
        <v>1550</v>
      </c>
      <c r="AQ26">
        <v>150</v>
      </c>
      <c r="AR26">
        <v>176</v>
      </c>
      <c r="AS26">
        <v>127</v>
      </c>
      <c r="AT26">
        <v>26.1999999999999</v>
      </c>
      <c r="AU26">
        <v>7.1</v>
      </c>
      <c r="AV26">
        <v>14.8</v>
      </c>
      <c r="AW26">
        <v>7.3</v>
      </c>
      <c r="AX26">
        <v>14824</v>
      </c>
      <c r="AY26">
        <v>1552</v>
      </c>
      <c r="AZ26">
        <v>36.1</v>
      </c>
      <c r="BA26">
        <v>5.0999999999999996</v>
      </c>
      <c r="BB26">
        <v>6.6</v>
      </c>
      <c r="BC26">
        <v>1.5</v>
      </c>
      <c r="BD26">
        <v>26.899999999999899</v>
      </c>
      <c r="BE26">
        <v>3.8</v>
      </c>
      <c r="BF26">
        <v>15.3</v>
      </c>
      <c r="BG26">
        <v>3.3</v>
      </c>
      <c r="BH26">
        <v>24</v>
      </c>
      <c r="BI26">
        <v>6.4</v>
      </c>
      <c r="BJ26">
        <v>99.4</v>
      </c>
      <c r="BK26">
        <v>1.2</v>
      </c>
      <c r="BL26">
        <v>32.1</v>
      </c>
      <c r="BM26">
        <v>7.4</v>
      </c>
      <c r="BN26">
        <v>87.299999999999898</v>
      </c>
      <c r="BO26">
        <v>5</v>
      </c>
      <c r="BP26">
        <v>0</v>
      </c>
      <c r="BQ26">
        <v>1.4</v>
      </c>
      <c r="BR26">
        <v>13.1999999999999</v>
      </c>
      <c r="BS26">
        <v>5.0999999999999996</v>
      </c>
      <c r="BT26">
        <v>79.7</v>
      </c>
      <c r="BU26">
        <v>6.4</v>
      </c>
      <c r="BV26">
        <v>3</v>
      </c>
      <c r="BW26">
        <v>2.1</v>
      </c>
      <c r="BX26">
        <v>0.81469999999999998</v>
      </c>
      <c r="BY26">
        <v>0.91810000000000003</v>
      </c>
      <c r="BZ26">
        <v>0.91700000000000004</v>
      </c>
      <c r="CA26">
        <v>0.94479999999999997</v>
      </c>
      <c r="CB26">
        <v>3.5945999999999998</v>
      </c>
      <c r="CC26">
        <v>0.94389999999999996</v>
      </c>
      <c r="CD26">
        <v>6.6299999999999998E-2</v>
      </c>
      <c r="CE26">
        <v>0.84989999999999999</v>
      </c>
      <c r="CF26">
        <v>0.80279999999999996</v>
      </c>
      <c r="CG26">
        <v>0.94479999999999997</v>
      </c>
      <c r="CH26">
        <v>2.6638000000000002</v>
      </c>
      <c r="CI26">
        <v>0.86099999999999999</v>
      </c>
      <c r="CJ26">
        <v>0.97219999999999995</v>
      </c>
      <c r="CK26">
        <v>0.97570000000000001</v>
      </c>
      <c r="CL26">
        <v>1.9479</v>
      </c>
      <c r="CM26">
        <v>0.99750000000000005</v>
      </c>
      <c r="CN26">
        <v>0.92649999999999999</v>
      </c>
      <c r="CO26">
        <v>0</v>
      </c>
      <c r="CP26">
        <v>0.87809999999999999</v>
      </c>
      <c r="CQ26">
        <v>0.95899999999999996</v>
      </c>
      <c r="CR26">
        <v>0.82250000000000001</v>
      </c>
      <c r="CS26">
        <v>3.5861000000000001</v>
      </c>
      <c r="CT26">
        <v>0.97270000000000001</v>
      </c>
      <c r="CU26">
        <v>11.792400000000001</v>
      </c>
      <c r="CV26">
        <v>0.9859</v>
      </c>
      <c r="CW26">
        <v>0</v>
      </c>
      <c r="CX26">
        <v>1</v>
      </c>
      <c r="CY26">
        <v>1</v>
      </c>
      <c r="CZ26">
        <v>1</v>
      </c>
      <c r="DA26">
        <v>3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2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2</v>
      </c>
      <c r="DP26">
        <v>8</v>
      </c>
      <c r="DQ26">
        <v>829</v>
      </c>
      <c r="DR26">
        <v>227</v>
      </c>
      <c r="DS26">
        <v>14</v>
      </c>
      <c r="DT26">
        <v>3.7</v>
      </c>
      <c r="DU26">
        <v>2673</v>
      </c>
      <c r="DV26">
        <v>2.6817551305149999E-3</v>
      </c>
      <c r="DW26">
        <v>1.4051122E-8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36005025500</v>
      </c>
      <c r="H27" t="s">
        <v>510</v>
      </c>
      <c r="I27">
        <v>6.5111100000000005E-2</v>
      </c>
      <c r="J27">
        <v>5929</v>
      </c>
      <c r="K27">
        <v>567</v>
      </c>
      <c r="L27">
        <v>2341</v>
      </c>
      <c r="M27">
        <v>53</v>
      </c>
      <c r="N27">
        <v>2283</v>
      </c>
      <c r="O27">
        <v>90</v>
      </c>
      <c r="P27">
        <v>2021</v>
      </c>
      <c r="Q27">
        <v>552</v>
      </c>
      <c r="R27">
        <v>390</v>
      </c>
      <c r="S27">
        <v>149</v>
      </c>
      <c r="T27">
        <v>15077</v>
      </c>
      <c r="U27">
        <v>2531</v>
      </c>
      <c r="V27">
        <v>1408</v>
      </c>
      <c r="W27">
        <v>299</v>
      </c>
      <c r="X27">
        <v>584</v>
      </c>
      <c r="Y27">
        <v>189</v>
      </c>
      <c r="Z27">
        <v>1431</v>
      </c>
      <c r="AA27">
        <v>384</v>
      </c>
      <c r="AB27">
        <v>700</v>
      </c>
      <c r="AC27">
        <v>251</v>
      </c>
      <c r="AD27">
        <v>315</v>
      </c>
      <c r="AE27">
        <v>130.4</v>
      </c>
      <c r="AF27">
        <v>5834</v>
      </c>
      <c r="AG27">
        <v>573.79999999999905</v>
      </c>
      <c r="AH27">
        <v>2015</v>
      </c>
      <c r="AI27">
        <v>507.39999999999901</v>
      </c>
      <c r="AJ27">
        <v>2131</v>
      </c>
      <c r="AK27">
        <v>169.5</v>
      </c>
      <c r="AL27">
        <v>0</v>
      </c>
      <c r="AM27">
        <v>16</v>
      </c>
      <c r="AN27">
        <v>343</v>
      </c>
      <c r="AO27">
        <v>160.4</v>
      </c>
      <c r="AP27">
        <v>1798</v>
      </c>
      <c r="AQ27">
        <v>186</v>
      </c>
      <c r="AR27">
        <v>74</v>
      </c>
      <c r="AS27">
        <v>79</v>
      </c>
      <c r="AT27">
        <v>34.299999999999898</v>
      </c>
      <c r="AU27">
        <v>9.4</v>
      </c>
      <c r="AV27">
        <v>12.1</v>
      </c>
      <c r="AW27">
        <v>4.9000000000000004</v>
      </c>
      <c r="AX27">
        <v>15077</v>
      </c>
      <c r="AY27">
        <v>2531</v>
      </c>
      <c r="AZ27">
        <v>37.6</v>
      </c>
      <c r="BA27">
        <v>6.9</v>
      </c>
      <c r="BB27">
        <v>9.8000000000000007</v>
      </c>
      <c r="BC27">
        <v>3.4</v>
      </c>
      <c r="BD27">
        <v>24.1</v>
      </c>
      <c r="BE27">
        <v>6.1</v>
      </c>
      <c r="BF27">
        <v>11.8</v>
      </c>
      <c r="BG27">
        <v>4.3</v>
      </c>
      <c r="BH27">
        <v>13.8</v>
      </c>
      <c r="BI27">
        <v>5.7</v>
      </c>
      <c r="BJ27">
        <v>98.4</v>
      </c>
      <c r="BK27">
        <v>2.2999999999999998</v>
      </c>
      <c r="BL27">
        <v>36.200000000000003</v>
      </c>
      <c r="BM27">
        <v>8.4</v>
      </c>
      <c r="BN27">
        <v>91</v>
      </c>
      <c r="BO27">
        <v>6.9</v>
      </c>
      <c r="BP27">
        <v>0</v>
      </c>
      <c r="BQ27">
        <v>1.3</v>
      </c>
      <c r="BR27">
        <v>15</v>
      </c>
      <c r="BS27">
        <v>7</v>
      </c>
      <c r="BT27">
        <v>78.799999999999898</v>
      </c>
      <c r="BU27">
        <v>7.7</v>
      </c>
      <c r="BV27">
        <v>1.2</v>
      </c>
      <c r="BW27">
        <v>1.3</v>
      </c>
      <c r="BX27">
        <v>0.89400000000000002</v>
      </c>
      <c r="BY27">
        <v>0.84560000000000002</v>
      </c>
      <c r="BZ27">
        <v>0.91349999999999998</v>
      </c>
      <c r="CA27">
        <v>0.95569999999999999</v>
      </c>
      <c r="CB27">
        <v>3.6089000000000002</v>
      </c>
      <c r="CC27">
        <v>0.94779999999999998</v>
      </c>
      <c r="CD27">
        <v>0.20330000000000001</v>
      </c>
      <c r="CE27">
        <v>0.71519999999999995</v>
      </c>
      <c r="CF27">
        <v>0.58620000000000005</v>
      </c>
      <c r="CG27">
        <v>0.77639999999999998</v>
      </c>
      <c r="CH27">
        <v>2.2810000000000001</v>
      </c>
      <c r="CI27">
        <v>0.67410000000000003</v>
      </c>
      <c r="CJ27">
        <v>0.93620000000000003</v>
      </c>
      <c r="CK27">
        <v>0.98519999999999996</v>
      </c>
      <c r="CL27">
        <v>1.9213</v>
      </c>
      <c r="CM27">
        <v>0.99299999999999999</v>
      </c>
      <c r="CN27">
        <v>0.94750000000000001</v>
      </c>
      <c r="CO27">
        <v>0</v>
      </c>
      <c r="CP27">
        <v>0.90790000000000004</v>
      </c>
      <c r="CQ27">
        <v>0.95609999999999995</v>
      </c>
      <c r="CR27">
        <v>0.73060000000000003</v>
      </c>
      <c r="CS27">
        <v>3.5421999999999998</v>
      </c>
      <c r="CT27">
        <v>0.9667</v>
      </c>
      <c r="CU27">
        <v>11.3535</v>
      </c>
      <c r="CV27">
        <v>0.96950000000000003</v>
      </c>
      <c r="CW27">
        <v>0</v>
      </c>
      <c r="CX27">
        <v>0</v>
      </c>
      <c r="CY27">
        <v>1</v>
      </c>
      <c r="CZ27">
        <v>1</v>
      </c>
      <c r="DA27">
        <v>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2</v>
      </c>
      <c r="DJ27">
        <v>1</v>
      </c>
      <c r="DK27">
        <v>0</v>
      </c>
      <c r="DL27">
        <v>1</v>
      </c>
      <c r="DM27">
        <v>1</v>
      </c>
      <c r="DN27">
        <v>0</v>
      </c>
      <c r="DO27">
        <v>3</v>
      </c>
      <c r="DP27">
        <v>7</v>
      </c>
      <c r="DQ27">
        <v>883</v>
      </c>
      <c r="DR27">
        <v>368</v>
      </c>
      <c r="DS27">
        <v>14.9</v>
      </c>
      <c r="DT27">
        <v>5.8</v>
      </c>
      <c r="DU27">
        <v>4347</v>
      </c>
      <c r="DV27">
        <v>9.1716277894360008E-3</v>
      </c>
      <c r="DW27">
        <v>1.09795572E-7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36005025700</v>
      </c>
      <c r="H28" t="s">
        <v>509</v>
      </c>
      <c r="I28">
        <v>6.2270100000000002E-2</v>
      </c>
      <c r="J28">
        <v>1875</v>
      </c>
      <c r="K28">
        <v>404</v>
      </c>
      <c r="L28">
        <v>716</v>
      </c>
      <c r="M28">
        <v>17</v>
      </c>
      <c r="N28">
        <v>673</v>
      </c>
      <c r="O28">
        <v>43</v>
      </c>
      <c r="P28">
        <v>455</v>
      </c>
      <c r="Q28">
        <v>194</v>
      </c>
      <c r="R28">
        <v>101</v>
      </c>
      <c r="S28">
        <v>82</v>
      </c>
      <c r="T28">
        <v>20134</v>
      </c>
      <c r="U28">
        <v>5557</v>
      </c>
      <c r="V28">
        <v>314</v>
      </c>
      <c r="W28">
        <v>119</v>
      </c>
      <c r="X28">
        <v>158</v>
      </c>
      <c r="Y28">
        <v>60</v>
      </c>
      <c r="Z28">
        <v>313</v>
      </c>
      <c r="AA28">
        <v>152</v>
      </c>
      <c r="AB28">
        <v>154</v>
      </c>
      <c r="AC28">
        <v>87</v>
      </c>
      <c r="AD28">
        <v>63</v>
      </c>
      <c r="AE28">
        <v>44.399999999999899</v>
      </c>
      <c r="AF28">
        <v>1831</v>
      </c>
      <c r="AG28">
        <v>407.1</v>
      </c>
      <c r="AH28">
        <v>519</v>
      </c>
      <c r="AI28">
        <v>154.30000000000001</v>
      </c>
      <c r="AJ28">
        <v>599</v>
      </c>
      <c r="AK28">
        <v>64.099999999999895</v>
      </c>
      <c r="AL28">
        <v>5</v>
      </c>
      <c r="AM28">
        <v>8</v>
      </c>
      <c r="AN28">
        <v>124</v>
      </c>
      <c r="AO28">
        <v>72.900000000000006</v>
      </c>
      <c r="AP28">
        <v>475</v>
      </c>
      <c r="AQ28">
        <v>72</v>
      </c>
      <c r="AR28">
        <v>0</v>
      </c>
      <c r="AS28">
        <v>11</v>
      </c>
      <c r="AT28">
        <v>24.3</v>
      </c>
      <c r="AU28">
        <v>11.6999999999999</v>
      </c>
      <c r="AV28">
        <v>7.8</v>
      </c>
      <c r="AW28">
        <v>7</v>
      </c>
      <c r="AX28">
        <v>20134</v>
      </c>
      <c r="AY28">
        <v>5557</v>
      </c>
      <c r="AZ28">
        <v>22</v>
      </c>
      <c r="BA28">
        <v>11.3</v>
      </c>
      <c r="BB28">
        <v>8.4</v>
      </c>
      <c r="BC28">
        <v>3.9</v>
      </c>
      <c r="BD28">
        <v>16.6999999999999</v>
      </c>
      <c r="BE28">
        <v>7.3</v>
      </c>
      <c r="BF28">
        <v>8.1999999999999904</v>
      </c>
      <c r="BG28">
        <v>4.8</v>
      </c>
      <c r="BH28">
        <v>9.4</v>
      </c>
      <c r="BI28">
        <v>6.6</v>
      </c>
      <c r="BJ28">
        <v>97.7</v>
      </c>
      <c r="BK28">
        <v>5.4</v>
      </c>
      <c r="BL28">
        <v>29.8</v>
      </c>
      <c r="BM28">
        <v>5.9</v>
      </c>
      <c r="BN28">
        <v>83.7</v>
      </c>
      <c r="BO28">
        <v>8.6999999999999904</v>
      </c>
      <c r="BP28">
        <v>0.7</v>
      </c>
      <c r="BQ28">
        <v>1.1000000000000001</v>
      </c>
      <c r="BR28">
        <v>18.399999999999899</v>
      </c>
      <c r="BS28">
        <v>10.8</v>
      </c>
      <c r="BT28">
        <v>70.599999999999895</v>
      </c>
      <c r="BU28">
        <v>10</v>
      </c>
      <c r="BV28">
        <v>0</v>
      </c>
      <c r="BW28">
        <v>0.6</v>
      </c>
      <c r="BX28">
        <v>0.78739999999999999</v>
      </c>
      <c r="BY28">
        <v>0.58850000000000002</v>
      </c>
      <c r="BZ28">
        <v>0.79359999999999997</v>
      </c>
      <c r="CA28">
        <v>0.78290000000000004</v>
      </c>
      <c r="CB28">
        <v>2.9523999999999999</v>
      </c>
      <c r="CC28">
        <v>0.79630000000000001</v>
      </c>
      <c r="CD28">
        <v>0.13389999999999999</v>
      </c>
      <c r="CE28">
        <v>0.19750000000000001</v>
      </c>
      <c r="CF28">
        <v>0.24979999999999999</v>
      </c>
      <c r="CG28">
        <v>0.60189999999999999</v>
      </c>
      <c r="CH28">
        <v>1.1831</v>
      </c>
      <c r="CI28">
        <v>9.0999999999999998E-2</v>
      </c>
      <c r="CJ28">
        <v>0.91820000000000002</v>
      </c>
      <c r="CK28">
        <v>0.96730000000000005</v>
      </c>
      <c r="CL28">
        <v>1.8855</v>
      </c>
      <c r="CM28">
        <v>0.98599999999999999</v>
      </c>
      <c r="CN28">
        <v>0.90980000000000005</v>
      </c>
      <c r="CO28">
        <v>0.74239999999999995</v>
      </c>
      <c r="CP28">
        <v>0.94440000000000002</v>
      </c>
      <c r="CQ28">
        <v>0.90629999999999999</v>
      </c>
      <c r="CR28">
        <v>0</v>
      </c>
      <c r="CS28">
        <v>3.5028999999999999</v>
      </c>
      <c r="CT28">
        <v>0.96030000000000004</v>
      </c>
      <c r="CU28">
        <v>9.5238999999999905</v>
      </c>
      <c r="CV28">
        <v>0.83830000000000005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2</v>
      </c>
      <c r="DJ28">
        <v>1</v>
      </c>
      <c r="DK28">
        <v>0</v>
      </c>
      <c r="DL28">
        <v>1</v>
      </c>
      <c r="DM28">
        <v>1</v>
      </c>
      <c r="DN28">
        <v>0</v>
      </c>
      <c r="DO28">
        <v>3</v>
      </c>
      <c r="DP28">
        <v>5</v>
      </c>
      <c r="DQ28">
        <v>305</v>
      </c>
      <c r="DR28">
        <v>144</v>
      </c>
      <c r="DS28">
        <v>16.3</v>
      </c>
      <c r="DT28">
        <v>8.4</v>
      </c>
      <c r="DU28">
        <v>792</v>
      </c>
      <c r="DV28">
        <v>1.6605861152490999E-2</v>
      </c>
      <c r="DW28">
        <v>7.1277624999999997E-6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36005038100</v>
      </c>
      <c r="H29" t="s">
        <v>508</v>
      </c>
      <c r="I29">
        <v>5.8497199999999999E-2</v>
      </c>
      <c r="J29">
        <v>6790</v>
      </c>
      <c r="K29">
        <v>738</v>
      </c>
      <c r="L29">
        <v>2305</v>
      </c>
      <c r="M29">
        <v>58</v>
      </c>
      <c r="N29">
        <v>2181</v>
      </c>
      <c r="O29">
        <v>119</v>
      </c>
      <c r="P29">
        <v>1712</v>
      </c>
      <c r="Q29">
        <v>672</v>
      </c>
      <c r="R29">
        <v>490</v>
      </c>
      <c r="S29">
        <v>208</v>
      </c>
      <c r="T29">
        <v>14649</v>
      </c>
      <c r="U29">
        <v>1656</v>
      </c>
      <c r="V29">
        <v>1421</v>
      </c>
      <c r="W29">
        <v>405</v>
      </c>
      <c r="X29">
        <v>621</v>
      </c>
      <c r="Y29">
        <v>153</v>
      </c>
      <c r="Z29">
        <v>1773</v>
      </c>
      <c r="AA29">
        <v>333</v>
      </c>
      <c r="AB29">
        <v>857</v>
      </c>
      <c r="AC29">
        <v>309</v>
      </c>
      <c r="AD29">
        <v>595</v>
      </c>
      <c r="AE29">
        <v>180.599999999999</v>
      </c>
      <c r="AF29">
        <v>6753</v>
      </c>
      <c r="AG29">
        <v>738.79999999999905</v>
      </c>
      <c r="AH29">
        <v>1620</v>
      </c>
      <c r="AI29">
        <v>508.8</v>
      </c>
      <c r="AJ29">
        <v>1768</v>
      </c>
      <c r="AK29">
        <v>189.19999999999899</v>
      </c>
      <c r="AL29">
        <v>0</v>
      </c>
      <c r="AM29">
        <v>16</v>
      </c>
      <c r="AN29">
        <v>419</v>
      </c>
      <c r="AO29">
        <v>168.3</v>
      </c>
      <c r="AP29">
        <v>1547</v>
      </c>
      <c r="AQ29">
        <v>200</v>
      </c>
      <c r="AR29">
        <v>71</v>
      </c>
      <c r="AS29">
        <v>24</v>
      </c>
      <c r="AT29">
        <v>25.1999999999999</v>
      </c>
      <c r="AU29">
        <v>9.6</v>
      </c>
      <c r="AV29">
        <v>14.1999999999999</v>
      </c>
      <c r="AW29">
        <v>5.9</v>
      </c>
      <c r="AX29">
        <v>14649</v>
      </c>
      <c r="AY29">
        <v>1656</v>
      </c>
      <c r="AZ29">
        <v>35</v>
      </c>
      <c r="BA29">
        <v>8.8000000000000007</v>
      </c>
      <c r="BB29">
        <v>9.1</v>
      </c>
      <c r="BC29">
        <v>2.2999999999999998</v>
      </c>
      <c r="BD29">
        <v>26.1</v>
      </c>
      <c r="BE29">
        <v>4</v>
      </c>
      <c r="BF29">
        <v>12.6</v>
      </c>
      <c r="BG29">
        <v>4.2</v>
      </c>
      <c r="BH29">
        <v>27.3</v>
      </c>
      <c r="BI29">
        <v>8.1</v>
      </c>
      <c r="BJ29">
        <v>99.5</v>
      </c>
      <c r="BK29">
        <v>1.2</v>
      </c>
      <c r="BL29">
        <v>25.6</v>
      </c>
      <c r="BM29">
        <v>7.5</v>
      </c>
      <c r="BN29">
        <v>76.7</v>
      </c>
      <c r="BO29">
        <v>8</v>
      </c>
      <c r="BP29">
        <v>0</v>
      </c>
      <c r="BQ29">
        <v>1.3</v>
      </c>
      <c r="BR29">
        <v>19.1999999999999</v>
      </c>
      <c r="BS29">
        <v>7.6</v>
      </c>
      <c r="BT29">
        <v>70.900000000000006</v>
      </c>
      <c r="BU29">
        <v>7.9</v>
      </c>
      <c r="BV29">
        <v>1</v>
      </c>
      <c r="BW29">
        <v>0.3</v>
      </c>
      <c r="BX29">
        <v>0.8</v>
      </c>
      <c r="BY29">
        <v>0.90549999999999997</v>
      </c>
      <c r="BZ29">
        <v>0.92010000000000003</v>
      </c>
      <c r="CA29">
        <v>0.93820000000000003</v>
      </c>
      <c r="CB29">
        <v>3.5638000000000001</v>
      </c>
      <c r="CC29">
        <v>0.93579999999999997</v>
      </c>
      <c r="CD29">
        <v>0.16739999999999999</v>
      </c>
      <c r="CE29">
        <v>0.82130000000000003</v>
      </c>
      <c r="CF29">
        <v>0.6462</v>
      </c>
      <c r="CG29">
        <v>0.96809999999999996</v>
      </c>
      <c r="CH29">
        <v>2.6030000000000002</v>
      </c>
      <c r="CI29">
        <v>0.83479999999999999</v>
      </c>
      <c r="CJ29">
        <v>0.97550000000000003</v>
      </c>
      <c r="CK29">
        <v>0.94579999999999997</v>
      </c>
      <c r="CL29">
        <v>1.9213</v>
      </c>
      <c r="CM29">
        <v>0.99280000000000002</v>
      </c>
      <c r="CN29">
        <v>0.88119999999999998</v>
      </c>
      <c r="CO29">
        <v>0</v>
      </c>
      <c r="CP29">
        <v>0.95120000000000005</v>
      </c>
      <c r="CQ29">
        <v>0.90849999999999997</v>
      </c>
      <c r="CR29">
        <v>0.70940000000000003</v>
      </c>
      <c r="CS29">
        <v>3.4502999999999999</v>
      </c>
      <c r="CT29">
        <v>0.94969999999999999</v>
      </c>
      <c r="CU29">
        <v>11.538500000000001</v>
      </c>
      <c r="CV29">
        <v>0.97719999999999996</v>
      </c>
      <c r="CW29">
        <v>0</v>
      </c>
      <c r="CX29">
        <v>1</v>
      </c>
      <c r="CY29">
        <v>1</v>
      </c>
      <c r="CZ29">
        <v>1</v>
      </c>
      <c r="DA29">
        <v>3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2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2</v>
      </c>
      <c r="DP29">
        <v>8</v>
      </c>
      <c r="DQ29">
        <v>1281</v>
      </c>
      <c r="DR29">
        <v>408</v>
      </c>
      <c r="DS29">
        <v>18.899999999999899</v>
      </c>
      <c r="DT29">
        <v>5.0999999999999996</v>
      </c>
      <c r="DU29">
        <v>2630</v>
      </c>
      <c r="DV29">
        <v>1.9803824827331E-2</v>
      </c>
      <c r="DW29">
        <v>1.6042601284E-5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36005038301</v>
      </c>
      <c r="H30" t="s">
        <v>507</v>
      </c>
      <c r="I30">
        <v>3.6593599999999997E-2</v>
      </c>
      <c r="J30">
        <v>4604</v>
      </c>
      <c r="K30">
        <v>489</v>
      </c>
      <c r="L30">
        <v>1613</v>
      </c>
      <c r="M30">
        <v>33</v>
      </c>
      <c r="N30">
        <v>1517</v>
      </c>
      <c r="O30">
        <v>65</v>
      </c>
      <c r="P30">
        <v>1844</v>
      </c>
      <c r="Q30">
        <v>450</v>
      </c>
      <c r="R30">
        <v>284</v>
      </c>
      <c r="S30">
        <v>161</v>
      </c>
      <c r="T30">
        <v>14628</v>
      </c>
      <c r="U30">
        <v>2884</v>
      </c>
      <c r="V30">
        <v>848</v>
      </c>
      <c r="W30">
        <v>162</v>
      </c>
      <c r="X30">
        <v>212</v>
      </c>
      <c r="Y30">
        <v>71</v>
      </c>
      <c r="Z30">
        <v>1385</v>
      </c>
      <c r="AA30">
        <v>267</v>
      </c>
      <c r="AB30">
        <v>604</v>
      </c>
      <c r="AC30">
        <v>155</v>
      </c>
      <c r="AD30">
        <v>403</v>
      </c>
      <c r="AE30">
        <v>127.4</v>
      </c>
      <c r="AF30">
        <v>4542</v>
      </c>
      <c r="AG30">
        <v>497.19999999999902</v>
      </c>
      <c r="AH30">
        <v>1015</v>
      </c>
      <c r="AI30">
        <v>221</v>
      </c>
      <c r="AJ30">
        <v>1454</v>
      </c>
      <c r="AK30">
        <v>111.7</v>
      </c>
      <c r="AL30">
        <v>0</v>
      </c>
      <c r="AM30">
        <v>11</v>
      </c>
      <c r="AN30">
        <v>368</v>
      </c>
      <c r="AO30">
        <v>110.4</v>
      </c>
      <c r="AP30">
        <v>1076</v>
      </c>
      <c r="AQ30">
        <v>127</v>
      </c>
      <c r="AR30">
        <v>154</v>
      </c>
      <c r="AS30">
        <v>153</v>
      </c>
      <c r="AT30">
        <v>41</v>
      </c>
      <c r="AU30">
        <v>9</v>
      </c>
      <c r="AV30">
        <v>12.6999999999999</v>
      </c>
      <c r="AW30">
        <v>6.1</v>
      </c>
      <c r="AX30">
        <v>14628</v>
      </c>
      <c r="AY30">
        <v>2884</v>
      </c>
      <c r="AZ30">
        <v>34.1</v>
      </c>
      <c r="BA30">
        <v>6</v>
      </c>
      <c r="BB30">
        <v>4.5999999999999996</v>
      </c>
      <c r="BC30">
        <v>1.5</v>
      </c>
      <c r="BD30">
        <v>30.1</v>
      </c>
      <c r="BE30">
        <v>4.8</v>
      </c>
      <c r="BF30">
        <v>13.1</v>
      </c>
      <c r="BG30">
        <v>3.5</v>
      </c>
      <c r="BH30">
        <v>26.6</v>
      </c>
      <c r="BI30">
        <v>8.3000000000000007</v>
      </c>
      <c r="BJ30">
        <v>98.7</v>
      </c>
      <c r="BK30">
        <v>2.6</v>
      </c>
      <c r="BL30">
        <v>23.8</v>
      </c>
      <c r="BM30">
        <v>4.5</v>
      </c>
      <c r="BN30">
        <v>90.099999999999895</v>
      </c>
      <c r="BO30">
        <v>6.7</v>
      </c>
      <c r="BP30">
        <v>0</v>
      </c>
      <c r="BQ30">
        <v>1.8</v>
      </c>
      <c r="BR30">
        <v>24.3</v>
      </c>
      <c r="BS30">
        <v>7.2</v>
      </c>
      <c r="BT30">
        <v>70.900000000000006</v>
      </c>
      <c r="BU30">
        <v>8</v>
      </c>
      <c r="BV30">
        <v>3.3</v>
      </c>
      <c r="BW30">
        <v>3.3</v>
      </c>
      <c r="BX30">
        <v>0.93799999999999994</v>
      </c>
      <c r="BY30">
        <v>0.86399999999999999</v>
      </c>
      <c r="BZ30">
        <v>0.92079999999999995</v>
      </c>
      <c r="CA30">
        <v>0.93140000000000001</v>
      </c>
      <c r="CB30">
        <v>3.6541999999999999</v>
      </c>
      <c r="CC30">
        <v>0.95569999999999999</v>
      </c>
      <c r="CD30">
        <v>2.9700000000000001E-2</v>
      </c>
      <c r="CE30">
        <v>0.92710000000000004</v>
      </c>
      <c r="CF30">
        <v>0.67720000000000002</v>
      </c>
      <c r="CG30">
        <v>0.96460000000000001</v>
      </c>
      <c r="CH30">
        <v>2.5985</v>
      </c>
      <c r="CI30">
        <v>0.83309999999999995</v>
      </c>
      <c r="CJ30">
        <v>0.94440000000000002</v>
      </c>
      <c r="CK30">
        <v>0.9325</v>
      </c>
      <c r="CL30">
        <v>1.8769</v>
      </c>
      <c r="CM30">
        <v>0.98409999999999997</v>
      </c>
      <c r="CN30">
        <v>0.94169999999999998</v>
      </c>
      <c r="CO30">
        <v>0</v>
      </c>
      <c r="CP30">
        <v>0.97729999999999995</v>
      </c>
      <c r="CQ30">
        <v>0.90849999999999997</v>
      </c>
      <c r="CR30">
        <v>0.83260000000000001</v>
      </c>
      <c r="CS30">
        <v>3.6602000000000001</v>
      </c>
      <c r="CT30">
        <v>0.97889999999999999</v>
      </c>
      <c r="CU30">
        <v>11.7898</v>
      </c>
      <c r="CV30">
        <v>0.98570000000000002</v>
      </c>
      <c r="CW30">
        <v>1</v>
      </c>
      <c r="CX30">
        <v>0</v>
      </c>
      <c r="CY30">
        <v>1</v>
      </c>
      <c r="CZ30">
        <v>1</v>
      </c>
      <c r="DA30">
        <v>3</v>
      </c>
      <c r="DB30">
        <v>0</v>
      </c>
      <c r="DC30">
        <v>1</v>
      </c>
      <c r="DD30">
        <v>0</v>
      </c>
      <c r="DE30">
        <v>1</v>
      </c>
      <c r="DF30">
        <v>2</v>
      </c>
      <c r="DG30">
        <v>1</v>
      </c>
      <c r="DH30">
        <v>1</v>
      </c>
      <c r="DI30">
        <v>2</v>
      </c>
      <c r="DJ30">
        <v>1</v>
      </c>
      <c r="DK30">
        <v>0</v>
      </c>
      <c r="DL30">
        <v>1</v>
      </c>
      <c r="DM30">
        <v>1</v>
      </c>
      <c r="DN30">
        <v>0</v>
      </c>
      <c r="DO30">
        <v>3</v>
      </c>
      <c r="DP30">
        <v>10</v>
      </c>
      <c r="DQ30">
        <v>701</v>
      </c>
      <c r="DR30">
        <v>229</v>
      </c>
      <c r="DS30">
        <v>15.1999999999999</v>
      </c>
      <c r="DT30">
        <v>4.5999999999999996</v>
      </c>
      <c r="DU30">
        <v>2797</v>
      </c>
      <c r="DV30">
        <v>1.2901161304117999E-2</v>
      </c>
      <c r="DW30">
        <v>1.0107475054E-5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36005038302</v>
      </c>
      <c r="H31" t="s">
        <v>506</v>
      </c>
      <c r="I31">
        <v>5.6250000000000001E-2</v>
      </c>
      <c r="J31">
        <v>5991</v>
      </c>
      <c r="K31">
        <v>527</v>
      </c>
      <c r="L31">
        <v>2050</v>
      </c>
      <c r="M31">
        <v>44</v>
      </c>
      <c r="N31">
        <v>1931</v>
      </c>
      <c r="O31">
        <v>82</v>
      </c>
      <c r="P31">
        <v>2879</v>
      </c>
      <c r="Q31">
        <v>500</v>
      </c>
      <c r="R31">
        <v>554</v>
      </c>
      <c r="S31">
        <v>191</v>
      </c>
      <c r="T31">
        <v>13798</v>
      </c>
      <c r="U31">
        <v>3624</v>
      </c>
      <c r="V31">
        <v>1254</v>
      </c>
      <c r="W31">
        <v>242</v>
      </c>
      <c r="X31">
        <v>432</v>
      </c>
      <c r="Y31">
        <v>75</v>
      </c>
      <c r="Z31">
        <v>2006</v>
      </c>
      <c r="AA31">
        <v>315</v>
      </c>
      <c r="AB31">
        <v>893</v>
      </c>
      <c r="AC31">
        <v>171</v>
      </c>
      <c r="AD31">
        <v>535</v>
      </c>
      <c r="AE31">
        <v>114.099999999999</v>
      </c>
      <c r="AF31">
        <v>5971</v>
      </c>
      <c r="AG31">
        <v>527.5</v>
      </c>
      <c r="AH31">
        <v>863</v>
      </c>
      <c r="AI31">
        <v>196.5</v>
      </c>
      <c r="AJ31">
        <v>1756</v>
      </c>
      <c r="AK31">
        <v>159.30000000000001</v>
      </c>
      <c r="AL31">
        <v>0</v>
      </c>
      <c r="AM31">
        <v>16</v>
      </c>
      <c r="AN31">
        <v>361</v>
      </c>
      <c r="AO31">
        <v>109.7</v>
      </c>
      <c r="AP31">
        <v>1653</v>
      </c>
      <c r="AQ31">
        <v>105</v>
      </c>
      <c r="AR31">
        <v>103</v>
      </c>
      <c r="AS31">
        <v>21</v>
      </c>
      <c r="AT31">
        <v>48.6</v>
      </c>
      <c r="AU31">
        <v>8.4</v>
      </c>
      <c r="AV31">
        <v>23.1</v>
      </c>
      <c r="AW31">
        <v>7</v>
      </c>
      <c r="AX31">
        <v>13798</v>
      </c>
      <c r="AY31">
        <v>3624</v>
      </c>
      <c r="AZ31">
        <v>38.5</v>
      </c>
      <c r="BA31">
        <v>6.5</v>
      </c>
      <c r="BB31">
        <v>7.2</v>
      </c>
      <c r="BC31">
        <v>1.4</v>
      </c>
      <c r="BD31">
        <v>33.5</v>
      </c>
      <c r="BE31">
        <v>4.4000000000000004</v>
      </c>
      <c r="BF31">
        <v>14.9</v>
      </c>
      <c r="BG31">
        <v>3.2</v>
      </c>
      <c r="BH31">
        <v>27.6999999999999</v>
      </c>
      <c r="BI31">
        <v>5.8</v>
      </c>
      <c r="BJ31">
        <v>99.7</v>
      </c>
      <c r="BK31">
        <v>0.8</v>
      </c>
      <c r="BL31">
        <v>16.100000000000001</v>
      </c>
      <c r="BM31">
        <v>3.4</v>
      </c>
      <c r="BN31">
        <v>85.7</v>
      </c>
      <c r="BO31">
        <v>7.6</v>
      </c>
      <c r="BP31">
        <v>0</v>
      </c>
      <c r="BQ31">
        <v>1.5</v>
      </c>
      <c r="BR31">
        <v>18.6999999999999</v>
      </c>
      <c r="BS31">
        <v>5.6</v>
      </c>
      <c r="BT31">
        <v>85.599999999999895</v>
      </c>
      <c r="BU31">
        <v>4.5999999999999996</v>
      </c>
      <c r="BV31">
        <v>1.7</v>
      </c>
      <c r="BW31">
        <v>0.3</v>
      </c>
      <c r="BX31">
        <v>0.97150000000000003</v>
      </c>
      <c r="BY31">
        <v>0.98660000000000003</v>
      </c>
      <c r="BZ31">
        <v>0.93600000000000005</v>
      </c>
      <c r="CA31">
        <v>0.96020000000000005</v>
      </c>
      <c r="CB31">
        <v>3.8542999999999998</v>
      </c>
      <c r="CC31">
        <v>0.98899999999999999</v>
      </c>
      <c r="CD31">
        <v>8.7300000000000003E-2</v>
      </c>
      <c r="CE31">
        <v>0.96730000000000005</v>
      </c>
      <c r="CF31">
        <v>0.78320000000000001</v>
      </c>
      <c r="CG31">
        <v>0.97099999999999997</v>
      </c>
      <c r="CH31">
        <v>2.8087</v>
      </c>
      <c r="CI31">
        <v>0.90839999999999999</v>
      </c>
      <c r="CJ31">
        <v>0.98229999999999995</v>
      </c>
      <c r="CK31">
        <v>0.85750000000000004</v>
      </c>
      <c r="CL31">
        <v>1.8398000000000001</v>
      </c>
      <c r="CM31">
        <v>0.96750000000000003</v>
      </c>
      <c r="CN31">
        <v>0.91779999999999995</v>
      </c>
      <c r="CO31">
        <v>0</v>
      </c>
      <c r="CP31">
        <v>0.94630000000000003</v>
      </c>
      <c r="CQ31">
        <v>0.98799999999999999</v>
      </c>
      <c r="CR31">
        <v>0.76939999999999997</v>
      </c>
      <c r="CS31">
        <v>3.6214</v>
      </c>
      <c r="CT31">
        <v>0.97540000000000004</v>
      </c>
      <c r="CU31">
        <v>12.1243</v>
      </c>
      <c r="CV31">
        <v>0.99399999999999999</v>
      </c>
      <c r="CW31">
        <v>1</v>
      </c>
      <c r="CX31">
        <v>1</v>
      </c>
      <c r="CY31">
        <v>1</v>
      </c>
      <c r="CZ31">
        <v>1</v>
      </c>
      <c r="DA31">
        <v>4</v>
      </c>
      <c r="DB31">
        <v>0</v>
      </c>
      <c r="DC31">
        <v>1</v>
      </c>
      <c r="DD31">
        <v>0</v>
      </c>
      <c r="DE31">
        <v>1</v>
      </c>
      <c r="DF31">
        <v>2</v>
      </c>
      <c r="DG31">
        <v>1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1</v>
      </c>
      <c r="DN31">
        <v>0</v>
      </c>
      <c r="DO31">
        <v>3</v>
      </c>
      <c r="DP31">
        <v>10</v>
      </c>
      <c r="DQ31">
        <v>795</v>
      </c>
      <c r="DR31">
        <v>218</v>
      </c>
      <c r="DS31">
        <v>13.3</v>
      </c>
      <c r="DT31">
        <v>3.4</v>
      </c>
      <c r="DU31">
        <v>4150</v>
      </c>
      <c r="DV31">
        <v>1.5849858688958E-2</v>
      </c>
      <c r="DW31">
        <v>8.0155862180000006E-6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36005039901</v>
      </c>
      <c r="H32" t="s">
        <v>505</v>
      </c>
      <c r="I32">
        <v>5.8553899999999999E-2</v>
      </c>
      <c r="J32">
        <v>5536</v>
      </c>
      <c r="K32">
        <v>463</v>
      </c>
      <c r="L32">
        <v>1779</v>
      </c>
      <c r="M32">
        <v>43</v>
      </c>
      <c r="N32">
        <v>1671</v>
      </c>
      <c r="O32">
        <v>81</v>
      </c>
      <c r="P32">
        <v>2565</v>
      </c>
      <c r="Q32">
        <v>582</v>
      </c>
      <c r="R32">
        <v>368</v>
      </c>
      <c r="S32">
        <v>144</v>
      </c>
      <c r="T32">
        <v>12111</v>
      </c>
      <c r="U32">
        <v>1655</v>
      </c>
      <c r="V32">
        <v>1450</v>
      </c>
      <c r="W32">
        <v>262</v>
      </c>
      <c r="X32">
        <v>492</v>
      </c>
      <c r="Y32">
        <v>134</v>
      </c>
      <c r="Z32">
        <v>1457</v>
      </c>
      <c r="AA32">
        <v>206</v>
      </c>
      <c r="AB32">
        <v>835</v>
      </c>
      <c r="AC32">
        <v>249</v>
      </c>
      <c r="AD32">
        <v>418</v>
      </c>
      <c r="AE32">
        <v>113</v>
      </c>
      <c r="AF32">
        <v>5435</v>
      </c>
      <c r="AG32">
        <v>469.19999999999902</v>
      </c>
      <c r="AH32">
        <v>1386</v>
      </c>
      <c r="AI32">
        <v>313.5</v>
      </c>
      <c r="AJ32">
        <v>1527</v>
      </c>
      <c r="AK32">
        <v>145.19999999999899</v>
      </c>
      <c r="AL32">
        <v>8</v>
      </c>
      <c r="AM32">
        <v>13</v>
      </c>
      <c r="AN32">
        <v>361</v>
      </c>
      <c r="AO32">
        <v>117.4</v>
      </c>
      <c r="AP32">
        <v>1306</v>
      </c>
      <c r="AQ32">
        <v>116</v>
      </c>
      <c r="AR32">
        <v>13</v>
      </c>
      <c r="AS32">
        <v>6</v>
      </c>
      <c r="AT32">
        <v>46.299999999999898</v>
      </c>
      <c r="AU32">
        <v>9.1</v>
      </c>
      <c r="AV32">
        <v>16.3</v>
      </c>
      <c r="AW32">
        <v>6.2</v>
      </c>
      <c r="AX32">
        <v>12111</v>
      </c>
      <c r="AY32">
        <v>1655</v>
      </c>
      <c r="AZ32">
        <v>43.6</v>
      </c>
      <c r="BA32">
        <v>6.6</v>
      </c>
      <c r="BB32">
        <v>8.9</v>
      </c>
      <c r="BC32">
        <v>2.4</v>
      </c>
      <c r="BD32">
        <v>26.3</v>
      </c>
      <c r="BE32">
        <v>3</v>
      </c>
      <c r="BF32">
        <v>15.1</v>
      </c>
      <c r="BG32">
        <v>4.0999999999999996</v>
      </c>
      <c r="BH32">
        <v>25</v>
      </c>
      <c r="BI32">
        <v>6.7</v>
      </c>
      <c r="BJ32">
        <v>98.2</v>
      </c>
      <c r="BK32">
        <v>2.1</v>
      </c>
      <c r="BL32">
        <v>26.399999999999899</v>
      </c>
      <c r="BM32">
        <v>5.5</v>
      </c>
      <c r="BN32">
        <v>85.799999999999898</v>
      </c>
      <c r="BO32">
        <v>7.9</v>
      </c>
      <c r="BP32">
        <v>0.4</v>
      </c>
      <c r="BQ32">
        <v>0.8</v>
      </c>
      <c r="BR32">
        <v>21.6</v>
      </c>
      <c r="BS32">
        <v>6.9</v>
      </c>
      <c r="BT32">
        <v>78.2</v>
      </c>
      <c r="BU32">
        <v>6.1</v>
      </c>
      <c r="BV32">
        <v>0.2</v>
      </c>
      <c r="BW32">
        <v>0.1</v>
      </c>
      <c r="BX32">
        <v>0.96220000000000006</v>
      </c>
      <c r="BY32">
        <v>0.93969999999999998</v>
      </c>
      <c r="BZ32">
        <v>0.95930000000000004</v>
      </c>
      <c r="CA32">
        <v>0.9829</v>
      </c>
      <c r="CB32">
        <v>3.8441999999999998</v>
      </c>
      <c r="CC32">
        <v>0.98699999999999999</v>
      </c>
      <c r="CD32">
        <v>0.15770000000000001</v>
      </c>
      <c r="CE32">
        <v>0.82799999999999996</v>
      </c>
      <c r="CF32">
        <v>0.79269999999999996</v>
      </c>
      <c r="CG32">
        <v>0.95389999999999997</v>
      </c>
      <c r="CH32">
        <v>2.7324000000000002</v>
      </c>
      <c r="CI32">
        <v>0.88280000000000003</v>
      </c>
      <c r="CJ32">
        <v>0.93059999999999998</v>
      </c>
      <c r="CK32">
        <v>0.95079999999999998</v>
      </c>
      <c r="CL32">
        <v>1.8814</v>
      </c>
      <c r="CM32">
        <v>0.98519999999999996</v>
      </c>
      <c r="CN32">
        <v>0.92010000000000003</v>
      </c>
      <c r="CO32">
        <v>0.68510000000000004</v>
      </c>
      <c r="CP32">
        <v>0.96599999999999997</v>
      </c>
      <c r="CQ32">
        <v>0.95320000000000005</v>
      </c>
      <c r="CR32">
        <v>0.44130000000000003</v>
      </c>
      <c r="CS32">
        <v>3.9658000000000002</v>
      </c>
      <c r="CT32">
        <v>0.99170000000000003</v>
      </c>
      <c r="CU32">
        <v>12.4237</v>
      </c>
      <c r="CV32">
        <v>0.99790000000000001</v>
      </c>
      <c r="CW32">
        <v>1</v>
      </c>
      <c r="CX32">
        <v>1</v>
      </c>
      <c r="CY32">
        <v>1</v>
      </c>
      <c r="CZ32">
        <v>1</v>
      </c>
      <c r="DA32">
        <v>4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2</v>
      </c>
      <c r="DJ32">
        <v>1</v>
      </c>
      <c r="DK32">
        <v>0</v>
      </c>
      <c r="DL32">
        <v>1</v>
      </c>
      <c r="DM32">
        <v>1</v>
      </c>
      <c r="DN32">
        <v>0</v>
      </c>
      <c r="DO32">
        <v>3</v>
      </c>
      <c r="DP32">
        <v>10</v>
      </c>
      <c r="DQ32">
        <v>929</v>
      </c>
      <c r="DR32">
        <v>276</v>
      </c>
      <c r="DS32">
        <v>16.8</v>
      </c>
      <c r="DT32">
        <v>4.7</v>
      </c>
      <c r="DU32">
        <v>5883</v>
      </c>
      <c r="DV32">
        <v>6.1855032432640003E-3</v>
      </c>
      <c r="DW32">
        <v>2.8895686999999999E-8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36005039902</v>
      </c>
      <c r="H33" t="s">
        <v>504</v>
      </c>
      <c r="I33">
        <v>4.6872400000000002E-2</v>
      </c>
      <c r="J33">
        <v>5545</v>
      </c>
      <c r="K33">
        <v>375</v>
      </c>
      <c r="L33">
        <v>1766</v>
      </c>
      <c r="M33">
        <v>60</v>
      </c>
      <c r="N33">
        <v>1753</v>
      </c>
      <c r="O33">
        <v>66</v>
      </c>
      <c r="P33">
        <v>2140</v>
      </c>
      <c r="Q33">
        <v>562</v>
      </c>
      <c r="R33">
        <v>395</v>
      </c>
      <c r="S33">
        <v>148</v>
      </c>
      <c r="T33">
        <v>17650</v>
      </c>
      <c r="U33">
        <v>8214</v>
      </c>
      <c r="V33">
        <v>1246</v>
      </c>
      <c r="W33">
        <v>224</v>
      </c>
      <c r="X33">
        <v>431</v>
      </c>
      <c r="Y33">
        <v>94</v>
      </c>
      <c r="Z33">
        <v>1583</v>
      </c>
      <c r="AA33">
        <v>232</v>
      </c>
      <c r="AB33">
        <v>861</v>
      </c>
      <c r="AC33">
        <v>229</v>
      </c>
      <c r="AD33">
        <v>405</v>
      </c>
      <c r="AE33">
        <v>103.299999999999</v>
      </c>
      <c r="AF33">
        <v>4995</v>
      </c>
      <c r="AG33">
        <v>512.29999999999905</v>
      </c>
      <c r="AH33">
        <v>1407</v>
      </c>
      <c r="AI33">
        <v>338.1</v>
      </c>
      <c r="AJ33">
        <v>1539</v>
      </c>
      <c r="AK33">
        <v>154.5</v>
      </c>
      <c r="AL33">
        <v>28</v>
      </c>
      <c r="AM33">
        <v>44</v>
      </c>
      <c r="AN33">
        <v>368</v>
      </c>
      <c r="AO33">
        <v>115.299999999999</v>
      </c>
      <c r="AP33">
        <v>1325</v>
      </c>
      <c r="AQ33">
        <v>117</v>
      </c>
      <c r="AR33">
        <v>22</v>
      </c>
      <c r="AS33">
        <v>21</v>
      </c>
      <c r="AT33">
        <v>39</v>
      </c>
      <c r="AU33">
        <v>9.1999999999999904</v>
      </c>
      <c r="AV33">
        <v>15.1999999999999</v>
      </c>
      <c r="AW33">
        <v>5.5</v>
      </c>
      <c r="AX33">
        <v>17650</v>
      </c>
      <c r="AY33">
        <v>8214</v>
      </c>
      <c r="AZ33">
        <v>36.899999999999899</v>
      </c>
      <c r="BA33">
        <v>5.8</v>
      </c>
      <c r="BB33">
        <v>7.8</v>
      </c>
      <c r="BC33">
        <v>1.8</v>
      </c>
      <c r="BD33">
        <v>28.5</v>
      </c>
      <c r="BE33">
        <v>3.7</v>
      </c>
      <c r="BF33">
        <v>15.5</v>
      </c>
      <c r="BG33">
        <v>4.0999999999999996</v>
      </c>
      <c r="BH33">
        <v>23.1</v>
      </c>
      <c r="BI33">
        <v>5.8</v>
      </c>
      <c r="BJ33">
        <v>90.099999999999895</v>
      </c>
      <c r="BK33">
        <v>6.9</v>
      </c>
      <c r="BL33">
        <v>27.8</v>
      </c>
      <c r="BM33">
        <v>6.4</v>
      </c>
      <c r="BN33">
        <v>87.099999999999895</v>
      </c>
      <c r="BO33">
        <v>8.1999999999999904</v>
      </c>
      <c r="BP33">
        <v>1.6</v>
      </c>
      <c r="BQ33">
        <v>2.5</v>
      </c>
      <c r="BR33">
        <v>21</v>
      </c>
      <c r="BS33">
        <v>6.5</v>
      </c>
      <c r="BT33">
        <v>75.599999999999895</v>
      </c>
      <c r="BU33">
        <v>6.4</v>
      </c>
      <c r="BV33">
        <v>0.4</v>
      </c>
      <c r="BW33">
        <v>0.4</v>
      </c>
      <c r="BX33">
        <v>0.92810000000000004</v>
      </c>
      <c r="BY33">
        <v>0.92449999999999999</v>
      </c>
      <c r="BZ33">
        <v>0.86129999999999995</v>
      </c>
      <c r="CA33">
        <v>0.95009999999999994</v>
      </c>
      <c r="CB33">
        <v>3.6640000000000001</v>
      </c>
      <c r="CC33">
        <v>0.95689999999999997</v>
      </c>
      <c r="CD33">
        <v>0.1079</v>
      </c>
      <c r="CE33">
        <v>0.89990000000000003</v>
      </c>
      <c r="CF33">
        <v>0.81059999999999999</v>
      </c>
      <c r="CG33">
        <v>0.93640000000000001</v>
      </c>
      <c r="CH33">
        <v>2.7547999999999999</v>
      </c>
      <c r="CI33">
        <v>0.89129999999999998</v>
      </c>
      <c r="CJ33">
        <v>0.81710000000000005</v>
      </c>
      <c r="CK33">
        <v>0.95840000000000003</v>
      </c>
      <c r="CL33">
        <v>1.7755000000000001</v>
      </c>
      <c r="CM33">
        <v>0.94279999999999997</v>
      </c>
      <c r="CN33">
        <v>0.92589999999999995</v>
      </c>
      <c r="CO33">
        <v>0.81379999999999997</v>
      </c>
      <c r="CP33">
        <v>0.96150000000000002</v>
      </c>
      <c r="CQ33">
        <v>0.93710000000000004</v>
      </c>
      <c r="CR33">
        <v>0.54349999999999998</v>
      </c>
      <c r="CS33">
        <v>4.1817000000000002</v>
      </c>
      <c r="CT33">
        <v>0.99670000000000003</v>
      </c>
      <c r="CU33">
        <v>12.3760999999999</v>
      </c>
      <c r="CV33">
        <v>0.99750000000000005</v>
      </c>
      <c r="CW33">
        <v>1</v>
      </c>
      <c r="CX33">
        <v>1</v>
      </c>
      <c r="CY33">
        <v>0</v>
      </c>
      <c r="CZ33">
        <v>1</v>
      </c>
      <c r="DA33">
        <v>3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1</v>
      </c>
      <c r="DK33">
        <v>0</v>
      </c>
      <c r="DL33">
        <v>1</v>
      </c>
      <c r="DM33">
        <v>1</v>
      </c>
      <c r="DN33">
        <v>0</v>
      </c>
      <c r="DO33">
        <v>3</v>
      </c>
      <c r="DP33">
        <v>8</v>
      </c>
      <c r="DQ33">
        <v>811</v>
      </c>
      <c r="DR33">
        <v>245</v>
      </c>
      <c r="DS33">
        <v>14.6</v>
      </c>
      <c r="DT33">
        <v>4.4000000000000004</v>
      </c>
      <c r="DU33">
        <v>3640</v>
      </c>
      <c r="DV33">
        <v>1.6281286803244002E-2</v>
      </c>
      <c r="DW33">
        <v>1.2947577466000001E-5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36005040100</v>
      </c>
      <c r="H34" t="s">
        <v>503</v>
      </c>
      <c r="I34">
        <v>6.5803E-2</v>
      </c>
      <c r="J34">
        <v>4652</v>
      </c>
      <c r="K34">
        <v>739</v>
      </c>
      <c r="L34">
        <v>1582</v>
      </c>
      <c r="M34">
        <v>61</v>
      </c>
      <c r="N34">
        <v>1510</v>
      </c>
      <c r="O34">
        <v>81</v>
      </c>
      <c r="P34">
        <v>1955</v>
      </c>
      <c r="Q34">
        <v>477</v>
      </c>
      <c r="R34">
        <v>451</v>
      </c>
      <c r="S34">
        <v>170</v>
      </c>
      <c r="T34">
        <v>17054</v>
      </c>
      <c r="U34">
        <v>5046</v>
      </c>
      <c r="V34">
        <v>1251</v>
      </c>
      <c r="W34">
        <v>238</v>
      </c>
      <c r="X34">
        <v>232</v>
      </c>
      <c r="Y34">
        <v>82</v>
      </c>
      <c r="Z34">
        <v>1306</v>
      </c>
      <c r="AA34">
        <v>333</v>
      </c>
      <c r="AB34">
        <v>509</v>
      </c>
      <c r="AC34">
        <v>175</v>
      </c>
      <c r="AD34">
        <v>341</v>
      </c>
      <c r="AE34">
        <v>111.4</v>
      </c>
      <c r="AF34">
        <v>4507</v>
      </c>
      <c r="AG34">
        <v>744.6</v>
      </c>
      <c r="AH34">
        <v>1205</v>
      </c>
      <c r="AI34">
        <v>330.19999999999902</v>
      </c>
      <c r="AJ34">
        <v>1405</v>
      </c>
      <c r="AK34">
        <v>125.2</v>
      </c>
      <c r="AL34">
        <v>0</v>
      </c>
      <c r="AM34">
        <v>11</v>
      </c>
      <c r="AN34">
        <v>281</v>
      </c>
      <c r="AO34">
        <v>100</v>
      </c>
      <c r="AP34">
        <v>1256</v>
      </c>
      <c r="AQ34">
        <v>106</v>
      </c>
      <c r="AR34">
        <v>15</v>
      </c>
      <c r="AS34">
        <v>11</v>
      </c>
      <c r="AT34">
        <v>42.299999999999898</v>
      </c>
      <c r="AU34">
        <v>9.6999999999999904</v>
      </c>
      <c r="AV34">
        <v>21.5</v>
      </c>
      <c r="AW34">
        <v>6.1</v>
      </c>
      <c r="AX34">
        <v>17054</v>
      </c>
      <c r="AY34">
        <v>5046</v>
      </c>
      <c r="AZ34">
        <v>43.299999999999898</v>
      </c>
      <c r="BA34">
        <v>7.8</v>
      </c>
      <c r="BB34">
        <v>5</v>
      </c>
      <c r="BC34">
        <v>1.9</v>
      </c>
      <c r="BD34">
        <v>28.1</v>
      </c>
      <c r="BE34">
        <v>5.6</v>
      </c>
      <c r="BF34">
        <v>10.9</v>
      </c>
      <c r="BG34">
        <v>3.2</v>
      </c>
      <c r="BH34">
        <v>22.6</v>
      </c>
      <c r="BI34">
        <v>7.3</v>
      </c>
      <c r="BJ34">
        <v>96.9</v>
      </c>
      <c r="BK34">
        <v>4.4000000000000004</v>
      </c>
      <c r="BL34">
        <v>28.3</v>
      </c>
      <c r="BM34">
        <v>6.8</v>
      </c>
      <c r="BN34">
        <v>88.799999999999898</v>
      </c>
      <c r="BO34">
        <v>7.1</v>
      </c>
      <c r="BP34">
        <v>0</v>
      </c>
      <c r="BQ34">
        <v>1.9</v>
      </c>
      <c r="BR34">
        <v>18.600000000000001</v>
      </c>
      <c r="BS34">
        <v>6.5</v>
      </c>
      <c r="BT34">
        <v>83.2</v>
      </c>
      <c r="BU34">
        <v>6.1</v>
      </c>
      <c r="BV34">
        <v>0.3</v>
      </c>
      <c r="BW34">
        <v>0.2</v>
      </c>
      <c r="BX34">
        <v>0.94420000000000004</v>
      </c>
      <c r="BY34">
        <v>0.98040000000000005</v>
      </c>
      <c r="BZ34">
        <v>0.87580000000000002</v>
      </c>
      <c r="CA34">
        <v>0.98150000000000004</v>
      </c>
      <c r="CB34">
        <v>3.7818000000000001</v>
      </c>
      <c r="CC34">
        <v>0.97719999999999996</v>
      </c>
      <c r="CD34">
        <v>3.3599999999999998E-2</v>
      </c>
      <c r="CE34">
        <v>0.88759999999999994</v>
      </c>
      <c r="CF34">
        <v>0.51200000000000001</v>
      </c>
      <c r="CG34">
        <v>0.92869999999999997</v>
      </c>
      <c r="CH34">
        <v>2.3618000000000001</v>
      </c>
      <c r="CI34">
        <v>0.71719999999999995</v>
      </c>
      <c r="CJ34">
        <v>0.89949999999999997</v>
      </c>
      <c r="CK34">
        <v>0.96089999999999998</v>
      </c>
      <c r="CL34">
        <v>1.8604000000000001</v>
      </c>
      <c r="CM34">
        <v>0.97799999999999998</v>
      </c>
      <c r="CN34">
        <v>0.93430000000000002</v>
      </c>
      <c r="CO34">
        <v>0</v>
      </c>
      <c r="CP34">
        <v>0.94520000000000004</v>
      </c>
      <c r="CQ34">
        <v>0.97909999999999997</v>
      </c>
      <c r="CR34">
        <v>0.50080000000000002</v>
      </c>
      <c r="CS34">
        <v>3.3595000000000002</v>
      </c>
      <c r="CT34">
        <v>0.93110000000000004</v>
      </c>
      <c r="CU34">
        <v>11.3635</v>
      </c>
      <c r="CV34">
        <v>0.96989999999999998</v>
      </c>
      <c r="CW34">
        <v>1</v>
      </c>
      <c r="CX34">
        <v>1</v>
      </c>
      <c r="CY34">
        <v>0</v>
      </c>
      <c r="CZ34">
        <v>1</v>
      </c>
      <c r="DA34">
        <v>3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1</v>
      </c>
      <c r="DJ34">
        <v>1</v>
      </c>
      <c r="DK34">
        <v>0</v>
      </c>
      <c r="DL34">
        <v>1</v>
      </c>
      <c r="DM34">
        <v>1</v>
      </c>
      <c r="DN34">
        <v>0</v>
      </c>
      <c r="DO34">
        <v>3</v>
      </c>
      <c r="DP34">
        <v>8</v>
      </c>
      <c r="DQ34">
        <v>717</v>
      </c>
      <c r="DR34">
        <v>293</v>
      </c>
      <c r="DS34">
        <v>15.4</v>
      </c>
      <c r="DT34">
        <v>6.1</v>
      </c>
      <c r="DU34">
        <v>4698</v>
      </c>
      <c r="DV34">
        <v>3.2873727269280002E-3</v>
      </c>
      <c r="DW34">
        <v>4.8394472000000001E-8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36061</v>
      </c>
      <c r="F35" t="s">
        <v>129</v>
      </c>
      <c r="G35">
        <v>36061029900</v>
      </c>
      <c r="H35" t="s">
        <v>383</v>
      </c>
      <c r="I35">
        <v>0.23785970000000001</v>
      </c>
      <c r="J35">
        <v>4627</v>
      </c>
      <c r="K35">
        <v>380</v>
      </c>
      <c r="L35">
        <v>1569</v>
      </c>
      <c r="M35">
        <v>36</v>
      </c>
      <c r="N35">
        <v>1486</v>
      </c>
      <c r="O35">
        <v>74</v>
      </c>
      <c r="P35">
        <v>1750</v>
      </c>
      <c r="Q35">
        <v>497</v>
      </c>
      <c r="R35">
        <v>263</v>
      </c>
      <c r="S35">
        <v>95</v>
      </c>
      <c r="T35">
        <v>11988</v>
      </c>
      <c r="U35">
        <v>1906</v>
      </c>
      <c r="V35">
        <v>1197</v>
      </c>
      <c r="W35">
        <v>224</v>
      </c>
      <c r="X35">
        <v>773</v>
      </c>
      <c r="Y35">
        <v>138</v>
      </c>
      <c r="Z35">
        <v>1132</v>
      </c>
      <c r="AA35">
        <v>208</v>
      </c>
      <c r="AB35">
        <v>655</v>
      </c>
      <c r="AC35">
        <v>166</v>
      </c>
      <c r="AD35">
        <v>262</v>
      </c>
      <c r="AE35">
        <v>91</v>
      </c>
      <c r="AF35">
        <v>4530</v>
      </c>
      <c r="AG35">
        <v>393.19999999999902</v>
      </c>
      <c r="AH35">
        <v>1584</v>
      </c>
      <c r="AI35">
        <v>336.69999999999902</v>
      </c>
      <c r="AJ35">
        <v>1438</v>
      </c>
      <c r="AK35">
        <v>87.4</v>
      </c>
      <c r="AL35">
        <v>0</v>
      </c>
      <c r="AM35">
        <v>11</v>
      </c>
      <c r="AN35">
        <v>152</v>
      </c>
      <c r="AO35">
        <v>75.299999999999898</v>
      </c>
      <c r="AP35">
        <v>1023</v>
      </c>
      <c r="AQ35">
        <v>116</v>
      </c>
      <c r="AR35">
        <v>5</v>
      </c>
      <c r="AS35">
        <v>6</v>
      </c>
      <c r="AT35">
        <v>38</v>
      </c>
      <c r="AU35">
        <v>10.6</v>
      </c>
      <c r="AV35">
        <v>14.4</v>
      </c>
      <c r="AW35">
        <v>5</v>
      </c>
      <c r="AX35">
        <v>11988</v>
      </c>
      <c r="AY35">
        <v>1906</v>
      </c>
      <c r="AZ35">
        <v>39.399999999999899</v>
      </c>
      <c r="BA35">
        <v>6.4</v>
      </c>
      <c r="BB35">
        <v>16.6999999999999</v>
      </c>
      <c r="BC35">
        <v>2.9</v>
      </c>
      <c r="BD35">
        <v>24.5</v>
      </c>
      <c r="BE35">
        <v>4</v>
      </c>
      <c r="BF35">
        <v>14.1999999999999</v>
      </c>
      <c r="BG35">
        <v>3.5</v>
      </c>
      <c r="BH35">
        <v>17.600000000000001</v>
      </c>
      <c r="BI35">
        <v>6.1</v>
      </c>
      <c r="BJ35">
        <v>97.9</v>
      </c>
      <c r="BK35">
        <v>2.8</v>
      </c>
      <c r="BL35">
        <v>36.1</v>
      </c>
      <c r="BM35">
        <v>7</v>
      </c>
      <c r="BN35">
        <v>91.7</v>
      </c>
      <c r="BO35">
        <v>5.2</v>
      </c>
      <c r="BP35">
        <v>0</v>
      </c>
      <c r="BQ35">
        <v>1.9</v>
      </c>
      <c r="BR35">
        <v>10.1999999999999</v>
      </c>
      <c r="BS35">
        <v>5</v>
      </c>
      <c r="BT35">
        <v>68.799999999999898</v>
      </c>
      <c r="BU35">
        <v>6.7</v>
      </c>
      <c r="BV35">
        <v>0.1</v>
      </c>
      <c r="BW35">
        <v>0.1</v>
      </c>
      <c r="BX35">
        <v>0.92149999999999999</v>
      </c>
      <c r="BY35">
        <v>0.91039999999999999</v>
      </c>
      <c r="BZ35">
        <v>0.96199999999999997</v>
      </c>
      <c r="CA35">
        <v>0.96560000000000001</v>
      </c>
      <c r="CB35">
        <v>3.7595999999999998</v>
      </c>
      <c r="CC35">
        <v>0.97370000000000001</v>
      </c>
      <c r="CD35">
        <v>0.65359999999999996</v>
      </c>
      <c r="CE35">
        <v>0.73270000000000002</v>
      </c>
      <c r="CF35">
        <v>0.74590000000000001</v>
      </c>
      <c r="CG35">
        <v>0.86</v>
      </c>
      <c r="CH35">
        <v>2.9922</v>
      </c>
      <c r="CI35">
        <v>0.95789999999999997</v>
      </c>
      <c r="CJ35">
        <v>0.92420000000000002</v>
      </c>
      <c r="CK35">
        <v>0.98480000000000001</v>
      </c>
      <c r="CL35">
        <v>1.909</v>
      </c>
      <c r="CM35">
        <v>0.99070000000000003</v>
      </c>
      <c r="CN35">
        <v>0.95220000000000005</v>
      </c>
      <c r="CO35">
        <v>0</v>
      </c>
      <c r="CP35">
        <v>0.8175</v>
      </c>
      <c r="CQ35">
        <v>0.89300000000000002</v>
      </c>
      <c r="CR35">
        <v>0.3357</v>
      </c>
      <c r="CS35">
        <v>2.9984999999999999</v>
      </c>
      <c r="CT35">
        <v>0.83199999999999996</v>
      </c>
      <c r="CU35">
        <v>11.6592</v>
      </c>
      <c r="CV35">
        <v>0.98180000000000001</v>
      </c>
      <c r="CW35">
        <v>1</v>
      </c>
      <c r="CX35">
        <v>1</v>
      </c>
      <c r="CY35">
        <v>1</v>
      </c>
      <c r="CZ35">
        <v>1</v>
      </c>
      <c r="DA35">
        <v>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2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7</v>
      </c>
      <c r="DQ35">
        <v>352</v>
      </c>
      <c r="DR35">
        <v>162</v>
      </c>
      <c r="DS35">
        <v>7.6</v>
      </c>
      <c r="DT35">
        <v>3.4</v>
      </c>
      <c r="DU35">
        <v>4541</v>
      </c>
      <c r="DV35">
        <v>6.9097837429200003E-4</v>
      </c>
      <c r="DW35">
        <v>8.7220100000000002E-9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36005021700</v>
      </c>
      <c r="H36" t="s">
        <v>472</v>
      </c>
      <c r="I36">
        <v>6.2360499999999999E-2</v>
      </c>
      <c r="J36">
        <v>5213</v>
      </c>
      <c r="K36">
        <v>487</v>
      </c>
      <c r="L36">
        <v>1924</v>
      </c>
      <c r="M36">
        <v>36</v>
      </c>
      <c r="N36">
        <v>1701</v>
      </c>
      <c r="O36">
        <v>84</v>
      </c>
      <c r="P36">
        <v>2513</v>
      </c>
      <c r="Q36">
        <v>510</v>
      </c>
      <c r="R36">
        <v>319</v>
      </c>
      <c r="S36">
        <v>126</v>
      </c>
      <c r="T36">
        <v>13170</v>
      </c>
      <c r="U36">
        <v>1973</v>
      </c>
      <c r="V36">
        <v>1224</v>
      </c>
      <c r="W36">
        <v>314</v>
      </c>
      <c r="X36">
        <v>318</v>
      </c>
      <c r="Y36">
        <v>95</v>
      </c>
      <c r="Z36">
        <v>1300</v>
      </c>
      <c r="AA36">
        <v>265</v>
      </c>
      <c r="AB36">
        <v>1003</v>
      </c>
      <c r="AC36">
        <v>217</v>
      </c>
      <c r="AD36">
        <v>359</v>
      </c>
      <c r="AE36">
        <v>101.2</v>
      </c>
      <c r="AF36">
        <v>5138</v>
      </c>
      <c r="AG36">
        <v>490</v>
      </c>
      <c r="AH36">
        <v>969</v>
      </c>
      <c r="AI36">
        <v>250</v>
      </c>
      <c r="AJ36">
        <v>1650</v>
      </c>
      <c r="AK36">
        <v>111.599999999999</v>
      </c>
      <c r="AL36">
        <v>0</v>
      </c>
      <c r="AM36">
        <v>16</v>
      </c>
      <c r="AN36">
        <v>243</v>
      </c>
      <c r="AO36">
        <v>94.299999999999898</v>
      </c>
      <c r="AP36">
        <v>1357</v>
      </c>
      <c r="AQ36">
        <v>141</v>
      </c>
      <c r="AR36">
        <v>492</v>
      </c>
      <c r="AS36">
        <v>216</v>
      </c>
      <c r="AT36">
        <v>48.5</v>
      </c>
      <c r="AU36">
        <v>8.1</v>
      </c>
      <c r="AV36">
        <v>13</v>
      </c>
      <c r="AW36">
        <v>4.5999999999999996</v>
      </c>
      <c r="AX36">
        <v>13170</v>
      </c>
      <c r="AY36">
        <v>1973</v>
      </c>
      <c r="AZ36">
        <v>36.6</v>
      </c>
      <c r="BA36">
        <v>7.3</v>
      </c>
      <c r="BB36">
        <v>6.1</v>
      </c>
      <c r="BC36">
        <v>1.9</v>
      </c>
      <c r="BD36">
        <v>24.899999999999899</v>
      </c>
      <c r="BE36">
        <v>4.5</v>
      </c>
      <c r="BF36">
        <v>19.1999999999999</v>
      </c>
      <c r="BG36">
        <v>3.8</v>
      </c>
      <c r="BH36">
        <v>21.1</v>
      </c>
      <c r="BI36">
        <v>5.9</v>
      </c>
      <c r="BJ36">
        <v>98.599999999999895</v>
      </c>
      <c r="BK36">
        <v>1.9</v>
      </c>
      <c r="BL36">
        <v>20</v>
      </c>
      <c r="BM36">
        <v>4.9000000000000004</v>
      </c>
      <c r="BN36">
        <v>85.799999999999898</v>
      </c>
      <c r="BO36">
        <v>5.6</v>
      </c>
      <c r="BP36">
        <v>0</v>
      </c>
      <c r="BQ36">
        <v>1.5</v>
      </c>
      <c r="BR36">
        <v>14.3</v>
      </c>
      <c r="BS36">
        <v>5.5</v>
      </c>
      <c r="BT36">
        <v>79.799999999999898</v>
      </c>
      <c r="BU36">
        <v>6.9</v>
      </c>
      <c r="BV36">
        <v>9.4</v>
      </c>
      <c r="BW36">
        <v>4</v>
      </c>
      <c r="BX36">
        <v>0.97070000000000001</v>
      </c>
      <c r="BY36">
        <v>0.87060000000000004</v>
      </c>
      <c r="BZ36">
        <v>0.94350000000000001</v>
      </c>
      <c r="CA36">
        <v>0.94789999999999996</v>
      </c>
      <c r="CB36">
        <v>3.7326000000000001</v>
      </c>
      <c r="CC36">
        <v>0.96919999999999995</v>
      </c>
      <c r="CD36">
        <v>5.2900000000000003E-2</v>
      </c>
      <c r="CE36">
        <v>0.76300000000000001</v>
      </c>
      <c r="CF36">
        <v>0.92549999999999999</v>
      </c>
      <c r="CG36">
        <v>0.91449999999999998</v>
      </c>
      <c r="CH36">
        <v>2.6560000000000001</v>
      </c>
      <c r="CI36">
        <v>0.85680000000000001</v>
      </c>
      <c r="CJ36">
        <v>0.94089999999999996</v>
      </c>
      <c r="CK36">
        <v>0.90339999999999998</v>
      </c>
      <c r="CL36">
        <v>1.8443000000000001</v>
      </c>
      <c r="CM36">
        <v>0.97030000000000005</v>
      </c>
      <c r="CN36">
        <v>0.91890000000000005</v>
      </c>
      <c r="CO36">
        <v>0</v>
      </c>
      <c r="CP36">
        <v>0.89659999999999995</v>
      </c>
      <c r="CQ36">
        <v>0.95989999999999998</v>
      </c>
      <c r="CR36">
        <v>0.93310000000000004</v>
      </c>
      <c r="CS36">
        <v>3.7084000000000001</v>
      </c>
      <c r="CT36">
        <v>0.98319999999999996</v>
      </c>
      <c r="CU36">
        <v>11.9413</v>
      </c>
      <c r="CV36">
        <v>0.9909</v>
      </c>
      <c r="CW36">
        <v>1</v>
      </c>
      <c r="CX36">
        <v>0</v>
      </c>
      <c r="CY36">
        <v>1</v>
      </c>
      <c r="CZ36">
        <v>1</v>
      </c>
      <c r="DA36">
        <v>3</v>
      </c>
      <c r="DB36">
        <v>0</v>
      </c>
      <c r="DC36">
        <v>0</v>
      </c>
      <c r="DD36">
        <v>1</v>
      </c>
      <c r="DE36">
        <v>1</v>
      </c>
      <c r="DF36">
        <v>2</v>
      </c>
      <c r="DG36">
        <v>1</v>
      </c>
      <c r="DH36">
        <v>1</v>
      </c>
      <c r="DI36">
        <v>2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3</v>
      </c>
      <c r="DP36">
        <v>10</v>
      </c>
      <c r="DQ36">
        <v>861</v>
      </c>
      <c r="DR36">
        <v>184</v>
      </c>
      <c r="DS36">
        <v>16.5</v>
      </c>
      <c r="DT36">
        <v>3.5</v>
      </c>
      <c r="DU36">
        <v>3396</v>
      </c>
      <c r="DV36">
        <v>2.3490100911060002E-2</v>
      </c>
      <c r="DW36">
        <v>1.7157516457000001E-5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36005023100</v>
      </c>
      <c r="H37" t="s">
        <v>452</v>
      </c>
      <c r="I37">
        <v>4.5229100000000001E-2</v>
      </c>
      <c r="J37">
        <v>1650</v>
      </c>
      <c r="K37">
        <v>233</v>
      </c>
      <c r="L37">
        <v>462</v>
      </c>
      <c r="M37">
        <v>18</v>
      </c>
      <c r="N37">
        <v>462</v>
      </c>
      <c r="O37">
        <v>18</v>
      </c>
      <c r="P37">
        <v>613</v>
      </c>
      <c r="Q37">
        <v>189</v>
      </c>
      <c r="R37">
        <v>156</v>
      </c>
      <c r="S37">
        <v>59</v>
      </c>
      <c r="T37">
        <v>10250</v>
      </c>
      <c r="U37">
        <v>1641</v>
      </c>
      <c r="V37">
        <v>493</v>
      </c>
      <c r="W37">
        <v>131</v>
      </c>
      <c r="X37">
        <v>121</v>
      </c>
      <c r="Y37">
        <v>30</v>
      </c>
      <c r="Z37">
        <v>356</v>
      </c>
      <c r="AA37">
        <v>83</v>
      </c>
      <c r="AB37">
        <v>252</v>
      </c>
      <c r="AC37">
        <v>99</v>
      </c>
      <c r="AD37">
        <v>84</v>
      </c>
      <c r="AE37">
        <v>38.1</v>
      </c>
      <c r="AF37">
        <v>1601</v>
      </c>
      <c r="AG37">
        <v>236.099999999999</v>
      </c>
      <c r="AH37">
        <v>350</v>
      </c>
      <c r="AI37">
        <v>105.4</v>
      </c>
      <c r="AJ37">
        <v>340</v>
      </c>
      <c r="AK37">
        <v>56.1</v>
      </c>
      <c r="AL37">
        <v>0</v>
      </c>
      <c r="AM37">
        <v>11</v>
      </c>
      <c r="AN37">
        <v>129</v>
      </c>
      <c r="AO37">
        <v>50.7</v>
      </c>
      <c r="AP37">
        <v>329</v>
      </c>
      <c r="AQ37">
        <v>57</v>
      </c>
      <c r="AR37">
        <v>205</v>
      </c>
      <c r="AS37">
        <v>141</v>
      </c>
      <c r="AT37">
        <v>39.700000000000003</v>
      </c>
      <c r="AU37">
        <v>10.5</v>
      </c>
      <c r="AV37">
        <v>24.1</v>
      </c>
      <c r="AW37">
        <v>8.6999999999999904</v>
      </c>
      <c r="AX37">
        <v>10250</v>
      </c>
      <c r="AY37">
        <v>1641</v>
      </c>
      <c r="AZ37">
        <v>45.5</v>
      </c>
      <c r="BA37">
        <v>7.6</v>
      </c>
      <c r="BB37">
        <v>7.3</v>
      </c>
      <c r="BC37">
        <v>2.2000000000000002</v>
      </c>
      <c r="BD37">
        <v>21.6</v>
      </c>
      <c r="BE37">
        <v>4</v>
      </c>
      <c r="BF37">
        <v>16.3</v>
      </c>
      <c r="BG37">
        <v>5.8</v>
      </c>
      <c r="BH37">
        <v>18.1999999999999</v>
      </c>
      <c r="BI37">
        <v>8.1999999999999904</v>
      </c>
      <c r="BJ37">
        <v>97</v>
      </c>
      <c r="BK37">
        <v>4.0999999999999996</v>
      </c>
      <c r="BL37">
        <v>22.899999999999899</v>
      </c>
      <c r="BM37">
        <v>5.8</v>
      </c>
      <c r="BN37">
        <v>73.599999999999895</v>
      </c>
      <c r="BO37">
        <v>11.8</v>
      </c>
      <c r="BP37">
        <v>0</v>
      </c>
      <c r="BQ37">
        <v>6.3</v>
      </c>
      <c r="BR37">
        <v>27.899999999999899</v>
      </c>
      <c r="BS37">
        <v>10.9</v>
      </c>
      <c r="BT37">
        <v>71.2</v>
      </c>
      <c r="BU37">
        <v>12.1999999999999</v>
      </c>
      <c r="BV37">
        <v>12.4</v>
      </c>
      <c r="BW37">
        <v>8.4</v>
      </c>
      <c r="BX37">
        <v>0.93220000000000003</v>
      </c>
      <c r="BY37">
        <v>0.98950000000000005</v>
      </c>
      <c r="BZ37">
        <v>0.98040000000000005</v>
      </c>
      <c r="CA37">
        <v>0.98760000000000003</v>
      </c>
      <c r="CB37">
        <v>3.8896999999999999</v>
      </c>
      <c r="CC37">
        <v>0.99399999999999999</v>
      </c>
      <c r="CD37">
        <v>8.9800000000000005E-2</v>
      </c>
      <c r="CE37">
        <v>0.52390000000000003</v>
      </c>
      <c r="CF37">
        <v>0.84509999999999996</v>
      </c>
      <c r="CG37">
        <v>0.86880000000000002</v>
      </c>
      <c r="CH37">
        <v>2.3275999999999999</v>
      </c>
      <c r="CI37">
        <v>0.69840000000000002</v>
      </c>
      <c r="CJ37">
        <v>0.90259999999999996</v>
      </c>
      <c r="CK37">
        <v>0.92710000000000004</v>
      </c>
      <c r="CL37">
        <v>1.8297000000000001</v>
      </c>
      <c r="CM37">
        <v>0.96289999999999998</v>
      </c>
      <c r="CN37">
        <v>0.87519999999999998</v>
      </c>
      <c r="CO37">
        <v>0</v>
      </c>
      <c r="CP37">
        <v>0.98560000000000003</v>
      </c>
      <c r="CQ37">
        <v>0.91080000000000005</v>
      </c>
      <c r="CR37">
        <v>0.94850000000000001</v>
      </c>
      <c r="CS37">
        <v>3.7201</v>
      </c>
      <c r="CT37">
        <v>0.98370000000000002</v>
      </c>
      <c r="CU37">
        <v>11.767200000000001</v>
      </c>
      <c r="CV37">
        <v>0.98509999999999998</v>
      </c>
      <c r="CW37">
        <v>1</v>
      </c>
      <c r="CX37">
        <v>1</v>
      </c>
      <c r="CY37">
        <v>1</v>
      </c>
      <c r="CZ37">
        <v>1</v>
      </c>
      <c r="DA37">
        <v>4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2</v>
      </c>
      <c r="DJ37">
        <v>0</v>
      </c>
      <c r="DK37">
        <v>0</v>
      </c>
      <c r="DL37">
        <v>1</v>
      </c>
      <c r="DM37">
        <v>1</v>
      </c>
      <c r="DN37">
        <v>1</v>
      </c>
      <c r="DO37">
        <v>3</v>
      </c>
      <c r="DP37">
        <v>9</v>
      </c>
      <c r="DQ37">
        <v>204</v>
      </c>
      <c r="DR37">
        <v>81</v>
      </c>
      <c r="DS37">
        <v>13.1999999999999</v>
      </c>
      <c r="DT37">
        <v>4.5999999999999996</v>
      </c>
      <c r="DU37">
        <v>2194</v>
      </c>
      <c r="DV37">
        <v>1.2307076750753E-2</v>
      </c>
      <c r="DW37">
        <v>8.7467124479999999E-6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36005037900</v>
      </c>
      <c r="H38" t="s">
        <v>502</v>
      </c>
      <c r="I38">
        <v>7.3873300000000003E-2</v>
      </c>
      <c r="J38">
        <v>5027</v>
      </c>
      <c r="K38">
        <v>540</v>
      </c>
      <c r="L38">
        <v>1620</v>
      </c>
      <c r="M38">
        <v>63</v>
      </c>
      <c r="N38">
        <v>1466</v>
      </c>
      <c r="O38">
        <v>90</v>
      </c>
      <c r="P38">
        <v>2183</v>
      </c>
      <c r="Q38">
        <v>514</v>
      </c>
      <c r="R38">
        <v>346</v>
      </c>
      <c r="S38">
        <v>122</v>
      </c>
      <c r="T38">
        <v>17539</v>
      </c>
      <c r="U38">
        <v>10542</v>
      </c>
      <c r="V38">
        <v>980</v>
      </c>
      <c r="W38">
        <v>199</v>
      </c>
      <c r="X38">
        <v>302</v>
      </c>
      <c r="Y38">
        <v>84</v>
      </c>
      <c r="Z38">
        <v>1494</v>
      </c>
      <c r="AA38">
        <v>244</v>
      </c>
      <c r="AB38">
        <v>711</v>
      </c>
      <c r="AC38">
        <v>181</v>
      </c>
      <c r="AD38">
        <v>402</v>
      </c>
      <c r="AE38">
        <v>112.4</v>
      </c>
      <c r="AF38">
        <v>4964</v>
      </c>
      <c r="AG38">
        <v>547.6</v>
      </c>
      <c r="AH38">
        <v>925</v>
      </c>
      <c r="AI38">
        <v>211.9</v>
      </c>
      <c r="AJ38">
        <v>1270</v>
      </c>
      <c r="AK38">
        <v>119.599999999999</v>
      </c>
      <c r="AL38">
        <v>0</v>
      </c>
      <c r="AM38">
        <v>16</v>
      </c>
      <c r="AN38">
        <v>178</v>
      </c>
      <c r="AO38">
        <v>80.799999999999898</v>
      </c>
      <c r="AP38">
        <v>1148</v>
      </c>
      <c r="AQ38">
        <v>138</v>
      </c>
      <c r="AR38">
        <v>356</v>
      </c>
      <c r="AS38">
        <v>188</v>
      </c>
      <c r="AT38">
        <v>44.399999999999899</v>
      </c>
      <c r="AU38">
        <v>9.6</v>
      </c>
      <c r="AV38">
        <v>16.899999999999899</v>
      </c>
      <c r="AW38">
        <v>5.7</v>
      </c>
      <c r="AX38">
        <v>17539</v>
      </c>
      <c r="AY38">
        <v>10542</v>
      </c>
      <c r="AZ38">
        <v>33.299999999999898</v>
      </c>
      <c r="BA38">
        <v>5.9</v>
      </c>
      <c r="BB38">
        <v>6</v>
      </c>
      <c r="BC38">
        <v>1.9</v>
      </c>
      <c r="BD38">
        <v>29.6999999999999</v>
      </c>
      <c r="BE38">
        <v>3.7</v>
      </c>
      <c r="BF38">
        <v>14.1</v>
      </c>
      <c r="BG38">
        <v>3.5</v>
      </c>
      <c r="BH38">
        <v>27.399999999999899</v>
      </c>
      <c r="BI38">
        <v>7.5</v>
      </c>
      <c r="BJ38">
        <v>98.7</v>
      </c>
      <c r="BK38">
        <v>2.5</v>
      </c>
      <c r="BL38">
        <v>20.8</v>
      </c>
      <c r="BM38">
        <v>4.2</v>
      </c>
      <c r="BN38">
        <v>78.400000000000006</v>
      </c>
      <c r="BO38">
        <v>6.7</v>
      </c>
      <c r="BP38">
        <v>0</v>
      </c>
      <c r="BQ38">
        <v>1.8</v>
      </c>
      <c r="BR38">
        <v>12.1</v>
      </c>
      <c r="BS38">
        <v>5.5</v>
      </c>
      <c r="BT38">
        <v>78.299999999999898</v>
      </c>
      <c r="BU38">
        <v>7.4</v>
      </c>
      <c r="BV38">
        <v>7.1</v>
      </c>
      <c r="BW38">
        <v>3.7</v>
      </c>
      <c r="BX38">
        <v>0.95309999999999995</v>
      </c>
      <c r="BY38">
        <v>0.94720000000000004</v>
      </c>
      <c r="BZ38">
        <v>0.86339999999999995</v>
      </c>
      <c r="CA38">
        <v>0.92649999999999999</v>
      </c>
      <c r="CB38">
        <v>3.6901000000000002</v>
      </c>
      <c r="CC38">
        <v>0.9617</v>
      </c>
      <c r="CD38">
        <v>5.0200000000000002E-2</v>
      </c>
      <c r="CE38">
        <v>0.92320000000000002</v>
      </c>
      <c r="CF38">
        <v>0.7409</v>
      </c>
      <c r="CG38">
        <v>0.96930000000000005</v>
      </c>
      <c r="CH38">
        <v>2.6837</v>
      </c>
      <c r="CI38">
        <v>0.86670000000000003</v>
      </c>
      <c r="CJ38">
        <v>0.94910000000000005</v>
      </c>
      <c r="CK38">
        <v>0.91020000000000001</v>
      </c>
      <c r="CL38">
        <v>1.8593</v>
      </c>
      <c r="CM38">
        <v>0.97729999999999995</v>
      </c>
      <c r="CN38">
        <v>0.88759999999999994</v>
      </c>
      <c r="CO38">
        <v>0</v>
      </c>
      <c r="CP38">
        <v>0.86040000000000005</v>
      </c>
      <c r="CQ38">
        <v>0.95409999999999995</v>
      </c>
      <c r="CR38">
        <v>0.91310000000000002</v>
      </c>
      <c r="CS38">
        <v>3.6151</v>
      </c>
      <c r="CT38">
        <v>0.97499999999999998</v>
      </c>
      <c r="CU38">
        <v>11.8482</v>
      </c>
      <c r="CV38">
        <v>0.98780000000000001</v>
      </c>
      <c r="CW38">
        <v>1</v>
      </c>
      <c r="CX38">
        <v>1</v>
      </c>
      <c r="CY38">
        <v>0</v>
      </c>
      <c r="CZ38">
        <v>1</v>
      </c>
      <c r="DA38">
        <v>3</v>
      </c>
      <c r="DB38">
        <v>0</v>
      </c>
      <c r="DC38">
        <v>1</v>
      </c>
      <c r="DD38">
        <v>0</v>
      </c>
      <c r="DE38">
        <v>1</v>
      </c>
      <c r="DF38">
        <v>2</v>
      </c>
      <c r="DG38">
        <v>1</v>
      </c>
      <c r="DH38">
        <v>1</v>
      </c>
      <c r="DI38">
        <v>2</v>
      </c>
      <c r="DJ38">
        <v>0</v>
      </c>
      <c r="DK38">
        <v>0</v>
      </c>
      <c r="DL38">
        <v>0</v>
      </c>
      <c r="DM38">
        <v>1</v>
      </c>
      <c r="DN38">
        <v>1</v>
      </c>
      <c r="DO38">
        <v>2</v>
      </c>
      <c r="DP38">
        <v>9</v>
      </c>
      <c r="DQ38">
        <v>1002</v>
      </c>
      <c r="DR38">
        <v>298</v>
      </c>
      <c r="DS38">
        <v>19.899999999999899</v>
      </c>
      <c r="DT38">
        <v>5.0999999999999996</v>
      </c>
      <c r="DU38">
        <v>4150</v>
      </c>
      <c r="DV38">
        <v>2.2944744062378002E-2</v>
      </c>
      <c r="DW38">
        <v>1.1288523468E-5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36005039700</v>
      </c>
      <c r="H39" t="s">
        <v>501</v>
      </c>
      <c r="I39">
        <v>0.20007069999999999</v>
      </c>
      <c r="J39">
        <v>3994</v>
      </c>
      <c r="K39">
        <v>330</v>
      </c>
      <c r="L39">
        <v>592</v>
      </c>
      <c r="M39">
        <v>21</v>
      </c>
      <c r="N39">
        <v>550</v>
      </c>
      <c r="O39">
        <v>40</v>
      </c>
      <c r="P39">
        <v>679</v>
      </c>
      <c r="Q39">
        <v>217</v>
      </c>
      <c r="R39">
        <v>153</v>
      </c>
      <c r="S39">
        <v>72</v>
      </c>
      <c r="T39">
        <v>6995</v>
      </c>
      <c r="U39">
        <v>1915</v>
      </c>
      <c r="V39">
        <v>258</v>
      </c>
      <c r="W39">
        <v>73</v>
      </c>
      <c r="X39">
        <v>199</v>
      </c>
      <c r="Y39">
        <v>54</v>
      </c>
      <c r="Z39">
        <v>363</v>
      </c>
      <c r="AA39">
        <v>151</v>
      </c>
      <c r="AB39">
        <v>255</v>
      </c>
      <c r="AC39">
        <v>84</v>
      </c>
      <c r="AD39">
        <v>127</v>
      </c>
      <c r="AE39">
        <v>56.1</v>
      </c>
      <c r="AF39">
        <v>1604</v>
      </c>
      <c r="AG39">
        <v>432.8</v>
      </c>
      <c r="AH39">
        <v>251</v>
      </c>
      <c r="AI39">
        <v>97.799999999999898</v>
      </c>
      <c r="AJ39">
        <v>472</v>
      </c>
      <c r="AK39">
        <v>70.7</v>
      </c>
      <c r="AL39">
        <v>0</v>
      </c>
      <c r="AM39">
        <v>11</v>
      </c>
      <c r="AN39">
        <v>62</v>
      </c>
      <c r="AO39">
        <v>39.399999999999899</v>
      </c>
      <c r="AP39">
        <v>462</v>
      </c>
      <c r="AQ39">
        <v>55</v>
      </c>
      <c r="AR39">
        <v>2691</v>
      </c>
      <c r="AS39">
        <v>279</v>
      </c>
      <c r="AT39">
        <v>50.299999999999898</v>
      </c>
      <c r="AU39">
        <v>13.3</v>
      </c>
      <c r="AV39">
        <v>11</v>
      </c>
      <c r="AW39">
        <v>4.9000000000000004</v>
      </c>
      <c r="AX39">
        <v>6995</v>
      </c>
      <c r="AY39">
        <v>1915</v>
      </c>
      <c r="AZ39">
        <v>31.1999999999999</v>
      </c>
      <c r="BA39">
        <v>8.6</v>
      </c>
      <c r="BB39">
        <v>5</v>
      </c>
      <c r="BC39">
        <v>1.4</v>
      </c>
      <c r="BD39">
        <v>9.1</v>
      </c>
      <c r="BE39">
        <v>3.7</v>
      </c>
      <c r="BF39">
        <v>6.4</v>
      </c>
      <c r="BG39">
        <v>2.1</v>
      </c>
      <c r="BH39">
        <v>23.1</v>
      </c>
      <c r="BI39">
        <v>10.1</v>
      </c>
      <c r="BJ39">
        <v>40.200000000000003</v>
      </c>
      <c r="BK39">
        <v>10.3</v>
      </c>
      <c r="BL39">
        <v>6.5</v>
      </c>
      <c r="BM39">
        <v>2.5</v>
      </c>
      <c r="BN39">
        <v>79.7</v>
      </c>
      <c r="BO39">
        <v>11.6</v>
      </c>
      <c r="BP39">
        <v>0</v>
      </c>
      <c r="BQ39">
        <v>4.9000000000000004</v>
      </c>
      <c r="BR39">
        <v>11.3</v>
      </c>
      <c r="BS39">
        <v>7.1</v>
      </c>
      <c r="BT39">
        <v>84</v>
      </c>
      <c r="BU39">
        <v>7.7</v>
      </c>
      <c r="BV39">
        <v>67.400000000000006</v>
      </c>
      <c r="BW39">
        <v>4.2</v>
      </c>
      <c r="BX39">
        <v>0.97829999999999995</v>
      </c>
      <c r="BY39">
        <v>0.79959999999999998</v>
      </c>
      <c r="BZ39">
        <v>0.99319999999999997</v>
      </c>
      <c r="CA39">
        <v>0.90629999999999999</v>
      </c>
      <c r="CB39">
        <v>3.6774</v>
      </c>
      <c r="CC39">
        <v>0.95940000000000003</v>
      </c>
      <c r="CD39">
        <v>3.3599999999999998E-2</v>
      </c>
      <c r="CE39">
        <v>4.1599999999999998E-2</v>
      </c>
      <c r="CF39">
        <v>0.10970000000000001</v>
      </c>
      <c r="CG39">
        <v>0.93600000000000005</v>
      </c>
      <c r="CH39">
        <v>1.1209</v>
      </c>
      <c r="CI39">
        <v>8.1699999999999995E-2</v>
      </c>
      <c r="CJ39">
        <v>0.55559999999999998</v>
      </c>
      <c r="CK39">
        <v>0.67900000000000005</v>
      </c>
      <c r="CL39">
        <v>1.2345999999999999</v>
      </c>
      <c r="CM39">
        <v>0.60960000000000003</v>
      </c>
      <c r="CN39">
        <v>0.89170000000000005</v>
      </c>
      <c r="CO39">
        <v>0</v>
      </c>
      <c r="CP39">
        <v>0.84389999999999998</v>
      </c>
      <c r="CQ39">
        <v>0.98219999999999996</v>
      </c>
      <c r="CR39">
        <v>0.9889</v>
      </c>
      <c r="CS39">
        <v>3.7067000000000001</v>
      </c>
      <c r="CT39">
        <v>0.98299999999999998</v>
      </c>
      <c r="CU39">
        <v>9.7394999999999996</v>
      </c>
      <c r="CV39">
        <v>0.85860000000000003</v>
      </c>
      <c r="CW39">
        <v>1</v>
      </c>
      <c r="CX39">
        <v>0</v>
      </c>
      <c r="CY39">
        <v>1</v>
      </c>
      <c r="CZ39">
        <v>1</v>
      </c>
      <c r="DA39">
        <v>3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2</v>
      </c>
      <c r="DP39">
        <v>6</v>
      </c>
      <c r="DQ39">
        <v>225</v>
      </c>
      <c r="DR39">
        <v>77</v>
      </c>
      <c r="DS39">
        <v>5.6</v>
      </c>
      <c r="DT39">
        <v>1.9</v>
      </c>
      <c r="DU39">
        <v>18938</v>
      </c>
      <c r="DV39">
        <v>9.9628408529500007E-4</v>
      </c>
      <c r="DW39">
        <v>3.2468056999999998E-8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W30"/>
  <sheetViews>
    <sheetView topLeftCell="CP1" workbookViewId="0">
      <selection activeCell="CP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36005006000</v>
      </c>
      <c r="H2" t="s">
        <v>470</v>
      </c>
      <c r="I2">
        <v>0.1219109</v>
      </c>
      <c r="J2">
        <v>1269</v>
      </c>
      <c r="K2">
        <v>141</v>
      </c>
      <c r="L2">
        <v>402</v>
      </c>
      <c r="M2">
        <v>16</v>
      </c>
      <c r="N2">
        <v>340</v>
      </c>
      <c r="O2">
        <v>31</v>
      </c>
      <c r="P2">
        <v>417</v>
      </c>
      <c r="Q2">
        <v>142</v>
      </c>
      <c r="R2">
        <v>71</v>
      </c>
      <c r="S2">
        <v>31</v>
      </c>
      <c r="T2">
        <v>14283</v>
      </c>
      <c r="U2">
        <v>2433</v>
      </c>
      <c r="V2">
        <v>276</v>
      </c>
      <c r="W2">
        <v>62</v>
      </c>
      <c r="X2">
        <v>129</v>
      </c>
      <c r="Y2">
        <v>31</v>
      </c>
      <c r="Z2">
        <v>300</v>
      </c>
      <c r="AA2">
        <v>74</v>
      </c>
      <c r="AB2">
        <v>121</v>
      </c>
      <c r="AC2">
        <v>49</v>
      </c>
      <c r="AD2">
        <v>86</v>
      </c>
      <c r="AE2">
        <v>31</v>
      </c>
      <c r="AF2">
        <v>1252</v>
      </c>
      <c r="AG2">
        <v>142.4</v>
      </c>
      <c r="AH2">
        <v>190</v>
      </c>
      <c r="AI2">
        <v>74.599999999999895</v>
      </c>
      <c r="AJ2">
        <v>290</v>
      </c>
      <c r="AK2">
        <v>36.700000000000003</v>
      </c>
      <c r="AL2">
        <v>0</v>
      </c>
      <c r="AM2">
        <v>11</v>
      </c>
      <c r="AN2">
        <v>71</v>
      </c>
      <c r="AO2">
        <v>29</v>
      </c>
      <c r="AP2">
        <v>146</v>
      </c>
      <c r="AQ2">
        <v>39</v>
      </c>
      <c r="AR2">
        <v>0</v>
      </c>
      <c r="AS2">
        <v>11</v>
      </c>
      <c r="AT2">
        <v>32.899999999999899</v>
      </c>
      <c r="AU2">
        <v>10.8</v>
      </c>
      <c r="AV2">
        <v>11.9</v>
      </c>
      <c r="AW2">
        <v>4.5999999999999996</v>
      </c>
      <c r="AX2">
        <v>14283</v>
      </c>
      <c r="AY2">
        <v>2433</v>
      </c>
      <c r="AZ2">
        <v>34.899999999999899</v>
      </c>
      <c r="BA2">
        <v>7.1</v>
      </c>
      <c r="BB2">
        <v>10.1999999999999</v>
      </c>
      <c r="BC2">
        <v>2.6</v>
      </c>
      <c r="BD2">
        <v>23.6</v>
      </c>
      <c r="BE2">
        <v>5.2</v>
      </c>
      <c r="BF2">
        <v>9.5</v>
      </c>
      <c r="BG2">
        <v>3.8</v>
      </c>
      <c r="BH2">
        <v>25.3</v>
      </c>
      <c r="BI2">
        <v>8.8000000000000007</v>
      </c>
      <c r="BJ2">
        <v>98.7</v>
      </c>
      <c r="BK2">
        <v>2.4</v>
      </c>
      <c r="BL2">
        <v>15.9</v>
      </c>
      <c r="BM2">
        <v>6</v>
      </c>
      <c r="BN2">
        <v>72.099999999999895</v>
      </c>
      <c r="BO2">
        <v>8.6999999999999904</v>
      </c>
      <c r="BP2">
        <v>0</v>
      </c>
      <c r="BQ2">
        <v>7.2</v>
      </c>
      <c r="BR2">
        <v>20.899999999999899</v>
      </c>
      <c r="BS2">
        <v>8.3000000000000007</v>
      </c>
      <c r="BT2">
        <v>42.899999999999899</v>
      </c>
      <c r="BU2">
        <v>10.1</v>
      </c>
      <c r="BV2">
        <v>0</v>
      </c>
      <c r="BW2">
        <v>0.9</v>
      </c>
      <c r="BX2">
        <v>0.88200000000000001</v>
      </c>
      <c r="BY2">
        <v>0.83840000000000003</v>
      </c>
      <c r="BZ2">
        <v>0.92800000000000005</v>
      </c>
      <c r="CA2">
        <v>0.93740000000000001</v>
      </c>
      <c r="CB2">
        <v>3.5857999999999999</v>
      </c>
      <c r="CC2">
        <v>0.94099999999999995</v>
      </c>
      <c r="CD2">
        <v>0.22259999999999999</v>
      </c>
      <c r="CE2">
        <v>0.68510000000000004</v>
      </c>
      <c r="CF2">
        <v>0.3841</v>
      </c>
      <c r="CG2">
        <v>0.95609999999999995</v>
      </c>
      <c r="CH2">
        <v>2.2480000000000002</v>
      </c>
      <c r="CI2">
        <v>0.65329999999999999</v>
      </c>
      <c r="CJ2">
        <v>0.94479999999999997</v>
      </c>
      <c r="CK2">
        <v>0.85519999999999996</v>
      </c>
      <c r="CL2">
        <v>1.8</v>
      </c>
      <c r="CM2">
        <v>0.9506</v>
      </c>
      <c r="CN2">
        <v>0.86960000000000004</v>
      </c>
      <c r="CO2">
        <v>0</v>
      </c>
      <c r="CP2">
        <v>0.96109999999999995</v>
      </c>
      <c r="CQ2">
        <v>0.71960000000000002</v>
      </c>
      <c r="CR2">
        <v>0</v>
      </c>
      <c r="CS2">
        <v>2.5503999999999998</v>
      </c>
      <c r="CT2">
        <v>0.65090000000000003</v>
      </c>
      <c r="CU2">
        <v>10.184200000000001</v>
      </c>
      <c r="CV2">
        <v>0.90090000000000003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5</v>
      </c>
      <c r="DQ2">
        <v>122</v>
      </c>
      <c r="DR2">
        <v>49</v>
      </c>
      <c r="DS2">
        <v>9.6</v>
      </c>
      <c r="DT2">
        <v>3.8</v>
      </c>
      <c r="DU2">
        <v>1749</v>
      </c>
      <c r="DV2">
        <v>2.0834622792733001E-2</v>
      </c>
      <c r="DW2">
        <v>2.2980978779999999E-5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36005016100</v>
      </c>
      <c r="H3" t="s">
        <v>460</v>
      </c>
      <c r="I3">
        <v>9.2326599999999995E-2</v>
      </c>
      <c r="J3">
        <v>4372</v>
      </c>
      <c r="K3">
        <v>482</v>
      </c>
      <c r="L3">
        <v>1801</v>
      </c>
      <c r="M3">
        <v>65</v>
      </c>
      <c r="N3">
        <v>1736</v>
      </c>
      <c r="O3">
        <v>88</v>
      </c>
      <c r="P3">
        <v>2039</v>
      </c>
      <c r="Q3">
        <v>431</v>
      </c>
      <c r="R3">
        <v>303</v>
      </c>
      <c r="S3">
        <v>138</v>
      </c>
      <c r="T3">
        <v>12587</v>
      </c>
      <c r="U3">
        <v>1963</v>
      </c>
      <c r="V3">
        <v>1290</v>
      </c>
      <c r="W3">
        <v>209</v>
      </c>
      <c r="X3">
        <v>451</v>
      </c>
      <c r="Y3">
        <v>139</v>
      </c>
      <c r="Z3">
        <v>1269</v>
      </c>
      <c r="AA3">
        <v>282</v>
      </c>
      <c r="AB3">
        <v>512</v>
      </c>
      <c r="AC3">
        <v>153</v>
      </c>
      <c r="AD3">
        <v>372</v>
      </c>
      <c r="AE3">
        <v>112.4</v>
      </c>
      <c r="AF3">
        <v>4357</v>
      </c>
      <c r="AG3">
        <v>482.5</v>
      </c>
      <c r="AH3">
        <v>636</v>
      </c>
      <c r="AI3">
        <v>203.4</v>
      </c>
      <c r="AJ3">
        <v>1756</v>
      </c>
      <c r="AK3">
        <v>81.900000000000006</v>
      </c>
      <c r="AL3">
        <v>0</v>
      </c>
      <c r="AM3">
        <v>11</v>
      </c>
      <c r="AN3">
        <v>201</v>
      </c>
      <c r="AO3">
        <v>108.7</v>
      </c>
      <c r="AP3">
        <v>764</v>
      </c>
      <c r="AQ3">
        <v>178</v>
      </c>
      <c r="AR3">
        <v>0</v>
      </c>
      <c r="AS3">
        <v>11</v>
      </c>
      <c r="AT3">
        <v>46.6</v>
      </c>
      <c r="AU3">
        <v>8.6</v>
      </c>
      <c r="AV3">
        <v>15.1</v>
      </c>
      <c r="AW3">
        <v>5.8</v>
      </c>
      <c r="AX3">
        <v>12587</v>
      </c>
      <c r="AY3">
        <v>1963</v>
      </c>
      <c r="AZ3">
        <v>46.899999999999899</v>
      </c>
      <c r="BA3">
        <v>7.8</v>
      </c>
      <c r="BB3">
        <v>10.3</v>
      </c>
      <c r="BC3">
        <v>3.1</v>
      </c>
      <c r="BD3">
        <v>29</v>
      </c>
      <c r="BE3">
        <v>5.6</v>
      </c>
      <c r="BF3">
        <v>11.6999999999999</v>
      </c>
      <c r="BG3">
        <v>3.8</v>
      </c>
      <c r="BH3">
        <v>21.399999999999899</v>
      </c>
      <c r="BI3">
        <v>6.4</v>
      </c>
      <c r="BJ3">
        <v>99.7</v>
      </c>
      <c r="BK3">
        <v>1</v>
      </c>
      <c r="BL3">
        <v>16.3</v>
      </c>
      <c r="BM3">
        <v>4.9000000000000004</v>
      </c>
      <c r="BN3">
        <v>97.5</v>
      </c>
      <c r="BO3">
        <v>2.9</v>
      </c>
      <c r="BP3">
        <v>0</v>
      </c>
      <c r="BQ3">
        <v>1.6</v>
      </c>
      <c r="BR3">
        <v>11.6</v>
      </c>
      <c r="BS3">
        <v>6.2</v>
      </c>
      <c r="BT3">
        <v>44</v>
      </c>
      <c r="BU3">
        <v>9.6</v>
      </c>
      <c r="BV3">
        <v>0</v>
      </c>
      <c r="BW3">
        <v>0.3</v>
      </c>
      <c r="BX3">
        <v>0.96379999999999999</v>
      </c>
      <c r="BY3">
        <v>0.92179999999999995</v>
      </c>
      <c r="BZ3">
        <v>0.95250000000000001</v>
      </c>
      <c r="CA3">
        <v>0.99029999999999996</v>
      </c>
      <c r="CB3">
        <v>3.8285</v>
      </c>
      <c r="CC3">
        <v>0.98470000000000002</v>
      </c>
      <c r="CD3">
        <v>0.22919999999999999</v>
      </c>
      <c r="CE3">
        <v>0.90900000000000003</v>
      </c>
      <c r="CF3">
        <v>0.58069999999999999</v>
      </c>
      <c r="CG3">
        <v>0.91869999999999996</v>
      </c>
      <c r="CH3">
        <v>2.6375000000000002</v>
      </c>
      <c r="CI3">
        <v>0.84960000000000002</v>
      </c>
      <c r="CJ3">
        <v>0.98150000000000004</v>
      </c>
      <c r="CK3">
        <v>0.85960000000000003</v>
      </c>
      <c r="CL3">
        <v>1.841</v>
      </c>
      <c r="CM3">
        <v>0.96830000000000005</v>
      </c>
      <c r="CN3">
        <v>0.9879</v>
      </c>
      <c r="CO3">
        <v>0</v>
      </c>
      <c r="CP3">
        <v>0.85029999999999994</v>
      </c>
      <c r="CQ3">
        <v>0.7258</v>
      </c>
      <c r="CR3">
        <v>0</v>
      </c>
      <c r="CS3">
        <v>2.5640000000000001</v>
      </c>
      <c r="CT3">
        <v>0.65610000000000002</v>
      </c>
      <c r="CU3">
        <v>10.871</v>
      </c>
      <c r="CV3">
        <v>0.94279999999999997</v>
      </c>
      <c r="CW3">
        <v>1</v>
      </c>
      <c r="CX3">
        <v>1</v>
      </c>
      <c r="CY3">
        <v>1</v>
      </c>
      <c r="CZ3">
        <v>1</v>
      </c>
      <c r="DA3">
        <v>4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8</v>
      </c>
      <c r="DQ3">
        <v>409</v>
      </c>
      <c r="DR3">
        <v>260</v>
      </c>
      <c r="DS3">
        <v>9.4</v>
      </c>
      <c r="DT3">
        <v>5.7</v>
      </c>
      <c r="DU3">
        <v>3424</v>
      </c>
      <c r="DV3">
        <v>3.849045035274E-3</v>
      </c>
      <c r="DW3">
        <v>4.8930086000000003E-8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36005016500</v>
      </c>
      <c r="H4" t="s">
        <v>459</v>
      </c>
      <c r="I4">
        <v>7.6001100000000002E-2</v>
      </c>
      <c r="J4">
        <v>1002</v>
      </c>
      <c r="K4">
        <v>129</v>
      </c>
      <c r="L4">
        <v>407</v>
      </c>
      <c r="M4">
        <v>22</v>
      </c>
      <c r="N4">
        <v>354</v>
      </c>
      <c r="O4">
        <v>35</v>
      </c>
      <c r="P4">
        <v>367</v>
      </c>
      <c r="Q4">
        <v>130</v>
      </c>
      <c r="R4">
        <v>55</v>
      </c>
      <c r="S4">
        <v>37</v>
      </c>
      <c r="T4">
        <v>12862</v>
      </c>
      <c r="U4">
        <v>2859</v>
      </c>
      <c r="V4">
        <v>181</v>
      </c>
      <c r="W4">
        <v>65</v>
      </c>
      <c r="X4">
        <v>15</v>
      </c>
      <c r="Y4">
        <v>15</v>
      </c>
      <c r="Z4">
        <v>313</v>
      </c>
      <c r="AA4">
        <v>89</v>
      </c>
      <c r="AB4">
        <v>94</v>
      </c>
      <c r="AC4">
        <v>42</v>
      </c>
      <c r="AD4">
        <v>129</v>
      </c>
      <c r="AE4">
        <v>40.200000000000003</v>
      </c>
      <c r="AF4">
        <v>998</v>
      </c>
      <c r="AG4">
        <v>129.099999999999</v>
      </c>
      <c r="AH4">
        <v>105</v>
      </c>
      <c r="AI4">
        <v>62.399999999999899</v>
      </c>
      <c r="AJ4">
        <v>330</v>
      </c>
      <c r="AK4">
        <v>43.799999999999898</v>
      </c>
      <c r="AL4">
        <v>0</v>
      </c>
      <c r="AM4">
        <v>11</v>
      </c>
      <c r="AN4">
        <v>56</v>
      </c>
      <c r="AO4">
        <v>25</v>
      </c>
      <c r="AP4">
        <v>258</v>
      </c>
      <c r="AQ4">
        <v>38</v>
      </c>
      <c r="AR4">
        <v>0</v>
      </c>
      <c r="AS4">
        <v>11</v>
      </c>
      <c r="AT4">
        <v>37.6</v>
      </c>
      <c r="AU4">
        <v>12.5</v>
      </c>
      <c r="AV4">
        <v>13</v>
      </c>
      <c r="AW4">
        <v>7.9</v>
      </c>
      <c r="AX4">
        <v>12862</v>
      </c>
      <c r="AY4">
        <v>2859</v>
      </c>
      <c r="AZ4">
        <v>29</v>
      </c>
      <c r="BA4">
        <v>9.9</v>
      </c>
      <c r="BB4">
        <v>1.5</v>
      </c>
      <c r="BC4">
        <v>1.5</v>
      </c>
      <c r="BD4">
        <v>31.1999999999999</v>
      </c>
      <c r="BE4">
        <v>7.9</v>
      </c>
      <c r="BF4">
        <v>9.4</v>
      </c>
      <c r="BG4">
        <v>4.0999999999999996</v>
      </c>
      <c r="BH4">
        <v>36.399999999999899</v>
      </c>
      <c r="BI4">
        <v>10.8</v>
      </c>
      <c r="BJ4">
        <v>99.599999999999895</v>
      </c>
      <c r="BK4">
        <v>1.3</v>
      </c>
      <c r="BL4">
        <v>11.9</v>
      </c>
      <c r="BM4">
        <v>6.9</v>
      </c>
      <c r="BN4">
        <v>81.099999999999895</v>
      </c>
      <c r="BO4">
        <v>9.8000000000000007</v>
      </c>
      <c r="BP4">
        <v>0</v>
      </c>
      <c r="BQ4">
        <v>7.1</v>
      </c>
      <c r="BR4">
        <v>15.8</v>
      </c>
      <c r="BS4">
        <v>6.9</v>
      </c>
      <c r="BT4">
        <v>72.900000000000006</v>
      </c>
      <c r="BU4">
        <v>9.8000000000000007</v>
      </c>
      <c r="BV4">
        <v>0</v>
      </c>
      <c r="BW4">
        <v>1.1000000000000001</v>
      </c>
      <c r="BX4">
        <v>0.91779999999999995</v>
      </c>
      <c r="BY4">
        <v>0.87060000000000004</v>
      </c>
      <c r="BZ4">
        <v>0.94840000000000002</v>
      </c>
      <c r="CA4">
        <v>0.87929999999999997</v>
      </c>
      <c r="CB4">
        <v>3.6160999999999999</v>
      </c>
      <c r="CC4">
        <v>0.94950000000000001</v>
      </c>
      <c r="CD4">
        <v>1.32E-2</v>
      </c>
      <c r="CE4">
        <v>0.9446</v>
      </c>
      <c r="CF4">
        <v>0.37380000000000002</v>
      </c>
      <c r="CG4">
        <v>0.99629999999999996</v>
      </c>
      <c r="CH4">
        <v>2.3277999999999999</v>
      </c>
      <c r="CI4">
        <v>0.69879999999999998</v>
      </c>
      <c r="CJ4">
        <v>0.98040000000000005</v>
      </c>
      <c r="CK4">
        <v>0.79369999999999996</v>
      </c>
      <c r="CL4">
        <v>1.7741</v>
      </c>
      <c r="CM4">
        <v>0.9415</v>
      </c>
      <c r="CN4">
        <v>0.8962</v>
      </c>
      <c r="CO4">
        <v>0</v>
      </c>
      <c r="CP4">
        <v>0.91890000000000005</v>
      </c>
      <c r="CQ4">
        <v>0.9214</v>
      </c>
      <c r="CR4">
        <v>0</v>
      </c>
      <c r="CS4">
        <v>2.7364000000000002</v>
      </c>
      <c r="CT4">
        <v>0.7399</v>
      </c>
      <c r="CU4">
        <v>10.4544999999999</v>
      </c>
      <c r="CV4">
        <v>0.9173</v>
      </c>
      <c r="CW4">
        <v>1</v>
      </c>
      <c r="CX4">
        <v>0</v>
      </c>
      <c r="CY4">
        <v>1</v>
      </c>
      <c r="CZ4">
        <v>0</v>
      </c>
      <c r="DA4">
        <v>2</v>
      </c>
      <c r="DB4">
        <v>0</v>
      </c>
      <c r="DC4">
        <v>1</v>
      </c>
      <c r="DD4">
        <v>0</v>
      </c>
      <c r="DE4">
        <v>1</v>
      </c>
      <c r="DF4">
        <v>2</v>
      </c>
      <c r="DG4">
        <v>1</v>
      </c>
      <c r="DH4">
        <v>0</v>
      </c>
      <c r="DI4">
        <v>1</v>
      </c>
      <c r="DJ4">
        <v>0</v>
      </c>
      <c r="DK4">
        <v>0</v>
      </c>
      <c r="DL4">
        <v>1</v>
      </c>
      <c r="DM4">
        <v>1</v>
      </c>
      <c r="DN4">
        <v>0</v>
      </c>
      <c r="DO4">
        <v>2</v>
      </c>
      <c r="DP4">
        <v>7</v>
      </c>
      <c r="DQ4">
        <v>121</v>
      </c>
      <c r="DR4">
        <v>62</v>
      </c>
      <c r="DS4">
        <v>12.1</v>
      </c>
      <c r="DT4">
        <v>5.8</v>
      </c>
      <c r="DU4">
        <v>2864</v>
      </c>
      <c r="DV4">
        <v>1.9038412497145999E-2</v>
      </c>
      <c r="DW4">
        <v>2.0261687160000002E-6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36005021800</v>
      </c>
      <c r="H5" t="s">
        <v>547</v>
      </c>
      <c r="I5">
        <v>0.1237955</v>
      </c>
      <c r="J5">
        <v>6870</v>
      </c>
      <c r="K5">
        <v>704</v>
      </c>
      <c r="L5">
        <v>2470</v>
      </c>
      <c r="M5">
        <v>79</v>
      </c>
      <c r="N5">
        <v>2326</v>
      </c>
      <c r="O5">
        <v>131</v>
      </c>
      <c r="P5">
        <v>1477</v>
      </c>
      <c r="Q5">
        <v>534</v>
      </c>
      <c r="R5">
        <v>417</v>
      </c>
      <c r="S5">
        <v>229</v>
      </c>
      <c r="T5">
        <v>17491</v>
      </c>
      <c r="U5">
        <v>2570</v>
      </c>
      <c r="V5">
        <v>1392</v>
      </c>
      <c r="W5">
        <v>323</v>
      </c>
      <c r="X5">
        <v>625</v>
      </c>
      <c r="Y5">
        <v>263</v>
      </c>
      <c r="Z5">
        <v>1761</v>
      </c>
      <c r="AA5">
        <v>562</v>
      </c>
      <c r="AB5">
        <v>922</v>
      </c>
      <c r="AC5">
        <v>274</v>
      </c>
      <c r="AD5">
        <v>430</v>
      </c>
      <c r="AE5">
        <v>151.69999999999899</v>
      </c>
      <c r="AF5">
        <v>6693</v>
      </c>
      <c r="AG5">
        <v>727.39999999999895</v>
      </c>
      <c r="AH5">
        <v>1007</v>
      </c>
      <c r="AI5">
        <v>384.19999999999902</v>
      </c>
      <c r="AJ5">
        <v>1533</v>
      </c>
      <c r="AK5">
        <v>205.69999999999899</v>
      </c>
      <c r="AL5">
        <v>0</v>
      </c>
      <c r="AM5">
        <v>16</v>
      </c>
      <c r="AN5">
        <v>269</v>
      </c>
      <c r="AO5">
        <v>135.69999999999899</v>
      </c>
      <c r="AP5">
        <v>1028</v>
      </c>
      <c r="AQ5">
        <v>211</v>
      </c>
      <c r="AR5">
        <v>85</v>
      </c>
      <c r="AS5">
        <v>44</v>
      </c>
      <c r="AT5">
        <v>21.6</v>
      </c>
      <c r="AU5">
        <v>7.7</v>
      </c>
      <c r="AV5">
        <v>12</v>
      </c>
      <c r="AW5">
        <v>6.1</v>
      </c>
      <c r="AX5">
        <v>17491</v>
      </c>
      <c r="AY5">
        <v>2570</v>
      </c>
      <c r="AZ5">
        <v>30.6999999999999</v>
      </c>
      <c r="BA5">
        <v>6.8</v>
      </c>
      <c r="BB5">
        <v>9.1</v>
      </c>
      <c r="BC5">
        <v>3.9</v>
      </c>
      <c r="BD5">
        <v>25.6</v>
      </c>
      <c r="BE5">
        <v>7.7</v>
      </c>
      <c r="BF5">
        <v>13.5</v>
      </c>
      <c r="BG5">
        <v>4</v>
      </c>
      <c r="BH5">
        <v>18.5</v>
      </c>
      <c r="BI5">
        <v>6.4</v>
      </c>
      <c r="BJ5">
        <v>97.4</v>
      </c>
      <c r="BK5">
        <v>3.5</v>
      </c>
      <c r="BL5">
        <v>16</v>
      </c>
      <c r="BM5">
        <v>6</v>
      </c>
      <c r="BN5">
        <v>62.1</v>
      </c>
      <c r="BO5">
        <v>8.1</v>
      </c>
      <c r="BP5">
        <v>0</v>
      </c>
      <c r="BQ5">
        <v>1.2</v>
      </c>
      <c r="BR5">
        <v>11.6</v>
      </c>
      <c r="BS5">
        <v>5.8</v>
      </c>
      <c r="BT5">
        <v>44.2</v>
      </c>
      <c r="BU5">
        <v>8.6</v>
      </c>
      <c r="BV5">
        <v>1.2</v>
      </c>
      <c r="BW5">
        <v>0.6</v>
      </c>
      <c r="BX5">
        <v>0.74360000000000004</v>
      </c>
      <c r="BY5">
        <v>0.84130000000000005</v>
      </c>
      <c r="BZ5">
        <v>0.86550000000000005</v>
      </c>
      <c r="CA5">
        <v>0.90090000000000003</v>
      </c>
      <c r="CB5">
        <v>3.3513000000000002</v>
      </c>
      <c r="CC5">
        <v>0.88839999999999997</v>
      </c>
      <c r="CD5">
        <v>0.16739999999999999</v>
      </c>
      <c r="CE5">
        <v>0.79759999999999998</v>
      </c>
      <c r="CF5">
        <v>0.69879999999999998</v>
      </c>
      <c r="CG5">
        <v>0.87460000000000004</v>
      </c>
      <c r="CH5">
        <v>2.5384000000000002</v>
      </c>
      <c r="CI5">
        <v>0.80779999999999996</v>
      </c>
      <c r="CJ5">
        <v>0.91190000000000004</v>
      </c>
      <c r="CK5">
        <v>0.8569</v>
      </c>
      <c r="CL5">
        <v>1.7686999999999999</v>
      </c>
      <c r="CM5">
        <v>0.93799999999999994</v>
      </c>
      <c r="CN5">
        <v>0.84099999999999997</v>
      </c>
      <c r="CO5">
        <v>0</v>
      </c>
      <c r="CP5">
        <v>0.84989999999999999</v>
      </c>
      <c r="CQ5">
        <v>0.72729999999999995</v>
      </c>
      <c r="CR5">
        <v>0.7288</v>
      </c>
      <c r="CS5">
        <v>3.1469999999999998</v>
      </c>
      <c r="CT5">
        <v>0.87960000000000005</v>
      </c>
      <c r="CU5">
        <v>10.805400000000001</v>
      </c>
      <c r="CV5">
        <v>0.93740000000000001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959</v>
      </c>
      <c r="DR5">
        <v>448</v>
      </c>
      <c r="DS5">
        <v>14</v>
      </c>
      <c r="DT5">
        <v>6.5</v>
      </c>
      <c r="DU5">
        <v>4757</v>
      </c>
      <c r="DV5">
        <v>9.2316980405169995E-3</v>
      </c>
      <c r="DW5">
        <v>1.731430779E-6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36005024000</v>
      </c>
      <c r="H6" t="s">
        <v>546</v>
      </c>
      <c r="I6">
        <v>9.2577999999999994E-2</v>
      </c>
      <c r="J6">
        <v>3647</v>
      </c>
      <c r="K6">
        <v>393</v>
      </c>
      <c r="L6">
        <v>1343</v>
      </c>
      <c r="M6">
        <v>55</v>
      </c>
      <c r="N6">
        <v>1159</v>
      </c>
      <c r="O6">
        <v>84</v>
      </c>
      <c r="P6">
        <v>1120</v>
      </c>
      <c r="Q6">
        <v>435</v>
      </c>
      <c r="R6">
        <v>211</v>
      </c>
      <c r="S6">
        <v>103</v>
      </c>
      <c r="T6">
        <v>16093</v>
      </c>
      <c r="U6">
        <v>2545</v>
      </c>
      <c r="V6">
        <v>652</v>
      </c>
      <c r="W6">
        <v>163</v>
      </c>
      <c r="X6">
        <v>254</v>
      </c>
      <c r="Y6">
        <v>90</v>
      </c>
      <c r="Z6">
        <v>1052</v>
      </c>
      <c r="AA6">
        <v>179</v>
      </c>
      <c r="AB6">
        <v>325</v>
      </c>
      <c r="AC6">
        <v>90</v>
      </c>
      <c r="AD6">
        <v>321</v>
      </c>
      <c r="AE6">
        <v>88.2</v>
      </c>
      <c r="AF6">
        <v>3415</v>
      </c>
      <c r="AG6">
        <v>409.8</v>
      </c>
      <c r="AH6">
        <v>571</v>
      </c>
      <c r="AI6">
        <v>175.4</v>
      </c>
      <c r="AJ6">
        <v>150</v>
      </c>
      <c r="AK6">
        <v>81</v>
      </c>
      <c r="AL6">
        <v>8</v>
      </c>
      <c r="AM6">
        <v>13</v>
      </c>
      <c r="AN6">
        <v>126</v>
      </c>
      <c r="AO6">
        <v>80.799999999999898</v>
      </c>
      <c r="AP6">
        <v>486</v>
      </c>
      <c r="AQ6">
        <v>114</v>
      </c>
      <c r="AR6">
        <v>0</v>
      </c>
      <c r="AS6">
        <v>11</v>
      </c>
      <c r="AT6">
        <v>30.6999999999999</v>
      </c>
      <c r="AU6">
        <v>10.4</v>
      </c>
      <c r="AV6">
        <v>11</v>
      </c>
      <c r="AW6">
        <v>4.7</v>
      </c>
      <c r="AX6">
        <v>16093</v>
      </c>
      <c r="AY6">
        <v>2545</v>
      </c>
      <c r="AZ6">
        <v>29.5</v>
      </c>
      <c r="BA6">
        <v>6.3</v>
      </c>
      <c r="BB6">
        <v>7</v>
      </c>
      <c r="BC6">
        <v>2.4</v>
      </c>
      <c r="BD6">
        <v>28.8</v>
      </c>
      <c r="BE6">
        <v>3.8</v>
      </c>
      <c r="BF6">
        <v>8.9</v>
      </c>
      <c r="BG6">
        <v>2.7</v>
      </c>
      <c r="BH6">
        <v>27.6999999999999</v>
      </c>
      <c r="BI6">
        <v>7.3</v>
      </c>
      <c r="BJ6">
        <v>93.599999999999895</v>
      </c>
      <c r="BK6">
        <v>4.9000000000000004</v>
      </c>
      <c r="BL6">
        <v>16.8</v>
      </c>
      <c r="BM6">
        <v>4.8</v>
      </c>
      <c r="BN6">
        <v>11.1999999999999</v>
      </c>
      <c r="BO6">
        <v>6</v>
      </c>
      <c r="BP6">
        <v>0.6</v>
      </c>
      <c r="BQ6">
        <v>1</v>
      </c>
      <c r="BR6">
        <v>10.9</v>
      </c>
      <c r="BS6">
        <v>6.9</v>
      </c>
      <c r="BT6">
        <v>41.899999999999899</v>
      </c>
      <c r="BU6">
        <v>9</v>
      </c>
      <c r="BV6">
        <v>0</v>
      </c>
      <c r="BW6">
        <v>0.3</v>
      </c>
      <c r="BX6">
        <v>0.86180000000000001</v>
      </c>
      <c r="BY6">
        <v>0.79959999999999998</v>
      </c>
      <c r="BZ6">
        <v>0.8921</v>
      </c>
      <c r="CA6">
        <v>0.88570000000000004</v>
      </c>
      <c r="CB6">
        <v>3.4390999999999998</v>
      </c>
      <c r="CC6">
        <v>0.91239999999999999</v>
      </c>
      <c r="CD6">
        <v>8.1500000000000003E-2</v>
      </c>
      <c r="CE6">
        <v>0.90490000000000004</v>
      </c>
      <c r="CF6">
        <v>0.32029999999999997</v>
      </c>
      <c r="CG6">
        <v>0.9708</v>
      </c>
      <c r="CH6">
        <v>2.2774999999999999</v>
      </c>
      <c r="CI6">
        <v>0.67200000000000004</v>
      </c>
      <c r="CJ6">
        <v>0.85209999999999997</v>
      </c>
      <c r="CK6">
        <v>0.86660000000000004</v>
      </c>
      <c r="CL6">
        <v>1.7186999999999999</v>
      </c>
      <c r="CM6">
        <v>0.91759999999999997</v>
      </c>
      <c r="CN6">
        <v>0.56799999999999995</v>
      </c>
      <c r="CO6">
        <v>0.72009999999999996</v>
      </c>
      <c r="CP6">
        <v>0.83460000000000001</v>
      </c>
      <c r="CQ6">
        <v>0.71299999999999997</v>
      </c>
      <c r="CR6">
        <v>0</v>
      </c>
      <c r="CS6">
        <v>2.8357000000000001</v>
      </c>
      <c r="CT6">
        <v>0.77529999999999999</v>
      </c>
      <c r="CU6">
        <v>10.271100000000001</v>
      </c>
      <c r="CV6">
        <v>0.90690000000000004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663</v>
      </c>
      <c r="DR6">
        <v>218</v>
      </c>
      <c r="DS6">
        <v>18.1999999999999</v>
      </c>
      <c r="DT6">
        <v>5.8</v>
      </c>
      <c r="DU6">
        <v>1581</v>
      </c>
      <c r="DV6">
        <v>4.5641744231209999E-3</v>
      </c>
      <c r="DW6">
        <v>7.0180463699999998E-7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36005033400</v>
      </c>
      <c r="H7" t="s">
        <v>545</v>
      </c>
      <c r="I7">
        <v>1.1754926000000001</v>
      </c>
      <c r="J7">
        <v>1468</v>
      </c>
      <c r="K7">
        <v>175</v>
      </c>
      <c r="L7">
        <v>645</v>
      </c>
      <c r="M7">
        <v>20</v>
      </c>
      <c r="N7">
        <v>626</v>
      </c>
      <c r="O7">
        <v>28</v>
      </c>
      <c r="P7">
        <v>302</v>
      </c>
      <c r="Q7">
        <v>89</v>
      </c>
      <c r="R7">
        <v>71</v>
      </c>
      <c r="S7">
        <v>30</v>
      </c>
      <c r="T7">
        <v>23802</v>
      </c>
      <c r="U7">
        <v>4090</v>
      </c>
      <c r="V7">
        <v>227</v>
      </c>
      <c r="W7">
        <v>69</v>
      </c>
      <c r="X7">
        <v>126</v>
      </c>
      <c r="Y7">
        <v>46</v>
      </c>
      <c r="Z7">
        <v>335</v>
      </c>
      <c r="AA7">
        <v>103</v>
      </c>
      <c r="AB7">
        <v>282</v>
      </c>
      <c r="AC7">
        <v>72</v>
      </c>
      <c r="AD7">
        <v>93</v>
      </c>
      <c r="AE7">
        <v>43.399999999999899</v>
      </c>
      <c r="AF7">
        <v>1336</v>
      </c>
      <c r="AG7">
        <v>181.19999999999899</v>
      </c>
      <c r="AH7">
        <v>217</v>
      </c>
      <c r="AI7">
        <v>90</v>
      </c>
      <c r="AJ7">
        <v>619</v>
      </c>
      <c r="AK7">
        <v>28.5</v>
      </c>
      <c r="AL7">
        <v>0</v>
      </c>
      <c r="AM7">
        <v>11</v>
      </c>
      <c r="AN7">
        <v>65</v>
      </c>
      <c r="AO7">
        <v>36.1</v>
      </c>
      <c r="AP7">
        <v>322</v>
      </c>
      <c r="AQ7">
        <v>53</v>
      </c>
      <c r="AR7">
        <v>5</v>
      </c>
      <c r="AS7">
        <v>9</v>
      </c>
      <c r="AT7">
        <v>20.6999999999999</v>
      </c>
      <c r="AU7">
        <v>6.4</v>
      </c>
      <c r="AV7">
        <v>9.6999999999999904</v>
      </c>
      <c r="AW7">
        <v>4.2</v>
      </c>
      <c r="AX7">
        <v>23802</v>
      </c>
      <c r="AY7">
        <v>4090</v>
      </c>
      <c r="AZ7">
        <v>23.1999999999999</v>
      </c>
      <c r="BA7">
        <v>6.3</v>
      </c>
      <c r="BB7">
        <v>8.6</v>
      </c>
      <c r="BC7">
        <v>3.4</v>
      </c>
      <c r="BD7">
        <v>22.8</v>
      </c>
      <c r="BE7">
        <v>6.5</v>
      </c>
      <c r="BF7">
        <v>19.1999999999999</v>
      </c>
      <c r="BG7">
        <v>5.9</v>
      </c>
      <c r="BH7">
        <v>14.9</v>
      </c>
      <c r="BI7">
        <v>6.9</v>
      </c>
      <c r="BJ7">
        <v>91</v>
      </c>
      <c r="BK7">
        <v>5.9</v>
      </c>
      <c r="BL7">
        <v>16</v>
      </c>
      <c r="BM7">
        <v>6.4</v>
      </c>
      <c r="BN7">
        <v>96</v>
      </c>
      <c r="BO7">
        <v>3.3</v>
      </c>
      <c r="BP7">
        <v>0</v>
      </c>
      <c r="BQ7">
        <v>4.5</v>
      </c>
      <c r="BR7">
        <v>10.4</v>
      </c>
      <c r="BS7">
        <v>5.7</v>
      </c>
      <c r="BT7">
        <v>51.399999999999899</v>
      </c>
      <c r="BU7">
        <v>8.4</v>
      </c>
      <c r="BV7">
        <v>0.3</v>
      </c>
      <c r="BW7">
        <v>0.6</v>
      </c>
      <c r="BX7">
        <v>0.72909999999999997</v>
      </c>
      <c r="BY7">
        <v>0.72860000000000003</v>
      </c>
      <c r="BZ7">
        <v>0.67459999999999998</v>
      </c>
      <c r="CA7">
        <v>0.8014</v>
      </c>
      <c r="CB7">
        <v>2.9338000000000002</v>
      </c>
      <c r="CC7">
        <v>0.79110000000000003</v>
      </c>
      <c r="CD7">
        <v>0.14330000000000001</v>
      </c>
      <c r="CE7">
        <v>0.62770000000000004</v>
      </c>
      <c r="CF7">
        <v>0.92549999999999999</v>
      </c>
      <c r="CG7">
        <v>0.80210000000000004</v>
      </c>
      <c r="CH7">
        <v>2.4986000000000002</v>
      </c>
      <c r="CI7">
        <v>0.78820000000000001</v>
      </c>
      <c r="CJ7">
        <v>0.82430000000000003</v>
      </c>
      <c r="CK7">
        <v>0.85670000000000002</v>
      </c>
      <c r="CL7">
        <v>1.681</v>
      </c>
      <c r="CM7">
        <v>0.8972</v>
      </c>
      <c r="CN7">
        <v>0.97609999999999997</v>
      </c>
      <c r="CO7">
        <v>0</v>
      </c>
      <c r="CP7">
        <v>0.82210000000000005</v>
      </c>
      <c r="CQ7">
        <v>0.77070000000000005</v>
      </c>
      <c r="CR7">
        <v>0.51400000000000001</v>
      </c>
      <c r="CS7">
        <v>3.0829</v>
      </c>
      <c r="CT7">
        <v>0.85870000000000002</v>
      </c>
      <c r="CU7">
        <v>10.196300000000001</v>
      </c>
      <c r="CV7">
        <v>0.90169999999999995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2</v>
      </c>
      <c r="DQ7">
        <v>182</v>
      </c>
      <c r="DR7">
        <v>85</v>
      </c>
      <c r="DS7">
        <v>12.4</v>
      </c>
      <c r="DT7">
        <v>4.9000000000000004</v>
      </c>
      <c r="DU7">
        <v>1941</v>
      </c>
      <c r="DV7">
        <v>6.0401862986701998E-2</v>
      </c>
      <c r="DW7">
        <v>4.019188659E-6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36005035900</v>
      </c>
      <c r="H8" t="s">
        <v>456</v>
      </c>
      <c r="I8">
        <v>5.1865500000000002E-2</v>
      </c>
      <c r="J8">
        <v>2035</v>
      </c>
      <c r="K8">
        <v>210</v>
      </c>
      <c r="L8">
        <v>729</v>
      </c>
      <c r="M8">
        <v>40</v>
      </c>
      <c r="N8">
        <v>692</v>
      </c>
      <c r="O8">
        <v>50</v>
      </c>
      <c r="P8">
        <v>955</v>
      </c>
      <c r="Q8">
        <v>232</v>
      </c>
      <c r="R8">
        <v>193</v>
      </c>
      <c r="S8">
        <v>70</v>
      </c>
      <c r="T8">
        <v>12976</v>
      </c>
      <c r="U8">
        <v>2049</v>
      </c>
      <c r="V8">
        <v>510</v>
      </c>
      <c r="W8">
        <v>118</v>
      </c>
      <c r="X8">
        <v>307</v>
      </c>
      <c r="Y8">
        <v>88</v>
      </c>
      <c r="Z8">
        <v>534</v>
      </c>
      <c r="AA8">
        <v>104</v>
      </c>
      <c r="AB8">
        <v>295</v>
      </c>
      <c r="AC8">
        <v>117</v>
      </c>
      <c r="AD8">
        <v>200</v>
      </c>
      <c r="AE8">
        <v>47.899999999999899</v>
      </c>
      <c r="AF8">
        <v>2035</v>
      </c>
      <c r="AG8">
        <v>210.3</v>
      </c>
      <c r="AH8">
        <v>323</v>
      </c>
      <c r="AI8">
        <v>95</v>
      </c>
      <c r="AJ8">
        <v>615</v>
      </c>
      <c r="AK8">
        <v>62.799999999999898</v>
      </c>
      <c r="AL8">
        <v>0</v>
      </c>
      <c r="AM8">
        <v>11</v>
      </c>
      <c r="AN8">
        <v>63</v>
      </c>
      <c r="AO8">
        <v>30.399999999999899</v>
      </c>
      <c r="AP8">
        <v>357</v>
      </c>
      <c r="AQ8">
        <v>76</v>
      </c>
      <c r="AR8">
        <v>0</v>
      </c>
      <c r="AS8">
        <v>11</v>
      </c>
      <c r="AT8">
        <v>47.2</v>
      </c>
      <c r="AU8">
        <v>9.6</v>
      </c>
      <c r="AV8">
        <v>22.3</v>
      </c>
      <c r="AW8">
        <v>7.1</v>
      </c>
      <c r="AX8">
        <v>12976</v>
      </c>
      <c r="AY8">
        <v>2049</v>
      </c>
      <c r="AZ8">
        <v>39.5</v>
      </c>
      <c r="BA8">
        <v>7</v>
      </c>
      <c r="BB8">
        <v>15.1</v>
      </c>
      <c r="BC8">
        <v>4</v>
      </c>
      <c r="BD8">
        <v>26.1999999999999</v>
      </c>
      <c r="BE8">
        <v>4.3</v>
      </c>
      <c r="BF8">
        <v>14.5</v>
      </c>
      <c r="BG8">
        <v>5.5</v>
      </c>
      <c r="BH8">
        <v>28.899999999999899</v>
      </c>
      <c r="BI8">
        <v>6.6</v>
      </c>
      <c r="BJ8">
        <v>100</v>
      </c>
      <c r="BK8">
        <v>0.5</v>
      </c>
      <c r="BL8">
        <v>16.5</v>
      </c>
      <c r="BM8">
        <v>4.5</v>
      </c>
      <c r="BN8">
        <v>84.4</v>
      </c>
      <c r="BO8">
        <v>7.3</v>
      </c>
      <c r="BP8">
        <v>0</v>
      </c>
      <c r="BQ8">
        <v>4</v>
      </c>
      <c r="BR8">
        <v>9.1</v>
      </c>
      <c r="BS8">
        <v>4.3</v>
      </c>
      <c r="BT8">
        <v>51.6</v>
      </c>
      <c r="BU8">
        <v>10.4</v>
      </c>
      <c r="BV8">
        <v>0</v>
      </c>
      <c r="BW8">
        <v>0.5</v>
      </c>
      <c r="BX8">
        <v>0.9657</v>
      </c>
      <c r="BY8">
        <v>0.9839</v>
      </c>
      <c r="BZ8">
        <v>0.9466</v>
      </c>
      <c r="CA8">
        <v>0.96660000000000001</v>
      </c>
      <c r="CB8">
        <v>3.8628</v>
      </c>
      <c r="CC8">
        <v>0.99050000000000005</v>
      </c>
      <c r="CD8">
        <v>0.5393</v>
      </c>
      <c r="CE8">
        <v>0.82579999999999998</v>
      </c>
      <c r="CF8">
        <v>0.76300000000000001</v>
      </c>
      <c r="CG8">
        <v>0.97650000000000003</v>
      </c>
      <c r="CH8">
        <v>3.1046</v>
      </c>
      <c r="CI8">
        <v>0.98080000000000001</v>
      </c>
      <c r="CJ8">
        <v>0.99109999999999998</v>
      </c>
      <c r="CK8">
        <v>0.86199999999999999</v>
      </c>
      <c r="CL8">
        <v>1.8532</v>
      </c>
      <c r="CM8">
        <v>0.9738</v>
      </c>
      <c r="CN8">
        <v>0.91269999999999996</v>
      </c>
      <c r="CO8">
        <v>0</v>
      </c>
      <c r="CP8">
        <v>0.78539999999999999</v>
      </c>
      <c r="CQ8">
        <v>0.77280000000000004</v>
      </c>
      <c r="CR8">
        <v>0</v>
      </c>
      <c r="CS8">
        <v>2.4708999999999999</v>
      </c>
      <c r="CT8">
        <v>0.60770000000000002</v>
      </c>
      <c r="CU8">
        <v>11.2914999999999</v>
      </c>
      <c r="CV8">
        <v>0.96679999999999999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7</v>
      </c>
      <c r="DQ8">
        <v>167</v>
      </c>
      <c r="DR8">
        <v>77</v>
      </c>
      <c r="DS8">
        <v>8.1999999999999904</v>
      </c>
      <c r="DT8">
        <v>3.5</v>
      </c>
      <c r="DU8">
        <v>1987</v>
      </c>
      <c r="DV8">
        <v>1.6812993534223001E-2</v>
      </c>
      <c r="DW8">
        <v>1.3292950278999999E-5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36005036100</v>
      </c>
      <c r="H9" t="s">
        <v>544</v>
      </c>
      <c r="I9">
        <v>6.3619999999999996E-2</v>
      </c>
      <c r="J9">
        <v>6028</v>
      </c>
      <c r="K9">
        <v>622</v>
      </c>
      <c r="L9">
        <v>2217</v>
      </c>
      <c r="M9">
        <v>55</v>
      </c>
      <c r="N9">
        <v>2157</v>
      </c>
      <c r="O9">
        <v>87</v>
      </c>
      <c r="P9">
        <v>2716</v>
      </c>
      <c r="Q9">
        <v>728</v>
      </c>
      <c r="R9">
        <v>896</v>
      </c>
      <c r="S9">
        <v>387</v>
      </c>
      <c r="T9">
        <v>12702</v>
      </c>
      <c r="U9">
        <v>4324</v>
      </c>
      <c r="V9">
        <v>1409</v>
      </c>
      <c r="W9">
        <v>461</v>
      </c>
      <c r="X9">
        <v>777</v>
      </c>
      <c r="Y9">
        <v>177</v>
      </c>
      <c r="Z9">
        <v>1462</v>
      </c>
      <c r="AA9">
        <v>334</v>
      </c>
      <c r="AB9">
        <v>956</v>
      </c>
      <c r="AC9">
        <v>256</v>
      </c>
      <c r="AD9">
        <v>543</v>
      </c>
      <c r="AE9">
        <v>189.9</v>
      </c>
      <c r="AF9">
        <v>6005</v>
      </c>
      <c r="AG9">
        <v>622.5</v>
      </c>
      <c r="AH9">
        <v>952</v>
      </c>
      <c r="AI9">
        <v>281.10000000000002</v>
      </c>
      <c r="AJ9">
        <v>2057</v>
      </c>
      <c r="AK9">
        <v>143.599999999999</v>
      </c>
      <c r="AL9">
        <v>0</v>
      </c>
      <c r="AM9">
        <v>16</v>
      </c>
      <c r="AN9">
        <v>118</v>
      </c>
      <c r="AO9">
        <v>89.4</v>
      </c>
      <c r="AP9">
        <v>1086</v>
      </c>
      <c r="AQ9">
        <v>244</v>
      </c>
      <c r="AR9">
        <v>22</v>
      </c>
      <c r="AS9">
        <v>9</v>
      </c>
      <c r="AT9">
        <v>45.1</v>
      </c>
      <c r="AU9">
        <v>10.6999999999999</v>
      </c>
      <c r="AV9">
        <v>36.899999999999899</v>
      </c>
      <c r="AW9">
        <v>11.6999999999999</v>
      </c>
      <c r="AX9">
        <v>12702</v>
      </c>
      <c r="AY9">
        <v>4324</v>
      </c>
      <c r="AZ9">
        <v>37.6</v>
      </c>
      <c r="BA9">
        <v>9.8000000000000007</v>
      </c>
      <c r="BB9">
        <v>12.9</v>
      </c>
      <c r="BC9">
        <v>3.2</v>
      </c>
      <c r="BD9">
        <v>24.3</v>
      </c>
      <c r="BE9">
        <v>4.9000000000000004</v>
      </c>
      <c r="BF9">
        <v>15.9</v>
      </c>
      <c r="BG9">
        <v>4.5</v>
      </c>
      <c r="BH9">
        <v>25.1999999999999</v>
      </c>
      <c r="BI9">
        <v>8.6999999999999904</v>
      </c>
      <c r="BJ9">
        <v>99.599999999999895</v>
      </c>
      <c r="BK9">
        <v>1</v>
      </c>
      <c r="BL9">
        <v>16.8</v>
      </c>
      <c r="BM9">
        <v>4.7</v>
      </c>
      <c r="BN9">
        <v>92.799999999999898</v>
      </c>
      <c r="BO9">
        <v>6.1</v>
      </c>
      <c r="BP9">
        <v>0</v>
      </c>
      <c r="BQ9">
        <v>1.3</v>
      </c>
      <c r="BR9">
        <v>5.5</v>
      </c>
      <c r="BS9">
        <v>4.0999999999999996</v>
      </c>
      <c r="BT9">
        <v>50.299999999999898</v>
      </c>
      <c r="BU9">
        <v>10.6999999999999</v>
      </c>
      <c r="BV9">
        <v>0.4</v>
      </c>
      <c r="BW9">
        <v>0.1</v>
      </c>
      <c r="BX9">
        <v>0.95599999999999996</v>
      </c>
      <c r="BY9">
        <v>0.99860000000000004</v>
      </c>
      <c r="BZ9">
        <v>0.95109999999999995</v>
      </c>
      <c r="CA9">
        <v>0.95569999999999999</v>
      </c>
      <c r="CB9">
        <v>3.8613</v>
      </c>
      <c r="CC9">
        <v>0.99009999999999998</v>
      </c>
      <c r="CD9">
        <v>0.39269999999999999</v>
      </c>
      <c r="CE9">
        <v>0.72119999999999995</v>
      </c>
      <c r="CF9">
        <v>0.82940000000000003</v>
      </c>
      <c r="CG9">
        <v>0.95489999999999997</v>
      </c>
      <c r="CH9">
        <v>2.8982000000000001</v>
      </c>
      <c r="CI9">
        <v>0.93730000000000002</v>
      </c>
      <c r="CJ9">
        <v>0.98080000000000001</v>
      </c>
      <c r="CK9">
        <v>0.86680000000000001</v>
      </c>
      <c r="CL9">
        <v>1.8475999999999999</v>
      </c>
      <c r="CM9">
        <v>0.97160000000000002</v>
      </c>
      <c r="CN9">
        <v>0.95679999999999998</v>
      </c>
      <c r="CO9">
        <v>0</v>
      </c>
      <c r="CP9">
        <v>0.66639999999999999</v>
      </c>
      <c r="CQ9">
        <v>0.76290000000000002</v>
      </c>
      <c r="CR9">
        <v>0.52839999999999998</v>
      </c>
      <c r="CS9">
        <v>2.9144000000000001</v>
      </c>
      <c r="CT9">
        <v>0.8014</v>
      </c>
      <c r="CU9">
        <v>11.5215999999999</v>
      </c>
      <c r="CV9">
        <v>0.97599999999999998</v>
      </c>
      <c r="CW9">
        <v>1</v>
      </c>
      <c r="CX9">
        <v>1</v>
      </c>
      <c r="CY9">
        <v>1</v>
      </c>
      <c r="CZ9">
        <v>1</v>
      </c>
      <c r="DA9">
        <v>4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0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7</v>
      </c>
      <c r="DQ9">
        <v>338</v>
      </c>
      <c r="DR9">
        <v>264</v>
      </c>
      <c r="DS9">
        <v>5.6</v>
      </c>
      <c r="DT9">
        <v>4.2</v>
      </c>
      <c r="DU9">
        <v>2477</v>
      </c>
      <c r="DV9">
        <v>1.8110734001163999E-2</v>
      </c>
      <c r="DW9">
        <v>1.7626605181999999E-5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36005036300</v>
      </c>
      <c r="H10" t="s">
        <v>543</v>
      </c>
      <c r="I10">
        <v>8.5508899999999999E-2</v>
      </c>
      <c r="J10">
        <v>7836</v>
      </c>
      <c r="K10">
        <v>722</v>
      </c>
      <c r="L10">
        <v>2661</v>
      </c>
      <c r="M10">
        <v>65</v>
      </c>
      <c r="N10">
        <v>2509</v>
      </c>
      <c r="O10">
        <v>126</v>
      </c>
      <c r="P10">
        <v>3791</v>
      </c>
      <c r="Q10">
        <v>741</v>
      </c>
      <c r="R10">
        <v>853</v>
      </c>
      <c r="S10">
        <v>263</v>
      </c>
      <c r="T10">
        <v>11066</v>
      </c>
      <c r="U10">
        <v>2264</v>
      </c>
      <c r="V10">
        <v>2000</v>
      </c>
      <c r="W10">
        <v>362</v>
      </c>
      <c r="X10">
        <v>596</v>
      </c>
      <c r="Y10">
        <v>179</v>
      </c>
      <c r="Z10">
        <v>2509</v>
      </c>
      <c r="AA10">
        <v>530</v>
      </c>
      <c r="AB10">
        <v>783</v>
      </c>
      <c r="AC10">
        <v>209</v>
      </c>
      <c r="AD10">
        <v>890</v>
      </c>
      <c r="AE10">
        <v>214.19999999999899</v>
      </c>
      <c r="AF10">
        <v>7755</v>
      </c>
      <c r="AG10">
        <v>726.5</v>
      </c>
      <c r="AH10">
        <v>996</v>
      </c>
      <c r="AI10">
        <v>334.5</v>
      </c>
      <c r="AJ10">
        <v>2228</v>
      </c>
      <c r="AK10">
        <v>200.4</v>
      </c>
      <c r="AL10">
        <v>0</v>
      </c>
      <c r="AM10">
        <v>16</v>
      </c>
      <c r="AN10">
        <v>378</v>
      </c>
      <c r="AO10">
        <v>156.5</v>
      </c>
      <c r="AP10">
        <v>1243</v>
      </c>
      <c r="AQ10">
        <v>193</v>
      </c>
      <c r="AR10">
        <v>67</v>
      </c>
      <c r="AS10">
        <v>132</v>
      </c>
      <c r="AT10">
        <v>48.5</v>
      </c>
      <c r="AU10">
        <v>7.2</v>
      </c>
      <c r="AV10">
        <v>24.6</v>
      </c>
      <c r="AW10">
        <v>6.6</v>
      </c>
      <c r="AX10">
        <v>11066</v>
      </c>
      <c r="AY10">
        <v>2264</v>
      </c>
      <c r="AZ10">
        <v>46.399999999999899</v>
      </c>
      <c r="BA10">
        <v>7.3</v>
      </c>
      <c r="BB10">
        <v>7.6</v>
      </c>
      <c r="BC10">
        <v>2.5</v>
      </c>
      <c r="BD10">
        <v>32</v>
      </c>
      <c r="BE10">
        <v>6.1</v>
      </c>
      <c r="BF10">
        <v>10</v>
      </c>
      <c r="BG10">
        <v>2.9</v>
      </c>
      <c r="BH10">
        <v>35.5</v>
      </c>
      <c r="BI10">
        <v>8.4</v>
      </c>
      <c r="BJ10">
        <v>99</v>
      </c>
      <c r="BK10">
        <v>1.7</v>
      </c>
      <c r="BL10">
        <v>14.1</v>
      </c>
      <c r="BM10">
        <v>4.5999999999999996</v>
      </c>
      <c r="BN10">
        <v>83.7</v>
      </c>
      <c r="BO10">
        <v>7.2</v>
      </c>
      <c r="BP10">
        <v>0</v>
      </c>
      <c r="BQ10">
        <v>1.1000000000000001</v>
      </c>
      <c r="BR10">
        <v>15.1</v>
      </c>
      <c r="BS10">
        <v>6.2</v>
      </c>
      <c r="BT10">
        <v>49.5</v>
      </c>
      <c r="BU10">
        <v>7.7</v>
      </c>
      <c r="BV10">
        <v>0.9</v>
      </c>
      <c r="BW10">
        <v>1.7</v>
      </c>
      <c r="BX10">
        <v>0.97070000000000001</v>
      </c>
      <c r="BY10">
        <v>0.99009999999999998</v>
      </c>
      <c r="BZ10">
        <v>0.97230000000000005</v>
      </c>
      <c r="CA10">
        <v>0.98950000000000005</v>
      </c>
      <c r="CB10">
        <v>3.9226000000000001</v>
      </c>
      <c r="CC10">
        <v>0.99770000000000003</v>
      </c>
      <c r="CD10">
        <v>0.1009</v>
      </c>
      <c r="CE10">
        <v>0.95469999999999999</v>
      </c>
      <c r="CF10">
        <v>0.43169999999999997</v>
      </c>
      <c r="CG10">
        <v>0.99439999999999995</v>
      </c>
      <c r="CH10">
        <v>2.4817999999999998</v>
      </c>
      <c r="CI10">
        <v>0.78010000000000002</v>
      </c>
      <c r="CJ10">
        <v>0.95760000000000001</v>
      </c>
      <c r="CK10">
        <v>0.83009999999999995</v>
      </c>
      <c r="CL10">
        <v>1.7877000000000001</v>
      </c>
      <c r="CM10">
        <v>0.94669999999999999</v>
      </c>
      <c r="CN10">
        <v>0.91020000000000001</v>
      </c>
      <c r="CO10">
        <v>0</v>
      </c>
      <c r="CP10">
        <v>0.90839999999999999</v>
      </c>
      <c r="CQ10">
        <v>0.75749999999999995</v>
      </c>
      <c r="CR10">
        <v>0.68179999999999996</v>
      </c>
      <c r="CS10">
        <v>3.2578999999999998</v>
      </c>
      <c r="CT10">
        <v>0.9083</v>
      </c>
      <c r="CU10">
        <v>11.4499999999999</v>
      </c>
      <c r="CV10">
        <v>0.9728</v>
      </c>
      <c r="CW10">
        <v>1</v>
      </c>
      <c r="CX10">
        <v>1</v>
      </c>
      <c r="CY10">
        <v>1</v>
      </c>
      <c r="CZ10">
        <v>1</v>
      </c>
      <c r="DA10">
        <v>4</v>
      </c>
      <c r="DB10">
        <v>0</v>
      </c>
      <c r="DC10">
        <v>1</v>
      </c>
      <c r="DD10">
        <v>0</v>
      </c>
      <c r="DE10">
        <v>1</v>
      </c>
      <c r="DF10">
        <v>2</v>
      </c>
      <c r="DG10">
        <v>1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2</v>
      </c>
      <c r="DP10">
        <v>9</v>
      </c>
      <c r="DQ10">
        <v>660</v>
      </c>
      <c r="DR10">
        <v>256</v>
      </c>
      <c r="DS10">
        <v>8.5</v>
      </c>
      <c r="DT10">
        <v>3.2</v>
      </c>
      <c r="DU10">
        <v>4075</v>
      </c>
      <c r="DV10">
        <v>1.9870132605925E-2</v>
      </c>
      <c r="DW10">
        <v>2.3632965721000001E-5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36005036501</v>
      </c>
      <c r="H11" t="s">
        <v>542</v>
      </c>
      <c r="I11">
        <v>3.6998999999999997E-2</v>
      </c>
      <c r="J11">
        <v>3801</v>
      </c>
      <c r="K11">
        <v>414</v>
      </c>
      <c r="L11">
        <v>1383</v>
      </c>
      <c r="M11">
        <v>43</v>
      </c>
      <c r="N11">
        <v>1313</v>
      </c>
      <c r="O11">
        <v>71</v>
      </c>
      <c r="P11">
        <v>1767</v>
      </c>
      <c r="Q11">
        <v>407</v>
      </c>
      <c r="R11">
        <v>393</v>
      </c>
      <c r="S11">
        <v>146</v>
      </c>
      <c r="T11">
        <v>11348</v>
      </c>
      <c r="U11">
        <v>1760</v>
      </c>
      <c r="V11">
        <v>772</v>
      </c>
      <c r="W11">
        <v>214</v>
      </c>
      <c r="X11">
        <v>287</v>
      </c>
      <c r="Y11">
        <v>112</v>
      </c>
      <c r="Z11">
        <v>1190</v>
      </c>
      <c r="AA11">
        <v>234</v>
      </c>
      <c r="AB11">
        <v>664</v>
      </c>
      <c r="AC11">
        <v>182</v>
      </c>
      <c r="AD11">
        <v>364</v>
      </c>
      <c r="AE11">
        <v>118.4</v>
      </c>
      <c r="AF11">
        <v>3751</v>
      </c>
      <c r="AG11">
        <v>421.69999999999902</v>
      </c>
      <c r="AH11">
        <v>474</v>
      </c>
      <c r="AI11">
        <v>309.8</v>
      </c>
      <c r="AJ11">
        <v>993</v>
      </c>
      <c r="AK11">
        <v>109.4</v>
      </c>
      <c r="AL11">
        <v>0</v>
      </c>
      <c r="AM11">
        <v>11</v>
      </c>
      <c r="AN11">
        <v>144</v>
      </c>
      <c r="AO11">
        <v>74</v>
      </c>
      <c r="AP11">
        <v>636</v>
      </c>
      <c r="AQ11">
        <v>127</v>
      </c>
      <c r="AR11">
        <v>15</v>
      </c>
      <c r="AS11">
        <v>32</v>
      </c>
      <c r="AT11">
        <v>46.899999999999899</v>
      </c>
      <c r="AU11">
        <v>9.8000000000000007</v>
      </c>
      <c r="AV11">
        <v>26.899999999999899</v>
      </c>
      <c r="AW11">
        <v>9.1</v>
      </c>
      <c r="AX11">
        <v>11348</v>
      </c>
      <c r="AY11">
        <v>1760</v>
      </c>
      <c r="AZ11">
        <v>36</v>
      </c>
      <c r="BA11">
        <v>8.9</v>
      </c>
      <c r="BB11">
        <v>7.6</v>
      </c>
      <c r="BC11">
        <v>3</v>
      </c>
      <c r="BD11">
        <v>31.3</v>
      </c>
      <c r="BE11">
        <v>5.0999999999999996</v>
      </c>
      <c r="BF11">
        <v>17.5</v>
      </c>
      <c r="BG11">
        <v>4.5999999999999996</v>
      </c>
      <c r="BH11">
        <v>27.6999999999999</v>
      </c>
      <c r="BI11">
        <v>8.9</v>
      </c>
      <c r="BJ11">
        <v>98.7</v>
      </c>
      <c r="BK11">
        <v>2.7</v>
      </c>
      <c r="BL11">
        <v>13.6999999999999</v>
      </c>
      <c r="BM11">
        <v>8.8000000000000007</v>
      </c>
      <c r="BN11">
        <v>71.799999999999898</v>
      </c>
      <c r="BO11">
        <v>7.6</v>
      </c>
      <c r="BP11">
        <v>0</v>
      </c>
      <c r="BQ11">
        <v>2.1</v>
      </c>
      <c r="BR11">
        <v>11</v>
      </c>
      <c r="BS11">
        <v>5.6</v>
      </c>
      <c r="BT11">
        <v>48.399999999999899</v>
      </c>
      <c r="BU11">
        <v>9.5</v>
      </c>
      <c r="BV11">
        <v>0.4</v>
      </c>
      <c r="BW11">
        <v>0.8</v>
      </c>
      <c r="BX11">
        <v>0.96430000000000005</v>
      </c>
      <c r="BY11">
        <v>0.99360000000000004</v>
      </c>
      <c r="BZ11">
        <v>0.96860000000000002</v>
      </c>
      <c r="CA11">
        <v>0.94399999999999995</v>
      </c>
      <c r="CB11">
        <v>3.8704999999999998</v>
      </c>
      <c r="CC11">
        <v>0.99150000000000005</v>
      </c>
      <c r="CD11">
        <v>0.1009</v>
      </c>
      <c r="CE11">
        <v>0.94499999999999995</v>
      </c>
      <c r="CF11">
        <v>0.88590000000000002</v>
      </c>
      <c r="CG11">
        <v>0.97119999999999995</v>
      </c>
      <c r="CH11">
        <v>2.903</v>
      </c>
      <c r="CI11">
        <v>0.93830000000000002</v>
      </c>
      <c r="CJ11">
        <v>0.94579999999999997</v>
      </c>
      <c r="CK11">
        <v>0.82189999999999996</v>
      </c>
      <c r="CL11">
        <v>1.7677</v>
      </c>
      <c r="CM11">
        <v>0.93759999999999999</v>
      </c>
      <c r="CN11">
        <v>0.86819999999999997</v>
      </c>
      <c r="CO11">
        <v>0</v>
      </c>
      <c r="CP11">
        <v>0.83709999999999996</v>
      </c>
      <c r="CQ11">
        <v>0.75049999999999994</v>
      </c>
      <c r="CR11">
        <v>0.54300000000000004</v>
      </c>
      <c r="CS11">
        <v>2.9988000000000001</v>
      </c>
      <c r="CT11">
        <v>0.83279999999999998</v>
      </c>
      <c r="CU11">
        <v>11.5399999999999</v>
      </c>
      <c r="CV11">
        <v>0.97760000000000002</v>
      </c>
      <c r="CW11">
        <v>1</v>
      </c>
      <c r="CX11">
        <v>1</v>
      </c>
      <c r="CY11">
        <v>1</v>
      </c>
      <c r="CZ11">
        <v>1</v>
      </c>
      <c r="DA11">
        <v>4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7</v>
      </c>
      <c r="DQ11">
        <v>360</v>
      </c>
      <c r="DR11">
        <v>169</v>
      </c>
      <c r="DS11">
        <v>9.5</v>
      </c>
      <c r="DT11">
        <v>4.3</v>
      </c>
      <c r="DU11">
        <v>1311</v>
      </c>
      <c r="DV11">
        <v>1.7975704031798E-2</v>
      </c>
      <c r="DW11">
        <v>9.6281160210000006E-6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36005036502</v>
      </c>
      <c r="H12" t="s">
        <v>541</v>
      </c>
      <c r="I12">
        <v>3.7706299999999998E-2</v>
      </c>
      <c r="J12">
        <v>2077</v>
      </c>
      <c r="K12">
        <v>311</v>
      </c>
      <c r="L12">
        <v>756</v>
      </c>
      <c r="M12">
        <v>34</v>
      </c>
      <c r="N12">
        <v>650</v>
      </c>
      <c r="O12">
        <v>54</v>
      </c>
      <c r="P12">
        <v>777</v>
      </c>
      <c r="Q12">
        <v>248</v>
      </c>
      <c r="R12">
        <v>180</v>
      </c>
      <c r="S12">
        <v>69</v>
      </c>
      <c r="T12">
        <v>11974</v>
      </c>
      <c r="U12">
        <v>2280</v>
      </c>
      <c r="V12">
        <v>604</v>
      </c>
      <c r="W12">
        <v>133</v>
      </c>
      <c r="X12">
        <v>180</v>
      </c>
      <c r="Y12">
        <v>65</v>
      </c>
      <c r="Z12">
        <v>551</v>
      </c>
      <c r="AA12">
        <v>179</v>
      </c>
      <c r="AB12">
        <v>322</v>
      </c>
      <c r="AC12">
        <v>105</v>
      </c>
      <c r="AD12">
        <v>146</v>
      </c>
      <c r="AE12">
        <v>57.7</v>
      </c>
      <c r="AF12">
        <v>2016</v>
      </c>
      <c r="AG12">
        <v>316.89999999999901</v>
      </c>
      <c r="AH12">
        <v>420</v>
      </c>
      <c r="AI12">
        <v>168.599999999999</v>
      </c>
      <c r="AJ12">
        <v>463</v>
      </c>
      <c r="AK12">
        <v>79.599999999999895</v>
      </c>
      <c r="AL12">
        <v>0</v>
      </c>
      <c r="AM12">
        <v>11</v>
      </c>
      <c r="AN12">
        <v>60</v>
      </c>
      <c r="AO12">
        <v>37.200000000000003</v>
      </c>
      <c r="AP12">
        <v>333</v>
      </c>
      <c r="AQ12">
        <v>72</v>
      </c>
      <c r="AR12">
        <v>111</v>
      </c>
      <c r="AS12">
        <v>97</v>
      </c>
      <c r="AT12">
        <v>38.299999999999898</v>
      </c>
      <c r="AU12">
        <v>11.3</v>
      </c>
      <c r="AV12">
        <v>18.899999999999899</v>
      </c>
      <c r="AW12">
        <v>7.6</v>
      </c>
      <c r="AX12">
        <v>11974</v>
      </c>
      <c r="AY12">
        <v>2280</v>
      </c>
      <c r="AZ12">
        <v>46.399999999999899</v>
      </c>
      <c r="BA12">
        <v>8.8000000000000007</v>
      </c>
      <c r="BB12">
        <v>8.6999999999999904</v>
      </c>
      <c r="BC12">
        <v>3.3</v>
      </c>
      <c r="BD12">
        <v>26.5</v>
      </c>
      <c r="BE12">
        <v>7.6</v>
      </c>
      <c r="BF12">
        <v>15.5</v>
      </c>
      <c r="BG12">
        <v>4.8</v>
      </c>
      <c r="BH12">
        <v>22.5</v>
      </c>
      <c r="BI12">
        <v>8.6999999999999904</v>
      </c>
      <c r="BJ12">
        <v>97.099999999999895</v>
      </c>
      <c r="BK12">
        <v>4.5999999999999996</v>
      </c>
      <c r="BL12">
        <v>22.1</v>
      </c>
      <c r="BM12">
        <v>8.3000000000000007</v>
      </c>
      <c r="BN12">
        <v>61.2</v>
      </c>
      <c r="BO12">
        <v>10.1999999999999</v>
      </c>
      <c r="BP12">
        <v>0</v>
      </c>
      <c r="BQ12">
        <v>3.9</v>
      </c>
      <c r="BR12">
        <v>9.1999999999999904</v>
      </c>
      <c r="BS12">
        <v>5.7</v>
      </c>
      <c r="BT12">
        <v>51.2</v>
      </c>
      <c r="BU12">
        <v>10.6999999999999</v>
      </c>
      <c r="BV12">
        <v>5.3</v>
      </c>
      <c r="BW12">
        <v>4.5999999999999996</v>
      </c>
      <c r="BX12">
        <v>0.92310000000000003</v>
      </c>
      <c r="BY12">
        <v>0.96719999999999995</v>
      </c>
      <c r="BZ12">
        <v>0.96240000000000003</v>
      </c>
      <c r="CA12">
        <v>0.98950000000000005</v>
      </c>
      <c r="CB12">
        <v>3.8422999999999998</v>
      </c>
      <c r="CC12">
        <v>0.98629999999999995</v>
      </c>
      <c r="CD12">
        <v>0.1474</v>
      </c>
      <c r="CE12">
        <v>0.83589999999999998</v>
      </c>
      <c r="CF12">
        <v>0.81059999999999999</v>
      </c>
      <c r="CG12">
        <v>0.92749999999999999</v>
      </c>
      <c r="CH12">
        <v>2.7214999999999998</v>
      </c>
      <c r="CI12">
        <v>0.88019999999999998</v>
      </c>
      <c r="CJ12">
        <v>0.9032</v>
      </c>
      <c r="CK12">
        <v>0.92169999999999996</v>
      </c>
      <c r="CL12">
        <v>1.825</v>
      </c>
      <c r="CM12">
        <v>0.9607</v>
      </c>
      <c r="CN12">
        <v>0.8377</v>
      </c>
      <c r="CO12">
        <v>0</v>
      </c>
      <c r="CP12">
        <v>0.78949999999999998</v>
      </c>
      <c r="CQ12">
        <v>0.76929999999999998</v>
      </c>
      <c r="CR12">
        <v>0.8841</v>
      </c>
      <c r="CS12">
        <v>3.2806000000000002</v>
      </c>
      <c r="CT12">
        <v>0.91390000000000005</v>
      </c>
      <c r="CU12">
        <v>11.6693</v>
      </c>
      <c r="CV12">
        <v>0.98219999999999996</v>
      </c>
      <c r="CW12">
        <v>1</v>
      </c>
      <c r="CX12">
        <v>1</v>
      </c>
      <c r="CY12">
        <v>1</v>
      </c>
      <c r="CZ12">
        <v>1</v>
      </c>
      <c r="DA12">
        <v>4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7</v>
      </c>
      <c r="DQ12">
        <v>388</v>
      </c>
      <c r="DR12">
        <v>152</v>
      </c>
      <c r="DS12">
        <v>18.6999999999999</v>
      </c>
      <c r="DT12">
        <v>6.3</v>
      </c>
      <c r="DU12">
        <v>964</v>
      </c>
      <c r="DV12">
        <v>1.3758614760867999E-2</v>
      </c>
      <c r="DW12">
        <v>1.0484430218E-5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36005036901</v>
      </c>
      <c r="H13" t="s">
        <v>540</v>
      </c>
      <c r="I13">
        <v>3.8120599999999998E-2</v>
      </c>
      <c r="J13">
        <v>2235</v>
      </c>
      <c r="K13">
        <v>283</v>
      </c>
      <c r="L13">
        <v>834</v>
      </c>
      <c r="M13">
        <v>16</v>
      </c>
      <c r="N13">
        <v>802</v>
      </c>
      <c r="O13">
        <v>34</v>
      </c>
      <c r="P13">
        <v>1168</v>
      </c>
      <c r="Q13">
        <v>259</v>
      </c>
      <c r="R13">
        <v>179</v>
      </c>
      <c r="S13">
        <v>68</v>
      </c>
      <c r="T13">
        <v>10285</v>
      </c>
      <c r="U13">
        <v>1943</v>
      </c>
      <c r="V13">
        <v>460</v>
      </c>
      <c r="W13">
        <v>96</v>
      </c>
      <c r="X13">
        <v>274</v>
      </c>
      <c r="Y13">
        <v>89</v>
      </c>
      <c r="Z13">
        <v>756</v>
      </c>
      <c r="AA13">
        <v>193</v>
      </c>
      <c r="AB13">
        <v>407</v>
      </c>
      <c r="AC13">
        <v>146</v>
      </c>
      <c r="AD13">
        <v>231</v>
      </c>
      <c r="AE13">
        <v>65.299999999999898</v>
      </c>
      <c r="AF13">
        <v>2231</v>
      </c>
      <c r="AG13">
        <v>283.10000000000002</v>
      </c>
      <c r="AH13">
        <v>480</v>
      </c>
      <c r="AI13">
        <v>147.69999999999899</v>
      </c>
      <c r="AJ13">
        <v>747</v>
      </c>
      <c r="AK13">
        <v>86.5</v>
      </c>
      <c r="AL13">
        <v>0</v>
      </c>
      <c r="AM13">
        <v>11</v>
      </c>
      <c r="AN13">
        <v>135</v>
      </c>
      <c r="AO13">
        <v>62</v>
      </c>
      <c r="AP13">
        <v>661</v>
      </c>
      <c r="AQ13">
        <v>52</v>
      </c>
      <c r="AR13">
        <v>22</v>
      </c>
      <c r="AS13">
        <v>9</v>
      </c>
      <c r="AT13">
        <v>52.399999999999899</v>
      </c>
      <c r="AU13">
        <v>10.9</v>
      </c>
      <c r="AV13">
        <v>23.1</v>
      </c>
      <c r="AW13">
        <v>9.1999999999999904</v>
      </c>
      <c r="AX13">
        <v>10285</v>
      </c>
      <c r="AY13">
        <v>1943</v>
      </c>
      <c r="AZ13">
        <v>37.399999999999899</v>
      </c>
      <c r="BA13">
        <v>8.3000000000000007</v>
      </c>
      <c r="BB13">
        <v>12.3</v>
      </c>
      <c r="BC13">
        <v>4.5</v>
      </c>
      <c r="BD13">
        <v>33.799999999999898</v>
      </c>
      <c r="BE13">
        <v>7.5</v>
      </c>
      <c r="BF13">
        <v>18.1999999999999</v>
      </c>
      <c r="BG13">
        <v>7.3</v>
      </c>
      <c r="BH13">
        <v>28.8</v>
      </c>
      <c r="BI13">
        <v>8.1</v>
      </c>
      <c r="BJ13">
        <v>99.799999999999898</v>
      </c>
      <c r="BK13">
        <v>0.9</v>
      </c>
      <c r="BL13">
        <v>23.8</v>
      </c>
      <c r="BM13">
        <v>6.7</v>
      </c>
      <c r="BN13">
        <v>89.599999999999895</v>
      </c>
      <c r="BO13">
        <v>10.1999999999999</v>
      </c>
      <c r="BP13">
        <v>0</v>
      </c>
      <c r="BQ13">
        <v>3.5</v>
      </c>
      <c r="BR13">
        <v>16.8</v>
      </c>
      <c r="BS13">
        <v>7.7</v>
      </c>
      <c r="BT13">
        <v>82.4</v>
      </c>
      <c r="BU13">
        <v>5.6</v>
      </c>
      <c r="BV13">
        <v>1</v>
      </c>
      <c r="BW13">
        <v>0.4</v>
      </c>
      <c r="BX13">
        <v>0.98309999999999997</v>
      </c>
      <c r="BY13">
        <v>0.98660000000000003</v>
      </c>
      <c r="BZ13">
        <v>0.98019999999999996</v>
      </c>
      <c r="CA13">
        <v>0.95409999999999995</v>
      </c>
      <c r="CB13">
        <v>3.9039000000000001</v>
      </c>
      <c r="CC13">
        <v>0.99590000000000001</v>
      </c>
      <c r="CD13">
        <v>0.35149999999999998</v>
      </c>
      <c r="CE13">
        <v>0.96889999999999998</v>
      </c>
      <c r="CF13">
        <v>0.90469999999999995</v>
      </c>
      <c r="CG13">
        <v>0.97589999999999999</v>
      </c>
      <c r="CH13">
        <v>3.2010000000000001</v>
      </c>
      <c r="CI13">
        <v>0.99050000000000005</v>
      </c>
      <c r="CJ13">
        <v>0.98699999999999999</v>
      </c>
      <c r="CK13">
        <v>0.93200000000000005</v>
      </c>
      <c r="CL13">
        <v>1.9191</v>
      </c>
      <c r="CM13">
        <v>0.99239999999999995</v>
      </c>
      <c r="CN13">
        <v>0.93859999999999999</v>
      </c>
      <c r="CO13">
        <v>0</v>
      </c>
      <c r="CP13">
        <v>0.92920000000000003</v>
      </c>
      <c r="CQ13">
        <v>0.9748</v>
      </c>
      <c r="CR13">
        <v>0.70220000000000005</v>
      </c>
      <c r="CS13">
        <v>3.5448</v>
      </c>
      <c r="CT13">
        <v>0.96750000000000003</v>
      </c>
      <c r="CU13">
        <v>12.5688</v>
      </c>
      <c r="CV13">
        <v>0.999</v>
      </c>
      <c r="CW13">
        <v>1</v>
      </c>
      <c r="CX13">
        <v>1</v>
      </c>
      <c r="CY13">
        <v>1</v>
      </c>
      <c r="CZ13">
        <v>1</v>
      </c>
      <c r="DA13">
        <v>4</v>
      </c>
      <c r="DB13">
        <v>0</v>
      </c>
      <c r="DC13">
        <v>1</v>
      </c>
      <c r="DD13">
        <v>1</v>
      </c>
      <c r="DE13">
        <v>1</v>
      </c>
      <c r="DF13">
        <v>3</v>
      </c>
      <c r="DG13">
        <v>1</v>
      </c>
      <c r="DH13">
        <v>1</v>
      </c>
      <c r="DI13">
        <v>2</v>
      </c>
      <c r="DJ13">
        <v>1</v>
      </c>
      <c r="DK13">
        <v>0</v>
      </c>
      <c r="DL13">
        <v>1</v>
      </c>
      <c r="DM13">
        <v>1</v>
      </c>
      <c r="DN13">
        <v>0</v>
      </c>
      <c r="DO13">
        <v>3</v>
      </c>
      <c r="DP13">
        <v>12</v>
      </c>
      <c r="DQ13">
        <v>330</v>
      </c>
      <c r="DR13">
        <v>174</v>
      </c>
      <c r="DS13">
        <v>14.8</v>
      </c>
      <c r="DT13">
        <v>6.5</v>
      </c>
      <c r="DU13">
        <v>3049</v>
      </c>
      <c r="DV13">
        <v>1.4164393251081001E-2</v>
      </c>
      <c r="DW13">
        <v>1.0702712452999999E-5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36005036902</v>
      </c>
      <c r="H14" t="s">
        <v>455</v>
      </c>
      <c r="I14">
        <v>2.4095100000000001E-2</v>
      </c>
      <c r="J14">
        <v>2197</v>
      </c>
      <c r="K14">
        <v>241</v>
      </c>
      <c r="L14">
        <v>782</v>
      </c>
      <c r="M14">
        <v>32</v>
      </c>
      <c r="N14">
        <v>702</v>
      </c>
      <c r="O14">
        <v>52</v>
      </c>
      <c r="P14">
        <v>1034</v>
      </c>
      <c r="Q14">
        <v>291</v>
      </c>
      <c r="R14">
        <v>193</v>
      </c>
      <c r="S14">
        <v>74</v>
      </c>
      <c r="T14">
        <v>12133</v>
      </c>
      <c r="U14">
        <v>2727</v>
      </c>
      <c r="V14">
        <v>549</v>
      </c>
      <c r="W14">
        <v>128</v>
      </c>
      <c r="X14">
        <v>203</v>
      </c>
      <c r="Y14">
        <v>66</v>
      </c>
      <c r="Z14">
        <v>661</v>
      </c>
      <c r="AA14">
        <v>132</v>
      </c>
      <c r="AB14">
        <v>338</v>
      </c>
      <c r="AC14">
        <v>80</v>
      </c>
      <c r="AD14">
        <v>152</v>
      </c>
      <c r="AE14">
        <v>53.5</v>
      </c>
      <c r="AF14">
        <v>2171</v>
      </c>
      <c r="AG14">
        <v>242.3</v>
      </c>
      <c r="AH14">
        <v>318</v>
      </c>
      <c r="AI14">
        <v>106.299999999999</v>
      </c>
      <c r="AJ14">
        <v>582</v>
      </c>
      <c r="AK14">
        <v>64.5</v>
      </c>
      <c r="AL14">
        <v>0</v>
      </c>
      <c r="AM14">
        <v>11</v>
      </c>
      <c r="AN14">
        <v>124</v>
      </c>
      <c r="AO14">
        <v>48.899999999999899</v>
      </c>
      <c r="AP14">
        <v>538</v>
      </c>
      <c r="AQ14">
        <v>66</v>
      </c>
      <c r="AR14">
        <v>48</v>
      </c>
      <c r="AS14">
        <v>74</v>
      </c>
      <c r="AT14">
        <v>47.1</v>
      </c>
      <c r="AU14">
        <v>11.4</v>
      </c>
      <c r="AV14">
        <v>22.1999999999999</v>
      </c>
      <c r="AW14">
        <v>8.1</v>
      </c>
      <c r="AX14">
        <v>12133</v>
      </c>
      <c r="AY14">
        <v>2727</v>
      </c>
      <c r="AZ14">
        <v>42.6</v>
      </c>
      <c r="BA14">
        <v>6.8</v>
      </c>
      <c r="BB14">
        <v>9.1999999999999904</v>
      </c>
      <c r="BC14">
        <v>3.1</v>
      </c>
      <c r="BD14">
        <v>30.1</v>
      </c>
      <c r="BE14">
        <v>5</v>
      </c>
      <c r="BF14">
        <v>15.4</v>
      </c>
      <c r="BG14">
        <v>3.3</v>
      </c>
      <c r="BH14">
        <v>21.6999999999999</v>
      </c>
      <c r="BI14">
        <v>7.4</v>
      </c>
      <c r="BJ14">
        <v>98.799999999999898</v>
      </c>
      <c r="BK14">
        <v>2</v>
      </c>
      <c r="BL14">
        <v>15.8</v>
      </c>
      <c r="BM14">
        <v>4.9000000000000004</v>
      </c>
      <c r="BN14">
        <v>74.400000000000006</v>
      </c>
      <c r="BO14">
        <v>7.7</v>
      </c>
      <c r="BP14">
        <v>0</v>
      </c>
      <c r="BQ14">
        <v>3.8</v>
      </c>
      <c r="BR14">
        <v>17.6999999999999</v>
      </c>
      <c r="BS14">
        <v>6.8</v>
      </c>
      <c r="BT14">
        <v>76.599999999999895</v>
      </c>
      <c r="BU14">
        <v>8</v>
      </c>
      <c r="BV14">
        <v>2.2000000000000002</v>
      </c>
      <c r="BW14">
        <v>3.4</v>
      </c>
      <c r="BX14">
        <v>0.96530000000000005</v>
      </c>
      <c r="BY14">
        <v>0.98329999999999995</v>
      </c>
      <c r="BZ14">
        <v>0.95830000000000004</v>
      </c>
      <c r="CA14">
        <v>0.97960000000000003</v>
      </c>
      <c r="CB14">
        <v>3.8864999999999998</v>
      </c>
      <c r="CC14">
        <v>0.99380000000000002</v>
      </c>
      <c r="CD14">
        <v>0.17150000000000001</v>
      </c>
      <c r="CE14">
        <v>0.92730000000000001</v>
      </c>
      <c r="CF14">
        <v>0.80589999999999995</v>
      </c>
      <c r="CG14">
        <v>0.92049999999999998</v>
      </c>
      <c r="CH14">
        <v>2.8252999999999999</v>
      </c>
      <c r="CI14">
        <v>0.91320000000000001</v>
      </c>
      <c r="CJ14">
        <v>0.9516</v>
      </c>
      <c r="CK14">
        <v>0.8538</v>
      </c>
      <c r="CL14">
        <v>1.8053999999999999</v>
      </c>
      <c r="CM14">
        <v>0.95220000000000005</v>
      </c>
      <c r="CN14">
        <v>0.87660000000000005</v>
      </c>
      <c r="CO14">
        <v>0</v>
      </c>
      <c r="CP14">
        <v>0.93679999999999997</v>
      </c>
      <c r="CQ14">
        <v>0.94310000000000005</v>
      </c>
      <c r="CR14">
        <v>0.79139999999999999</v>
      </c>
      <c r="CS14">
        <v>3.5478999999999998</v>
      </c>
      <c r="CT14">
        <v>0.96789999999999998</v>
      </c>
      <c r="CU14">
        <v>12.0650999999999</v>
      </c>
      <c r="CV14">
        <v>0.99299999999999999</v>
      </c>
      <c r="CW14">
        <v>1</v>
      </c>
      <c r="CX14">
        <v>1</v>
      </c>
      <c r="CY14">
        <v>1</v>
      </c>
      <c r="CZ14">
        <v>1</v>
      </c>
      <c r="DA14">
        <v>4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2</v>
      </c>
      <c r="DP14">
        <v>9</v>
      </c>
      <c r="DQ14">
        <v>249</v>
      </c>
      <c r="DR14">
        <v>107</v>
      </c>
      <c r="DS14">
        <v>11.3</v>
      </c>
      <c r="DT14">
        <v>4.5999999999999996</v>
      </c>
      <c r="DU14">
        <v>906</v>
      </c>
      <c r="DV14">
        <v>1.1435769648129E-2</v>
      </c>
      <c r="DW14">
        <v>6.4812670659999999E-6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36005037100</v>
      </c>
      <c r="H15" t="s">
        <v>539</v>
      </c>
      <c r="I15">
        <v>7.6516899999999999E-2</v>
      </c>
      <c r="J15">
        <v>4212</v>
      </c>
      <c r="K15">
        <v>634</v>
      </c>
      <c r="L15">
        <v>1851</v>
      </c>
      <c r="M15">
        <v>59</v>
      </c>
      <c r="N15">
        <v>1723</v>
      </c>
      <c r="O15">
        <v>92</v>
      </c>
      <c r="P15">
        <v>1561</v>
      </c>
      <c r="Q15">
        <v>407</v>
      </c>
      <c r="R15">
        <v>248</v>
      </c>
      <c r="S15">
        <v>108</v>
      </c>
      <c r="T15">
        <v>16000</v>
      </c>
      <c r="U15">
        <v>2657</v>
      </c>
      <c r="V15">
        <v>1292</v>
      </c>
      <c r="W15">
        <v>263</v>
      </c>
      <c r="X15">
        <v>729</v>
      </c>
      <c r="Y15">
        <v>155</v>
      </c>
      <c r="Z15">
        <v>896</v>
      </c>
      <c r="AA15">
        <v>340</v>
      </c>
      <c r="AB15">
        <v>819</v>
      </c>
      <c r="AC15">
        <v>171</v>
      </c>
      <c r="AD15">
        <v>177</v>
      </c>
      <c r="AE15">
        <v>78.5</v>
      </c>
      <c r="AF15">
        <v>4124</v>
      </c>
      <c r="AG15">
        <v>639.39999999999895</v>
      </c>
      <c r="AH15">
        <v>736</v>
      </c>
      <c r="AI15">
        <v>199.599999999999</v>
      </c>
      <c r="AJ15">
        <v>1284</v>
      </c>
      <c r="AK15">
        <v>146.19999999999899</v>
      </c>
      <c r="AL15">
        <v>0</v>
      </c>
      <c r="AM15">
        <v>11</v>
      </c>
      <c r="AN15">
        <v>200</v>
      </c>
      <c r="AO15">
        <v>100.299999999999</v>
      </c>
      <c r="AP15">
        <v>1178</v>
      </c>
      <c r="AQ15">
        <v>123</v>
      </c>
      <c r="AR15">
        <v>26</v>
      </c>
      <c r="AS15">
        <v>39</v>
      </c>
      <c r="AT15">
        <v>37.1</v>
      </c>
      <c r="AU15">
        <v>10.1999999999999</v>
      </c>
      <c r="AV15">
        <v>14.1</v>
      </c>
      <c r="AW15">
        <v>5.7</v>
      </c>
      <c r="AX15">
        <v>16000</v>
      </c>
      <c r="AY15">
        <v>2657</v>
      </c>
      <c r="AZ15">
        <v>45.6</v>
      </c>
      <c r="BA15">
        <v>8</v>
      </c>
      <c r="BB15">
        <v>17.3</v>
      </c>
      <c r="BC15">
        <v>4.5</v>
      </c>
      <c r="BD15">
        <v>21.3</v>
      </c>
      <c r="BE15">
        <v>7.4</v>
      </c>
      <c r="BF15">
        <v>19.399999999999899</v>
      </c>
      <c r="BG15">
        <v>5.2</v>
      </c>
      <c r="BH15">
        <v>10.3</v>
      </c>
      <c r="BI15">
        <v>4.5</v>
      </c>
      <c r="BJ15">
        <v>97.9</v>
      </c>
      <c r="BK15">
        <v>3.6</v>
      </c>
      <c r="BL15">
        <v>18.899999999999899</v>
      </c>
      <c r="BM15">
        <v>4.5</v>
      </c>
      <c r="BN15">
        <v>69.400000000000006</v>
      </c>
      <c r="BO15">
        <v>7.6</v>
      </c>
      <c r="BP15">
        <v>0</v>
      </c>
      <c r="BQ15">
        <v>1.6</v>
      </c>
      <c r="BR15">
        <v>11.6</v>
      </c>
      <c r="BS15">
        <v>5.8</v>
      </c>
      <c r="BT15">
        <v>68.400000000000006</v>
      </c>
      <c r="BU15">
        <v>6.7</v>
      </c>
      <c r="BV15">
        <v>0.6</v>
      </c>
      <c r="BW15">
        <v>0.9</v>
      </c>
      <c r="BX15">
        <v>0.91339999999999999</v>
      </c>
      <c r="BY15">
        <v>0.90300000000000002</v>
      </c>
      <c r="BZ15">
        <v>0.8952</v>
      </c>
      <c r="CA15">
        <v>0.98780000000000001</v>
      </c>
      <c r="CB15">
        <v>3.6995</v>
      </c>
      <c r="CC15">
        <v>0.96379999999999999</v>
      </c>
      <c r="CD15">
        <v>0.69279999999999997</v>
      </c>
      <c r="CE15">
        <v>0.49809999999999999</v>
      </c>
      <c r="CF15">
        <v>0.92969999999999997</v>
      </c>
      <c r="CG15">
        <v>0.65280000000000005</v>
      </c>
      <c r="CH15">
        <v>2.7734000000000001</v>
      </c>
      <c r="CI15">
        <v>0.8952</v>
      </c>
      <c r="CJ15">
        <v>0.92459999999999998</v>
      </c>
      <c r="CK15">
        <v>0.89229999999999998</v>
      </c>
      <c r="CL15">
        <v>1.8169</v>
      </c>
      <c r="CM15">
        <v>0.95679999999999998</v>
      </c>
      <c r="CN15">
        <v>0.86180000000000001</v>
      </c>
      <c r="CO15">
        <v>0</v>
      </c>
      <c r="CP15">
        <v>0.85050000000000003</v>
      </c>
      <c r="CQ15">
        <v>0.88949999999999996</v>
      </c>
      <c r="CR15">
        <v>0.63160000000000005</v>
      </c>
      <c r="CS15">
        <v>3.2334000000000001</v>
      </c>
      <c r="CT15">
        <v>0.90380000000000005</v>
      </c>
      <c r="CU15">
        <v>11.5231999999999</v>
      </c>
      <c r="CV15">
        <v>0.97619999999999996</v>
      </c>
      <c r="CW15">
        <v>1</v>
      </c>
      <c r="CX15">
        <v>1</v>
      </c>
      <c r="CY15">
        <v>0</v>
      </c>
      <c r="CZ15">
        <v>1</v>
      </c>
      <c r="DA15">
        <v>3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</v>
      </c>
      <c r="DQ15">
        <v>494</v>
      </c>
      <c r="DR15">
        <v>167</v>
      </c>
      <c r="DS15">
        <v>11.6999999999999</v>
      </c>
      <c r="DT15">
        <v>4</v>
      </c>
      <c r="DU15">
        <v>4432</v>
      </c>
      <c r="DV15">
        <v>1.94004307711E-2</v>
      </c>
      <c r="DW15">
        <v>2.1745914074E-5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36005037300</v>
      </c>
      <c r="H16" t="s">
        <v>538</v>
      </c>
      <c r="I16">
        <v>6.6970600000000005E-2</v>
      </c>
      <c r="J16">
        <v>5719</v>
      </c>
      <c r="K16">
        <v>550</v>
      </c>
      <c r="L16">
        <v>2047</v>
      </c>
      <c r="M16">
        <v>46</v>
      </c>
      <c r="N16">
        <v>1865</v>
      </c>
      <c r="O16">
        <v>101</v>
      </c>
      <c r="P16">
        <v>1992</v>
      </c>
      <c r="Q16">
        <v>503</v>
      </c>
      <c r="R16">
        <v>307</v>
      </c>
      <c r="S16">
        <v>134</v>
      </c>
      <c r="T16">
        <v>14391</v>
      </c>
      <c r="U16">
        <v>1417</v>
      </c>
      <c r="V16">
        <v>989</v>
      </c>
      <c r="W16">
        <v>175</v>
      </c>
      <c r="X16">
        <v>584</v>
      </c>
      <c r="Y16">
        <v>137</v>
      </c>
      <c r="Z16">
        <v>1843</v>
      </c>
      <c r="AA16">
        <v>348</v>
      </c>
      <c r="AB16">
        <v>812</v>
      </c>
      <c r="AC16">
        <v>188</v>
      </c>
      <c r="AD16">
        <v>483</v>
      </c>
      <c r="AE16">
        <v>117</v>
      </c>
      <c r="AF16">
        <v>5600</v>
      </c>
      <c r="AG16">
        <v>555.1</v>
      </c>
      <c r="AH16">
        <v>875</v>
      </c>
      <c r="AI16">
        <v>235.5</v>
      </c>
      <c r="AJ16">
        <v>1343</v>
      </c>
      <c r="AK16">
        <v>145.30000000000001</v>
      </c>
      <c r="AL16">
        <v>0</v>
      </c>
      <c r="AM16">
        <v>16</v>
      </c>
      <c r="AN16">
        <v>267</v>
      </c>
      <c r="AO16">
        <v>104.2</v>
      </c>
      <c r="AP16">
        <v>1083</v>
      </c>
      <c r="AQ16">
        <v>152</v>
      </c>
      <c r="AR16">
        <v>48</v>
      </c>
      <c r="AS16">
        <v>89</v>
      </c>
      <c r="AT16">
        <v>35.1</v>
      </c>
      <c r="AU16">
        <v>8.5</v>
      </c>
      <c r="AV16">
        <v>13</v>
      </c>
      <c r="AW16">
        <v>5.0999999999999996</v>
      </c>
      <c r="AX16">
        <v>14391</v>
      </c>
      <c r="AY16">
        <v>1417</v>
      </c>
      <c r="AZ16">
        <v>29.6</v>
      </c>
      <c r="BA16">
        <v>4.9000000000000004</v>
      </c>
      <c r="BB16">
        <v>10.1999999999999</v>
      </c>
      <c r="BC16">
        <v>2.4</v>
      </c>
      <c r="BD16">
        <v>32.200000000000003</v>
      </c>
      <c r="BE16">
        <v>5.2</v>
      </c>
      <c r="BF16">
        <v>14.1999999999999</v>
      </c>
      <c r="BG16">
        <v>3.1</v>
      </c>
      <c r="BH16">
        <v>25.899999999999899</v>
      </c>
      <c r="BI16">
        <v>6.1</v>
      </c>
      <c r="BJ16">
        <v>97.9</v>
      </c>
      <c r="BK16">
        <v>2.4</v>
      </c>
      <c r="BL16">
        <v>16.6999999999999</v>
      </c>
      <c r="BM16">
        <v>4.2</v>
      </c>
      <c r="BN16">
        <v>65.599999999999895</v>
      </c>
      <c r="BO16">
        <v>6.9</v>
      </c>
      <c r="BP16">
        <v>0</v>
      </c>
      <c r="BQ16">
        <v>1.5</v>
      </c>
      <c r="BR16">
        <v>14.3</v>
      </c>
      <c r="BS16">
        <v>5.5</v>
      </c>
      <c r="BT16">
        <v>58.1</v>
      </c>
      <c r="BU16">
        <v>7.5</v>
      </c>
      <c r="BV16">
        <v>0.8</v>
      </c>
      <c r="BW16">
        <v>1.6</v>
      </c>
      <c r="BX16">
        <v>0.89959999999999996</v>
      </c>
      <c r="BY16">
        <v>0.87060000000000004</v>
      </c>
      <c r="BZ16">
        <v>0.92610000000000003</v>
      </c>
      <c r="CA16">
        <v>0.88690000000000002</v>
      </c>
      <c r="CB16">
        <v>3.5832000000000002</v>
      </c>
      <c r="CC16">
        <v>0.94059999999999999</v>
      </c>
      <c r="CD16">
        <v>0.22259999999999999</v>
      </c>
      <c r="CE16">
        <v>0.95650000000000002</v>
      </c>
      <c r="CF16">
        <v>0.74590000000000001</v>
      </c>
      <c r="CG16">
        <v>0.96089999999999998</v>
      </c>
      <c r="CH16">
        <v>2.8858999999999999</v>
      </c>
      <c r="CI16">
        <v>0.9325</v>
      </c>
      <c r="CJ16">
        <v>0.92479999999999996</v>
      </c>
      <c r="CK16">
        <v>0.86550000000000005</v>
      </c>
      <c r="CL16">
        <v>1.7904</v>
      </c>
      <c r="CM16">
        <v>0.94750000000000001</v>
      </c>
      <c r="CN16">
        <v>0.85109999999999997</v>
      </c>
      <c r="CO16">
        <v>0</v>
      </c>
      <c r="CP16">
        <v>0.8972</v>
      </c>
      <c r="CQ16">
        <v>0.82020000000000004</v>
      </c>
      <c r="CR16">
        <v>0.67900000000000005</v>
      </c>
      <c r="CS16">
        <v>3.2475000000000001</v>
      </c>
      <c r="CT16">
        <v>0.90669999999999995</v>
      </c>
      <c r="CU16">
        <v>11.507</v>
      </c>
      <c r="CV16">
        <v>0.97509999999999997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1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</v>
      </c>
      <c r="DQ16">
        <v>852</v>
      </c>
      <c r="DR16">
        <v>374</v>
      </c>
      <c r="DS16">
        <v>14.9</v>
      </c>
      <c r="DT16">
        <v>6.3</v>
      </c>
      <c r="DU16">
        <v>2890</v>
      </c>
      <c r="DV16">
        <v>2.1611183019367999E-2</v>
      </c>
      <c r="DW16">
        <v>1.7870907512E-5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36005037504</v>
      </c>
      <c r="H17" t="s">
        <v>537</v>
      </c>
      <c r="I17">
        <v>9.2555999999999999E-2</v>
      </c>
      <c r="J17">
        <v>3472</v>
      </c>
      <c r="K17">
        <v>384</v>
      </c>
      <c r="L17">
        <v>1337</v>
      </c>
      <c r="M17">
        <v>41</v>
      </c>
      <c r="N17">
        <v>1204</v>
      </c>
      <c r="O17">
        <v>78</v>
      </c>
      <c r="P17">
        <v>1561</v>
      </c>
      <c r="Q17">
        <v>325</v>
      </c>
      <c r="R17">
        <v>177</v>
      </c>
      <c r="S17">
        <v>102</v>
      </c>
      <c r="T17">
        <v>11278</v>
      </c>
      <c r="U17">
        <v>1699</v>
      </c>
      <c r="V17">
        <v>822</v>
      </c>
      <c r="W17">
        <v>182</v>
      </c>
      <c r="X17">
        <v>277</v>
      </c>
      <c r="Y17">
        <v>90</v>
      </c>
      <c r="Z17">
        <v>996</v>
      </c>
      <c r="AA17">
        <v>232</v>
      </c>
      <c r="AB17">
        <v>585</v>
      </c>
      <c r="AC17">
        <v>170</v>
      </c>
      <c r="AD17">
        <v>391</v>
      </c>
      <c r="AE17">
        <v>104.599999999999</v>
      </c>
      <c r="AF17">
        <v>3297</v>
      </c>
      <c r="AG17">
        <v>411.5</v>
      </c>
      <c r="AH17">
        <v>603</v>
      </c>
      <c r="AI17">
        <v>189.4</v>
      </c>
      <c r="AJ17">
        <v>1112</v>
      </c>
      <c r="AK17">
        <v>106.5</v>
      </c>
      <c r="AL17">
        <v>0</v>
      </c>
      <c r="AM17">
        <v>11</v>
      </c>
      <c r="AN17">
        <v>187</v>
      </c>
      <c r="AO17">
        <v>79.2</v>
      </c>
      <c r="AP17">
        <v>941</v>
      </c>
      <c r="AQ17">
        <v>116</v>
      </c>
      <c r="AR17">
        <v>200</v>
      </c>
      <c r="AS17">
        <v>96</v>
      </c>
      <c r="AT17">
        <v>48.399999999999899</v>
      </c>
      <c r="AU17">
        <v>9.5</v>
      </c>
      <c r="AV17">
        <v>14.1999999999999</v>
      </c>
      <c r="AW17">
        <v>7.2</v>
      </c>
      <c r="AX17">
        <v>11278</v>
      </c>
      <c r="AY17">
        <v>1699</v>
      </c>
      <c r="AZ17">
        <v>42.2</v>
      </c>
      <c r="BA17">
        <v>6.9</v>
      </c>
      <c r="BB17">
        <v>8</v>
      </c>
      <c r="BC17">
        <v>2.2999999999999998</v>
      </c>
      <c r="BD17">
        <v>28.6999999999999</v>
      </c>
      <c r="BE17">
        <v>5.9</v>
      </c>
      <c r="BF17">
        <v>17.899999999999899</v>
      </c>
      <c r="BG17">
        <v>4.9000000000000004</v>
      </c>
      <c r="BH17">
        <v>32.5</v>
      </c>
      <c r="BI17">
        <v>8.4</v>
      </c>
      <c r="BJ17">
        <v>95</v>
      </c>
      <c r="BK17">
        <v>5.5</v>
      </c>
      <c r="BL17">
        <v>19</v>
      </c>
      <c r="BM17">
        <v>5.6</v>
      </c>
      <c r="BN17">
        <v>83.2</v>
      </c>
      <c r="BO17">
        <v>7.5</v>
      </c>
      <c r="BP17">
        <v>0</v>
      </c>
      <c r="BQ17">
        <v>2.2000000000000002</v>
      </c>
      <c r="BR17">
        <v>15.5</v>
      </c>
      <c r="BS17">
        <v>6.5</v>
      </c>
      <c r="BT17">
        <v>78.2</v>
      </c>
      <c r="BU17">
        <v>7.2</v>
      </c>
      <c r="BV17">
        <v>5.8</v>
      </c>
      <c r="BW17">
        <v>2.7</v>
      </c>
      <c r="BX17">
        <v>0.97</v>
      </c>
      <c r="BY17">
        <v>0.90549999999999997</v>
      </c>
      <c r="BZ17">
        <v>0.97009999999999996</v>
      </c>
      <c r="CA17">
        <v>0.9788</v>
      </c>
      <c r="CB17">
        <v>3.8243999999999998</v>
      </c>
      <c r="CC17">
        <v>0.98360000000000003</v>
      </c>
      <c r="CD17">
        <v>0.11509999999999999</v>
      </c>
      <c r="CE17">
        <v>0.9032</v>
      </c>
      <c r="CF17">
        <v>0.89580000000000004</v>
      </c>
      <c r="CG17">
        <v>0.98929999999999996</v>
      </c>
      <c r="CH17">
        <v>2.9035000000000002</v>
      </c>
      <c r="CI17">
        <v>0.9385</v>
      </c>
      <c r="CJ17">
        <v>0.86780000000000002</v>
      </c>
      <c r="CK17">
        <v>0.89329999999999998</v>
      </c>
      <c r="CL17">
        <v>1.7611000000000001</v>
      </c>
      <c r="CM17">
        <v>0.93569999999999998</v>
      </c>
      <c r="CN17">
        <v>0.90649999999999997</v>
      </c>
      <c r="CO17">
        <v>0</v>
      </c>
      <c r="CP17">
        <v>0.91539999999999999</v>
      </c>
      <c r="CQ17">
        <v>0.95320000000000005</v>
      </c>
      <c r="CR17">
        <v>0.89270000000000005</v>
      </c>
      <c r="CS17">
        <v>3.6678000000000002</v>
      </c>
      <c r="CT17">
        <v>0.98060000000000003</v>
      </c>
      <c r="CU17">
        <v>12.1568</v>
      </c>
      <c r="CV17">
        <v>0.995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1</v>
      </c>
      <c r="DD17">
        <v>0</v>
      </c>
      <c r="DE17">
        <v>1</v>
      </c>
      <c r="DF17">
        <v>2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1</v>
      </c>
      <c r="DM17">
        <v>1</v>
      </c>
      <c r="DN17">
        <v>0</v>
      </c>
      <c r="DO17">
        <v>3</v>
      </c>
      <c r="DP17">
        <v>9</v>
      </c>
      <c r="DQ17">
        <v>307</v>
      </c>
      <c r="DR17">
        <v>127</v>
      </c>
      <c r="DS17">
        <v>9.4</v>
      </c>
      <c r="DT17">
        <v>3.8</v>
      </c>
      <c r="DU17">
        <v>3991</v>
      </c>
      <c r="DV17">
        <v>2.5944732775061999E-2</v>
      </c>
      <c r="DW17">
        <v>2.6094607874000001E-5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36005038302</v>
      </c>
      <c r="H18" t="s">
        <v>506</v>
      </c>
      <c r="I18">
        <v>5.6250000000000001E-2</v>
      </c>
      <c r="J18">
        <v>5991</v>
      </c>
      <c r="K18">
        <v>527</v>
      </c>
      <c r="L18">
        <v>2050</v>
      </c>
      <c r="M18">
        <v>44</v>
      </c>
      <c r="N18">
        <v>1931</v>
      </c>
      <c r="O18">
        <v>82</v>
      </c>
      <c r="P18">
        <v>2879</v>
      </c>
      <c r="Q18">
        <v>500</v>
      </c>
      <c r="R18">
        <v>554</v>
      </c>
      <c r="S18">
        <v>191</v>
      </c>
      <c r="T18">
        <v>13798</v>
      </c>
      <c r="U18">
        <v>3624</v>
      </c>
      <c r="V18">
        <v>1254</v>
      </c>
      <c r="W18">
        <v>242</v>
      </c>
      <c r="X18">
        <v>432</v>
      </c>
      <c r="Y18">
        <v>75</v>
      </c>
      <c r="Z18">
        <v>2006</v>
      </c>
      <c r="AA18">
        <v>315</v>
      </c>
      <c r="AB18">
        <v>893</v>
      </c>
      <c r="AC18">
        <v>171</v>
      </c>
      <c r="AD18">
        <v>535</v>
      </c>
      <c r="AE18">
        <v>114.099999999999</v>
      </c>
      <c r="AF18">
        <v>5971</v>
      </c>
      <c r="AG18">
        <v>527.5</v>
      </c>
      <c r="AH18">
        <v>863</v>
      </c>
      <c r="AI18">
        <v>196.5</v>
      </c>
      <c r="AJ18">
        <v>1756</v>
      </c>
      <c r="AK18">
        <v>159.30000000000001</v>
      </c>
      <c r="AL18">
        <v>0</v>
      </c>
      <c r="AM18">
        <v>16</v>
      </c>
      <c r="AN18">
        <v>361</v>
      </c>
      <c r="AO18">
        <v>109.7</v>
      </c>
      <c r="AP18">
        <v>1653</v>
      </c>
      <c r="AQ18">
        <v>105</v>
      </c>
      <c r="AR18">
        <v>103</v>
      </c>
      <c r="AS18">
        <v>21</v>
      </c>
      <c r="AT18">
        <v>48.6</v>
      </c>
      <c r="AU18">
        <v>8.4</v>
      </c>
      <c r="AV18">
        <v>23.1</v>
      </c>
      <c r="AW18">
        <v>7</v>
      </c>
      <c r="AX18">
        <v>13798</v>
      </c>
      <c r="AY18">
        <v>3624</v>
      </c>
      <c r="AZ18">
        <v>38.5</v>
      </c>
      <c r="BA18">
        <v>6.5</v>
      </c>
      <c r="BB18">
        <v>7.2</v>
      </c>
      <c r="BC18">
        <v>1.4</v>
      </c>
      <c r="BD18">
        <v>33.5</v>
      </c>
      <c r="BE18">
        <v>4.4000000000000004</v>
      </c>
      <c r="BF18">
        <v>14.9</v>
      </c>
      <c r="BG18">
        <v>3.2</v>
      </c>
      <c r="BH18">
        <v>27.6999999999999</v>
      </c>
      <c r="BI18">
        <v>5.8</v>
      </c>
      <c r="BJ18">
        <v>99.7</v>
      </c>
      <c r="BK18">
        <v>0.8</v>
      </c>
      <c r="BL18">
        <v>16.100000000000001</v>
      </c>
      <c r="BM18">
        <v>3.4</v>
      </c>
      <c r="BN18">
        <v>85.7</v>
      </c>
      <c r="BO18">
        <v>7.6</v>
      </c>
      <c r="BP18">
        <v>0</v>
      </c>
      <c r="BQ18">
        <v>1.5</v>
      </c>
      <c r="BR18">
        <v>18.6999999999999</v>
      </c>
      <c r="BS18">
        <v>5.6</v>
      </c>
      <c r="BT18">
        <v>85.599999999999895</v>
      </c>
      <c r="BU18">
        <v>4.5999999999999996</v>
      </c>
      <c r="BV18">
        <v>1.7</v>
      </c>
      <c r="BW18">
        <v>0.3</v>
      </c>
      <c r="BX18">
        <v>0.97150000000000003</v>
      </c>
      <c r="BY18">
        <v>0.98660000000000003</v>
      </c>
      <c r="BZ18">
        <v>0.93600000000000005</v>
      </c>
      <c r="CA18">
        <v>0.96020000000000005</v>
      </c>
      <c r="CB18">
        <v>3.8542999999999998</v>
      </c>
      <c r="CC18">
        <v>0.98899999999999999</v>
      </c>
      <c r="CD18">
        <v>8.7300000000000003E-2</v>
      </c>
      <c r="CE18">
        <v>0.96730000000000005</v>
      </c>
      <c r="CF18">
        <v>0.78320000000000001</v>
      </c>
      <c r="CG18">
        <v>0.97099999999999997</v>
      </c>
      <c r="CH18">
        <v>2.8087</v>
      </c>
      <c r="CI18">
        <v>0.90839999999999999</v>
      </c>
      <c r="CJ18">
        <v>0.98229999999999995</v>
      </c>
      <c r="CK18">
        <v>0.85750000000000004</v>
      </c>
      <c r="CL18">
        <v>1.8398000000000001</v>
      </c>
      <c r="CM18">
        <v>0.96750000000000003</v>
      </c>
      <c r="CN18">
        <v>0.91779999999999995</v>
      </c>
      <c r="CO18">
        <v>0</v>
      </c>
      <c r="CP18">
        <v>0.94630000000000003</v>
      </c>
      <c r="CQ18">
        <v>0.98799999999999999</v>
      </c>
      <c r="CR18">
        <v>0.76939999999999997</v>
      </c>
      <c r="CS18">
        <v>3.6214</v>
      </c>
      <c r="CT18">
        <v>0.97540000000000004</v>
      </c>
      <c r="CU18">
        <v>12.1243</v>
      </c>
      <c r="CV18">
        <v>0.99399999999999999</v>
      </c>
      <c r="CW18">
        <v>1</v>
      </c>
      <c r="CX18">
        <v>1</v>
      </c>
      <c r="CY18">
        <v>1</v>
      </c>
      <c r="CZ18">
        <v>1</v>
      </c>
      <c r="DA18">
        <v>4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1</v>
      </c>
      <c r="DH18">
        <v>0</v>
      </c>
      <c r="DI18">
        <v>1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10</v>
      </c>
      <c r="DQ18">
        <v>795</v>
      </c>
      <c r="DR18">
        <v>218</v>
      </c>
      <c r="DS18">
        <v>13.3</v>
      </c>
      <c r="DT18">
        <v>3.4</v>
      </c>
      <c r="DU18">
        <v>4150</v>
      </c>
      <c r="DV18">
        <v>1.8229127337268999E-2</v>
      </c>
      <c r="DW18">
        <v>7.4975233099999999E-6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36005038500</v>
      </c>
      <c r="H19" t="s">
        <v>536</v>
      </c>
      <c r="I19">
        <v>7.3048600000000005E-2</v>
      </c>
      <c r="J19">
        <v>4757</v>
      </c>
      <c r="K19">
        <v>517</v>
      </c>
      <c r="L19">
        <v>1810</v>
      </c>
      <c r="M19">
        <v>30</v>
      </c>
      <c r="N19">
        <v>1706</v>
      </c>
      <c r="O19">
        <v>75</v>
      </c>
      <c r="P19">
        <v>2301</v>
      </c>
      <c r="Q19">
        <v>543</v>
      </c>
      <c r="R19">
        <v>240</v>
      </c>
      <c r="S19">
        <v>122</v>
      </c>
      <c r="T19">
        <v>12079</v>
      </c>
      <c r="U19">
        <v>2161</v>
      </c>
      <c r="V19">
        <v>1102</v>
      </c>
      <c r="W19">
        <v>231</v>
      </c>
      <c r="X19">
        <v>443</v>
      </c>
      <c r="Y19">
        <v>105</v>
      </c>
      <c r="Z19">
        <v>1517</v>
      </c>
      <c r="AA19">
        <v>313</v>
      </c>
      <c r="AB19">
        <v>814</v>
      </c>
      <c r="AC19">
        <v>170</v>
      </c>
      <c r="AD19">
        <v>391</v>
      </c>
      <c r="AE19">
        <v>102.299999999999</v>
      </c>
      <c r="AF19">
        <v>4720</v>
      </c>
      <c r="AG19">
        <v>519.39999999999895</v>
      </c>
      <c r="AH19">
        <v>831</v>
      </c>
      <c r="AI19">
        <v>249.69999999999899</v>
      </c>
      <c r="AJ19">
        <v>1375</v>
      </c>
      <c r="AK19">
        <v>125.7</v>
      </c>
      <c r="AL19">
        <v>0</v>
      </c>
      <c r="AM19">
        <v>11</v>
      </c>
      <c r="AN19">
        <v>242</v>
      </c>
      <c r="AO19">
        <v>93</v>
      </c>
      <c r="AP19">
        <v>1278</v>
      </c>
      <c r="AQ19">
        <v>137</v>
      </c>
      <c r="AR19">
        <v>101</v>
      </c>
      <c r="AS19">
        <v>40</v>
      </c>
      <c r="AT19">
        <v>48.5</v>
      </c>
      <c r="AU19">
        <v>9.8000000000000007</v>
      </c>
      <c r="AV19">
        <v>13</v>
      </c>
      <c r="AW19">
        <v>5.8</v>
      </c>
      <c r="AX19">
        <v>12079</v>
      </c>
      <c r="AY19">
        <v>2161</v>
      </c>
      <c r="AZ19">
        <v>40</v>
      </c>
      <c r="BA19">
        <v>7.2</v>
      </c>
      <c r="BB19">
        <v>9.3000000000000007</v>
      </c>
      <c r="BC19">
        <v>2.2000000000000002</v>
      </c>
      <c r="BD19">
        <v>31.899999999999899</v>
      </c>
      <c r="BE19">
        <v>5.6</v>
      </c>
      <c r="BF19">
        <v>17.100000000000001</v>
      </c>
      <c r="BG19">
        <v>3.9</v>
      </c>
      <c r="BH19">
        <v>22.899999999999899</v>
      </c>
      <c r="BI19">
        <v>5.9</v>
      </c>
      <c r="BJ19">
        <v>99.2</v>
      </c>
      <c r="BK19">
        <v>1.7</v>
      </c>
      <c r="BL19">
        <v>19.3</v>
      </c>
      <c r="BM19">
        <v>5.4</v>
      </c>
      <c r="BN19">
        <v>76</v>
      </c>
      <c r="BO19">
        <v>6.8</v>
      </c>
      <c r="BP19">
        <v>0</v>
      </c>
      <c r="BQ19">
        <v>1.6</v>
      </c>
      <c r="BR19">
        <v>14.1999999999999</v>
      </c>
      <c r="BS19">
        <v>5.4</v>
      </c>
      <c r="BT19">
        <v>74.900000000000006</v>
      </c>
      <c r="BU19">
        <v>7.6</v>
      </c>
      <c r="BV19">
        <v>2.1</v>
      </c>
      <c r="BW19">
        <v>0.8</v>
      </c>
      <c r="BX19">
        <v>0.97070000000000001</v>
      </c>
      <c r="BY19">
        <v>0.87060000000000004</v>
      </c>
      <c r="BZ19">
        <v>0.95960000000000001</v>
      </c>
      <c r="CA19">
        <v>0.96909999999999996</v>
      </c>
      <c r="CB19">
        <v>3.7698999999999998</v>
      </c>
      <c r="CC19">
        <v>0.9758</v>
      </c>
      <c r="CD19">
        <v>0.1769</v>
      </c>
      <c r="CE19">
        <v>0.9526</v>
      </c>
      <c r="CF19">
        <v>0.87309999999999999</v>
      </c>
      <c r="CG19">
        <v>0.93310000000000004</v>
      </c>
      <c r="CH19">
        <v>2.9357000000000002</v>
      </c>
      <c r="CI19">
        <v>0.94620000000000004</v>
      </c>
      <c r="CJ19">
        <v>0.9677</v>
      </c>
      <c r="CK19">
        <v>0.89770000000000005</v>
      </c>
      <c r="CL19">
        <v>1.8653</v>
      </c>
      <c r="CM19">
        <v>0.98109999999999997</v>
      </c>
      <c r="CN19">
        <v>0.87929999999999997</v>
      </c>
      <c r="CO19">
        <v>0</v>
      </c>
      <c r="CP19">
        <v>0.89439999999999997</v>
      </c>
      <c r="CQ19">
        <v>0.93149999999999999</v>
      </c>
      <c r="CR19">
        <v>0.78849999999999998</v>
      </c>
      <c r="CS19">
        <v>3.4937</v>
      </c>
      <c r="CT19">
        <v>0.95779999999999998</v>
      </c>
      <c r="CU19">
        <v>12.0647</v>
      </c>
      <c r="CV19">
        <v>0.99270000000000003</v>
      </c>
      <c r="CW19">
        <v>1</v>
      </c>
      <c r="CX19">
        <v>0</v>
      </c>
      <c r="CY19">
        <v>1</v>
      </c>
      <c r="CZ19">
        <v>1</v>
      </c>
      <c r="DA19">
        <v>3</v>
      </c>
      <c r="DB19">
        <v>0</v>
      </c>
      <c r="DC19">
        <v>1</v>
      </c>
      <c r="DD19">
        <v>0</v>
      </c>
      <c r="DE19">
        <v>1</v>
      </c>
      <c r="DF19">
        <v>2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7</v>
      </c>
      <c r="DQ19">
        <v>1043</v>
      </c>
      <c r="DR19">
        <v>372</v>
      </c>
      <c r="DS19">
        <v>21.899999999999899</v>
      </c>
      <c r="DT19">
        <v>6.9</v>
      </c>
      <c r="DU19">
        <v>2731</v>
      </c>
      <c r="DV19">
        <v>2.2306866808145E-2</v>
      </c>
      <c r="DW19">
        <v>2.0502242500000001E-5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36005038700</v>
      </c>
      <c r="H20" t="s">
        <v>535</v>
      </c>
      <c r="I20">
        <v>7.2709999999999997E-2</v>
      </c>
      <c r="J20">
        <v>3375</v>
      </c>
      <c r="K20">
        <v>393</v>
      </c>
      <c r="L20">
        <v>1311</v>
      </c>
      <c r="M20">
        <v>43</v>
      </c>
      <c r="N20">
        <v>1201</v>
      </c>
      <c r="O20">
        <v>65</v>
      </c>
      <c r="P20">
        <v>1503</v>
      </c>
      <c r="Q20">
        <v>283</v>
      </c>
      <c r="R20">
        <v>326</v>
      </c>
      <c r="S20">
        <v>138</v>
      </c>
      <c r="T20">
        <v>12806</v>
      </c>
      <c r="U20">
        <v>1783</v>
      </c>
      <c r="V20">
        <v>546</v>
      </c>
      <c r="W20">
        <v>149</v>
      </c>
      <c r="X20">
        <v>207</v>
      </c>
      <c r="Y20">
        <v>52</v>
      </c>
      <c r="Z20">
        <v>808</v>
      </c>
      <c r="AA20">
        <v>211</v>
      </c>
      <c r="AB20">
        <v>412</v>
      </c>
      <c r="AC20">
        <v>154</v>
      </c>
      <c r="AD20">
        <v>265</v>
      </c>
      <c r="AE20">
        <v>88</v>
      </c>
      <c r="AF20">
        <v>2707</v>
      </c>
      <c r="AG20">
        <v>469</v>
      </c>
      <c r="AH20">
        <v>527</v>
      </c>
      <c r="AI20">
        <v>192</v>
      </c>
      <c r="AJ20">
        <v>935</v>
      </c>
      <c r="AK20">
        <v>143.19999999999899</v>
      </c>
      <c r="AL20">
        <v>0</v>
      </c>
      <c r="AM20">
        <v>11</v>
      </c>
      <c r="AN20">
        <v>155</v>
      </c>
      <c r="AO20">
        <v>87.9</v>
      </c>
      <c r="AP20">
        <v>844</v>
      </c>
      <c r="AQ20">
        <v>121</v>
      </c>
      <c r="AR20">
        <v>38</v>
      </c>
      <c r="AS20">
        <v>13</v>
      </c>
      <c r="AT20">
        <v>44.799999999999898</v>
      </c>
      <c r="AU20">
        <v>8</v>
      </c>
      <c r="AV20">
        <v>19.3</v>
      </c>
      <c r="AW20">
        <v>7.3</v>
      </c>
      <c r="AX20">
        <v>12806</v>
      </c>
      <c r="AY20">
        <v>1783</v>
      </c>
      <c r="AZ20">
        <v>30.8</v>
      </c>
      <c r="BA20">
        <v>6.9</v>
      </c>
      <c r="BB20">
        <v>6.1</v>
      </c>
      <c r="BC20">
        <v>1.7</v>
      </c>
      <c r="BD20">
        <v>23.899999999999899</v>
      </c>
      <c r="BE20">
        <v>5.6</v>
      </c>
      <c r="BF20">
        <v>12.1999999999999</v>
      </c>
      <c r="BG20">
        <v>4.9000000000000004</v>
      </c>
      <c r="BH20">
        <v>22.1</v>
      </c>
      <c r="BI20">
        <v>7.2</v>
      </c>
      <c r="BJ20">
        <v>80.2</v>
      </c>
      <c r="BK20">
        <v>10.3</v>
      </c>
      <c r="BL20">
        <v>16.399999999999899</v>
      </c>
      <c r="BM20">
        <v>5.7</v>
      </c>
      <c r="BN20">
        <v>71.299999999999898</v>
      </c>
      <c r="BO20">
        <v>10.6999999999999</v>
      </c>
      <c r="BP20">
        <v>0</v>
      </c>
      <c r="BQ20">
        <v>2.2999999999999998</v>
      </c>
      <c r="BR20">
        <v>12.9</v>
      </c>
      <c r="BS20">
        <v>7.3</v>
      </c>
      <c r="BT20">
        <v>70.299999999999898</v>
      </c>
      <c r="BU20">
        <v>9.5</v>
      </c>
      <c r="BV20">
        <v>1.1000000000000001</v>
      </c>
      <c r="BW20">
        <v>0.4</v>
      </c>
      <c r="BX20">
        <v>0.95540000000000003</v>
      </c>
      <c r="BY20">
        <v>0.97030000000000005</v>
      </c>
      <c r="BZ20">
        <v>0.9496</v>
      </c>
      <c r="CA20">
        <v>0.90210000000000001</v>
      </c>
      <c r="CB20">
        <v>3.7774000000000001</v>
      </c>
      <c r="CC20">
        <v>0.97660000000000002</v>
      </c>
      <c r="CD20">
        <v>5.2900000000000003E-2</v>
      </c>
      <c r="CE20">
        <v>0.7006</v>
      </c>
      <c r="CF20">
        <v>0.61550000000000005</v>
      </c>
      <c r="CG20">
        <v>0.92420000000000002</v>
      </c>
      <c r="CH20">
        <v>2.2932000000000001</v>
      </c>
      <c r="CI20">
        <v>0.68149999999999999</v>
      </c>
      <c r="CJ20">
        <v>0.75390000000000001</v>
      </c>
      <c r="CK20">
        <v>0.86040000000000005</v>
      </c>
      <c r="CL20">
        <v>1.6143000000000001</v>
      </c>
      <c r="CM20">
        <v>0.85340000000000005</v>
      </c>
      <c r="CN20">
        <v>0.86609999999999998</v>
      </c>
      <c r="CO20">
        <v>0</v>
      </c>
      <c r="CP20">
        <v>0.87290000000000001</v>
      </c>
      <c r="CQ20">
        <v>0.9052</v>
      </c>
      <c r="CR20">
        <v>0.71730000000000005</v>
      </c>
      <c r="CS20">
        <v>3.3616000000000001</v>
      </c>
      <c r="CT20">
        <v>0.93149999999999999</v>
      </c>
      <c r="CU20">
        <v>11.0465</v>
      </c>
      <c r="CV20">
        <v>0.95399999999999996</v>
      </c>
      <c r="CW20">
        <v>1</v>
      </c>
      <c r="CX20">
        <v>1</v>
      </c>
      <c r="CY20">
        <v>1</v>
      </c>
      <c r="CZ20">
        <v>1</v>
      </c>
      <c r="DA20">
        <v>4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1</v>
      </c>
      <c r="DP20">
        <v>6</v>
      </c>
      <c r="DQ20">
        <v>758</v>
      </c>
      <c r="DR20">
        <v>287</v>
      </c>
      <c r="DS20">
        <v>22.5</v>
      </c>
      <c r="DT20">
        <v>8</v>
      </c>
      <c r="DU20">
        <v>5607</v>
      </c>
      <c r="DV20">
        <v>1.7727965632993999E-2</v>
      </c>
      <c r="DW20">
        <v>1.7951773331000001E-5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36005038900</v>
      </c>
      <c r="H21" t="s">
        <v>534</v>
      </c>
      <c r="I21">
        <v>6.5768599999999997E-2</v>
      </c>
      <c r="J21">
        <v>5492</v>
      </c>
      <c r="K21">
        <v>554</v>
      </c>
      <c r="L21">
        <v>1847</v>
      </c>
      <c r="M21">
        <v>70</v>
      </c>
      <c r="N21">
        <v>1722</v>
      </c>
      <c r="O21">
        <v>86</v>
      </c>
      <c r="P21">
        <v>2550</v>
      </c>
      <c r="Q21">
        <v>550</v>
      </c>
      <c r="R21">
        <v>408</v>
      </c>
      <c r="S21">
        <v>167</v>
      </c>
      <c r="T21">
        <v>12122</v>
      </c>
      <c r="U21">
        <v>1677</v>
      </c>
      <c r="V21">
        <v>786</v>
      </c>
      <c r="W21">
        <v>201</v>
      </c>
      <c r="X21">
        <v>246</v>
      </c>
      <c r="Y21">
        <v>99</v>
      </c>
      <c r="Z21">
        <v>1665</v>
      </c>
      <c r="AA21">
        <v>361</v>
      </c>
      <c r="AB21">
        <v>623</v>
      </c>
      <c r="AC21">
        <v>194</v>
      </c>
      <c r="AD21">
        <v>346</v>
      </c>
      <c r="AE21">
        <v>120.2</v>
      </c>
      <c r="AF21">
        <v>3981</v>
      </c>
      <c r="AG21">
        <v>652.6</v>
      </c>
      <c r="AH21">
        <v>873</v>
      </c>
      <c r="AI21">
        <v>255.8</v>
      </c>
      <c r="AJ21">
        <v>1094</v>
      </c>
      <c r="AK21">
        <v>158.19999999999899</v>
      </c>
      <c r="AL21">
        <v>0</v>
      </c>
      <c r="AM21">
        <v>16</v>
      </c>
      <c r="AN21">
        <v>318</v>
      </c>
      <c r="AO21">
        <v>111.099999999999</v>
      </c>
      <c r="AP21">
        <v>1251</v>
      </c>
      <c r="AQ21">
        <v>118</v>
      </c>
      <c r="AR21">
        <v>132</v>
      </c>
      <c r="AS21">
        <v>47</v>
      </c>
      <c r="AT21">
        <v>47.2</v>
      </c>
      <c r="AU21">
        <v>8</v>
      </c>
      <c r="AV21">
        <v>16.1999999999999</v>
      </c>
      <c r="AW21">
        <v>5.9</v>
      </c>
      <c r="AX21">
        <v>12122</v>
      </c>
      <c r="AY21">
        <v>1677</v>
      </c>
      <c r="AZ21">
        <v>29</v>
      </c>
      <c r="BA21">
        <v>7.2</v>
      </c>
      <c r="BB21">
        <v>4.5</v>
      </c>
      <c r="BC21">
        <v>1.9</v>
      </c>
      <c r="BD21">
        <v>30.3</v>
      </c>
      <c r="BE21">
        <v>5.8</v>
      </c>
      <c r="BF21">
        <v>11.3</v>
      </c>
      <c r="BG21">
        <v>3.6</v>
      </c>
      <c r="BH21">
        <v>20.100000000000001</v>
      </c>
      <c r="BI21">
        <v>6.9</v>
      </c>
      <c r="BJ21">
        <v>72.5</v>
      </c>
      <c r="BK21">
        <v>9.4</v>
      </c>
      <c r="BL21">
        <v>17.5</v>
      </c>
      <c r="BM21">
        <v>4.8</v>
      </c>
      <c r="BN21">
        <v>59.2</v>
      </c>
      <c r="BO21">
        <v>8.3000000000000007</v>
      </c>
      <c r="BP21">
        <v>0</v>
      </c>
      <c r="BQ21">
        <v>1.6</v>
      </c>
      <c r="BR21">
        <v>18.5</v>
      </c>
      <c r="BS21">
        <v>6.4</v>
      </c>
      <c r="BT21">
        <v>72.599999999999895</v>
      </c>
      <c r="BU21">
        <v>5.7</v>
      </c>
      <c r="BV21">
        <v>2.4</v>
      </c>
      <c r="BW21">
        <v>0.8</v>
      </c>
      <c r="BX21">
        <v>0.9657</v>
      </c>
      <c r="BY21">
        <v>0.9385</v>
      </c>
      <c r="BZ21">
        <v>0.9587</v>
      </c>
      <c r="CA21">
        <v>0.87929999999999997</v>
      </c>
      <c r="CB21">
        <v>3.7422</v>
      </c>
      <c r="CC21">
        <v>0.97060000000000002</v>
      </c>
      <c r="CD21">
        <v>2.86E-2</v>
      </c>
      <c r="CE21">
        <v>0.93220000000000003</v>
      </c>
      <c r="CF21">
        <v>0.54949999999999999</v>
      </c>
      <c r="CG21">
        <v>0.90029999999999999</v>
      </c>
      <c r="CH21">
        <v>2.4106999999999998</v>
      </c>
      <c r="CI21">
        <v>0.74239999999999995</v>
      </c>
      <c r="CJ21">
        <v>0.71789999999999998</v>
      </c>
      <c r="CK21">
        <v>0.874</v>
      </c>
      <c r="CL21">
        <v>1.5918000000000001</v>
      </c>
      <c r="CM21">
        <v>0.83609999999999995</v>
      </c>
      <c r="CN21">
        <v>0.83220000000000005</v>
      </c>
      <c r="CO21">
        <v>0</v>
      </c>
      <c r="CP21">
        <v>0.94479999999999997</v>
      </c>
      <c r="CQ21">
        <v>0.91930000000000001</v>
      </c>
      <c r="CR21">
        <v>0.8</v>
      </c>
      <c r="CS21">
        <v>3.4963000000000002</v>
      </c>
      <c r="CT21">
        <v>0.95840000000000003</v>
      </c>
      <c r="CU21">
        <v>11.2410999999999</v>
      </c>
      <c r="CV21">
        <v>0.96309999999999996</v>
      </c>
      <c r="CW21">
        <v>1</v>
      </c>
      <c r="CX21">
        <v>1</v>
      </c>
      <c r="CY21">
        <v>1</v>
      </c>
      <c r="CZ21">
        <v>0</v>
      </c>
      <c r="DA21">
        <v>3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2</v>
      </c>
      <c r="DP21">
        <v>7</v>
      </c>
      <c r="DQ21">
        <v>705</v>
      </c>
      <c r="DR21">
        <v>261</v>
      </c>
      <c r="DS21">
        <v>12.8</v>
      </c>
      <c r="DT21">
        <v>4.5</v>
      </c>
      <c r="DU21">
        <v>4204</v>
      </c>
      <c r="DV21">
        <v>1.8315701298338E-2</v>
      </c>
      <c r="DW21">
        <v>1.9791026999000001E-5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36005039100</v>
      </c>
      <c r="H22" t="s">
        <v>533</v>
      </c>
      <c r="I22">
        <v>7.9430100000000003E-2</v>
      </c>
      <c r="J22">
        <v>7073</v>
      </c>
      <c r="K22">
        <v>831</v>
      </c>
      <c r="L22">
        <v>2658</v>
      </c>
      <c r="M22">
        <v>70</v>
      </c>
      <c r="N22">
        <v>2424</v>
      </c>
      <c r="O22">
        <v>150</v>
      </c>
      <c r="P22">
        <v>2768</v>
      </c>
      <c r="Q22">
        <v>738</v>
      </c>
      <c r="R22">
        <v>210</v>
      </c>
      <c r="S22">
        <v>114</v>
      </c>
      <c r="T22">
        <v>14674</v>
      </c>
      <c r="U22">
        <v>2740</v>
      </c>
      <c r="V22">
        <v>1310</v>
      </c>
      <c r="W22">
        <v>376</v>
      </c>
      <c r="X22">
        <v>335</v>
      </c>
      <c r="Y22">
        <v>103</v>
      </c>
      <c r="Z22">
        <v>2183</v>
      </c>
      <c r="AA22">
        <v>512</v>
      </c>
      <c r="AB22">
        <v>858</v>
      </c>
      <c r="AC22">
        <v>226</v>
      </c>
      <c r="AD22">
        <v>529</v>
      </c>
      <c r="AE22">
        <v>180.4</v>
      </c>
      <c r="AF22">
        <v>6235</v>
      </c>
      <c r="AG22">
        <v>886.89999999999895</v>
      </c>
      <c r="AH22">
        <v>1451</v>
      </c>
      <c r="AI22">
        <v>418</v>
      </c>
      <c r="AJ22">
        <v>1628</v>
      </c>
      <c r="AK22">
        <v>252.599999999999</v>
      </c>
      <c r="AL22">
        <v>14</v>
      </c>
      <c r="AM22">
        <v>25</v>
      </c>
      <c r="AN22">
        <v>533</v>
      </c>
      <c r="AO22">
        <v>179.4</v>
      </c>
      <c r="AP22">
        <v>1645</v>
      </c>
      <c r="AQ22">
        <v>247</v>
      </c>
      <c r="AR22">
        <v>0</v>
      </c>
      <c r="AS22">
        <v>16</v>
      </c>
      <c r="AT22">
        <v>39.1</v>
      </c>
      <c r="AU22">
        <v>9.1</v>
      </c>
      <c r="AV22">
        <v>6.9</v>
      </c>
      <c r="AW22">
        <v>3.8</v>
      </c>
      <c r="AX22">
        <v>14674</v>
      </c>
      <c r="AY22">
        <v>2740</v>
      </c>
      <c r="AZ22">
        <v>30.8</v>
      </c>
      <c r="BA22">
        <v>7.6</v>
      </c>
      <c r="BB22">
        <v>4.7</v>
      </c>
      <c r="BC22">
        <v>1.5</v>
      </c>
      <c r="BD22">
        <v>30.899999999999899</v>
      </c>
      <c r="BE22">
        <v>6.3</v>
      </c>
      <c r="BF22">
        <v>12.1</v>
      </c>
      <c r="BG22">
        <v>3.2</v>
      </c>
      <c r="BH22">
        <v>21.8</v>
      </c>
      <c r="BI22">
        <v>7.3</v>
      </c>
      <c r="BJ22">
        <v>88.2</v>
      </c>
      <c r="BK22">
        <v>7.1</v>
      </c>
      <c r="BL22">
        <v>22.1999999999999</v>
      </c>
      <c r="BM22">
        <v>5.9</v>
      </c>
      <c r="BN22">
        <v>61.2</v>
      </c>
      <c r="BO22">
        <v>9.4</v>
      </c>
      <c r="BP22">
        <v>0.5</v>
      </c>
      <c r="BQ22">
        <v>0.9</v>
      </c>
      <c r="BR22">
        <v>22</v>
      </c>
      <c r="BS22">
        <v>7.3</v>
      </c>
      <c r="BT22">
        <v>67.900000000000006</v>
      </c>
      <c r="BU22">
        <v>8.5</v>
      </c>
      <c r="BV22">
        <v>0</v>
      </c>
      <c r="BW22">
        <v>0.2</v>
      </c>
      <c r="BX22">
        <v>0.92889999999999995</v>
      </c>
      <c r="BY22">
        <v>0.5</v>
      </c>
      <c r="BZ22">
        <v>0.91930000000000001</v>
      </c>
      <c r="CA22">
        <v>0.90210000000000001</v>
      </c>
      <c r="CB22">
        <v>3.2504</v>
      </c>
      <c r="CC22">
        <v>0.8679</v>
      </c>
      <c r="CD22">
        <v>3.0099999999999998E-2</v>
      </c>
      <c r="CE22">
        <v>0.9405</v>
      </c>
      <c r="CF22">
        <v>0.60950000000000004</v>
      </c>
      <c r="CG22">
        <v>0.92169999999999996</v>
      </c>
      <c r="CH22">
        <v>2.5017999999999998</v>
      </c>
      <c r="CI22">
        <v>0.79</v>
      </c>
      <c r="CJ22">
        <v>0.80230000000000001</v>
      </c>
      <c r="CK22">
        <v>0.92220000000000002</v>
      </c>
      <c r="CL22">
        <v>1.7244999999999999</v>
      </c>
      <c r="CM22">
        <v>0.91820000000000002</v>
      </c>
      <c r="CN22">
        <v>0.83789999999999998</v>
      </c>
      <c r="CO22">
        <v>0.69899999999999995</v>
      </c>
      <c r="CP22">
        <v>0.96850000000000003</v>
      </c>
      <c r="CQ22">
        <v>0.88560000000000005</v>
      </c>
      <c r="CR22">
        <v>0</v>
      </c>
      <c r="CS22">
        <v>3.391</v>
      </c>
      <c r="CT22">
        <v>0.93689999999999996</v>
      </c>
      <c r="CU22">
        <v>10.8676999999999</v>
      </c>
      <c r="CV22">
        <v>0.94259999999999999</v>
      </c>
      <c r="CW22">
        <v>1</v>
      </c>
      <c r="CX22">
        <v>0</v>
      </c>
      <c r="CY22">
        <v>1</v>
      </c>
      <c r="CZ22">
        <v>1</v>
      </c>
      <c r="DA22">
        <v>3</v>
      </c>
      <c r="DB22">
        <v>0</v>
      </c>
      <c r="DC22">
        <v>1</v>
      </c>
      <c r="DD22">
        <v>0</v>
      </c>
      <c r="DE22">
        <v>1</v>
      </c>
      <c r="DF22">
        <v>2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7</v>
      </c>
      <c r="DQ22">
        <v>1413</v>
      </c>
      <c r="DR22">
        <v>465</v>
      </c>
      <c r="DS22">
        <v>20</v>
      </c>
      <c r="DT22">
        <v>5.9</v>
      </c>
      <c r="DU22">
        <v>5202</v>
      </c>
      <c r="DV22">
        <v>1.8575142021442E-2</v>
      </c>
      <c r="DW22">
        <v>2.1962279877000001E-5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36005039300</v>
      </c>
      <c r="H23" t="s">
        <v>532</v>
      </c>
      <c r="I23">
        <v>7.0164799999999999E-2</v>
      </c>
      <c r="J23">
        <v>9438</v>
      </c>
      <c r="K23">
        <v>764</v>
      </c>
      <c r="L23">
        <v>3354</v>
      </c>
      <c r="M23">
        <v>64</v>
      </c>
      <c r="N23">
        <v>3219</v>
      </c>
      <c r="O23">
        <v>117</v>
      </c>
      <c r="P23">
        <v>4304</v>
      </c>
      <c r="Q23">
        <v>765</v>
      </c>
      <c r="R23">
        <v>600</v>
      </c>
      <c r="S23">
        <v>214</v>
      </c>
      <c r="T23">
        <v>12624</v>
      </c>
      <c r="U23">
        <v>2766</v>
      </c>
      <c r="V23">
        <v>2047</v>
      </c>
      <c r="W23">
        <v>408</v>
      </c>
      <c r="X23">
        <v>878</v>
      </c>
      <c r="Y23">
        <v>178</v>
      </c>
      <c r="Z23">
        <v>3158</v>
      </c>
      <c r="AA23">
        <v>460</v>
      </c>
      <c r="AB23">
        <v>1561</v>
      </c>
      <c r="AC23">
        <v>351</v>
      </c>
      <c r="AD23">
        <v>937</v>
      </c>
      <c r="AE23">
        <v>196</v>
      </c>
      <c r="AF23">
        <v>9139</v>
      </c>
      <c r="AG23">
        <v>772.2</v>
      </c>
      <c r="AH23">
        <v>1303</v>
      </c>
      <c r="AI23">
        <v>458.19999999999902</v>
      </c>
      <c r="AJ23">
        <v>2708</v>
      </c>
      <c r="AK23">
        <v>205.8</v>
      </c>
      <c r="AL23">
        <v>15</v>
      </c>
      <c r="AM23">
        <v>23</v>
      </c>
      <c r="AN23">
        <v>542</v>
      </c>
      <c r="AO23">
        <v>192.8</v>
      </c>
      <c r="AP23">
        <v>2221</v>
      </c>
      <c r="AQ23">
        <v>220</v>
      </c>
      <c r="AR23">
        <v>56</v>
      </c>
      <c r="AS23">
        <v>51</v>
      </c>
      <c r="AT23">
        <v>45.799999999999898</v>
      </c>
      <c r="AU23">
        <v>8.1999999999999904</v>
      </c>
      <c r="AV23">
        <v>16.3</v>
      </c>
      <c r="AW23">
        <v>5.5</v>
      </c>
      <c r="AX23">
        <v>12624</v>
      </c>
      <c r="AY23">
        <v>2766</v>
      </c>
      <c r="AZ23">
        <v>39.5</v>
      </c>
      <c r="BA23">
        <v>7</v>
      </c>
      <c r="BB23">
        <v>9.3000000000000007</v>
      </c>
      <c r="BC23">
        <v>2.1</v>
      </c>
      <c r="BD23">
        <v>33.5</v>
      </c>
      <c r="BE23">
        <v>4.0999999999999996</v>
      </c>
      <c r="BF23">
        <v>16.5</v>
      </c>
      <c r="BG23">
        <v>3.9</v>
      </c>
      <c r="BH23">
        <v>29.1</v>
      </c>
      <c r="BI23">
        <v>6</v>
      </c>
      <c r="BJ23">
        <v>96.799999999999898</v>
      </c>
      <c r="BK23">
        <v>2.2999999999999998</v>
      </c>
      <c r="BL23">
        <v>15.6999999999999</v>
      </c>
      <c r="BM23">
        <v>5.3</v>
      </c>
      <c r="BN23">
        <v>80.7</v>
      </c>
      <c r="BO23">
        <v>5.9</v>
      </c>
      <c r="BP23">
        <v>0.4</v>
      </c>
      <c r="BQ23">
        <v>0.7</v>
      </c>
      <c r="BR23">
        <v>16.8</v>
      </c>
      <c r="BS23">
        <v>6</v>
      </c>
      <c r="BT23">
        <v>69</v>
      </c>
      <c r="BU23">
        <v>6.3</v>
      </c>
      <c r="BV23">
        <v>0.6</v>
      </c>
      <c r="BW23">
        <v>0.5</v>
      </c>
      <c r="BX23">
        <v>0.9597</v>
      </c>
      <c r="BY23">
        <v>0.93969999999999998</v>
      </c>
      <c r="BZ23">
        <v>0.95209999999999995</v>
      </c>
      <c r="CA23">
        <v>0.96660000000000001</v>
      </c>
      <c r="CB23">
        <v>3.8182</v>
      </c>
      <c r="CC23">
        <v>0.98219999999999996</v>
      </c>
      <c r="CD23">
        <v>0.1769</v>
      </c>
      <c r="CE23">
        <v>0.96679999999999999</v>
      </c>
      <c r="CF23">
        <v>0.85350000000000004</v>
      </c>
      <c r="CG23">
        <v>0.97729999999999995</v>
      </c>
      <c r="CH23">
        <v>2.9746000000000001</v>
      </c>
      <c r="CI23">
        <v>0.95420000000000005</v>
      </c>
      <c r="CJ23">
        <v>0.89870000000000005</v>
      </c>
      <c r="CK23">
        <v>0.85209999999999997</v>
      </c>
      <c r="CL23">
        <v>1.7507999999999999</v>
      </c>
      <c r="CM23">
        <v>0.93120000000000003</v>
      </c>
      <c r="CN23">
        <v>0.89539999999999997</v>
      </c>
      <c r="CO23">
        <v>0.68510000000000004</v>
      </c>
      <c r="CP23">
        <v>0.9294</v>
      </c>
      <c r="CQ23">
        <v>0.89510000000000001</v>
      </c>
      <c r="CR23">
        <v>0.625</v>
      </c>
      <c r="CS23">
        <v>4.03</v>
      </c>
      <c r="CT23">
        <v>0.99339999999999995</v>
      </c>
      <c r="CU23">
        <v>12.573700000000001</v>
      </c>
      <c r="CV23">
        <v>0.99919999999999998</v>
      </c>
      <c r="CW23">
        <v>1</v>
      </c>
      <c r="CX23">
        <v>1</v>
      </c>
      <c r="CY23">
        <v>1</v>
      </c>
      <c r="CZ23">
        <v>1</v>
      </c>
      <c r="DA23">
        <v>4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7</v>
      </c>
      <c r="DQ23">
        <v>1527</v>
      </c>
      <c r="DR23">
        <v>684</v>
      </c>
      <c r="DS23">
        <v>16.1999999999999</v>
      </c>
      <c r="DT23">
        <v>6.5</v>
      </c>
      <c r="DU23">
        <v>4913</v>
      </c>
      <c r="DV23">
        <v>2.2753817080767999E-2</v>
      </c>
      <c r="DW23">
        <v>1.9475745629999999E-5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36005039500</v>
      </c>
      <c r="H24" t="s">
        <v>531</v>
      </c>
      <c r="I24">
        <v>0.15807089999999999</v>
      </c>
      <c r="J24">
        <v>4185</v>
      </c>
      <c r="K24">
        <v>395</v>
      </c>
      <c r="L24">
        <v>1660</v>
      </c>
      <c r="M24">
        <v>58</v>
      </c>
      <c r="N24">
        <v>1466</v>
      </c>
      <c r="O24">
        <v>102</v>
      </c>
      <c r="P24">
        <v>1571</v>
      </c>
      <c r="Q24">
        <v>356</v>
      </c>
      <c r="R24">
        <v>249</v>
      </c>
      <c r="S24">
        <v>76</v>
      </c>
      <c r="T24">
        <v>13981</v>
      </c>
      <c r="U24">
        <v>2124</v>
      </c>
      <c r="V24">
        <v>821</v>
      </c>
      <c r="W24">
        <v>174</v>
      </c>
      <c r="X24">
        <v>331</v>
      </c>
      <c r="Y24">
        <v>101</v>
      </c>
      <c r="Z24">
        <v>1402</v>
      </c>
      <c r="AA24">
        <v>252</v>
      </c>
      <c r="AB24">
        <v>697</v>
      </c>
      <c r="AC24">
        <v>181</v>
      </c>
      <c r="AD24">
        <v>375</v>
      </c>
      <c r="AE24">
        <v>106.9</v>
      </c>
      <c r="AF24">
        <v>4131</v>
      </c>
      <c r="AG24">
        <v>397.8</v>
      </c>
      <c r="AH24">
        <v>788</v>
      </c>
      <c r="AI24">
        <v>269.19999999999902</v>
      </c>
      <c r="AJ24">
        <v>1147</v>
      </c>
      <c r="AK24">
        <v>126.299999999999</v>
      </c>
      <c r="AL24">
        <v>0</v>
      </c>
      <c r="AM24">
        <v>11</v>
      </c>
      <c r="AN24">
        <v>223</v>
      </c>
      <c r="AO24">
        <v>92.7</v>
      </c>
      <c r="AP24">
        <v>993</v>
      </c>
      <c r="AQ24">
        <v>135</v>
      </c>
      <c r="AR24">
        <v>194</v>
      </c>
      <c r="AS24">
        <v>163</v>
      </c>
      <c r="AT24">
        <v>38.399999999999899</v>
      </c>
      <c r="AU24">
        <v>9.1</v>
      </c>
      <c r="AV24">
        <v>14.4</v>
      </c>
      <c r="AW24">
        <v>4.4000000000000004</v>
      </c>
      <c r="AX24">
        <v>13981</v>
      </c>
      <c r="AY24">
        <v>2124</v>
      </c>
      <c r="AZ24">
        <v>35.200000000000003</v>
      </c>
      <c r="BA24">
        <v>6.3</v>
      </c>
      <c r="BB24">
        <v>7.9</v>
      </c>
      <c r="BC24">
        <v>2.5</v>
      </c>
      <c r="BD24">
        <v>33.5</v>
      </c>
      <c r="BE24">
        <v>5.0999999999999996</v>
      </c>
      <c r="BF24">
        <v>16.6999999999999</v>
      </c>
      <c r="BG24">
        <v>4.3</v>
      </c>
      <c r="BH24">
        <v>25.6</v>
      </c>
      <c r="BI24">
        <v>7.1</v>
      </c>
      <c r="BJ24">
        <v>98.7</v>
      </c>
      <c r="BK24">
        <v>1.9</v>
      </c>
      <c r="BL24">
        <v>21.1</v>
      </c>
      <c r="BM24">
        <v>6.9</v>
      </c>
      <c r="BN24">
        <v>69.099999999999895</v>
      </c>
      <c r="BO24">
        <v>7.2</v>
      </c>
      <c r="BP24">
        <v>0</v>
      </c>
      <c r="BQ24">
        <v>1.8</v>
      </c>
      <c r="BR24">
        <v>15.1999999999999</v>
      </c>
      <c r="BS24">
        <v>6.2</v>
      </c>
      <c r="BT24">
        <v>67.7</v>
      </c>
      <c r="BU24">
        <v>8.5</v>
      </c>
      <c r="BV24">
        <v>4.5999999999999996</v>
      </c>
      <c r="BW24">
        <v>3.9</v>
      </c>
      <c r="BX24">
        <v>0.92420000000000002</v>
      </c>
      <c r="BY24">
        <v>0.91039999999999999</v>
      </c>
      <c r="BZ24">
        <v>0.93289999999999995</v>
      </c>
      <c r="CA24">
        <v>0.93940000000000001</v>
      </c>
      <c r="CB24">
        <v>3.7069999999999999</v>
      </c>
      <c r="CC24">
        <v>0.96599999999999997</v>
      </c>
      <c r="CD24">
        <v>0.1118</v>
      </c>
      <c r="CE24">
        <v>0.96750000000000003</v>
      </c>
      <c r="CF24">
        <v>0.86009999999999998</v>
      </c>
      <c r="CG24">
        <v>0.95899999999999996</v>
      </c>
      <c r="CH24">
        <v>2.8984999999999999</v>
      </c>
      <c r="CI24">
        <v>0.9375</v>
      </c>
      <c r="CJ24">
        <v>0.94730000000000003</v>
      </c>
      <c r="CK24">
        <v>0.91349999999999998</v>
      </c>
      <c r="CL24">
        <v>1.8608</v>
      </c>
      <c r="CM24">
        <v>0.97860000000000003</v>
      </c>
      <c r="CN24">
        <v>0.86080000000000001</v>
      </c>
      <c r="CO24">
        <v>0</v>
      </c>
      <c r="CP24">
        <v>0.91039999999999999</v>
      </c>
      <c r="CQ24">
        <v>0.8841</v>
      </c>
      <c r="CR24">
        <v>0.86960000000000004</v>
      </c>
      <c r="CS24">
        <v>3.5249999999999999</v>
      </c>
      <c r="CT24">
        <v>0.96440000000000003</v>
      </c>
      <c r="CU24">
        <v>11.9911999999999</v>
      </c>
      <c r="CV24">
        <v>0.99150000000000005</v>
      </c>
      <c r="CW24">
        <v>1</v>
      </c>
      <c r="CX24">
        <v>1</v>
      </c>
      <c r="CY24">
        <v>1</v>
      </c>
      <c r="CZ24">
        <v>1</v>
      </c>
      <c r="DA24">
        <v>4</v>
      </c>
      <c r="DB24">
        <v>0</v>
      </c>
      <c r="DC24">
        <v>1</v>
      </c>
      <c r="DD24">
        <v>0</v>
      </c>
      <c r="DE24">
        <v>1</v>
      </c>
      <c r="DF24">
        <v>2</v>
      </c>
      <c r="DG24">
        <v>1</v>
      </c>
      <c r="DH24">
        <v>1</v>
      </c>
      <c r="DI24">
        <v>2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9</v>
      </c>
      <c r="DQ24">
        <v>438</v>
      </c>
      <c r="DR24">
        <v>153</v>
      </c>
      <c r="DS24">
        <v>10.5</v>
      </c>
      <c r="DT24">
        <v>3.6</v>
      </c>
      <c r="DU24">
        <v>9344</v>
      </c>
      <c r="DV24">
        <v>3.5750843713896002E-2</v>
      </c>
      <c r="DW24">
        <v>4.3955826835999999E-5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36005039902</v>
      </c>
      <c r="H25" t="s">
        <v>504</v>
      </c>
      <c r="I25">
        <v>4.6872400000000002E-2</v>
      </c>
      <c r="J25">
        <v>5545</v>
      </c>
      <c r="K25">
        <v>375</v>
      </c>
      <c r="L25">
        <v>1766</v>
      </c>
      <c r="M25">
        <v>60</v>
      </c>
      <c r="N25">
        <v>1753</v>
      </c>
      <c r="O25">
        <v>66</v>
      </c>
      <c r="P25">
        <v>2140</v>
      </c>
      <c r="Q25">
        <v>562</v>
      </c>
      <c r="R25">
        <v>395</v>
      </c>
      <c r="S25">
        <v>148</v>
      </c>
      <c r="T25">
        <v>17650</v>
      </c>
      <c r="U25">
        <v>8214</v>
      </c>
      <c r="V25">
        <v>1246</v>
      </c>
      <c r="W25">
        <v>224</v>
      </c>
      <c r="X25">
        <v>431</v>
      </c>
      <c r="Y25">
        <v>94</v>
      </c>
      <c r="Z25">
        <v>1583</v>
      </c>
      <c r="AA25">
        <v>232</v>
      </c>
      <c r="AB25">
        <v>861</v>
      </c>
      <c r="AC25">
        <v>229</v>
      </c>
      <c r="AD25">
        <v>405</v>
      </c>
      <c r="AE25">
        <v>103.299999999999</v>
      </c>
      <c r="AF25">
        <v>4995</v>
      </c>
      <c r="AG25">
        <v>512.29999999999905</v>
      </c>
      <c r="AH25">
        <v>1407</v>
      </c>
      <c r="AI25">
        <v>338.1</v>
      </c>
      <c r="AJ25">
        <v>1539</v>
      </c>
      <c r="AK25">
        <v>154.5</v>
      </c>
      <c r="AL25">
        <v>28</v>
      </c>
      <c r="AM25">
        <v>44</v>
      </c>
      <c r="AN25">
        <v>368</v>
      </c>
      <c r="AO25">
        <v>115.299999999999</v>
      </c>
      <c r="AP25">
        <v>1325</v>
      </c>
      <c r="AQ25">
        <v>117</v>
      </c>
      <c r="AR25">
        <v>22</v>
      </c>
      <c r="AS25">
        <v>21</v>
      </c>
      <c r="AT25">
        <v>39</v>
      </c>
      <c r="AU25">
        <v>9.1999999999999904</v>
      </c>
      <c r="AV25">
        <v>15.1999999999999</v>
      </c>
      <c r="AW25">
        <v>5.5</v>
      </c>
      <c r="AX25">
        <v>17650</v>
      </c>
      <c r="AY25">
        <v>8214</v>
      </c>
      <c r="AZ25">
        <v>36.899999999999899</v>
      </c>
      <c r="BA25">
        <v>5.8</v>
      </c>
      <c r="BB25">
        <v>7.8</v>
      </c>
      <c r="BC25">
        <v>1.8</v>
      </c>
      <c r="BD25">
        <v>28.5</v>
      </c>
      <c r="BE25">
        <v>3.7</v>
      </c>
      <c r="BF25">
        <v>15.5</v>
      </c>
      <c r="BG25">
        <v>4.0999999999999996</v>
      </c>
      <c r="BH25">
        <v>23.1</v>
      </c>
      <c r="BI25">
        <v>5.8</v>
      </c>
      <c r="BJ25">
        <v>90.099999999999895</v>
      </c>
      <c r="BK25">
        <v>6.9</v>
      </c>
      <c r="BL25">
        <v>27.8</v>
      </c>
      <c r="BM25">
        <v>6.4</v>
      </c>
      <c r="BN25">
        <v>87.099999999999895</v>
      </c>
      <c r="BO25">
        <v>8.1999999999999904</v>
      </c>
      <c r="BP25">
        <v>1.6</v>
      </c>
      <c r="BQ25">
        <v>2.5</v>
      </c>
      <c r="BR25">
        <v>21</v>
      </c>
      <c r="BS25">
        <v>6.5</v>
      </c>
      <c r="BT25">
        <v>75.599999999999895</v>
      </c>
      <c r="BU25">
        <v>6.4</v>
      </c>
      <c r="BV25">
        <v>0.4</v>
      </c>
      <c r="BW25">
        <v>0.4</v>
      </c>
      <c r="BX25">
        <v>0.92810000000000004</v>
      </c>
      <c r="BY25">
        <v>0.92449999999999999</v>
      </c>
      <c r="BZ25">
        <v>0.86129999999999995</v>
      </c>
      <c r="CA25">
        <v>0.95009999999999994</v>
      </c>
      <c r="CB25">
        <v>3.6640000000000001</v>
      </c>
      <c r="CC25">
        <v>0.95689999999999997</v>
      </c>
      <c r="CD25">
        <v>0.1079</v>
      </c>
      <c r="CE25">
        <v>0.89990000000000003</v>
      </c>
      <c r="CF25">
        <v>0.81059999999999999</v>
      </c>
      <c r="CG25">
        <v>0.93640000000000001</v>
      </c>
      <c r="CH25">
        <v>2.7547999999999999</v>
      </c>
      <c r="CI25">
        <v>0.89129999999999998</v>
      </c>
      <c r="CJ25">
        <v>0.81710000000000005</v>
      </c>
      <c r="CK25">
        <v>0.95840000000000003</v>
      </c>
      <c r="CL25">
        <v>1.7755000000000001</v>
      </c>
      <c r="CM25">
        <v>0.94279999999999997</v>
      </c>
      <c r="CN25">
        <v>0.92589999999999995</v>
      </c>
      <c r="CO25">
        <v>0.81379999999999997</v>
      </c>
      <c r="CP25">
        <v>0.96150000000000002</v>
      </c>
      <c r="CQ25">
        <v>0.93710000000000004</v>
      </c>
      <c r="CR25">
        <v>0.54349999999999998</v>
      </c>
      <c r="CS25">
        <v>4.1817000000000002</v>
      </c>
      <c r="CT25">
        <v>0.99670000000000003</v>
      </c>
      <c r="CU25">
        <v>12.3760999999999</v>
      </c>
      <c r="CV25">
        <v>0.99750000000000005</v>
      </c>
      <c r="CW25">
        <v>1</v>
      </c>
      <c r="CX25">
        <v>1</v>
      </c>
      <c r="CY25">
        <v>0</v>
      </c>
      <c r="CZ25">
        <v>1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1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0</v>
      </c>
      <c r="DO25">
        <v>3</v>
      </c>
      <c r="DP25">
        <v>8</v>
      </c>
      <c r="DQ25">
        <v>811</v>
      </c>
      <c r="DR25">
        <v>245</v>
      </c>
      <c r="DS25">
        <v>14.6</v>
      </c>
      <c r="DT25">
        <v>4.4000000000000004</v>
      </c>
      <c r="DU25">
        <v>3640</v>
      </c>
      <c r="DV25">
        <v>7.227723560694E-3</v>
      </c>
      <c r="DW25">
        <v>1.5679220000000002E-8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36005022000</v>
      </c>
      <c r="H26" t="s">
        <v>530</v>
      </c>
      <c r="I26">
        <v>8.8554400000000005E-2</v>
      </c>
      <c r="J26">
        <v>2174</v>
      </c>
      <c r="K26">
        <v>287</v>
      </c>
      <c r="L26">
        <v>514</v>
      </c>
      <c r="M26">
        <v>25</v>
      </c>
      <c r="N26">
        <v>491</v>
      </c>
      <c r="O26">
        <v>36</v>
      </c>
      <c r="P26">
        <v>970</v>
      </c>
      <c r="Q26">
        <v>331</v>
      </c>
      <c r="R26">
        <v>222</v>
      </c>
      <c r="S26">
        <v>105</v>
      </c>
      <c r="T26">
        <v>9371</v>
      </c>
      <c r="U26">
        <v>1983</v>
      </c>
      <c r="V26">
        <v>505</v>
      </c>
      <c r="W26">
        <v>104</v>
      </c>
      <c r="X26">
        <v>138</v>
      </c>
      <c r="Y26">
        <v>60</v>
      </c>
      <c r="Z26">
        <v>704</v>
      </c>
      <c r="AA26">
        <v>215</v>
      </c>
      <c r="AB26">
        <v>382</v>
      </c>
      <c r="AC26">
        <v>119</v>
      </c>
      <c r="AD26">
        <v>155</v>
      </c>
      <c r="AE26">
        <v>66.7</v>
      </c>
      <c r="AF26">
        <v>2153</v>
      </c>
      <c r="AG26">
        <v>287.60000000000002</v>
      </c>
      <c r="AH26">
        <v>473</v>
      </c>
      <c r="AI26">
        <v>195.3</v>
      </c>
      <c r="AJ26">
        <v>324</v>
      </c>
      <c r="AK26">
        <v>64.7</v>
      </c>
      <c r="AL26">
        <v>0</v>
      </c>
      <c r="AM26">
        <v>11</v>
      </c>
      <c r="AN26">
        <v>166</v>
      </c>
      <c r="AO26">
        <v>62.6</v>
      </c>
      <c r="AP26">
        <v>191</v>
      </c>
      <c r="AQ26">
        <v>60</v>
      </c>
      <c r="AR26">
        <v>387</v>
      </c>
      <c r="AS26">
        <v>156</v>
      </c>
      <c r="AT26">
        <v>50.6</v>
      </c>
      <c r="AU26">
        <v>16.399999999999899</v>
      </c>
      <c r="AV26">
        <v>20.6999999999999</v>
      </c>
      <c r="AW26">
        <v>9.1</v>
      </c>
      <c r="AX26">
        <v>9371</v>
      </c>
      <c r="AY26">
        <v>1983</v>
      </c>
      <c r="AZ26">
        <v>43.5</v>
      </c>
      <c r="BA26">
        <v>7.6</v>
      </c>
      <c r="BB26">
        <v>6.3</v>
      </c>
      <c r="BC26">
        <v>2.8</v>
      </c>
      <c r="BD26">
        <v>32.399999999999899</v>
      </c>
      <c r="BE26">
        <v>8.9</v>
      </c>
      <c r="BF26">
        <v>17.600000000000001</v>
      </c>
      <c r="BG26">
        <v>5.9</v>
      </c>
      <c r="BH26">
        <v>31.6</v>
      </c>
      <c r="BI26">
        <v>13.4</v>
      </c>
      <c r="BJ26">
        <v>99</v>
      </c>
      <c r="BK26">
        <v>2</v>
      </c>
      <c r="BL26">
        <v>24</v>
      </c>
      <c r="BM26">
        <v>9.4</v>
      </c>
      <c r="BN26">
        <v>63</v>
      </c>
      <c r="BO26">
        <v>12.1999999999999</v>
      </c>
      <c r="BP26">
        <v>0</v>
      </c>
      <c r="BQ26">
        <v>5.7</v>
      </c>
      <c r="BR26">
        <v>33.799999999999898</v>
      </c>
      <c r="BS26">
        <v>12.5</v>
      </c>
      <c r="BT26">
        <v>38.899999999999899</v>
      </c>
      <c r="BU26">
        <v>12.1</v>
      </c>
      <c r="BV26">
        <v>17.8</v>
      </c>
      <c r="BW26">
        <v>6.8</v>
      </c>
      <c r="BX26">
        <v>0.97909999999999997</v>
      </c>
      <c r="BY26">
        <v>0.97709999999999997</v>
      </c>
      <c r="BZ26">
        <v>0.98599999999999999</v>
      </c>
      <c r="CA26">
        <v>0.98250000000000004</v>
      </c>
      <c r="CB26">
        <v>3.9247000000000001</v>
      </c>
      <c r="CC26">
        <v>0.99809999999999999</v>
      </c>
      <c r="CD26">
        <v>5.8299999999999998E-2</v>
      </c>
      <c r="CE26">
        <v>0.95799999999999996</v>
      </c>
      <c r="CF26">
        <v>0.88819999999999999</v>
      </c>
      <c r="CG26">
        <v>0.98719999999999997</v>
      </c>
      <c r="CH26">
        <v>2.8917000000000002</v>
      </c>
      <c r="CI26">
        <v>0.93479999999999996</v>
      </c>
      <c r="CJ26">
        <v>0.96089999999999998</v>
      </c>
      <c r="CK26">
        <v>0.93469999999999998</v>
      </c>
      <c r="CL26">
        <v>1.8956</v>
      </c>
      <c r="CM26">
        <v>0.98829999999999996</v>
      </c>
      <c r="CN26">
        <v>0.84509999999999996</v>
      </c>
      <c r="CO26">
        <v>0</v>
      </c>
      <c r="CP26">
        <v>0.99509999999999998</v>
      </c>
      <c r="CQ26">
        <v>0.6946</v>
      </c>
      <c r="CR26">
        <v>0.9607</v>
      </c>
      <c r="CS26">
        <v>3.4954999999999998</v>
      </c>
      <c r="CT26">
        <v>0.95799999999999996</v>
      </c>
      <c r="CU26">
        <v>12.2074</v>
      </c>
      <c r="CV26">
        <v>0.99590000000000001</v>
      </c>
      <c r="CW26">
        <v>1</v>
      </c>
      <c r="CX26">
        <v>1</v>
      </c>
      <c r="CY26">
        <v>1</v>
      </c>
      <c r="CZ26">
        <v>1</v>
      </c>
      <c r="DA26">
        <v>4</v>
      </c>
      <c r="DB26">
        <v>0</v>
      </c>
      <c r="DC26">
        <v>1</v>
      </c>
      <c r="DD26">
        <v>0</v>
      </c>
      <c r="DE26">
        <v>1</v>
      </c>
      <c r="DF26">
        <v>2</v>
      </c>
      <c r="DG26">
        <v>1</v>
      </c>
      <c r="DH26">
        <v>1</v>
      </c>
      <c r="DI26">
        <v>2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2</v>
      </c>
      <c r="DP26">
        <v>10</v>
      </c>
      <c r="DQ26">
        <v>687</v>
      </c>
      <c r="DR26">
        <v>219</v>
      </c>
      <c r="DS26">
        <v>31.6</v>
      </c>
      <c r="DT26">
        <v>9.5</v>
      </c>
      <c r="DU26">
        <v>1669</v>
      </c>
      <c r="DV26">
        <v>1.7864098918388999E-2</v>
      </c>
      <c r="DW26">
        <v>1.1809490711E-5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36005023100</v>
      </c>
      <c r="H27" t="s">
        <v>452</v>
      </c>
      <c r="I27">
        <v>4.5229100000000001E-2</v>
      </c>
      <c r="J27">
        <v>1650</v>
      </c>
      <c r="K27">
        <v>233</v>
      </c>
      <c r="L27">
        <v>462</v>
      </c>
      <c r="M27">
        <v>18</v>
      </c>
      <c r="N27">
        <v>462</v>
      </c>
      <c r="O27">
        <v>18</v>
      </c>
      <c r="P27">
        <v>613</v>
      </c>
      <c r="Q27">
        <v>189</v>
      </c>
      <c r="R27">
        <v>156</v>
      </c>
      <c r="S27">
        <v>59</v>
      </c>
      <c r="T27">
        <v>10250</v>
      </c>
      <c r="U27">
        <v>1641</v>
      </c>
      <c r="V27">
        <v>493</v>
      </c>
      <c r="W27">
        <v>131</v>
      </c>
      <c r="X27">
        <v>121</v>
      </c>
      <c r="Y27">
        <v>30</v>
      </c>
      <c r="Z27">
        <v>356</v>
      </c>
      <c r="AA27">
        <v>83</v>
      </c>
      <c r="AB27">
        <v>252</v>
      </c>
      <c r="AC27">
        <v>99</v>
      </c>
      <c r="AD27">
        <v>84</v>
      </c>
      <c r="AE27">
        <v>38.1</v>
      </c>
      <c r="AF27">
        <v>1601</v>
      </c>
      <c r="AG27">
        <v>236.099999999999</v>
      </c>
      <c r="AH27">
        <v>350</v>
      </c>
      <c r="AI27">
        <v>105.4</v>
      </c>
      <c r="AJ27">
        <v>340</v>
      </c>
      <c r="AK27">
        <v>56.1</v>
      </c>
      <c r="AL27">
        <v>0</v>
      </c>
      <c r="AM27">
        <v>11</v>
      </c>
      <c r="AN27">
        <v>129</v>
      </c>
      <c r="AO27">
        <v>50.7</v>
      </c>
      <c r="AP27">
        <v>329</v>
      </c>
      <c r="AQ27">
        <v>57</v>
      </c>
      <c r="AR27">
        <v>205</v>
      </c>
      <c r="AS27">
        <v>141</v>
      </c>
      <c r="AT27">
        <v>39.700000000000003</v>
      </c>
      <c r="AU27">
        <v>10.5</v>
      </c>
      <c r="AV27">
        <v>24.1</v>
      </c>
      <c r="AW27">
        <v>8.6999999999999904</v>
      </c>
      <c r="AX27">
        <v>10250</v>
      </c>
      <c r="AY27">
        <v>1641</v>
      </c>
      <c r="AZ27">
        <v>45.5</v>
      </c>
      <c r="BA27">
        <v>7.6</v>
      </c>
      <c r="BB27">
        <v>7.3</v>
      </c>
      <c r="BC27">
        <v>2.2000000000000002</v>
      </c>
      <c r="BD27">
        <v>21.6</v>
      </c>
      <c r="BE27">
        <v>4</v>
      </c>
      <c r="BF27">
        <v>16.3</v>
      </c>
      <c r="BG27">
        <v>5.8</v>
      </c>
      <c r="BH27">
        <v>18.1999999999999</v>
      </c>
      <c r="BI27">
        <v>8.1999999999999904</v>
      </c>
      <c r="BJ27">
        <v>97</v>
      </c>
      <c r="BK27">
        <v>4.0999999999999996</v>
      </c>
      <c r="BL27">
        <v>22.899999999999899</v>
      </c>
      <c r="BM27">
        <v>5.8</v>
      </c>
      <c r="BN27">
        <v>73.599999999999895</v>
      </c>
      <c r="BO27">
        <v>11.8</v>
      </c>
      <c r="BP27">
        <v>0</v>
      </c>
      <c r="BQ27">
        <v>6.3</v>
      </c>
      <c r="BR27">
        <v>27.899999999999899</v>
      </c>
      <c r="BS27">
        <v>10.9</v>
      </c>
      <c r="BT27">
        <v>71.2</v>
      </c>
      <c r="BU27">
        <v>12.1999999999999</v>
      </c>
      <c r="BV27">
        <v>12.4</v>
      </c>
      <c r="BW27">
        <v>8.4</v>
      </c>
      <c r="BX27">
        <v>0.93220000000000003</v>
      </c>
      <c r="BY27">
        <v>0.98950000000000005</v>
      </c>
      <c r="BZ27">
        <v>0.98040000000000005</v>
      </c>
      <c r="CA27">
        <v>0.98760000000000003</v>
      </c>
      <c r="CB27">
        <v>3.8896999999999999</v>
      </c>
      <c r="CC27">
        <v>0.99399999999999999</v>
      </c>
      <c r="CD27">
        <v>8.9800000000000005E-2</v>
      </c>
      <c r="CE27">
        <v>0.52390000000000003</v>
      </c>
      <c r="CF27">
        <v>0.84509999999999996</v>
      </c>
      <c r="CG27">
        <v>0.86880000000000002</v>
      </c>
      <c r="CH27">
        <v>2.3275999999999999</v>
      </c>
      <c r="CI27">
        <v>0.69840000000000002</v>
      </c>
      <c r="CJ27">
        <v>0.90259999999999996</v>
      </c>
      <c r="CK27">
        <v>0.92710000000000004</v>
      </c>
      <c r="CL27">
        <v>1.8297000000000001</v>
      </c>
      <c r="CM27">
        <v>0.96289999999999998</v>
      </c>
      <c r="CN27">
        <v>0.87519999999999998</v>
      </c>
      <c r="CO27">
        <v>0</v>
      </c>
      <c r="CP27">
        <v>0.98560000000000003</v>
      </c>
      <c r="CQ27">
        <v>0.91080000000000005</v>
      </c>
      <c r="CR27">
        <v>0.94850000000000001</v>
      </c>
      <c r="CS27">
        <v>3.7201</v>
      </c>
      <c r="CT27">
        <v>0.98370000000000002</v>
      </c>
      <c r="CU27">
        <v>11.767200000000001</v>
      </c>
      <c r="CV27">
        <v>0.98509999999999998</v>
      </c>
      <c r="CW27">
        <v>1</v>
      </c>
      <c r="CX27">
        <v>1</v>
      </c>
      <c r="CY27">
        <v>1</v>
      </c>
      <c r="CZ27">
        <v>1</v>
      </c>
      <c r="DA27">
        <v>4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2</v>
      </c>
      <c r="DJ27">
        <v>0</v>
      </c>
      <c r="DK27">
        <v>0</v>
      </c>
      <c r="DL27">
        <v>1</v>
      </c>
      <c r="DM27">
        <v>1</v>
      </c>
      <c r="DN27">
        <v>1</v>
      </c>
      <c r="DO27">
        <v>3</v>
      </c>
      <c r="DP27">
        <v>9</v>
      </c>
      <c r="DQ27">
        <v>204</v>
      </c>
      <c r="DR27">
        <v>81</v>
      </c>
      <c r="DS27">
        <v>13.1999999999999</v>
      </c>
      <c r="DT27">
        <v>4.5999999999999996</v>
      </c>
      <c r="DU27">
        <v>2194</v>
      </c>
      <c r="DV27">
        <v>9.7157741847080006E-3</v>
      </c>
      <c r="DW27">
        <v>4.4147777499999996E-6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36005036700</v>
      </c>
      <c r="H28" t="s">
        <v>451</v>
      </c>
      <c r="I28">
        <v>3.59318E-2</v>
      </c>
      <c r="J28">
        <v>2724</v>
      </c>
      <c r="K28">
        <v>254</v>
      </c>
      <c r="L28">
        <v>712</v>
      </c>
      <c r="M28">
        <v>29</v>
      </c>
      <c r="N28">
        <v>671</v>
      </c>
      <c r="O28">
        <v>40</v>
      </c>
      <c r="P28">
        <v>1213</v>
      </c>
      <c r="Q28">
        <v>225</v>
      </c>
      <c r="R28">
        <v>160</v>
      </c>
      <c r="S28">
        <v>67</v>
      </c>
      <c r="T28">
        <v>11703</v>
      </c>
      <c r="U28">
        <v>2804</v>
      </c>
      <c r="V28">
        <v>613</v>
      </c>
      <c r="W28">
        <v>127</v>
      </c>
      <c r="X28">
        <v>164</v>
      </c>
      <c r="Y28">
        <v>50</v>
      </c>
      <c r="Z28">
        <v>1003</v>
      </c>
      <c r="AA28">
        <v>183</v>
      </c>
      <c r="AB28">
        <v>372</v>
      </c>
      <c r="AC28">
        <v>99</v>
      </c>
      <c r="AD28">
        <v>176</v>
      </c>
      <c r="AE28">
        <v>50.5</v>
      </c>
      <c r="AF28">
        <v>2691</v>
      </c>
      <c r="AG28">
        <v>256.3</v>
      </c>
      <c r="AH28">
        <v>347</v>
      </c>
      <c r="AI28">
        <v>100.9</v>
      </c>
      <c r="AJ28">
        <v>468</v>
      </c>
      <c r="AK28">
        <v>68.5</v>
      </c>
      <c r="AL28">
        <v>0</v>
      </c>
      <c r="AM28">
        <v>11</v>
      </c>
      <c r="AN28">
        <v>62</v>
      </c>
      <c r="AO28">
        <v>33.6</v>
      </c>
      <c r="AP28">
        <v>293</v>
      </c>
      <c r="AQ28">
        <v>63</v>
      </c>
      <c r="AR28">
        <v>617</v>
      </c>
      <c r="AS28">
        <v>147</v>
      </c>
      <c r="AT28">
        <v>49.799999999999898</v>
      </c>
      <c r="AU28">
        <v>7.7</v>
      </c>
      <c r="AV28">
        <v>15</v>
      </c>
      <c r="AW28">
        <v>6</v>
      </c>
      <c r="AX28">
        <v>11703</v>
      </c>
      <c r="AY28">
        <v>2804</v>
      </c>
      <c r="AZ28">
        <v>44.799999999999898</v>
      </c>
      <c r="BA28">
        <v>8</v>
      </c>
      <c r="BB28">
        <v>6</v>
      </c>
      <c r="BC28">
        <v>1.9</v>
      </c>
      <c r="BD28">
        <v>36.799999999999898</v>
      </c>
      <c r="BE28">
        <v>5.8</v>
      </c>
      <c r="BF28">
        <v>13.6999999999999</v>
      </c>
      <c r="BG28">
        <v>3.5</v>
      </c>
      <c r="BH28">
        <v>26.1999999999999</v>
      </c>
      <c r="BI28">
        <v>7.4</v>
      </c>
      <c r="BJ28">
        <v>98.799999999999898</v>
      </c>
      <c r="BK28">
        <v>1.9</v>
      </c>
      <c r="BL28">
        <v>14.3</v>
      </c>
      <c r="BM28">
        <v>4</v>
      </c>
      <c r="BN28">
        <v>65.7</v>
      </c>
      <c r="BO28">
        <v>9.1999999999999904</v>
      </c>
      <c r="BP28">
        <v>0</v>
      </c>
      <c r="BQ28">
        <v>4.0999999999999996</v>
      </c>
      <c r="BR28">
        <v>9.1999999999999904</v>
      </c>
      <c r="BS28">
        <v>5</v>
      </c>
      <c r="BT28">
        <v>43.7</v>
      </c>
      <c r="BU28">
        <v>9</v>
      </c>
      <c r="BV28">
        <v>22.6999999999999</v>
      </c>
      <c r="BW28">
        <v>5</v>
      </c>
      <c r="BX28">
        <v>0.97689999999999999</v>
      </c>
      <c r="BY28">
        <v>0.92030000000000001</v>
      </c>
      <c r="BZ28">
        <v>0.96489999999999998</v>
      </c>
      <c r="CA28">
        <v>0.98619999999999997</v>
      </c>
      <c r="CB28">
        <v>3.8483000000000001</v>
      </c>
      <c r="CC28">
        <v>0.98799999999999999</v>
      </c>
      <c r="CD28">
        <v>5.0200000000000002E-2</v>
      </c>
      <c r="CE28">
        <v>0.98409999999999997</v>
      </c>
      <c r="CF28">
        <v>0.71409999999999996</v>
      </c>
      <c r="CG28">
        <v>0.96230000000000004</v>
      </c>
      <c r="CH28">
        <v>2.7107999999999999</v>
      </c>
      <c r="CI28">
        <v>0.87619999999999998</v>
      </c>
      <c r="CJ28">
        <v>0.95040000000000002</v>
      </c>
      <c r="CK28">
        <v>0.83420000000000005</v>
      </c>
      <c r="CL28">
        <v>1.7846</v>
      </c>
      <c r="CM28">
        <v>0.94599999999999995</v>
      </c>
      <c r="CN28">
        <v>0.85170000000000001</v>
      </c>
      <c r="CO28">
        <v>0</v>
      </c>
      <c r="CP28">
        <v>0.79</v>
      </c>
      <c r="CQ28">
        <v>0.72440000000000004</v>
      </c>
      <c r="CR28">
        <v>0.96850000000000003</v>
      </c>
      <c r="CS28">
        <v>3.3346</v>
      </c>
      <c r="CT28">
        <v>0.92530000000000001</v>
      </c>
      <c r="CU28">
        <v>11.6783</v>
      </c>
      <c r="CV28">
        <v>0.98260000000000003</v>
      </c>
      <c r="CW28">
        <v>1</v>
      </c>
      <c r="CX28">
        <v>1</v>
      </c>
      <c r="CY28">
        <v>1</v>
      </c>
      <c r="CZ28">
        <v>1</v>
      </c>
      <c r="DA28">
        <v>4</v>
      </c>
      <c r="DB28">
        <v>0</v>
      </c>
      <c r="DC28">
        <v>1</v>
      </c>
      <c r="DD28">
        <v>0</v>
      </c>
      <c r="DE28">
        <v>1</v>
      </c>
      <c r="DF28">
        <v>2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8</v>
      </c>
      <c r="DQ28">
        <v>112</v>
      </c>
      <c r="DR28">
        <v>57</v>
      </c>
      <c r="DS28">
        <v>4.0999999999999996</v>
      </c>
      <c r="DT28">
        <v>2.2000000000000002</v>
      </c>
      <c r="DU28">
        <v>815</v>
      </c>
      <c r="DV28">
        <v>1.4791498588297E-2</v>
      </c>
      <c r="DW28">
        <v>9.9257970140000003E-6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36005037900</v>
      </c>
      <c r="H29" t="s">
        <v>502</v>
      </c>
      <c r="I29">
        <v>7.3873300000000003E-2</v>
      </c>
      <c r="J29">
        <v>5027</v>
      </c>
      <c r="K29">
        <v>540</v>
      </c>
      <c r="L29">
        <v>1620</v>
      </c>
      <c r="M29">
        <v>63</v>
      </c>
      <c r="N29">
        <v>1466</v>
      </c>
      <c r="O29">
        <v>90</v>
      </c>
      <c r="P29">
        <v>2183</v>
      </c>
      <c r="Q29">
        <v>514</v>
      </c>
      <c r="R29">
        <v>346</v>
      </c>
      <c r="S29">
        <v>122</v>
      </c>
      <c r="T29">
        <v>17539</v>
      </c>
      <c r="U29">
        <v>10542</v>
      </c>
      <c r="V29">
        <v>980</v>
      </c>
      <c r="W29">
        <v>199</v>
      </c>
      <c r="X29">
        <v>302</v>
      </c>
      <c r="Y29">
        <v>84</v>
      </c>
      <c r="Z29">
        <v>1494</v>
      </c>
      <c r="AA29">
        <v>244</v>
      </c>
      <c r="AB29">
        <v>711</v>
      </c>
      <c r="AC29">
        <v>181</v>
      </c>
      <c r="AD29">
        <v>402</v>
      </c>
      <c r="AE29">
        <v>112.4</v>
      </c>
      <c r="AF29">
        <v>4964</v>
      </c>
      <c r="AG29">
        <v>547.6</v>
      </c>
      <c r="AH29">
        <v>925</v>
      </c>
      <c r="AI29">
        <v>211.9</v>
      </c>
      <c r="AJ29">
        <v>1270</v>
      </c>
      <c r="AK29">
        <v>119.599999999999</v>
      </c>
      <c r="AL29">
        <v>0</v>
      </c>
      <c r="AM29">
        <v>16</v>
      </c>
      <c r="AN29">
        <v>178</v>
      </c>
      <c r="AO29">
        <v>80.799999999999898</v>
      </c>
      <c r="AP29">
        <v>1148</v>
      </c>
      <c r="AQ29">
        <v>138</v>
      </c>
      <c r="AR29">
        <v>356</v>
      </c>
      <c r="AS29">
        <v>188</v>
      </c>
      <c r="AT29">
        <v>44.399999999999899</v>
      </c>
      <c r="AU29">
        <v>9.6</v>
      </c>
      <c r="AV29">
        <v>16.899999999999899</v>
      </c>
      <c r="AW29">
        <v>5.7</v>
      </c>
      <c r="AX29">
        <v>17539</v>
      </c>
      <c r="AY29">
        <v>10542</v>
      </c>
      <c r="AZ29">
        <v>33.299999999999898</v>
      </c>
      <c r="BA29">
        <v>5.9</v>
      </c>
      <c r="BB29">
        <v>6</v>
      </c>
      <c r="BC29">
        <v>1.9</v>
      </c>
      <c r="BD29">
        <v>29.6999999999999</v>
      </c>
      <c r="BE29">
        <v>3.7</v>
      </c>
      <c r="BF29">
        <v>14.1</v>
      </c>
      <c r="BG29">
        <v>3.5</v>
      </c>
      <c r="BH29">
        <v>27.399999999999899</v>
      </c>
      <c r="BI29">
        <v>7.5</v>
      </c>
      <c r="BJ29">
        <v>98.7</v>
      </c>
      <c r="BK29">
        <v>2.5</v>
      </c>
      <c r="BL29">
        <v>20.8</v>
      </c>
      <c r="BM29">
        <v>4.2</v>
      </c>
      <c r="BN29">
        <v>78.400000000000006</v>
      </c>
      <c r="BO29">
        <v>6.7</v>
      </c>
      <c r="BP29">
        <v>0</v>
      </c>
      <c r="BQ29">
        <v>1.8</v>
      </c>
      <c r="BR29">
        <v>12.1</v>
      </c>
      <c r="BS29">
        <v>5.5</v>
      </c>
      <c r="BT29">
        <v>78.299999999999898</v>
      </c>
      <c r="BU29">
        <v>7.4</v>
      </c>
      <c r="BV29">
        <v>7.1</v>
      </c>
      <c r="BW29">
        <v>3.7</v>
      </c>
      <c r="BX29">
        <v>0.95309999999999995</v>
      </c>
      <c r="BY29">
        <v>0.94720000000000004</v>
      </c>
      <c r="BZ29">
        <v>0.86339999999999995</v>
      </c>
      <c r="CA29">
        <v>0.92649999999999999</v>
      </c>
      <c r="CB29">
        <v>3.6901000000000002</v>
      </c>
      <c r="CC29">
        <v>0.9617</v>
      </c>
      <c r="CD29">
        <v>5.0200000000000002E-2</v>
      </c>
      <c r="CE29">
        <v>0.92320000000000002</v>
      </c>
      <c r="CF29">
        <v>0.7409</v>
      </c>
      <c r="CG29">
        <v>0.96930000000000005</v>
      </c>
      <c r="CH29">
        <v>2.6837</v>
      </c>
      <c r="CI29">
        <v>0.86670000000000003</v>
      </c>
      <c r="CJ29">
        <v>0.94910000000000005</v>
      </c>
      <c r="CK29">
        <v>0.91020000000000001</v>
      </c>
      <c r="CL29">
        <v>1.8593</v>
      </c>
      <c r="CM29">
        <v>0.97729999999999995</v>
      </c>
      <c r="CN29">
        <v>0.88759999999999994</v>
      </c>
      <c r="CO29">
        <v>0</v>
      </c>
      <c r="CP29">
        <v>0.86040000000000005</v>
      </c>
      <c r="CQ29">
        <v>0.95409999999999995</v>
      </c>
      <c r="CR29">
        <v>0.91310000000000002</v>
      </c>
      <c r="CS29">
        <v>3.6151</v>
      </c>
      <c r="CT29">
        <v>0.97499999999999998</v>
      </c>
      <c r="CU29">
        <v>11.8482</v>
      </c>
      <c r="CV29">
        <v>0.98780000000000001</v>
      </c>
      <c r="CW29">
        <v>1</v>
      </c>
      <c r="CX29">
        <v>1</v>
      </c>
      <c r="CY29">
        <v>0</v>
      </c>
      <c r="CZ29">
        <v>1</v>
      </c>
      <c r="DA29">
        <v>3</v>
      </c>
      <c r="DB29">
        <v>0</v>
      </c>
      <c r="DC29">
        <v>1</v>
      </c>
      <c r="DD29">
        <v>0</v>
      </c>
      <c r="DE29">
        <v>1</v>
      </c>
      <c r="DF29">
        <v>2</v>
      </c>
      <c r="DG29">
        <v>1</v>
      </c>
      <c r="DH29">
        <v>1</v>
      </c>
      <c r="DI29">
        <v>2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2</v>
      </c>
      <c r="DP29">
        <v>9</v>
      </c>
      <c r="DQ29">
        <v>1002</v>
      </c>
      <c r="DR29">
        <v>298</v>
      </c>
      <c r="DS29">
        <v>19.899999999999899</v>
      </c>
      <c r="DT29">
        <v>5.0999999999999996</v>
      </c>
      <c r="DU29">
        <v>4150</v>
      </c>
      <c r="DV29">
        <v>1.8821138700729E-2</v>
      </c>
      <c r="DW29">
        <v>9.1630611039999999E-6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36005039700</v>
      </c>
      <c r="H30" t="s">
        <v>501</v>
      </c>
      <c r="I30">
        <v>0.20007069999999999</v>
      </c>
      <c r="J30">
        <v>3994</v>
      </c>
      <c r="K30">
        <v>330</v>
      </c>
      <c r="L30">
        <v>592</v>
      </c>
      <c r="M30">
        <v>21</v>
      </c>
      <c r="N30">
        <v>550</v>
      </c>
      <c r="O30">
        <v>40</v>
      </c>
      <c r="P30">
        <v>679</v>
      </c>
      <c r="Q30">
        <v>217</v>
      </c>
      <c r="R30">
        <v>153</v>
      </c>
      <c r="S30">
        <v>72</v>
      </c>
      <c r="T30">
        <v>6995</v>
      </c>
      <c r="U30">
        <v>1915</v>
      </c>
      <c r="V30">
        <v>258</v>
      </c>
      <c r="W30">
        <v>73</v>
      </c>
      <c r="X30">
        <v>199</v>
      </c>
      <c r="Y30">
        <v>54</v>
      </c>
      <c r="Z30">
        <v>363</v>
      </c>
      <c r="AA30">
        <v>151</v>
      </c>
      <c r="AB30">
        <v>255</v>
      </c>
      <c r="AC30">
        <v>84</v>
      </c>
      <c r="AD30">
        <v>127</v>
      </c>
      <c r="AE30">
        <v>56.1</v>
      </c>
      <c r="AF30">
        <v>1604</v>
      </c>
      <c r="AG30">
        <v>432.8</v>
      </c>
      <c r="AH30">
        <v>251</v>
      </c>
      <c r="AI30">
        <v>97.799999999999898</v>
      </c>
      <c r="AJ30">
        <v>472</v>
      </c>
      <c r="AK30">
        <v>70.7</v>
      </c>
      <c r="AL30">
        <v>0</v>
      </c>
      <c r="AM30">
        <v>11</v>
      </c>
      <c r="AN30">
        <v>62</v>
      </c>
      <c r="AO30">
        <v>39.399999999999899</v>
      </c>
      <c r="AP30">
        <v>462</v>
      </c>
      <c r="AQ30">
        <v>55</v>
      </c>
      <c r="AR30">
        <v>2691</v>
      </c>
      <c r="AS30">
        <v>279</v>
      </c>
      <c r="AT30">
        <v>50.299999999999898</v>
      </c>
      <c r="AU30">
        <v>13.3</v>
      </c>
      <c r="AV30">
        <v>11</v>
      </c>
      <c r="AW30">
        <v>4.9000000000000004</v>
      </c>
      <c r="AX30">
        <v>6995</v>
      </c>
      <c r="AY30">
        <v>1915</v>
      </c>
      <c r="AZ30">
        <v>31.1999999999999</v>
      </c>
      <c r="BA30">
        <v>8.6</v>
      </c>
      <c r="BB30">
        <v>5</v>
      </c>
      <c r="BC30">
        <v>1.4</v>
      </c>
      <c r="BD30">
        <v>9.1</v>
      </c>
      <c r="BE30">
        <v>3.7</v>
      </c>
      <c r="BF30">
        <v>6.4</v>
      </c>
      <c r="BG30">
        <v>2.1</v>
      </c>
      <c r="BH30">
        <v>23.1</v>
      </c>
      <c r="BI30">
        <v>10.1</v>
      </c>
      <c r="BJ30">
        <v>40.200000000000003</v>
      </c>
      <c r="BK30">
        <v>10.3</v>
      </c>
      <c r="BL30">
        <v>6.5</v>
      </c>
      <c r="BM30">
        <v>2.5</v>
      </c>
      <c r="BN30">
        <v>79.7</v>
      </c>
      <c r="BO30">
        <v>11.6</v>
      </c>
      <c r="BP30">
        <v>0</v>
      </c>
      <c r="BQ30">
        <v>4.9000000000000004</v>
      </c>
      <c r="BR30">
        <v>11.3</v>
      </c>
      <c r="BS30">
        <v>7.1</v>
      </c>
      <c r="BT30">
        <v>84</v>
      </c>
      <c r="BU30">
        <v>7.7</v>
      </c>
      <c r="BV30">
        <v>67.400000000000006</v>
      </c>
      <c r="BW30">
        <v>4.2</v>
      </c>
      <c r="BX30">
        <v>0.97829999999999995</v>
      </c>
      <c r="BY30">
        <v>0.79959999999999998</v>
      </c>
      <c r="BZ30">
        <v>0.99319999999999997</v>
      </c>
      <c r="CA30">
        <v>0.90629999999999999</v>
      </c>
      <c r="CB30">
        <v>3.6774</v>
      </c>
      <c r="CC30">
        <v>0.95940000000000003</v>
      </c>
      <c r="CD30">
        <v>3.3599999999999998E-2</v>
      </c>
      <c r="CE30">
        <v>4.1599999999999998E-2</v>
      </c>
      <c r="CF30">
        <v>0.10970000000000001</v>
      </c>
      <c r="CG30">
        <v>0.93600000000000005</v>
      </c>
      <c r="CH30">
        <v>1.1209</v>
      </c>
      <c r="CI30">
        <v>8.1699999999999995E-2</v>
      </c>
      <c r="CJ30">
        <v>0.55559999999999998</v>
      </c>
      <c r="CK30">
        <v>0.67900000000000005</v>
      </c>
      <c r="CL30">
        <v>1.2345999999999999</v>
      </c>
      <c r="CM30">
        <v>0.60960000000000003</v>
      </c>
      <c r="CN30">
        <v>0.89170000000000005</v>
      </c>
      <c r="CO30">
        <v>0</v>
      </c>
      <c r="CP30">
        <v>0.84389999999999998</v>
      </c>
      <c r="CQ30">
        <v>0.98219999999999996</v>
      </c>
      <c r="CR30">
        <v>0.9889</v>
      </c>
      <c r="CS30">
        <v>3.7067000000000001</v>
      </c>
      <c r="CT30">
        <v>0.98299999999999998</v>
      </c>
      <c r="CU30">
        <v>9.7394999999999996</v>
      </c>
      <c r="CV30">
        <v>0.85860000000000003</v>
      </c>
      <c r="CW30">
        <v>1</v>
      </c>
      <c r="CX30">
        <v>0</v>
      </c>
      <c r="CY30">
        <v>1</v>
      </c>
      <c r="CZ30">
        <v>1</v>
      </c>
      <c r="DA30">
        <v>3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1</v>
      </c>
      <c r="DO30">
        <v>2</v>
      </c>
      <c r="DP30">
        <v>6</v>
      </c>
      <c r="DQ30">
        <v>225</v>
      </c>
      <c r="DR30">
        <v>77</v>
      </c>
      <c r="DS30">
        <v>5.6</v>
      </c>
      <c r="DT30">
        <v>1.9</v>
      </c>
      <c r="DU30">
        <v>18938</v>
      </c>
      <c r="DV30">
        <v>3.3553388200679997E-2</v>
      </c>
      <c r="DW30">
        <v>4.7665887724E-5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W43"/>
  <sheetViews>
    <sheetView topLeftCell="CN1" workbookViewId="0">
      <selection activeCell="CN44" sqref="A44:XFD4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36005023702</v>
      </c>
      <c r="H2" t="s">
        <v>521</v>
      </c>
      <c r="I2">
        <v>1.8491199999999999E-2</v>
      </c>
      <c r="J2">
        <v>1222</v>
      </c>
      <c r="K2">
        <v>204</v>
      </c>
      <c r="L2">
        <v>359</v>
      </c>
      <c r="M2">
        <v>26</v>
      </c>
      <c r="N2">
        <v>337</v>
      </c>
      <c r="O2">
        <v>37</v>
      </c>
      <c r="P2">
        <v>404</v>
      </c>
      <c r="Q2">
        <v>224</v>
      </c>
      <c r="R2">
        <v>73</v>
      </c>
      <c r="S2">
        <v>27</v>
      </c>
      <c r="T2">
        <v>15558</v>
      </c>
      <c r="U2">
        <v>3131</v>
      </c>
      <c r="V2">
        <v>287</v>
      </c>
      <c r="W2">
        <v>90</v>
      </c>
      <c r="X2">
        <v>85</v>
      </c>
      <c r="Y2">
        <v>28</v>
      </c>
      <c r="Z2">
        <v>269</v>
      </c>
      <c r="AA2">
        <v>105</v>
      </c>
      <c r="AB2">
        <v>213</v>
      </c>
      <c r="AC2">
        <v>105</v>
      </c>
      <c r="AD2">
        <v>105</v>
      </c>
      <c r="AE2">
        <v>40.5</v>
      </c>
      <c r="AF2">
        <v>1201</v>
      </c>
      <c r="AG2">
        <v>204.8</v>
      </c>
      <c r="AH2">
        <v>329</v>
      </c>
      <c r="AI2">
        <v>142.599999999999</v>
      </c>
      <c r="AJ2">
        <v>200</v>
      </c>
      <c r="AK2">
        <v>46.6</v>
      </c>
      <c r="AL2">
        <v>20</v>
      </c>
      <c r="AM2">
        <v>29</v>
      </c>
      <c r="AN2">
        <v>34</v>
      </c>
      <c r="AO2">
        <v>23.899999999999899</v>
      </c>
      <c r="AP2">
        <v>229</v>
      </c>
      <c r="AQ2">
        <v>47</v>
      </c>
      <c r="AR2">
        <v>70</v>
      </c>
      <c r="AS2">
        <v>88</v>
      </c>
      <c r="AT2">
        <v>33.1</v>
      </c>
      <c r="AU2">
        <v>15.6</v>
      </c>
      <c r="AV2">
        <v>11.9</v>
      </c>
      <c r="AW2">
        <v>5.2</v>
      </c>
      <c r="AX2">
        <v>15558</v>
      </c>
      <c r="AY2">
        <v>3131</v>
      </c>
      <c r="AZ2">
        <v>37.5</v>
      </c>
      <c r="BA2">
        <v>8.3000000000000007</v>
      </c>
      <c r="BB2">
        <v>7</v>
      </c>
      <c r="BC2">
        <v>2.7</v>
      </c>
      <c r="BD2">
        <v>22</v>
      </c>
      <c r="BE2">
        <v>7.8</v>
      </c>
      <c r="BF2">
        <v>17.399999999999899</v>
      </c>
      <c r="BG2">
        <v>8.4</v>
      </c>
      <c r="BH2">
        <v>31.1999999999999</v>
      </c>
      <c r="BI2">
        <v>11.5</v>
      </c>
      <c r="BJ2">
        <v>98.299999999999898</v>
      </c>
      <c r="BK2">
        <v>3.4</v>
      </c>
      <c r="BL2">
        <v>29</v>
      </c>
      <c r="BM2">
        <v>11.6</v>
      </c>
      <c r="BN2">
        <v>55.7</v>
      </c>
      <c r="BO2">
        <v>12.3</v>
      </c>
      <c r="BP2">
        <v>5.6</v>
      </c>
      <c r="BQ2">
        <v>8.1</v>
      </c>
      <c r="BR2">
        <v>10.1</v>
      </c>
      <c r="BS2">
        <v>7</v>
      </c>
      <c r="BT2">
        <v>68</v>
      </c>
      <c r="BU2">
        <v>11.6</v>
      </c>
      <c r="BV2">
        <v>5.7</v>
      </c>
      <c r="BW2">
        <v>7.1</v>
      </c>
      <c r="BX2">
        <v>0.88449999999999995</v>
      </c>
      <c r="BY2">
        <v>0.83840000000000003</v>
      </c>
      <c r="BZ2">
        <v>0.90359999999999996</v>
      </c>
      <c r="CA2">
        <v>0.95509999999999995</v>
      </c>
      <c r="CB2">
        <v>3.5815999999999999</v>
      </c>
      <c r="CC2">
        <v>0.94040000000000001</v>
      </c>
      <c r="CD2">
        <v>8.1500000000000003E-2</v>
      </c>
      <c r="CE2">
        <v>0.55930000000000002</v>
      </c>
      <c r="CF2">
        <v>0.88280000000000003</v>
      </c>
      <c r="CG2">
        <v>0.98499999999999999</v>
      </c>
      <c r="CH2">
        <v>2.5087000000000002</v>
      </c>
      <c r="CI2">
        <v>0.79369999999999996</v>
      </c>
      <c r="CJ2">
        <v>0.93310000000000004</v>
      </c>
      <c r="CK2">
        <v>0.96379999999999999</v>
      </c>
      <c r="CL2">
        <v>1.8968</v>
      </c>
      <c r="CM2">
        <v>0.98850000000000005</v>
      </c>
      <c r="CN2">
        <v>0.8206</v>
      </c>
      <c r="CO2">
        <v>0.88349999999999995</v>
      </c>
      <c r="CP2">
        <v>0.81359999999999999</v>
      </c>
      <c r="CQ2">
        <v>0.88660000000000005</v>
      </c>
      <c r="CR2">
        <v>0.8921</v>
      </c>
      <c r="CS2">
        <v>4.2965</v>
      </c>
      <c r="CT2">
        <v>0.99829999999999997</v>
      </c>
      <c r="CU2">
        <v>12.2836</v>
      </c>
      <c r="CV2">
        <v>0.99690000000000001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1</v>
      </c>
      <c r="DI2">
        <v>2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5</v>
      </c>
      <c r="DQ2">
        <v>238</v>
      </c>
      <c r="DR2">
        <v>164</v>
      </c>
      <c r="DS2">
        <v>19.5</v>
      </c>
      <c r="DT2">
        <v>11.6999999999999</v>
      </c>
      <c r="DU2">
        <v>4036</v>
      </c>
      <c r="DV2">
        <v>2.554842307434E-3</v>
      </c>
      <c r="DW2">
        <v>4.3939396999999998E-8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36005023703</v>
      </c>
      <c r="H3" t="s">
        <v>520</v>
      </c>
      <c r="I3">
        <v>3.8839199999999997E-2</v>
      </c>
      <c r="J3">
        <v>5766</v>
      </c>
      <c r="K3">
        <v>564</v>
      </c>
      <c r="L3">
        <v>1598</v>
      </c>
      <c r="M3">
        <v>30</v>
      </c>
      <c r="N3">
        <v>1479</v>
      </c>
      <c r="O3">
        <v>76</v>
      </c>
      <c r="P3">
        <v>2385</v>
      </c>
      <c r="Q3">
        <v>595</v>
      </c>
      <c r="R3">
        <v>486</v>
      </c>
      <c r="S3">
        <v>146</v>
      </c>
      <c r="T3">
        <v>12420</v>
      </c>
      <c r="U3">
        <v>1666</v>
      </c>
      <c r="V3">
        <v>1255</v>
      </c>
      <c r="W3">
        <v>284</v>
      </c>
      <c r="X3">
        <v>291</v>
      </c>
      <c r="Y3">
        <v>124</v>
      </c>
      <c r="Z3">
        <v>1759</v>
      </c>
      <c r="AA3">
        <v>289</v>
      </c>
      <c r="AB3">
        <v>374</v>
      </c>
      <c r="AC3">
        <v>124</v>
      </c>
      <c r="AD3">
        <v>547</v>
      </c>
      <c r="AE3">
        <v>152.4</v>
      </c>
      <c r="AF3">
        <v>5576</v>
      </c>
      <c r="AG3">
        <v>576.39999999999895</v>
      </c>
      <c r="AH3">
        <v>1383</v>
      </c>
      <c r="AI3">
        <v>369</v>
      </c>
      <c r="AJ3">
        <v>1442</v>
      </c>
      <c r="AK3">
        <v>126.5</v>
      </c>
      <c r="AL3">
        <v>0</v>
      </c>
      <c r="AM3">
        <v>16</v>
      </c>
      <c r="AN3">
        <v>357</v>
      </c>
      <c r="AO3">
        <v>137.9</v>
      </c>
      <c r="AP3">
        <v>1146</v>
      </c>
      <c r="AQ3">
        <v>147</v>
      </c>
      <c r="AR3">
        <v>309</v>
      </c>
      <c r="AS3">
        <v>182</v>
      </c>
      <c r="AT3">
        <v>41.5</v>
      </c>
      <c r="AU3">
        <v>8.6</v>
      </c>
      <c r="AV3">
        <v>17.1999999999999</v>
      </c>
      <c r="AW3">
        <v>4.9000000000000004</v>
      </c>
      <c r="AX3">
        <v>12420</v>
      </c>
      <c r="AY3">
        <v>1666</v>
      </c>
      <c r="AZ3">
        <v>39.399999999999899</v>
      </c>
      <c r="BA3">
        <v>8</v>
      </c>
      <c r="BB3">
        <v>5</v>
      </c>
      <c r="BC3">
        <v>2.2000000000000002</v>
      </c>
      <c r="BD3">
        <v>30.5</v>
      </c>
      <c r="BE3">
        <v>4</v>
      </c>
      <c r="BF3">
        <v>6.5</v>
      </c>
      <c r="BG3">
        <v>2.1</v>
      </c>
      <c r="BH3">
        <v>37</v>
      </c>
      <c r="BI3">
        <v>10.1</v>
      </c>
      <c r="BJ3">
        <v>96.7</v>
      </c>
      <c r="BK3">
        <v>3.2</v>
      </c>
      <c r="BL3">
        <v>27.1</v>
      </c>
      <c r="BM3">
        <v>6.8</v>
      </c>
      <c r="BN3">
        <v>90.2</v>
      </c>
      <c r="BO3">
        <v>7.7</v>
      </c>
      <c r="BP3">
        <v>0</v>
      </c>
      <c r="BQ3">
        <v>1.9</v>
      </c>
      <c r="BR3">
        <v>24.1</v>
      </c>
      <c r="BS3">
        <v>9.1999999999999904</v>
      </c>
      <c r="BT3">
        <v>77.5</v>
      </c>
      <c r="BU3">
        <v>9.1</v>
      </c>
      <c r="BV3">
        <v>5.4</v>
      </c>
      <c r="BW3">
        <v>3.1</v>
      </c>
      <c r="BX3">
        <v>0.94069999999999998</v>
      </c>
      <c r="BY3">
        <v>0.95169999999999999</v>
      </c>
      <c r="BZ3">
        <v>0.95540000000000003</v>
      </c>
      <c r="CA3">
        <v>0.96560000000000001</v>
      </c>
      <c r="CB3">
        <v>3.8134000000000001</v>
      </c>
      <c r="CC3">
        <v>0.98140000000000005</v>
      </c>
      <c r="CD3">
        <v>3.3599999999999998E-2</v>
      </c>
      <c r="CE3">
        <v>0.93489999999999995</v>
      </c>
      <c r="CF3">
        <v>0.1174</v>
      </c>
      <c r="CG3">
        <v>0.99670000000000003</v>
      </c>
      <c r="CH3">
        <v>2.0825999999999998</v>
      </c>
      <c r="CI3">
        <v>0.54700000000000004</v>
      </c>
      <c r="CJ3">
        <v>0.89580000000000004</v>
      </c>
      <c r="CK3">
        <v>0.95550000000000002</v>
      </c>
      <c r="CL3">
        <v>1.8512999999999999</v>
      </c>
      <c r="CM3">
        <v>0.97319999999999995</v>
      </c>
      <c r="CN3">
        <v>0.9425</v>
      </c>
      <c r="CO3">
        <v>0</v>
      </c>
      <c r="CP3">
        <v>0.97629999999999995</v>
      </c>
      <c r="CQ3">
        <v>0.95050000000000001</v>
      </c>
      <c r="CR3">
        <v>0.88470000000000004</v>
      </c>
      <c r="CS3">
        <v>3.7541000000000002</v>
      </c>
      <c r="CT3">
        <v>0.98509999999999998</v>
      </c>
      <c r="CU3">
        <v>11.5014</v>
      </c>
      <c r="CV3">
        <v>0.97489999999999999</v>
      </c>
      <c r="CW3">
        <v>1</v>
      </c>
      <c r="CX3">
        <v>1</v>
      </c>
      <c r="CY3">
        <v>1</v>
      </c>
      <c r="CZ3">
        <v>1</v>
      </c>
      <c r="DA3">
        <v>4</v>
      </c>
      <c r="DB3">
        <v>0</v>
      </c>
      <c r="DC3">
        <v>1</v>
      </c>
      <c r="DD3">
        <v>0</v>
      </c>
      <c r="DE3">
        <v>1</v>
      </c>
      <c r="DF3">
        <v>2</v>
      </c>
      <c r="DG3">
        <v>0</v>
      </c>
      <c r="DH3">
        <v>1</v>
      </c>
      <c r="DI3">
        <v>1</v>
      </c>
      <c r="DJ3">
        <v>1</v>
      </c>
      <c r="DK3">
        <v>0</v>
      </c>
      <c r="DL3">
        <v>1</v>
      </c>
      <c r="DM3">
        <v>1</v>
      </c>
      <c r="DN3">
        <v>0</v>
      </c>
      <c r="DO3">
        <v>3</v>
      </c>
      <c r="DP3">
        <v>10</v>
      </c>
      <c r="DQ3">
        <v>1089</v>
      </c>
      <c r="DR3">
        <v>458</v>
      </c>
      <c r="DS3">
        <v>18.899999999999899</v>
      </c>
      <c r="DT3">
        <v>7</v>
      </c>
      <c r="DU3">
        <v>3733</v>
      </c>
      <c r="DV3">
        <v>5.0844065053169997E-3</v>
      </c>
      <c r="DW3">
        <v>1.0845576400000001E-7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36005023900</v>
      </c>
      <c r="H4" t="s">
        <v>518</v>
      </c>
      <c r="I4">
        <v>6.8914199999999995E-2</v>
      </c>
      <c r="J4">
        <v>7931</v>
      </c>
      <c r="K4">
        <v>707</v>
      </c>
      <c r="L4">
        <v>2717</v>
      </c>
      <c r="M4">
        <v>68</v>
      </c>
      <c r="N4">
        <v>2602</v>
      </c>
      <c r="O4">
        <v>101</v>
      </c>
      <c r="P4">
        <v>3443</v>
      </c>
      <c r="Q4">
        <v>739</v>
      </c>
      <c r="R4">
        <v>303</v>
      </c>
      <c r="S4">
        <v>164</v>
      </c>
      <c r="T4">
        <v>12733</v>
      </c>
      <c r="U4">
        <v>1795</v>
      </c>
      <c r="V4">
        <v>1633</v>
      </c>
      <c r="W4">
        <v>325</v>
      </c>
      <c r="X4">
        <v>605</v>
      </c>
      <c r="Y4">
        <v>230</v>
      </c>
      <c r="Z4">
        <v>2203</v>
      </c>
      <c r="AA4">
        <v>466</v>
      </c>
      <c r="AB4">
        <v>1151</v>
      </c>
      <c r="AC4">
        <v>298</v>
      </c>
      <c r="AD4">
        <v>686</v>
      </c>
      <c r="AE4">
        <v>201.8</v>
      </c>
      <c r="AF4">
        <v>7892</v>
      </c>
      <c r="AG4">
        <v>708.39999999999895</v>
      </c>
      <c r="AH4">
        <v>1986</v>
      </c>
      <c r="AI4">
        <v>500.8</v>
      </c>
      <c r="AJ4">
        <v>2444</v>
      </c>
      <c r="AK4">
        <v>141.80000000000001</v>
      </c>
      <c r="AL4">
        <v>0</v>
      </c>
      <c r="AM4">
        <v>16</v>
      </c>
      <c r="AN4">
        <v>462</v>
      </c>
      <c r="AO4">
        <v>183.8</v>
      </c>
      <c r="AP4">
        <v>2040</v>
      </c>
      <c r="AQ4">
        <v>177</v>
      </c>
      <c r="AR4">
        <v>69</v>
      </c>
      <c r="AS4">
        <v>64</v>
      </c>
      <c r="AT4">
        <v>43.799999999999898</v>
      </c>
      <c r="AU4">
        <v>8.5</v>
      </c>
      <c r="AV4">
        <v>8.3000000000000007</v>
      </c>
      <c r="AW4">
        <v>4.3</v>
      </c>
      <c r="AX4">
        <v>12733</v>
      </c>
      <c r="AY4">
        <v>1795</v>
      </c>
      <c r="AZ4">
        <v>34.899999999999899</v>
      </c>
      <c r="BA4">
        <v>5.8</v>
      </c>
      <c r="BB4">
        <v>7.6</v>
      </c>
      <c r="BC4">
        <v>2.9</v>
      </c>
      <c r="BD4">
        <v>27.8</v>
      </c>
      <c r="BE4">
        <v>5.3</v>
      </c>
      <c r="BF4">
        <v>14.5</v>
      </c>
      <c r="BG4">
        <v>4.0999999999999996</v>
      </c>
      <c r="BH4">
        <v>26.399999999999899</v>
      </c>
      <c r="BI4">
        <v>7.7</v>
      </c>
      <c r="BJ4">
        <v>99.5</v>
      </c>
      <c r="BK4">
        <v>1</v>
      </c>
      <c r="BL4">
        <v>26.899999999999899</v>
      </c>
      <c r="BM4">
        <v>6.3</v>
      </c>
      <c r="BN4">
        <v>90</v>
      </c>
      <c r="BO4">
        <v>4.7</v>
      </c>
      <c r="BP4">
        <v>0</v>
      </c>
      <c r="BQ4">
        <v>1.1000000000000001</v>
      </c>
      <c r="BR4">
        <v>17.8</v>
      </c>
      <c r="BS4">
        <v>7</v>
      </c>
      <c r="BT4">
        <v>78.400000000000006</v>
      </c>
      <c r="BU4">
        <v>6.3</v>
      </c>
      <c r="BV4">
        <v>0.9</v>
      </c>
      <c r="BW4">
        <v>0.8</v>
      </c>
      <c r="BX4">
        <v>0.95</v>
      </c>
      <c r="BY4">
        <v>0.6321</v>
      </c>
      <c r="BZ4">
        <v>0.95069999999999999</v>
      </c>
      <c r="CA4">
        <v>0.93740000000000001</v>
      </c>
      <c r="CB4">
        <v>3.4701</v>
      </c>
      <c r="CC4">
        <v>0.91839999999999999</v>
      </c>
      <c r="CD4">
        <v>0.1009</v>
      </c>
      <c r="CE4">
        <v>0.87970000000000004</v>
      </c>
      <c r="CF4">
        <v>0.76300000000000001</v>
      </c>
      <c r="CG4">
        <v>0.96330000000000005</v>
      </c>
      <c r="CH4">
        <v>2.7069999999999999</v>
      </c>
      <c r="CI4">
        <v>0.875</v>
      </c>
      <c r="CJ4">
        <v>0.9778</v>
      </c>
      <c r="CK4">
        <v>0.95350000000000001</v>
      </c>
      <c r="CL4">
        <v>1.9312</v>
      </c>
      <c r="CM4">
        <v>0.99529999999999996</v>
      </c>
      <c r="CN4">
        <v>0.93969999999999998</v>
      </c>
      <c r="CO4">
        <v>0</v>
      </c>
      <c r="CP4">
        <v>0.93779999999999997</v>
      </c>
      <c r="CQ4">
        <v>0.95450000000000002</v>
      </c>
      <c r="CR4">
        <v>0.68430000000000002</v>
      </c>
      <c r="CS4">
        <v>3.5163000000000002</v>
      </c>
      <c r="CT4">
        <v>0.96250000000000002</v>
      </c>
      <c r="CU4">
        <v>11.6245999999999</v>
      </c>
      <c r="CV4">
        <v>0.98009999999999997</v>
      </c>
      <c r="CW4">
        <v>1</v>
      </c>
      <c r="CX4">
        <v>0</v>
      </c>
      <c r="CY4">
        <v>1</v>
      </c>
      <c r="CZ4">
        <v>1</v>
      </c>
      <c r="DA4">
        <v>3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2</v>
      </c>
      <c r="DJ4">
        <v>1</v>
      </c>
      <c r="DK4">
        <v>0</v>
      </c>
      <c r="DL4">
        <v>1</v>
      </c>
      <c r="DM4">
        <v>1</v>
      </c>
      <c r="DN4">
        <v>0</v>
      </c>
      <c r="DO4">
        <v>3</v>
      </c>
      <c r="DP4">
        <v>9</v>
      </c>
      <c r="DQ4">
        <v>1653</v>
      </c>
      <c r="DR4">
        <v>510</v>
      </c>
      <c r="DS4">
        <v>20.8</v>
      </c>
      <c r="DT4">
        <v>5.9</v>
      </c>
      <c r="DU4">
        <v>6092</v>
      </c>
      <c r="DV4">
        <v>1.1707377017130999E-2</v>
      </c>
      <c r="DW4">
        <v>3.5833429119999999E-6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36005025100</v>
      </c>
      <c r="H5" t="s">
        <v>512</v>
      </c>
      <c r="I5">
        <v>8.08223E-2</v>
      </c>
      <c r="J5">
        <v>6578</v>
      </c>
      <c r="K5">
        <v>756</v>
      </c>
      <c r="L5">
        <v>2269</v>
      </c>
      <c r="M5">
        <v>66</v>
      </c>
      <c r="N5">
        <v>2157</v>
      </c>
      <c r="O5">
        <v>108</v>
      </c>
      <c r="P5">
        <v>2867</v>
      </c>
      <c r="Q5">
        <v>683</v>
      </c>
      <c r="R5">
        <v>222</v>
      </c>
      <c r="S5">
        <v>134</v>
      </c>
      <c r="T5">
        <v>13815</v>
      </c>
      <c r="U5">
        <v>2290</v>
      </c>
      <c r="V5">
        <v>1304</v>
      </c>
      <c r="W5">
        <v>324</v>
      </c>
      <c r="X5">
        <v>337</v>
      </c>
      <c r="Y5">
        <v>158</v>
      </c>
      <c r="Z5">
        <v>1792</v>
      </c>
      <c r="AA5">
        <v>485</v>
      </c>
      <c r="AB5">
        <v>746</v>
      </c>
      <c r="AC5">
        <v>260</v>
      </c>
      <c r="AD5">
        <v>360</v>
      </c>
      <c r="AE5">
        <v>138.19999999999899</v>
      </c>
      <c r="AF5">
        <v>6487</v>
      </c>
      <c r="AG5">
        <v>761.89999999999895</v>
      </c>
      <c r="AH5">
        <v>1499</v>
      </c>
      <c r="AI5">
        <v>425.1</v>
      </c>
      <c r="AJ5">
        <v>1610</v>
      </c>
      <c r="AK5">
        <v>194.5</v>
      </c>
      <c r="AL5">
        <v>30</v>
      </c>
      <c r="AM5">
        <v>48</v>
      </c>
      <c r="AN5">
        <v>410</v>
      </c>
      <c r="AO5">
        <v>162.30000000000001</v>
      </c>
      <c r="AP5">
        <v>1622</v>
      </c>
      <c r="AQ5">
        <v>206</v>
      </c>
      <c r="AR5">
        <v>20</v>
      </c>
      <c r="AS5">
        <v>23</v>
      </c>
      <c r="AT5">
        <v>43.6</v>
      </c>
      <c r="AU5">
        <v>9.6</v>
      </c>
      <c r="AV5">
        <v>7.4</v>
      </c>
      <c r="AW5">
        <v>4.4000000000000004</v>
      </c>
      <c r="AX5">
        <v>13815</v>
      </c>
      <c r="AY5">
        <v>2290</v>
      </c>
      <c r="AZ5">
        <v>33.1</v>
      </c>
      <c r="BA5">
        <v>7.6</v>
      </c>
      <c r="BB5">
        <v>5.0999999999999996</v>
      </c>
      <c r="BC5">
        <v>2.4</v>
      </c>
      <c r="BD5">
        <v>27.1999999999999</v>
      </c>
      <c r="BE5">
        <v>6.7</v>
      </c>
      <c r="BF5">
        <v>11.3</v>
      </c>
      <c r="BG5">
        <v>4.2</v>
      </c>
      <c r="BH5">
        <v>16.6999999999999</v>
      </c>
      <c r="BI5">
        <v>6.4</v>
      </c>
      <c r="BJ5">
        <v>98.599999999999895</v>
      </c>
      <c r="BK5">
        <v>2.4</v>
      </c>
      <c r="BL5">
        <v>25</v>
      </c>
      <c r="BM5">
        <v>6.6</v>
      </c>
      <c r="BN5">
        <v>71</v>
      </c>
      <c r="BO5">
        <v>8.3000000000000007</v>
      </c>
      <c r="BP5">
        <v>1.3</v>
      </c>
      <c r="BQ5">
        <v>2.1</v>
      </c>
      <c r="BR5">
        <v>19</v>
      </c>
      <c r="BS5">
        <v>7.5</v>
      </c>
      <c r="BT5">
        <v>75.2</v>
      </c>
      <c r="BU5">
        <v>8.8000000000000007</v>
      </c>
      <c r="BV5">
        <v>0.3</v>
      </c>
      <c r="BW5">
        <v>0.3</v>
      </c>
      <c r="BX5">
        <v>0.9486</v>
      </c>
      <c r="BY5">
        <v>0.54910000000000003</v>
      </c>
      <c r="BZ5">
        <v>0.93579999999999997</v>
      </c>
      <c r="CA5">
        <v>0.92400000000000004</v>
      </c>
      <c r="CB5">
        <v>3.3574999999999999</v>
      </c>
      <c r="CC5">
        <v>0.89029999999999998</v>
      </c>
      <c r="CD5">
        <v>3.5999999999999997E-2</v>
      </c>
      <c r="CE5">
        <v>0.86219999999999997</v>
      </c>
      <c r="CF5">
        <v>0.54949999999999999</v>
      </c>
      <c r="CG5">
        <v>0.84389999999999998</v>
      </c>
      <c r="CH5">
        <v>2.2917000000000001</v>
      </c>
      <c r="CI5">
        <v>0.68010000000000004</v>
      </c>
      <c r="CJ5">
        <v>0.94279999999999997</v>
      </c>
      <c r="CK5">
        <v>0.9425</v>
      </c>
      <c r="CL5">
        <v>1.8853</v>
      </c>
      <c r="CM5">
        <v>0.98580000000000001</v>
      </c>
      <c r="CN5">
        <v>0.86550000000000005</v>
      </c>
      <c r="CO5">
        <v>0.79249999999999998</v>
      </c>
      <c r="CP5">
        <v>0.94930000000000003</v>
      </c>
      <c r="CQ5">
        <v>0.93379999999999996</v>
      </c>
      <c r="CR5">
        <v>0.48970000000000002</v>
      </c>
      <c r="CS5">
        <v>4.0308999999999999</v>
      </c>
      <c r="CT5">
        <v>0.99360000000000004</v>
      </c>
      <c r="CU5">
        <v>11.565300000000001</v>
      </c>
      <c r="CV5">
        <v>0.97840000000000005</v>
      </c>
      <c r="CW5">
        <v>1</v>
      </c>
      <c r="CX5">
        <v>0</v>
      </c>
      <c r="CY5">
        <v>1</v>
      </c>
      <c r="CZ5">
        <v>1</v>
      </c>
      <c r="DA5">
        <v>3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  <c r="DI5">
        <v>2</v>
      </c>
      <c r="DJ5">
        <v>0</v>
      </c>
      <c r="DK5">
        <v>0</v>
      </c>
      <c r="DL5">
        <v>1</v>
      </c>
      <c r="DM5">
        <v>1</v>
      </c>
      <c r="DN5">
        <v>0</v>
      </c>
      <c r="DO5">
        <v>2</v>
      </c>
      <c r="DP5">
        <v>7</v>
      </c>
      <c r="DQ5">
        <v>1324</v>
      </c>
      <c r="DR5">
        <v>424</v>
      </c>
      <c r="DS5">
        <v>20.100000000000001</v>
      </c>
      <c r="DT5">
        <v>6.2</v>
      </c>
      <c r="DU5">
        <v>5371</v>
      </c>
      <c r="DV5">
        <v>1.0992958884432E-2</v>
      </c>
      <c r="DW5">
        <v>4.9893565999999997E-8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36005025300</v>
      </c>
      <c r="H6" t="s">
        <v>511</v>
      </c>
      <c r="I6">
        <v>4.8053499999999999E-2</v>
      </c>
      <c r="J6">
        <v>5925</v>
      </c>
      <c r="K6">
        <v>573</v>
      </c>
      <c r="L6">
        <v>2084</v>
      </c>
      <c r="M6">
        <v>77</v>
      </c>
      <c r="N6">
        <v>1946</v>
      </c>
      <c r="O6">
        <v>92</v>
      </c>
      <c r="P6">
        <v>1514</v>
      </c>
      <c r="Q6">
        <v>408</v>
      </c>
      <c r="R6">
        <v>449</v>
      </c>
      <c r="S6">
        <v>251</v>
      </c>
      <c r="T6">
        <v>14824</v>
      </c>
      <c r="U6">
        <v>1552</v>
      </c>
      <c r="V6">
        <v>1294</v>
      </c>
      <c r="W6">
        <v>233</v>
      </c>
      <c r="X6">
        <v>389</v>
      </c>
      <c r="Y6">
        <v>84</v>
      </c>
      <c r="Z6">
        <v>1595</v>
      </c>
      <c r="AA6">
        <v>271</v>
      </c>
      <c r="AB6">
        <v>903</v>
      </c>
      <c r="AC6">
        <v>178</v>
      </c>
      <c r="AD6">
        <v>467</v>
      </c>
      <c r="AE6">
        <v>126.7</v>
      </c>
      <c r="AF6">
        <v>5888</v>
      </c>
      <c r="AG6">
        <v>573.79999999999905</v>
      </c>
      <c r="AH6">
        <v>1712</v>
      </c>
      <c r="AI6">
        <v>423.69999999999902</v>
      </c>
      <c r="AJ6">
        <v>1819</v>
      </c>
      <c r="AK6">
        <v>123.2</v>
      </c>
      <c r="AL6">
        <v>0</v>
      </c>
      <c r="AM6">
        <v>16</v>
      </c>
      <c r="AN6">
        <v>256</v>
      </c>
      <c r="AO6">
        <v>100.2</v>
      </c>
      <c r="AP6">
        <v>1550</v>
      </c>
      <c r="AQ6">
        <v>150</v>
      </c>
      <c r="AR6">
        <v>176</v>
      </c>
      <c r="AS6">
        <v>127</v>
      </c>
      <c r="AT6">
        <v>26.1999999999999</v>
      </c>
      <c r="AU6">
        <v>7.1</v>
      </c>
      <c r="AV6">
        <v>14.8</v>
      </c>
      <c r="AW6">
        <v>7.3</v>
      </c>
      <c r="AX6">
        <v>14824</v>
      </c>
      <c r="AY6">
        <v>1552</v>
      </c>
      <c r="AZ6">
        <v>36.1</v>
      </c>
      <c r="BA6">
        <v>5.0999999999999996</v>
      </c>
      <c r="BB6">
        <v>6.6</v>
      </c>
      <c r="BC6">
        <v>1.5</v>
      </c>
      <c r="BD6">
        <v>26.899999999999899</v>
      </c>
      <c r="BE6">
        <v>3.8</v>
      </c>
      <c r="BF6">
        <v>15.3</v>
      </c>
      <c r="BG6">
        <v>3.3</v>
      </c>
      <c r="BH6">
        <v>24</v>
      </c>
      <c r="BI6">
        <v>6.4</v>
      </c>
      <c r="BJ6">
        <v>99.4</v>
      </c>
      <c r="BK6">
        <v>1.2</v>
      </c>
      <c r="BL6">
        <v>32.1</v>
      </c>
      <c r="BM6">
        <v>7.4</v>
      </c>
      <c r="BN6">
        <v>87.299999999999898</v>
      </c>
      <c r="BO6">
        <v>5</v>
      </c>
      <c r="BP6">
        <v>0</v>
      </c>
      <c r="BQ6">
        <v>1.4</v>
      </c>
      <c r="BR6">
        <v>13.1999999999999</v>
      </c>
      <c r="BS6">
        <v>5.0999999999999996</v>
      </c>
      <c r="BT6">
        <v>79.7</v>
      </c>
      <c r="BU6">
        <v>6.4</v>
      </c>
      <c r="BV6">
        <v>3</v>
      </c>
      <c r="BW6">
        <v>2.1</v>
      </c>
      <c r="BX6">
        <v>0.81469999999999998</v>
      </c>
      <c r="BY6">
        <v>0.91810000000000003</v>
      </c>
      <c r="BZ6">
        <v>0.91700000000000004</v>
      </c>
      <c r="CA6">
        <v>0.94479999999999997</v>
      </c>
      <c r="CB6">
        <v>3.5945999999999998</v>
      </c>
      <c r="CC6">
        <v>0.94389999999999996</v>
      </c>
      <c r="CD6">
        <v>6.6299999999999998E-2</v>
      </c>
      <c r="CE6">
        <v>0.84989999999999999</v>
      </c>
      <c r="CF6">
        <v>0.80279999999999996</v>
      </c>
      <c r="CG6">
        <v>0.94479999999999997</v>
      </c>
      <c r="CH6">
        <v>2.6638000000000002</v>
      </c>
      <c r="CI6">
        <v>0.86099999999999999</v>
      </c>
      <c r="CJ6">
        <v>0.97219999999999995</v>
      </c>
      <c r="CK6">
        <v>0.97570000000000001</v>
      </c>
      <c r="CL6">
        <v>1.9479</v>
      </c>
      <c r="CM6">
        <v>0.99750000000000005</v>
      </c>
      <c r="CN6">
        <v>0.92649999999999999</v>
      </c>
      <c r="CO6">
        <v>0</v>
      </c>
      <c r="CP6">
        <v>0.87809999999999999</v>
      </c>
      <c r="CQ6">
        <v>0.95899999999999996</v>
      </c>
      <c r="CR6">
        <v>0.82250000000000001</v>
      </c>
      <c r="CS6">
        <v>3.5861000000000001</v>
      </c>
      <c r="CT6">
        <v>0.97270000000000001</v>
      </c>
      <c r="CU6">
        <v>11.792400000000001</v>
      </c>
      <c r="CV6">
        <v>0.9859</v>
      </c>
      <c r="CW6">
        <v>0</v>
      </c>
      <c r="CX6">
        <v>1</v>
      </c>
      <c r="CY6">
        <v>1</v>
      </c>
      <c r="CZ6">
        <v>1</v>
      </c>
      <c r="DA6">
        <v>3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2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8</v>
      </c>
      <c r="DQ6">
        <v>829</v>
      </c>
      <c r="DR6">
        <v>227</v>
      </c>
      <c r="DS6">
        <v>14</v>
      </c>
      <c r="DT6">
        <v>3.7</v>
      </c>
      <c r="DU6">
        <v>2673</v>
      </c>
      <c r="DV6">
        <v>1.9224840571158999E-2</v>
      </c>
      <c r="DW6">
        <v>1.2278218483000001E-5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36005025500</v>
      </c>
      <c r="H7" t="s">
        <v>510</v>
      </c>
      <c r="I7">
        <v>6.5111100000000005E-2</v>
      </c>
      <c r="J7">
        <v>5929</v>
      </c>
      <c r="K7">
        <v>567</v>
      </c>
      <c r="L7">
        <v>2341</v>
      </c>
      <c r="M7">
        <v>53</v>
      </c>
      <c r="N7">
        <v>2283</v>
      </c>
      <c r="O7">
        <v>90</v>
      </c>
      <c r="P7">
        <v>2021</v>
      </c>
      <c r="Q7">
        <v>552</v>
      </c>
      <c r="R7">
        <v>390</v>
      </c>
      <c r="S7">
        <v>149</v>
      </c>
      <c r="T7">
        <v>15077</v>
      </c>
      <c r="U7">
        <v>2531</v>
      </c>
      <c r="V7">
        <v>1408</v>
      </c>
      <c r="W7">
        <v>299</v>
      </c>
      <c r="X7">
        <v>584</v>
      </c>
      <c r="Y7">
        <v>189</v>
      </c>
      <c r="Z7">
        <v>1431</v>
      </c>
      <c r="AA7">
        <v>384</v>
      </c>
      <c r="AB7">
        <v>700</v>
      </c>
      <c r="AC7">
        <v>251</v>
      </c>
      <c r="AD7">
        <v>315</v>
      </c>
      <c r="AE7">
        <v>130.4</v>
      </c>
      <c r="AF7">
        <v>5834</v>
      </c>
      <c r="AG7">
        <v>573.79999999999905</v>
      </c>
      <c r="AH7">
        <v>2015</v>
      </c>
      <c r="AI7">
        <v>507.39999999999901</v>
      </c>
      <c r="AJ7">
        <v>2131</v>
      </c>
      <c r="AK7">
        <v>169.5</v>
      </c>
      <c r="AL7">
        <v>0</v>
      </c>
      <c r="AM7">
        <v>16</v>
      </c>
      <c r="AN7">
        <v>343</v>
      </c>
      <c r="AO7">
        <v>160.4</v>
      </c>
      <c r="AP7">
        <v>1798</v>
      </c>
      <c r="AQ7">
        <v>186</v>
      </c>
      <c r="AR7">
        <v>74</v>
      </c>
      <c r="AS7">
        <v>79</v>
      </c>
      <c r="AT7">
        <v>34.299999999999898</v>
      </c>
      <c r="AU7">
        <v>9.4</v>
      </c>
      <c r="AV7">
        <v>12.1</v>
      </c>
      <c r="AW7">
        <v>4.9000000000000004</v>
      </c>
      <c r="AX7">
        <v>15077</v>
      </c>
      <c r="AY7">
        <v>2531</v>
      </c>
      <c r="AZ7">
        <v>37.6</v>
      </c>
      <c r="BA7">
        <v>6.9</v>
      </c>
      <c r="BB7">
        <v>9.8000000000000007</v>
      </c>
      <c r="BC7">
        <v>3.4</v>
      </c>
      <c r="BD7">
        <v>24.1</v>
      </c>
      <c r="BE7">
        <v>6.1</v>
      </c>
      <c r="BF7">
        <v>11.8</v>
      </c>
      <c r="BG7">
        <v>4.3</v>
      </c>
      <c r="BH7">
        <v>13.8</v>
      </c>
      <c r="BI7">
        <v>5.7</v>
      </c>
      <c r="BJ7">
        <v>98.4</v>
      </c>
      <c r="BK7">
        <v>2.2999999999999998</v>
      </c>
      <c r="BL7">
        <v>36.200000000000003</v>
      </c>
      <c r="BM7">
        <v>8.4</v>
      </c>
      <c r="BN7">
        <v>91</v>
      </c>
      <c r="BO7">
        <v>6.9</v>
      </c>
      <c r="BP7">
        <v>0</v>
      </c>
      <c r="BQ7">
        <v>1.3</v>
      </c>
      <c r="BR7">
        <v>15</v>
      </c>
      <c r="BS7">
        <v>7</v>
      </c>
      <c r="BT7">
        <v>78.799999999999898</v>
      </c>
      <c r="BU7">
        <v>7.7</v>
      </c>
      <c r="BV7">
        <v>1.2</v>
      </c>
      <c r="BW7">
        <v>1.3</v>
      </c>
      <c r="BX7">
        <v>0.89400000000000002</v>
      </c>
      <c r="BY7">
        <v>0.84560000000000002</v>
      </c>
      <c r="BZ7">
        <v>0.91349999999999998</v>
      </c>
      <c r="CA7">
        <v>0.95569999999999999</v>
      </c>
      <c r="CB7">
        <v>3.6089000000000002</v>
      </c>
      <c r="CC7">
        <v>0.94779999999999998</v>
      </c>
      <c r="CD7">
        <v>0.20330000000000001</v>
      </c>
      <c r="CE7">
        <v>0.71519999999999995</v>
      </c>
      <c r="CF7">
        <v>0.58620000000000005</v>
      </c>
      <c r="CG7">
        <v>0.77639999999999998</v>
      </c>
      <c r="CH7">
        <v>2.2810000000000001</v>
      </c>
      <c r="CI7">
        <v>0.67410000000000003</v>
      </c>
      <c r="CJ7">
        <v>0.93620000000000003</v>
      </c>
      <c r="CK7">
        <v>0.98519999999999996</v>
      </c>
      <c r="CL7">
        <v>1.9213</v>
      </c>
      <c r="CM7">
        <v>0.99299999999999999</v>
      </c>
      <c r="CN7">
        <v>0.94750000000000001</v>
      </c>
      <c r="CO7">
        <v>0</v>
      </c>
      <c r="CP7">
        <v>0.90790000000000004</v>
      </c>
      <c r="CQ7">
        <v>0.95609999999999995</v>
      </c>
      <c r="CR7">
        <v>0.73060000000000003</v>
      </c>
      <c r="CS7">
        <v>3.5421999999999998</v>
      </c>
      <c r="CT7">
        <v>0.9667</v>
      </c>
      <c r="CU7">
        <v>11.3535</v>
      </c>
      <c r="CV7">
        <v>0.96950000000000003</v>
      </c>
      <c r="CW7">
        <v>0</v>
      </c>
      <c r="CX7">
        <v>0</v>
      </c>
      <c r="CY7">
        <v>1</v>
      </c>
      <c r="CZ7">
        <v>1</v>
      </c>
      <c r="DA7">
        <v>2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1</v>
      </c>
      <c r="DK7">
        <v>0</v>
      </c>
      <c r="DL7">
        <v>1</v>
      </c>
      <c r="DM7">
        <v>1</v>
      </c>
      <c r="DN7">
        <v>0</v>
      </c>
      <c r="DO7">
        <v>3</v>
      </c>
      <c r="DP7">
        <v>7</v>
      </c>
      <c r="DQ7">
        <v>883</v>
      </c>
      <c r="DR7">
        <v>368</v>
      </c>
      <c r="DS7">
        <v>14.9</v>
      </c>
      <c r="DT7">
        <v>5.8</v>
      </c>
      <c r="DU7">
        <v>4347</v>
      </c>
      <c r="DV7">
        <v>2.0903535044050001E-2</v>
      </c>
      <c r="DW7">
        <v>1.8117004166E-5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36005025700</v>
      </c>
      <c r="H8" t="s">
        <v>509</v>
      </c>
      <c r="I8">
        <v>6.2270100000000002E-2</v>
      </c>
      <c r="J8">
        <v>1875</v>
      </c>
      <c r="K8">
        <v>404</v>
      </c>
      <c r="L8">
        <v>716</v>
      </c>
      <c r="M8">
        <v>17</v>
      </c>
      <c r="N8">
        <v>673</v>
      </c>
      <c r="O8">
        <v>43</v>
      </c>
      <c r="P8">
        <v>455</v>
      </c>
      <c r="Q8">
        <v>194</v>
      </c>
      <c r="R8">
        <v>101</v>
      </c>
      <c r="S8">
        <v>82</v>
      </c>
      <c r="T8">
        <v>20134</v>
      </c>
      <c r="U8">
        <v>5557</v>
      </c>
      <c r="V8">
        <v>314</v>
      </c>
      <c r="W8">
        <v>119</v>
      </c>
      <c r="X8">
        <v>158</v>
      </c>
      <c r="Y8">
        <v>60</v>
      </c>
      <c r="Z8">
        <v>313</v>
      </c>
      <c r="AA8">
        <v>152</v>
      </c>
      <c r="AB8">
        <v>154</v>
      </c>
      <c r="AC8">
        <v>87</v>
      </c>
      <c r="AD8">
        <v>63</v>
      </c>
      <c r="AE8">
        <v>44.399999999999899</v>
      </c>
      <c r="AF8">
        <v>1831</v>
      </c>
      <c r="AG8">
        <v>407.1</v>
      </c>
      <c r="AH8">
        <v>519</v>
      </c>
      <c r="AI8">
        <v>154.30000000000001</v>
      </c>
      <c r="AJ8">
        <v>599</v>
      </c>
      <c r="AK8">
        <v>64.099999999999895</v>
      </c>
      <c r="AL8">
        <v>5</v>
      </c>
      <c r="AM8">
        <v>8</v>
      </c>
      <c r="AN8">
        <v>124</v>
      </c>
      <c r="AO8">
        <v>72.900000000000006</v>
      </c>
      <c r="AP8">
        <v>475</v>
      </c>
      <c r="AQ8">
        <v>72</v>
      </c>
      <c r="AR8">
        <v>0</v>
      </c>
      <c r="AS8">
        <v>11</v>
      </c>
      <c r="AT8">
        <v>24.3</v>
      </c>
      <c r="AU8">
        <v>11.6999999999999</v>
      </c>
      <c r="AV8">
        <v>7.8</v>
      </c>
      <c r="AW8">
        <v>7</v>
      </c>
      <c r="AX8">
        <v>20134</v>
      </c>
      <c r="AY8">
        <v>5557</v>
      </c>
      <c r="AZ8">
        <v>22</v>
      </c>
      <c r="BA8">
        <v>11.3</v>
      </c>
      <c r="BB8">
        <v>8.4</v>
      </c>
      <c r="BC8">
        <v>3.9</v>
      </c>
      <c r="BD8">
        <v>16.6999999999999</v>
      </c>
      <c r="BE8">
        <v>7.3</v>
      </c>
      <c r="BF8">
        <v>8.1999999999999904</v>
      </c>
      <c r="BG8">
        <v>4.8</v>
      </c>
      <c r="BH8">
        <v>9.4</v>
      </c>
      <c r="BI8">
        <v>6.6</v>
      </c>
      <c r="BJ8">
        <v>97.7</v>
      </c>
      <c r="BK8">
        <v>5.4</v>
      </c>
      <c r="BL8">
        <v>29.8</v>
      </c>
      <c r="BM8">
        <v>5.9</v>
      </c>
      <c r="BN8">
        <v>83.7</v>
      </c>
      <c r="BO8">
        <v>8.6999999999999904</v>
      </c>
      <c r="BP8">
        <v>0.7</v>
      </c>
      <c r="BQ8">
        <v>1.1000000000000001</v>
      </c>
      <c r="BR8">
        <v>18.399999999999899</v>
      </c>
      <c r="BS8">
        <v>10.8</v>
      </c>
      <c r="BT8">
        <v>70.599999999999895</v>
      </c>
      <c r="BU8">
        <v>10</v>
      </c>
      <c r="BV8">
        <v>0</v>
      </c>
      <c r="BW8">
        <v>0.6</v>
      </c>
      <c r="BX8">
        <v>0.78739999999999999</v>
      </c>
      <c r="BY8">
        <v>0.58850000000000002</v>
      </c>
      <c r="BZ8">
        <v>0.79359999999999997</v>
      </c>
      <c r="CA8">
        <v>0.78290000000000004</v>
      </c>
      <c r="CB8">
        <v>2.9523999999999999</v>
      </c>
      <c r="CC8">
        <v>0.79630000000000001</v>
      </c>
      <c r="CD8">
        <v>0.13389999999999999</v>
      </c>
      <c r="CE8">
        <v>0.19750000000000001</v>
      </c>
      <c r="CF8">
        <v>0.24979999999999999</v>
      </c>
      <c r="CG8">
        <v>0.60189999999999999</v>
      </c>
      <c r="CH8">
        <v>1.1831</v>
      </c>
      <c r="CI8">
        <v>9.0999999999999998E-2</v>
      </c>
      <c r="CJ8">
        <v>0.91820000000000002</v>
      </c>
      <c r="CK8">
        <v>0.96730000000000005</v>
      </c>
      <c r="CL8">
        <v>1.8855</v>
      </c>
      <c r="CM8">
        <v>0.98599999999999999</v>
      </c>
      <c r="CN8">
        <v>0.90980000000000005</v>
      </c>
      <c r="CO8">
        <v>0.74239999999999995</v>
      </c>
      <c r="CP8">
        <v>0.94440000000000002</v>
      </c>
      <c r="CQ8">
        <v>0.90629999999999999</v>
      </c>
      <c r="CR8">
        <v>0</v>
      </c>
      <c r="CS8">
        <v>3.5028999999999999</v>
      </c>
      <c r="CT8">
        <v>0.96030000000000004</v>
      </c>
      <c r="CU8">
        <v>9.5238999999999905</v>
      </c>
      <c r="CV8">
        <v>0.83830000000000005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2</v>
      </c>
      <c r="DJ8">
        <v>1</v>
      </c>
      <c r="DK8">
        <v>0</v>
      </c>
      <c r="DL8">
        <v>1</v>
      </c>
      <c r="DM8">
        <v>1</v>
      </c>
      <c r="DN8">
        <v>0</v>
      </c>
      <c r="DO8">
        <v>3</v>
      </c>
      <c r="DP8">
        <v>5</v>
      </c>
      <c r="DQ8">
        <v>305</v>
      </c>
      <c r="DR8">
        <v>144</v>
      </c>
      <c r="DS8">
        <v>16.3</v>
      </c>
      <c r="DT8">
        <v>8.4</v>
      </c>
      <c r="DU8">
        <v>792</v>
      </c>
      <c r="DV8">
        <v>1.6565788948189001E-2</v>
      </c>
      <c r="DW8">
        <v>1.0070353645E-5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36005026100</v>
      </c>
      <c r="H9" t="s">
        <v>576</v>
      </c>
      <c r="I9">
        <v>6.7458599999999994E-2</v>
      </c>
      <c r="J9">
        <v>1995</v>
      </c>
      <c r="K9">
        <v>163</v>
      </c>
      <c r="L9">
        <v>1058</v>
      </c>
      <c r="M9">
        <v>24</v>
      </c>
      <c r="N9">
        <v>991</v>
      </c>
      <c r="O9">
        <v>48</v>
      </c>
      <c r="P9">
        <v>78</v>
      </c>
      <c r="Q9">
        <v>44</v>
      </c>
      <c r="R9">
        <v>53</v>
      </c>
      <c r="S9">
        <v>43</v>
      </c>
      <c r="T9">
        <v>42182</v>
      </c>
      <c r="U9">
        <v>5347</v>
      </c>
      <c r="V9">
        <v>180</v>
      </c>
      <c r="W9">
        <v>68</v>
      </c>
      <c r="X9">
        <v>477</v>
      </c>
      <c r="Y9">
        <v>69</v>
      </c>
      <c r="Z9">
        <v>282</v>
      </c>
      <c r="AA9">
        <v>74</v>
      </c>
      <c r="AB9">
        <v>234</v>
      </c>
      <c r="AC9">
        <v>61</v>
      </c>
      <c r="AD9">
        <v>41</v>
      </c>
      <c r="AE9">
        <v>24.6</v>
      </c>
      <c r="AF9">
        <v>1914</v>
      </c>
      <c r="AG9">
        <v>166.3</v>
      </c>
      <c r="AH9">
        <v>104</v>
      </c>
      <c r="AI9">
        <v>60.299999999999898</v>
      </c>
      <c r="AJ9">
        <v>1033</v>
      </c>
      <c r="AK9">
        <v>57.1</v>
      </c>
      <c r="AL9">
        <v>0</v>
      </c>
      <c r="AM9">
        <v>11</v>
      </c>
      <c r="AN9">
        <v>45</v>
      </c>
      <c r="AO9">
        <v>31.8</v>
      </c>
      <c r="AP9">
        <v>528</v>
      </c>
      <c r="AQ9">
        <v>70</v>
      </c>
      <c r="AR9">
        <v>61</v>
      </c>
      <c r="AS9">
        <v>24</v>
      </c>
      <c r="AT9">
        <v>4</v>
      </c>
      <c r="AU9">
        <v>2.2999999999999998</v>
      </c>
      <c r="AV9">
        <v>4.9000000000000004</v>
      </c>
      <c r="AW9">
        <v>3.7</v>
      </c>
      <c r="AX9">
        <v>42182</v>
      </c>
      <c r="AY9">
        <v>5347</v>
      </c>
      <c r="AZ9">
        <v>11.5</v>
      </c>
      <c r="BA9">
        <v>4.2</v>
      </c>
      <c r="BB9">
        <v>23.899999999999899</v>
      </c>
      <c r="BC9">
        <v>3.8</v>
      </c>
      <c r="BD9">
        <v>14.1</v>
      </c>
      <c r="BE9">
        <v>3.5</v>
      </c>
      <c r="BF9">
        <v>12.1</v>
      </c>
      <c r="BG9">
        <v>3.1</v>
      </c>
      <c r="BH9">
        <v>4.0999999999999996</v>
      </c>
      <c r="BI9">
        <v>2.5</v>
      </c>
      <c r="BJ9">
        <v>95.9</v>
      </c>
      <c r="BK9">
        <v>2.8</v>
      </c>
      <c r="BL9">
        <v>5.5</v>
      </c>
      <c r="BM9">
        <v>3.1</v>
      </c>
      <c r="BN9">
        <v>97.599999999999895</v>
      </c>
      <c r="BO9">
        <v>4.9000000000000004</v>
      </c>
      <c r="BP9">
        <v>0</v>
      </c>
      <c r="BQ9">
        <v>2.8</v>
      </c>
      <c r="BR9">
        <v>4.5</v>
      </c>
      <c r="BS9">
        <v>3.2</v>
      </c>
      <c r="BT9">
        <v>53.299999999999898</v>
      </c>
      <c r="BU9">
        <v>6.9</v>
      </c>
      <c r="BV9">
        <v>3.1</v>
      </c>
      <c r="BW9">
        <v>1.2</v>
      </c>
      <c r="BX9">
        <v>0.1283</v>
      </c>
      <c r="BY9">
        <v>0.26350000000000001</v>
      </c>
      <c r="BZ9">
        <v>0.1855</v>
      </c>
      <c r="CA9">
        <v>0.49709999999999999</v>
      </c>
      <c r="CB9">
        <v>1.0745</v>
      </c>
      <c r="CC9">
        <v>0.22339999999999999</v>
      </c>
      <c r="CD9">
        <v>0.93489999999999995</v>
      </c>
      <c r="CE9">
        <v>0.1164</v>
      </c>
      <c r="CF9">
        <v>0.60950000000000004</v>
      </c>
      <c r="CG9">
        <v>0.23719999999999999</v>
      </c>
      <c r="CH9">
        <v>1.8979999999999999</v>
      </c>
      <c r="CI9">
        <v>0.4138</v>
      </c>
      <c r="CJ9">
        <v>0.88360000000000005</v>
      </c>
      <c r="CK9">
        <v>0.6421</v>
      </c>
      <c r="CL9">
        <v>1.5257000000000001</v>
      </c>
      <c r="CM9">
        <v>0.79220000000000002</v>
      </c>
      <c r="CN9">
        <v>0.9889</v>
      </c>
      <c r="CO9">
        <v>0</v>
      </c>
      <c r="CP9">
        <v>0.62009999999999998</v>
      </c>
      <c r="CQ9">
        <v>0.7863</v>
      </c>
      <c r="CR9">
        <v>0.82520000000000004</v>
      </c>
      <c r="CS9">
        <v>3.2204000000000002</v>
      </c>
      <c r="CT9">
        <v>0.90010000000000001</v>
      </c>
      <c r="CU9">
        <v>7.7186000000000003</v>
      </c>
      <c r="CV9">
        <v>0.60240000000000005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2</v>
      </c>
      <c r="DQ9">
        <v>52</v>
      </c>
      <c r="DR9">
        <v>32</v>
      </c>
      <c r="DS9">
        <v>2.7</v>
      </c>
      <c r="DT9">
        <v>1.6</v>
      </c>
      <c r="DU9">
        <v>4147</v>
      </c>
      <c r="DV9">
        <v>1.9844575777715999E-2</v>
      </c>
      <c r="DW9">
        <v>1.8174268753E-5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36005026500</v>
      </c>
      <c r="H10" t="s">
        <v>575</v>
      </c>
      <c r="I10">
        <v>7.8045500000000004E-2</v>
      </c>
      <c r="J10">
        <v>7827</v>
      </c>
      <c r="K10">
        <v>874</v>
      </c>
      <c r="L10">
        <v>2226</v>
      </c>
      <c r="M10">
        <v>47</v>
      </c>
      <c r="N10">
        <v>2098</v>
      </c>
      <c r="O10">
        <v>107</v>
      </c>
      <c r="P10">
        <v>2421</v>
      </c>
      <c r="Q10">
        <v>801</v>
      </c>
      <c r="R10">
        <v>558</v>
      </c>
      <c r="S10">
        <v>269</v>
      </c>
      <c r="T10">
        <v>13519</v>
      </c>
      <c r="U10">
        <v>2688</v>
      </c>
      <c r="V10">
        <v>1761</v>
      </c>
      <c r="W10">
        <v>523</v>
      </c>
      <c r="X10">
        <v>537</v>
      </c>
      <c r="Y10">
        <v>193</v>
      </c>
      <c r="Z10">
        <v>2311</v>
      </c>
      <c r="AA10">
        <v>594</v>
      </c>
      <c r="AB10">
        <v>407</v>
      </c>
      <c r="AC10">
        <v>160</v>
      </c>
      <c r="AD10">
        <v>461</v>
      </c>
      <c r="AE10">
        <v>186.3</v>
      </c>
      <c r="AF10">
        <v>7450</v>
      </c>
      <c r="AG10">
        <v>915.89999999999895</v>
      </c>
      <c r="AH10">
        <v>2596</v>
      </c>
      <c r="AI10">
        <v>615.5</v>
      </c>
      <c r="AJ10">
        <v>1804</v>
      </c>
      <c r="AK10">
        <v>155.69999999999899</v>
      </c>
      <c r="AL10">
        <v>0</v>
      </c>
      <c r="AM10">
        <v>16</v>
      </c>
      <c r="AN10">
        <v>600</v>
      </c>
      <c r="AO10">
        <v>198.4</v>
      </c>
      <c r="AP10">
        <v>1495</v>
      </c>
      <c r="AQ10">
        <v>198</v>
      </c>
      <c r="AR10">
        <v>88</v>
      </c>
      <c r="AS10">
        <v>39</v>
      </c>
      <c r="AT10">
        <v>31.3</v>
      </c>
      <c r="AU10">
        <v>9.6</v>
      </c>
      <c r="AV10">
        <v>13.8</v>
      </c>
      <c r="AW10">
        <v>6.5</v>
      </c>
      <c r="AX10">
        <v>13519</v>
      </c>
      <c r="AY10">
        <v>2688</v>
      </c>
      <c r="AZ10">
        <v>36</v>
      </c>
      <c r="BA10">
        <v>8.6</v>
      </c>
      <c r="BB10">
        <v>6.9</v>
      </c>
      <c r="BC10">
        <v>2.7</v>
      </c>
      <c r="BD10">
        <v>29.5</v>
      </c>
      <c r="BE10">
        <v>6.8</v>
      </c>
      <c r="BF10">
        <v>5.2</v>
      </c>
      <c r="BG10">
        <v>2.2999999999999998</v>
      </c>
      <c r="BH10">
        <v>22</v>
      </c>
      <c r="BI10">
        <v>8.8000000000000007</v>
      </c>
      <c r="BJ10">
        <v>95.2</v>
      </c>
      <c r="BK10">
        <v>4.9000000000000004</v>
      </c>
      <c r="BL10">
        <v>37.399999999999899</v>
      </c>
      <c r="BM10">
        <v>7.8</v>
      </c>
      <c r="BN10">
        <v>81</v>
      </c>
      <c r="BO10">
        <v>6.8</v>
      </c>
      <c r="BP10">
        <v>0</v>
      </c>
      <c r="BQ10">
        <v>1.3</v>
      </c>
      <c r="BR10">
        <v>28.6</v>
      </c>
      <c r="BS10">
        <v>9.3000000000000007</v>
      </c>
      <c r="BT10">
        <v>71.299999999999898</v>
      </c>
      <c r="BU10">
        <v>8.9</v>
      </c>
      <c r="BV10">
        <v>1.1000000000000001</v>
      </c>
      <c r="BW10">
        <v>0.5</v>
      </c>
      <c r="BX10">
        <v>0.86650000000000005</v>
      </c>
      <c r="BY10">
        <v>0.89580000000000004</v>
      </c>
      <c r="BZ10">
        <v>0.94020000000000004</v>
      </c>
      <c r="CA10">
        <v>0.94399999999999995</v>
      </c>
      <c r="CB10">
        <v>3.6463999999999999</v>
      </c>
      <c r="CC10">
        <v>0.95399999999999996</v>
      </c>
      <c r="CD10">
        <v>7.6799999999999993E-2</v>
      </c>
      <c r="CE10">
        <v>0.91890000000000005</v>
      </c>
      <c r="CF10">
        <v>4.7899999999999998E-2</v>
      </c>
      <c r="CG10">
        <v>0.9234</v>
      </c>
      <c r="CH10">
        <v>1.9669000000000001</v>
      </c>
      <c r="CI10">
        <v>0.46410000000000001</v>
      </c>
      <c r="CJ10">
        <v>0.86990000000000001</v>
      </c>
      <c r="CK10">
        <v>0.98719999999999997</v>
      </c>
      <c r="CL10">
        <v>1.8571</v>
      </c>
      <c r="CM10">
        <v>0.97609999999999997</v>
      </c>
      <c r="CN10">
        <v>0.89600000000000002</v>
      </c>
      <c r="CO10">
        <v>0</v>
      </c>
      <c r="CP10">
        <v>0.98719999999999997</v>
      </c>
      <c r="CQ10">
        <v>0.91210000000000002</v>
      </c>
      <c r="CR10">
        <v>0.71660000000000001</v>
      </c>
      <c r="CS10">
        <v>3.5118999999999998</v>
      </c>
      <c r="CT10">
        <v>0.96189999999999998</v>
      </c>
      <c r="CU10">
        <v>10.9824</v>
      </c>
      <c r="CV10">
        <v>0.95089999999999997</v>
      </c>
      <c r="CW10">
        <v>0</v>
      </c>
      <c r="CX10">
        <v>0</v>
      </c>
      <c r="CY10">
        <v>1</v>
      </c>
      <c r="CZ10">
        <v>1</v>
      </c>
      <c r="DA10">
        <v>2</v>
      </c>
      <c r="DB10">
        <v>0</v>
      </c>
      <c r="DC10">
        <v>1</v>
      </c>
      <c r="DD10">
        <v>0</v>
      </c>
      <c r="DE10">
        <v>1</v>
      </c>
      <c r="DF10">
        <v>2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2</v>
      </c>
      <c r="DP10">
        <v>7</v>
      </c>
      <c r="DQ10">
        <v>1304</v>
      </c>
      <c r="DR10">
        <v>497</v>
      </c>
      <c r="DS10">
        <v>16.8</v>
      </c>
      <c r="DT10">
        <v>6</v>
      </c>
      <c r="DU10">
        <v>12281</v>
      </c>
      <c r="DV10">
        <v>2.3389749471782999E-2</v>
      </c>
      <c r="DW10">
        <v>2.1475643100000001E-5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36005026701</v>
      </c>
      <c r="H11" t="s">
        <v>574</v>
      </c>
      <c r="I11">
        <v>2.6702799999999999E-2</v>
      </c>
      <c r="J11">
        <v>3944</v>
      </c>
      <c r="K11">
        <v>417</v>
      </c>
      <c r="L11">
        <v>1396</v>
      </c>
      <c r="M11">
        <v>47</v>
      </c>
      <c r="N11">
        <v>1280</v>
      </c>
      <c r="O11">
        <v>80</v>
      </c>
      <c r="P11">
        <v>1403</v>
      </c>
      <c r="Q11">
        <v>334</v>
      </c>
      <c r="R11">
        <v>291</v>
      </c>
      <c r="S11">
        <v>102</v>
      </c>
      <c r="T11">
        <v>15903</v>
      </c>
      <c r="U11">
        <v>2145</v>
      </c>
      <c r="V11">
        <v>666</v>
      </c>
      <c r="W11">
        <v>163</v>
      </c>
      <c r="X11">
        <v>349</v>
      </c>
      <c r="Y11">
        <v>99</v>
      </c>
      <c r="Z11">
        <v>964</v>
      </c>
      <c r="AA11">
        <v>181</v>
      </c>
      <c r="AB11">
        <v>337</v>
      </c>
      <c r="AC11">
        <v>127</v>
      </c>
      <c r="AD11">
        <v>249</v>
      </c>
      <c r="AE11">
        <v>82.599999999999895</v>
      </c>
      <c r="AF11">
        <v>3834</v>
      </c>
      <c r="AG11">
        <v>422.8</v>
      </c>
      <c r="AH11">
        <v>604</v>
      </c>
      <c r="AI11">
        <v>175.4</v>
      </c>
      <c r="AJ11">
        <v>1271</v>
      </c>
      <c r="AK11">
        <v>103.799999999999</v>
      </c>
      <c r="AL11">
        <v>0</v>
      </c>
      <c r="AM11">
        <v>11</v>
      </c>
      <c r="AN11">
        <v>274</v>
      </c>
      <c r="AO11">
        <v>106.9</v>
      </c>
      <c r="AP11">
        <v>991</v>
      </c>
      <c r="AQ11">
        <v>117</v>
      </c>
      <c r="AR11">
        <v>0</v>
      </c>
      <c r="AS11">
        <v>11</v>
      </c>
      <c r="AT11">
        <v>35.6</v>
      </c>
      <c r="AU11">
        <v>8.4</v>
      </c>
      <c r="AV11">
        <v>14.1</v>
      </c>
      <c r="AW11">
        <v>5.5</v>
      </c>
      <c r="AX11">
        <v>15903</v>
      </c>
      <c r="AY11">
        <v>2145</v>
      </c>
      <c r="AZ11">
        <v>26.3</v>
      </c>
      <c r="BA11">
        <v>6.1</v>
      </c>
      <c r="BB11">
        <v>8.8000000000000007</v>
      </c>
      <c r="BC11">
        <v>2.4</v>
      </c>
      <c r="BD11">
        <v>24.399999999999899</v>
      </c>
      <c r="BE11">
        <v>3.8</v>
      </c>
      <c r="BF11">
        <v>8.5</v>
      </c>
      <c r="BG11">
        <v>3.3</v>
      </c>
      <c r="BH11">
        <v>19.5</v>
      </c>
      <c r="BI11">
        <v>6.3</v>
      </c>
      <c r="BJ11">
        <v>97.2</v>
      </c>
      <c r="BK11">
        <v>3</v>
      </c>
      <c r="BL11">
        <v>16.6999999999999</v>
      </c>
      <c r="BM11">
        <v>4.5</v>
      </c>
      <c r="BN11">
        <v>91</v>
      </c>
      <c r="BO11">
        <v>6.8</v>
      </c>
      <c r="BP11">
        <v>0</v>
      </c>
      <c r="BQ11">
        <v>2.1</v>
      </c>
      <c r="BR11">
        <v>21.399999999999899</v>
      </c>
      <c r="BS11">
        <v>8.1999999999999904</v>
      </c>
      <c r="BT11">
        <v>77.400000000000006</v>
      </c>
      <c r="BU11">
        <v>7.8</v>
      </c>
      <c r="BV11">
        <v>0</v>
      </c>
      <c r="BW11">
        <v>0.3</v>
      </c>
      <c r="BX11">
        <v>0.90390000000000004</v>
      </c>
      <c r="BY11">
        <v>0.90300000000000002</v>
      </c>
      <c r="BZ11">
        <v>0.8972</v>
      </c>
      <c r="CA11">
        <v>0.84379999999999999</v>
      </c>
      <c r="CB11">
        <v>3.548</v>
      </c>
      <c r="CC11">
        <v>0.93440000000000001</v>
      </c>
      <c r="CD11">
        <v>0.15279999999999999</v>
      </c>
      <c r="CE11">
        <v>0.73080000000000001</v>
      </c>
      <c r="CF11">
        <v>0.28089999999999998</v>
      </c>
      <c r="CG11">
        <v>0.88900000000000001</v>
      </c>
      <c r="CH11">
        <v>2.0535999999999999</v>
      </c>
      <c r="CI11">
        <v>0.5262</v>
      </c>
      <c r="CJ11">
        <v>0.9073</v>
      </c>
      <c r="CK11">
        <v>0.86570000000000003</v>
      </c>
      <c r="CL11">
        <v>1.7730999999999999</v>
      </c>
      <c r="CM11">
        <v>0.9405</v>
      </c>
      <c r="CN11">
        <v>0.94789999999999996</v>
      </c>
      <c r="CO11">
        <v>0</v>
      </c>
      <c r="CP11">
        <v>0.96440000000000003</v>
      </c>
      <c r="CQ11">
        <v>0.94969999999999999</v>
      </c>
      <c r="CR11">
        <v>0</v>
      </c>
      <c r="CS11">
        <v>2.8620000000000001</v>
      </c>
      <c r="CT11">
        <v>0.78380000000000005</v>
      </c>
      <c r="CU11">
        <v>10.236700000000001</v>
      </c>
      <c r="CV11">
        <v>0.90359999999999996</v>
      </c>
      <c r="CW11">
        <v>1</v>
      </c>
      <c r="CX11">
        <v>1</v>
      </c>
      <c r="CY11">
        <v>0</v>
      </c>
      <c r="CZ11">
        <v>0</v>
      </c>
      <c r="DA11">
        <v>2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1</v>
      </c>
      <c r="DK11">
        <v>0</v>
      </c>
      <c r="DL11">
        <v>1</v>
      </c>
      <c r="DM11">
        <v>1</v>
      </c>
      <c r="DN11">
        <v>0</v>
      </c>
      <c r="DO11">
        <v>3</v>
      </c>
      <c r="DP11">
        <v>6</v>
      </c>
      <c r="DQ11">
        <v>673</v>
      </c>
      <c r="DR11">
        <v>218</v>
      </c>
      <c r="DS11">
        <v>17.100000000000001</v>
      </c>
      <c r="DT11">
        <v>4.9000000000000004</v>
      </c>
      <c r="DU11">
        <v>1784</v>
      </c>
      <c r="DV11">
        <v>7.8027334867249998E-3</v>
      </c>
      <c r="DW11">
        <v>3.3115956500000002E-7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36005026702</v>
      </c>
      <c r="H12" t="s">
        <v>573</v>
      </c>
      <c r="I12">
        <v>6.4235E-2</v>
      </c>
      <c r="J12">
        <v>7146</v>
      </c>
      <c r="K12">
        <v>593</v>
      </c>
      <c r="L12">
        <v>2582</v>
      </c>
      <c r="M12">
        <v>59</v>
      </c>
      <c r="N12">
        <v>2550</v>
      </c>
      <c r="O12">
        <v>82</v>
      </c>
      <c r="P12">
        <v>1982</v>
      </c>
      <c r="Q12">
        <v>540</v>
      </c>
      <c r="R12">
        <v>456</v>
      </c>
      <c r="S12">
        <v>196</v>
      </c>
      <c r="T12">
        <v>18394</v>
      </c>
      <c r="U12">
        <v>2452</v>
      </c>
      <c r="V12">
        <v>1258</v>
      </c>
      <c r="W12">
        <v>316</v>
      </c>
      <c r="X12">
        <v>705</v>
      </c>
      <c r="Y12">
        <v>178</v>
      </c>
      <c r="Z12">
        <v>1862</v>
      </c>
      <c r="AA12">
        <v>355</v>
      </c>
      <c r="AB12">
        <v>621</v>
      </c>
      <c r="AC12">
        <v>163</v>
      </c>
      <c r="AD12">
        <v>617</v>
      </c>
      <c r="AE12">
        <v>167.599999999999</v>
      </c>
      <c r="AF12">
        <v>6979</v>
      </c>
      <c r="AG12">
        <v>601.39999999999895</v>
      </c>
      <c r="AH12">
        <v>1342</v>
      </c>
      <c r="AI12">
        <v>324.3</v>
      </c>
      <c r="AJ12">
        <v>2130</v>
      </c>
      <c r="AK12">
        <v>170.5</v>
      </c>
      <c r="AL12">
        <v>0</v>
      </c>
      <c r="AM12">
        <v>16</v>
      </c>
      <c r="AN12">
        <v>484</v>
      </c>
      <c r="AO12">
        <v>182.5</v>
      </c>
      <c r="AP12">
        <v>1694</v>
      </c>
      <c r="AQ12">
        <v>168</v>
      </c>
      <c r="AR12">
        <v>13</v>
      </c>
      <c r="AS12">
        <v>12</v>
      </c>
      <c r="AT12">
        <v>27.6999999999999</v>
      </c>
      <c r="AU12">
        <v>7.7</v>
      </c>
      <c r="AV12">
        <v>12.5</v>
      </c>
      <c r="AW12">
        <v>5.3</v>
      </c>
      <c r="AX12">
        <v>18394</v>
      </c>
      <c r="AY12">
        <v>2452</v>
      </c>
      <c r="AZ12">
        <v>29.6999999999999</v>
      </c>
      <c r="BA12">
        <v>7.1</v>
      </c>
      <c r="BB12">
        <v>9.9</v>
      </c>
      <c r="BC12">
        <v>2.2999999999999998</v>
      </c>
      <c r="BD12">
        <v>26.1</v>
      </c>
      <c r="BE12">
        <v>4.5</v>
      </c>
      <c r="BF12">
        <v>8.6999999999999904</v>
      </c>
      <c r="BG12">
        <v>2.4</v>
      </c>
      <c r="BH12">
        <v>24.1999999999999</v>
      </c>
      <c r="BI12">
        <v>6.5</v>
      </c>
      <c r="BJ12">
        <v>97.7</v>
      </c>
      <c r="BK12">
        <v>2.2999999999999998</v>
      </c>
      <c r="BL12">
        <v>20.5</v>
      </c>
      <c r="BM12">
        <v>4.5999999999999996</v>
      </c>
      <c r="BN12">
        <v>82.5</v>
      </c>
      <c r="BO12">
        <v>6.3</v>
      </c>
      <c r="BP12">
        <v>0</v>
      </c>
      <c r="BQ12">
        <v>1.2</v>
      </c>
      <c r="BR12">
        <v>19</v>
      </c>
      <c r="BS12">
        <v>7.1</v>
      </c>
      <c r="BT12">
        <v>66.400000000000006</v>
      </c>
      <c r="BU12">
        <v>6.6</v>
      </c>
      <c r="BV12">
        <v>0.2</v>
      </c>
      <c r="BW12">
        <v>0.2</v>
      </c>
      <c r="BX12">
        <v>0.83040000000000003</v>
      </c>
      <c r="BY12">
        <v>0.85799999999999998</v>
      </c>
      <c r="BZ12">
        <v>0.8417</v>
      </c>
      <c r="CA12">
        <v>0.88980000000000004</v>
      </c>
      <c r="CB12">
        <v>3.4199000000000002</v>
      </c>
      <c r="CC12">
        <v>0.90790000000000004</v>
      </c>
      <c r="CD12">
        <v>0.2082</v>
      </c>
      <c r="CE12">
        <v>0.81920000000000004</v>
      </c>
      <c r="CF12">
        <v>0.30009999999999998</v>
      </c>
      <c r="CG12">
        <v>0.94599999999999995</v>
      </c>
      <c r="CH12">
        <v>2.2736000000000001</v>
      </c>
      <c r="CI12">
        <v>0.66849999999999998</v>
      </c>
      <c r="CJ12">
        <v>0.91910000000000003</v>
      </c>
      <c r="CK12">
        <v>0.9073</v>
      </c>
      <c r="CL12">
        <v>1.8264</v>
      </c>
      <c r="CM12">
        <v>0.96130000000000004</v>
      </c>
      <c r="CN12">
        <v>0.90300000000000002</v>
      </c>
      <c r="CO12">
        <v>0</v>
      </c>
      <c r="CP12">
        <v>0.94869999999999999</v>
      </c>
      <c r="CQ12">
        <v>0.874</v>
      </c>
      <c r="CR12">
        <v>0.39829999999999999</v>
      </c>
      <c r="CS12">
        <v>3.1240000000000001</v>
      </c>
      <c r="CT12">
        <v>0.87129999999999996</v>
      </c>
      <c r="CU12">
        <v>10.6439</v>
      </c>
      <c r="CV12">
        <v>0.92720000000000002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2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2</v>
      </c>
      <c r="DP12">
        <v>5</v>
      </c>
      <c r="DQ12">
        <v>1193</v>
      </c>
      <c r="DR12">
        <v>361</v>
      </c>
      <c r="DS12">
        <v>16.6999999999999</v>
      </c>
      <c r="DT12">
        <v>4.8</v>
      </c>
      <c r="DU12">
        <v>2515</v>
      </c>
      <c r="DV12">
        <v>1.9862920946189999E-3</v>
      </c>
      <c r="DW12">
        <v>3.9182800000000001E-10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36005026900</v>
      </c>
      <c r="H13" t="s">
        <v>572</v>
      </c>
      <c r="I13">
        <v>0.14828440000000001</v>
      </c>
      <c r="J13">
        <v>3751</v>
      </c>
      <c r="K13">
        <v>409</v>
      </c>
      <c r="L13">
        <v>1479</v>
      </c>
      <c r="M13">
        <v>30</v>
      </c>
      <c r="N13">
        <v>1393</v>
      </c>
      <c r="O13">
        <v>54</v>
      </c>
      <c r="P13">
        <v>1212</v>
      </c>
      <c r="Q13">
        <v>488</v>
      </c>
      <c r="R13">
        <v>255</v>
      </c>
      <c r="S13">
        <v>100</v>
      </c>
      <c r="T13">
        <v>18585</v>
      </c>
      <c r="U13">
        <v>2995</v>
      </c>
      <c r="V13">
        <v>642</v>
      </c>
      <c r="W13">
        <v>175</v>
      </c>
      <c r="X13">
        <v>322</v>
      </c>
      <c r="Y13">
        <v>106</v>
      </c>
      <c r="Z13">
        <v>977</v>
      </c>
      <c r="AA13">
        <v>203</v>
      </c>
      <c r="AB13">
        <v>454</v>
      </c>
      <c r="AC13">
        <v>146</v>
      </c>
      <c r="AD13">
        <v>347</v>
      </c>
      <c r="AE13">
        <v>96.2</v>
      </c>
      <c r="AF13">
        <v>3556</v>
      </c>
      <c r="AG13">
        <v>483</v>
      </c>
      <c r="AH13">
        <v>610</v>
      </c>
      <c r="AI13">
        <v>186.4</v>
      </c>
      <c r="AJ13">
        <v>1250</v>
      </c>
      <c r="AK13">
        <v>103.2</v>
      </c>
      <c r="AL13">
        <v>0</v>
      </c>
      <c r="AM13">
        <v>11</v>
      </c>
      <c r="AN13">
        <v>118</v>
      </c>
      <c r="AO13">
        <v>63.1</v>
      </c>
      <c r="AP13">
        <v>948</v>
      </c>
      <c r="AQ13">
        <v>115</v>
      </c>
      <c r="AR13">
        <v>30</v>
      </c>
      <c r="AS13">
        <v>64</v>
      </c>
      <c r="AT13">
        <v>32.299999999999898</v>
      </c>
      <c r="AU13">
        <v>11.3</v>
      </c>
      <c r="AV13">
        <v>12.4</v>
      </c>
      <c r="AW13">
        <v>4.5999999999999996</v>
      </c>
      <c r="AX13">
        <v>18585</v>
      </c>
      <c r="AY13">
        <v>2995</v>
      </c>
      <c r="AZ13">
        <v>28</v>
      </c>
      <c r="BA13">
        <v>7.8</v>
      </c>
      <c r="BB13">
        <v>8.6</v>
      </c>
      <c r="BC13">
        <v>2.9</v>
      </c>
      <c r="BD13">
        <v>26</v>
      </c>
      <c r="BE13">
        <v>4.5999999999999996</v>
      </c>
      <c r="BF13">
        <v>12.1</v>
      </c>
      <c r="BG13">
        <v>3.9</v>
      </c>
      <c r="BH13">
        <v>24.899999999999899</v>
      </c>
      <c r="BI13">
        <v>6.8</v>
      </c>
      <c r="BJ13">
        <v>94.799999999999898</v>
      </c>
      <c r="BK13">
        <v>7.7</v>
      </c>
      <c r="BL13">
        <v>17.399999999999899</v>
      </c>
      <c r="BM13">
        <v>4.9000000000000004</v>
      </c>
      <c r="BN13">
        <v>84.5</v>
      </c>
      <c r="BO13">
        <v>6.8</v>
      </c>
      <c r="BP13">
        <v>0</v>
      </c>
      <c r="BQ13">
        <v>2</v>
      </c>
      <c r="BR13">
        <v>8.5</v>
      </c>
      <c r="BS13">
        <v>4.5</v>
      </c>
      <c r="BT13">
        <v>68.099999999999895</v>
      </c>
      <c r="BU13">
        <v>7.8</v>
      </c>
      <c r="BV13">
        <v>0.8</v>
      </c>
      <c r="BW13">
        <v>1.7</v>
      </c>
      <c r="BX13">
        <v>0.87709999999999999</v>
      </c>
      <c r="BY13">
        <v>0.85509999999999997</v>
      </c>
      <c r="BZ13">
        <v>0.83740000000000003</v>
      </c>
      <c r="CA13">
        <v>0.86629999999999996</v>
      </c>
      <c r="CB13">
        <v>3.4359000000000002</v>
      </c>
      <c r="CC13">
        <v>0.91200000000000003</v>
      </c>
      <c r="CD13">
        <v>0.14330000000000001</v>
      </c>
      <c r="CE13">
        <v>0.81879999999999997</v>
      </c>
      <c r="CF13">
        <v>0.60950000000000004</v>
      </c>
      <c r="CG13">
        <v>0.95279999999999998</v>
      </c>
      <c r="CH13">
        <v>2.5245000000000002</v>
      </c>
      <c r="CI13">
        <v>0.80049999999999999</v>
      </c>
      <c r="CJ13">
        <v>0.86570000000000003</v>
      </c>
      <c r="CK13">
        <v>0.87229999999999996</v>
      </c>
      <c r="CL13">
        <v>1.7381</v>
      </c>
      <c r="CM13">
        <v>0.92459999999999998</v>
      </c>
      <c r="CN13">
        <v>0.9133</v>
      </c>
      <c r="CO13">
        <v>0</v>
      </c>
      <c r="CP13">
        <v>0.76959999999999995</v>
      </c>
      <c r="CQ13">
        <v>0.88739999999999997</v>
      </c>
      <c r="CR13">
        <v>0.67090000000000005</v>
      </c>
      <c r="CS13">
        <v>3.2412000000000001</v>
      </c>
      <c r="CT13">
        <v>0.90539999999999998</v>
      </c>
      <c r="CU13">
        <v>10.9397</v>
      </c>
      <c r="CV13">
        <v>0.94840000000000002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2</v>
      </c>
      <c r="DQ13">
        <v>310</v>
      </c>
      <c r="DR13">
        <v>131</v>
      </c>
      <c r="DS13">
        <v>8.3000000000000007</v>
      </c>
      <c r="DT13">
        <v>3.2</v>
      </c>
      <c r="DU13">
        <v>4845</v>
      </c>
      <c r="DV13">
        <v>3.6381567914132003E-2</v>
      </c>
      <c r="DW13">
        <v>4.1008407403999999E-5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36005027300</v>
      </c>
      <c r="H14" t="s">
        <v>571</v>
      </c>
      <c r="I14">
        <v>7.8510399999999994E-2</v>
      </c>
      <c r="J14">
        <v>8181</v>
      </c>
      <c r="K14">
        <v>684</v>
      </c>
      <c r="L14">
        <v>2823</v>
      </c>
      <c r="M14">
        <v>65</v>
      </c>
      <c r="N14">
        <v>2676</v>
      </c>
      <c r="O14">
        <v>120</v>
      </c>
      <c r="P14">
        <v>1953</v>
      </c>
      <c r="Q14">
        <v>667</v>
      </c>
      <c r="R14">
        <v>605</v>
      </c>
      <c r="S14">
        <v>253</v>
      </c>
      <c r="T14">
        <v>17221</v>
      </c>
      <c r="U14">
        <v>2114</v>
      </c>
      <c r="V14">
        <v>1505</v>
      </c>
      <c r="W14">
        <v>318</v>
      </c>
      <c r="X14">
        <v>728</v>
      </c>
      <c r="Y14">
        <v>192</v>
      </c>
      <c r="Z14">
        <v>2160</v>
      </c>
      <c r="AA14">
        <v>425</v>
      </c>
      <c r="AB14">
        <v>988</v>
      </c>
      <c r="AC14">
        <v>250</v>
      </c>
      <c r="AD14">
        <v>815</v>
      </c>
      <c r="AE14">
        <v>235.3</v>
      </c>
      <c r="AF14">
        <v>7881</v>
      </c>
      <c r="AG14">
        <v>697.2</v>
      </c>
      <c r="AH14">
        <v>1907</v>
      </c>
      <c r="AI14">
        <v>453.1</v>
      </c>
      <c r="AJ14">
        <v>2342</v>
      </c>
      <c r="AK14">
        <v>223.5</v>
      </c>
      <c r="AL14">
        <v>0</v>
      </c>
      <c r="AM14">
        <v>16</v>
      </c>
      <c r="AN14">
        <v>513</v>
      </c>
      <c r="AO14">
        <v>181.599999999999</v>
      </c>
      <c r="AP14">
        <v>1905</v>
      </c>
      <c r="AQ14">
        <v>209</v>
      </c>
      <c r="AR14">
        <v>250</v>
      </c>
      <c r="AS14">
        <v>101</v>
      </c>
      <c r="AT14">
        <v>24.6</v>
      </c>
      <c r="AU14">
        <v>7.4</v>
      </c>
      <c r="AV14">
        <v>14.6</v>
      </c>
      <c r="AW14">
        <v>5.0999999999999996</v>
      </c>
      <c r="AX14">
        <v>17221</v>
      </c>
      <c r="AY14">
        <v>2114</v>
      </c>
      <c r="AZ14">
        <v>29</v>
      </c>
      <c r="BA14">
        <v>5.8</v>
      </c>
      <c r="BB14">
        <v>8.9</v>
      </c>
      <c r="BC14">
        <v>2.2999999999999998</v>
      </c>
      <c r="BD14">
        <v>26.399999999999899</v>
      </c>
      <c r="BE14">
        <v>4.7</v>
      </c>
      <c r="BF14">
        <v>12.5</v>
      </c>
      <c r="BG14">
        <v>3.5</v>
      </c>
      <c r="BH14">
        <v>30.5</v>
      </c>
      <c r="BI14">
        <v>8.6999999999999904</v>
      </c>
      <c r="BJ14">
        <v>96.299999999999898</v>
      </c>
      <c r="BK14">
        <v>2.8</v>
      </c>
      <c r="BL14">
        <v>25.899999999999899</v>
      </c>
      <c r="BM14">
        <v>5.8</v>
      </c>
      <c r="BN14">
        <v>83</v>
      </c>
      <c r="BO14">
        <v>7.7</v>
      </c>
      <c r="BP14">
        <v>0</v>
      </c>
      <c r="BQ14">
        <v>1.1000000000000001</v>
      </c>
      <c r="BR14">
        <v>19.1999999999999</v>
      </c>
      <c r="BS14">
        <v>6.7</v>
      </c>
      <c r="BT14">
        <v>71.2</v>
      </c>
      <c r="BU14">
        <v>6.6</v>
      </c>
      <c r="BV14">
        <v>3.1</v>
      </c>
      <c r="BW14">
        <v>1.2</v>
      </c>
      <c r="BX14">
        <v>0.79210000000000003</v>
      </c>
      <c r="BY14">
        <v>0.91390000000000005</v>
      </c>
      <c r="BZ14">
        <v>0.87209999999999999</v>
      </c>
      <c r="CA14">
        <v>0.87929999999999997</v>
      </c>
      <c r="CB14">
        <v>3.4573999999999998</v>
      </c>
      <c r="CC14">
        <v>0.91659999999999997</v>
      </c>
      <c r="CD14">
        <v>0.15770000000000001</v>
      </c>
      <c r="CE14">
        <v>0.83109999999999995</v>
      </c>
      <c r="CF14">
        <v>0.63839999999999997</v>
      </c>
      <c r="CG14">
        <v>0.9829</v>
      </c>
      <c r="CH14">
        <v>2.6101999999999999</v>
      </c>
      <c r="CI14">
        <v>0.83830000000000005</v>
      </c>
      <c r="CJ14">
        <v>0.89</v>
      </c>
      <c r="CK14">
        <v>0.94750000000000001</v>
      </c>
      <c r="CL14">
        <v>1.8374999999999999</v>
      </c>
      <c r="CM14">
        <v>0.96640000000000004</v>
      </c>
      <c r="CN14">
        <v>0.90549999999999997</v>
      </c>
      <c r="CO14">
        <v>0</v>
      </c>
      <c r="CP14">
        <v>0.95079999999999998</v>
      </c>
      <c r="CQ14">
        <v>0.91080000000000005</v>
      </c>
      <c r="CR14">
        <v>0.82499999999999996</v>
      </c>
      <c r="CS14">
        <v>3.5920000000000001</v>
      </c>
      <c r="CT14">
        <v>0.97309999999999997</v>
      </c>
      <c r="CU14">
        <v>11.4971999999999</v>
      </c>
      <c r="CV14">
        <v>0.97470000000000001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1</v>
      </c>
      <c r="DI14">
        <v>1</v>
      </c>
      <c r="DJ14">
        <v>1</v>
      </c>
      <c r="DK14">
        <v>0</v>
      </c>
      <c r="DL14">
        <v>1</v>
      </c>
      <c r="DM14">
        <v>1</v>
      </c>
      <c r="DN14">
        <v>0</v>
      </c>
      <c r="DO14">
        <v>3</v>
      </c>
      <c r="DP14">
        <v>6</v>
      </c>
      <c r="DQ14">
        <v>995</v>
      </c>
      <c r="DR14">
        <v>309</v>
      </c>
      <c r="DS14">
        <v>12.5</v>
      </c>
      <c r="DT14">
        <v>3.8</v>
      </c>
      <c r="DU14">
        <v>5055</v>
      </c>
      <c r="DV14">
        <v>3.9083895728579997E-3</v>
      </c>
      <c r="DW14">
        <v>1.9467577E-8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36005028300</v>
      </c>
      <c r="H15" t="s">
        <v>570</v>
      </c>
      <c r="I15">
        <v>8.7816599999999995E-2</v>
      </c>
      <c r="J15">
        <v>3331</v>
      </c>
      <c r="K15">
        <v>377</v>
      </c>
      <c r="L15">
        <v>1374</v>
      </c>
      <c r="M15">
        <v>53</v>
      </c>
      <c r="N15">
        <v>1321</v>
      </c>
      <c r="O15">
        <v>77</v>
      </c>
      <c r="P15">
        <v>1194</v>
      </c>
      <c r="Q15">
        <v>380</v>
      </c>
      <c r="R15">
        <v>159</v>
      </c>
      <c r="S15">
        <v>84</v>
      </c>
      <c r="T15">
        <v>17248</v>
      </c>
      <c r="U15">
        <v>3997</v>
      </c>
      <c r="V15">
        <v>740</v>
      </c>
      <c r="W15">
        <v>243</v>
      </c>
      <c r="X15">
        <v>432</v>
      </c>
      <c r="Y15">
        <v>180</v>
      </c>
      <c r="Z15">
        <v>909</v>
      </c>
      <c r="AA15">
        <v>237</v>
      </c>
      <c r="AB15">
        <v>341</v>
      </c>
      <c r="AC15">
        <v>140</v>
      </c>
      <c r="AD15">
        <v>392</v>
      </c>
      <c r="AE15">
        <v>133.69999999999899</v>
      </c>
      <c r="AF15">
        <v>3204</v>
      </c>
      <c r="AG15">
        <v>390.3</v>
      </c>
      <c r="AH15">
        <v>570</v>
      </c>
      <c r="AI15">
        <v>238.5</v>
      </c>
      <c r="AJ15">
        <v>1233</v>
      </c>
      <c r="AK15">
        <v>109.099999999999</v>
      </c>
      <c r="AL15">
        <v>0</v>
      </c>
      <c r="AM15">
        <v>11</v>
      </c>
      <c r="AN15">
        <v>61</v>
      </c>
      <c r="AO15">
        <v>56.1</v>
      </c>
      <c r="AP15">
        <v>911</v>
      </c>
      <c r="AQ15">
        <v>116</v>
      </c>
      <c r="AR15">
        <v>5</v>
      </c>
      <c r="AS15">
        <v>12</v>
      </c>
      <c r="AT15">
        <v>35.899999999999899</v>
      </c>
      <c r="AU15">
        <v>11.3</v>
      </c>
      <c r="AV15">
        <v>11</v>
      </c>
      <c r="AW15">
        <v>6.4</v>
      </c>
      <c r="AX15">
        <v>17248</v>
      </c>
      <c r="AY15">
        <v>3997</v>
      </c>
      <c r="AZ15">
        <v>34.299999999999898</v>
      </c>
      <c r="BA15">
        <v>10</v>
      </c>
      <c r="BB15">
        <v>13</v>
      </c>
      <c r="BC15">
        <v>5.9</v>
      </c>
      <c r="BD15">
        <v>27.3</v>
      </c>
      <c r="BE15">
        <v>6.4</v>
      </c>
      <c r="BF15">
        <v>10.1999999999999</v>
      </c>
      <c r="BG15">
        <v>4.5</v>
      </c>
      <c r="BH15">
        <v>29.6999999999999</v>
      </c>
      <c r="BI15">
        <v>10</v>
      </c>
      <c r="BJ15">
        <v>96.2</v>
      </c>
      <c r="BK15">
        <v>4.3</v>
      </c>
      <c r="BL15">
        <v>18.8</v>
      </c>
      <c r="BM15">
        <v>7.6</v>
      </c>
      <c r="BN15">
        <v>89.7</v>
      </c>
      <c r="BO15">
        <v>7.1</v>
      </c>
      <c r="BP15">
        <v>0</v>
      </c>
      <c r="BQ15">
        <v>2.2000000000000002</v>
      </c>
      <c r="BR15">
        <v>4.5999999999999996</v>
      </c>
      <c r="BS15">
        <v>4.2</v>
      </c>
      <c r="BT15">
        <v>69</v>
      </c>
      <c r="BU15">
        <v>7.5</v>
      </c>
      <c r="BV15">
        <v>0.2</v>
      </c>
      <c r="BW15">
        <v>0.4</v>
      </c>
      <c r="BX15">
        <v>0.9052</v>
      </c>
      <c r="BY15">
        <v>0.79959999999999998</v>
      </c>
      <c r="BZ15">
        <v>0.87119999999999997</v>
      </c>
      <c r="CA15">
        <v>0.93369999999999997</v>
      </c>
      <c r="CB15">
        <v>3.5097</v>
      </c>
      <c r="CC15">
        <v>0.92569999999999997</v>
      </c>
      <c r="CD15">
        <v>0.39810000000000001</v>
      </c>
      <c r="CE15">
        <v>0.86370000000000002</v>
      </c>
      <c r="CF15">
        <v>0.45340000000000003</v>
      </c>
      <c r="CG15">
        <v>0.97960000000000003</v>
      </c>
      <c r="CH15">
        <v>2.6947000000000001</v>
      </c>
      <c r="CI15">
        <v>0.86939999999999995</v>
      </c>
      <c r="CJ15">
        <v>0.88800000000000001</v>
      </c>
      <c r="CK15">
        <v>0.8911</v>
      </c>
      <c r="CL15">
        <v>1.7789999999999999</v>
      </c>
      <c r="CM15">
        <v>0.94440000000000002</v>
      </c>
      <c r="CN15">
        <v>0.93879999999999997</v>
      </c>
      <c r="CO15">
        <v>0</v>
      </c>
      <c r="CP15">
        <v>0.62439999999999996</v>
      </c>
      <c r="CQ15">
        <v>0.89510000000000001</v>
      </c>
      <c r="CR15">
        <v>0.37169999999999997</v>
      </c>
      <c r="CS15">
        <v>2.83</v>
      </c>
      <c r="CT15">
        <v>0.77339999999999998</v>
      </c>
      <c r="CU15">
        <v>10.8134999999999</v>
      </c>
      <c r="CV15">
        <v>0.93779999999999997</v>
      </c>
      <c r="CW15">
        <v>1</v>
      </c>
      <c r="CX15">
        <v>0</v>
      </c>
      <c r="CY15">
        <v>0</v>
      </c>
      <c r="CZ15">
        <v>1</v>
      </c>
      <c r="DA15">
        <v>2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4</v>
      </c>
      <c r="DQ15">
        <v>500</v>
      </c>
      <c r="DR15">
        <v>245</v>
      </c>
      <c r="DS15">
        <v>15</v>
      </c>
      <c r="DT15">
        <v>6.9</v>
      </c>
      <c r="DU15">
        <v>5195</v>
      </c>
      <c r="DV15">
        <v>1.7547413927000001E-3</v>
      </c>
      <c r="DW15">
        <v>1.4765313999999999E-8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36005033400</v>
      </c>
      <c r="H16" t="s">
        <v>545</v>
      </c>
      <c r="I16">
        <v>1.1754926000000001</v>
      </c>
      <c r="J16">
        <v>1468</v>
      </c>
      <c r="K16">
        <v>175</v>
      </c>
      <c r="L16">
        <v>645</v>
      </c>
      <c r="M16">
        <v>20</v>
      </c>
      <c r="N16">
        <v>626</v>
      </c>
      <c r="O16">
        <v>28</v>
      </c>
      <c r="P16">
        <v>302</v>
      </c>
      <c r="Q16">
        <v>89</v>
      </c>
      <c r="R16">
        <v>71</v>
      </c>
      <c r="S16">
        <v>30</v>
      </c>
      <c r="T16">
        <v>23802</v>
      </c>
      <c r="U16">
        <v>4090</v>
      </c>
      <c r="V16">
        <v>227</v>
      </c>
      <c r="W16">
        <v>69</v>
      </c>
      <c r="X16">
        <v>126</v>
      </c>
      <c r="Y16">
        <v>46</v>
      </c>
      <c r="Z16">
        <v>335</v>
      </c>
      <c r="AA16">
        <v>103</v>
      </c>
      <c r="AB16">
        <v>282</v>
      </c>
      <c r="AC16">
        <v>72</v>
      </c>
      <c r="AD16">
        <v>93</v>
      </c>
      <c r="AE16">
        <v>43.399999999999899</v>
      </c>
      <c r="AF16">
        <v>1336</v>
      </c>
      <c r="AG16">
        <v>181.19999999999899</v>
      </c>
      <c r="AH16">
        <v>217</v>
      </c>
      <c r="AI16">
        <v>90</v>
      </c>
      <c r="AJ16">
        <v>619</v>
      </c>
      <c r="AK16">
        <v>28.5</v>
      </c>
      <c r="AL16">
        <v>0</v>
      </c>
      <c r="AM16">
        <v>11</v>
      </c>
      <c r="AN16">
        <v>65</v>
      </c>
      <c r="AO16">
        <v>36.1</v>
      </c>
      <c r="AP16">
        <v>322</v>
      </c>
      <c r="AQ16">
        <v>53</v>
      </c>
      <c r="AR16">
        <v>5</v>
      </c>
      <c r="AS16">
        <v>9</v>
      </c>
      <c r="AT16">
        <v>20.6999999999999</v>
      </c>
      <c r="AU16">
        <v>6.4</v>
      </c>
      <c r="AV16">
        <v>9.6999999999999904</v>
      </c>
      <c r="AW16">
        <v>4.2</v>
      </c>
      <c r="AX16">
        <v>23802</v>
      </c>
      <c r="AY16">
        <v>4090</v>
      </c>
      <c r="AZ16">
        <v>23.1999999999999</v>
      </c>
      <c r="BA16">
        <v>6.3</v>
      </c>
      <c r="BB16">
        <v>8.6</v>
      </c>
      <c r="BC16">
        <v>3.4</v>
      </c>
      <c r="BD16">
        <v>22.8</v>
      </c>
      <c r="BE16">
        <v>6.5</v>
      </c>
      <c r="BF16">
        <v>19.1999999999999</v>
      </c>
      <c r="BG16">
        <v>5.9</v>
      </c>
      <c r="BH16">
        <v>14.9</v>
      </c>
      <c r="BI16">
        <v>6.9</v>
      </c>
      <c r="BJ16">
        <v>91</v>
      </c>
      <c r="BK16">
        <v>5.9</v>
      </c>
      <c r="BL16">
        <v>16</v>
      </c>
      <c r="BM16">
        <v>6.4</v>
      </c>
      <c r="BN16">
        <v>96</v>
      </c>
      <c r="BO16">
        <v>3.3</v>
      </c>
      <c r="BP16">
        <v>0</v>
      </c>
      <c r="BQ16">
        <v>4.5</v>
      </c>
      <c r="BR16">
        <v>10.4</v>
      </c>
      <c r="BS16">
        <v>5.7</v>
      </c>
      <c r="BT16">
        <v>51.399999999999899</v>
      </c>
      <c r="BU16">
        <v>8.4</v>
      </c>
      <c r="BV16">
        <v>0.3</v>
      </c>
      <c r="BW16">
        <v>0.6</v>
      </c>
      <c r="BX16">
        <v>0.72909999999999997</v>
      </c>
      <c r="BY16">
        <v>0.72860000000000003</v>
      </c>
      <c r="BZ16">
        <v>0.67459999999999998</v>
      </c>
      <c r="CA16">
        <v>0.8014</v>
      </c>
      <c r="CB16">
        <v>2.9338000000000002</v>
      </c>
      <c r="CC16">
        <v>0.79110000000000003</v>
      </c>
      <c r="CD16">
        <v>0.14330000000000001</v>
      </c>
      <c r="CE16">
        <v>0.62770000000000004</v>
      </c>
      <c r="CF16">
        <v>0.92549999999999999</v>
      </c>
      <c r="CG16">
        <v>0.80210000000000004</v>
      </c>
      <c r="CH16">
        <v>2.4986000000000002</v>
      </c>
      <c r="CI16">
        <v>0.78820000000000001</v>
      </c>
      <c r="CJ16">
        <v>0.82430000000000003</v>
      </c>
      <c r="CK16">
        <v>0.85670000000000002</v>
      </c>
      <c r="CL16">
        <v>1.681</v>
      </c>
      <c r="CM16">
        <v>0.8972</v>
      </c>
      <c r="CN16">
        <v>0.97609999999999997</v>
      </c>
      <c r="CO16">
        <v>0</v>
      </c>
      <c r="CP16">
        <v>0.82210000000000005</v>
      </c>
      <c r="CQ16">
        <v>0.77070000000000005</v>
      </c>
      <c r="CR16">
        <v>0.51400000000000001</v>
      </c>
      <c r="CS16">
        <v>3.0829</v>
      </c>
      <c r="CT16">
        <v>0.85870000000000002</v>
      </c>
      <c r="CU16">
        <v>10.196300000000001</v>
      </c>
      <c r="CV16">
        <v>0.90169999999999995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2</v>
      </c>
      <c r="DQ16">
        <v>182</v>
      </c>
      <c r="DR16">
        <v>85</v>
      </c>
      <c r="DS16">
        <v>12.4</v>
      </c>
      <c r="DT16">
        <v>4.9000000000000004</v>
      </c>
      <c r="DU16">
        <v>1941</v>
      </c>
      <c r="DV16">
        <v>1.4780922593989001E-2</v>
      </c>
      <c r="DW16">
        <v>4.7810393500000001E-7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36005039901</v>
      </c>
      <c r="H17" t="s">
        <v>505</v>
      </c>
      <c r="I17">
        <v>5.8553899999999999E-2</v>
      </c>
      <c r="J17">
        <v>5536</v>
      </c>
      <c r="K17">
        <v>463</v>
      </c>
      <c r="L17">
        <v>1779</v>
      </c>
      <c r="M17">
        <v>43</v>
      </c>
      <c r="N17">
        <v>1671</v>
      </c>
      <c r="O17">
        <v>81</v>
      </c>
      <c r="P17">
        <v>2565</v>
      </c>
      <c r="Q17">
        <v>582</v>
      </c>
      <c r="R17">
        <v>368</v>
      </c>
      <c r="S17">
        <v>144</v>
      </c>
      <c r="T17">
        <v>12111</v>
      </c>
      <c r="U17">
        <v>1655</v>
      </c>
      <c r="V17">
        <v>1450</v>
      </c>
      <c r="W17">
        <v>262</v>
      </c>
      <c r="X17">
        <v>492</v>
      </c>
      <c r="Y17">
        <v>134</v>
      </c>
      <c r="Z17">
        <v>1457</v>
      </c>
      <c r="AA17">
        <v>206</v>
      </c>
      <c r="AB17">
        <v>835</v>
      </c>
      <c r="AC17">
        <v>249</v>
      </c>
      <c r="AD17">
        <v>418</v>
      </c>
      <c r="AE17">
        <v>113</v>
      </c>
      <c r="AF17">
        <v>5435</v>
      </c>
      <c r="AG17">
        <v>469.19999999999902</v>
      </c>
      <c r="AH17">
        <v>1386</v>
      </c>
      <c r="AI17">
        <v>313.5</v>
      </c>
      <c r="AJ17">
        <v>1527</v>
      </c>
      <c r="AK17">
        <v>145.19999999999899</v>
      </c>
      <c r="AL17">
        <v>8</v>
      </c>
      <c r="AM17">
        <v>13</v>
      </c>
      <c r="AN17">
        <v>361</v>
      </c>
      <c r="AO17">
        <v>117.4</v>
      </c>
      <c r="AP17">
        <v>1306</v>
      </c>
      <c r="AQ17">
        <v>116</v>
      </c>
      <c r="AR17">
        <v>13</v>
      </c>
      <c r="AS17">
        <v>6</v>
      </c>
      <c r="AT17">
        <v>46.299999999999898</v>
      </c>
      <c r="AU17">
        <v>9.1</v>
      </c>
      <c r="AV17">
        <v>16.3</v>
      </c>
      <c r="AW17">
        <v>6.2</v>
      </c>
      <c r="AX17">
        <v>12111</v>
      </c>
      <c r="AY17">
        <v>1655</v>
      </c>
      <c r="AZ17">
        <v>43.6</v>
      </c>
      <c r="BA17">
        <v>6.6</v>
      </c>
      <c r="BB17">
        <v>8.9</v>
      </c>
      <c r="BC17">
        <v>2.4</v>
      </c>
      <c r="BD17">
        <v>26.3</v>
      </c>
      <c r="BE17">
        <v>3</v>
      </c>
      <c r="BF17">
        <v>15.1</v>
      </c>
      <c r="BG17">
        <v>4.0999999999999996</v>
      </c>
      <c r="BH17">
        <v>25</v>
      </c>
      <c r="BI17">
        <v>6.7</v>
      </c>
      <c r="BJ17">
        <v>98.2</v>
      </c>
      <c r="BK17">
        <v>2.1</v>
      </c>
      <c r="BL17">
        <v>26.399999999999899</v>
      </c>
      <c r="BM17">
        <v>5.5</v>
      </c>
      <c r="BN17">
        <v>85.799999999999898</v>
      </c>
      <c r="BO17">
        <v>7.9</v>
      </c>
      <c r="BP17">
        <v>0.4</v>
      </c>
      <c r="BQ17">
        <v>0.8</v>
      </c>
      <c r="BR17">
        <v>21.6</v>
      </c>
      <c r="BS17">
        <v>6.9</v>
      </c>
      <c r="BT17">
        <v>78.2</v>
      </c>
      <c r="BU17">
        <v>6.1</v>
      </c>
      <c r="BV17">
        <v>0.2</v>
      </c>
      <c r="BW17">
        <v>0.1</v>
      </c>
      <c r="BX17">
        <v>0.96220000000000006</v>
      </c>
      <c r="BY17">
        <v>0.93969999999999998</v>
      </c>
      <c r="BZ17">
        <v>0.95930000000000004</v>
      </c>
      <c r="CA17">
        <v>0.9829</v>
      </c>
      <c r="CB17">
        <v>3.8441999999999998</v>
      </c>
      <c r="CC17">
        <v>0.98699999999999999</v>
      </c>
      <c r="CD17">
        <v>0.15770000000000001</v>
      </c>
      <c r="CE17">
        <v>0.82799999999999996</v>
      </c>
      <c r="CF17">
        <v>0.79269999999999996</v>
      </c>
      <c r="CG17">
        <v>0.95389999999999997</v>
      </c>
      <c r="CH17">
        <v>2.7324000000000002</v>
      </c>
      <c r="CI17">
        <v>0.88280000000000003</v>
      </c>
      <c r="CJ17">
        <v>0.93059999999999998</v>
      </c>
      <c r="CK17">
        <v>0.95079999999999998</v>
      </c>
      <c r="CL17">
        <v>1.8814</v>
      </c>
      <c r="CM17">
        <v>0.98519999999999996</v>
      </c>
      <c r="CN17">
        <v>0.92010000000000003</v>
      </c>
      <c r="CO17">
        <v>0.68510000000000004</v>
      </c>
      <c r="CP17">
        <v>0.96599999999999997</v>
      </c>
      <c r="CQ17">
        <v>0.95320000000000005</v>
      </c>
      <c r="CR17">
        <v>0.44130000000000003</v>
      </c>
      <c r="CS17">
        <v>3.9658000000000002</v>
      </c>
      <c r="CT17">
        <v>0.99170000000000003</v>
      </c>
      <c r="CU17">
        <v>12.4237</v>
      </c>
      <c r="CV17">
        <v>0.99790000000000001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2</v>
      </c>
      <c r="DJ17">
        <v>1</v>
      </c>
      <c r="DK17">
        <v>0</v>
      </c>
      <c r="DL17">
        <v>1</v>
      </c>
      <c r="DM17">
        <v>1</v>
      </c>
      <c r="DN17">
        <v>0</v>
      </c>
      <c r="DO17">
        <v>3</v>
      </c>
      <c r="DP17">
        <v>10</v>
      </c>
      <c r="DQ17">
        <v>929</v>
      </c>
      <c r="DR17">
        <v>276</v>
      </c>
      <c r="DS17">
        <v>16.8</v>
      </c>
      <c r="DT17">
        <v>4.7</v>
      </c>
      <c r="DU17">
        <v>5883</v>
      </c>
      <c r="DV17">
        <v>1.703444823364E-2</v>
      </c>
      <c r="DW17">
        <v>1.6196448434000001E-5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36005039902</v>
      </c>
      <c r="H18" t="s">
        <v>504</v>
      </c>
      <c r="I18">
        <v>4.6872400000000002E-2</v>
      </c>
      <c r="J18">
        <v>5545</v>
      </c>
      <c r="K18">
        <v>375</v>
      </c>
      <c r="L18">
        <v>1766</v>
      </c>
      <c r="M18">
        <v>60</v>
      </c>
      <c r="N18">
        <v>1753</v>
      </c>
      <c r="O18">
        <v>66</v>
      </c>
      <c r="P18">
        <v>2140</v>
      </c>
      <c r="Q18">
        <v>562</v>
      </c>
      <c r="R18">
        <v>395</v>
      </c>
      <c r="S18">
        <v>148</v>
      </c>
      <c r="T18">
        <v>17650</v>
      </c>
      <c r="U18">
        <v>8214</v>
      </c>
      <c r="V18">
        <v>1246</v>
      </c>
      <c r="W18">
        <v>224</v>
      </c>
      <c r="X18">
        <v>431</v>
      </c>
      <c r="Y18">
        <v>94</v>
      </c>
      <c r="Z18">
        <v>1583</v>
      </c>
      <c r="AA18">
        <v>232</v>
      </c>
      <c r="AB18">
        <v>861</v>
      </c>
      <c r="AC18">
        <v>229</v>
      </c>
      <c r="AD18">
        <v>405</v>
      </c>
      <c r="AE18">
        <v>103.299999999999</v>
      </c>
      <c r="AF18">
        <v>4995</v>
      </c>
      <c r="AG18">
        <v>512.29999999999905</v>
      </c>
      <c r="AH18">
        <v>1407</v>
      </c>
      <c r="AI18">
        <v>338.1</v>
      </c>
      <c r="AJ18">
        <v>1539</v>
      </c>
      <c r="AK18">
        <v>154.5</v>
      </c>
      <c r="AL18">
        <v>28</v>
      </c>
      <c r="AM18">
        <v>44</v>
      </c>
      <c r="AN18">
        <v>368</v>
      </c>
      <c r="AO18">
        <v>115.299999999999</v>
      </c>
      <c r="AP18">
        <v>1325</v>
      </c>
      <c r="AQ18">
        <v>117</v>
      </c>
      <c r="AR18">
        <v>22</v>
      </c>
      <c r="AS18">
        <v>21</v>
      </c>
      <c r="AT18">
        <v>39</v>
      </c>
      <c r="AU18">
        <v>9.1999999999999904</v>
      </c>
      <c r="AV18">
        <v>15.1999999999999</v>
      </c>
      <c r="AW18">
        <v>5.5</v>
      </c>
      <c r="AX18">
        <v>17650</v>
      </c>
      <c r="AY18">
        <v>8214</v>
      </c>
      <c r="AZ18">
        <v>36.899999999999899</v>
      </c>
      <c r="BA18">
        <v>5.8</v>
      </c>
      <c r="BB18">
        <v>7.8</v>
      </c>
      <c r="BC18">
        <v>1.8</v>
      </c>
      <c r="BD18">
        <v>28.5</v>
      </c>
      <c r="BE18">
        <v>3.7</v>
      </c>
      <c r="BF18">
        <v>15.5</v>
      </c>
      <c r="BG18">
        <v>4.0999999999999996</v>
      </c>
      <c r="BH18">
        <v>23.1</v>
      </c>
      <c r="BI18">
        <v>5.8</v>
      </c>
      <c r="BJ18">
        <v>90.099999999999895</v>
      </c>
      <c r="BK18">
        <v>6.9</v>
      </c>
      <c r="BL18">
        <v>27.8</v>
      </c>
      <c r="BM18">
        <v>6.4</v>
      </c>
      <c r="BN18">
        <v>87.099999999999895</v>
      </c>
      <c r="BO18">
        <v>8.1999999999999904</v>
      </c>
      <c r="BP18">
        <v>1.6</v>
      </c>
      <c r="BQ18">
        <v>2.5</v>
      </c>
      <c r="BR18">
        <v>21</v>
      </c>
      <c r="BS18">
        <v>6.5</v>
      </c>
      <c r="BT18">
        <v>75.599999999999895</v>
      </c>
      <c r="BU18">
        <v>6.4</v>
      </c>
      <c r="BV18">
        <v>0.4</v>
      </c>
      <c r="BW18">
        <v>0.4</v>
      </c>
      <c r="BX18">
        <v>0.92810000000000004</v>
      </c>
      <c r="BY18">
        <v>0.92449999999999999</v>
      </c>
      <c r="BZ18">
        <v>0.86129999999999995</v>
      </c>
      <c r="CA18">
        <v>0.95009999999999994</v>
      </c>
      <c r="CB18">
        <v>3.6640000000000001</v>
      </c>
      <c r="CC18">
        <v>0.95689999999999997</v>
      </c>
      <c r="CD18">
        <v>0.1079</v>
      </c>
      <c r="CE18">
        <v>0.89990000000000003</v>
      </c>
      <c r="CF18">
        <v>0.81059999999999999</v>
      </c>
      <c r="CG18">
        <v>0.93640000000000001</v>
      </c>
      <c r="CH18">
        <v>2.7547999999999999</v>
      </c>
      <c r="CI18">
        <v>0.89129999999999998</v>
      </c>
      <c r="CJ18">
        <v>0.81710000000000005</v>
      </c>
      <c r="CK18">
        <v>0.95840000000000003</v>
      </c>
      <c r="CL18">
        <v>1.7755000000000001</v>
      </c>
      <c r="CM18">
        <v>0.94279999999999997</v>
      </c>
      <c r="CN18">
        <v>0.92589999999999995</v>
      </c>
      <c r="CO18">
        <v>0.81379999999999997</v>
      </c>
      <c r="CP18">
        <v>0.96150000000000002</v>
      </c>
      <c r="CQ18">
        <v>0.93710000000000004</v>
      </c>
      <c r="CR18">
        <v>0.54349999999999998</v>
      </c>
      <c r="CS18">
        <v>4.1817000000000002</v>
      </c>
      <c r="CT18">
        <v>0.99670000000000003</v>
      </c>
      <c r="CU18">
        <v>12.3760999999999</v>
      </c>
      <c r="CV18">
        <v>0.99750000000000005</v>
      </c>
      <c r="CW18">
        <v>1</v>
      </c>
      <c r="CX18">
        <v>1</v>
      </c>
      <c r="CY18">
        <v>0</v>
      </c>
      <c r="CZ18">
        <v>1</v>
      </c>
      <c r="DA18">
        <v>3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8</v>
      </c>
      <c r="DQ18">
        <v>811</v>
      </c>
      <c r="DR18">
        <v>245</v>
      </c>
      <c r="DS18">
        <v>14.6</v>
      </c>
      <c r="DT18">
        <v>4.4000000000000004</v>
      </c>
      <c r="DU18">
        <v>3640</v>
      </c>
      <c r="DV18">
        <v>2.1527018275300002E-3</v>
      </c>
      <c r="DW18">
        <v>3.0338599999999999E-10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36005040100</v>
      </c>
      <c r="H19" t="s">
        <v>503</v>
      </c>
      <c r="I19">
        <v>6.5803E-2</v>
      </c>
      <c r="J19">
        <v>4652</v>
      </c>
      <c r="K19">
        <v>739</v>
      </c>
      <c r="L19">
        <v>1582</v>
      </c>
      <c r="M19">
        <v>61</v>
      </c>
      <c r="N19">
        <v>1510</v>
      </c>
      <c r="O19">
        <v>81</v>
      </c>
      <c r="P19">
        <v>1955</v>
      </c>
      <c r="Q19">
        <v>477</v>
      </c>
      <c r="R19">
        <v>451</v>
      </c>
      <c r="S19">
        <v>170</v>
      </c>
      <c r="T19">
        <v>17054</v>
      </c>
      <c r="U19">
        <v>5046</v>
      </c>
      <c r="V19">
        <v>1251</v>
      </c>
      <c r="W19">
        <v>238</v>
      </c>
      <c r="X19">
        <v>232</v>
      </c>
      <c r="Y19">
        <v>82</v>
      </c>
      <c r="Z19">
        <v>1306</v>
      </c>
      <c r="AA19">
        <v>333</v>
      </c>
      <c r="AB19">
        <v>509</v>
      </c>
      <c r="AC19">
        <v>175</v>
      </c>
      <c r="AD19">
        <v>341</v>
      </c>
      <c r="AE19">
        <v>111.4</v>
      </c>
      <c r="AF19">
        <v>4507</v>
      </c>
      <c r="AG19">
        <v>744.6</v>
      </c>
      <c r="AH19">
        <v>1205</v>
      </c>
      <c r="AI19">
        <v>330.19999999999902</v>
      </c>
      <c r="AJ19">
        <v>1405</v>
      </c>
      <c r="AK19">
        <v>125.2</v>
      </c>
      <c r="AL19">
        <v>0</v>
      </c>
      <c r="AM19">
        <v>11</v>
      </c>
      <c r="AN19">
        <v>281</v>
      </c>
      <c r="AO19">
        <v>100</v>
      </c>
      <c r="AP19">
        <v>1256</v>
      </c>
      <c r="AQ19">
        <v>106</v>
      </c>
      <c r="AR19">
        <v>15</v>
      </c>
      <c r="AS19">
        <v>11</v>
      </c>
      <c r="AT19">
        <v>42.299999999999898</v>
      </c>
      <c r="AU19">
        <v>9.6999999999999904</v>
      </c>
      <c r="AV19">
        <v>21.5</v>
      </c>
      <c r="AW19">
        <v>6.1</v>
      </c>
      <c r="AX19">
        <v>17054</v>
      </c>
      <c r="AY19">
        <v>5046</v>
      </c>
      <c r="AZ19">
        <v>43.299999999999898</v>
      </c>
      <c r="BA19">
        <v>7.8</v>
      </c>
      <c r="BB19">
        <v>5</v>
      </c>
      <c r="BC19">
        <v>1.9</v>
      </c>
      <c r="BD19">
        <v>28.1</v>
      </c>
      <c r="BE19">
        <v>5.6</v>
      </c>
      <c r="BF19">
        <v>10.9</v>
      </c>
      <c r="BG19">
        <v>3.2</v>
      </c>
      <c r="BH19">
        <v>22.6</v>
      </c>
      <c r="BI19">
        <v>7.3</v>
      </c>
      <c r="BJ19">
        <v>96.9</v>
      </c>
      <c r="BK19">
        <v>4.4000000000000004</v>
      </c>
      <c r="BL19">
        <v>28.3</v>
      </c>
      <c r="BM19">
        <v>6.8</v>
      </c>
      <c r="BN19">
        <v>88.799999999999898</v>
      </c>
      <c r="BO19">
        <v>7.1</v>
      </c>
      <c r="BP19">
        <v>0</v>
      </c>
      <c r="BQ19">
        <v>1.9</v>
      </c>
      <c r="BR19">
        <v>18.600000000000001</v>
      </c>
      <c r="BS19">
        <v>6.5</v>
      </c>
      <c r="BT19">
        <v>83.2</v>
      </c>
      <c r="BU19">
        <v>6.1</v>
      </c>
      <c r="BV19">
        <v>0.3</v>
      </c>
      <c r="BW19">
        <v>0.2</v>
      </c>
      <c r="BX19">
        <v>0.94420000000000004</v>
      </c>
      <c r="BY19">
        <v>0.98040000000000005</v>
      </c>
      <c r="BZ19">
        <v>0.87580000000000002</v>
      </c>
      <c r="CA19">
        <v>0.98150000000000004</v>
      </c>
      <c r="CB19">
        <v>3.7818000000000001</v>
      </c>
      <c r="CC19">
        <v>0.97719999999999996</v>
      </c>
      <c r="CD19">
        <v>3.3599999999999998E-2</v>
      </c>
      <c r="CE19">
        <v>0.88759999999999994</v>
      </c>
      <c r="CF19">
        <v>0.51200000000000001</v>
      </c>
      <c r="CG19">
        <v>0.92869999999999997</v>
      </c>
      <c r="CH19">
        <v>2.3618000000000001</v>
      </c>
      <c r="CI19">
        <v>0.71719999999999995</v>
      </c>
      <c r="CJ19">
        <v>0.89949999999999997</v>
      </c>
      <c r="CK19">
        <v>0.96089999999999998</v>
      </c>
      <c r="CL19">
        <v>1.8604000000000001</v>
      </c>
      <c r="CM19">
        <v>0.97799999999999998</v>
      </c>
      <c r="CN19">
        <v>0.93430000000000002</v>
      </c>
      <c r="CO19">
        <v>0</v>
      </c>
      <c r="CP19">
        <v>0.94520000000000004</v>
      </c>
      <c r="CQ19">
        <v>0.97909999999999997</v>
      </c>
      <c r="CR19">
        <v>0.50080000000000002</v>
      </c>
      <c r="CS19">
        <v>3.3595000000000002</v>
      </c>
      <c r="CT19">
        <v>0.93110000000000004</v>
      </c>
      <c r="CU19">
        <v>11.3635</v>
      </c>
      <c r="CV19">
        <v>0.96989999999999998</v>
      </c>
      <c r="CW19">
        <v>1</v>
      </c>
      <c r="CX19">
        <v>1</v>
      </c>
      <c r="CY19">
        <v>0</v>
      </c>
      <c r="CZ19">
        <v>1</v>
      </c>
      <c r="DA19">
        <v>3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1</v>
      </c>
      <c r="DN19">
        <v>0</v>
      </c>
      <c r="DO19">
        <v>3</v>
      </c>
      <c r="DP19">
        <v>8</v>
      </c>
      <c r="DQ19">
        <v>717</v>
      </c>
      <c r="DR19">
        <v>293</v>
      </c>
      <c r="DS19">
        <v>15.4</v>
      </c>
      <c r="DT19">
        <v>6.1</v>
      </c>
      <c r="DU19">
        <v>4698</v>
      </c>
      <c r="DV19">
        <v>1.7912717129986998E-2</v>
      </c>
      <c r="DW19">
        <v>1.8198997524E-5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36005040302</v>
      </c>
      <c r="H20" t="s">
        <v>569</v>
      </c>
      <c r="I20">
        <v>2.4207099999999999E-2</v>
      </c>
      <c r="J20">
        <v>4265</v>
      </c>
      <c r="K20">
        <v>431</v>
      </c>
      <c r="L20">
        <v>1481</v>
      </c>
      <c r="M20">
        <v>32</v>
      </c>
      <c r="N20">
        <v>1449</v>
      </c>
      <c r="O20">
        <v>39</v>
      </c>
      <c r="P20">
        <v>1341</v>
      </c>
      <c r="Q20">
        <v>425</v>
      </c>
      <c r="R20">
        <v>285</v>
      </c>
      <c r="S20">
        <v>145</v>
      </c>
      <c r="T20">
        <v>17266</v>
      </c>
      <c r="U20">
        <v>5127</v>
      </c>
      <c r="V20">
        <v>936</v>
      </c>
      <c r="W20">
        <v>219</v>
      </c>
      <c r="X20">
        <v>403</v>
      </c>
      <c r="Y20">
        <v>97</v>
      </c>
      <c r="Z20">
        <v>1166</v>
      </c>
      <c r="AA20">
        <v>258</v>
      </c>
      <c r="AB20">
        <v>640</v>
      </c>
      <c r="AC20">
        <v>155</v>
      </c>
      <c r="AD20">
        <v>338</v>
      </c>
      <c r="AE20">
        <v>90.9</v>
      </c>
      <c r="AF20">
        <v>4217</v>
      </c>
      <c r="AG20">
        <v>433.19999999999902</v>
      </c>
      <c r="AH20">
        <v>976</v>
      </c>
      <c r="AI20">
        <v>235.9</v>
      </c>
      <c r="AJ20">
        <v>1315</v>
      </c>
      <c r="AK20">
        <v>98.4</v>
      </c>
      <c r="AL20">
        <v>24</v>
      </c>
      <c r="AM20">
        <v>36</v>
      </c>
      <c r="AN20">
        <v>302</v>
      </c>
      <c r="AO20">
        <v>108.599999999999</v>
      </c>
      <c r="AP20">
        <v>1069</v>
      </c>
      <c r="AQ20">
        <v>132</v>
      </c>
      <c r="AR20">
        <v>0</v>
      </c>
      <c r="AS20">
        <v>11</v>
      </c>
      <c r="AT20">
        <v>31.899999999999899</v>
      </c>
      <c r="AU20">
        <v>9</v>
      </c>
      <c r="AV20">
        <v>13.1</v>
      </c>
      <c r="AW20">
        <v>6.2</v>
      </c>
      <c r="AX20">
        <v>17266</v>
      </c>
      <c r="AY20">
        <v>5127</v>
      </c>
      <c r="AZ20">
        <v>36.399999999999899</v>
      </c>
      <c r="BA20">
        <v>6.8</v>
      </c>
      <c r="BB20">
        <v>9.4</v>
      </c>
      <c r="BC20">
        <v>2.4</v>
      </c>
      <c r="BD20">
        <v>27.3</v>
      </c>
      <c r="BE20">
        <v>5.4</v>
      </c>
      <c r="BF20">
        <v>15</v>
      </c>
      <c r="BG20">
        <v>3.7</v>
      </c>
      <c r="BH20">
        <v>23.3</v>
      </c>
      <c r="BI20">
        <v>6.2</v>
      </c>
      <c r="BJ20">
        <v>98.9</v>
      </c>
      <c r="BK20">
        <v>1.8</v>
      </c>
      <c r="BL20">
        <v>24.8</v>
      </c>
      <c r="BM20">
        <v>5.5</v>
      </c>
      <c r="BN20">
        <v>88.799999999999898</v>
      </c>
      <c r="BO20">
        <v>6.4</v>
      </c>
      <c r="BP20">
        <v>1.6</v>
      </c>
      <c r="BQ20">
        <v>2.4</v>
      </c>
      <c r="BR20">
        <v>20.8</v>
      </c>
      <c r="BS20">
        <v>7.5</v>
      </c>
      <c r="BT20">
        <v>73.799999999999898</v>
      </c>
      <c r="BU20">
        <v>9.4</v>
      </c>
      <c r="BV20">
        <v>0</v>
      </c>
      <c r="BW20">
        <v>0.3</v>
      </c>
      <c r="BX20">
        <v>0.87309999999999999</v>
      </c>
      <c r="BY20">
        <v>0.87619999999999998</v>
      </c>
      <c r="BZ20">
        <v>0.871</v>
      </c>
      <c r="CA20">
        <v>0.94620000000000004</v>
      </c>
      <c r="CB20">
        <v>3.5666000000000002</v>
      </c>
      <c r="CC20">
        <v>0.93689999999999996</v>
      </c>
      <c r="CD20">
        <v>0.18329999999999999</v>
      </c>
      <c r="CE20">
        <v>0.8649</v>
      </c>
      <c r="CF20">
        <v>0.78749999999999998</v>
      </c>
      <c r="CG20">
        <v>0.93740000000000001</v>
      </c>
      <c r="CH20">
        <v>2.7730999999999999</v>
      </c>
      <c r="CI20">
        <v>0.89500000000000002</v>
      </c>
      <c r="CJ20">
        <v>0.95389999999999997</v>
      </c>
      <c r="CK20">
        <v>0.94130000000000003</v>
      </c>
      <c r="CL20">
        <v>1.8952</v>
      </c>
      <c r="CM20">
        <v>0.98809999999999998</v>
      </c>
      <c r="CN20">
        <v>0.93410000000000004</v>
      </c>
      <c r="CO20">
        <v>0.81379999999999997</v>
      </c>
      <c r="CP20">
        <v>0.9607</v>
      </c>
      <c r="CQ20">
        <v>0.92610000000000003</v>
      </c>
      <c r="CR20">
        <v>0</v>
      </c>
      <c r="CS20">
        <v>3.6347</v>
      </c>
      <c r="CT20">
        <v>0.97699999999999998</v>
      </c>
      <c r="CU20">
        <v>11.8696</v>
      </c>
      <c r="CV20">
        <v>0.98839999999999995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2</v>
      </c>
      <c r="DJ20">
        <v>1</v>
      </c>
      <c r="DK20">
        <v>0</v>
      </c>
      <c r="DL20">
        <v>1</v>
      </c>
      <c r="DM20">
        <v>1</v>
      </c>
      <c r="DN20">
        <v>0</v>
      </c>
      <c r="DO20">
        <v>3</v>
      </c>
      <c r="DP20">
        <v>7</v>
      </c>
      <c r="DQ20">
        <v>513</v>
      </c>
      <c r="DR20">
        <v>277</v>
      </c>
      <c r="DS20">
        <v>12</v>
      </c>
      <c r="DT20">
        <v>6.2</v>
      </c>
      <c r="DU20">
        <v>1384</v>
      </c>
      <c r="DV20">
        <v>1.3379384954638999E-2</v>
      </c>
      <c r="DW20">
        <v>6.692131713E-6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36005040303</v>
      </c>
      <c r="H21" t="s">
        <v>568</v>
      </c>
      <c r="I21">
        <v>3.3803199999999999E-2</v>
      </c>
      <c r="J21">
        <v>4974</v>
      </c>
      <c r="K21">
        <v>482</v>
      </c>
      <c r="L21">
        <v>1597</v>
      </c>
      <c r="M21">
        <v>55</v>
      </c>
      <c r="N21">
        <v>1551</v>
      </c>
      <c r="O21">
        <v>71</v>
      </c>
      <c r="P21">
        <v>1532</v>
      </c>
      <c r="Q21">
        <v>398</v>
      </c>
      <c r="R21">
        <v>337</v>
      </c>
      <c r="S21">
        <v>134</v>
      </c>
      <c r="T21">
        <v>16358</v>
      </c>
      <c r="U21">
        <v>2513</v>
      </c>
      <c r="V21">
        <v>1005</v>
      </c>
      <c r="W21">
        <v>219</v>
      </c>
      <c r="X21">
        <v>253</v>
      </c>
      <c r="Y21">
        <v>79</v>
      </c>
      <c r="Z21">
        <v>1137</v>
      </c>
      <c r="AA21">
        <v>222</v>
      </c>
      <c r="AB21">
        <v>429</v>
      </c>
      <c r="AC21">
        <v>146</v>
      </c>
      <c r="AD21">
        <v>327</v>
      </c>
      <c r="AE21">
        <v>111.099999999999</v>
      </c>
      <c r="AF21">
        <v>4796</v>
      </c>
      <c r="AG21">
        <v>502.8</v>
      </c>
      <c r="AH21">
        <v>1427</v>
      </c>
      <c r="AI21">
        <v>331.5</v>
      </c>
      <c r="AJ21">
        <v>1247</v>
      </c>
      <c r="AK21">
        <v>128.69999999999899</v>
      </c>
      <c r="AL21">
        <v>18</v>
      </c>
      <c r="AM21">
        <v>19</v>
      </c>
      <c r="AN21">
        <v>329</v>
      </c>
      <c r="AO21">
        <v>97.299999999999898</v>
      </c>
      <c r="AP21">
        <v>1124</v>
      </c>
      <c r="AQ21">
        <v>133</v>
      </c>
      <c r="AR21">
        <v>96</v>
      </c>
      <c r="AS21">
        <v>111</v>
      </c>
      <c r="AT21">
        <v>31.1</v>
      </c>
      <c r="AU21">
        <v>7.7</v>
      </c>
      <c r="AV21">
        <v>12.9</v>
      </c>
      <c r="AW21">
        <v>4.5999999999999996</v>
      </c>
      <c r="AX21">
        <v>16358</v>
      </c>
      <c r="AY21">
        <v>2513</v>
      </c>
      <c r="AZ21">
        <v>32.700000000000003</v>
      </c>
      <c r="BA21">
        <v>6.2</v>
      </c>
      <c r="BB21">
        <v>5.0999999999999996</v>
      </c>
      <c r="BC21">
        <v>1.6</v>
      </c>
      <c r="BD21">
        <v>22.899999999999899</v>
      </c>
      <c r="BE21">
        <v>3.9</v>
      </c>
      <c r="BF21">
        <v>8.6</v>
      </c>
      <c r="BG21">
        <v>3</v>
      </c>
      <c r="BH21">
        <v>21.1</v>
      </c>
      <c r="BI21">
        <v>7.1</v>
      </c>
      <c r="BJ21">
        <v>96.4</v>
      </c>
      <c r="BK21">
        <v>3.9</v>
      </c>
      <c r="BL21">
        <v>31.6</v>
      </c>
      <c r="BM21">
        <v>6.6</v>
      </c>
      <c r="BN21">
        <v>78.099999999999895</v>
      </c>
      <c r="BO21">
        <v>7.6</v>
      </c>
      <c r="BP21">
        <v>1.1000000000000001</v>
      </c>
      <c r="BQ21">
        <v>1.2</v>
      </c>
      <c r="BR21">
        <v>21.1999999999999</v>
      </c>
      <c r="BS21">
        <v>6.2</v>
      </c>
      <c r="BT21">
        <v>72.5</v>
      </c>
      <c r="BU21">
        <v>8</v>
      </c>
      <c r="BV21">
        <v>1.9</v>
      </c>
      <c r="BW21">
        <v>2.2000000000000002</v>
      </c>
      <c r="BX21">
        <v>0.86529999999999996</v>
      </c>
      <c r="BY21">
        <v>0.86860000000000004</v>
      </c>
      <c r="BZ21">
        <v>0.8871</v>
      </c>
      <c r="CA21">
        <v>0.92130000000000001</v>
      </c>
      <c r="CB21">
        <v>3.5423</v>
      </c>
      <c r="CC21">
        <v>0.9325</v>
      </c>
      <c r="CD21">
        <v>3.5999999999999997E-2</v>
      </c>
      <c r="CE21">
        <v>0.63160000000000005</v>
      </c>
      <c r="CF21">
        <v>0.29099999999999998</v>
      </c>
      <c r="CG21">
        <v>0.91410000000000002</v>
      </c>
      <c r="CH21">
        <v>1.8728</v>
      </c>
      <c r="CI21">
        <v>0.39560000000000001</v>
      </c>
      <c r="CJ21">
        <v>0.89170000000000005</v>
      </c>
      <c r="CK21">
        <v>0.97409999999999997</v>
      </c>
      <c r="CL21">
        <v>1.8656999999999999</v>
      </c>
      <c r="CM21">
        <v>0.98129999999999995</v>
      </c>
      <c r="CN21">
        <v>0.88490000000000002</v>
      </c>
      <c r="CO21">
        <v>0.78029999999999999</v>
      </c>
      <c r="CP21">
        <v>0.96309999999999996</v>
      </c>
      <c r="CQ21">
        <v>0.91869999999999996</v>
      </c>
      <c r="CR21">
        <v>0.78110000000000002</v>
      </c>
      <c r="CS21">
        <v>4.3281000000000001</v>
      </c>
      <c r="CT21">
        <v>0.99860000000000004</v>
      </c>
      <c r="CU21">
        <v>11.6089</v>
      </c>
      <c r="CV21">
        <v>0.97970000000000002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2</v>
      </c>
      <c r="DP21">
        <v>5</v>
      </c>
      <c r="DQ21">
        <v>835</v>
      </c>
      <c r="DR21">
        <v>273</v>
      </c>
      <c r="DS21">
        <v>16.8</v>
      </c>
      <c r="DT21">
        <v>5</v>
      </c>
      <c r="DU21">
        <v>1914</v>
      </c>
      <c r="DV21">
        <v>1.2535350458256E-2</v>
      </c>
      <c r="DW21">
        <v>9.2804547620000003E-6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36005040304</v>
      </c>
      <c r="H22" t="s">
        <v>567</v>
      </c>
      <c r="I22">
        <v>2.6005899999999998E-2</v>
      </c>
      <c r="J22">
        <v>3943</v>
      </c>
      <c r="K22">
        <v>524</v>
      </c>
      <c r="L22">
        <v>1286</v>
      </c>
      <c r="M22">
        <v>30</v>
      </c>
      <c r="N22">
        <v>1214</v>
      </c>
      <c r="O22">
        <v>69</v>
      </c>
      <c r="P22">
        <v>1723</v>
      </c>
      <c r="Q22">
        <v>459</v>
      </c>
      <c r="R22">
        <v>278</v>
      </c>
      <c r="S22">
        <v>181</v>
      </c>
      <c r="T22">
        <v>12510</v>
      </c>
      <c r="U22">
        <v>2140</v>
      </c>
      <c r="V22">
        <v>899</v>
      </c>
      <c r="W22">
        <v>260</v>
      </c>
      <c r="X22">
        <v>247</v>
      </c>
      <c r="Y22">
        <v>101</v>
      </c>
      <c r="Z22">
        <v>1442</v>
      </c>
      <c r="AA22">
        <v>418</v>
      </c>
      <c r="AB22">
        <v>440</v>
      </c>
      <c r="AC22">
        <v>124</v>
      </c>
      <c r="AD22">
        <v>328</v>
      </c>
      <c r="AE22">
        <v>113.2</v>
      </c>
      <c r="AF22">
        <v>3796</v>
      </c>
      <c r="AG22">
        <v>530.39999999999895</v>
      </c>
      <c r="AH22">
        <v>784</v>
      </c>
      <c r="AI22">
        <v>200.599999999999</v>
      </c>
      <c r="AJ22">
        <v>1223</v>
      </c>
      <c r="AK22">
        <v>54.6</v>
      </c>
      <c r="AL22">
        <v>0</v>
      </c>
      <c r="AM22">
        <v>11</v>
      </c>
      <c r="AN22">
        <v>256</v>
      </c>
      <c r="AO22">
        <v>114.299999999999</v>
      </c>
      <c r="AP22">
        <v>1047</v>
      </c>
      <c r="AQ22">
        <v>93</v>
      </c>
      <c r="AR22">
        <v>0</v>
      </c>
      <c r="AS22">
        <v>11</v>
      </c>
      <c r="AT22">
        <v>43.7</v>
      </c>
      <c r="AU22">
        <v>11.4</v>
      </c>
      <c r="AV22">
        <v>15.4</v>
      </c>
      <c r="AW22">
        <v>9.1999999999999904</v>
      </c>
      <c r="AX22">
        <v>12510</v>
      </c>
      <c r="AY22">
        <v>2140</v>
      </c>
      <c r="AZ22">
        <v>46.1</v>
      </c>
      <c r="BA22">
        <v>10.5</v>
      </c>
      <c r="BB22">
        <v>6.3</v>
      </c>
      <c r="BC22">
        <v>2.9</v>
      </c>
      <c r="BD22">
        <v>36.6</v>
      </c>
      <c r="BE22">
        <v>9.4</v>
      </c>
      <c r="BF22">
        <v>11.1999999999999</v>
      </c>
      <c r="BG22">
        <v>3.5</v>
      </c>
      <c r="BH22">
        <v>27</v>
      </c>
      <c r="BI22">
        <v>9.1999999999999904</v>
      </c>
      <c r="BJ22">
        <v>96.299999999999898</v>
      </c>
      <c r="BK22">
        <v>4.2</v>
      </c>
      <c r="BL22">
        <v>24.1999999999999</v>
      </c>
      <c r="BM22">
        <v>5.6</v>
      </c>
      <c r="BN22">
        <v>95.099999999999895</v>
      </c>
      <c r="BO22">
        <v>3.6</v>
      </c>
      <c r="BP22">
        <v>0</v>
      </c>
      <c r="BQ22">
        <v>2.2999999999999998</v>
      </c>
      <c r="BR22">
        <v>21.1</v>
      </c>
      <c r="BS22">
        <v>9.3000000000000007</v>
      </c>
      <c r="BT22">
        <v>86.2</v>
      </c>
      <c r="BU22">
        <v>5.8</v>
      </c>
      <c r="BV22">
        <v>0</v>
      </c>
      <c r="BW22">
        <v>0.3</v>
      </c>
      <c r="BX22">
        <v>0.94920000000000004</v>
      </c>
      <c r="BY22">
        <v>0.92630000000000001</v>
      </c>
      <c r="BZ22">
        <v>0.95440000000000003</v>
      </c>
      <c r="CA22">
        <v>0.98870000000000002</v>
      </c>
      <c r="CB22">
        <v>3.8186</v>
      </c>
      <c r="CC22">
        <v>0.98260000000000003</v>
      </c>
      <c r="CD22">
        <v>5.8299999999999998E-2</v>
      </c>
      <c r="CE22">
        <v>0.98270000000000002</v>
      </c>
      <c r="CF22">
        <v>0.54</v>
      </c>
      <c r="CG22">
        <v>0.96709999999999996</v>
      </c>
      <c r="CH22">
        <v>2.548</v>
      </c>
      <c r="CI22">
        <v>0.8125</v>
      </c>
      <c r="CJ22">
        <v>0.88900000000000001</v>
      </c>
      <c r="CK22">
        <v>0.93600000000000005</v>
      </c>
      <c r="CL22">
        <v>1.825</v>
      </c>
      <c r="CM22">
        <v>0.96</v>
      </c>
      <c r="CN22">
        <v>0.97160000000000002</v>
      </c>
      <c r="CO22">
        <v>0</v>
      </c>
      <c r="CP22">
        <v>0.96209999999999996</v>
      </c>
      <c r="CQ22">
        <v>0.98860000000000003</v>
      </c>
      <c r="CR22">
        <v>0</v>
      </c>
      <c r="CS22">
        <v>2.9222999999999999</v>
      </c>
      <c r="CT22">
        <v>0.8034</v>
      </c>
      <c r="CU22">
        <v>11.1138999999999</v>
      </c>
      <c r="CV22">
        <v>0.95750000000000002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1</v>
      </c>
      <c r="DD22">
        <v>0</v>
      </c>
      <c r="DE22">
        <v>1</v>
      </c>
      <c r="DF22">
        <v>2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1</v>
      </c>
      <c r="DM22">
        <v>1</v>
      </c>
      <c r="DN22">
        <v>0</v>
      </c>
      <c r="DO22">
        <v>3</v>
      </c>
      <c r="DP22">
        <v>10</v>
      </c>
      <c r="DQ22">
        <v>371</v>
      </c>
      <c r="DR22">
        <v>157</v>
      </c>
      <c r="DS22">
        <v>9.4</v>
      </c>
      <c r="DT22">
        <v>3.8</v>
      </c>
      <c r="DU22">
        <v>1871</v>
      </c>
      <c r="DV22">
        <v>1.1171957688448E-2</v>
      </c>
      <c r="DW22">
        <v>7.1939829349999997E-6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36005040501</v>
      </c>
      <c r="H23" t="s">
        <v>566</v>
      </c>
      <c r="I23">
        <v>3.1992399999999997E-2</v>
      </c>
      <c r="J23">
        <v>4698</v>
      </c>
      <c r="K23">
        <v>500</v>
      </c>
      <c r="L23">
        <v>1449</v>
      </c>
      <c r="M23">
        <v>42</v>
      </c>
      <c r="N23">
        <v>1358</v>
      </c>
      <c r="O23">
        <v>78</v>
      </c>
      <c r="P23">
        <v>1432</v>
      </c>
      <c r="Q23">
        <v>536</v>
      </c>
      <c r="R23">
        <v>256</v>
      </c>
      <c r="S23">
        <v>107</v>
      </c>
      <c r="T23">
        <v>14600</v>
      </c>
      <c r="U23">
        <v>2198</v>
      </c>
      <c r="V23">
        <v>809</v>
      </c>
      <c r="W23">
        <v>214</v>
      </c>
      <c r="X23">
        <v>304</v>
      </c>
      <c r="Y23">
        <v>134</v>
      </c>
      <c r="Z23">
        <v>1505</v>
      </c>
      <c r="AA23">
        <v>328</v>
      </c>
      <c r="AB23">
        <v>579</v>
      </c>
      <c r="AC23">
        <v>169</v>
      </c>
      <c r="AD23">
        <v>357</v>
      </c>
      <c r="AE23">
        <v>116.2</v>
      </c>
      <c r="AF23">
        <v>4542</v>
      </c>
      <c r="AG23">
        <v>513.70000000000005</v>
      </c>
      <c r="AH23">
        <v>958</v>
      </c>
      <c r="AI23">
        <v>255.099999999999</v>
      </c>
      <c r="AJ23">
        <v>1040</v>
      </c>
      <c r="AK23">
        <v>119.9</v>
      </c>
      <c r="AL23">
        <v>0</v>
      </c>
      <c r="AM23">
        <v>11</v>
      </c>
      <c r="AN23">
        <v>278</v>
      </c>
      <c r="AO23">
        <v>105.599999999999</v>
      </c>
      <c r="AP23">
        <v>1065</v>
      </c>
      <c r="AQ23">
        <v>111</v>
      </c>
      <c r="AR23">
        <v>0</v>
      </c>
      <c r="AS23">
        <v>11</v>
      </c>
      <c r="AT23">
        <v>30.6</v>
      </c>
      <c r="AU23">
        <v>10.6</v>
      </c>
      <c r="AV23">
        <v>11.6999999999999</v>
      </c>
      <c r="AW23">
        <v>4.5</v>
      </c>
      <c r="AX23">
        <v>14600</v>
      </c>
      <c r="AY23">
        <v>2198</v>
      </c>
      <c r="AZ23">
        <v>30.8</v>
      </c>
      <c r="BA23">
        <v>6.4</v>
      </c>
      <c r="BB23">
        <v>6.5</v>
      </c>
      <c r="BC23">
        <v>2.7</v>
      </c>
      <c r="BD23">
        <v>32</v>
      </c>
      <c r="BE23">
        <v>6.1</v>
      </c>
      <c r="BF23">
        <v>12.3</v>
      </c>
      <c r="BG23">
        <v>3.4</v>
      </c>
      <c r="BH23">
        <v>26.3</v>
      </c>
      <c r="BI23">
        <v>8.4</v>
      </c>
      <c r="BJ23">
        <v>96.7</v>
      </c>
      <c r="BK23">
        <v>3.7</v>
      </c>
      <c r="BL23">
        <v>23</v>
      </c>
      <c r="BM23">
        <v>5.6</v>
      </c>
      <c r="BN23">
        <v>71.799999999999898</v>
      </c>
      <c r="BO23">
        <v>8</v>
      </c>
      <c r="BP23">
        <v>0</v>
      </c>
      <c r="BQ23">
        <v>2</v>
      </c>
      <c r="BR23">
        <v>20.5</v>
      </c>
      <c r="BS23">
        <v>7.7</v>
      </c>
      <c r="BT23">
        <v>78.400000000000006</v>
      </c>
      <c r="BU23">
        <v>8.3000000000000007</v>
      </c>
      <c r="BV23">
        <v>0</v>
      </c>
      <c r="BW23">
        <v>0.2</v>
      </c>
      <c r="BX23">
        <v>0.86050000000000004</v>
      </c>
      <c r="BY23">
        <v>0.83099999999999996</v>
      </c>
      <c r="BZ23">
        <v>0.92159999999999997</v>
      </c>
      <c r="CA23">
        <v>0.90210000000000001</v>
      </c>
      <c r="CB23">
        <v>3.5152999999999999</v>
      </c>
      <c r="CC23">
        <v>0.92749999999999999</v>
      </c>
      <c r="CD23">
        <v>6.3600000000000004E-2</v>
      </c>
      <c r="CE23">
        <v>0.95489999999999997</v>
      </c>
      <c r="CF23">
        <v>0.62209999999999999</v>
      </c>
      <c r="CG23">
        <v>0.96289999999999998</v>
      </c>
      <c r="CH23">
        <v>2.6036000000000001</v>
      </c>
      <c r="CI23">
        <v>0.83540000000000003</v>
      </c>
      <c r="CJ23">
        <v>0.89559999999999995</v>
      </c>
      <c r="CK23">
        <v>0.92769999999999997</v>
      </c>
      <c r="CL23">
        <v>1.8232999999999999</v>
      </c>
      <c r="CM23">
        <v>0.95920000000000005</v>
      </c>
      <c r="CN23">
        <v>0.86799999999999999</v>
      </c>
      <c r="CO23">
        <v>0</v>
      </c>
      <c r="CP23">
        <v>0.95920000000000005</v>
      </c>
      <c r="CQ23">
        <v>0.95450000000000002</v>
      </c>
      <c r="CR23">
        <v>0</v>
      </c>
      <c r="CS23">
        <v>2.7816999999999998</v>
      </c>
      <c r="CT23">
        <v>0.7571</v>
      </c>
      <c r="CU23">
        <v>10.7239</v>
      </c>
      <c r="CV23">
        <v>0.93259999999999998</v>
      </c>
      <c r="CW23">
        <v>0</v>
      </c>
      <c r="CX23">
        <v>0</v>
      </c>
      <c r="CY23">
        <v>1</v>
      </c>
      <c r="CZ23">
        <v>1</v>
      </c>
      <c r="DA23">
        <v>2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2</v>
      </c>
      <c r="DP23">
        <v>7</v>
      </c>
      <c r="DQ23">
        <v>867</v>
      </c>
      <c r="DR23">
        <v>246</v>
      </c>
      <c r="DS23">
        <v>18.5</v>
      </c>
      <c r="DT23">
        <v>5</v>
      </c>
      <c r="DU23">
        <v>3010</v>
      </c>
      <c r="DV23">
        <v>1.4128540570265E-2</v>
      </c>
      <c r="DW23">
        <v>8.8600527230000007E-6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36005040502</v>
      </c>
      <c r="H24" t="s">
        <v>565</v>
      </c>
      <c r="I24">
        <v>5.4524200000000002E-2</v>
      </c>
      <c r="J24">
        <v>6636</v>
      </c>
      <c r="K24">
        <v>719</v>
      </c>
      <c r="L24">
        <v>2455</v>
      </c>
      <c r="M24">
        <v>73</v>
      </c>
      <c r="N24">
        <v>2308</v>
      </c>
      <c r="O24">
        <v>126</v>
      </c>
      <c r="P24">
        <v>2594</v>
      </c>
      <c r="Q24">
        <v>998</v>
      </c>
      <c r="R24">
        <v>693</v>
      </c>
      <c r="S24">
        <v>286</v>
      </c>
      <c r="T24">
        <v>15878</v>
      </c>
      <c r="U24">
        <v>3459</v>
      </c>
      <c r="V24">
        <v>1135</v>
      </c>
      <c r="W24">
        <v>313</v>
      </c>
      <c r="X24">
        <v>539</v>
      </c>
      <c r="Y24">
        <v>211</v>
      </c>
      <c r="Z24">
        <v>1722</v>
      </c>
      <c r="AA24">
        <v>454</v>
      </c>
      <c r="AB24">
        <v>657</v>
      </c>
      <c r="AC24">
        <v>235</v>
      </c>
      <c r="AD24">
        <v>515</v>
      </c>
      <c r="AE24">
        <v>175.4</v>
      </c>
      <c r="AF24">
        <v>6555</v>
      </c>
      <c r="AG24">
        <v>726.29999999999905</v>
      </c>
      <c r="AH24">
        <v>1179</v>
      </c>
      <c r="AI24">
        <v>463.8</v>
      </c>
      <c r="AJ24">
        <v>1993</v>
      </c>
      <c r="AK24">
        <v>204.8</v>
      </c>
      <c r="AL24">
        <v>0</v>
      </c>
      <c r="AM24">
        <v>16</v>
      </c>
      <c r="AN24">
        <v>196</v>
      </c>
      <c r="AO24">
        <v>132.80000000000001</v>
      </c>
      <c r="AP24">
        <v>1887</v>
      </c>
      <c r="AQ24">
        <v>186</v>
      </c>
      <c r="AR24">
        <v>10</v>
      </c>
      <c r="AS24">
        <v>5</v>
      </c>
      <c r="AT24">
        <v>39.1</v>
      </c>
      <c r="AU24">
        <v>13</v>
      </c>
      <c r="AV24">
        <v>21</v>
      </c>
      <c r="AW24">
        <v>8.1</v>
      </c>
      <c r="AX24">
        <v>15878</v>
      </c>
      <c r="AY24">
        <v>3459</v>
      </c>
      <c r="AZ24">
        <v>29</v>
      </c>
      <c r="BA24">
        <v>7.5</v>
      </c>
      <c r="BB24">
        <v>8.1</v>
      </c>
      <c r="BC24">
        <v>3.2</v>
      </c>
      <c r="BD24">
        <v>25.899999999999899</v>
      </c>
      <c r="BE24">
        <v>6.2</v>
      </c>
      <c r="BF24">
        <v>9.9</v>
      </c>
      <c r="BG24">
        <v>3.6</v>
      </c>
      <c r="BH24">
        <v>22.3</v>
      </c>
      <c r="BI24">
        <v>7.5</v>
      </c>
      <c r="BJ24">
        <v>98.799999999999898</v>
      </c>
      <c r="BK24">
        <v>2.2999999999999998</v>
      </c>
      <c r="BL24">
        <v>18.8</v>
      </c>
      <c r="BM24">
        <v>7.1</v>
      </c>
      <c r="BN24">
        <v>81.2</v>
      </c>
      <c r="BO24">
        <v>8</v>
      </c>
      <c r="BP24">
        <v>0</v>
      </c>
      <c r="BQ24">
        <v>1.2</v>
      </c>
      <c r="BR24">
        <v>8.5</v>
      </c>
      <c r="BS24">
        <v>5.7</v>
      </c>
      <c r="BT24">
        <v>81.799999999999898</v>
      </c>
      <c r="BU24">
        <v>6.4</v>
      </c>
      <c r="BV24">
        <v>0.2</v>
      </c>
      <c r="BW24">
        <v>0.1</v>
      </c>
      <c r="BX24">
        <v>0.92889999999999995</v>
      </c>
      <c r="BY24">
        <v>0.97770000000000001</v>
      </c>
      <c r="BZ24">
        <v>0.89810000000000001</v>
      </c>
      <c r="CA24">
        <v>0.87929999999999997</v>
      </c>
      <c r="CB24">
        <v>3.6840000000000002</v>
      </c>
      <c r="CC24">
        <v>0.96109999999999995</v>
      </c>
      <c r="CD24">
        <v>0.1205</v>
      </c>
      <c r="CE24">
        <v>0.81469999999999998</v>
      </c>
      <c r="CF24">
        <v>0.42120000000000002</v>
      </c>
      <c r="CG24">
        <v>0.92610000000000003</v>
      </c>
      <c r="CH24">
        <v>2.2824</v>
      </c>
      <c r="CI24">
        <v>0.67589999999999995</v>
      </c>
      <c r="CJ24">
        <v>0.95</v>
      </c>
      <c r="CK24">
        <v>0.89090000000000003</v>
      </c>
      <c r="CL24">
        <v>1.8408</v>
      </c>
      <c r="CM24">
        <v>0.96809999999999996</v>
      </c>
      <c r="CN24">
        <v>0.89680000000000004</v>
      </c>
      <c r="CO24">
        <v>0</v>
      </c>
      <c r="CP24">
        <v>0.77100000000000002</v>
      </c>
      <c r="CQ24">
        <v>0.96899999999999997</v>
      </c>
      <c r="CR24">
        <v>0.37290000000000001</v>
      </c>
      <c r="CS24">
        <v>3.0097</v>
      </c>
      <c r="CT24">
        <v>0.83609999999999995</v>
      </c>
      <c r="CU24">
        <v>10.8169</v>
      </c>
      <c r="CV24">
        <v>0.93859999999999999</v>
      </c>
      <c r="CW24">
        <v>1</v>
      </c>
      <c r="CX24">
        <v>1</v>
      </c>
      <c r="CY24">
        <v>0</v>
      </c>
      <c r="CZ24">
        <v>0</v>
      </c>
      <c r="DA24">
        <v>2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1</v>
      </c>
      <c r="DP24">
        <v>5</v>
      </c>
      <c r="DQ24">
        <v>610</v>
      </c>
      <c r="DR24">
        <v>207</v>
      </c>
      <c r="DS24">
        <v>9.1999999999999904</v>
      </c>
      <c r="DT24">
        <v>3.2</v>
      </c>
      <c r="DU24">
        <v>2978</v>
      </c>
      <c r="DV24">
        <v>1.6791101789057999E-2</v>
      </c>
      <c r="DW24">
        <v>1.5038440023E-5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36005040701</v>
      </c>
      <c r="H25" t="s">
        <v>564</v>
      </c>
      <c r="I25">
        <v>2.2485399999999999E-2</v>
      </c>
      <c r="J25">
        <v>3140</v>
      </c>
      <c r="K25">
        <v>346</v>
      </c>
      <c r="L25">
        <v>1283</v>
      </c>
      <c r="M25">
        <v>25</v>
      </c>
      <c r="N25">
        <v>1238</v>
      </c>
      <c r="O25">
        <v>51</v>
      </c>
      <c r="P25">
        <v>941</v>
      </c>
      <c r="Q25">
        <v>296</v>
      </c>
      <c r="R25">
        <v>106</v>
      </c>
      <c r="S25">
        <v>70</v>
      </c>
      <c r="T25">
        <v>19043</v>
      </c>
      <c r="U25">
        <v>3918</v>
      </c>
      <c r="V25">
        <v>651</v>
      </c>
      <c r="W25">
        <v>184</v>
      </c>
      <c r="X25">
        <v>208</v>
      </c>
      <c r="Y25">
        <v>61</v>
      </c>
      <c r="Z25">
        <v>765</v>
      </c>
      <c r="AA25">
        <v>238</v>
      </c>
      <c r="AB25">
        <v>456</v>
      </c>
      <c r="AC25">
        <v>147</v>
      </c>
      <c r="AD25">
        <v>264</v>
      </c>
      <c r="AE25">
        <v>93.4</v>
      </c>
      <c r="AF25">
        <v>2995</v>
      </c>
      <c r="AG25">
        <v>354.19999999999902</v>
      </c>
      <c r="AH25">
        <v>635</v>
      </c>
      <c r="AI25">
        <v>169.8</v>
      </c>
      <c r="AJ25">
        <v>1198</v>
      </c>
      <c r="AK25">
        <v>76</v>
      </c>
      <c r="AL25">
        <v>0</v>
      </c>
      <c r="AM25">
        <v>11</v>
      </c>
      <c r="AN25">
        <v>187</v>
      </c>
      <c r="AO25">
        <v>100</v>
      </c>
      <c r="AP25">
        <v>889</v>
      </c>
      <c r="AQ25">
        <v>100</v>
      </c>
      <c r="AR25">
        <v>0</v>
      </c>
      <c r="AS25">
        <v>11</v>
      </c>
      <c r="AT25">
        <v>30.1999999999999</v>
      </c>
      <c r="AU25">
        <v>9.3000000000000007</v>
      </c>
      <c r="AV25">
        <v>6.5</v>
      </c>
      <c r="AW25">
        <v>4.0999999999999996</v>
      </c>
      <c r="AX25">
        <v>19043</v>
      </c>
      <c r="AY25">
        <v>3918</v>
      </c>
      <c r="AZ25">
        <v>31.1999999999999</v>
      </c>
      <c r="BA25">
        <v>8.3000000000000007</v>
      </c>
      <c r="BB25">
        <v>6.6</v>
      </c>
      <c r="BC25">
        <v>2.2000000000000002</v>
      </c>
      <c r="BD25">
        <v>24.399999999999899</v>
      </c>
      <c r="BE25">
        <v>7.1</v>
      </c>
      <c r="BF25">
        <v>14.5</v>
      </c>
      <c r="BG25">
        <v>4.9000000000000004</v>
      </c>
      <c r="BH25">
        <v>21.3</v>
      </c>
      <c r="BI25">
        <v>7.5</v>
      </c>
      <c r="BJ25">
        <v>95.4</v>
      </c>
      <c r="BK25">
        <v>4.0999999999999996</v>
      </c>
      <c r="BL25">
        <v>21.6999999999999</v>
      </c>
      <c r="BM25">
        <v>5.3</v>
      </c>
      <c r="BN25">
        <v>93.4</v>
      </c>
      <c r="BO25">
        <v>5.6</v>
      </c>
      <c r="BP25">
        <v>0</v>
      </c>
      <c r="BQ25">
        <v>2.2999999999999998</v>
      </c>
      <c r="BR25">
        <v>15.1</v>
      </c>
      <c r="BS25">
        <v>8.1</v>
      </c>
      <c r="BT25">
        <v>71.799999999999898</v>
      </c>
      <c r="BU25">
        <v>7.6</v>
      </c>
      <c r="BV25">
        <v>0</v>
      </c>
      <c r="BW25">
        <v>0.4</v>
      </c>
      <c r="BX25">
        <v>0.85619999999999996</v>
      </c>
      <c r="BY25">
        <v>0.45729999999999998</v>
      </c>
      <c r="BZ25">
        <v>0.82479999999999998</v>
      </c>
      <c r="CA25">
        <v>0.90629999999999999</v>
      </c>
      <c r="CB25">
        <v>3.0445000000000002</v>
      </c>
      <c r="CC25">
        <v>0.82030000000000003</v>
      </c>
      <c r="CD25">
        <v>6.6299999999999998E-2</v>
      </c>
      <c r="CE25">
        <v>0.72760000000000002</v>
      </c>
      <c r="CF25">
        <v>0.76300000000000001</v>
      </c>
      <c r="CG25">
        <v>0.91759999999999997</v>
      </c>
      <c r="CH25">
        <v>2.4744999999999999</v>
      </c>
      <c r="CI25">
        <v>0.7752</v>
      </c>
      <c r="CJ25">
        <v>0.87339999999999995</v>
      </c>
      <c r="CK25">
        <v>0.91739999999999999</v>
      </c>
      <c r="CL25">
        <v>1.7907999999999999</v>
      </c>
      <c r="CM25">
        <v>0.94769999999999999</v>
      </c>
      <c r="CN25">
        <v>0.96089999999999998</v>
      </c>
      <c r="CO25">
        <v>0</v>
      </c>
      <c r="CP25">
        <v>0.90959999999999996</v>
      </c>
      <c r="CQ25">
        <v>0.9143</v>
      </c>
      <c r="CR25">
        <v>0</v>
      </c>
      <c r="CS25">
        <v>2.7848000000000002</v>
      </c>
      <c r="CT25">
        <v>0.75829999999999997</v>
      </c>
      <c r="CU25">
        <v>10.0946</v>
      </c>
      <c r="CV25">
        <v>0.89339999999999997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1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0</v>
      </c>
      <c r="DO25">
        <v>3</v>
      </c>
      <c r="DP25">
        <v>6</v>
      </c>
      <c r="DQ25">
        <v>377</v>
      </c>
      <c r="DR25">
        <v>146</v>
      </c>
      <c r="DS25">
        <v>12</v>
      </c>
      <c r="DT25">
        <v>4.4000000000000004</v>
      </c>
      <c r="DU25">
        <v>1166</v>
      </c>
      <c r="DV25">
        <v>1.2636019186181E-2</v>
      </c>
      <c r="DW25">
        <v>6.1490329980000004E-6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36005040702</v>
      </c>
      <c r="H26" t="s">
        <v>563</v>
      </c>
      <c r="I26">
        <v>7.0333900000000005E-2</v>
      </c>
      <c r="J26">
        <v>6823</v>
      </c>
      <c r="K26">
        <v>760</v>
      </c>
      <c r="L26">
        <v>2761</v>
      </c>
      <c r="M26">
        <v>85</v>
      </c>
      <c r="N26">
        <v>2650</v>
      </c>
      <c r="O26">
        <v>143</v>
      </c>
      <c r="P26">
        <v>2295</v>
      </c>
      <c r="Q26">
        <v>705</v>
      </c>
      <c r="R26">
        <v>566</v>
      </c>
      <c r="S26">
        <v>226</v>
      </c>
      <c r="T26">
        <v>16357</v>
      </c>
      <c r="U26">
        <v>2455</v>
      </c>
      <c r="V26">
        <v>1407</v>
      </c>
      <c r="W26">
        <v>406</v>
      </c>
      <c r="X26">
        <v>799</v>
      </c>
      <c r="Y26">
        <v>206</v>
      </c>
      <c r="Z26">
        <v>1617</v>
      </c>
      <c r="AA26">
        <v>506</v>
      </c>
      <c r="AB26">
        <v>821</v>
      </c>
      <c r="AC26">
        <v>268</v>
      </c>
      <c r="AD26">
        <v>475</v>
      </c>
      <c r="AE26">
        <v>226.3</v>
      </c>
      <c r="AF26">
        <v>6121</v>
      </c>
      <c r="AG26">
        <v>879.2</v>
      </c>
      <c r="AH26">
        <v>1451</v>
      </c>
      <c r="AI26">
        <v>379.39999999999901</v>
      </c>
      <c r="AJ26">
        <v>2315</v>
      </c>
      <c r="AK26">
        <v>221.4</v>
      </c>
      <c r="AL26">
        <v>0</v>
      </c>
      <c r="AM26">
        <v>16</v>
      </c>
      <c r="AN26">
        <v>432</v>
      </c>
      <c r="AO26">
        <v>203.8</v>
      </c>
      <c r="AP26">
        <v>2060</v>
      </c>
      <c r="AQ26">
        <v>236</v>
      </c>
      <c r="AR26">
        <v>50</v>
      </c>
      <c r="AS26">
        <v>50</v>
      </c>
      <c r="AT26">
        <v>33.899999999999899</v>
      </c>
      <c r="AU26">
        <v>9.5</v>
      </c>
      <c r="AV26">
        <v>16.6999999999999</v>
      </c>
      <c r="AW26">
        <v>6.1</v>
      </c>
      <c r="AX26">
        <v>16357</v>
      </c>
      <c r="AY26">
        <v>2455</v>
      </c>
      <c r="AZ26">
        <v>31.899999999999899</v>
      </c>
      <c r="BA26">
        <v>9.1</v>
      </c>
      <c r="BB26">
        <v>11.6999999999999</v>
      </c>
      <c r="BC26">
        <v>3.4</v>
      </c>
      <c r="BD26">
        <v>23.6999999999999</v>
      </c>
      <c r="BE26">
        <v>6.9</v>
      </c>
      <c r="BF26">
        <v>12</v>
      </c>
      <c r="BG26">
        <v>4.0999999999999996</v>
      </c>
      <c r="BH26">
        <v>17.899999999999899</v>
      </c>
      <c r="BI26">
        <v>8.5</v>
      </c>
      <c r="BJ26">
        <v>89.7</v>
      </c>
      <c r="BK26">
        <v>8.1</v>
      </c>
      <c r="BL26">
        <v>23.399999999999899</v>
      </c>
      <c r="BM26">
        <v>5.5</v>
      </c>
      <c r="BN26">
        <v>83.799999999999898</v>
      </c>
      <c r="BO26">
        <v>7.6</v>
      </c>
      <c r="BP26">
        <v>0</v>
      </c>
      <c r="BQ26">
        <v>1.1000000000000001</v>
      </c>
      <c r="BR26">
        <v>16.3</v>
      </c>
      <c r="BS26">
        <v>7.6</v>
      </c>
      <c r="BT26">
        <v>77.7</v>
      </c>
      <c r="BU26">
        <v>7.1</v>
      </c>
      <c r="BV26">
        <v>0.7</v>
      </c>
      <c r="BW26">
        <v>0.7</v>
      </c>
      <c r="BX26">
        <v>0.8921</v>
      </c>
      <c r="BY26">
        <v>0.94469999999999998</v>
      </c>
      <c r="BZ26">
        <v>0.88729999999999998</v>
      </c>
      <c r="CA26">
        <v>0.9133</v>
      </c>
      <c r="CB26">
        <v>3.6374</v>
      </c>
      <c r="CC26">
        <v>0.95299999999999996</v>
      </c>
      <c r="CD26">
        <v>0.31340000000000001</v>
      </c>
      <c r="CE26">
        <v>0.68840000000000001</v>
      </c>
      <c r="CF26">
        <v>0.60109999999999997</v>
      </c>
      <c r="CG26">
        <v>0.86570000000000003</v>
      </c>
      <c r="CH26">
        <v>2.4687000000000001</v>
      </c>
      <c r="CI26">
        <v>0.77059999999999995</v>
      </c>
      <c r="CJ26">
        <v>0.81340000000000001</v>
      </c>
      <c r="CK26">
        <v>0.93</v>
      </c>
      <c r="CL26">
        <v>1.7434000000000001</v>
      </c>
      <c r="CM26">
        <v>0.92769999999999997</v>
      </c>
      <c r="CN26">
        <v>0.91059999999999997</v>
      </c>
      <c r="CO26">
        <v>0</v>
      </c>
      <c r="CP26">
        <v>0.92279999999999995</v>
      </c>
      <c r="CQ26">
        <v>0.95099999999999996</v>
      </c>
      <c r="CR26">
        <v>0.65859999999999996</v>
      </c>
      <c r="CS26">
        <v>3.4428999999999998</v>
      </c>
      <c r="CT26">
        <v>0.94699999999999995</v>
      </c>
      <c r="CU26">
        <v>11.292400000000001</v>
      </c>
      <c r="CV26">
        <v>0.96699999999999997</v>
      </c>
      <c r="CW26">
        <v>0</v>
      </c>
      <c r="CX26">
        <v>1</v>
      </c>
      <c r="CY26">
        <v>0</v>
      </c>
      <c r="CZ26">
        <v>1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0</v>
      </c>
      <c r="DO26">
        <v>3</v>
      </c>
      <c r="DP26">
        <v>6</v>
      </c>
      <c r="DQ26">
        <v>922</v>
      </c>
      <c r="DR26">
        <v>378</v>
      </c>
      <c r="DS26">
        <v>13.5</v>
      </c>
      <c r="DT26">
        <v>4.9000000000000004</v>
      </c>
      <c r="DU26">
        <v>3288</v>
      </c>
      <c r="DV26">
        <v>1.9595436677229999E-2</v>
      </c>
      <c r="DW26">
        <v>1.9423021771000001E-5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36005040900</v>
      </c>
      <c r="H27" t="s">
        <v>562</v>
      </c>
      <c r="I27">
        <v>0.31767469999999998</v>
      </c>
      <c r="J27">
        <v>3138</v>
      </c>
      <c r="K27">
        <v>321</v>
      </c>
      <c r="L27">
        <v>1465</v>
      </c>
      <c r="M27">
        <v>24</v>
      </c>
      <c r="N27">
        <v>1396</v>
      </c>
      <c r="O27">
        <v>65</v>
      </c>
      <c r="P27">
        <v>499</v>
      </c>
      <c r="Q27">
        <v>202</v>
      </c>
      <c r="R27">
        <v>284</v>
      </c>
      <c r="S27">
        <v>115</v>
      </c>
      <c r="T27">
        <v>31087</v>
      </c>
      <c r="U27">
        <v>8403</v>
      </c>
      <c r="V27">
        <v>327</v>
      </c>
      <c r="W27">
        <v>114</v>
      </c>
      <c r="X27">
        <v>558</v>
      </c>
      <c r="Y27">
        <v>136</v>
      </c>
      <c r="Z27">
        <v>504</v>
      </c>
      <c r="AA27">
        <v>150</v>
      </c>
      <c r="AB27">
        <v>448</v>
      </c>
      <c r="AC27">
        <v>173</v>
      </c>
      <c r="AD27">
        <v>102</v>
      </c>
      <c r="AE27">
        <v>58.299999999999898</v>
      </c>
      <c r="AF27">
        <v>2711</v>
      </c>
      <c r="AG27">
        <v>338</v>
      </c>
      <c r="AH27">
        <v>77</v>
      </c>
      <c r="AI27">
        <v>68.7</v>
      </c>
      <c r="AJ27">
        <v>1386</v>
      </c>
      <c r="AK27">
        <v>63.1</v>
      </c>
      <c r="AL27">
        <v>0</v>
      </c>
      <c r="AM27">
        <v>11</v>
      </c>
      <c r="AN27">
        <v>50</v>
      </c>
      <c r="AO27">
        <v>34.5</v>
      </c>
      <c r="AP27">
        <v>656</v>
      </c>
      <c r="AQ27">
        <v>117</v>
      </c>
      <c r="AR27">
        <v>0</v>
      </c>
      <c r="AS27">
        <v>11</v>
      </c>
      <c r="AT27">
        <v>15.9</v>
      </c>
      <c r="AU27">
        <v>6.2</v>
      </c>
      <c r="AV27">
        <v>16.600000000000001</v>
      </c>
      <c r="AW27">
        <v>5.8</v>
      </c>
      <c r="AX27">
        <v>31087</v>
      </c>
      <c r="AY27">
        <v>8403</v>
      </c>
      <c r="AZ27">
        <v>13.6999999999999</v>
      </c>
      <c r="BA27">
        <v>4.7</v>
      </c>
      <c r="BB27">
        <v>17.8</v>
      </c>
      <c r="BC27">
        <v>4.4000000000000004</v>
      </c>
      <c r="BD27">
        <v>16.100000000000001</v>
      </c>
      <c r="BE27">
        <v>4.5</v>
      </c>
      <c r="BF27">
        <v>14.3</v>
      </c>
      <c r="BG27">
        <v>5.4</v>
      </c>
      <c r="BH27">
        <v>7.3</v>
      </c>
      <c r="BI27">
        <v>4.2</v>
      </c>
      <c r="BJ27">
        <v>86.4</v>
      </c>
      <c r="BK27">
        <v>6.2</v>
      </c>
      <c r="BL27">
        <v>2.5</v>
      </c>
      <c r="BM27">
        <v>2.2000000000000002</v>
      </c>
      <c r="BN27">
        <v>94.599999999999895</v>
      </c>
      <c r="BO27">
        <v>4</v>
      </c>
      <c r="BP27">
        <v>0</v>
      </c>
      <c r="BQ27">
        <v>2</v>
      </c>
      <c r="BR27">
        <v>3.6</v>
      </c>
      <c r="BS27">
        <v>2.5</v>
      </c>
      <c r="BT27">
        <v>47</v>
      </c>
      <c r="BU27">
        <v>7.9</v>
      </c>
      <c r="BV27">
        <v>0</v>
      </c>
      <c r="BW27">
        <v>0.4</v>
      </c>
      <c r="BX27">
        <v>0.62309999999999999</v>
      </c>
      <c r="BY27">
        <v>0.94410000000000005</v>
      </c>
      <c r="BZ27">
        <v>0.4239</v>
      </c>
      <c r="CA27">
        <v>0.58609999999999995</v>
      </c>
      <c r="CB27">
        <v>2.5771999999999999</v>
      </c>
      <c r="CC27">
        <v>0.68940000000000001</v>
      </c>
      <c r="CD27">
        <v>0.72509999999999997</v>
      </c>
      <c r="CE27">
        <v>0.17219999999999999</v>
      </c>
      <c r="CF27">
        <v>0.75249999999999995</v>
      </c>
      <c r="CG27">
        <v>0.47860000000000003</v>
      </c>
      <c r="CH27">
        <v>2.1282999999999999</v>
      </c>
      <c r="CI27">
        <v>0.57489999999999997</v>
      </c>
      <c r="CJ27">
        <v>0.79100000000000004</v>
      </c>
      <c r="CK27">
        <v>0.48459999999999998</v>
      </c>
      <c r="CL27">
        <v>1.2755000000000001</v>
      </c>
      <c r="CM27">
        <v>0.63119999999999998</v>
      </c>
      <c r="CN27">
        <v>0.96889999999999998</v>
      </c>
      <c r="CO27">
        <v>0</v>
      </c>
      <c r="CP27">
        <v>0.56100000000000005</v>
      </c>
      <c r="CQ27">
        <v>0.74180000000000001</v>
      </c>
      <c r="CR27">
        <v>0</v>
      </c>
      <c r="CS27">
        <v>2.2715999999999998</v>
      </c>
      <c r="CT27">
        <v>0.50960000000000005</v>
      </c>
      <c r="CU27">
        <v>8.2527000000000008</v>
      </c>
      <c r="CV27">
        <v>0.68140000000000001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2</v>
      </c>
      <c r="DQ27">
        <v>203</v>
      </c>
      <c r="DR27">
        <v>108</v>
      </c>
      <c r="DS27">
        <v>6.5</v>
      </c>
      <c r="DT27">
        <v>3.4</v>
      </c>
      <c r="DU27">
        <v>22536</v>
      </c>
      <c r="DV27">
        <v>4.1163270842785003E-2</v>
      </c>
      <c r="DW27">
        <v>6.4633819166999996E-5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36005041100</v>
      </c>
      <c r="H28" t="s">
        <v>561</v>
      </c>
      <c r="I28">
        <v>4.6954299999999997E-2</v>
      </c>
      <c r="J28">
        <v>3158</v>
      </c>
      <c r="K28">
        <v>412</v>
      </c>
      <c r="L28">
        <v>1248</v>
      </c>
      <c r="M28">
        <v>56</v>
      </c>
      <c r="N28">
        <v>1160</v>
      </c>
      <c r="O28">
        <v>81</v>
      </c>
      <c r="P28">
        <v>1096</v>
      </c>
      <c r="Q28">
        <v>418</v>
      </c>
      <c r="R28">
        <v>237</v>
      </c>
      <c r="S28">
        <v>111</v>
      </c>
      <c r="T28">
        <v>17528</v>
      </c>
      <c r="U28">
        <v>3103</v>
      </c>
      <c r="V28">
        <v>434</v>
      </c>
      <c r="W28">
        <v>146</v>
      </c>
      <c r="X28">
        <v>353</v>
      </c>
      <c r="Y28">
        <v>120</v>
      </c>
      <c r="Z28">
        <v>873</v>
      </c>
      <c r="AA28">
        <v>246</v>
      </c>
      <c r="AB28">
        <v>297</v>
      </c>
      <c r="AC28">
        <v>116</v>
      </c>
      <c r="AD28">
        <v>222</v>
      </c>
      <c r="AE28">
        <v>94.9</v>
      </c>
      <c r="AF28">
        <v>2853</v>
      </c>
      <c r="AG28">
        <v>434.5</v>
      </c>
      <c r="AH28">
        <v>394</v>
      </c>
      <c r="AI28">
        <v>201.599999999999</v>
      </c>
      <c r="AJ28">
        <v>868</v>
      </c>
      <c r="AK28">
        <v>148.5</v>
      </c>
      <c r="AL28">
        <v>0</v>
      </c>
      <c r="AM28">
        <v>11</v>
      </c>
      <c r="AN28">
        <v>188</v>
      </c>
      <c r="AO28">
        <v>82.7</v>
      </c>
      <c r="AP28">
        <v>723</v>
      </c>
      <c r="AQ28">
        <v>115</v>
      </c>
      <c r="AR28">
        <v>0</v>
      </c>
      <c r="AS28">
        <v>11</v>
      </c>
      <c r="AT28">
        <v>35</v>
      </c>
      <c r="AU28">
        <v>11.8</v>
      </c>
      <c r="AV28">
        <v>15.8</v>
      </c>
      <c r="AW28">
        <v>6.5</v>
      </c>
      <c r="AX28">
        <v>17528</v>
      </c>
      <c r="AY28">
        <v>3103</v>
      </c>
      <c r="AZ28">
        <v>23.1999999999999</v>
      </c>
      <c r="BA28">
        <v>7.3</v>
      </c>
      <c r="BB28">
        <v>11.1999999999999</v>
      </c>
      <c r="BC28">
        <v>3.7</v>
      </c>
      <c r="BD28">
        <v>27.6</v>
      </c>
      <c r="BE28">
        <v>6.9</v>
      </c>
      <c r="BF28">
        <v>9.4</v>
      </c>
      <c r="BG28">
        <v>3.4</v>
      </c>
      <c r="BH28">
        <v>19.100000000000001</v>
      </c>
      <c r="BI28">
        <v>8.1</v>
      </c>
      <c r="BJ28">
        <v>90.299999999999898</v>
      </c>
      <c r="BK28">
        <v>7.1</v>
      </c>
      <c r="BL28">
        <v>14</v>
      </c>
      <c r="BM28">
        <v>6.9</v>
      </c>
      <c r="BN28">
        <v>69.599999999999895</v>
      </c>
      <c r="BO28">
        <v>11.5</v>
      </c>
      <c r="BP28">
        <v>0</v>
      </c>
      <c r="BQ28">
        <v>2.4</v>
      </c>
      <c r="BR28">
        <v>16.1999999999999</v>
      </c>
      <c r="BS28">
        <v>7</v>
      </c>
      <c r="BT28">
        <v>62.299999999999898</v>
      </c>
      <c r="BU28">
        <v>8.9</v>
      </c>
      <c r="BV28">
        <v>0</v>
      </c>
      <c r="BW28">
        <v>0.3</v>
      </c>
      <c r="BX28">
        <v>0.89880000000000004</v>
      </c>
      <c r="BY28">
        <v>0.93269999999999997</v>
      </c>
      <c r="BZ28">
        <v>0.86399999999999999</v>
      </c>
      <c r="CA28">
        <v>0.8014</v>
      </c>
      <c r="CB28">
        <v>3.4969000000000001</v>
      </c>
      <c r="CC28">
        <v>0.9244</v>
      </c>
      <c r="CD28">
        <v>0.28460000000000002</v>
      </c>
      <c r="CE28">
        <v>0.876</v>
      </c>
      <c r="CF28">
        <v>0.37380000000000002</v>
      </c>
      <c r="CG28">
        <v>0.88629999999999998</v>
      </c>
      <c r="CH28">
        <v>2.4207000000000001</v>
      </c>
      <c r="CI28">
        <v>0.74790000000000001</v>
      </c>
      <c r="CJ28">
        <v>0.81899999999999995</v>
      </c>
      <c r="CK28">
        <v>0.82799999999999996</v>
      </c>
      <c r="CL28">
        <v>1.647</v>
      </c>
      <c r="CM28">
        <v>0.87419999999999998</v>
      </c>
      <c r="CN28">
        <v>0.86199999999999999</v>
      </c>
      <c r="CO28">
        <v>0</v>
      </c>
      <c r="CP28">
        <v>0.9224</v>
      </c>
      <c r="CQ28">
        <v>0.84870000000000001</v>
      </c>
      <c r="CR28">
        <v>0</v>
      </c>
      <c r="CS28">
        <v>2.6331000000000002</v>
      </c>
      <c r="CT28">
        <v>0.68820000000000003</v>
      </c>
      <c r="CU28">
        <v>10.197800000000001</v>
      </c>
      <c r="CV28">
        <v>0.90190000000000003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2</v>
      </c>
      <c r="DQ28">
        <v>612</v>
      </c>
      <c r="DR28">
        <v>330</v>
      </c>
      <c r="DS28">
        <v>19.399999999999899</v>
      </c>
      <c r="DT28">
        <v>9.4</v>
      </c>
      <c r="DU28">
        <v>2024</v>
      </c>
      <c r="DV28">
        <v>1.7251448447914999E-2</v>
      </c>
      <c r="DW28">
        <v>1.2971408714E-5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36005041300</v>
      </c>
      <c r="H29" t="s">
        <v>560</v>
      </c>
      <c r="I29">
        <v>6.6933900000000005E-2</v>
      </c>
      <c r="J29">
        <v>7429</v>
      </c>
      <c r="K29">
        <v>729</v>
      </c>
      <c r="L29">
        <v>3036</v>
      </c>
      <c r="M29">
        <v>89</v>
      </c>
      <c r="N29">
        <v>2874</v>
      </c>
      <c r="O29">
        <v>133</v>
      </c>
      <c r="P29">
        <v>1632</v>
      </c>
      <c r="Q29">
        <v>493</v>
      </c>
      <c r="R29">
        <v>320</v>
      </c>
      <c r="S29">
        <v>152</v>
      </c>
      <c r="T29">
        <v>23542</v>
      </c>
      <c r="U29">
        <v>3160</v>
      </c>
      <c r="V29">
        <v>1113</v>
      </c>
      <c r="W29">
        <v>257</v>
      </c>
      <c r="X29">
        <v>394</v>
      </c>
      <c r="Y29">
        <v>112</v>
      </c>
      <c r="Z29">
        <v>1967</v>
      </c>
      <c r="AA29">
        <v>385</v>
      </c>
      <c r="AB29">
        <v>770</v>
      </c>
      <c r="AC29">
        <v>215</v>
      </c>
      <c r="AD29">
        <v>466</v>
      </c>
      <c r="AE29">
        <v>158.5</v>
      </c>
      <c r="AF29">
        <v>6736</v>
      </c>
      <c r="AG29">
        <v>794.89999999999895</v>
      </c>
      <c r="AH29">
        <v>1466</v>
      </c>
      <c r="AI29">
        <v>363.3</v>
      </c>
      <c r="AJ29">
        <v>2566</v>
      </c>
      <c r="AK29">
        <v>194.099999999999</v>
      </c>
      <c r="AL29">
        <v>0</v>
      </c>
      <c r="AM29">
        <v>16</v>
      </c>
      <c r="AN29">
        <v>317</v>
      </c>
      <c r="AO29">
        <v>158.099999999999</v>
      </c>
      <c r="AP29">
        <v>1867</v>
      </c>
      <c r="AQ29">
        <v>176</v>
      </c>
      <c r="AR29">
        <v>116</v>
      </c>
      <c r="AS29">
        <v>101</v>
      </c>
      <c r="AT29">
        <v>22.3</v>
      </c>
      <c r="AU29">
        <v>6.4</v>
      </c>
      <c r="AV29">
        <v>8.1</v>
      </c>
      <c r="AW29">
        <v>3.6</v>
      </c>
      <c r="AX29">
        <v>23542</v>
      </c>
      <c r="AY29">
        <v>3160</v>
      </c>
      <c r="AZ29">
        <v>22.899999999999899</v>
      </c>
      <c r="BA29">
        <v>5</v>
      </c>
      <c r="BB29">
        <v>5.3</v>
      </c>
      <c r="BC29">
        <v>1.6</v>
      </c>
      <c r="BD29">
        <v>26.5</v>
      </c>
      <c r="BE29">
        <v>4.5</v>
      </c>
      <c r="BF29">
        <v>10.4</v>
      </c>
      <c r="BG29">
        <v>3</v>
      </c>
      <c r="BH29">
        <v>16.1999999999999</v>
      </c>
      <c r="BI29">
        <v>5.5</v>
      </c>
      <c r="BJ29">
        <v>90.7</v>
      </c>
      <c r="BK29">
        <v>5.9</v>
      </c>
      <c r="BL29">
        <v>21.6</v>
      </c>
      <c r="BM29">
        <v>4.9000000000000004</v>
      </c>
      <c r="BN29">
        <v>84.5</v>
      </c>
      <c r="BO29">
        <v>5.9</v>
      </c>
      <c r="BP29">
        <v>0</v>
      </c>
      <c r="BQ29">
        <v>1</v>
      </c>
      <c r="BR29">
        <v>11</v>
      </c>
      <c r="BS29">
        <v>5.5</v>
      </c>
      <c r="BT29">
        <v>65</v>
      </c>
      <c r="BU29">
        <v>5.7</v>
      </c>
      <c r="BV29">
        <v>1.6</v>
      </c>
      <c r="BW29">
        <v>1.4</v>
      </c>
      <c r="BX29">
        <v>0.75560000000000005</v>
      </c>
      <c r="BY29">
        <v>0.61619999999999997</v>
      </c>
      <c r="BZ29">
        <v>0.68589999999999995</v>
      </c>
      <c r="CA29">
        <v>0.79630000000000001</v>
      </c>
      <c r="CB29">
        <v>2.8538999999999999</v>
      </c>
      <c r="CC29">
        <v>0.77</v>
      </c>
      <c r="CD29">
        <v>3.85E-2</v>
      </c>
      <c r="CE29">
        <v>0.83379999999999999</v>
      </c>
      <c r="CF29">
        <v>0.47239999999999999</v>
      </c>
      <c r="CG29">
        <v>0.83220000000000005</v>
      </c>
      <c r="CH29">
        <v>2.1768000000000001</v>
      </c>
      <c r="CI29">
        <v>0.60709999999999997</v>
      </c>
      <c r="CJ29">
        <v>0.82150000000000001</v>
      </c>
      <c r="CK29">
        <v>0.91659999999999997</v>
      </c>
      <c r="CL29">
        <v>1.7381</v>
      </c>
      <c r="CM29">
        <v>0.92459999999999998</v>
      </c>
      <c r="CN29">
        <v>0.91349999999999998</v>
      </c>
      <c r="CO29">
        <v>0</v>
      </c>
      <c r="CP29">
        <v>0.83879999999999999</v>
      </c>
      <c r="CQ29">
        <v>0.86529999999999996</v>
      </c>
      <c r="CR29">
        <v>0.75839999999999996</v>
      </c>
      <c r="CS29">
        <v>3.3759999999999999</v>
      </c>
      <c r="CT29">
        <v>0.93359999999999999</v>
      </c>
      <c r="CU29">
        <v>10.1448</v>
      </c>
      <c r="CV29">
        <v>0.89700000000000002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1045</v>
      </c>
      <c r="DR29">
        <v>418</v>
      </c>
      <c r="DS29">
        <v>14.1</v>
      </c>
      <c r="DT29">
        <v>5.6</v>
      </c>
      <c r="DU29">
        <v>2821</v>
      </c>
      <c r="DV29">
        <v>1.8883715747711999E-2</v>
      </c>
      <c r="DW29">
        <v>1.8689514605000001E-5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36005041500</v>
      </c>
      <c r="H30" t="s">
        <v>559</v>
      </c>
      <c r="I30">
        <v>5.2455000000000002E-2</v>
      </c>
      <c r="J30">
        <v>6031</v>
      </c>
      <c r="K30">
        <v>694</v>
      </c>
      <c r="L30">
        <v>2374</v>
      </c>
      <c r="M30">
        <v>37</v>
      </c>
      <c r="N30">
        <v>2294</v>
      </c>
      <c r="O30">
        <v>48</v>
      </c>
      <c r="P30">
        <v>1183</v>
      </c>
      <c r="Q30">
        <v>567</v>
      </c>
      <c r="R30">
        <v>375</v>
      </c>
      <c r="S30">
        <v>198</v>
      </c>
      <c r="T30">
        <v>20603</v>
      </c>
      <c r="U30">
        <v>2833</v>
      </c>
      <c r="V30">
        <v>956</v>
      </c>
      <c r="W30">
        <v>333</v>
      </c>
      <c r="X30">
        <v>315</v>
      </c>
      <c r="Y30">
        <v>132</v>
      </c>
      <c r="Z30">
        <v>1541</v>
      </c>
      <c r="AA30">
        <v>395</v>
      </c>
      <c r="AB30">
        <v>498</v>
      </c>
      <c r="AC30">
        <v>173</v>
      </c>
      <c r="AD30">
        <v>329</v>
      </c>
      <c r="AE30">
        <v>144.5</v>
      </c>
      <c r="AF30">
        <v>5596</v>
      </c>
      <c r="AG30">
        <v>717.2</v>
      </c>
      <c r="AH30">
        <v>942</v>
      </c>
      <c r="AI30">
        <v>255.9</v>
      </c>
      <c r="AJ30">
        <v>1947</v>
      </c>
      <c r="AK30">
        <v>143.5</v>
      </c>
      <c r="AL30">
        <v>0</v>
      </c>
      <c r="AM30">
        <v>16</v>
      </c>
      <c r="AN30">
        <v>317</v>
      </c>
      <c r="AO30">
        <v>136.9</v>
      </c>
      <c r="AP30">
        <v>1432</v>
      </c>
      <c r="AQ30">
        <v>191</v>
      </c>
      <c r="AR30">
        <v>0</v>
      </c>
      <c r="AS30">
        <v>16</v>
      </c>
      <c r="AT30">
        <v>19.6999999999999</v>
      </c>
      <c r="AU30">
        <v>9.1</v>
      </c>
      <c r="AV30">
        <v>11.6999999999999</v>
      </c>
      <c r="AW30">
        <v>5.7</v>
      </c>
      <c r="AX30">
        <v>20603</v>
      </c>
      <c r="AY30">
        <v>2833</v>
      </c>
      <c r="AZ30">
        <v>24.6999999999999</v>
      </c>
      <c r="BA30">
        <v>8.9</v>
      </c>
      <c r="BB30">
        <v>5.2</v>
      </c>
      <c r="BC30">
        <v>2.4</v>
      </c>
      <c r="BD30">
        <v>25.6</v>
      </c>
      <c r="BE30">
        <v>5.9</v>
      </c>
      <c r="BF30">
        <v>8.3000000000000007</v>
      </c>
      <c r="BG30">
        <v>2.9</v>
      </c>
      <c r="BH30">
        <v>14.3</v>
      </c>
      <c r="BI30">
        <v>6.3</v>
      </c>
      <c r="BJ30">
        <v>92.799999999999898</v>
      </c>
      <c r="BK30">
        <v>5.2</v>
      </c>
      <c r="BL30">
        <v>17.1999999999999</v>
      </c>
      <c r="BM30">
        <v>4.3</v>
      </c>
      <c r="BN30">
        <v>82</v>
      </c>
      <c r="BO30">
        <v>5.9</v>
      </c>
      <c r="BP30">
        <v>0</v>
      </c>
      <c r="BQ30">
        <v>1.3</v>
      </c>
      <c r="BR30">
        <v>13.8</v>
      </c>
      <c r="BS30">
        <v>6</v>
      </c>
      <c r="BT30">
        <v>62.399999999999899</v>
      </c>
      <c r="BU30">
        <v>8.3000000000000007</v>
      </c>
      <c r="BV30">
        <v>0</v>
      </c>
      <c r="BW30">
        <v>0.3</v>
      </c>
      <c r="BX30">
        <v>0.71279999999999999</v>
      </c>
      <c r="BY30">
        <v>0.83099999999999996</v>
      </c>
      <c r="BZ30">
        <v>0.78149999999999997</v>
      </c>
      <c r="CA30">
        <v>0.82140000000000002</v>
      </c>
      <c r="CB30">
        <v>3.1467000000000001</v>
      </c>
      <c r="CC30">
        <v>0.84450000000000003</v>
      </c>
      <c r="CD30">
        <v>3.7499999999999999E-2</v>
      </c>
      <c r="CE30">
        <v>0.79349999999999998</v>
      </c>
      <c r="CF30">
        <v>0.26069999999999999</v>
      </c>
      <c r="CG30">
        <v>0.79120000000000001</v>
      </c>
      <c r="CH30">
        <v>1.8828</v>
      </c>
      <c r="CI30">
        <v>0.40260000000000001</v>
      </c>
      <c r="CJ30">
        <v>0.84430000000000005</v>
      </c>
      <c r="CK30">
        <v>0.86990000000000001</v>
      </c>
      <c r="CL30">
        <v>1.7141999999999999</v>
      </c>
      <c r="CM30">
        <v>0.91539999999999999</v>
      </c>
      <c r="CN30">
        <v>0.90090000000000003</v>
      </c>
      <c r="CO30">
        <v>0</v>
      </c>
      <c r="CP30">
        <v>0.88939999999999997</v>
      </c>
      <c r="CQ30">
        <v>0.84940000000000004</v>
      </c>
      <c r="CR30">
        <v>0</v>
      </c>
      <c r="CS30">
        <v>2.6396999999999999</v>
      </c>
      <c r="CT30">
        <v>0.69089999999999996</v>
      </c>
      <c r="CU30">
        <v>9.3834</v>
      </c>
      <c r="CV30">
        <v>0.82399999999999995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832</v>
      </c>
      <c r="DR30">
        <v>251</v>
      </c>
      <c r="DS30">
        <v>13.8</v>
      </c>
      <c r="DT30">
        <v>3.9</v>
      </c>
      <c r="DU30">
        <v>3250</v>
      </c>
      <c r="DV30">
        <v>1.5706905448007999E-2</v>
      </c>
      <c r="DW30">
        <v>1.4537394009000001E-5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36005041900</v>
      </c>
      <c r="H31" t="s">
        <v>558</v>
      </c>
      <c r="I31">
        <v>0.125833</v>
      </c>
      <c r="J31">
        <v>7168</v>
      </c>
      <c r="K31">
        <v>729</v>
      </c>
      <c r="L31">
        <v>2599</v>
      </c>
      <c r="M31">
        <v>80</v>
      </c>
      <c r="N31">
        <v>2535</v>
      </c>
      <c r="O31">
        <v>106</v>
      </c>
      <c r="P31">
        <v>1808</v>
      </c>
      <c r="Q31">
        <v>569</v>
      </c>
      <c r="R31">
        <v>507</v>
      </c>
      <c r="S31">
        <v>254</v>
      </c>
      <c r="T31">
        <v>20534</v>
      </c>
      <c r="U31">
        <v>4227</v>
      </c>
      <c r="V31">
        <v>1204</v>
      </c>
      <c r="W31">
        <v>328</v>
      </c>
      <c r="X31">
        <v>602</v>
      </c>
      <c r="Y31">
        <v>175</v>
      </c>
      <c r="Z31">
        <v>2072</v>
      </c>
      <c r="AA31">
        <v>461</v>
      </c>
      <c r="AB31">
        <v>870</v>
      </c>
      <c r="AC31">
        <v>309</v>
      </c>
      <c r="AD31">
        <v>566</v>
      </c>
      <c r="AE31">
        <v>169.5</v>
      </c>
      <c r="AF31">
        <v>6165</v>
      </c>
      <c r="AG31">
        <v>903.7</v>
      </c>
      <c r="AH31">
        <v>1184</v>
      </c>
      <c r="AI31">
        <v>417.5</v>
      </c>
      <c r="AJ31">
        <v>2311</v>
      </c>
      <c r="AK31">
        <v>229.69999999999899</v>
      </c>
      <c r="AL31">
        <v>0</v>
      </c>
      <c r="AM31">
        <v>16</v>
      </c>
      <c r="AN31">
        <v>462</v>
      </c>
      <c r="AO31">
        <v>179.19999999999899</v>
      </c>
      <c r="AP31">
        <v>1638</v>
      </c>
      <c r="AQ31">
        <v>232</v>
      </c>
      <c r="AR31">
        <v>57</v>
      </c>
      <c r="AS31">
        <v>31</v>
      </c>
      <c r="AT31">
        <v>25.399999999999899</v>
      </c>
      <c r="AU31">
        <v>7.8</v>
      </c>
      <c r="AV31">
        <v>14.1999999999999</v>
      </c>
      <c r="AW31">
        <v>6.2</v>
      </c>
      <c r="AX31">
        <v>20534</v>
      </c>
      <c r="AY31">
        <v>4227</v>
      </c>
      <c r="AZ31">
        <v>25.399999999999899</v>
      </c>
      <c r="BA31">
        <v>6.2</v>
      </c>
      <c r="BB31">
        <v>8.4</v>
      </c>
      <c r="BC31">
        <v>2.5</v>
      </c>
      <c r="BD31">
        <v>28.899999999999899</v>
      </c>
      <c r="BE31">
        <v>5.7</v>
      </c>
      <c r="BF31">
        <v>12.1999999999999</v>
      </c>
      <c r="BG31">
        <v>4.3</v>
      </c>
      <c r="BH31">
        <v>22.3</v>
      </c>
      <c r="BI31">
        <v>6.6</v>
      </c>
      <c r="BJ31">
        <v>86</v>
      </c>
      <c r="BK31">
        <v>9.1</v>
      </c>
      <c r="BL31">
        <v>18.399999999999899</v>
      </c>
      <c r="BM31">
        <v>6.2</v>
      </c>
      <c r="BN31">
        <v>88.9</v>
      </c>
      <c r="BO31">
        <v>8.4</v>
      </c>
      <c r="BP31">
        <v>0</v>
      </c>
      <c r="BQ31">
        <v>1.1000000000000001</v>
      </c>
      <c r="BR31">
        <v>18.1999999999999</v>
      </c>
      <c r="BS31">
        <v>7</v>
      </c>
      <c r="BT31">
        <v>64.599999999999895</v>
      </c>
      <c r="BU31">
        <v>8.8000000000000007</v>
      </c>
      <c r="BV31">
        <v>0.8</v>
      </c>
      <c r="BW31">
        <v>0.4</v>
      </c>
      <c r="BX31">
        <v>0.80289999999999995</v>
      </c>
      <c r="BY31">
        <v>0.90549999999999997</v>
      </c>
      <c r="BZ31">
        <v>0.78349999999999997</v>
      </c>
      <c r="CA31">
        <v>0.83150000000000002</v>
      </c>
      <c r="CB31">
        <v>3.3233999999999999</v>
      </c>
      <c r="CC31">
        <v>0.88300000000000001</v>
      </c>
      <c r="CD31">
        <v>0.13389999999999999</v>
      </c>
      <c r="CE31">
        <v>0.90569999999999995</v>
      </c>
      <c r="CF31">
        <v>0.61550000000000005</v>
      </c>
      <c r="CG31">
        <v>0.92630000000000001</v>
      </c>
      <c r="CH31">
        <v>2.5813000000000001</v>
      </c>
      <c r="CI31">
        <v>0.8276</v>
      </c>
      <c r="CJ31">
        <v>0.78749999999999998</v>
      </c>
      <c r="CK31">
        <v>0.88390000000000002</v>
      </c>
      <c r="CL31">
        <v>1.6713</v>
      </c>
      <c r="CM31">
        <v>0.88980000000000004</v>
      </c>
      <c r="CN31">
        <v>0.93469999999999998</v>
      </c>
      <c r="CO31">
        <v>0</v>
      </c>
      <c r="CP31">
        <v>0.9425</v>
      </c>
      <c r="CQ31">
        <v>0.86199999999999999</v>
      </c>
      <c r="CR31">
        <v>0.66890000000000005</v>
      </c>
      <c r="CS31">
        <v>3.4081000000000001</v>
      </c>
      <c r="CT31">
        <v>0.94</v>
      </c>
      <c r="CU31">
        <v>10.9842</v>
      </c>
      <c r="CV31">
        <v>0.95109999999999995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2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1</v>
      </c>
      <c r="DM31">
        <v>0</v>
      </c>
      <c r="DN31">
        <v>0</v>
      </c>
      <c r="DO31">
        <v>2</v>
      </c>
      <c r="DP31">
        <v>5</v>
      </c>
      <c r="DQ31">
        <v>962</v>
      </c>
      <c r="DR31">
        <v>369</v>
      </c>
      <c r="DS31">
        <v>13.5</v>
      </c>
      <c r="DT31">
        <v>5.0999999999999996</v>
      </c>
      <c r="DU31">
        <v>4781</v>
      </c>
      <c r="DV31">
        <v>2.635144952507E-2</v>
      </c>
      <c r="DW31">
        <v>3.4453928608000001E-5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36005042100</v>
      </c>
      <c r="H32" t="s">
        <v>557</v>
      </c>
      <c r="I32">
        <v>9.4850199999999996E-2</v>
      </c>
      <c r="J32">
        <v>5576</v>
      </c>
      <c r="K32">
        <v>489</v>
      </c>
      <c r="L32">
        <v>2351</v>
      </c>
      <c r="M32">
        <v>81</v>
      </c>
      <c r="N32">
        <v>2118</v>
      </c>
      <c r="O32">
        <v>136</v>
      </c>
      <c r="P32">
        <v>2107</v>
      </c>
      <c r="Q32">
        <v>611</v>
      </c>
      <c r="R32">
        <v>414</v>
      </c>
      <c r="S32">
        <v>159</v>
      </c>
      <c r="T32">
        <v>16878</v>
      </c>
      <c r="U32">
        <v>3346</v>
      </c>
      <c r="V32">
        <v>1446</v>
      </c>
      <c r="W32">
        <v>366</v>
      </c>
      <c r="X32">
        <v>538</v>
      </c>
      <c r="Y32">
        <v>114</v>
      </c>
      <c r="Z32">
        <v>1482</v>
      </c>
      <c r="AA32">
        <v>213</v>
      </c>
      <c r="AB32">
        <v>807</v>
      </c>
      <c r="AC32">
        <v>290</v>
      </c>
      <c r="AD32">
        <v>247</v>
      </c>
      <c r="AE32">
        <v>122.599999999999</v>
      </c>
      <c r="AF32">
        <v>5132</v>
      </c>
      <c r="AG32">
        <v>540</v>
      </c>
      <c r="AH32">
        <v>1382</v>
      </c>
      <c r="AI32">
        <v>349.89999999999901</v>
      </c>
      <c r="AJ32">
        <v>2200</v>
      </c>
      <c r="AK32">
        <v>142.19999999999899</v>
      </c>
      <c r="AL32">
        <v>0</v>
      </c>
      <c r="AM32">
        <v>16</v>
      </c>
      <c r="AN32">
        <v>454</v>
      </c>
      <c r="AO32">
        <v>150.4</v>
      </c>
      <c r="AP32">
        <v>1379</v>
      </c>
      <c r="AQ32">
        <v>186</v>
      </c>
      <c r="AR32">
        <v>67</v>
      </c>
      <c r="AS32">
        <v>77</v>
      </c>
      <c r="AT32">
        <v>37.899999999999899</v>
      </c>
      <c r="AU32">
        <v>11.6</v>
      </c>
      <c r="AV32">
        <v>15.1</v>
      </c>
      <c r="AW32">
        <v>5.9</v>
      </c>
      <c r="AX32">
        <v>16878</v>
      </c>
      <c r="AY32">
        <v>3346</v>
      </c>
      <c r="AZ32">
        <v>43.2</v>
      </c>
      <c r="BA32">
        <v>7.7</v>
      </c>
      <c r="BB32">
        <v>9.6</v>
      </c>
      <c r="BC32">
        <v>2</v>
      </c>
      <c r="BD32">
        <v>26.6</v>
      </c>
      <c r="BE32">
        <v>3</v>
      </c>
      <c r="BF32">
        <v>14.5</v>
      </c>
      <c r="BG32">
        <v>5</v>
      </c>
      <c r="BH32">
        <v>11.6999999999999</v>
      </c>
      <c r="BI32">
        <v>5.7</v>
      </c>
      <c r="BJ32">
        <v>92</v>
      </c>
      <c r="BK32">
        <v>5.4</v>
      </c>
      <c r="BL32">
        <v>27</v>
      </c>
      <c r="BM32">
        <v>6.4</v>
      </c>
      <c r="BN32">
        <v>93.599999999999895</v>
      </c>
      <c r="BO32">
        <v>5.0999999999999996</v>
      </c>
      <c r="BP32">
        <v>0</v>
      </c>
      <c r="BQ32">
        <v>1.3</v>
      </c>
      <c r="BR32">
        <v>21.399999999999899</v>
      </c>
      <c r="BS32">
        <v>7</v>
      </c>
      <c r="BT32">
        <v>65.099999999999895</v>
      </c>
      <c r="BU32">
        <v>7.7</v>
      </c>
      <c r="BV32">
        <v>1.2</v>
      </c>
      <c r="BW32">
        <v>1.4</v>
      </c>
      <c r="BX32">
        <v>0.92049999999999998</v>
      </c>
      <c r="BY32">
        <v>0.92179999999999995</v>
      </c>
      <c r="BZ32">
        <v>0.87870000000000004</v>
      </c>
      <c r="CA32">
        <v>0.98129999999999995</v>
      </c>
      <c r="CB32">
        <v>3.7021999999999999</v>
      </c>
      <c r="CC32">
        <v>0.96499999999999997</v>
      </c>
      <c r="CD32">
        <v>0.1938</v>
      </c>
      <c r="CE32">
        <v>0.83730000000000004</v>
      </c>
      <c r="CF32">
        <v>0.76300000000000001</v>
      </c>
      <c r="CG32">
        <v>0.71050000000000002</v>
      </c>
      <c r="CH32">
        <v>2.5045999999999999</v>
      </c>
      <c r="CI32">
        <v>0.79079999999999995</v>
      </c>
      <c r="CJ32">
        <v>0.8357</v>
      </c>
      <c r="CK32">
        <v>0.95450000000000002</v>
      </c>
      <c r="CL32">
        <v>1.7902</v>
      </c>
      <c r="CM32">
        <v>0.94730000000000003</v>
      </c>
      <c r="CN32">
        <v>0.96189999999999998</v>
      </c>
      <c r="CO32">
        <v>0</v>
      </c>
      <c r="CP32">
        <v>0.96479999999999999</v>
      </c>
      <c r="CQ32">
        <v>0.8659</v>
      </c>
      <c r="CR32">
        <v>0.72589999999999999</v>
      </c>
      <c r="CS32">
        <v>3.5185</v>
      </c>
      <c r="CT32">
        <v>0.96299999999999997</v>
      </c>
      <c r="CU32">
        <v>11.5154</v>
      </c>
      <c r="CV32">
        <v>0.97570000000000001</v>
      </c>
      <c r="CW32">
        <v>1</v>
      </c>
      <c r="CX32">
        <v>1</v>
      </c>
      <c r="CY32">
        <v>0</v>
      </c>
      <c r="CZ32">
        <v>1</v>
      </c>
      <c r="DA32">
        <v>3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1</v>
      </c>
      <c r="DK32">
        <v>0</v>
      </c>
      <c r="DL32">
        <v>1</v>
      </c>
      <c r="DM32">
        <v>0</v>
      </c>
      <c r="DN32">
        <v>0</v>
      </c>
      <c r="DO32">
        <v>2</v>
      </c>
      <c r="DP32">
        <v>6</v>
      </c>
      <c r="DQ32">
        <v>940</v>
      </c>
      <c r="DR32">
        <v>389</v>
      </c>
      <c r="DS32">
        <v>16.899999999999899</v>
      </c>
      <c r="DT32">
        <v>6.2</v>
      </c>
      <c r="DU32">
        <v>33551</v>
      </c>
      <c r="DV32">
        <v>2.7777934068527001E-2</v>
      </c>
      <c r="DW32">
        <v>2.6091197192000001E-5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36005042300</v>
      </c>
      <c r="H33" t="s">
        <v>556</v>
      </c>
      <c r="I33">
        <v>6.9643499999999997E-2</v>
      </c>
      <c r="J33">
        <v>4384</v>
      </c>
      <c r="K33">
        <v>494</v>
      </c>
      <c r="L33">
        <v>1494</v>
      </c>
      <c r="M33">
        <v>37</v>
      </c>
      <c r="N33">
        <v>1427</v>
      </c>
      <c r="O33">
        <v>62</v>
      </c>
      <c r="P33">
        <v>1656</v>
      </c>
      <c r="Q33">
        <v>389</v>
      </c>
      <c r="R33">
        <v>309</v>
      </c>
      <c r="S33">
        <v>141</v>
      </c>
      <c r="T33">
        <v>18244</v>
      </c>
      <c r="U33">
        <v>2546</v>
      </c>
      <c r="V33">
        <v>714</v>
      </c>
      <c r="W33">
        <v>153</v>
      </c>
      <c r="X33">
        <v>412</v>
      </c>
      <c r="Y33">
        <v>116</v>
      </c>
      <c r="Z33">
        <v>1298</v>
      </c>
      <c r="AA33">
        <v>277</v>
      </c>
      <c r="AB33">
        <v>651</v>
      </c>
      <c r="AC33">
        <v>151</v>
      </c>
      <c r="AD33">
        <v>302</v>
      </c>
      <c r="AE33">
        <v>80.5</v>
      </c>
      <c r="AF33">
        <v>3718</v>
      </c>
      <c r="AG33">
        <v>530.70000000000005</v>
      </c>
      <c r="AH33">
        <v>606</v>
      </c>
      <c r="AI33">
        <v>189.8</v>
      </c>
      <c r="AJ33">
        <v>1298</v>
      </c>
      <c r="AK33">
        <v>98.099999999999895</v>
      </c>
      <c r="AL33">
        <v>13</v>
      </c>
      <c r="AM33">
        <v>20</v>
      </c>
      <c r="AN33">
        <v>414</v>
      </c>
      <c r="AO33">
        <v>125.2</v>
      </c>
      <c r="AP33">
        <v>923</v>
      </c>
      <c r="AQ33">
        <v>105</v>
      </c>
      <c r="AR33">
        <v>12</v>
      </c>
      <c r="AS33">
        <v>8</v>
      </c>
      <c r="AT33">
        <v>37.799999999999898</v>
      </c>
      <c r="AU33">
        <v>7.8</v>
      </c>
      <c r="AV33">
        <v>14.9</v>
      </c>
      <c r="AW33">
        <v>7</v>
      </c>
      <c r="AX33">
        <v>18244</v>
      </c>
      <c r="AY33">
        <v>2546</v>
      </c>
      <c r="AZ33">
        <v>24.899999999999899</v>
      </c>
      <c r="BA33">
        <v>4.9000000000000004</v>
      </c>
      <c r="BB33">
        <v>9.4</v>
      </c>
      <c r="BC33">
        <v>2.6</v>
      </c>
      <c r="BD33">
        <v>29.6</v>
      </c>
      <c r="BE33">
        <v>5.4</v>
      </c>
      <c r="BF33">
        <v>14.8</v>
      </c>
      <c r="BG33">
        <v>3.6</v>
      </c>
      <c r="BH33">
        <v>21.1999999999999</v>
      </c>
      <c r="BI33">
        <v>5.6</v>
      </c>
      <c r="BJ33">
        <v>84.799999999999898</v>
      </c>
      <c r="BK33">
        <v>7.4</v>
      </c>
      <c r="BL33">
        <v>15.3</v>
      </c>
      <c r="BM33">
        <v>4.5</v>
      </c>
      <c r="BN33">
        <v>86.9</v>
      </c>
      <c r="BO33">
        <v>6.2</v>
      </c>
      <c r="BP33">
        <v>0.9</v>
      </c>
      <c r="BQ33">
        <v>1.4</v>
      </c>
      <c r="BR33">
        <v>29</v>
      </c>
      <c r="BS33">
        <v>8.6999999999999904</v>
      </c>
      <c r="BT33">
        <v>64.7</v>
      </c>
      <c r="BU33">
        <v>7</v>
      </c>
      <c r="BV33">
        <v>0.3</v>
      </c>
      <c r="BW33">
        <v>0.2</v>
      </c>
      <c r="BX33">
        <v>0.9194</v>
      </c>
      <c r="BY33">
        <v>0.91969999999999996</v>
      </c>
      <c r="BZ33">
        <v>0.84670000000000001</v>
      </c>
      <c r="CA33">
        <v>0.82469999999999999</v>
      </c>
      <c r="CB33">
        <v>3.5105</v>
      </c>
      <c r="CC33">
        <v>0.92630000000000001</v>
      </c>
      <c r="CD33">
        <v>0.18329999999999999</v>
      </c>
      <c r="CE33">
        <v>0.92069999999999996</v>
      </c>
      <c r="CF33">
        <v>0.77810000000000001</v>
      </c>
      <c r="CG33">
        <v>0.91520000000000001</v>
      </c>
      <c r="CH33">
        <v>2.7972000000000001</v>
      </c>
      <c r="CI33">
        <v>0.90390000000000004</v>
      </c>
      <c r="CJ33">
        <v>0.77780000000000005</v>
      </c>
      <c r="CK33">
        <v>0.84619999999999995</v>
      </c>
      <c r="CL33">
        <v>1.6240000000000001</v>
      </c>
      <c r="CM33">
        <v>0.85909999999999997</v>
      </c>
      <c r="CN33">
        <v>0.92420000000000002</v>
      </c>
      <c r="CO33">
        <v>0.76559999999999995</v>
      </c>
      <c r="CP33">
        <v>0.98829999999999996</v>
      </c>
      <c r="CQ33">
        <v>0.86280000000000001</v>
      </c>
      <c r="CR33">
        <v>0.47010000000000002</v>
      </c>
      <c r="CS33">
        <v>4.0110999999999999</v>
      </c>
      <c r="CT33">
        <v>0.99280000000000002</v>
      </c>
      <c r="CU33">
        <v>11.9427</v>
      </c>
      <c r="CV33">
        <v>0.99109999999999998</v>
      </c>
      <c r="CW33">
        <v>1</v>
      </c>
      <c r="CX33">
        <v>1</v>
      </c>
      <c r="CY33">
        <v>0</v>
      </c>
      <c r="CZ33">
        <v>0</v>
      </c>
      <c r="DA33">
        <v>2</v>
      </c>
      <c r="DB33">
        <v>0</v>
      </c>
      <c r="DC33">
        <v>1</v>
      </c>
      <c r="DD33">
        <v>0</v>
      </c>
      <c r="DE33">
        <v>1</v>
      </c>
      <c r="DF33">
        <v>2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2</v>
      </c>
      <c r="DP33">
        <v>6</v>
      </c>
      <c r="DQ33">
        <v>670</v>
      </c>
      <c r="DR33">
        <v>217</v>
      </c>
      <c r="DS33">
        <v>15.3</v>
      </c>
      <c r="DT33">
        <v>4.5999999999999996</v>
      </c>
      <c r="DU33">
        <v>2125</v>
      </c>
      <c r="DV33">
        <v>1.8464911966702E-2</v>
      </c>
      <c r="DW33">
        <v>1.9521709708000002E-5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36005042500</v>
      </c>
      <c r="H34" t="s">
        <v>555</v>
      </c>
      <c r="I34">
        <v>0.11344369999999999</v>
      </c>
      <c r="J34">
        <v>6494</v>
      </c>
      <c r="K34">
        <v>740</v>
      </c>
      <c r="L34">
        <v>2251</v>
      </c>
      <c r="M34">
        <v>80</v>
      </c>
      <c r="N34">
        <v>2172</v>
      </c>
      <c r="O34">
        <v>112</v>
      </c>
      <c r="P34">
        <v>2146</v>
      </c>
      <c r="Q34">
        <v>680</v>
      </c>
      <c r="R34">
        <v>512</v>
      </c>
      <c r="S34">
        <v>212</v>
      </c>
      <c r="T34">
        <v>16087</v>
      </c>
      <c r="U34">
        <v>4642</v>
      </c>
      <c r="V34">
        <v>844</v>
      </c>
      <c r="W34">
        <v>295</v>
      </c>
      <c r="X34">
        <v>258</v>
      </c>
      <c r="Y34">
        <v>96</v>
      </c>
      <c r="Z34">
        <v>1980</v>
      </c>
      <c r="AA34">
        <v>425</v>
      </c>
      <c r="AB34">
        <v>622</v>
      </c>
      <c r="AC34">
        <v>260</v>
      </c>
      <c r="AD34">
        <v>449</v>
      </c>
      <c r="AE34">
        <v>171.099999999999</v>
      </c>
      <c r="AF34">
        <v>5717</v>
      </c>
      <c r="AG34">
        <v>795.89999999999895</v>
      </c>
      <c r="AH34">
        <v>1084</v>
      </c>
      <c r="AI34">
        <v>451.89999999999901</v>
      </c>
      <c r="AJ34">
        <v>1567</v>
      </c>
      <c r="AK34">
        <v>216.8</v>
      </c>
      <c r="AL34">
        <v>0</v>
      </c>
      <c r="AM34">
        <v>16</v>
      </c>
      <c r="AN34">
        <v>335</v>
      </c>
      <c r="AO34">
        <v>164.8</v>
      </c>
      <c r="AP34">
        <v>1210</v>
      </c>
      <c r="AQ34">
        <v>200</v>
      </c>
      <c r="AR34">
        <v>10</v>
      </c>
      <c r="AS34">
        <v>5</v>
      </c>
      <c r="AT34">
        <v>33</v>
      </c>
      <c r="AU34">
        <v>9.3000000000000007</v>
      </c>
      <c r="AV34">
        <v>15.1999999999999</v>
      </c>
      <c r="AW34">
        <v>5.7</v>
      </c>
      <c r="AX34">
        <v>16087</v>
      </c>
      <c r="AY34">
        <v>4642</v>
      </c>
      <c r="AZ34">
        <v>25</v>
      </c>
      <c r="BA34">
        <v>7.6</v>
      </c>
      <c r="BB34">
        <v>4</v>
      </c>
      <c r="BC34">
        <v>1.4</v>
      </c>
      <c r="BD34">
        <v>30.5</v>
      </c>
      <c r="BE34">
        <v>5.5</v>
      </c>
      <c r="BF34">
        <v>9.6</v>
      </c>
      <c r="BG34">
        <v>3.7</v>
      </c>
      <c r="BH34">
        <v>20.6999999999999</v>
      </c>
      <c r="BI34">
        <v>7.8</v>
      </c>
      <c r="BJ34">
        <v>88</v>
      </c>
      <c r="BK34">
        <v>7</v>
      </c>
      <c r="BL34">
        <v>19</v>
      </c>
      <c r="BM34">
        <v>7.7</v>
      </c>
      <c r="BN34">
        <v>69.599999999999895</v>
      </c>
      <c r="BO34">
        <v>9.3000000000000007</v>
      </c>
      <c r="BP34">
        <v>0</v>
      </c>
      <c r="BQ34">
        <v>1.3</v>
      </c>
      <c r="BR34">
        <v>15.4</v>
      </c>
      <c r="BS34">
        <v>7.5</v>
      </c>
      <c r="BT34">
        <v>55.7</v>
      </c>
      <c r="BU34">
        <v>9.1</v>
      </c>
      <c r="BV34">
        <v>0.2</v>
      </c>
      <c r="BW34">
        <v>0.1</v>
      </c>
      <c r="BX34">
        <v>0.88290000000000002</v>
      </c>
      <c r="BY34">
        <v>0.92449999999999999</v>
      </c>
      <c r="BZ34">
        <v>0.89249999999999996</v>
      </c>
      <c r="CA34">
        <v>0.82609999999999995</v>
      </c>
      <c r="CB34">
        <v>3.5259</v>
      </c>
      <c r="CC34">
        <v>0.92959999999999998</v>
      </c>
      <c r="CD34">
        <v>2.4500000000000001E-2</v>
      </c>
      <c r="CE34">
        <v>0.93469999999999998</v>
      </c>
      <c r="CF34">
        <v>0.39379999999999998</v>
      </c>
      <c r="CG34">
        <v>0.90820000000000001</v>
      </c>
      <c r="CH34">
        <v>2.2612000000000001</v>
      </c>
      <c r="CI34">
        <v>0.66069999999999995</v>
      </c>
      <c r="CJ34">
        <v>0.80169999999999997</v>
      </c>
      <c r="CK34">
        <v>0.89249999999999996</v>
      </c>
      <c r="CL34">
        <v>1.6941999999999999</v>
      </c>
      <c r="CM34">
        <v>0.90590000000000004</v>
      </c>
      <c r="CN34">
        <v>0.86219999999999997</v>
      </c>
      <c r="CO34">
        <v>0</v>
      </c>
      <c r="CP34">
        <v>0.91369999999999996</v>
      </c>
      <c r="CQ34">
        <v>0.8014</v>
      </c>
      <c r="CR34">
        <v>0.37580000000000002</v>
      </c>
      <c r="CS34">
        <v>2.9531000000000001</v>
      </c>
      <c r="CT34">
        <v>0.81579999999999997</v>
      </c>
      <c r="CU34">
        <v>10.4344</v>
      </c>
      <c r="CV34">
        <v>0.91649999999999998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1</v>
      </c>
      <c r="DD34">
        <v>0</v>
      </c>
      <c r="DE34">
        <v>1</v>
      </c>
      <c r="DF34">
        <v>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4</v>
      </c>
      <c r="DQ34">
        <v>721</v>
      </c>
      <c r="DR34">
        <v>315</v>
      </c>
      <c r="DS34">
        <v>11.1</v>
      </c>
      <c r="DT34">
        <v>4.5</v>
      </c>
      <c r="DU34">
        <v>4832</v>
      </c>
      <c r="DV34">
        <v>2.6649550234492999E-2</v>
      </c>
      <c r="DW34">
        <v>3.0593903169E-5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36005042901</v>
      </c>
      <c r="H35" t="s">
        <v>554</v>
      </c>
      <c r="I35">
        <v>3.9481200000000001E-2</v>
      </c>
      <c r="J35">
        <v>4154</v>
      </c>
      <c r="K35">
        <v>382</v>
      </c>
      <c r="L35">
        <v>1275</v>
      </c>
      <c r="M35">
        <v>27</v>
      </c>
      <c r="N35">
        <v>1259</v>
      </c>
      <c r="O35">
        <v>38</v>
      </c>
      <c r="P35">
        <v>1120</v>
      </c>
      <c r="Q35">
        <v>366</v>
      </c>
      <c r="R35">
        <v>150</v>
      </c>
      <c r="S35">
        <v>81</v>
      </c>
      <c r="T35">
        <v>15362</v>
      </c>
      <c r="U35">
        <v>2211</v>
      </c>
      <c r="V35">
        <v>741</v>
      </c>
      <c r="W35">
        <v>187</v>
      </c>
      <c r="X35">
        <v>371</v>
      </c>
      <c r="Y35">
        <v>102</v>
      </c>
      <c r="Z35">
        <v>1148</v>
      </c>
      <c r="AA35">
        <v>290</v>
      </c>
      <c r="AB35">
        <v>537</v>
      </c>
      <c r="AC35">
        <v>178</v>
      </c>
      <c r="AD35">
        <v>232</v>
      </c>
      <c r="AE35">
        <v>82.799999999999898</v>
      </c>
      <c r="AF35">
        <v>3679</v>
      </c>
      <c r="AG35">
        <v>520.79999999999905</v>
      </c>
      <c r="AH35">
        <v>851</v>
      </c>
      <c r="AI35">
        <v>228.9</v>
      </c>
      <c r="AJ35">
        <v>1100</v>
      </c>
      <c r="AK35">
        <v>102.299999999999</v>
      </c>
      <c r="AL35">
        <v>0</v>
      </c>
      <c r="AM35">
        <v>11</v>
      </c>
      <c r="AN35">
        <v>228</v>
      </c>
      <c r="AO35">
        <v>91.9</v>
      </c>
      <c r="AP35">
        <v>936</v>
      </c>
      <c r="AQ35">
        <v>106</v>
      </c>
      <c r="AR35">
        <v>0</v>
      </c>
      <c r="AS35">
        <v>11</v>
      </c>
      <c r="AT35">
        <v>27</v>
      </c>
      <c r="AU35">
        <v>8.6</v>
      </c>
      <c r="AV35">
        <v>8.8000000000000007</v>
      </c>
      <c r="AW35">
        <v>5</v>
      </c>
      <c r="AX35">
        <v>15362</v>
      </c>
      <c r="AY35">
        <v>2211</v>
      </c>
      <c r="AZ35">
        <v>28.1999999999999</v>
      </c>
      <c r="BA35">
        <v>7.8</v>
      </c>
      <c r="BB35">
        <v>8.9</v>
      </c>
      <c r="BC35">
        <v>2.7</v>
      </c>
      <c r="BD35">
        <v>27.6</v>
      </c>
      <c r="BE35">
        <v>6.5</v>
      </c>
      <c r="BF35">
        <v>12.9</v>
      </c>
      <c r="BG35">
        <v>4.5</v>
      </c>
      <c r="BH35">
        <v>18.399999999999899</v>
      </c>
      <c r="BI35">
        <v>6.6</v>
      </c>
      <c r="BJ35">
        <v>88.599999999999895</v>
      </c>
      <c r="BK35">
        <v>9.5</v>
      </c>
      <c r="BL35">
        <v>22.399999999999899</v>
      </c>
      <c r="BM35">
        <v>5.7</v>
      </c>
      <c r="BN35">
        <v>86.299999999999898</v>
      </c>
      <c r="BO35">
        <v>7.8</v>
      </c>
      <c r="BP35">
        <v>0</v>
      </c>
      <c r="BQ35">
        <v>2.2999999999999998</v>
      </c>
      <c r="BR35">
        <v>18.100000000000001</v>
      </c>
      <c r="BS35">
        <v>7.3</v>
      </c>
      <c r="BT35">
        <v>74.299999999999898</v>
      </c>
      <c r="BU35">
        <v>8.3000000000000007</v>
      </c>
      <c r="BV35">
        <v>0</v>
      </c>
      <c r="BW35">
        <v>0.3</v>
      </c>
      <c r="BX35">
        <v>0.82520000000000004</v>
      </c>
      <c r="BY35">
        <v>0.67310000000000003</v>
      </c>
      <c r="BZ35">
        <v>0.90859999999999996</v>
      </c>
      <c r="CA35">
        <v>0.86860000000000004</v>
      </c>
      <c r="CB35">
        <v>3.2755000000000001</v>
      </c>
      <c r="CC35">
        <v>0.87329999999999997</v>
      </c>
      <c r="CD35">
        <v>0.15770000000000001</v>
      </c>
      <c r="CE35">
        <v>0.87519999999999998</v>
      </c>
      <c r="CF35">
        <v>0.66420000000000001</v>
      </c>
      <c r="CG35">
        <v>0.87290000000000001</v>
      </c>
      <c r="CH35">
        <v>2.5701000000000001</v>
      </c>
      <c r="CI35">
        <v>0.82120000000000004</v>
      </c>
      <c r="CJ35">
        <v>0.80479999999999996</v>
      </c>
      <c r="CK35">
        <v>0.9244</v>
      </c>
      <c r="CL35">
        <v>1.7292000000000001</v>
      </c>
      <c r="CM35">
        <v>0.92069999999999996</v>
      </c>
      <c r="CN35">
        <v>0.9224</v>
      </c>
      <c r="CO35">
        <v>0</v>
      </c>
      <c r="CP35">
        <v>0.94130000000000003</v>
      </c>
      <c r="CQ35">
        <v>0.92900000000000005</v>
      </c>
      <c r="CR35">
        <v>0</v>
      </c>
      <c r="CS35">
        <v>2.7927</v>
      </c>
      <c r="CT35">
        <v>0.76139999999999997</v>
      </c>
      <c r="CU35">
        <v>10.3675</v>
      </c>
      <c r="CV35">
        <v>0.91210000000000002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0</v>
      </c>
      <c r="DL35">
        <v>1</v>
      </c>
      <c r="DM35">
        <v>1</v>
      </c>
      <c r="DN35">
        <v>0</v>
      </c>
      <c r="DO35">
        <v>3</v>
      </c>
      <c r="DP35">
        <v>5</v>
      </c>
      <c r="DQ35">
        <v>514</v>
      </c>
      <c r="DR35">
        <v>165</v>
      </c>
      <c r="DS35">
        <v>12.4</v>
      </c>
      <c r="DT35">
        <v>4.0999999999999996</v>
      </c>
      <c r="DU35">
        <v>1542</v>
      </c>
      <c r="DV35">
        <v>1.5960432752769999E-2</v>
      </c>
      <c r="DW35">
        <v>1.0417257062E-5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36005042902</v>
      </c>
      <c r="H36" t="s">
        <v>553</v>
      </c>
      <c r="I36">
        <v>3.6516E-2</v>
      </c>
      <c r="J36">
        <v>4544</v>
      </c>
      <c r="K36">
        <v>423</v>
      </c>
      <c r="L36">
        <v>1640</v>
      </c>
      <c r="M36">
        <v>57</v>
      </c>
      <c r="N36">
        <v>1626</v>
      </c>
      <c r="O36">
        <v>62</v>
      </c>
      <c r="P36">
        <v>1679</v>
      </c>
      <c r="Q36">
        <v>448</v>
      </c>
      <c r="R36">
        <v>462</v>
      </c>
      <c r="S36">
        <v>159</v>
      </c>
      <c r="T36">
        <v>15708</v>
      </c>
      <c r="U36">
        <v>2266</v>
      </c>
      <c r="V36">
        <v>858</v>
      </c>
      <c r="W36">
        <v>206</v>
      </c>
      <c r="X36">
        <v>343</v>
      </c>
      <c r="Y36">
        <v>121</v>
      </c>
      <c r="Z36">
        <v>1320</v>
      </c>
      <c r="AA36">
        <v>272</v>
      </c>
      <c r="AB36">
        <v>595</v>
      </c>
      <c r="AC36">
        <v>140</v>
      </c>
      <c r="AD36">
        <v>346</v>
      </c>
      <c r="AE36">
        <v>129.599999999999</v>
      </c>
      <c r="AF36">
        <v>4248</v>
      </c>
      <c r="AG36">
        <v>443.69999999999902</v>
      </c>
      <c r="AH36">
        <v>750</v>
      </c>
      <c r="AI36">
        <v>219.4</v>
      </c>
      <c r="AJ36">
        <v>1368</v>
      </c>
      <c r="AK36">
        <v>151.80000000000001</v>
      </c>
      <c r="AL36">
        <v>0</v>
      </c>
      <c r="AM36">
        <v>11</v>
      </c>
      <c r="AN36">
        <v>197</v>
      </c>
      <c r="AO36">
        <v>90.299999999999898</v>
      </c>
      <c r="AP36">
        <v>1109</v>
      </c>
      <c r="AQ36">
        <v>131</v>
      </c>
      <c r="AR36">
        <v>119</v>
      </c>
      <c r="AS36">
        <v>75</v>
      </c>
      <c r="AT36">
        <v>38.200000000000003</v>
      </c>
      <c r="AU36">
        <v>9</v>
      </c>
      <c r="AV36">
        <v>22.3</v>
      </c>
      <c r="AW36">
        <v>6.5</v>
      </c>
      <c r="AX36">
        <v>15708</v>
      </c>
      <c r="AY36">
        <v>2266</v>
      </c>
      <c r="AZ36">
        <v>30.6</v>
      </c>
      <c r="BA36">
        <v>6.7</v>
      </c>
      <c r="BB36">
        <v>7.5</v>
      </c>
      <c r="BC36">
        <v>2.8</v>
      </c>
      <c r="BD36">
        <v>29</v>
      </c>
      <c r="BE36">
        <v>5.3</v>
      </c>
      <c r="BF36">
        <v>13.4</v>
      </c>
      <c r="BG36">
        <v>3.3</v>
      </c>
      <c r="BH36">
        <v>21.3</v>
      </c>
      <c r="BI36">
        <v>7.9</v>
      </c>
      <c r="BJ36">
        <v>93.5</v>
      </c>
      <c r="BK36">
        <v>4.4000000000000004</v>
      </c>
      <c r="BL36">
        <v>19.3</v>
      </c>
      <c r="BM36">
        <v>5.4</v>
      </c>
      <c r="BN36">
        <v>83.4</v>
      </c>
      <c r="BO36">
        <v>8.8000000000000007</v>
      </c>
      <c r="BP36">
        <v>0</v>
      </c>
      <c r="BQ36">
        <v>1.8</v>
      </c>
      <c r="BR36">
        <v>12.1</v>
      </c>
      <c r="BS36">
        <v>5.5</v>
      </c>
      <c r="BT36">
        <v>68.2</v>
      </c>
      <c r="BU36">
        <v>8.1999999999999904</v>
      </c>
      <c r="BV36">
        <v>2.6</v>
      </c>
      <c r="BW36">
        <v>1.6</v>
      </c>
      <c r="BX36">
        <v>0.92249999999999999</v>
      </c>
      <c r="BY36">
        <v>0.9839</v>
      </c>
      <c r="BZ36">
        <v>0.89990000000000003</v>
      </c>
      <c r="CA36">
        <v>0.8982</v>
      </c>
      <c r="CB36">
        <v>3.7046000000000001</v>
      </c>
      <c r="CC36">
        <v>0.96540000000000004</v>
      </c>
      <c r="CD36">
        <v>9.7199999999999995E-2</v>
      </c>
      <c r="CE36">
        <v>0.90920000000000001</v>
      </c>
      <c r="CF36">
        <v>0.69410000000000005</v>
      </c>
      <c r="CG36">
        <v>0.91679999999999995</v>
      </c>
      <c r="CH36">
        <v>2.6173000000000002</v>
      </c>
      <c r="CI36">
        <v>0.84079999999999999</v>
      </c>
      <c r="CJ36">
        <v>0.85109999999999997</v>
      </c>
      <c r="CK36">
        <v>0.89739999999999998</v>
      </c>
      <c r="CL36">
        <v>1.7485999999999999</v>
      </c>
      <c r="CM36">
        <v>0.9304</v>
      </c>
      <c r="CN36">
        <v>0.90790000000000004</v>
      </c>
      <c r="CO36">
        <v>0</v>
      </c>
      <c r="CP36">
        <v>0.85960000000000003</v>
      </c>
      <c r="CQ36">
        <v>0.88829999999999998</v>
      </c>
      <c r="CR36">
        <v>0.81069999999999998</v>
      </c>
      <c r="CS36">
        <v>3.4664999999999999</v>
      </c>
      <c r="CT36">
        <v>0.95340000000000003</v>
      </c>
      <c r="CU36">
        <v>11.5368999999999</v>
      </c>
      <c r="CV36">
        <v>0.9768</v>
      </c>
      <c r="CW36">
        <v>1</v>
      </c>
      <c r="CX36">
        <v>1</v>
      </c>
      <c r="CY36">
        <v>0</v>
      </c>
      <c r="CZ36">
        <v>0</v>
      </c>
      <c r="DA36">
        <v>2</v>
      </c>
      <c r="DB36">
        <v>0</v>
      </c>
      <c r="DC36">
        <v>1</v>
      </c>
      <c r="DD36">
        <v>0</v>
      </c>
      <c r="DE36">
        <v>1</v>
      </c>
      <c r="DF36">
        <v>2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5</v>
      </c>
      <c r="DQ36">
        <v>547</v>
      </c>
      <c r="DR36">
        <v>222</v>
      </c>
      <c r="DS36">
        <v>12.4</v>
      </c>
      <c r="DT36">
        <v>4.5999999999999996</v>
      </c>
      <c r="DU36">
        <v>2265</v>
      </c>
      <c r="DV36">
        <v>1.5108091866262999E-2</v>
      </c>
      <c r="DW36">
        <v>1.0757309332000001E-5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36005043100</v>
      </c>
      <c r="H37" t="s">
        <v>552</v>
      </c>
      <c r="I37">
        <v>8.2848599999999994E-2</v>
      </c>
      <c r="J37">
        <v>10346</v>
      </c>
      <c r="K37">
        <v>892</v>
      </c>
      <c r="L37">
        <v>3648</v>
      </c>
      <c r="M37">
        <v>61</v>
      </c>
      <c r="N37">
        <v>3526</v>
      </c>
      <c r="O37">
        <v>106</v>
      </c>
      <c r="P37">
        <v>3351</v>
      </c>
      <c r="Q37">
        <v>839</v>
      </c>
      <c r="R37">
        <v>604</v>
      </c>
      <c r="S37">
        <v>291</v>
      </c>
      <c r="T37">
        <v>14436</v>
      </c>
      <c r="U37">
        <v>2092</v>
      </c>
      <c r="V37">
        <v>2445</v>
      </c>
      <c r="W37">
        <v>729</v>
      </c>
      <c r="X37">
        <v>1423</v>
      </c>
      <c r="Y37">
        <v>282</v>
      </c>
      <c r="Z37">
        <v>2351</v>
      </c>
      <c r="AA37">
        <v>509</v>
      </c>
      <c r="AB37">
        <v>1911</v>
      </c>
      <c r="AC37">
        <v>344</v>
      </c>
      <c r="AD37">
        <v>630</v>
      </c>
      <c r="AE37">
        <v>223.19999999999899</v>
      </c>
      <c r="AF37">
        <v>9920</v>
      </c>
      <c r="AG37">
        <v>937.29999999999905</v>
      </c>
      <c r="AH37">
        <v>2257</v>
      </c>
      <c r="AI37">
        <v>504.89999999999901</v>
      </c>
      <c r="AJ37">
        <v>3390</v>
      </c>
      <c r="AK37">
        <v>241.4</v>
      </c>
      <c r="AL37">
        <v>18</v>
      </c>
      <c r="AM37">
        <v>28</v>
      </c>
      <c r="AN37">
        <v>813</v>
      </c>
      <c r="AO37">
        <v>267.3</v>
      </c>
      <c r="AP37">
        <v>2471</v>
      </c>
      <c r="AQ37">
        <v>245</v>
      </c>
      <c r="AR37">
        <v>461</v>
      </c>
      <c r="AS37">
        <v>146</v>
      </c>
      <c r="AT37">
        <v>33.799999999999898</v>
      </c>
      <c r="AU37">
        <v>8.4</v>
      </c>
      <c r="AV37">
        <v>12.6999999999999</v>
      </c>
      <c r="AW37">
        <v>5.5</v>
      </c>
      <c r="AX37">
        <v>14436</v>
      </c>
      <c r="AY37">
        <v>2092</v>
      </c>
      <c r="AZ37">
        <v>34.799999999999898</v>
      </c>
      <c r="BA37">
        <v>8.6</v>
      </c>
      <c r="BB37">
        <v>13.8</v>
      </c>
      <c r="BC37">
        <v>2.7</v>
      </c>
      <c r="BD37">
        <v>22.6999999999999</v>
      </c>
      <c r="BE37">
        <v>4.5</v>
      </c>
      <c r="BF37">
        <v>19.3</v>
      </c>
      <c r="BG37">
        <v>3.4</v>
      </c>
      <c r="BH37">
        <v>17.899999999999899</v>
      </c>
      <c r="BI37">
        <v>6.3</v>
      </c>
      <c r="BJ37">
        <v>95.9</v>
      </c>
      <c r="BK37">
        <v>3.7</v>
      </c>
      <c r="BL37">
        <v>23.6</v>
      </c>
      <c r="BM37">
        <v>4.9000000000000004</v>
      </c>
      <c r="BN37">
        <v>92.9</v>
      </c>
      <c r="BO37">
        <v>6.4</v>
      </c>
      <c r="BP37">
        <v>0.5</v>
      </c>
      <c r="BQ37">
        <v>0.8</v>
      </c>
      <c r="BR37">
        <v>23.1</v>
      </c>
      <c r="BS37">
        <v>7.5</v>
      </c>
      <c r="BT37">
        <v>70.099999999999895</v>
      </c>
      <c r="BU37">
        <v>6.6</v>
      </c>
      <c r="BV37">
        <v>4.5</v>
      </c>
      <c r="BW37">
        <v>1.4</v>
      </c>
      <c r="BX37">
        <v>0.89149999999999996</v>
      </c>
      <c r="BY37">
        <v>0.86399999999999999</v>
      </c>
      <c r="BZ37">
        <v>0.92530000000000001</v>
      </c>
      <c r="CA37">
        <v>0.93679999999999997</v>
      </c>
      <c r="CB37">
        <v>3.6175999999999999</v>
      </c>
      <c r="CC37">
        <v>0.94969999999999999</v>
      </c>
      <c r="CD37">
        <v>0.45569999999999999</v>
      </c>
      <c r="CE37">
        <v>0.61939999999999995</v>
      </c>
      <c r="CF37">
        <v>0.92779999999999996</v>
      </c>
      <c r="CG37">
        <v>0.86429999999999996</v>
      </c>
      <c r="CH37">
        <v>2.8673000000000002</v>
      </c>
      <c r="CI37">
        <v>0.9274</v>
      </c>
      <c r="CJ37">
        <v>0.88219999999999998</v>
      </c>
      <c r="CK37">
        <v>0.93120000000000003</v>
      </c>
      <c r="CL37">
        <v>1.8133999999999999</v>
      </c>
      <c r="CM37">
        <v>0.95530000000000004</v>
      </c>
      <c r="CN37">
        <v>0.95760000000000001</v>
      </c>
      <c r="CO37">
        <v>0.69899999999999995</v>
      </c>
      <c r="CP37">
        <v>0.97319999999999995</v>
      </c>
      <c r="CQ37">
        <v>0.9032</v>
      </c>
      <c r="CR37">
        <v>0.86370000000000002</v>
      </c>
      <c r="CS37">
        <v>4.3967000000000001</v>
      </c>
      <c r="CT37">
        <v>0.99960000000000004</v>
      </c>
      <c r="CU37">
        <v>12.694900000000001</v>
      </c>
      <c r="CV37">
        <v>0.99960000000000004</v>
      </c>
      <c r="CW37">
        <v>0</v>
      </c>
      <c r="CX37">
        <v>0</v>
      </c>
      <c r="CY37">
        <v>1</v>
      </c>
      <c r="CZ37">
        <v>1</v>
      </c>
      <c r="DA37">
        <v>2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0</v>
      </c>
      <c r="DO37">
        <v>3</v>
      </c>
      <c r="DP37">
        <v>7</v>
      </c>
      <c r="DQ37">
        <v>1277</v>
      </c>
      <c r="DR37">
        <v>376</v>
      </c>
      <c r="DS37">
        <v>12.9</v>
      </c>
      <c r="DT37">
        <v>3.5</v>
      </c>
      <c r="DU37">
        <v>7701</v>
      </c>
      <c r="DV37">
        <v>3.3302709605389003E-2</v>
      </c>
      <c r="DW37">
        <v>2.2355719112000001E-5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36005043500</v>
      </c>
      <c r="H38" t="s">
        <v>551</v>
      </c>
      <c r="I38">
        <v>2.5924985</v>
      </c>
      <c r="J38">
        <v>62</v>
      </c>
      <c r="K38">
        <v>42</v>
      </c>
      <c r="L38">
        <v>28</v>
      </c>
      <c r="M38">
        <v>16</v>
      </c>
      <c r="N38">
        <v>24</v>
      </c>
      <c r="O38">
        <v>15</v>
      </c>
      <c r="P38">
        <v>8</v>
      </c>
      <c r="Q38">
        <v>9</v>
      </c>
      <c r="R38">
        <v>0</v>
      </c>
      <c r="S38">
        <v>11</v>
      </c>
      <c r="T38">
        <v>14613</v>
      </c>
      <c r="U38">
        <v>5195</v>
      </c>
      <c r="V38">
        <v>10</v>
      </c>
      <c r="W38">
        <v>11</v>
      </c>
      <c r="X38">
        <v>12</v>
      </c>
      <c r="Y38">
        <v>12</v>
      </c>
      <c r="Z38">
        <v>9</v>
      </c>
      <c r="AA38">
        <v>9</v>
      </c>
      <c r="AB38">
        <v>32</v>
      </c>
      <c r="AC38">
        <v>22</v>
      </c>
      <c r="AD38">
        <v>4</v>
      </c>
      <c r="AE38">
        <v>12.5</v>
      </c>
      <c r="AF38">
        <v>62</v>
      </c>
      <c r="AG38">
        <v>43.399999999999899</v>
      </c>
      <c r="AH38">
        <v>4</v>
      </c>
      <c r="AI38">
        <v>43</v>
      </c>
      <c r="AJ38">
        <v>12</v>
      </c>
      <c r="AK38">
        <v>14.1999999999999</v>
      </c>
      <c r="AL38">
        <v>0</v>
      </c>
      <c r="AM38">
        <v>11</v>
      </c>
      <c r="AN38">
        <v>4</v>
      </c>
      <c r="AO38">
        <v>12.5</v>
      </c>
      <c r="AP38">
        <v>16</v>
      </c>
      <c r="AQ38">
        <v>12</v>
      </c>
      <c r="AR38">
        <v>0</v>
      </c>
      <c r="AS38">
        <v>11</v>
      </c>
      <c r="AT38">
        <v>12.9</v>
      </c>
      <c r="AU38">
        <v>19.3</v>
      </c>
      <c r="AV38">
        <v>0</v>
      </c>
      <c r="AW38">
        <v>46.799999999999898</v>
      </c>
      <c r="AX38">
        <v>14613</v>
      </c>
      <c r="AY38">
        <v>5195</v>
      </c>
      <c r="AZ38">
        <v>33.299999999999898</v>
      </c>
      <c r="BA38">
        <v>25.1999999999999</v>
      </c>
      <c r="BB38">
        <v>19.399999999999899</v>
      </c>
      <c r="BC38">
        <v>16.8</v>
      </c>
      <c r="BD38">
        <v>14.5</v>
      </c>
      <c r="BE38">
        <v>10.6999999999999</v>
      </c>
      <c r="BF38">
        <v>51.6</v>
      </c>
      <c r="BG38">
        <v>22.6999999999999</v>
      </c>
      <c r="BH38">
        <v>16.6999999999999</v>
      </c>
      <c r="BI38">
        <v>51.2</v>
      </c>
      <c r="BJ38">
        <v>100</v>
      </c>
      <c r="BK38">
        <v>17.6999999999999</v>
      </c>
      <c r="BL38">
        <v>6.5</v>
      </c>
      <c r="BM38">
        <v>69.299999999999898</v>
      </c>
      <c r="BN38">
        <v>42.899999999999899</v>
      </c>
      <c r="BO38">
        <v>44.5</v>
      </c>
      <c r="BP38">
        <v>0</v>
      </c>
      <c r="BQ38">
        <v>53.799999999999898</v>
      </c>
      <c r="BR38">
        <v>16.6999999999999</v>
      </c>
      <c r="BS38">
        <v>51.2</v>
      </c>
      <c r="BT38">
        <v>66.7</v>
      </c>
      <c r="BU38">
        <v>32.399999999999899</v>
      </c>
      <c r="BV38">
        <v>0</v>
      </c>
      <c r="BW38">
        <v>17.6999999999999</v>
      </c>
      <c r="BX38">
        <v>0.53120000000000001</v>
      </c>
      <c r="BY38">
        <v>0</v>
      </c>
      <c r="BZ38">
        <v>0.92120000000000002</v>
      </c>
      <c r="CA38">
        <v>0.92649999999999999</v>
      </c>
      <c r="CB38">
        <v>2.3788</v>
      </c>
      <c r="CC38">
        <v>0.628</v>
      </c>
      <c r="CD38">
        <v>0.80520000000000003</v>
      </c>
      <c r="CE38">
        <v>0.12640000000000001</v>
      </c>
      <c r="CF38">
        <v>0.99880000000000002</v>
      </c>
      <c r="CG38">
        <v>0.8427</v>
      </c>
      <c r="CH38">
        <v>2.7730999999999999</v>
      </c>
      <c r="CI38">
        <v>0.89480000000000004</v>
      </c>
      <c r="CJ38">
        <v>0.99109999999999998</v>
      </c>
      <c r="CK38">
        <v>0.67649999999999999</v>
      </c>
      <c r="CL38">
        <v>1.6676</v>
      </c>
      <c r="CM38">
        <v>0.88690000000000002</v>
      </c>
      <c r="CN38">
        <v>0.78129999999999999</v>
      </c>
      <c r="CO38">
        <v>0</v>
      </c>
      <c r="CP38">
        <v>0.92769999999999997</v>
      </c>
      <c r="CQ38">
        <v>0.87670000000000003</v>
      </c>
      <c r="CR38">
        <v>0</v>
      </c>
      <c r="CS38">
        <v>2.5857000000000001</v>
      </c>
      <c r="CT38">
        <v>0.66849999999999998</v>
      </c>
      <c r="CU38">
        <v>9.4052000000000007</v>
      </c>
      <c r="CV38">
        <v>0.82669999999999999</v>
      </c>
      <c r="CW38">
        <v>0</v>
      </c>
      <c r="CX38">
        <v>0</v>
      </c>
      <c r="CY38">
        <v>1</v>
      </c>
      <c r="CZ38">
        <v>1</v>
      </c>
      <c r="DA38">
        <v>2</v>
      </c>
      <c r="DB38">
        <v>0</v>
      </c>
      <c r="DC38">
        <v>0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5</v>
      </c>
      <c r="DQ38">
        <v>5</v>
      </c>
      <c r="DR38">
        <v>8</v>
      </c>
      <c r="DS38">
        <v>8.1</v>
      </c>
      <c r="DT38">
        <v>13.6999999999999</v>
      </c>
      <c r="DU38">
        <v>1331</v>
      </c>
      <c r="DV38">
        <v>3.0558441063395999E-2</v>
      </c>
      <c r="DW38">
        <v>1.0981714320000001E-6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36061029900</v>
      </c>
      <c r="H39" t="s">
        <v>383</v>
      </c>
      <c r="I39">
        <v>0.23785970000000001</v>
      </c>
      <c r="J39">
        <v>4627</v>
      </c>
      <c r="K39">
        <v>380</v>
      </c>
      <c r="L39">
        <v>1569</v>
      </c>
      <c r="M39">
        <v>36</v>
      </c>
      <c r="N39">
        <v>1486</v>
      </c>
      <c r="O39">
        <v>74</v>
      </c>
      <c r="P39">
        <v>1750</v>
      </c>
      <c r="Q39">
        <v>497</v>
      </c>
      <c r="R39">
        <v>263</v>
      </c>
      <c r="S39">
        <v>95</v>
      </c>
      <c r="T39">
        <v>11988</v>
      </c>
      <c r="U39">
        <v>1906</v>
      </c>
      <c r="V39">
        <v>1197</v>
      </c>
      <c r="W39">
        <v>224</v>
      </c>
      <c r="X39">
        <v>773</v>
      </c>
      <c r="Y39">
        <v>138</v>
      </c>
      <c r="Z39">
        <v>1132</v>
      </c>
      <c r="AA39">
        <v>208</v>
      </c>
      <c r="AB39">
        <v>655</v>
      </c>
      <c r="AC39">
        <v>166</v>
      </c>
      <c r="AD39">
        <v>262</v>
      </c>
      <c r="AE39">
        <v>91</v>
      </c>
      <c r="AF39">
        <v>4530</v>
      </c>
      <c r="AG39">
        <v>393.19999999999902</v>
      </c>
      <c r="AH39">
        <v>1584</v>
      </c>
      <c r="AI39">
        <v>336.69999999999902</v>
      </c>
      <c r="AJ39">
        <v>1438</v>
      </c>
      <c r="AK39">
        <v>87.4</v>
      </c>
      <c r="AL39">
        <v>0</v>
      </c>
      <c r="AM39">
        <v>11</v>
      </c>
      <c r="AN39">
        <v>152</v>
      </c>
      <c r="AO39">
        <v>75.299999999999898</v>
      </c>
      <c r="AP39">
        <v>1023</v>
      </c>
      <c r="AQ39">
        <v>116</v>
      </c>
      <c r="AR39">
        <v>5</v>
      </c>
      <c r="AS39">
        <v>6</v>
      </c>
      <c r="AT39">
        <v>38</v>
      </c>
      <c r="AU39">
        <v>10.6</v>
      </c>
      <c r="AV39">
        <v>14.4</v>
      </c>
      <c r="AW39">
        <v>5</v>
      </c>
      <c r="AX39">
        <v>11988</v>
      </c>
      <c r="AY39">
        <v>1906</v>
      </c>
      <c r="AZ39">
        <v>39.399999999999899</v>
      </c>
      <c r="BA39">
        <v>6.4</v>
      </c>
      <c r="BB39">
        <v>16.6999999999999</v>
      </c>
      <c r="BC39">
        <v>2.9</v>
      </c>
      <c r="BD39">
        <v>24.5</v>
      </c>
      <c r="BE39">
        <v>4</v>
      </c>
      <c r="BF39">
        <v>14.1999999999999</v>
      </c>
      <c r="BG39">
        <v>3.5</v>
      </c>
      <c r="BH39">
        <v>17.600000000000001</v>
      </c>
      <c r="BI39">
        <v>6.1</v>
      </c>
      <c r="BJ39">
        <v>97.9</v>
      </c>
      <c r="BK39">
        <v>2.8</v>
      </c>
      <c r="BL39">
        <v>36.1</v>
      </c>
      <c r="BM39">
        <v>7</v>
      </c>
      <c r="BN39">
        <v>91.7</v>
      </c>
      <c r="BO39">
        <v>5.2</v>
      </c>
      <c r="BP39">
        <v>0</v>
      </c>
      <c r="BQ39">
        <v>1.9</v>
      </c>
      <c r="BR39">
        <v>10.1999999999999</v>
      </c>
      <c r="BS39">
        <v>5</v>
      </c>
      <c r="BT39">
        <v>68.799999999999898</v>
      </c>
      <c r="BU39">
        <v>6.7</v>
      </c>
      <c r="BV39">
        <v>0.1</v>
      </c>
      <c r="BW39">
        <v>0.1</v>
      </c>
      <c r="BX39">
        <v>0.92149999999999999</v>
      </c>
      <c r="BY39">
        <v>0.91039999999999999</v>
      </c>
      <c r="BZ39">
        <v>0.96199999999999997</v>
      </c>
      <c r="CA39">
        <v>0.96560000000000001</v>
      </c>
      <c r="CB39">
        <v>3.7595999999999998</v>
      </c>
      <c r="CC39">
        <v>0.97370000000000001</v>
      </c>
      <c r="CD39">
        <v>0.65359999999999996</v>
      </c>
      <c r="CE39">
        <v>0.73270000000000002</v>
      </c>
      <c r="CF39">
        <v>0.74590000000000001</v>
      </c>
      <c r="CG39">
        <v>0.86</v>
      </c>
      <c r="CH39">
        <v>2.9922</v>
      </c>
      <c r="CI39">
        <v>0.95789999999999997</v>
      </c>
      <c r="CJ39">
        <v>0.92420000000000002</v>
      </c>
      <c r="CK39">
        <v>0.98480000000000001</v>
      </c>
      <c r="CL39">
        <v>1.909</v>
      </c>
      <c r="CM39">
        <v>0.99070000000000003</v>
      </c>
      <c r="CN39">
        <v>0.95220000000000005</v>
      </c>
      <c r="CO39">
        <v>0</v>
      </c>
      <c r="CP39">
        <v>0.8175</v>
      </c>
      <c r="CQ39">
        <v>0.89300000000000002</v>
      </c>
      <c r="CR39">
        <v>0.3357</v>
      </c>
      <c r="CS39">
        <v>2.9984999999999999</v>
      </c>
      <c r="CT39">
        <v>0.83199999999999996</v>
      </c>
      <c r="CU39">
        <v>11.6592</v>
      </c>
      <c r="CV39">
        <v>0.98180000000000001</v>
      </c>
      <c r="CW39">
        <v>1</v>
      </c>
      <c r="CX39">
        <v>1</v>
      </c>
      <c r="CY39">
        <v>1</v>
      </c>
      <c r="CZ39">
        <v>1</v>
      </c>
      <c r="DA39">
        <v>4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2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7</v>
      </c>
      <c r="DQ39">
        <v>352</v>
      </c>
      <c r="DR39">
        <v>162</v>
      </c>
      <c r="DS39">
        <v>7.6</v>
      </c>
      <c r="DT39">
        <v>3.4</v>
      </c>
      <c r="DU39">
        <v>4541</v>
      </c>
      <c r="DV39">
        <v>4.7064297164320004E-3</v>
      </c>
      <c r="DW39">
        <v>1.2396358699999999E-7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36061</v>
      </c>
      <c r="F40" t="s">
        <v>129</v>
      </c>
      <c r="G40">
        <v>36061030900</v>
      </c>
      <c r="H40" t="s">
        <v>550</v>
      </c>
      <c r="I40">
        <v>0.1168932</v>
      </c>
      <c r="J40">
        <v>9471</v>
      </c>
      <c r="K40">
        <v>1038</v>
      </c>
      <c r="L40">
        <v>3630</v>
      </c>
      <c r="M40">
        <v>103</v>
      </c>
      <c r="N40">
        <v>3488</v>
      </c>
      <c r="O40">
        <v>144</v>
      </c>
      <c r="P40">
        <v>2853</v>
      </c>
      <c r="Q40">
        <v>752</v>
      </c>
      <c r="R40">
        <v>579</v>
      </c>
      <c r="S40">
        <v>262</v>
      </c>
      <c r="T40">
        <v>17246</v>
      </c>
      <c r="U40">
        <v>2558</v>
      </c>
      <c r="V40">
        <v>1739</v>
      </c>
      <c r="W40">
        <v>375</v>
      </c>
      <c r="X40">
        <v>1007</v>
      </c>
      <c r="Y40">
        <v>256</v>
      </c>
      <c r="Z40">
        <v>2572</v>
      </c>
      <c r="AA40">
        <v>511</v>
      </c>
      <c r="AB40">
        <v>1059</v>
      </c>
      <c r="AC40">
        <v>319</v>
      </c>
      <c r="AD40">
        <v>886</v>
      </c>
      <c r="AE40">
        <v>214.19999999999899</v>
      </c>
      <c r="AF40">
        <v>8553</v>
      </c>
      <c r="AG40">
        <v>1098.29999999999</v>
      </c>
      <c r="AH40">
        <v>1833</v>
      </c>
      <c r="AI40">
        <v>547.29999999999905</v>
      </c>
      <c r="AJ40">
        <v>3137</v>
      </c>
      <c r="AK40">
        <v>247.9</v>
      </c>
      <c r="AL40">
        <v>0</v>
      </c>
      <c r="AM40">
        <v>16</v>
      </c>
      <c r="AN40">
        <v>420</v>
      </c>
      <c r="AO40">
        <v>160.5</v>
      </c>
      <c r="AP40">
        <v>2220</v>
      </c>
      <c r="AQ40">
        <v>241</v>
      </c>
      <c r="AR40">
        <v>17</v>
      </c>
      <c r="AS40">
        <v>8</v>
      </c>
      <c r="AT40">
        <v>30.6999999999999</v>
      </c>
      <c r="AU40">
        <v>7.5</v>
      </c>
      <c r="AV40">
        <v>13</v>
      </c>
      <c r="AW40">
        <v>5</v>
      </c>
      <c r="AX40">
        <v>17246</v>
      </c>
      <c r="AY40">
        <v>2558</v>
      </c>
      <c r="AZ40">
        <v>28.899999999999899</v>
      </c>
      <c r="BA40">
        <v>4.9000000000000004</v>
      </c>
      <c r="BB40">
        <v>10.6</v>
      </c>
      <c r="BC40">
        <v>2.8</v>
      </c>
      <c r="BD40">
        <v>27.1999999999999</v>
      </c>
      <c r="BE40">
        <v>4.5</v>
      </c>
      <c r="BF40">
        <v>11.1999999999999</v>
      </c>
      <c r="BG40">
        <v>3.5</v>
      </c>
      <c r="BH40">
        <v>25.399999999999899</v>
      </c>
      <c r="BI40">
        <v>6.1</v>
      </c>
      <c r="BJ40">
        <v>90.299999999999898</v>
      </c>
      <c r="BK40">
        <v>6</v>
      </c>
      <c r="BL40">
        <v>20.6999999999999</v>
      </c>
      <c r="BM40">
        <v>5.8</v>
      </c>
      <c r="BN40">
        <v>86.4</v>
      </c>
      <c r="BO40">
        <v>6.4</v>
      </c>
      <c r="BP40">
        <v>0</v>
      </c>
      <c r="BQ40">
        <v>0.8</v>
      </c>
      <c r="BR40">
        <v>12</v>
      </c>
      <c r="BS40">
        <v>4.5999999999999996</v>
      </c>
      <c r="BT40">
        <v>63.6</v>
      </c>
      <c r="BU40">
        <v>6.4</v>
      </c>
      <c r="BV40">
        <v>0.2</v>
      </c>
      <c r="BW40">
        <v>0.1</v>
      </c>
      <c r="BX40">
        <v>0.86180000000000001</v>
      </c>
      <c r="BY40">
        <v>0.87060000000000004</v>
      </c>
      <c r="BZ40">
        <v>0.87160000000000004</v>
      </c>
      <c r="CA40">
        <v>0.87780000000000002</v>
      </c>
      <c r="CB40">
        <v>3.4819</v>
      </c>
      <c r="CC40">
        <v>0.92110000000000003</v>
      </c>
      <c r="CD40">
        <v>0.24629999999999999</v>
      </c>
      <c r="CE40">
        <v>0.8589</v>
      </c>
      <c r="CF40">
        <v>0.54</v>
      </c>
      <c r="CG40">
        <v>0.95740000000000003</v>
      </c>
      <c r="CH40">
        <v>2.6025999999999998</v>
      </c>
      <c r="CI40">
        <v>0.83440000000000003</v>
      </c>
      <c r="CJ40">
        <v>0.81859999999999999</v>
      </c>
      <c r="CK40">
        <v>0.90859999999999996</v>
      </c>
      <c r="CL40">
        <v>1.7271000000000001</v>
      </c>
      <c r="CM40">
        <v>0.91949999999999998</v>
      </c>
      <c r="CN40">
        <v>0.92320000000000002</v>
      </c>
      <c r="CO40">
        <v>0</v>
      </c>
      <c r="CP40">
        <v>0.85770000000000002</v>
      </c>
      <c r="CQ40">
        <v>0.85719999999999996</v>
      </c>
      <c r="CR40">
        <v>0.39639999999999997</v>
      </c>
      <c r="CS40">
        <v>3.0345</v>
      </c>
      <c r="CT40">
        <v>0.84440000000000004</v>
      </c>
      <c r="CU40">
        <v>10.8462</v>
      </c>
      <c r="CV40">
        <v>0.94069999999999998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3</v>
      </c>
      <c r="DQ40">
        <v>978</v>
      </c>
      <c r="DR40">
        <v>318</v>
      </c>
      <c r="DS40">
        <v>10.3</v>
      </c>
      <c r="DT40">
        <v>3.3</v>
      </c>
      <c r="DU40">
        <v>4903</v>
      </c>
      <c r="DV40">
        <v>9.6864420416849992E-3</v>
      </c>
      <c r="DW40">
        <v>4.5484421340000001E-6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36005</v>
      </c>
      <c r="F41" t="s">
        <v>404</v>
      </c>
      <c r="G41">
        <v>36005026300</v>
      </c>
      <c r="H41" t="s">
        <v>549</v>
      </c>
      <c r="I41">
        <v>6.1308399999999999E-2</v>
      </c>
      <c r="J41">
        <v>5867</v>
      </c>
      <c r="K41">
        <v>586</v>
      </c>
      <c r="L41">
        <v>2392</v>
      </c>
      <c r="M41">
        <v>84</v>
      </c>
      <c r="N41">
        <v>2171</v>
      </c>
      <c r="O41">
        <v>173</v>
      </c>
      <c r="P41">
        <v>1601</v>
      </c>
      <c r="Q41">
        <v>470</v>
      </c>
      <c r="R41">
        <v>368</v>
      </c>
      <c r="S41">
        <v>198</v>
      </c>
      <c r="T41">
        <v>15009</v>
      </c>
      <c r="U41">
        <v>2441</v>
      </c>
      <c r="V41">
        <v>1573</v>
      </c>
      <c r="W41">
        <v>377</v>
      </c>
      <c r="X41">
        <v>1061</v>
      </c>
      <c r="Y41">
        <v>278</v>
      </c>
      <c r="Z41">
        <v>1030</v>
      </c>
      <c r="AA41">
        <v>288</v>
      </c>
      <c r="AB41">
        <v>1086</v>
      </c>
      <c r="AC41">
        <v>228</v>
      </c>
      <c r="AD41">
        <v>456</v>
      </c>
      <c r="AE41">
        <v>166.9</v>
      </c>
      <c r="AF41">
        <v>5353</v>
      </c>
      <c r="AG41">
        <v>610.70000000000005</v>
      </c>
      <c r="AH41">
        <v>1107</v>
      </c>
      <c r="AI41">
        <v>315.89999999999901</v>
      </c>
      <c r="AJ41">
        <v>2109</v>
      </c>
      <c r="AK41">
        <v>194.599999999999</v>
      </c>
      <c r="AL41">
        <v>0</v>
      </c>
      <c r="AM41">
        <v>16</v>
      </c>
      <c r="AN41">
        <v>170</v>
      </c>
      <c r="AO41">
        <v>102.4</v>
      </c>
      <c r="AP41">
        <v>1606</v>
      </c>
      <c r="AQ41">
        <v>229</v>
      </c>
      <c r="AR41">
        <v>420</v>
      </c>
      <c r="AS41">
        <v>163</v>
      </c>
      <c r="AT41">
        <v>29.399999999999899</v>
      </c>
      <c r="AU41">
        <v>8.6</v>
      </c>
      <c r="AV41">
        <v>13.3</v>
      </c>
      <c r="AW41">
        <v>6.7</v>
      </c>
      <c r="AX41">
        <v>15009</v>
      </c>
      <c r="AY41">
        <v>2441</v>
      </c>
      <c r="AZ41">
        <v>37.700000000000003</v>
      </c>
      <c r="BA41">
        <v>8</v>
      </c>
      <c r="BB41">
        <v>18.100000000000001</v>
      </c>
      <c r="BC41">
        <v>5.0999999999999996</v>
      </c>
      <c r="BD41">
        <v>17.600000000000001</v>
      </c>
      <c r="BE41">
        <v>4.5999999999999996</v>
      </c>
      <c r="BF41">
        <v>19.899999999999899</v>
      </c>
      <c r="BG41">
        <v>4.4000000000000004</v>
      </c>
      <c r="BH41">
        <v>21</v>
      </c>
      <c r="BI41">
        <v>7.5</v>
      </c>
      <c r="BJ41">
        <v>91.2</v>
      </c>
      <c r="BK41">
        <v>5</v>
      </c>
      <c r="BL41">
        <v>19.899999999999899</v>
      </c>
      <c r="BM41">
        <v>5.4</v>
      </c>
      <c r="BN41">
        <v>88.2</v>
      </c>
      <c r="BO41">
        <v>7.5</v>
      </c>
      <c r="BP41">
        <v>0</v>
      </c>
      <c r="BQ41">
        <v>1.2</v>
      </c>
      <c r="BR41">
        <v>7.8</v>
      </c>
      <c r="BS41">
        <v>4.7</v>
      </c>
      <c r="BT41">
        <v>74</v>
      </c>
      <c r="BU41">
        <v>9.6</v>
      </c>
      <c r="BV41">
        <v>7.2</v>
      </c>
      <c r="BW41">
        <v>2.7</v>
      </c>
      <c r="BX41">
        <v>0.84789999999999999</v>
      </c>
      <c r="BY41">
        <v>0.88360000000000005</v>
      </c>
      <c r="BZ41">
        <v>0.91420000000000001</v>
      </c>
      <c r="CA41">
        <v>0.95669999999999999</v>
      </c>
      <c r="CB41">
        <v>3.6023999999999998</v>
      </c>
      <c r="CC41">
        <v>0.94599999999999995</v>
      </c>
      <c r="CD41">
        <v>0.74239999999999995</v>
      </c>
      <c r="CE41">
        <v>0.24030000000000001</v>
      </c>
      <c r="CF41">
        <v>0.93810000000000004</v>
      </c>
      <c r="CG41">
        <v>0.91269999999999996</v>
      </c>
      <c r="CH41">
        <v>2.8334999999999999</v>
      </c>
      <c r="CI41">
        <v>0.91539999999999999</v>
      </c>
      <c r="CJ41">
        <v>0.82699999999999996</v>
      </c>
      <c r="CK41">
        <v>0.90180000000000005</v>
      </c>
      <c r="CL41">
        <v>1.7287999999999999</v>
      </c>
      <c r="CM41">
        <v>0.92030000000000001</v>
      </c>
      <c r="CN41">
        <v>0.93059999999999998</v>
      </c>
      <c r="CO41">
        <v>0</v>
      </c>
      <c r="CP41">
        <v>0.75119999999999998</v>
      </c>
      <c r="CQ41">
        <v>0.92779999999999996</v>
      </c>
      <c r="CR41">
        <v>0.9143</v>
      </c>
      <c r="CS41">
        <v>3.524</v>
      </c>
      <c r="CT41">
        <v>0.96399999999999997</v>
      </c>
      <c r="CU41">
        <v>11.688700000000001</v>
      </c>
      <c r="CV41">
        <v>0.98319999999999996</v>
      </c>
      <c r="CW41">
        <v>0</v>
      </c>
      <c r="CX41">
        <v>0</v>
      </c>
      <c r="CY41">
        <v>1</v>
      </c>
      <c r="CZ41">
        <v>1</v>
      </c>
      <c r="DA41">
        <v>2</v>
      </c>
      <c r="DB41">
        <v>0</v>
      </c>
      <c r="DC41">
        <v>0</v>
      </c>
      <c r="DD41">
        <v>1</v>
      </c>
      <c r="DE41">
        <v>1</v>
      </c>
      <c r="DF41">
        <v>2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3</v>
      </c>
      <c r="DP41">
        <v>8</v>
      </c>
      <c r="DQ41">
        <v>1109</v>
      </c>
      <c r="DR41">
        <v>381</v>
      </c>
      <c r="DS41">
        <v>20.399999999999899</v>
      </c>
      <c r="DT41">
        <v>6.9</v>
      </c>
      <c r="DU41">
        <v>4431</v>
      </c>
      <c r="DV41">
        <v>2.3998925676098001E-2</v>
      </c>
      <c r="DW41">
        <v>1.6997487562E-5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36005</v>
      </c>
      <c r="F42" t="s">
        <v>404</v>
      </c>
      <c r="G42">
        <v>36005028100</v>
      </c>
      <c r="H42" t="s">
        <v>548</v>
      </c>
      <c r="I42">
        <v>4.98462E-2</v>
      </c>
      <c r="J42">
        <v>4046</v>
      </c>
      <c r="K42">
        <v>407</v>
      </c>
      <c r="L42">
        <v>1758</v>
      </c>
      <c r="M42">
        <v>32</v>
      </c>
      <c r="N42">
        <v>1685</v>
      </c>
      <c r="O42">
        <v>70</v>
      </c>
      <c r="P42">
        <v>275</v>
      </c>
      <c r="Q42">
        <v>115</v>
      </c>
      <c r="R42">
        <v>254</v>
      </c>
      <c r="S42">
        <v>113</v>
      </c>
      <c r="T42">
        <v>29724</v>
      </c>
      <c r="U42">
        <v>2305</v>
      </c>
      <c r="V42">
        <v>573</v>
      </c>
      <c r="W42">
        <v>151</v>
      </c>
      <c r="X42">
        <v>1045</v>
      </c>
      <c r="Y42">
        <v>163</v>
      </c>
      <c r="Z42">
        <v>495</v>
      </c>
      <c r="AA42">
        <v>143</v>
      </c>
      <c r="AB42">
        <v>541</v>
      </c>
      <c r="AC42">
        <v>141</v>
      </c>
      <c r="AD42">
        <v>49</v>
      </c>
      <c r="AE42">
        <v>39.6</v>
      </c>
      <c r="AF42">
        <v>2850</v>
      </c>
      <c r="AG42">
        <v>474.5</v>
      </c>
      <c r="AH42">
        <v>244</v>
      </c>
      <c r="AI42">
        <v>106.599999999999</v>
      </c>
      <c r="AJ42">
        <v>1610</v>
      </c>
      <c r="AK42">
        <v>123.2</v>
      </c>
      <c r="AL42">
        <v>0</v>
      </c>
      <c r="AM42">
        <v>11</v>
      </c>
      <c r="AN42">
        <v>43</v>
      </c>
      <c r="AO42">
        <v>36.1</v>
      </c>
      <c r="AP42">
        <v>814</v>
      </c>
      <c r="AQ42">
        <v>124</v>
      </c>
      <c r="AR42">
        <v>260</v>
      </c>
      <c r="AS42">
        <v>90</v>
      </c>
      <c r="AT42">
        <v>7.3</v>
      </c>
      <c r="AU42">
        <v>3.1</v>
      </c>
      <c r="AV42">
        <v>11.8</v>
      </c>
      <c r="AW42">
        <v>5.0999999999999996</v>
      </c>
      <c r="AX42">
        <v>29724</v>
      </c>
      <c r="AY42">
        <v>2305</v>
      </c>
      <c r="AZ42">
        <v>17.600000000000001</v>
      </c>
      <c r="BA42">
        <v>4.5999999999999996</v>
      </c>
      <c r="BB42">
        <v>25.8</v>
      </c>
      <c r="BC42">
        <v>3.9</v>
      </c>
      <c r="BD42">
        <v>12.1999999999999</v>
      </c>
      <c r="BE42">
        <v>3.3</v>
      </c>
      <c r="BF42">
        <v>14.3</v>
      </c>
      <c r="BG42">
        <v>3.8</v>
      </c>
      <c r="BH42">
        <v>2.9</v>
      </c>
      <c r="BI42">
        <v>2.2999999999999998</v>
      </c>
      <c r="BJ42">
        <v>70.400000000000006</v>
      </c>
      <c r="BK42">
        <v>9.3000000000000007</v>
      </c>
      <c r="BL42">
        <v>6.2</v>
      </c>
      <c r="BM42">
        <v>2.7</v>
      </c>
      <c r="BN42">
        <v>91.599999999999895</v>
      </c>
      <c r="BO42">
        <v>6.8</v>
      </c>
      <c r="BP42">
        <v>0</v>
      </c>
      <c r="BQ42">
        <v>1.7</v>
      </c>
      <c r="BR42">
        <v>2.6</v>
      </c>
      <c r="BS42">
        <v>2.1</v>
      </c>
      <c r="BT42">
        <v>48.299999999999898</v>
      </c>
      <c r="BU42">
        <v>7</v>
      </c>
      <c r="BV42">
        <v>6.4</v>
      </c>
      <c r="BW42">
        <v>2.1</v>
      </c>
      <c r="BX42">
        <v>0.29360000000000003</v>
      </c>
      <c r="BY42">
        <v>0.8357</v>
      </c>
      <c r="BZ42">
        <v>0.4657</v>
      </c>
      <c r="CA42">
        <v>0.70130000000000003</v>
      </c>
      <c r="CB42">
        <v>2.2964000000000002</v>
      </c>
      <c r="CC42">
        <v>0.60270000000000001</v>
      </c>
      <c r="CD42">
        <v>0.95679999999999998</v>
      </c>
      <c r="CE42">
        <v>7.8299999999999995E-2</v>
      </c>
      <c r="CF42">
        <v>0.75249999999999995</v>
      </c>
      <c r="CG42">
        <v>0.1452</v>
      </c>
      <c r="CH42">
        <v>1.9327000000000001</v>
      </c>
      <c r="CI42">
        <v>0.435</v>
      </c>
      <c r="CJ42">
        <v>0.70840000000000003</v>
      </c>
      <c r="CK42">
        <v>0.67049999999999998</v>
      </c>
      <c r="CL42">
        <v>1.3789</v>
      </c>
      <c r="CM42">
        <v>0.69189999999999996</v>
      </c>
      <c r="CN42">
        <v>0.95199999999999996</v>
      </c>
      <c r="CO42">
        <v>0</v>
      </c>
      <c r="CP42">
        <v>0.4763</v>
      </c>
      <c r="CQ42">
        <v>0.74960000000000004</v>
      </c>
      <c r="CR42">
        <v>0.90339999999999998</v>
      </c>
      <c r="CS42">
        <v>3.0813999999999999</v>
      </c>
      <c r="CT42">
        <v>0.8579</v>
      </c>
      <c r="CU42">
        <v>8.6892999999999905</v>
      </c>
      <c r="CV42">
        <v>0.74360000000000004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1</v>
      </c>
      <c r="DO42">
        <v>2</v>
      </c>
      <c r="DP42">
        <v>3</v>
      </c>
      <c r="DQ42">
        <v>222</v>
      </c>
      <c r="DR42">
        <v>95</v>
      </c>
      <c r="DS42">
        <v>5.9</v>
      </c>
      <c r="DT42">
        <v>2.2999999999999998</v>
      </c>
      <c r="DU42">
        <v>3583</v>
      </c>
      <c r="DV42">
        <v>3.316635082316E-3</v>
      </c>
      <c r="DW42">
        <v>1.5776518200000001E-7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36005</v>
      </c>
      <c r="F43" t="s">
        <v>404</v>
      </c>
      <c r="G43">
        <v>36005039700</v>
      </c>
      <c r="H43" t="s">
        <v>501</v>
      </c>
      <c r="I43">
        <v>0.20007069999999999</v>
      </c>
      <c r="J43">
        <v>3994</v>
      </c>
      <c r="K43">
        <v>330</v>
      </c>
      <c r="L43">
        <v>592</v>
      </c>
      <c r="M43">
        <v>21</v>
      </c>
      <c r="N43">
        <v>550</v>
      </c>
      <c r="O43">
        <v>40</v>
      </c>
      <c r="P43">
        <v>679</v>
      </c>
      <c r="Q43">
        <v>217</v>
      </c>
      <c r="R43">
        <v>153</v>
      </c>
      <c r="S43">
        <v>72</v>
      </c>
      <c r="T43">
        <v>6995</v>
      </c>
      <c r="U43">
        <v>1915</v>
      </c>
      <c r="V43">
        <v>258</v>
      </c>
      <c r="W43">
        <v>73</v>
      </c>
      <c r="X43">
        <v>199</v>
      </c>
      <c r="Y43">
        <v>54</v>
      </c>
      <c r="Z43">
        <v>363</v>
      </c>
      <c r="AA43">
        <v>151</v>
      </c>
      <c r="AB43">
        <v>255</v>
      </c>
      <c r="AC43">
        <v>84</v>
      </c>
      <c r="AD43">
        <v>127</v>
      </c>
      <c r="AE43">
        <v>56.1</v>
      </c>
      <c r="AF43">
        <v>1604</v>
      </c>
      <c r="AG43">
        <v>432.8</v>
      </c>
      <c r="AH43">
        <v>251</v>
      </c>
      <c r="AI43">
        <v>97.799999999999898</v>
      </c>
      <c r="AJ43">
        <v>472</v>
      </c>
      <c r="AK43">
        <v>70.7</v>
      </c>
      <c r="AL43">
        <v>0</v>
      </c>
      <c r="AM43">
        <v>11</v>
      </c>
      <c r="AN43">
        <v>62</v>
      </c>
      <c r="AO43">
        <v>39.399999999999899</v>
      </c>
      <c r="AP43">
        <v>462</v>
      </c>
      <c r="AQ43">
        <v>55</v>
      </c>
      <c r="AR43">
        <v>2691</v>
      </c>
      <c r="AS43">
        <v>279</v>
      </c>
      <c r="AT43">
        <v>50.299999999999898</v>
      </c>
      <c r="AU43">
        <v>13.3</v>
      </c>
      <c r="AV43">
        <v>11</v>
      </c>
      <c r="AW43">
        <v>4.9000000000000004</v>
      </c>
      <c r="AX43">
        <v>6995</v>
      </c>
      <c r="AY43">
        <v>1915</v>
      </c>
      <c r="AZ43">
        <v>31.1999999999999</v>
      </c>
      <c r="BA43">
        <v>8.6</v>
      </c>
      <c r="BB43">
        <v>5</v>
      </c>
      <c r="BC43">
        <v>1.4</v>
      </c>
      <c r="BD43">
        <v>9.1</v>
      </c>
      <c r="BE43">
        <v>3.7</v>
      </c>
      <c r="BF43">
        <v>6.4</v>
      </c>
      <c r="BG43">
        <v>2.1</v>
      </c>
      <c r="BH43">
        <v>23.1</v>
      </c>
      <c r="BI43">
        <v>10.1</v>
      </c>
      <c r="BJ43">
        <v>40.200000000000003</v>
      </c>
      <c r="BK43">
        <v>10.3</v>
      </c>
      <c r="BL43">
        <v>6.5</v>
      </c>
      <c r="BM43">
        <v>2.5</v>
      </c>
      <c r="BN43">
        <v>79.7</v>
      </c>
      <c r="BO43">
        <v>11.6</v>
      </c>
      <c r="BP43">
        <v>0</v>
      </c>
      <c r="BQ43">
        <v>4.9000000000000004</v>
      </c>
      <c r="BR43">
        <v>11.3</v>
      </c>
      <c r="BS43">
        <v>7.1</v>
      </c>
      <c r="BT43">
        <v>84</v>
      </c>
      <c r="BU43">
        <v>7.7</v>
      </c>
      <c r="BV43">
        <v>67.400000000000006</v>
      </c>
      <c r="BW43">
        <v>4.2</v>
      </c>
      <c r="BX43">
        <v>0.97829999999999995</v>
      </c>
      <c r="BY43">
        <v>0.79959999999999998</v>
      </c>
      <c r="BZ43">
        <v>0.99319999999999997</v>
      </c>
      <c r="CA43">
        <v>0.90629999999999999</v>
      </c>
      <c r="CB43">
        <v>3.6774</v>
      </c>
      <c r="CC43">
        <v>0.95940000000000003</v>
      </c>
      <c r="CD43">
        <v>3.3599999999999998E-2</v>
      </c>
      <c r="CE43">
        <v>4.1599999999999998E-2</v>
      </c>
      <c r="CF43">
        <v>0.10970000000000001</v>
      </c>
      <c r="CG43">
        <v>0.93600000000000005</v>
      </c>
      <c r="CH43">
        <v>1.1209</v>
      </c>
      <c r="CI43">
        <v>8.1699999999999995E-2</v>
      </c>
      <c r="CJ43">
        <v>0.55559999999999998</v>
      </c>
      <c r="CK43">
        <v>0.67900000000000005</v>
      </c>
      <c r="CL43">
        <v>1.2345999999999999</v>
      </c>
      <c r="CM43">
        <v>0.60960000000000003</v>
      </c>
      <c r="CN43">
        <v>0.89170000000000005</v>
      </c>
      <c r="CO43">
        <v>0</v>
      </c>
      <c r="CP43">
        <v>0.84389999999999998</v>
      </c>
      <c r="CQ43">
        <v>0.98219999999999996</v>
      </c>
      <c r="CR43">
        <v>0.9889</v>
      </c>
      <c r="CS43">
        <v>3.7067000000000001</v>
      </c>
      <c r="CT43">
        <v>0.98299999999999998</v>
      </c>
      <c r="CU43">
        <v>9.7394999999999996</v>
      </c>
      <c r="CV43">
        <v>0.85860000000000003</v>
      </c>
      <c r="CW43">
        <v>1</v>
      </c>
      <c r="CX43">
        <v>0</v>
      </c>
      <c r="CY43">
        <v>1</v>
      </c>
      <c r="CZ43">
        <v>1</v>
      </c>
      <c r="DA43">
        <v>3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2</v>
      </c>
      <c r="DP43">
        <v>6</v>
      </c>
      <c r="DQ43">
        <v>225</v>
      </c>
      <c r="DR43">
        <v>77</v>
      </c>
      <c r="DS43">
        <v>5.6</v>
      </c>
      <c r="DT43">
        <v>1.9</v>
      </c>
      <c r="DU43">
        <v>18938</v>
      </c>
      <c r="DV43">
        <v>2.1829543893650001E-2</v>
      </c>
      <c r="DW43">
        <v>8.3246943280000007E-6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W32"/>
  <sheetViews>
    <sheetView topLeftCell="CK1" workbookViewId="0">
      <selection activeCell="CK30" sqref="A30:XFD30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36005026100</v>
      </c>
      <c r="H2" t="s">
        <v>576</v>
      </c>
      <c r="I2">
        <v>6.7458599999999994E-2</v>
      </c>
      <c r="J2">
        <v>1995</v>
      </c>
      <c r="K2">
        <v>163</v>
      </c>
      <c r="L2">
        <v>1058</v>
      </c>
      <c r="M2">
        <v>24</v>
      </c>
      <c r="N2">
        <v>991</v>
      </c>
      <c r="O2">
        <v>48</v>
      </c>
      <c r="P2">
        <v>78</v>
      </c>
      <c r="Q2">
        <v>44</v>
      </c>
      <c r="R2">
        <v>53</v>
      </c>
      <c r="S2">
        <v>43</v>
      </c>
      <c r="T2">
        <v>42182</v>
      </c>
      <c r="U2">
        <v>5347</v>
      </c>
      <c r="V2">
        <v>180</v>
      </c>
      <c r="W2">
        <v>68</v>
      </c>
      <c r="X2">
        <v>477</v>
      </c>
      <c r="Y2">
        <v>69</v>
      </c>
      <c r="Z2">
        <v>282</v>
      </c>
      <c r="AA2">
        <v>74</v>
      </c>
      <c r="AB2">
        <v>234</v>
      </c>
      <c r="AC2">
        <v>61</v>
      </c>
      <c r="AD2">
        <v>41</v>
      </c>
      <c r="AE2">
        <v>24.6</v>
      </c>
      <c r="AF2">
        <v>1914</v>
      </c>
      <c r="AG2">
        <v>166.3</v>
      </c>
      <c r="AH2">
        <v>104</v>
      </c>
      <c r="AI2">
        <v>60.299999999999898</v>
      </c>
      <c r="AJ2">
        <v>1033</v>
      </c>
      <c r="AK2">
        <v>57.1</v>
      </c>
      <c r="AL2">
        <v>0</v>
      </c>
      <c r="AM2">
        <v>11</v>
      </c>
      <c r="AN2">
        <v>45</v>
      </c>
      <c r="AO2">
        <v>31.8</v>
      </c>
      <c r="AP2">
        <v>528</v>
      </c>
      <c r="AQ2">
        <v>70</v>
      </c>
      <c r="AR2">
        <v>61</v>
      </c>
      <c r="AS2">
        <v>24</v>
      </c>
      <c r="AT2">
        <v>4</v>
      </c>
      <c r="AU2">
        <v>2.2999999999999998</v>
      </c>
      <c r="AV2">
        <v>4.9000000000000004</v>
      </c>
      <c r="AW2">
        <v>3.7</v>
      </c>
      <c r="AX2">
        <v>42182</v>
      </c>
      <c r="AY2">
        <v>5347</v>
      </c>
      <c r="AZ2">
        <v>11.5</v>
      </c>
      <c r="BA2">
        <v>4.2</v>
      </c>
      <c r="BB2">
        <v>23.899999999999899</v>
      </c>
      <c r="BC2">
        <v>3.8</v>
      </c>
      <c r="BD2">
        <v>14.1</v>
      </c>
      <c r="BE2">
        <v>3.5</v>
      </c>
      <c r="BF2">
        <v>12.1</v>
      </c>
      <c r="BG2">
        <v>3.1</v>
      </c>
      <c r="BH2">
        <v>4.0999999999999996</v>
      </c>
      <c r="BI2">
        <v>2.5</v>
      </c>
      <c r="BJ2">
        <v>95.9</v>
      </c>
      <c r="BK2">
        <v>2.8</v>
      </c>
      <c r="BL2">
        <v>5.5</v>
      </c>
      <c r="BM2">
        <v>3.1</v>
      </c>
      <c r="BN2">
        <v>97.599999999999895</v>
      </c>
      <c r="BO2">
        <v>4.9000000000000004</v>
      </c>
      <c r="BP2">
        <v>0</v>
      </c>
      <c r="BQ2">
        <v>2.8</v>
      </c>
      <c r="BR2">
        <v>4.5</v>
      </c>
      <c r="BS2">
        <v>3.2</v>
      </c>
      <c r="BT2">
        <v>53.299999999999898</v>
      </c>
      <c r="BU2">
        <v>6.9</v>
      </c>
      <c r="BV2">
        <v>3.1</v>
      </c>
      <c r="BW2">
        <v>1.2</v>
      </c>
      <c r="BX2">
        <v>0.1283</v>
      </c>
      <c r="BY2">
        <v>0.26350000000000001</v>
      </c>
      <c r="BZ2">
        <v>0.1855</v>
      </c>
      <c r="CA2">
        <v>0.49709999999999999</v>
      </c>
      <c r="CB2">
        <v>1.0745</v>
      </c>
      <c r="CC2">
        <v>0.22339999999999999</v>
      </c>
      <c r="CD2">
        <v>0.93489999999999995</v>
      </c>
      <c r="CE2">
        <v>0.1164</v>
      </c>
      <c r="CF2">
        <v>0.60950000000000004</v>
      </c>
      <c r="CG2">
        <v>0.23719999999999999</v>
      </c>
      <c r="CH2">
        <v>1.8979999999999999</v>
      </c>
      <c r="CI2">
        <v>0.4138</v>
      </c>
      <c r="CJ2">
        <v>0.88360000000000005</v>
      </c>
      <c r="CK2">
        <v>0.6421</v>
      </c>
      <c r="CL2">
        <v>1.5257000000000001</v>
      </c>
      <c r="CM2">
        <v>0.79220000000000002</v>
      </c>
      <c r="CN2">
        <v>0.9889</v>
      </c>
      <c r="CO2">
        <v>0</v>
      </c>
      <c r="CP2">
        <v>0.62009999999999998</v>
      </c>
      <c r="CQ2">
        <v>0.7863</v>
      </c>
      <c r="CR2">
        <v>0.82520000000000004</v>
      </c>
      <c r="CS2">
        <v>3.2204000000000002</v>
      </c>
      <c r="CT2">
        <v>0.90010000000000001</v>
      </c>
      <c r="CU2">
        <v>7.7186000000000003</v>
      </c>
      <c r="CV2">
        <v>0.60240000000000005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2</v>
      </c>
      <c r="DQ2">
        <v>52</v>
      </c>
      <c r="DR2">
        <v>32</v>
      </c>
      <c r="DS2">
        <v>2.7</v>
      </c>
      <c r="DT2">
        <v>1.6</v>
      </c>
      <c r="DU2">
        <v>4147</v>
      </c>
      <c r="DV2">
        <v>2.611846640628E-3</v>
      </c>
      <c r="DW2">
        <v>2.9188722999999999E-8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36005026701</v>
      </c>
      <c r="H3" t="s">
        <v>574</v>
      </c>
      <c r="I3">
        <v>2.6702799999999999E-2</v>
      </c>
      <c r="J3">
        <v>3944</v>
      </c>
      <c r="K3">
        <v>417</v>
      </c>
      <c r="L3">
        <v>1396</v>
      </c>
      <c r="M3">
        <v>47</v>
      </c>
      <c r="N3">
        <v>1280</v>
      </c>
      <c r="O3">
        <v>80</v>
      </c>
      <c r="P3">
        <v>1403</v>
      </c>
      <c r="Q3">
        <v>334</v>
      </c>
      <c r="R3">
        <v>291</v>
      </c>
      <c r="S3">
        <v>102</v>
      </c>
      <c r="T3">
        <v>15903</v>
      </c>
      <c r="U3">
        <v>2145</v>
      </c>
      <c r="V3">
        <v>666</v>
      </c>
      <c r="W3">
        <v>163</v>
      </c>
      <c r="X3">
        <v>349</v>
      </c>
      <c r="Y3">
        <v>99</v>
      </c>
      <c r="Z3">
        <v>964</v>
      </c>
      <c r="AA3">
        <v>181</v>
      </c>
      <c r="AB3">
        <v>337</v>
      </c>
      <c r="AC3">
        <v>127</v>
      </c>
      <c r="AD3">
        <v>249</v>
      </c>
      <c r="AE3">
        <v>82.599999999999895</v>
      </c>
      <c r="AF3">
        <v>3834</v>
      </c>
      <c r="AG3">
        <v>422.8</v>
      </c>
      <c r="AH3">
        <v>604</v>
      </c>
      <c r="AI3">
        <v>175.4</v>
      </c>
      <c r="AJ3">
        <v>1271</v>
      </c>
      <c r="AK3">
        <v>103.799999999999</v>
      </c>
      <c r="AL3">
        <v>0</v>
      </c>
      <c r="AM3">
        <v>11</v>
      </c>
      <c r="AN3">
        <v>274</v>
      </c>
      <c r="AO3">
        <v>106.9</v>
      </c>
      <c r="AP3">
        <v>991</v>
      </c>
      <c r="AQ3">
        <v>117</v>
      </c>
      <c r="AR3">
        <v>0</v>
      </c>
      <c r="AS3">
        <v>11</v>
      </c>
      <c r="AT3">
        <v>35.6</v>
      </c>
      <c r="AU3">
        <v>8.4</v>
      </c>
      <c r="AV3">
        <v>14.1</v>
      </c>
      <c r="AW3">
        <v>5.5</v>
      </c>
      <c r="AX3">
        <v>15903</v>
      </c>
      <c r="AY3">
        <v>2145</v>
      </c>
      <c r="AZ3">
        <v>26.3</v>
      </c>
      <c r="BA3">
        <v>6.1</v>
      </c>
      <c r="BB3">
        <v>8.8000000000000007</v>
      </c>
      <c r="BC3">
        <v>2.4</v>
      </c>
      <c r="BD3">
        <v>24.399999999999899</v>
      </c>
      <c r="BE3">
        <v>3.8</v>
      </c>
      <c r="BF3">
        <v>8.5</v>
      </c>
      <c r="BG3">
        <v>3.3</v>
      </c>
      <c r="BH3">
        <v>19.5</v>
      </c>
      <c r="BI3">
        <v>6.3</v>
      </c>
      <c r="BJ3">
        <v>97.2</v>
      </c>
      <c r="BK3">
        <v>3</v>
      </c>
      <c r="BL3">
        <v>16.6999999999999</v>
      </c>
      <c r="BM3">
        <v>4.5</v>
      </c>
      <c r="BN3">
        <v>91</v>
      </c>
      <c r="BO3">
        <v>6.8</v>
      </c>
      <c r="BP3">
        <v>0</v>
      </c>
      <c r="BQ3">
        <v>2.1</v>
      </c>
      <c r="BR3">
        <v>21.399999999999899</v>
      </c>
      <c r="BS3">
        <v>8.1999999999999904</v>
      </c>
      <c r="BT3">
        <v>77.400000000000006</v>
      </c>
      <c r="BU3">
        <v>7.8</v>
      </c>
      <c r="BV3">
        <v>0</v>
      </c>
      <c r="BW3">
        <v>0.3</v>
      </c>
      <c r="BX3">
        <v>0.90390000000000004</v>
      </c>
      <c r="BY3">
        <v>0.90300000000000002</v>
      </c>
      <c r="BZ3">
        <v>0.8972</v>
      </c>
      <c r="CA3">
        <v>0.84379999999999999</v>
      </c>
      <c r="CB3">
        <v>3.548</v>
      </c>
      <c r="CC3">
        <v>0.93440000000000001</v>
      </c>
      <c r="CD3">
        <v>0.15279999999999999</v>
      </c>
      <c r="CE3">
        <v>0.73080000000000001</v>
      </c>
      <c r="CF3">
        <v>0.28089999999999998</v>
      </c>
      <c r="CG3">
        <v>0.88900000000000001</v>
      </c>
      <c r="CH3">
        <v>2.0535999999999999</v>
      </c>
      <c r="CI3">
        <v>0.5262</v>
      </c>
      <c r="CJ3">
        <v>0.9073</v>
      </c>
      <c r="CK3">
        <v>0.86570000000000003</v>
      </c>
      <c r="CL3">
        <v>1.7730999999999999</v>
      </c>
      <c r="CM3">
        <v>0.9405</v>
      </c>
      <c r="CN3">
        <v>0.94789999999999996</v>
      </c>
      <c r="CO3">
        <v>0</v>
      </c>
      <c r="CP3">
        <v>0.96440000000000003</v>
      </c>
      <c r="CQ3">
        <v>0.94969999999999999</v>
      </c>
      <c r="CR3">
        <v>0</v>
      </c>
      <c r="CS3">
        <v>2.8620000000000001</v>
      </c>
      <c r="CT3">
        <v>0.78380000000000005</v>
      </c>
      <c r="CU3">
        <v>10.236700000000001</v>
      </c>
      <c r="CV3">
        <v>0.90359999999999996</v>
      </c>
      <c r="CW3">
        <v>1</v>
      </c>
      <c r="CX3">
        <v>1</v>
      </c>
      <c r="CY3">
        <v>0</v>
      </c>
      <c r="CZ3">
        <v>0</v>
      </c>
      <c r="DA3">
        <v>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1</v>
      </c>
      <c r="DK3">
        <v>0</v>
      </c>
      <c r="DL3">
        <v>1</v>
      </c>
      <c r="DM3">
        <v>1</v>
      </c>
      <c r="DN3">
        <v>0</v>
      </c>
      <c r="DO3">
        <v>3</v>
      </c>
      <c r="DP3">
        <v>6</v>
      </c>
      <c r="DQ3">
        <v>673</v>
      </c>
      <c r="DR3">
        <v>218</v>
      </c>
      <c r="DS3">
        <v>17.100000000000001</v>
      </c>
      <c r="DT3">
        <v>4.9000000000000004</v>
      </c>
      <c r="DU3">
        <v>1784</v>
      </c>
      <c r="DV3">
        <v>1.1326942639492001E-2</v>
      </c>
      <c r="DW3">
        <v>7.1655883789999999E-6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36005026702</v>
      </c>
      <c r="H4" t="s">
        <v>573</v>
      </c>
      <c r="I4">
        <v>6.4235E-2</v>
      </c>
      <c r="J4">
        <v>7146</v>
      </c>
      <c r="K4">
        <v>593</v>
      </c>
      <c r="L4">
        <v>2582</v>
      </c>
      <c r="M4">
        <v>59</v>
      </c>
      <c r="N4">
        <v>2550</v>
      </c>
      <c r="O4">
        <v>82</v>
      </c>
      <c r="P4">
        <v>1982</v>
      </c>
      <c r="Q4">
        <v>540</v>
      </c>
      <c r="R4">
        <v>456</v>
      </c>
      <c r="S4">
        <v>196</v>
      </c>
      <c r="T4">
        <v>18394</v>
      </c>
      <c r="U4">
        <v>2452</v>
      </c>
      <c r="V4">
        <v>1258</v>
      </c>
      <c r="W4">
        <v>316</v>
      </c>
      <c r="X4">
        <v>705</v>
      </c>
      <c r="Y4">
        <v>178</v>
      </c>
      <c r="Z4">
        <v>1862</v>
      </c>
      <c r="AA4">
        <v>355</v>
      </c>
      <c r="AB4">
        <v>621</v>
      </c>
      <c r="AC4">
        <v>163</v>
      </c>
      <c r="AD4">
        <v>617</v>
      </c>
      <c r="AE4">
        <v>167.599999999999</v>
      </c>
      <c r="AF4">
        <v>6979</v>
      </c>
      <c r="AG4">
        <v>601.39999999999895</v>
      </c>
      <c r="AH4">
        <v>1342</v>
      </c>
      <c r="AI4">
        <v>324.3</v>
      </c>
      <c r="AJ4">
        <v>2130</v>
      </c>
      <c r="AK4">
        <v>170.5</v>
      </c>
      <c r="AL4">
        <v>0</v>
      </c>
      <c r="AM4">
        <v>16</v>
      </c>
      <c r="AN4">
        <v>484</v>
      </c>
      <c r="AO4">
        <v>182.5</v>
      </c>
      <c r="AP4">
        <v>1694</v>
      </c>
      <c r="AQ4">
        <v>168</v>
      </c>
      <c r="AR4">
        <v>13</v>
      </c>
      <c r="AS4">
        <v>12</v>
      </c>
      <c r="AT4">
        <v>27.6999999999999</v>
      </c>
      <c r="AU4">
        <v>7.7</v>
      </c>
      <c r="AV4">
        <v>12.5</v>
      </c>
      <c r="AW4">
        <v>5.3</v>
      </c>
      <c r="AX4">
        <v>18394</v>
      </c>
      <c r="AY4">
        <v>2452</v>
      </c>
      <c r="AZ4">
        <v>29.6999999999999</v>
      </c>
      <c r="BA4">
        <v>7.1</v>
      </c>
      <c r="BB4">
        <v>9.9</v>
      </c>
      <c r="BC4">
        <v>2.2999999999999998</v>
      </c>
      <c r="BD4">
        <v>26.1</v>
      </c>
      <c r="BE4">
        <v>4.5</v>
      </c>
      <c r="BF4">
        <v>8.6999999999999904</v>
      </c>
      <c r="BG4">
        <v>2.4</v>
      </c>
      <c r="BH4">
        <v>24.1999999999999</v>
      </c>
      <c r="BI4">
        <v>6.5</v>
      </c>
      <c r="BJ4">
        <v>97.7</v>
      </c>
      <c r="BK4">
        <v>2.2999999999999998</v>
      </c>
      <c r="BL4">
        <v>20.5</v>
      </c>
      <c r="BM4">
        <v>4.5999999999999996</v>
      </c>
      <c r="BN4">
        <v>82.5</v>
      </c>
      <c r="BO4">
        <v>6.3</v>
      </c>
      <c r="BP4">
        <v>0</v>
      </c>
      <c r="BQ4">
        <v>1.2</v>
      </c>
      <c r="BR4">
        <v>19</v>
      </c>
      <c r="BS4">
        <v>7.1</v>
      </c>
      <c r="BT4">
        <v>66.400000000000006</v>
      </c>
      <c r="BU4">
        <v>6.6</v>
      </c>
      <c r="BV4">
        <v>0.2</v>
      </c>
      <c r="BW4">
        <v>0.2</v>
      </c>
      <c r="BX4">
        <v>0.83040000000000003</v>
      </c>
      <c r="BY4">
        <v>0.85799999999999998</v>
      </c>
      <c r="BZ4">
        <v>0.8417</v>
      </c>
      <c r="CA4">
        <v>0.88980000000000004</v>
      </c>
      <c r="CB4">
        <v>3.4199000000000002</v>
      </c>
      <c r="CC4">
        <v>0.90790000000000004</v>
      </c>
      <c r="CD4">
        <v>0.2082</v>
      </c>
      <c r="CE4">
        <v>0.81920000000000004</v>
      </c>
      <c r="CF4">
        <v>0.30009999999999998</v>
      </c>
      <c r="CG4">
        <v>0.94599999999999995</v>
      </c>
      <c r="CH4">
        <v>2.2736000000000001</v>
      </c>
      <c r="CI4">
        <v>0.66849999999999998</v>
      </c>
      <c r="CJ4">
        <v>0.91910000000000003</v>
      </c>
      <c r="CK4">
        <v>0.9073</v>
      </c>
      <c r="CL4">
        <v>1.8264</v>
      </c>
      <c r="CM4">
        <v>0.96130000000000004</v>
      </c>
      <c r="CN4">
        <v>0.90300000000000002</v>
      </c>
      <c r="CO4">
        <v>0</v>
      </c>
      <c r="CP4">
        <v>0.94869999999999999</v>
      </c>
      <c r="CQ4">
        <v>0.874</v>
      </c>
      <c r="CR4">
        <v>0.39829999999999999</v>
      </c>
      <c r="CS4">
        <v>3.1240000000000001</v>
      </c>
      <c r="CT4">
        <v>0.87129999999999996</v>
      </c>
      <c r="CU4">
        <v>10.6439</v>
      </c>
      <c r="CV4">
        <v>0.92720000000000002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2</v>
      </c>
      <c r="DJ4">
        <v>1</v>
      </c>
      <c r="DK4">
        <v>0</v>
      </c>
      <c r="DL4">
        <v>1</v>
      </c>
      <c r="DM4">
        <v>0</v>
      </c>
      <c r="DN4">
        <v>0</v>
      </c>
      <c r="DO4">
        <v>2</v>
      </c>
      <c r="DP4">
        <v>5</v>
      </c>
      <c r="DQ4">
        <v>1193</v>
      </c>
      <c r="DR4">
        <v>361</v>
      </c>
      <c r="DS4">
        <v>16.6999999999999</v>
      </c>
      <c r="DT4">
        <v>4.8</v>
      </c>
      <c r="DU4">
        <v>2515</v>
      </c>
      <c r="DV4">
        <v>1.8688529928266001E-2</v>
      </c>
      <c r="DW4">
        <v>1.7456592398999999E-5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36005026900</v>
      </c>
      <c r="H5" t="s">
        <v>572</v>
      </c>
      <c r="I5">
        <v>0.14828440000000001</v>
      </c>
      <c r="J5">
        <v>3751</v>
      </c>
      <c r="K5">
        <v>409</v>
      </c>
      <c r="L5">
        <v>1479</v>
      </c>
      <c r="M5">
        <v>30</v>
      </c>
      <c r="N5">
        <v>1393</v>
      </c>
      <c r="O5">
        <v>54</v>
      </c>
      <c r="P5">
        <v>1212</v>
      </c>
      <c r="Q5">
        <v>488</v>
      </c>
      <c r="R5">
        <v>255</v>
      </c>
      <c r="S5">
        <v>100</v>
      </c>
      <c r="T5">
        <v>18585</v>
      </c>
      <c r="U5">
        <v>2995</v>
      </c>
      <c r="V5">
        <v>642</v>
      </c>
      <c r="W5">
        <v>175</v>
      </c>
      <c r="X5">
        <v>322</v>
      </c>
      <c r="Y5">
        <v>106</v>
      </c>
      <c r="Z5">
        <v>977</v>
      </c>
      <c r="AA5">
        <v>203</v>
      </c>
      <c r="AB5">
        <v>454</v>
      </c>
      <c r="AC5">
        <v>146</v>
      </c>
      <c r="AD5">
        <v>347</v>
      </c>
      <c r="AE5">
        <v>96.2</v>
      </c>
      <c r="AF5">
        <v>3556</v>
      </c>
      <c r="AG5">
        <v>483</v>
      </c>
      <c r="AH5">
        <v>610</v>
      </c>
      <c r="AI5">
        <v>186.4</v>
      </c>
      <c r="AJ5">
        <v>1250</v>
      </c>
      <c r="AK5">
        <v>103.2</v>
      </c>
      <c r="AL5">
        <v>0</v>
      </c>
      <c r="AM5">
        <v>11</v>
      </c>
      <c r="AN5">
        <v>118</v>
      </c>
      <c r="AO5">
        <v>63.1</v>
      </c>
      <c r="AP5">
        <v>948</v>
      </c>
      <c r="AQ5">
        <v>115</v>
      </c>
      <c r="AR5">
        <v>30</v>
      </c>
      <c r="AS5">
        <v>64</v>
      </c>
      <c r="AT5">
        <v>32.299999999999898</v>
      </c>
      <c r="AU5">
        <v>11.3</v>
      </c>
      <c r="AV5">
        <v>12.4</v>
      </c>
      <c r="AW5">
        <v>4.5999999999999996</v>
      </c>
      <c r="AX5">
        <v>18585</v>
      </c>
      <c r="AY5">
        <v>2995</v>
      </c>
      <c r="AZ5">
        <v>28</v>
      </c>
      <c r="BA5">
        <v>7.8</v>
      </c>
      <c r="BB5">
        <v>8.6</v>
      </c>
      <c r="BC5">
        <v>2.9</v>
      </c>
      <c r="BD5">
        <v>26</v>
      </c>
      <c r="BE5">
        <v>4.5999999999999996</v>
      </c>
      <c r="BF5">
        <v>12.1</v>
      </c>
      <c r="BG5">
        <v>3.9</v>
      </c>
      <c r="BH5">
        <v>24.899999999999899</v>
      </c>
      <c r="BI5">
        <v>6.8</v>
      </c>
      <c r="BJ5">
        <v>94.799999999999898</v>
      </c>
      <c r="BK5">
        <v>7.7</v>
      </c>
      <c r="BL5">
        <v>17.399999999999899</v>
      </c>
      <c r="BM5">
        <v>4.9000000000000004</v>
      </c>
      <c r="BN5">
        <v>84.5</v>
      </c>
      <c r="BO5">
        <v>6.8</v>
      </c>
      <c r="BP5">
        <v>0</v>
      </c>
      <c r="BQ5">
        <v>2</v>
      </c>
      <c r="BR5">
        <v>8.5</v>
      </c>
      <c r="BS5">
        <v>4.5</v>
      </c>
      <c r="BT5">
        <v>68.099999999999895</v>
      </c>
      <c r="BU5">
        <v>7.8</v>
      </c>
      <c r="BV5">
        <v>0.8</v>
      </c>
      <c r="BW5">
        <v>1.7</v>
      </c>
      <c r="BX5">
        <v>0.87709999999999999</v>
      </c>
      <c r="BY5">
        <v>0.85509999999999997</v>
      </c>
      <c r="BZ5">
        <v>0.83740000000000003</v>
      </c>
      <c r="CA5">
        <v>0.86629999999999996</v>
      </c>
      <c r="CB5">
        <v>3.4359000000000002</v>
      </c>
      <c r="CC5">
        <v>0.91200000000000003</v>
      </c>
      <c r="CD5">
        <v>0.14330000000000001</v>
      </c>
      <c r="CE5">
        <v>0.81879999999999997</v>
      </c>
      <c r="CF5">
        <v>0.60950000000000004</v>
      </c>
      <c r="CG5">
        <v>0.95279999999999998</v>
      </c>
      <c r="CH5">
        <v>2.5245000000000002</v>
      </c>
      <c r="CI5">
        <v>0.80049999999999999</v>
      </c>
      <c r="CJ5">
        <v>0.86570000000000003</v>
      </c>
      <c r="CK5">
        <v>0.87229999999999996</v>
      </c>
      <c r="CL5">
        <v>1.7381</v>
      </c>
      <c r="CM5">
        <v>0.92459999999999998</v>
      </c>
      <c r="CN5">
        <v>0.9133</v>
      </c>
      <c r="CO5">
        <v>0</v>
      </c>
      <c r="CP5">
        <v>0.76959999999999995</v>
      </c>
      <c r="CQ5">
        <v>0.88739999999999997</v>
      </c>
      <c r="CR5">
        <v>0.67090000000000005</v>
      </c>
      <c r="CS5">
        <v>3.2412000000000001</v>
      </c>
      <c r="CT5">
        <v>0.90539999999999998</v>
      </c>
      <c r="CU5">
        <v>10.9397</v>
      </c>
      <c r="CV5">
        <v>0.94840000000000002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2</v>
      </c>
      <c r="DQ5">
        <v>310</v>
      </c>
      <c r="DR5">
        <v>131</v>
      </c>
      <c r="DS5">
        <v>8.3000000000000007</v>
      </c>
      <c r="DT5">
        <v>3.2</v>
      </c>
      <c r="DU5">
        <v>4845</v>
      </c>
      <c r="DV5">
        <v>6.390988569521E-3</v>
      </c>
      <c r="DW5">
        <v>8.9312994999999996E-8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36005027300</v>
      </c>
      <c r="H6" t="s">
        <v>571</v>
      </c>
      <c r="I6">
        <v>7.8510399999999994E-2</v>
      </c>
      <c r="J6">
        <v>8181</v>
      </c>
      <c r="K6">
        <v>684</v>
      </c>
      <c r="L6">
        <v>2823</v>
      </c>
      <c r="M6">
        <v>65</v>
      </c>
      <c r="N6">
        <v>2676</v>
      </c>
      <c r="O6">
        <v>120</v>
      </c>
      <c r="P6">
        <v>1953</v>
      </c>
      <c r="Q6">
        <v>667</v>
      </c>
      <c r="R6">
        <v>605</v>
      </c>
      <c r="S6">
        <v>253</v>
      </c>
      <c r="T6">
        <v>17221</v>
      </c>
      <c r="U6">
        <v>2114</v>
      </c>
      <c r="V6">
        <v>1505</v>
      </c>
      <c r="W6">
        <v>318</v>
      </c>
      <c r="X6">
        <v>728</v>
      </c>
      <c r="Y6">
        <v>192</v>
      </c>
      <c r="Z6">
        <v>2160</v>
      </c>
      <c r="AA6">
        <v>425</v>
      </c>
      <c r="AB6">
        <v>988</v>
      </c>
      <c r="AC6">
        <v>250</v>
      </c>
      <c r="AD6">
        <v>815</v>
      </c>
      <c r="AE6">
        <v>235.3</v>
      </c>
      <c r="AF6">
        <v>7881</v>
      </c>
      <c r="AG6">
        <v>697.2</v>
      </c>
      <c r="AH6">
        <v>1907</v>
      </c>
      <c r="AI6">
        <v>453.1</v>
      </c>
      <c r="AJ6">
        <v>2342</v>
      </c>
      <c r="AK6">
        <v>223.5</v>
      </c>
      <c r="AL6">
        <v>0</v>
      </c>
      <c r="AM6">
        <v>16</v>
      </c>
      <c r="AN6">
        <v>513</v>
      </c>
      <c r="AO6">
        <v>181.599999999999</v>
      </c>
      <c r="AP6">
        <v>1905</v>
      </c>
      <c r="AQ6">
        <v>209</v>
      </c>
      <c r="AR6">
        <v>250</v>
      </c>
      <c r="AS6">
        <v>101</v>
      </c>
      <c r="AT6">
        <v>24.6</v>
      </c>
      <c r="AU6">
        <v>7.4</v>
      </c>
      <c r="AV6">
        <v>14.6</v>
      </c>
      <c r="AW6">
        <v>5.0999999999999996</v>
      </c>
      <c r="AX6">
        <v>17221</v>
      </c>
      <c r="AY6">
        <v>2114</v>
      </c>
      <c r="AZ6">
        <v>29</v>
      </c>
      <c r="BA6">
        <v>5.8</v>
      </c>
      <c r="BB6">
        <v>8.9</v>
      </c>
      <c r="BC6">
        <v>2.2999999999999998</v>
      </c>
      <c r="BD6">
        <v>26.399999999999899</v>
      </c>
      <c r="BE6">
        <v>4.7</v>
      </c>
      <c r="BF6">
        <v>12.5</v>
      </c>
      <c r="BG6">
        <v>3.5</v>
      </c>
      <c r="BH6">
        <v>30.5</v>
      </c>
      <c r="BI6">
        <v>8.6999999999999904</v>
      </c>
      <c r="BJ6">
        <v>96.299999999999898</v>
      </c>
      <c r="BK6">
        <v>2.8</v>
      </c>
      <c r="BL6">
        <v>25.899999999999899</v>
      </c>
      <c r="BM6">
        <v>5.8</v>
      </c>
      <c r="BN6">
        <v>83</v>
      </c>
      <c r="BO6">
        <v>7.7</v>
      </c>
      <c r="BP6">
        <v>0</v>
      </c>
      <c r="BQ6">
        <v>1.1000000000000001</v>
      </c>
      <c r="BR6">
        <v>19.1999999999999</v>
      </c>
      <c r="BS6">
        <v>6.7</v>
      </c>
      <c r="BT6">
        <v>71.2</v>
      </c>
      <c r="BU6">
        <v>6.6</v>
      </c>
      <c r="BV6">
        <v>3.1</v>
      </c>
      <c r="BW6">
        <v>1.2</v>
      </c>
      <c r="BX6">
        <v>0.79210000000000003</v>
      </c>
      <c r="BY6">
        <v>0.91390000000000005</v>
      </c>
      <c r="BZ6">
        <v>0.87209999999999999</v>
      </c>
      <c r="CA6">
        <v>0.87929999999999997</v>
      </c>
      <c r="CB6">
        <v>3.4573999999999998</v>
      </c>
      <c r="CC6">
        <v>0.91659999999999997</v>
      </c>
      <c r="CD6">
        <v>0.15770000000000001</v>
      </c>
      <c r="CE6">
        <v>0.83109999999999995</v>
      </c>
      <c r="CF6">
        <v>0.63839999999999997</v>
      </c>
      <c r="CG6">
        <v>0.9829</v>
      </c>
      <c r="CH6">
        <v>2.6101999999999999</v>
      </c>
      <c r="CI6">
        <v>0.83830000000000005</v>
      </c>
      <c r="CJ6">
        <v>0.89</v>
      </c>
      <c r="CK6">
        <v>0.94750000000000001</v>
      </c>
      <c r="CL6">
        <v>1.8374999999999999</v>
      </c>
      <c r="CM6">
        <v>0.96640000000000004</v>
      </c>
      <c r="CN6">
        <v>0.90549999999999997</v>
      </c>
      <c r="CO6">
        <v>0</v>
      </c>
      <c r="CP6">
        <v>0.95079999999999998</v>
      </c>
      <c r="CQ6">
        <v>0.91080000000000005</v>
      </c>
      <c r="CR6">
        <v>0.82499999999999996</v>
      </c>
      <c r="CS6">
        <v>3.5920000000000001</v>
      </c>
      <c r="CT6">
        <v>0.97309999999999997</v>
      </c>
      <c r="CU6">
        <v>11.4971999999999</v>
      </c>
      <c r="CV6">
        <v>0.97470000000000001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1</v>
      </c>
      <c r="DF6">
        <v>1</v>
      </c>
      <c r="DG6">
        <v>0</v>
      </c>
      <c r="DH6">
        <v>1</v>
      </c>
      <c r="DI6">
        <v>1</v>
      </c>
      <c r="DJ6">
        <v>1</v>
      </c>
      <c r="DK6">
        <v>0</v>
      </c>
      <c r="DL6">
        <v>1</v>
      </c>
      <c r="DM6">
        <v>1</v>
      </c>
      <c r="DN6">
        <v>0</v>
      </c>
      <c r="DO6">
        <v>3</v>
      </c>
      <c r="DP6">
        <v>6</v>
      </c>
      <c r="DQ6">
        <v>995</v>
      </c>
      <c r="DR6">
        <v>309</v>
      </c>
      <c r="DS6">
        <v>12.5</v>
      </c>
      <c r="DT6">
        <v>3.8</v>
      </c>
      <c r="DU6">
        <v>5055</v>
      </c>
      <c r="DV6">
        <v>2.3184932377791002E-2</v>
      </c>
      <c r="DW6">
        <v>2.2382302492999999E-5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36005027700</v>
      </c>
      <c r="H7" t="s">
        <v>597</v>
      </c>
      <c r="I7">
        <v>6.82281E-2</v>
      </c>
      <c r="J7">
        <v>5633</v>
      </c>
      <c r="K7">
        <v>608</v>
      </c>
      <c r="L7">
        <v>1834</v>
      </c>
      <c r="M7">
        <v>61</v>
      </c>
      <c r="N7">
        <v>1708</v>
      </c>
      <c r="O7">
        <v>87</v>
      </c>
      <c r="P7">
        <v>1871</v>
      </c>
      <c r="Q7">
        <v>709</v>
      </c>
      <c r="R7">
        <v>345</v>
      </c>
      <c r="S7">
        <v>105</v>
      </c>
      <c r="T7">
        <v>15235</v>
      </c>
      <c r="U7">
        <v>2200</v>
      </c>
      <c r="V7">
        <v>1029</v>
      </c>
      <c r="W7">
        <v>259</v>
      </c>
      <c r="X7">
        <v>486</v>
      </c>
      <c r="Y7">
        <v>103</v>
      </c>
      <c r="Z7">
        <v>1608</v>
      </c>
      <c r="AA7">
        <v>237</v>
      </c>
      <c r="AB7">
        <v>494</v>
      </c>
      <c r="AC7">
        <v>154</v>
      </c>
      <c r="AD7">
        <v>354</v>
      </c>
      <c r="AE7">
        <v>145.19999999999899</v>
      </c>
      <c r="AF7">
        <v>5012</v>
      </c>
      <c r="AG7">
        <v>669</v>
      </c>
      <c r="AH7">
        <v>1240</v>
      </c>
      <c r="AI7">
        <v>339.6</v>
      </c>
      <c r="AJ7">
        <v>1329</v>
      </c>
      <c r="AK7">
        <v>143.80000000000001</v>
      </c>
      <c r="AL7">
        <v>0</v>
      </c>
      <c r="AM7">
        <v>16</v>
      </c>
      <c r="AN7">
        <v>330</v>
      </c>
      <c r="AO7">
        <v>126.9</v>
      </c>
      <c r="AP7">
        <v>1055</v>
      </c>
      <c r="AQ7">
        <v>131</v>
      </c>
      <c r="AR7">
        <v>11</v>
      </c>
      <c r="AS7">
        <v>9</v>
      </c>
      <c r="AT7">
        <v>33.200000000000003</v>
      </c>
      <c r="AU7">
        <v>11.9</v>
      </c>
      <c r="AV7">
        <v>13</v>
      </c>
      <c r="AW7">
        <v>4.5999999999999996</v>
      </c>
      <c r="AX7">
        <v>15235</v>
      </c>
      <c r="AY7">
        <v>2200</v>
      </c>
      <c r="AZ7">
        <v>29.6999999999999</v>
      </c>
      <c r="BA7">
        <v>6.3</v>
      </c>
      <c r="BB7">
        <v>8.6</v>
      </c>
      <c r="BC7">
        <v>2</v>
      </c>
      <c r="BD7">
        <v>28.5</v>
      </c>
      <c r="BE7">
        <v>2.9</v>
      </c>
      <c r="BF7">
        <v>8.8000000000000007</v>
      </c>
      <c r="BG7">
        <v>2.8</v>
      </c>
      <c r="BH7">
        <v>20.6999999999999</v>
      </c>
      <c r="BI7">
        <v>8.4</v>
      </c>
      <c r="BJ7">
        <v>89</v>
      </c>
      <c r="BK7">
        <v>7</v>
      </c>
      <c r="BL7">
        <v>23.8</v>
      </c>
      <c r="BM7">
        <v>6</v>
      </c>
      <c r="BN7">
        <v>72.5</v>
      </c>
      <c r="BO7">
        <v>7.5</v>
      </c>
      <c r="BP7">
        <v>0</v>
      </c>
      <c r="BQ7">
        <v>1.6</v>
      </c>
      <c r="BR7">
        <v>19.3</v>
      </c>
      <c r="BS7">
        <v>7.4</v>
      </c>
      <c r="BT7">
        <v>61.799999999999898</v>
      </c>
      <c r="BU7">
        <v>6.5</v>
      </c>
      <c r="BV7">
        <v>0.2</v>
      </c>
      <c r="BW7">
        <v>0.2</v>
      </c>
      <c r="BX7">
        <v>0.88600000000000001</v>
      </c>
      <c r="BY7">
        <v>0.87060000000000004</v>
      </c>
      <c r="BZ7">
        <v>0.91149999999999998</v>
      </c>
      <c r="CA7">
        <v>0.88980000000000004</v>
      </c>
      <c r="CB7">
        <v>3.5577999999999999</v>
      </c>
      <c r="CC7">
        <v>0.93500000000000005</v>
      </c>
      <c r="CD7">
        <v>0.14330000000000001</v>
      </c>
      <c r="CE7">
        <v>0.89949999999999997</v>
      </c>
      <c r="CF7">
        <v>0.309</v>
      </c>
      <c r="CG7">
        <v>0.90939999999999999</v>
      </c>
      <c r="CH7">
        <v>2.2612000000000001</v>
      </c>
      <c r="CI7">
        <v>0.66090000000000004</v>
      </c>
      <c r="CJ7">
        <v>0.80910000000000004</v>
      </c>
      <c r="CK7">
        <v>0.93269999999999997</v>
      </c>
      <c r="CL7">
        <v>1.7418</v>
      </c>
      <c r="CM7">
        <v>0.92649999999999999</v>
      </c>
      <c r="CN7">
        <v>0.87129999999999996</v>
      </c>
      <c r="CO7">
        <v>0</v>
      </c>
      <c r="CP7">
        <v>0.95199999999999996</v>
      </c>
      <c r="CQ7">
        <v>0.84379999999999999</v>
      </c>
      <c r="CR7">
        <v>0.41099999999999998</v>
      </c>
      <c r="CS7">
        <v>3.0781000000000001</v>
      </c>
      <c r="CT7">
        <v>0.85660000000000003</v>
      </c>
      <c r="CU7">
        <v>10.6389</v>
      </c>
      <c r="CV7">
        <v>0.9264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4</v>
      </c>
      <c r="DQ7">
        <v>1152</v>
      </c>
      <c r="DR7">
        <v>494</v>
      </c>
      <c r="DS7">
        <v>20.5</v>
      </c>
      <c r="DT7">
        <v>7.7</v>
      </c>
      <c r="DU7">
        <v>2645</v>
      </c>
      <c r="DV7">
        <v>2.1590766031333E-2</v>
      </c>
      <c r="DW7">
        <v>1.8077861898999999E-5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36005028300</v>
      </c>
      <c r="H8" t="s">
        <v>570</v>
      </c>
      <c r="I8">
        <v>8.7816599999999995E-2</v>
      </c>
      <c r="J8">
        <v>3331</v>
      </c>
      <c r="K8">
        <v>377</v>
      </c>
      <c r="L8">
        <v>1374</v>
      </c>
      <c r="M8">
        <v>53</v>
      </c>
      <c r="N8">
        <v>1321</v>
      </c>
      <c r="O8">
        <v>77</v>
      </c>
      <c r="P8">
        <v>1194</v>
      </c>
      <c r="Q8">
        <v>380</v>
      </c>
      <c r="R8">
        <v>159</v>
      </c>
      <c r="S8">
        <v>84</v>
      </c>
      <c r="T8">
        <v>17248</v>
      </c>
      <c r="U8">
        <v>3997</v>
      </c>
      <c r="V8">
        <v>740</v>
      </c>
      <c r="W8">
        <v>243</v>
      </c>
      <c r="X8">
        <v>432</v>
      </c>
      <c r="Y8">
        <v>180</v>
      </c>
      <c r="Z8">
        <v>909</v>
      </c>
      <c r="AA8">
        <v>237</v>
      </c>
      <c r="AB8">
        <v>341</v>
      </c>
      <c r="AC8">
        <v>140</v>
      </c>
      <c r="AD8">
        <v>392</v>
      </c>
      <c r="AE8">
        <v>133.69999999999899</v>
      </c>
      <c r="AF8">
        <v>3204</v>
      </c>
      <c r="AG8">
        <v>390.3</v>
      </c>
      <c r="AH8">
        <v>570</v>
      </c>
      <c r="AI8">
        <v>238.5</v>
      </c>
      <c r="AJ8">
        <v>1233</v>
      </c>
      <c r="AK8">
        <v>109.099999999999</v>
      </c>
      <c r="AL8">
        <v>0</v>
      </c>
      <c r="AM8">
        <v>11</v>
      </c>
      <c r="AN8">
        <v>61</v>
      </c>
      <c r="AO8">
        <v>56.1</v>
      </c>
      <c r="AP8">
        <v>911</v>
      </c>
      <c r="AQ8">
        <v>116</v>
      </c>
      <c r="AR8">
        <v>5</v>
      </c>
      <c r="AS8">
        <v>12</v>
      </c>
      <c r="AT8">
        <v>35.899999999999899</v>
      </c>
      <c r="AU8">
        <v>11.3</v>
      </c>
      <c r="AV8">
        <v>11</v>
      </c>
      <c r="AW8">
        <v>6.4</v>
      </c>
      <c r="AX8">
        <v>17248</v>
      </c>
      <c r="AY8">
        <v>3997</v>
      </c>
      <c r="AZ8">
        <v>34.299999999999898</v>
      </c>
      <c r="BA8">
        <v>10</v>
      </c>
      <c r="BB8">
        <v>13</v>
      </c>
      <c r="BC8">
        <v>5.9</v>
      </c>
      <c r="BD8">
        <v>27.3</v>
      </c>
      <c r="BE8">
        <v>6.4</v>
      </c>
      <c r="BF8">
        <v>10.1999999999999</v>
      </c>
      <c r="BG8">
        <v>4.5</v>
      </c>
      <c r="BH8">
        <v>29.6999999999999</v>
      </c>
      <c r="BI8">
        <v>10</v>
      </c>
      <c r="BJ8">
        <v>96.2</v>
      </c>
      <c r="BK8">
        <v>4.3</v>
      </c>
      <c r="BL8">
        <v>18.8</v>
      </c>
      <c r="BM8">
        <v>7.6</v>
      </c>
      <c r="BN8">
        <v>89.7</v>
      </c>
      <c r="BO8">
        <v>7.1</v>
      </c>
      <c r="BP8">
        <v>0</v>
      </c>
      <c r="BQ8">
        <v>2.2000000000000002</v>
      </c>
      <c r="BR8">
        <v>4.5999999999999996</v>
      </c>
      <c r="BS8">
        <v>4.2</v>
      </c>
      <c r="BT8">
        <v>69</v>
      </c>
      <c r="BU8">
        <v>7.5</v>
      </c>
      <c r="BV8">
        <v>0.2</v>
      </c>
      <c r="BW8">
        <v>0.4</v>
      </c>
      <c r="BX8">
        <v>0.9052</v>
      </c>
      <c r="BY8">
        <v>0.79959999999999998</v>
      </c>
      <c r="BZ8">
        <v>0.87119999999999997</v>
      </c>
      <c r="CA8">
        <v>0.93369999999999997</v>
      </c>
      <c r="CB8">
        <v>3.5097</v>
      </c>
      <c r="CC8">
        <v>0.92569999999999997</v>
      </c>
      <c r="CD8">
        <v>0.39810000000000001</v>
      </c>
      <c r="CE8">
        <v>0.86370000000000002</v>
      </c>
      <c r="CF8">
        <v>0.45340000000000003</v>
      </c>
      <c r="CG8">
        <v>0.97960000000000003</v>
      </c>
      <c r="CH8">
        <v>2.6947000000000001</v>
      </c>
      <c r="CI8">
        <v>0.86939999999999995</v>
      </c>
      <c r="CJ8">
        <v>0.88800000000000001</v>
      </c>
      <c r="CK8">
        <v>0.8911</v>
      </c>
      <c r="CL8">
        <v>1.7789999999999999</v>
      </c>
      <c r="CM8">
        <v>0.94440000000000002</v>
      </c>
      <c r="CN8">
        <v>0.93879999999999997</v>
      </c>
      <c r="CO8">
        <v>0</v>
      </c>
      <c r="CP8">
        <v>0.62439999999999996</v>
      </c>
      <c r="CQ8">
        <v>0.89510000000000001</v>
      </c>
      <c r="CR8">
        <v>0.37169999999999997</v>
      </c>
      <c r="CS8">
        <v>2.83</v>
      </c>
      <c r="CT8">
        <v>0.77339999999999998</v>
      </c>
      <c r="CU8">
        <v>10.8134999999999</v>
      </c>
      <c r="CV8">
        <v>0.93779999999999997</v>
      </c>
      <c r="CW8">
        <v>1</v>
      </c>
      <c r="CX8">
        <v>0</v>
      </c>
      <c r="CY8">
        <v>0</v>
      </c>
      <c r="CZ8">
        <v>1</v>
      </c>
      <c r="DA8">
        <v>2</v>
      </c>
      <c r="DB8">
        <v>0</v>
      </c>
      <c r="DC8">
        <v>0</v>
      </c>
      <c r="DD8">
        <v>0</v>
      </c>
      <c r="DE8">
        <v>1</v>
      </c>
      <c r="DF8">
        <v>1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4</v>
      </c>
      <c r="DQ8">
        <v>500</v>
      </c>
      <c r="DR8">
        <v>245</v>
      </c>
      <c r="DS8">
        <v>15</v>
      </c>
      <c r="DT8">
        <v>6.9</v>
      </c>
      <c r="DU8">
        <v>5195</v>
      </c>
      <c r="DV8">
        <v>3.5462615182376998E-2</v>
      </c>
      <c r="DW8">
        <v>2.5036796957999999E-5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36005028500</v>
      </c>
      <c r="H9" t="s">
        <v>596</v>
      </c>
      <c r="I9">
        <v>0.1017989</v>
      </c>
      <c r="J9">
        <v>3284</v>
      </c>
      <c r="K9">
        <v>274</v>
      </c>
      <c r="L9">
        <v>1681</v>
      </c>
      <c r="M9">
        <v>46</v>
      </c>
      <c r="N9">
        <v>1539</v>
      </c>
      <c r="O9">
        <v>78</v>
      </c>
      <c r="P9">
        <v>673</v>
      </c>
      <c r="Q9">
        <v>251</v>
      </c>
      <c r="R9">
        <v>98</v>
      </c>
      <c r="S9">
        <v>66</v>
      </c>
      <c r="T9">
        <v>34913</v>
      </c>
      <c r="U9">
        <v>7908</v>
      </c>
      <c r="V9">
        <v>258</v>
      </c>
      <c r="W9">
        <v>111</v>
      </c>
      <c r="X9">
        <v>525</v>
      </c>
      <c r="Y9">
        <v>96</v>
      </c>
      <c r="Z9">
        <v>533</v>
      </c>
      <c r="AA9">
        <v>147</v>
      </c>
      <c r="AB9">
        <v>381</v>
      </c>
      <c r="AC9">
        <v>106</v>
      </c>
      <c r="AD9">
        <v>109</v>
      </c>
      <c r="AE9">
        <v>88.4</v>
      </c>
      <c r="AF9">
        <v>1775</v>
      </c>
      <c r="AG9">
        <v>372.89999999999901</v>
      </c>
      <c r="AH9">
        <v>323</v>
      </c>
      <c r="AI9">
        <v>130.80000000000001</v>
      </c>
      <c r="AJ9">
        <v>1373</v>
      </c>
      <c r="AK9">
        <v>115</v>
      </c>
      <c r="AL9">
        <v>14</v>
      </c>
      <c r="AM9">
        <v>22</v>
      </c>
      <c r="AN9">
        <v>66</v>
      </c>
      <c r="AO9">
        <v>50.399999999999899</v>
      </c>
      <c r="AP9">
        <v>603</v>
      </c>
      <c r="AQ9">
        <v>126</v>
      </c>
      <c r="AR9">
        <v>0</v>
      </c>
      <c r="AS9">
        <v>11</v>
      </c>
      <c r="AT9">
        <v>20.5</v>
      </c>
      <c r="AU9">
        <v>7.1</v>
      </c>
      <c r="AV9">
        <v>5.4</v>
      </c>
      <c r="AW9">
        <v>3.2</v>
      </c>
      <c r="AX9">
        <v>34913</v>
      </c>
      <c r="AY9">
        <v>7908</v>
      </c>
      <c r="AZ9">
        <v>10.6</v>
      </c>
      <c r="BA9">
        <v>4.5999999999999996</v>
      </c>
      <c r="BB9">
        <v>16</v>
      </c>
      <c r="BC9">
        <v>3.1</v>
      </c>
      <c r="BD9">
        <v>16.1999999999999</v>
      </c>
      <c r="BE9">
        <v>4.3</v>
      </c>
      <c r="BF9">
        <v>11.6</v>
      </c>
      <c r="BG9">
        <v>3.5</v>
      </c>
      <c r="BH9">
        <v>7.1</v>
      </c>
      <c r="BI9">
        <v>5.7</v>
      </c>
      <c r="BJ9">
        <v>54</v>
      </c>
      <c r="BK9">
        <v>10.4</v>
      </c>
      <c r="BL9">
        <v>10.6</v>
      </c>
      <c r="BM9">
        <v>4.2</v>
      </c>
      <c r="BN9">
        <v>81.7</v>
      </c>
      <c r="BO9">
        <v>6.5</v>
      </c>
      <c r="BP9">
        <v>0.8</v>
      </c>
      <c r="BQ9">
        <v>1.3</v>
      </c>
      <c r="BR9">
        <v>4.3</v>
      </c>
      <c r="BS9">
        <v>3.3</v>
      </c>
      <c r="BT9">
        <v>39.200000000000003</v>
      </c>
      <c r="BU9">
        <v>7.6</v>
      </c>
      <c r="BV9">
        <v>0</v>
      </c>
      <c r="BW9">
        <v>0.3</v>
      </c>
      <c r="BX9">
        <v>0.72499999999999998</v>
      </c>
      <c r="BY9">
        <v>0.3221</v>
      </c>
      <c r="BZ9">
        <v>0.32340000000000002</v>
      </c>
      <c r="CA9">
        <v>0.4602</v>
      </c>
      <c r="CB9">
        <v>1.8307</v>
      </c>
      <c r="CC9">
        <v>0.45960000000000001</v>
      </c>
      <c r="CD9">
        <v>0.60150000000000003</v>
      </c>
      <c r="CE9">
        <v>0.17899999999999999</v>
      </c>
      <c r="CF9">
        <v>0.57320000000000004</v>
      </c>
      <c r="CG9">
        <v>0.45839999999999997</v>
      </c>
      <c r="CH9">
        <v>1.8121</v>
      </c>
      <c r="CI9">
        <v>0.3538</v>
      </c>
      <c r="CJ9">
        <v>0.63470000000000004</v>
      </c>
      <c r="CK9">
        <v>0.7712</v>
      </c>
      <c r="CL9">
        <v>1.4058999999999999</v>
      </c>
      <c r="CM9">
        <v>0.70879999999999999</v>
      </c>
      <c r="CN9">
        <v>0.89949999999999997</v>
      </c>
      <c r="CO9">
        <v>0.75509999999999999</v>
      </c>
      <c r="CP9">
        <v>0.60540000000000005</v>
      </c>
      <c r="CQ9">
        <v>0.69599999999999995</v>
      </c>
      <c r="CR9">
        <v>0</v>
      </c>
      <c r="CS9">
        <v>2.9561000000000002</v>
      </c>
      <c r="CT9">
        <v>0.81669999999999998</v>
      </c>
      <c r="CU9">
        <v>8.0047999999999906</v>
      </c>
      <c r="CV9">
        <v>0.6472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192</v>
      </c>
      <c r="DR9">
        <v>101</v>
      </c>
      <c r="DS9">
        <v>5.8</v>
      </c>
      <c r="DT9">
        <v>2.9</v>
      </c>
      <c r="DU9">
        <v>2993</v>
      </c>
      <c r="DV9">
        <v>3.3296193659679001E-2</v>
      </c>
      <c r="DW9">
        <v>2.8188713949999999E-5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36005028700</v>
      </c>
      <c r="H10" t="s">
        <v>595</v>
      </c>
      <c r="I10">
        <v>5.9962399999999999E-2</v>
      </c>
      <c r="J10">
        <v>3174</v>
      </c>
      <c r="K10">
        <v>397</v>
      </c>
      <c r="L10">
        <v>1237</v>
      </c>
      <c r="M10">
        <v>55</v>
      </c>
      <c r="N10">
        <v>1127</v>
      </c>
      <c r="O10">
        <v>97</v>
      </c>
      <c r="P10">
        <v>763</v>
      </c>
      <c r="Q10">
        <v>342</v>
      </c>
      <c r="R10">
        <v>115</v>
      </c>
      <c r="S10">
        <v>97</v>
      </c>
      <c r="T10">
        <v>25364</v>
      </c>
      <c r="U10">
        <v>4282</v>
      </c>
      <c r="V10">
        <v>336</v>
      </c>
      <c r="W10">
        <v>124</v>
      </c>
      <c r="X10">
        <v>382</v>
      </c>
      <c r="Y10">
        <v>114</v>
      </c>
      <c r="Z10">
        <v>831</v>
      </c>
      <c r="AA10">
        <v>249</v>
      </c>
      <c r="AB10">
        <v>268</v>
      </c>
      <c r="AC10">
        <v>114</v>
      </c>
      <c r="AD10">
        <v>175</v>
      </c>
      <c r="AE10">
        <v>86</v>
      </c>
      <c r="AF10">
        <v>2229</v>
      </c>
      <c r="AG10">
        <v>552.29999999999905</v>
      </c>
      <c r="AH10">
        <v>508</v>
      </c>
      <c r="AI10">
        <v>155.19999999999899</v>
      </c>
      <c r="AJ10">
        <v>813</v>
      </c>
      <c r="AK10">
        <v>111.299999999999</v>
      </c>
      <c r="AL10">
        <v>0</v>
      </c>
      <c r="AM10">
        <v>11</v>
      </c>
      <c r="AN10">
        <v>181</v>
      </c>
      <c r="AO10">
        <v>90.4</v>
      </c>
      <c r="AP10">
        <v>488</v>
      </c>
      <c r="AQ10">
        <v>119</v>
      </c>
      <c r="AR10">
        <v>6</v>
      </c>
      <c r="AS10">
        <v>4</v>
      </c>
      <c r="AT10">
        <v>24</v>
      </c>
      <c r="AU10">
        <v>9.1999999999999904</v>
      </c>
      <c r="AV10">
        <v>8.1</v>
      </c>
      <c r="AW10">
        <v>6.3</v>
      </c>
      <c r="AX10">
        <v>25364</v>
      </c>
      <c r="AY10">
        <v>4282</v>
      </c>
      <c r="AZ10">
        <v>16.399999999999899</v>
      </c>
      <c r="BA10">
        <v>6.1</v>
      </c>
      <c r="BB10">
        <v>12</v>
      </c>
      <c r="BC10">
        <v>3.7</v>
      </c>
      <c r="BD10">
        <v>26.1999999999999</v>
      </c>
      <c r="BE10">
        <v>7.1</v>
      </c>
      <c r="BF10">
        <v>8.4</v>
      </c>
      <c r="BG10">
        <v>3.6</v>
      </c>
      <c r="BH10">
        <v>15.5</v>
      </c>
      <c r="BI10">
        <v>7.5</v>
      </c>
      <c r="BJ10">
        <v>70.2</v>
      </c>
      <c r="BK10">
        <v>15</v>
      </c>
      <c r="BL10">
        <v>17.600000000000001</v>
      </c>
      <c r="BM10">
        <v>5</v>
      </c>
      <c r="BN10">
        <v>65.7</v>
      </c>
      <c r="BO10">
        <v>8.5</v>
      </c>
      <c r="BP10">
        <v>0</v>
      </c>
      <c r="BQ10">
        <v>2.4</v>
      </c>
      <c r="BR10">
        <v>16.100000000000001</v>
      </c>
      <c r="BS10">
        <v>7.9</v>
      </c>
      <c r="BT10">
        <v>43.299999999999898</v>
      </c>
      <c r="BU10">
        <v>10.1</v>
      </c>
      <c r="BV10">
        <v>0.2</v>
      </c>
      <c r="BW10">
        <v>0.1</v>
      </c>
      <c r="BX10">
        <v>0.78290000000000004</v>
      </c>
      <c r="BY10">
        <v>0.61619999999999997</v>
      </c>
      <c r="BZ10">
        <v>0.62090000000000001</v>
      </c>
      <c r="CA10">
        <v>0.67200000000000004</v>
      </c>
      <c r="CB10">
        <v>2.6920000000000002</v>
      </c>
      <c r="CC10">
        <v>0.7238</v>
      </c>
      <c r="CD10">
        <v>0.33360000000000001</v>
      </c>
      <c r="CE10">
        <v>0.82369999999999999</v>
      </c>
      <c r="CF10">
        <v>0.2727</v>
      </c>
      <c r="CG10">
        <v>0.81859999999999999</v>
      </c>
      <c r="CH10">
        <v>2.2486000000000002</v>
      </c>
      <c r="CI10">
        <v>0.65410000000000001</v>
      </c>
      <c r="CJ10">
        <v>0.70760000000000001</v>
      </c>
      <c r="CK10">
        <v>0.87539999999999996</v>
      </c>
      <c r="CL10">
        <v>1.583</v>
      </c>
      <c r="CM10">
        <v>0.83009999999999995</v>
      </c>
      <c r="CN10">
        <v>0.85150000000000003</v>
      </c>
      <c r="CO10">
        <v>0</v>
      </c>
      <c r="CP10">
        <v>0.92110000000000003</v>
      </c>
      <c r="CQ10">
        <v>0.72289999999999999</v>
      </c>
      <c r="CR10">
        <v>0.40439999999999998</v>
      </c>
      <c r="CS10">
        <v>2.9</v>
      </c>
      <c r="CT10">
        <v>0.79720000000000002</v>
      </c>
      <c r="CU10">
        <v>9.4236000000000004</v>
      </c>
      <c r="CV10">
        <v>0.82899999999999996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1</v>
      </c>
      <c r="DQ10">
        <v>315</v>
      </c>
      <c r="DR10">
        <v>155</v>
      </c>
      <c r="DS10">
        <v>9.9</v>
      </c>
      <c r="DT10">
        <v>4.5999999999999996</v>
      </c>
      <c r="DU10">
        <v>2428</v>
      </c>
      <c r="DV10">
        <v>1.6715496577842E-2</v>
      </c>
      <c r="DW10">
        <v>1.6589540725E-5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36005028900</v>
      </c>
      <c r="H11" t="s">
        <v>594</v>
      </c>
      <c r="I11">
        <v>7.7662099999999998E-2</v>
      </c>
      <c r="J11">
        <v>4545</v>
      </c>
      <c r="K11">
        <v>450</v>
      </c>
      <c r="L11">
        <v>1929</v>
      </c>
      <c r="M11">
        <v>40</v>
      </c>
      <c r="N11">
        <v>1841</v>
      </c>
      <c r="O11">
        <v>72</v>
      </c>
      <c r="P11">
        <v>430</v>
      </c>
      <c r="Q11">
        <v>167</v>
      </c>
      <c r="R11">
        <v>201</v>
      </c>
      <c r="S11">
        <v>102</v>
      </c>
      <c r="T11">
        <v>23184</v>
      </c>
      <c r="U11">
        <v>2593</v>
      </c>
      <c r="V11">
        <v>849</v>
      </c>
      <c r="W11">
        <v>277</v>
      </c>
      <c r="X11">
        <v>618</v>
      </c>
      <c r="Y11">
        <v>171</v>
      </c>
      <c r="Z11">
        <v>913</v>
      </c>
      <c r="AA11">
        <v>185</v>
      </c>
      <c r="AB11">
        <v>434</v>
      </c>
      <c r="AC11">
        <v>143</v>
      </c>
      <c r="AD11">
        <v>157</v>
      </c>
      <c r="AE11">
        <v>78.599999999999895</v>
      </c>
      <c r="AF11">
        <v>3668</v>
      </c>
      <c r="AG11">
        <v>494.5</v>
      </c>
      <c r="AH11">
        <v>836</v>
      </c>
      <c r="AI11">
        <v>317.5</v>
      </c>
      <c r="AJ11">
        <v>1865</v>
      </c>
      <c r="AK11">
        <v>89.599999999999895</v>
      </c>
      <c r="AL11">
        <v>0</v>
      </c>
      <c r="AM11">
        <v>11</v>
      </c>
      <c r="AN11">
        <v>195</v>
      </c>
      <c r="AO11">
        <v>102.299999999999</v>
      </c>
      <c r="AP11">
        <v>1009</v>
      </c>
      <c r="AQ11">
        <v>167</v>
      </c>
      <c r="AR11">
        <v>206</v>
      </c>
      <c r="AS11">
        <v>150</v>
      </c>
      <c r="AT11">
        <v>9.9</v>
      </c>
      <c r="AU11">
        <v>3.9</v>
      </c>
      <c r="AV11">
        <v>7.9</v>
      </c>
      <c r="AW11">
        <v>3.8</v>
      </c>
      <c r="AX11">
        <v>23184</v>
      </c>
      <c r="AY11">
        <v>2593</v>
      </c>
      <c r="AZ11">
        <v>25.8</v>
      </c>
      <c r="BA11">
        <v>6.9</v>
      </c>
      <c r="BB11">
        <v>13.6</v>
      </c>
      <c r="BC11">
        <v>3.4</v>
      </c>
      <c r="BD11">
        <v>20.100000000000001</v>
      </c>
      <c r="BE11">
        <v>3.6</v>
      </c>
      <c r="BF11">
        <v>10</v>
      </c>
      <c r="BG11">
        <v>3.3</v>
      </c>
      <c r="BH11">
        <v>8.5</v>
      </c>
      <c r="BI11">
        <v>4.3</v>
      </c>
      <c r="BJ11">
        <v>80.7</v>
      </c>
      <c r="BK11">
        <v>7.4</v>
      </c>
      <c r="BL11">
        <v>19.1999999999999</v>
      </c>
      <c r="BM11">
        <v>7</v>
      </c>
      <c r="BN11">
        <v>96.7</v>
      </c>
      <c r="BO11">
        <v>4.2</v>
      </c>
      <c r="BP11">
        <v>0</v>
      </c>
      <c r="BQ11">
        <v>1.5</v>
      </c>
      <c r="BR11">
        <v>10.6</v>
      </c>
      <c r="BS11">
        <v>5.5</v>
      </c>
      <c r="BT11">
        <v>54.799999999999898</v>
      </c>
      <c r="BU11">
        <v>9.3000000000000007</v>
      </c>
      <c r="BV11">
        <v>4.5</v>
      </c>
      <c r="BW11">
        <v>3.3</v>
      </c>
      <c r="BX11">
        <v>0.41510000000000002</v>
      </c>
      <c r="BY11">
        <v>0.59760000000000002</v>
      </c>
      <c r="BZ11">
        <v>0.70020000000000004</v>
      </c>
      <c r="CA11">
        <v>0.83620000000000005</v>
      </c>
      <c r="CB11">
        <v>2.5491000000000001</v>
      </c>
      <c r="CC11">
        <v>0.67969999999999997</v>
      </c>
      <c r="CD11">
        <v>0.43990000000000001</v>
      </c>
      <c r="CE11">
        <v>0.40089999999999998</v>
      </c>
      <c r="CF11">
        <v>0.43169999999999997</v>
      </c>
      <c r="CG11">
        <v>0.55520000000000003</v>
      </c>
      <c r="CH11">
        <v>1.8277000000000001</v>
      </c>
      <c r="CI11">
        <v>0.36509999999999998</v>
      </c>
      <c r="CJ11">
        <v>0.75600000000000001</v>
      </c>
      <c r="CK11">
        <v>0.89600000000000002</v>
      </c>
      <c r="CL11">
        <v>1.6519999999999999</v>
      </c>
      <c r="CM11">
        <v>0.87749999999999995</v>
      </c>
      <c r="CN11">
        <v>0.98170000000000002</v>
      </c>
      <c r="CO11">
        <v>0</v>
      </c>
      <c r="CP11">
        <v>0.82799999999999996</v>
      </c>
      <c r="CQ11">
        <v>0.79430000000000001</v>
      </c>
      <c r="CR11">
        <v>0.86550000000000005</v>
      </c>
      <c r="CS11">
        <v>3.4695999999999998</v>
      </c>
      <c r="CT11">
        <v>0.95430000000000004</v>
      </c>
      <c r="CU11">
        <v>9.4984000000000002</v>
      </c>
      <c r="CV11">
        <v>0.83579999999999999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809</v>
      </c>
      <c r="DR11">
        <v>438</v>
      </c>
      <c r="DS11">
        <v>18.600000000000001</v>
      </c>
      <c r="DT11">
        <v>9.6</v>
      </c>
      <c r="DU11">
        <v>4149</v>
      </c>
      <c r="DV11">
        <v>1.9157267900030001E-2</v>
      </c>
      <c r="DW11">
        <v>2.0881529879E-5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36005029302</v>
      </c>
      <c r="H12" t="s">
        <v>593</v>
      </c>
      <c r="I12">
        <v>0.16471230000000001</v>
      </c>
      <c r="J12">
        <v>5325</v>
      </c>
      <c r="K12">
        <v>454</v>
      </c>
      <c r="L12">
        <v>2686</v>
      </c>
      <c r="M12">
        <v>104</v>
      </c>
      <c r="N12">
        <v>2503</v>
      </c>
      <c r="O12">
        <v>160</v>
      </c>
      <c r="P12">
        <v>103</v>
      </c>
      <c r="Q12">
        <v>61</v>
      </c>
      <c r="R12">
        <v>92</v>
      </c>
      <c r="S12">
        <v>60</v>
      </c>
      <c r="T12">
        <v>57246</v>
      </c>
      <c r="U12">
        <v>6558</v>
      </c>
      <c r="V12">
        <v>211</v>
      </c>
      <c r="W12">
        <v>100</v>
      </c>
      <c r="X12">
        <v>1522</v>
      </c>
      <c r="Y12">
        <v>204</v>
      </c>
      <c r="Z12">
        <v>847</v>
      </c>
      <c r="AA12">
        <v>202</v>
      </c>
      <c r="AB12">
        <v>474</v>
      </c>
      <c r="AC12">
        <v>130</v>
      </c>
      <c r="AD12">
        <v>58</v>
      </c>
      <c r="AE12">
        <v>91.4</v>
      </c>
      <c r="AF12">
        <v>1644</v>
      </c>
      <c r="AG12">
        <v>662.89999999999895</v>
      </c>
      <c r="AH12">
        <v>115</v>
      </c>
      <c r="AI12">
        <v>110.099999999999</v>
      </c>
      <c r="AJ12">
        <v>2506</v>
      </c>
      <c r="AK12">
        <v>132.69999999999899</v>
      </c>
      <c r="AL12">
        <v>0</v>
      </c>
      <c r="AM12">
        <v>16</v>
      </c>
      <c r="AN12">
        <v>105</v>
      </c>
      <c r="AO12">
        <v>102</v>
      </c>
      <c r="AP12">
        <v>607</v>
      </c>
      <c r="AQ12">
        <v>159</v>
      </c>
      <c r="AR12">
        <v>140</v>
      </c>
      <c r="AS12">
        <v>77</v>
      </c>
      <c r="AT12">
        <v>2</v>
      </c>
      <c r="AU12">
        <v>1.2</v>
      </c>
      <c r="AV12">
        <v>3.1</v>
      </c>
      <c r="AW12">
        <v>2.1</v>
      </c>
      <c r="AX12">
        <v>57246</v>
      </c>
      <c r="AY12">
        <v>6558</v>
      </c>
      <c r="AZ12">
        <v>4.9000000000000004</v>
      </c>
      <c r="BA12">
        <v>2.2000000000000002</v>
      </c>
      <c r="BB12">
        <v>28.6</v>
      </c>
      <c r="BC12">
        <v>4.5</v>
      </c>
      <c r="BD12">
        <v>15.9</v>
      </c>
      <c r="BE12">
        <v>3.5</v>
      </c>
      <c r="BF12">
        <v>9.1</v>
      </c>
      <c r="BG12">
        <v>2.5</v>
      </c>
      <c r="BH12">
        <v>2.2999999999999998</v>
      </c>
      <c r="BI12">
        <v>3.6</v>
      </c>
      <c r="BJ12">
        <v>30.899999999999899</v>
      </c>
      <c r="BK12">
        <v>12.1999999999999</v>
      </c>
      <c r="BL12">
        <v>2.2999999999999998</v>
      </c>
      <c r="BM12">
        <v>2.2000000000000002</v>
      </c>
      <c r="BN12">
        <v>93.299999999999898</v>
      </c>
      <c r="BO12">
        <v>3.4</v>
      </c>
      <c r="BP12">
        <v>0</v>
      </c>
      <c r="BQ12">
        <v>1.1000000000000001</v>
      </c>
      <c r="BR12">
        <v>4.2</v>
      </c>
      <c r="BS12">
        <v>4.0999999999999996</v>
      </c>
      <c r="BT12">
        <v>24.3</v>
      </c>
      <c r="BU12">
        <v>6.1</v>
      </c>
      <c r="BV12">
        <v>2.6</v>
      </c>
      <c r="BW12">
        <v>1.4</v>
      </c>
      <c r="BX12">
        <v>3.3700000000000001E-2</v>
      </c>
      <c r="BY12">
        <v>9.0999999999999998E-2</v>
      </c>
      <c r="BZ12">
        <v>8.0500000000000002E-2</v>
      </c>
      <c r="CA12">
        <v>0.1673</v>
      </c>
      <c r="CB12">
        <v>0.37240000000000001</v>
      </c>
      <c r="CC12">
        <v>2.7699999999999999E-2</v>
      </c>
      <c r="CD12">
        <v>0.97409999999999997</v>
      </c>
      <c r="CE12">
        <v>0.1656</v>
      </c>
      <c r="CF12">
        <v>0.34029999999999999</v>
      </c>
      <c r="CG12">
        <v>0.10580000000000001</v>
      </c>
      <c r="CH12">
        <v>1.5858000000000001</v>
      </c>
      <c r="CI12">
        <v>0.22359999999999999</v>
      </c>
      <c r="CJ12">
        <v>0.48270000000000002</v>
      </c>
      <c r="CK12">
        <v>0.46850000000000003</v>
      </c>
      <c r="CL12">
        <v>0.95120000000000005</v>
      </c>
      <c r="CM12">
        <v>0.45760000000000001</v>
      </c>
      <c r="CN12">
        <v>0.96</v>
      </c>
      <c r="CO12">
        <v>0</v>
      </c>
      <c r="CP12">
        <v>0.59930000000000005</v>
      </c>
      <c r="CQ12">
        <v>0.58450000000000002</v>
      </c>
      <c r="CR12">
        <v>0.81140000000000001</v>
      </c>
      <c r="CS12">
        <v>2.9552</v>
      </c>
      <c r="CT12">
        <v>0.8165</v>
      </c>
      <c r="CU12">
        <v>5.8647</v>
      </c>
      <c r="CV12">
        <v>0.30309999999999998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2</v>
      </c>
      <c r="DQ12">
        <v>51</v>
      </c>
      <c r="DR12">
        <v>62</v>
      </c>
      <c r="DS12">
        <v>1</v>
      </c>
      <c r="DT12">
        <v>1.2</v>
      </c>
      <c r="DU12">
        <v>5834</v>
      </c>
      <c r="DV12">
        <v>3.8344098968495E-2</v>
      </c>
      <c r="DW12">
        <v>4.7284691388000003E-5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36005029500</v>
      </c>
      <c r="H13" t="s">
        <v>592</v>
      </c>
      <c r="I13">
        <v>9.1406899999999999E-2</v>
      </c>
      <c r="J13">
        <v>5103</v>
      </c>
      <c r="K13">
        <v>481</v>
      </c>
      <c r="L13">
        <v>2138</v>
      </c>
      <c r="M13">
        <v>61</v>
      </c>
      <c r="N13">
        <v>1942</v>
      </c>
      <c r="O13">
        <v>131</v>
      </c>
      <c r="P13">
        <v>290</v>
      </c>
      <c r="Q13">
        <v>166</v>
      </c>
      <c r="R13">
        <v>110</v>
      </c>
      <c r="S13">
        <v>71</v>
      </c>
      <c r="T13">
        <v>48748</v>
      </c>
      <c r="U13">
        <v>10252</v>
      </c>
      <c r="V13">
        <v>198</v>
      </c>
      <c r="W13">
        <v>101</v>
      </c>
      <c r="X13">
        <v>580</v>
      </c>
      <c r="Y13">
        <v>178</v>
      </c>
      <c r="Z13">
        <v>1238</v>
      </c>
      <c r="AA13">
        <v>286</v>
      </c>
      <c r="AB13">
        <v>440</v>
      </c>
      <c r="AC13">
        <v>164</v>
      </c>
      <c r="AD13">
        <v>157</v>
      </c>
      <c r="AE13">
        <v>96.7</v>
      </c>
      <c r="AF13">
        <v>2697</v>
      </c>
      <c r="AG13">
        <v>647.20000000000005</v>
      </c>
      <c r="AH13">
        <v>53</v>
      </c>
      <c r="AI13">
        <v>82.9</v>
      </c>
      <c r="AJ13">
        <v>1823</v>
      </c>
      <c r="AK13">
        <v>179.19999999999899</v>
      </c>
      <c r="AL13">
        <v>0</v>
      </c>
      <c r="AM13">
        <v>16</v>
      </c>
      <c r="AN13">
        <v>85</v>
      </c>
      <c r="AO13">
        <v>59.1</v>
      </c>
      <c r="AP13">
        <v>711</v>
      </c>
      <c r="AQ13">
        <v>165</v>
      </c>
      <c r="AR13">
        <v>19</v>
      </c>
      <c r="AS13">
        <v>9</v>
      </c>
      <c r="AT13">
        <v>5.7</v>
      </c>
      <c r="AU13">
        <v>3.1</v>
      </c>
      <c r="AV13">
        <v>3.9</v>
      </c>
      <c r="AW13">
        <v>2.5</v>
      </c>
      <c r="AX13">
        <v>48748</v>
      </c>
      <c r="AY13">
        <v>10252</v>
      </c>
      <c r="AZ13">
        <v>5.6</v>
      </c>
      <c r="BA13">
        <v>2.9</v>
      </c>
      <c r="BB13">
        <v>11.4</v>
      </c>
      <c r="BC13">
        <v>3.6</v>
      </c>
      <c r="BD13">
        <v>24.3</v>
      </c>
      <c r="BE13">
        <v>5.0999999999999996</v>
      </c>
      <c r="BF13">
        <v>8.6</v>
      </c>
      <c r="BG13">
        <v>3.3</v>
      </c>
      <c r="BH13">
        <v>8.1</v>
      </c>
      <c r="BI13">
        <v>5</v>
      </c>
      <c r="BJ13">
        <v>52.899999999999899</v>
      </c>
      <c r="BK13">
        <v>11.6999999999999</v>
      </c>
      <c r="BL13">
        <v>1.2</v>
      </c>
      <c r="BM13">
        <v>1.8</v>
      </c>
      <c r="BN13">
        <v>85.299999999999898</v>
      </c>
      <c r="BO13">
        <v>8</v>
      </c>
      <c r="BP13">
        <v>0</v>
      </c>
      <c r="BQ13">
        <v>1.4</v>
      </c>
      <c r="BR13">
        <v>4.4000000000000004</v>
      </c>
      <c r="BS13">
        <v>3</v>
      </c>
      <c r="BT13">
        <v>36.6</v>
      </c>
      <c r="BU13">
        <v>7.4</v>
      </c>
      <c r="BV13">
        <v>0.4</v>
      </c>
      <c r="BW13">
        <v>0.2</v>
      </c>
      <c r="BX13">
        <v>0.218</v>
      </c>
      <c r="BY13">
        <v>0.15890000000000001</v>
      </c>
      <c r="BZ13">
        <v>0.11799999999999999</v>
      </c>
      <c r="CA13">
        <v>0.2029</v>
      </c>
      <c r="CB13">
        <v>0.69779999999999998</v>
      </c>
      <c r="CC13">
        <v>0.1052</v>
      </c>
      <c r="CD13">
        <v>0.29570000000000002</v>
      </c>
      <c r="CE13">
        <v>0.7218</v>
      </c>
      <c r="CF13">
        <v>0.29099999999999998</v>
      </c>
      <c r="CG13">
        <v>0.52939999999999998</v>
      </c>
      <c r="CH13">
        <v>1.8380000000000001</v>
      </c>
      <c r="CI13">
        <v>0.37169999999999997</v>
      </c>
      <c r="CJ13">
        <v>0.62890000000000001</v>
      </c>
      <c r="CK13">
        <v>0.33129999999999998</v>
      </c>
      <c r="CL13">
        <v>0.96030000000000004</v>
      </c>
      <c r="CM13">
        <v>0.46229999999999999</v>
      </c>
      <c r="CN13">
        <v>0.91620000000000001</v>
      </c>
      <c r="CO13">
        <v>0</v>
      </c>
      <c r="CP13">
        <v>0.61060000000000003</v>
      </c>
      <c r="CQ13">
        <v>0.67679999999999996</v>
      </c>
      <c r="CR13">
        <v>0.53269999999999995</v>
      </c>
      <c r="CS13">
        <v>2.7363</v>
      </c>
      <c r="CT13">
        <v>0.73970000000000002</v>
      </c>
      <c r="CU13">
        <v>6.2324000000000002</v>
      </c>
      <c r="CV13">
        <v>0.36570000000000003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91</v>
      </c>
      <c r="DR13">
        <v>53</v>
      </c>
      <c r="DS13">
        <v>1.8</v>
      </c>
      <c r="DT13">
        <v>1.1000000000000001</v>
      </c>
      <c r="DU13">
        <v>3299</v>
      </c>
      <c r="DV13">
        <v>2.7709477713189001E-2</v>
      </c>
      <c r="DW13">
        <v>2.4817275665999999E-5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36005029700</v>
      </c>
      <c r="H14" t="s">
        <v>591</v>
      </c>
      <c r="I14">
        <v>8.9752100000000001E-2</v>
      </c>
      <c r="J14">
        <v>3585</v>
      </c>
      <c r="K14">
        <v>258</v>
      </c>
      <c r="L14">
        <v>1762</v>
      </c>
      <c r="M14">
        <v>56</v>
      </c>
      <c r="N14">
        <v>1585</v>
      </c>
      <c r="O14">
        <v>86</v>
      </c>
      <c r="P14">
        <v>143</v>
      </c>
      <c r="Q14">
        <v>78</v>
      </c>
      <c r="R14">
        <v>98</v>
      </c>
      <c r="S14">
        <v>64</v>
      </c>
      <c r="T14">
        <v>47571</v>
      </c>
      <c r="U14">
        <v>7423</v>
      </c>
      <c r="V14">
        <v>154</v>
      </c>
      <c r="W14">
        <v>82</v>
      </c>
      <c r="X14">
        <v>975</v>
      </c>
      <c r="Y14">
        <v>170</v>
      </c>
      <c r="Z14">
        <v>610</v>
      </c>
      <c r="AA14">
        <v>82</v>
      </c>
      <c r="AB14">
        <v>483</v>
      </c>
      <c r="AC14">
        <v>123</v>
      </c>
      <c r="AD14">
        <v>89</v>
      </c>
      <c r="AE14">
        <v>51.6</v>
      </c>
      <c r="AF14">
        <v>1381</v>
      </c>
      <c r="AG14">
        <v>398.69999999999902</v>
      </c>
      <c r="AH14">
        <v>60</v>
      </c>
      <c r="AI14">
        <v>58.6</v>
      </c>
      <c r="AJ14">
        <v>1609</v>
      </c>
      <c r="AK14">
        <v>82.9</v>
      </c>
      <c r="AL14">
        <v>0</v>
      </c>
      <c r="AM14">
        <v>11</v>
      </c>
      <c r="AN14">
        <v>77</v>
      </c>
      <c r="AO14">
        <v>46.1</v>
      </c>
      <c r="AP14">
        <v>577</v>
      </c>
      <c r="AQ14">
        <v>101</v>
      </c>
      <c r="AR14">
        <v>197</v>
      </c>
      <c r="AS14">
        <v>126</v>
      </c>
      <c r="AT14">
        <v>4.2</v>
      </c>
      <c r="AU14">
        <v>2.2000000000000002</v>
      </c>
      <c r="AV14">
        <v>5.4</v>
      </c>
      <c r="AW14">
        <v>3.5</v>
      </c>
      <c r="AX14">
        <v>47571</v>
      </c>
      <c r="AY14">
        <v>7423</v>
      </c>
      <c r="AZ14">
        <v>5.6</v>
      </c>
      <c r="BA14">
        <v>2.8</v>
      </c>
      <c r="BB14">
        <v>27.1999999999999</v>
      </c>
      <c r="BC14">
        <v>3.9</v>
      </c>
      <c r="BD14">
        <v>17</v>
      </c>
      <c r="BE14">
        <v>1.9</v>
      </c>
      <c r="BF14">
        <v>14.1</v>
      </c>
      <c r="BG14">
        <v>3.6</v>
      </c>
      <c r="BH14">
        <v>5.6</v>
      </c>
      <c r="BI14">
        <v>3.2</v>
      </c>
      <c r="BJ14">
        <v>38.5</v>
      </c>
      <c r="BK14">
        <v>10.8</v>
      </c>
      <c r="BL14">
        <v>1.7</v>
      </c>
      <c r="BM14">
        <v>1.7</v>
      </c>
      <c r="BN14">
        <v>91.299999999999898</v>
      </c>
      <c r="BO14">
        <v>3.7</v>
      </c>
      <c r="BP14">
        <v>0</v>
      </c>
      <c r="BQ14">
        <v>1.7</v>
      </c>
      <c r="BR14">
        <v>4.9000000000000004</v>
      </c>
      <c r="BS14">
        <v>2.9</v>
      </c>
      <c r="BT14">
        <v>36.399999999999899</v>
      </c>
      <c r="BU14">
        <v>5.5</v>
      </c>
      <c r="BV14">
        <v>5.5</v>
      </c>
      <c r="BW14">
        <v>3.5</v>
      </c>
      <c r="BX14">
        <v>0.13950000000000001</v>
      </c>
      <c r="BY14">
        <v>0.3221</v>
      </c>
      <c r="BZ14">
        <v>0.1255</v>
      </c>
      <c r="CA14">
        <v>0.2029</v>
      </c>
      <c r="CB14">
        <v>0.79</v>
      </c>
      <c r="CC14">
        <v>0.1313</v>
      </c>
      <c r="CD14">
        <v>0.96679999999999999</v>
      </c>
      <c r="CE14">
        <v>0.21640000000000001</v>
      </c>
      <c r="CF14">
        <v>0.7409</v>
      </c>
      <c r="CG14">
        <v>0.35320000000000001</v>
      </c>
      <c r="CH14">
        <v>2.2774000000000001</v>
      </c>
      <c r="CI14">
        <v>0.67159999999999997</v>
      </c>
      <c r="CJ14">
        <v>0.54469999999999996</v>
      </c>
      <c r="CK14">
        <v>0.4133</v>
      </c>
      <c r="CL14">
        <v>0.95799999999999996</v>
      </c>
      <c r="CM14">
        <v>0.46089999999999998</v>
      </c>
      <c r="CN14">
        <v>0.95</v>
      </c>
      <c r="CO14">
        <v>0</v>
      </c>
      <c r="CP14">
        <v>0.6371</v>
      </c>
      <c r="CQ14">
        <v>0.67520000000000002</v>
      </c>
      <c r="CR14">
        <v>0.88780000000000003</v>
      </c>
      <c r="CS14">
        <v>3.15</v>
      </c>
      <c r="CT14">
        <v>0.88100000000000001</v>
      </c>
      <c r="CU14">
        <v>7.1753999999999998</v>
      </c>
      <c r="CV14">
        <v>0.5222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2</v>
      </c>
      <c r="DQ14">
        <v>169</v>
      </c>
      <c r="DR14">
        <v>95</v>
      </c>
      <c r="DS14">
        <v>4.9000000000000004</v>
      </c>
      <c r="DT14">
        <v>2.7</v>
      </c>
      <c r="DU14">
        <v>2796</v>
      </c>
      <c r="DV14">
        <v>2.5196486028255999E-2</v>
      </c>
      <c r="DW14">
        <v>2.5205900041000002E-5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36005030701</v>
      </c>
      <c r="H15" t="s">
        <v>590</v>
      </c>
      <c r="I15">
        <v>0.15318019999999999</v>
      </c>
      <c r="J15">
        <v>5296</v>
      </c>
      <c r="K15">
        <v>361</v>
      </c>
      <c r="L15">
        <v>2724</v>
      </c>
      <c r="M15">
        <v>83</v>
      </c>
      <c r="N15">
        <v>2485</v>
      </c>
      <c r="O15">
        <v>142</v>
      </c>
      <c r="P15">
        <v>344</v>
      </c>
      <c r="Q15">
        <v>275</v>
      </c>
      <c r="R15">
        <v>141</v>
      </c>
      <c r="S15">
        <v>82</v>
      </c>
      <c r="T15">
        <v>63726</v>
      </c>
      <c r="U15">
        <v>8471</v>
      </c>
      <c r="V15">
        <v>125</v>
      </c>
      <c r="W15">
        <v>86</v>
      </c>
      <c r="X15">
        <v>1238</v>
      </c>
      <c r="Y15">
        <v>207</v>
      </c>
      <c r="Z15">
        <v>1235</v>
      </c>
      <c r="AA15">
        <v>225</v>
      </c>
      <c r="AB15">
        <v>665</v>
      </c>
      <c r="AC15">
        <v>200</v>
      </c>
      <c r="AD15">
        <v>194</v>
      </c>
      <c r="AE15">
        <v>136.30000000000001</v>
      </c>
      <c r="AF15">
        <v>1283</v>
      </c>
      <c r="AG15">
        <v>488.39999999999901</v>
      </c>
      <c r="AH15">
        <v>149</v>
      </c>
      <c r="AI15">
        <v>162.4</v>
      </c>
      <c r="AJ15">
        <v>2509</v>
      </c>
      <c r="AK15">
        <v>145.9</v>
      </c>
      <c r="AL15">
        <v>0</v>
      </c>
      <c r="AM15">
        <v>16</v>
      </c>
      <c r="AN15">
        <v>57</v>
      </c>
      <c r="AO15">
        <v>46.1</v>
      </c>
      <c r="AP15">
        <v>514</v>
      </c>
      <c r="AQ15">
        <v>164</v>
      </c>
      <c r="AR15">
        <v>0</v>
      </c>
      <c r="AS15">
        <v>16</v>
      </c>
      <c r="AT15">
        <v>6.5</v>
      </c>
      <c r="AU15">
        <v>5.0999999999999996</v>
      </c>
      <c r="AV15">
        <v>5.2</v>
      </c>
      <c r="AW15">
        <v>3.1</v>
      </c>
      <c r="AX15">
        <v>63726</v>
      </c>
      <c r="AY15">
        <v>8471</v>
      </c>
      <c r="AZ15">
        <v>3.1</v>
      </c>
      <c r="BA15">
        <v>2.1</v>
      </c>
      <c r="BB15">
        <v>23.399999999999899</v>
      </c>
      <c r="BC15">
        <v>4.2</v>
      </c>
      <c r="BD15">
        <v>23.3</v>
      </c>
      <c r="BE15">
        <v>3.9</v>
      </c>
      <c r="BF15">
        <v>12.6</v>
      </c>
      <c r="BG15">
        <v>3.9</v>
      </c>
      <c r="BH15">
        <v>7.8</v>
      </c>
      <c r="BI15">
        <v>5.5</v>
      </c>
      <c r="BJ15">
        <v>24.1999999999999</v>
      </c>
      <c r="BK15">
        <v>9.1</v>
      </c>
      <c r="BL15">
        <v>3.2</v>
      </c>
      <c r="BM15">
        <v>3.5</v>
      </c>
      <c r="BN15">
        <v>92.099999999999895</v>
      </c>
      <c r="BO15">
        <v>4.5999999999999996</v>
      </c>
      <c r="BP15">
        <v>0</v>
      </c>
      <c r="BQ15">
        <v>1.1000000000000001</v>
      </c>
      <c r="BR15">
        <v>2.2999999999999998</v>
      </c>
      <c r="BS15">
        <v>1.8</v>
      </c>
      <c r="BT15">
        <v>20.6999999999999</v>
      </c>
      <c r="BU15">
        <v>6.4</v>
      </c>
      <c r="BV15">
        <v>0</v>
      </c>
      <c r="BW15">
        <v>0.3</v>
      </c>
      <c r="BX15">
        <v>0.25790000000000002</v>
      </c>
      <c r="BY15">
        <v>0.29780000000000001</v>
      </c>
      <c r="BZ15">
        <v>6.4000000000000001E-2</v>
      </c>
      <c r="CA15">
        <v>8.2000000000000003E-2</v>
      </c>
      <c r="CB15">
        <v>0.7016</v>
      </c>
      <c r="CC15">
        <v>0.10639999999999999</v>
      </c>
      <c r="CD15">
        <v>0.92649999999999999</v>
      </c>
      <c r="CE15">
        <v>0.66639999999999999</v>
      </c>
      <c r="CF15">
        <v>0.6462</v>
      </c>
      <c r="CG15">
        <v>0.51259999999999994</v>
      </c>
      <c r="CH15">
        <v>2.7517</v>
      </c>
      <c r="CI15">
        <v>0.88919999999999999</v>
      </c>
      <c r="CJ15">
        <v>0.41099999999999998</v>
      </c>
      <c r="CK15">
        <v>0.52759999999999996</v>
      </c>
      <c r="CL15">
        <v>0.93859999999999999</v>
      </c>
      <c r="CM15">
        <v>0.45279999999999998</v>
      </c>
      <c r="CN15">
        <v>0.95430000000000004</v>
      </c>
      <c r="CO15">
        <v>0</v>
      </c>
      <c r="CP15">
        <v>0.44869999999999999</v>
      </c>
      <c r="CQ15">
        <v>0.55779999999999996</v>
      </c>
      <c r="CR15">
        <v>0</v>
      </c>
      <c r="CS15">
        <v>1.9608000000000001</v>
      </c>
      <c r="CT15">
        <v>0.38069999999999998</v>
      </c>
      <c r="CU15">
        <v>6.3526999999999996</v>
      </c>
      <c r="CV15">
        <v>0.38500000000000001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2</v>
      </c>
      <c r="DQ15">
        <v>58</v>
      </c>
      <c r="DR15">
        <v>46</v>
      </c>
      <c r="DS15">
        <v>1.1000000000000001</v>
      </c>
      <c r="DT15">
        <v>0.9</v>
      </c>
      <c r="DU15">
        <v>2823</v>
      </c>
      <c r="DV15">
        <v>3.9743206676183002E-2</v>
      </c>
      <c r="DW15">
        <v>4.2489288957000003E-5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36005032300</v>
      </c>
      <c r="H16" t="s">
        <v>589</v>
      </c>
      <c r="I16">
        <v>0.2166727</v>
      </c>
      <c r="J16">
        <v>4430</v>
      </c>
      <c r="K16">
        <v>505</v>
      </c>
      <c r="L16">
        <v>2667</v>
      </c>
      <c r="M16">
        <v>57</v>
      </c>
      <c r="N16">
        <v>2347</v>
      </c>
      <c r="O16">
        <v>173</v>
      </c>
      <c r="P16">
        <v>338</v>
      </c>
      <c r="Q16">
        <v>179</v>
      </c>
      <c r="R16">
        <v>174</v>
      </c>
      <c r="S16">
        <v>194</v>
      </c>
      <c r="T16">
        <v>53174</v>
      </c>
      <c r="U16">
        <v>6057</v>
      </c>
      <c r="V16">
        <v>127</v>
      </c>
      <c r="W16">
        <v>66</v>
      </c>
      <c r="X16">
        <v>1124</v>
      </c>
      <c r="Y16">
        <v>172</v>
      </c>
      <c r="Z16">
        <v>737</v>
      </c>
      <c r="AA16">
        <v>190</v>
      </c>
      <c r="AB16">
        <v>745</v>
      </c>
      <c r="AC16">
        <v>216</v>
      </c>
      <c r="AD16">
        <v>111</v>
      </c>
      <c r="AE16">
        <v>81.400000000000006</v>
      </c>
      <c r="AF16">
        <v>1297</v>
      </c>
      <c r="AG16">
        <v>615</v>
      </c>
      <c r="AH16">
        <v>103</v>
      </c>
      <c r="AI16">
        <v>84.299999999999898</v>
      </c>
      <c r="AJ16">
        <v>2481</v>
      </c>
      <c r="AK16">
        <v>106.599999999999</v>
      </c>
      <c r="AL16">
        <v>0</v>
      </c>
      <c r="AM16">
        <v>11</v>
      </c>
      <c r="AN16">
        <v>129</v>
      </c>
      <c r="AO16">
        <v>112.5</v>
      </c>
      <c r="AP16">
        <v>689</v>
      </c>
      <c r="AQ16">
        <v>155</v>
      </c>
      <c r="AR16">
        <v>39</v>
      </c>
      <c r="AS16">
        <v>16</v>
      </c>
      <c r="AT16">
        <v>7.6</v>
      </c>
      <c r="AU16">
        <v>3.8</v>
      </c>
      <c r="AV16">
        <v>7.3</v>
      </c>
      <c r="AW16">
        <v>7.6</v>
      </c>
      <c r="AX16">
        <v>53174</v>
      </c>
      <c r="AY16">
        <v>6057</v>
      </c>
      <c r="AZ16">
        <v>3.5</v>
      </c>
      <c r="BA16">
        <v>1.8</v>
      </c>
      <c r="BB16">
        <v>25.399999999999899</v>
      </c>
      <c r="BC16">
        <v>3.8</v>
      </c>
      <c r="BD16">
        <v>16.600000000000001</v>
      </c>
      <c r="BE16">
        <v>3.8</v>
      </c>
      <c r="BF16">
        <v>16.8</v>
      </c>
      <c r="BG16">
        <v>4.5</v>
      </c>
      <c r="BH16">
        <v>4.7</v>
      </c>
      <c r="BI16">
        <v>3.5</v>
      </c>
      <c r="BJ16">
        <v>29.3</v>
      </c>
      <c r="BK16">
        <v>13.5</v>
      </c>
      <c r="BL16">
        <v>2.5</v>
      </c>
      <c r="BM16">
        <v>2</v>
      </c>
      <c r="BN16">
        <v>93</v>
      </c>
      <c r="BO16">
        <v>3.5</v>
      </c>
      <c r="BP16">
        <v>0</v>
      </c>
      <c r="BQ16">
        <v>1.1000000000000001</v>
      </c>
      <c r="BR16">
        <v>5.5</v>
      </c>
      <c r="BS16">
        <v>4.8</v>
      </c>
      <c r="BT16">
        <v>29.399999999999899</v>
      </c>
      <c r="BU16">
        <v>6.5</v>
      </c>
      <c r="BV16">
        <v>0.9</v>
      </c>
      <c r="BW16">
        <v>0.3</v>
      </c>
      <c r="BX16">
        <v>0.30930000000000002</v>
      </c>
      <c r="BY16">
        <v>0.53879999999999995</v>
      </c>
      <c r="BZ16">
        <v>9.64E-2</v>
      </c>
      <c r="CA16">
        <v>9.74E-2</v>
      </c>
      <c r="CB16">
        <v>1.0419</v>
      </c>
      <c r="CC16">
        <v>0.21299999999999999</v>
      </c>
      <c r="CD16">
        <v>0.95240000000000002</v>
      </c>
      <c r="CE16">
        <v>0.1946</v>
      </c>
      <c r="CF16">
        <v>0.86450000000000005</v>
      </c>
      <c r="CG16">
        <v>0.28210000000000002</v>
      </c>
      <c r="CH16">
        <v>2.2936000000000001</v>
      </c>
      <c r="CI16">
        <v>0.68169999999999997</v>
      </c>
      <c r="CJ16">
        <v>0.46379999999999999</v>
      </c>
      <c r="CK16">
        <v>0.4819</v>
      </c>
      <c r="CL16">
        <v>0.9456</v>
      </c>
      <c r="CM16">
        <v>0.4551</v>
      </c>
      <c r="CN16">
        <v>0.95840000000000003</v>
      </c>
      <c r="CO16">
        <v>0</v>
      </c>
      <c r="CP16">
        <v>0.66739999999999999</v>
      </c>
      <c r="CQ16">
        <v>0.62629999999999997</v>
      </c>
      <c r="CR16">
        <v>0.68679999999999997</v>
      </c>
      <c r="CS16">
        <v>2.9388999999999998</v>
      </c>
      <c r="CT16">
        <v>0.80979999999999996</v>
      </c>
      <c r="CU16">
        <v>7.2201000000000004</v>
      </c>
      <c r="CV16">
        <v>0.52880000000000005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2</v>
      </c>
      <c r="DQ16">
        <v>139</v>
      </c>
      <c r="DR16">
        <v>151</v>
      </c>
      <c r="DS16">
        <v>3.1</v>
      </c>
      <c r="DT16">
        <v>3.3</v>
      </c>
      <c r="DU16">
        <v>3499</v>
      </c>
      <c r="DV16">
        <v>3.4026505364238999E-2</v>
      </c>
      <c r="DW16">
        <v>5.9060955526999999E-5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36005033700</v>
      </c>
      <c r="H17" t="s">
        <v>588</v>
      </c>
      <c r="I17">
        <v>0.16381000000000001</v>
      </c>
      <c r="J17">
        <v>2314</v>
      </c>
      <c r="K17">
        <v>163</v>
      </c>
      <c r="L17">
        <v>1012</v>
      </c>
      <c r="M17">
        <v>35</v>
      </c>
      <c r="N17">
        <v>886</v>
      </c>
      <c r="O17">
        <v>60</v>
      </c>
      <c r="P17">
        <v>116</v>
      </c>
      <c r="Q17">
        <v>67</v>
      </c>
      <c r="R17">
        <v>73</v>
      </c>
      <c r="S17">
        <v>34</v>
      </c>
      <c r="T17">
        <v>45218</v>
      </c>
      <c r="U17">
        <v>4514</v>
      </c>
      <c r="V17">
        <v>93</v>
      </c>
      <c r="W17">
        <v>46</v>
      </c>
      <c r="X17">
        <v>360</v>
      </c>
      <c r="Y17">
        <v>62</v>
      </c>
      <c r="Z17">
        <v>499</v>
      </c>
      <c r="AA17">
        <v>89</v>
      </c>
      <c r="AB17">
        <v>217</v>
      </c>
      <c r="AC17">
        <v>63</v>
      </c>
      <c r="AD17">
        <v>57</v>
      </c>
      <c r="AE17">
        <v>25.3</v>
      </c>
      <c r="AF17">
        <v>776</v>
      </c>
      <c r="AG17">
        <v>243.599999999999</v>
      </c>
      <c r="AH17">
        <v>94</v>
      </c>
      <c r="AI17">
        <v>58.899999999999899</v>
      </c>
      <c r="AJ17">
        <v>168</v>
      </c>
      <c r="AK17">
        <v>38.299999999999898</v>
      </c>
      <c r="AL17">
        <v>0</v>
      </c>
      <c r="AM17">
        <v>11</v>
      </c>
      <c r="AN17">
        <v>22</v>
      </c>
      <c r="AO17">
        <v>20.1999999999999</v>
      </c>
      <c r="AP17">
        <v>189</v>
      </c>
      <c r="AQ17">
        <v>62</v>
      </c>
      <c r="AR17">
        <v>25</v>
      </c>
      <c r="AS17">
        <v>26</v>
      </c>
      <c r="AT17">
        <v>5</v>
      </c>
      <c r="AU17">
        <v>2.9</v>
      </c>
      <c r="AV17">
        <v>6.3</v>
      </c>
      <c r="AW17">
        <v>2.9</v>
      </c>
      <c r="AX17">
        <v>45218</v>
      </c>
      <c r="AY17">
        <v>4514</v>
      </c>
      <c r="AZ17">
        <v>5.5</v>
      </c>
      <c r="BA17">
        <v>2.6</v>
      </c>
      <c r="BB17">
        <v>15.6</v>
      </c>
      <c r="BC17">
        <v>2.6</v>
      </c>
      <c r="BD17">
        <v>21.6</v>
      </c>
      <c r="BE17">
        <v>3.5</v>
      </c>
      <c r="BF17">
        <v>9.4</v>
      </c>
      <c r="BG17">
        <v>2.7</v>
      </c>
      <c r="BH17">
        <v>6.4</v>
      </c>
      <c r="BI17">
        <v>2.8</v>
      </c>
      <c r="BJ17">
        <v>33.5</v>
      </c>
      <c r="BK17">
        <v>10.3</v>
      </c>
      <c r="BL17">
        <v>4.4000000000000004</v>
      </c>
      <c r="BM17">
        <v>2.7</v>
      </c>
      <c r="BN17">
        <v>16.600000000000001</v>
      </c>
      <c r="BO17">
        <v>3.7</v>
      </c>
      <c r="BP17">
        <v>0</v>
      </c>
      <c r="BQ17">
        <v>2.9</v>
      </c>
      <c r="BR17">
        <v>2.5</v>
      </c>
      <c r="BS17">
        <v>2.2999999999999998</v>
      </c>
      <c r="BT17">
        <v>21.3</v>
      </c>
      <c r="BU17">
        <v>6.7</v>
      </c>
      <c r="BV17">
        <v>1.1000000000000001</v>
      </c>
      <c r="BW17">
        <v>1.1000000000000001</v>
      </c>
      <c r="BX17">
        <v>0.18509999999999999</v>
      </c>
      <c r="BY17">
        <v>0.43130000000000002</v>
      </c>
      <c r="BZ17">
        <v>0.14899999999999999</v>
      </c>
      <c r="CA17">
        <v>0.1978</v>
      </c>
      <c r="CB17">
        <v>0.96319999999999995</v>
      </c>
      <c r="CC17">
        <v>0.18529999999999999</v>
      </c>
      <c r="CD17">
        <v>0.57520000000000004</v>
      </c>
      <c r="CE17">
        <v>0.52310000000000001</v>
      </c>
      <c r="CF17">
        <v>0.37380000000000002</v>
      </c>
      <c r="CG17">
        <v>0.41189999999999999</v>
      </c>
      <c r="CH17">
        <v>1.8838999999999999</v>
      </c>
      <c r="CI17">
        <v>0.4037</v>
      </c>
      <c r="CJ17">
        <v>0.50600000000000001</v>
      </c>
      <c r="CK17">
        <v>0.59430000000000005</v>
      </c>
      <c r="CL17">
        <v>1.1003000000000001</v>
      </c>
      <c r="CM17">
        <v>0.53620000000000001</v>
      </c>
      <c r="CN17">
        <v>0.63529999999999998</v>
      </c>
      <c r="CO17">
        <v>0</v>
      </c>
      <c r="CP17">
        <v>0.46949999999999997</v>
      </c>
      <c r="CQ17">
        <v>0.56240000000000001</v>
      </c>
      <c r="CR17">
        <v>0.71189999999999998</v>
      </c>
      <c r="CS17">
        <v>2.3791000000000002</v>
      </c>
      <c r="CT17">
        <v>0.56420000000000003</v>
      </c>
      <c r="CU17">
        <v>6.3263999999999996</v>
      </c>
      <c r="CV17">
        <v>0.38119999999999998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107</v>
      </c>
      <c r="DR17">
        <v>58</v>
      </c>
      <c r="DS17">
        <v>4.5999999999999996</v>
      </c>
      <c r="DT17">
        <v>2.5</v>
      </c>
      <c r="DU17">
        <v>2397</v>
      </c>
      <c r="DV17">
        <v>3.5836275104986999E-2</v>
      </c>
      <c r="DW17">
        <v>4.6484500907999999E-5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36005034500</v>
      </c>
      <c r="H18" t="s">
        <v>587</v>
      </c>
      <c r="I18">
        <v>0.106034</v>
      </c>
      <c r="J18">
        <v>3389</v>
      </c>
      <c r="K18">
        <v>601</v>
      </c>
      <c r="L18">
        <v>1542</v>
      </c>
      <c r="M18">
        <v>72</v>
      </c>
      <c r="N18">
        <v>1379</v>
      </c>
      <c r="O18">
        <v>104</v>
      </c>
      <c r="P18">
        <v>527</v>
      </c>
      <c r="Q18">
        <v>264</v>
      </c>
      <c r="R18">
        <v>109</v>
      </c>
      <c r="S18">
        <v>55</v>
      </c>
      <c r="T18">
        <v>32399</v>
      </c>
      <c r="U18">
        <v>5132</v>
      </c>
      <c r="V18">
        <v>369</v>
      </c>
      <c r="W18">
        <v>156</v>
      </c>
      <c r="X18">
        <v>705</v>
      </c>
      <c r="Y18">
        <v>156</v>
      </c>
      <c r="Z18">
        <v>713</v>
      </c>
      <c r="AA18">
        <v>269</v>
      </c>
      <c r="AB18">
        <v>466</v>
      </c>
      <c r="AC18">
        <v>103</v>
      </c>
      <c r="AD18">
        <v>165</v>
      </c>
      <c r="AE18">
        <v>93.9</v>
      </c>
      <c r="AF18">
        <v>1855</v>
      </c>
      <c r="AG18">
        <v>657.2</v>
      </c>
      <c r="AH18">
        <v>286</v>
      </c>
      <c r="AI18">
        <v>117.299999999999</v>
      </c>
      <c r="AJ18">
        <v>933</v>
      </c>
      <c r="AK18">
        <v>114.799999999999</v>
      </c>
      <c r="AL18">
        <v>0</v>
      </c>
      <c r="AM18">
        <v>11</v>
      </c>
      <c r="AN18">
        <v>51</v>
      </c>
      <c r="AO18">
        <v>51.899999999999899</v>
      </c>
      <c r="AP18">
        <v>459</v>
      </c>
      <c r="AQ18">
        <v>129</v>
      </c>
      <c r="AR18">
        <v>63</v>
      </c>
      <c r="AS18">
        <v>102</v>
      </c>
      <c r="AT18">
        <v>15.9</v>
      </c>
      <c r="AU18">
        <v>7.9</v>
      </c>
      <c r="AV18">
        <v>6.8</v>
      </c>
      <c r="AW18">
        <v>3.3</v>
      </c>
      <c r="AX18">
        <v>32399</v>
      </c>
      <c r="AY18">
        <v>5132</v>
      </c>
      <c r="AZ18">
        <v>14.6999999999999</v>
      </c>
      <c r="BA18">
        <v>5.9</v>
      </c>
      <c r="BB18">
        <v>20.8</v>
      </c>
      <c r="BC18">
        <v>5.3</v>
      </c>
      <c r="BD18">
        <v>21</v>
      </c>
      <c r="BE18">
        <v>7</v>
      </c>
      <c r="BF18">
        <v>13.9</v>
      </c>
      <c r="BG18">
        <v>4.3</v>
      </c>
      <c r="BH18">
        <v>12</v>
      </c>
      <c r="BI18">
        <v>6.7</v>
      </c>
      <c r="BJ18">
        <v>54.7</v>
      </c>
      <c r="BK18">
        <v>16.8</v>
      </c>
      <c r="BL18">
        <v>9.1</v>
      </c>
      <c r="BM18">
        <v>3.4</v>
      </c>
      <c r="BN18">
        <v>60.5</v>
      </c>
      <c r="BO18">
        <v>6.9</v>
      </c>
      <c r="BP18">
        <v>0</v>
      </c>
      <c r="BQ18">
        <v>1.9</v>
      </c>
      <c r="BR18">
        <v>3.7</v>
      </c>
      <c r="BS18">
        <v>3.8</v>
      </c>
      <c r="BT18">
        <v>33.299999999999898</v>
      </c>
      <c r="BU18">
        <v>8.6</v>
      </c>
      <c r="BV18">
        <v>1.9</v>
      </c>
      <c r="BW18">
        <v>3</v>
      </c>
      <c r="BX18">
        <v>0.62309999999999999</v>
      </c>
      <c r="BY18">
        <v>0.49109999999999998</v>
      </c>
      <c r="BZ18">
        <v>0.38400000000000001</v>
      </c>
      <c r="CA18">
        <v>0.61929999999999996</v>
      </c>
      <c r="CB18">
        <v>2.1175999999999999</v>
      </c>
      <c r="CC18">
        <v>0.55400000000000005</v>
      </c>
      <c r="CD18">
        <v>0.8639</v>
      </c>
      <c r="CE18">
        <v>0.4763</v>
      </c>
      <c r="CF18">
        <v>0.72899999999999998</v>
      </c>
      <c r="CG18">
        <v>0.71989999999999998</v>
      </c>
      <c r="CH18">
        <v>2.7890999999999999</v>
      </c>
      <c r="CI18">
        <v>0.90100000000000002</v>
      </c>
      <c r="CJ18">
        <v>0.6371</v>
      </c>
      <c r="CK18">
        <v>0.73870000000000002</v>
      </c>
      <c r="CL18">
        <v>1.3757999999999999</v>
      </c>
      <c r="CM18">
        <v>0.69030000000000002</v>
      </c>
      <c r="CN18">
        <v>0.8357</v>
      </c>
      <c r="CO18">
        <v>0</v>
      </c>
      <c r="CP18">
        <v>0.5696</v>
      </c>
      <c r="CQ18">
        <v>0.65629999999999999</v>
      </c>
      <c r="CR18">
        <v>0.77680000000000005</v>
      </c>
      <c r="CS18">
        <v>2.8384</v>
      </c>
      <c r="CT18">
        <v>0.77700000000000002</v>
      </c>
      <c r="CU18">
        <v>9.1209000000000007</v>
      </c>
      <c r="CV18">
        <v>0.79710000000000003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162</v>
      </c>
      <c r="DR18">
        <v>127</v>
      </c>
      <c r="DS18">
        <v>4.8</v>
      </c>
      <c r="DT18">
        <v>3.9</v>
      </c>
      <c r="DU18">
        <v>2357</v>
      </c>
      <c r="DV18">
        <v>2.3408546203492E-2</v>
      </c>
      <c r="DW18">
        <v>2.9924996329999999E-5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36005040900</v>
      </c>
      <c r="H19" t="s">
        <v>562</v>
      </c>
      <c r="I19">
        <v>0.31767469999999998</v>
      </c>
      <c r="J19">
        <v>3138</v>
      </c>
      <c r="K19">
        <v>321</v>
      </c>
      <c r="L19">
        <v>1465</v>
      </c>
      <c r="M19">
        <v>24</v>
      </c>
      <c r="N19">
        <v>1396</v>
      </c>
      <c r="O19">
        <v>65</v>
      </c>
      <c r="P19">
        <v>499</v>
      </c>
      <c r="Q19">
        <v>202</v>
      </c>
      <c r="R19">
        <v>284</v>
      </c>
      <c r="S19">
        <v>115</v>
      </c>
      <c r="T19">
        <v>31087</v>
      </c>
      <c r="U19">
        <v>8403</v>
      </c>
      <c r="V19">
        <v>327</v>
      </c>
      <c r="W19">
        <v>114</v>
      </c>
      <c r="X19">
        <v>558</v>
      </c>
      <c r="Y19">
        <v>136</v>
      </c>
      <c r="Z19">
        <v>504</v>
      </c>
      <c r="AA19">
        <v>150</v>
      </c>
      <c r="AB19">
        <v>448</v>
      </c>
      <c r="AC19">
        <v>173</v>
      </c>
      <c r="AD19">
        <v>102</v>
      </c>
      <c r="AE19">
        <v>58.299999999999898</v>
      </c>
      <c r="AF19">
        <v>2711</v>
      </c>
      <c r="AG19">
        <v>338</v>
      </c>
      <c r="AH19">
        <v>77</v>
      </c>
      <c r="AI19">
        <v>68.7</v>
      </c>
      <c r="AJ19">
        <v>1386</v>
      </c>
      <c r="AK19">
        <v>63.1</v>
      </c>
      <c r="AL19">
        <v>0</v>
      </c>
      <c r="AM19">
        <v>11</v>
      </c>
      <c r="AN19">
        <v>50</v>
      </c>
      <c r="AO19">
        <v>34.5</v>
      </c>
      <c r="AP19">
        <v>656</v>
      </c>
      <c r="AQ19">
        <v>117</v>
      </c>
      <c r="AR19">
        <v>0</v>
      </c>
      <c r="AS19">
        <v>11</v>
      </c>
      <c r="AT19">
        <v>15.9</v>
      </c>
      <c r="AU19">
        <v>6.2</v>
      </c>
      <c r="AV19">
        <v>16.600000000000001</v>
      </c>
      <c r="AW19">
        <v>5.8</v>
      </c>
      <c r="AX19">
        <v>31087</v>
      </c>
      <c r="AY19">
        <v>8403</v>
      </c>
      <c r="AZ19">
        <v>13.6999999999999</v>
      </c>
      <c r="BA19">
        <v>4.7</v>
      </c>
      <c r="BB19">
        <v>17.8</v>
      </c>
      <c r="BC19">
        <v>4.4000000000000004</v>
      </c>
      <c r="BD19">
        <v>16.100000000000001</v>
      </c>
      <c r="BE19">
        <v>4.5</v>
      </c>
      <c r="BF19">
        <v>14.3</v>
      </c>
      <c r="BG19">
        <v>5.4</v>
      </c>
      <c r="BH19">
        <v>7.3</v>
      </c>
      <c r="BI19">
        <v>4.2</v>
      </c>
      <c r="BJ19">
        <v>86.4</v>
      </c>
      <c r="BK19">
        <v>6.2</v>
      </c>
      <c r="BL19">
        <v>2.5</v>
      </c>
      <c r="BM19">
        <v>2.2000000000000002</v>
      </c>
      <c r="BN19">
        <v>94.599999999999895</v>
      </c>
      <c r="BO19">
        <v>4</v>
      </c>
      <c r="BP19">
        <v>0</v>
      </c>
      <c r="BQ19">
        <v>2</v>
      </c>
      <c r="BR19">
        <v>3.6</v>
      </c>
      <c r="BS19">
        <v>2.5</v>
      </c>
      <c r="BT19">
        <v>47</v>
      </c>
      <c r="BU19">
        <v>7.9</v>
      </c>
      <c r="BV19">
        <v>0</v>
      </c>
      <c r="BW19">
        <v>0.4</v>
      </c>
      <c r="BX19">
        <v>0.62309999999999999</v>
      </c>
      <c r="BY19">
        <v>0.94410000000000005</v>
      </c>
      <c r="BZ19">
        <v>0.4239</v>
      </c>
      <c r="CA19">
        <v>0.58609999999999995</v>
      </c>
      <c r="CB19">
        <v>2.5771999999999999</v>
      </c>
      <c r="CC19">
        <v>0.68940000000000001</v>
      </c>
      <c r="CD19">
        <v>0.72509999999999997</v>
      </c>
      <c r="CE19">
        <v>0.17219999999999999</v>
      </c>
      <c r="CF19">
        <v>0.75249999999999995</v>
      </c>
      <c r="CG19">
        <v>0.47860000000000003</v>
      </c>
      <c r="CH19">
        <v>2.1282999999999999</v>
      </c>
      <c r="CI19">
        <v>0.57489999999999997</v>
      </c>
      <c r="CJ19">
        <v>0.79100000000000004</v>
      </c>
      <c r="CK19">
        <v>0.48459999999999998</v>
      </c>
      <c r="CL19">
        <v>1.2755000000000001</v>
      </c>
      <c r="CM19">
        <v>0.63119999999999998</v>
      </c>
      <c r="CN19">
        <v>0.96889999999999998</v>
      </c>
      <c r="CO19">
        <v>0</v>
      </c>
      <c r="CP19">
        <v>0.56100000000000005</v>
      </c>
      <c r="CQ19">
        <v>0.74180000000000001</v>
      </c>
      <c r="CR19">
        <v>0</v>
      </c>
      <c r="CS19">
        <v>2.2715999999999998</v>
      </c>
      <c r="CT19">
        <v>0.50960000000000005</v>
      </c>
      <c r="CU19">
        <v>8.2527000000000008</v>
      </c>
      <c r="CV19">
        <v>0.68140000000000001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2</v>
      </c>
      <c r="DQ19">
        <v>203</v>
      </c>
      <c r="DR19">
        <v>108</v>
      </c>
      <c r="DS19">
        <v>6.5</v>
      </c>
      <c r="DT19">
        <v>3.4</v>
      </c>
      <c r="DU19">
        <v>22536</v>
      </c>
      <c r="DV19">
        <v>4.1243825519002998E-2</v>
      </c>
      <c r="DW19">
        <v>6.0806697070000002E-5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36005043500</v>
      </c>
      <c r="H20" t="s">
        <v>551</v>
      </c>
      <c r="I20">
        <v>2.5924985</v>
      </c>
      <c r="J20">
        <v>62</v>
      </c>
      <c r="K20">
        <v>42</v>
      </c>
      <c r="L20">
        <v>28</v>
      </c>
      <c r="M20">
        <v>16</v>
      </c>
      <c r="N20">
        <v>24</v>
      </c>
      <c r="O20">
        <v>15</v>
      </c>
      <c r="P20">
        <v>8</v>
      </c>
      <c r="Q20">
        <v>9</v>
      </c>
      <c r="R20">
        <v>0</v>
      </c>
      <c r="S20">
        <v>11</v>
      </c>
      <c r="T20">
        <v>14613</v>
      </c>
      <c r="U20">
        <v>5195</v>
      </c>
      <c r="V20">
        <v>10</v>
      </c>
      <c r="W20">
        <v>11</v>
      </c>
      <c r="X20">
        <v>12</v>
      </c>
      <c r="Y20">
        <v>12</v>
      </c>
      <c r="Z20">
        <v>9</v>
      </c>
      <c r="AA20">
        <v>9</v>
      </c>
      <c r="AB20">
        <v>32</v>
      </c>
      <c r="AC20">
        <v>22</v>
      </c>
      <c r="AD20">
        <v>4</v>
      </c>
      <c r="AE20">
        <v>12.5</v>
      </c>
      <c r="AF20">
        <v>62</v>
      </c>
      <c r="AG20">
        <v>43.399999999999899</v>
      </c>
      <c r="AH20">
        <v>4</v>
      </c>
      <c r="AI20">
        <v>43</v>
      </c>
      <c r="AJ20">
        <v>12</v>
      </c>
      <c r="AK20">
        <v>14.1999999999999</v>
      </c>
      <c r="AL20">
        <v>0</v>
      </c>
      <c r="AM20">
        <v>11</v>
      </c>
      <c r="AN20">
        <v>4</v>
      </c>
      <c r="AO20">
        <v>12.5</v>
      </c>
      <c r="AP20">
        <v>16</v>
      </c>
      <c r="AQ20">
        <v>12</v>
      </c>
      <c r="AR20">
        <v>0</v>
      </c>
      <c r="AS20">
        <v>11</v>
      </c>
      <c r="AT20">
        <v>12.9</v>
      </c>
      <c r="AU20">
        <v>19.3</v>
      </c>
      <c r="AV20">
        <v>0</v>
      </c>
      <c r="AW20">
        <v>46.799999999999898</v>
      </c>
      <c r="AX20">
        <v>14613</v>
      </c>
      <c r="AY20">
        <v>5195</v>
      </c>
      <c r="AZ20">
        <v>33.299999999999898</v>
      </c>
      <c r="BA20">
        <v>25.1999999999999</v>
      </c>
      <c r="BB20">
        <v>19.399999999999899</v>
      </c>
      <c r="BC20">
        <v>16.8</v>
      </c>
      <c r="BD20">
        <v>14.5</v>
      </c>
      <c r="BE20">
        <v>10.6999999999999</v>
      </c>
      <c r="BF20">
        <v>51.6</v>
      </c>
      <c r="BG20">
        <v>22.6999999999999</v>
      </c>
      <c r="BH20">
        <v>16.6999999999999</v>
      </c>
      <c r="BI20">
        <v>51.2</v>
      </c>
      <c r="BJ20">
        <v>100</v>
      </c>
      <c r="BK20">
        <v>17.6999999999999</v>
      </c>
      <c r="BL20">
        <v>6.5</v>
      </c>
      <c r="BM20">
        <v>69.299999999999898</v>
      </c>
      <c r="BN20">
        <v>42.899999999999899</v>
      </c>
      <c r="BO20">
        <v>44.5</v>
      </c>
      <c r="BP20">
        <v>0</v>
      </c>
      <c r="BQ20">
        <v>53.799999999999898</v>
      </c>
      <c r="BR20">
        <v>16.6999999999999</v>
      </c>
      <c r="BS20">
        <v>51.2</v>
      </c>
      <c r="BT20">
        <v>66.7</v>
      </c>
      <c r="BU20">
        <v>32.399999999999899</v>
      </c>
      <c r="BV20">
        <v>0</v>
      </c>
      <c r="BW20">
        <v>17.6999999999999</v>
      </c>
      <c r="BX20">
        <v>0.53120000000000001</v>
      </c>
      <c r="BY20">
        <v>0</v>
      </c>
      <c r="BZ20">
        <v>0.92120000000000002</v>
      </c>
      <c r="CA20">
        <v>0.92649999999999999</v>
      </c>
      <c r="CB20">
        <v>2.3788</v>
      </c>
      <c r="CC20">
        <v>0.628</v>
      </c>
      <c r="CD20">
        <v>0.80520000000000003</v>
      </c>
      <c r="CE20">
        <v>0.12640000000000001</v>
      </c>
      <c r="CF20">
        <v>0.99880000000000002</v>
      </c>
      <c r="CG20">
        <v>0.8427</v>
      </c>
      <c r="CH20">
        <v>2.7730999999999999</v>
      </c>
      <c r="CI20">
        <v>0.89480000000000004</v>
      </c>
      <c r="CJ20">
        <v>0.99109999999999998</v>
      </c>
      <c r="CK20">
        <v>0.67649999999999999</v>
      </c>
      <c r="CL20">
        <v>1.6676</v>
      </c>
      <c r="CM20">
        <v>0.88690000000000002</v>
      </c>
      <c r="CN20">
        <v>0.78129999999999999</v>
      </c>
      <c r="CO20">
        <v>0</v>
      </c>
      <c r="CP20">
        <v>0.92769999999999997</v>
      </c>
      <c r="CQ20">
        <v>0.87670000000000003</v>
      </c>
      <c r="CR20">
        <v>0</v>
      </c>
      <c r="CS20">
        <v>2.5857000000000001</v>
      </c>
      <c r="CT20">
        <v>0.66849999999999998</v>
      </c>
      <c r="CU20">
        <v>9.4052000000000007</v>
      </c>
      <c r="CV20">
        <v>0.82669999999999999</v>
      </c>
      <c r="CW20">
        <v>0</v>
      </c>
      <c r="CX20">
        <v>0</v>
      </c>
      <c r="CY20">
        <v>1</v>
      </c>
      <c r="CZ20">
        <v>1</v>
      </c>
      <c r="DA20">
        <v>2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5</v>
      </c>
      <c r="DQ20">
        <v>5</v>
      </c>
      <c r="DR20">
        <v>8</v>
      </c>
      <c r="DS20">
        <v>8.1</v>
      </c>
      <c r="DT20">
        <v>13.6999999999999</v>
      </c>
      <c r="DU20">
        <v>1331</v>
      </c>
      <c r="DV20">
        <v>5.3684747241880999E-2</v>
      </c>
      <c r="DW20">
        <v>1.2632433780000001E-6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36061</v>
      </c>
      <c r="F21" t="s">
        <v>129</v>
      </c>
      <c r="G21">
        <v>36061030900</v>
      </c>
      <c r="H21" t="s">
        <v>550</v>
      </c>
      <c r="I21">
        <v>0.1168932</v>
      </c>
      <c r="J21">
        <v>9471</v>
      </c>
      <c r="K21">
        <v>1038</v>
      </c>
      <c r="L21">
        <v>3630</v>
      </c>
      <c r="M21">
        <v>103</v>
      </c>
      <c r="N21">
        <v>3488</v>
      </c>
      <c r="O21">
        <v>144</v>
      </c>
      <c r="P21">
        <v>2853</v>
      </c>
      <c r="Q21">
        <v>752</v>
      </c>
      <c r="R21">
        <v>579</v>
      </c>
      <c r="S21">
        <v>262</v>
      </c>
      <c r="T21">
        <v>17246</v>
      </c>
      <c r="U21">
        <v>2558</v>
      </c>
      <c r="V21">
        <v>1739</v>
      </c>
      <c r="W21">
        <v>375</v>
      </c>
      <c r="X21">
        <v>1007</v>
      </c>
      <c r="Y21">
        <v>256</v>
      </c>
      <c r="Z21">
        <v>2572</v>
      </c>
      <c r="AA21">
        <v>511</v>
      </c>
      <c r="AB21">
        <v>1059</v>
      </c>
      <c r="AC21">
        <v>319</v>
      </c>
      <c r="AD21">
        <v>886</v>
      </c>
      <c r="AE21">
        <v>214.19999999999899</v>
      </c>
      <c r="AF21">
        <v>8553</v>
      </c>
      <c r="AG21">
        <v>1098.29999999999</v>
      </c>
      <c r="AH21">
        <v>1833</v>
      </c>
      <c r="AI21">
        <v>547.29999999999905</v>
      </c>
      <c r="AJ21">
        <v>3137</v>
      </c>
      <c r="AK21">
        <v>247.9</v>
      </c>
      <c r="AL21">
        <v>0</v>
      </c>
      <c r="AM21">
        <v>16</v>
      </c>
      <c r="AN21">
        <v>420</v>
      </c>
      <c r="AO21">
        <v>160.5</v>
      </c>
      <c r="AP21">
        <v>2220</v>
      </c>
      <c r="AQ21">
        <v>241</v>
      </c>
      <c r="AR21">
        <v>17</v>
      </c>
      <c r="AS21">
        <v>8</v>
      </c>
      <c r="AT21">
        <v>30.6999999999999</v>
      </c>
      <c r="AU21">
        <v>7.5</v>
      </c>
      <c r="AV21">
        <v>13</v>
      </c>
      <c r="AW21">
        <v>5</v>
      </c>
      <c r="AX21">
        <v>17246</v>
      </c>
      <c r="AY21">
        <v>2558</v>
      </c>
      <c r="AZ21">
        <v>28.899999999999899</v>
      </c>
      <c r="BA21">
        <v>4.9000000000000004</v>
      </c>
      <c r="BB21">
        <v>10.6</v>
      </c>
      <c r="BC21">
        <v>2.8</v>
      </c>
      <c r="BD21">
        <v>27.1999999999999</v>
      </c>
      <c r="BE21">
        <v>4.5</v>
      </c>
      <c r="BF21">
        <v>11.1999999999999</v>
      </c>
      <c r="BG21">
        <v>3.5</v>
      </c>
      <c r="BH21">
        <v>25.399999999999899</v>
      </c>
      <c r="BI21">
        <v>6.1</v>
      </c>
      <c r="BJ21">
        <v>90.299999999999898</v>
      </c>
      <c r="BK21">
        <v>6</v>
      </c>
      <c r="BL21">
        <v>20.6999999999999</v>
      </c>
      <c r="BM21">
        <v>5.8</v>
      </c>
      <c r="BN21">
        <v>86.4</v>
      </c>
      <c r="BO21">
        <v>6.4</v>
      </c>
      <c r="BP21">
        <v>0</v>
      </c>
      <c r="BQ21">
        <v>0.8</v>
      </c>
      <c r="BR21">
        <v>12</v>
      </c>
      <c r="BS21">
        <v>4.5999999999999996</v>
      </c>
      <c r="BT21">
        <v>63.6</v>
      </c>
      <c r="BU21">
        <v>6.4</v>
      </c>
      <c r="BV21">
        <v>0.2</v>
      </c>
      <c r="BW21">
        <v>0.1</v>
      </c>
      <c r="BX21">
        <v>0.86180000000000001</v>
      </c>
      <c r="BY21">
        <v>0.87060000000000004</v>
      </c>
      <c r="BZ21">
        <v>0.87160000000000004</v>
      </c>
      <c r="CA21">
        <v>0.87780000000000002</v>
      </c>
      <c r="CB21">
        <v>3.4819</v>
      </c>
      <c r="CC21">
        <v>0.92110000000000003</v>
      </c>
      <c r="CD21">
        <v>0.24629999999999999</v>
      </c>
      <c r="CE21">
        <v>0.8589</v>
      </c>
      <c r="CF21">
        <v>0.54</v>
      </c>
      <c r="CG21">
        <v>0.95740000000000003</v>
      </c>
      <c r="CH21">
        <v>2.6025999999999998</v>
      </c>
      <c r="CI21">
        <v>0.83440000000000003</v>
      </c>
      <c r="CJ21">
        <v>0.81859999999999999</v>
      </c>
      <c r="CK21">
        <v>0.90859999999999996</v>
      </c>
      <c r="CL21">
        <v>1.7271000000000001</v>
      </c>
      <c r="CM21">
        <v>0.91949999999999998</v>
      </c>
      <c r="CN21">
        <v>0.92320000000000002</v>
      </c>
      <c r="CO21">
        <v>0</v>
      </c>
      <c r="CP21">
        <v>0.85770000000000002</v>
      </c>
      <c r="CQ21">
        <v>0.85719999999999996</v>
      </c>
      <c r="CR21">
        <v>0.39639999999999997</v>
      </c>
      <c r="CS21">
        <v>3.0345</v>
      </c>
      <c r="CT21">
        <v>0.84440000000000004</v>
      </c>
      <c r="CU21">
        <v>10.8462</v>
      </c>
      <c r="CV21">
        <v>0.94069999999999998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3</v>
      </c>
      <c r="DQ21">
        <v>978</v>
      </c>
      <c r="DR21">
        <v>318</v>
      </c>
      <c r="DS21">
        <v>10.3</v>
      </c>
      <c r="DT21">
        <v>3.3</v>
      </c>
      <c r="DU21">
        <v>4903</v>
      </c>
      <c r="DV21">
        <v>2.2770528578330999E-2</v>
      </c>
      <c r="DW21">
        <v>2.7268229753999999E-5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36119</v>
      </c>
      <c r="F22" t="s">
        <v>585</v>
      </c>
      <c r="G22">
        <v>36119000203</v>
      </c>
      <c r="H22" t="s">
        <v>586</v>
      </c>
      <c r="I22">
        <v>0.18249879999999999</v>
      </c>
      <c r="J22">
        <v>3502</v>
      </c>
      <c r="K22">
        <v>442</v>
      </c>
      <c r="L22">
        <v>1668</v>
      </c>
      <c r="M22">
        <v>37</v>
      </c>
      <c r="N22">
        <v>1406</v>
      </c>
      <c r="O22">
        <v>109</v>
      </c>
      <c r="P22">
        <v>819</v>
      </c>
      <c r="Q22">
        <v>429</v>
      </c>
      <c r="R22">
        <v>103</v>
      </c>
      <c r="S22">
        <v>56</v>
      </c>
      <c r="T22">
        <v>27151</v>
      </c>
      <c r="U22">
        <v>4477</v>
      </c>
      <c r="V22">
        <v>306</v>
      </c>
      <c r="W22">
        <v>131</v>
      </c>
      <c r="X22">
        <v>720</v>
      </c>
      <c r="Y22">
        <v>136</v>
      </c>
      <c r="Z22">
        <v>901</v>
      </c>
      <c r="AA22">
        <v>230</v>
      </c>
      <c r="AB22">
        <v>540</v>
      </c>
      <c r="AC22">
        <v>132</v>
      </c>
      <c r="AD22">
        <v>61</v>
      </c>
      <c r="AE22">
        <v>43.899999999999899</v>
      </c>
      <c r="AF22">
        <v>2006</v>
      </c>
      <c r="AG22">
        <v>566.89999999999895</v>
      </c>
      <c r="AH22">
        <v>256</v>
      </c>
      <c r="AI22">
        <v>132</v>
      </c>
      <c r="AJ22">
        <v>1493</v>
      </c>
      <c r="AK22">
        <v>147.69999999999899</v>
      </c>
      <c r="AL22">
        <v>0</v>
      </c>
      <c r="AM22">
        <v>11</v>
      </c>
      <c r="AN22">
        <v>67</v>
      </c>
      <c r="AO22">
        <v>53.399999999999899</v>
      </c>
      <c r="AP22">
        <v>514</v>
      </c>
      <c r="AQ22">
        <v>109</v>
      </c>
      <c r="AR22">
        <v>149</v>
      </c>
      <c r="AS22">
        <v>44</v>
      </c>
      <c r="AT22">
        <v>24.3</v>
      </c>
      <c r="AU22">
        <v>11.8</v>
      </c>
      <c r="AV22">
        <v>7.7</v>
      </c>
      <c r="AW22">
        <v>4.2</v>
      </c>
      <c r="AX22">
        <v>27151</v>
      </c>
      <c r="AY22">
        <v>4477</v>
      </c>
      <c r="AZ22">
        <v>13.8</v>
      </c>
      <c r="BA22">
        <v>5.8</v>
      </c>
      <c r="BB22">
        <v>20.6</v>
      </c>
      <c r="BC22">
        <v>5.2</v>
      </c>
      <c r="BD22">
        <v>25.6999999999999</v>
      </c>
      <c r="BE22">
        <v>5.7</v>
      </c>
      <c r="BF22">
        <v>15.8</v>
      </c>
      <c r="BG22">
        <v>4.0999999999999996</v>
      </c>
      <c r="BH22">
        <v>4.3</v>
      </c>
      <c r="BI22">
        <v>3.1</v>
      </c>
      <c r="BJ22">
        <v>57.299999999999898</v>
      </c>
      <c r="BK22">
        <v>14.5</v>
      </c>
      <c r="BL22">
        <v>7.9</v>
      </c>
      <c r="BM22">
        <v>3.9</v>
      </c>
      <c r="BN22">
        <v>89.5</v>
      </c>
      <c r="BO22">
        <v>8.6</v>
      </c>
      <c r="BP22">
        <v>0</v>
      </c>
      <c r="BQ22">
        <v>1.8</v>
      </c>
      <c r="BR22">
        <v>4.8</v>
      </c>
      <c r="BS22">
        <v>3.8</v>
      </c>
      <c r="BT22">
        <v>36.6</v>
      </c>
      <c r="BU22">
        <v>7.8</v>
      </c>
      <c r="BV22">
        <v>4.3</v>
      </c>
      <c r="BW22">
        <v>1.1000000000000001</v>
      </c>
      <c r="BX22">
        <v>0.78739999999999999</v>
      </c>
      <c r="BY22">
        <v>0.57569999999999999</v>
      </c>
      <c r="BZ22">
        <v>0.55179999999999996</v>
      </c>
      <c r="CA22">
        <v>0.59019999999999995</v>
      </c>
      <c r="CB22">
        <v>2.5051999999999999</v>
      </c>
      <c r="CC22">
        <v>0.66579999999999995</v>
      </c>
      <c r="CD22">
        <v>0.85580000000000001</v>
      </c>
      <c r="CE22">
        <v>0.80420000000000003</v>
      </c>
      <c r="CF22">
        <v>0.82320000000000004</v>
      </c>
      <c r="CG22">
        <v>0.25290000000000001</v>
      </c>
      <c r="CH22">
        <v>2.7361</v>
      </c>
      <c r="CI22">
        <v>0.8841</v>
      </c>
      <c r="CJ22">
        <v>0.64829999999999999</v>
      </c>
      <c r="CK22">
        <v>0.71289999999999998</v>
      </c>
      <c r="CL22">
        <v>1.3612</v>
      </c>
      <c r="CM22">
        <v>0.68179999999999996</v>
      </c>
      <c r="CN22">
        <v>0.93820000000000003</v>
      </c>
      <c r="CO22">
        <v>0</v>
      </c>
      <c r="CP22">
        <v>0.63200000000000001</v>
      </c>
      <c r="CQ22">
        <v>0.67679999999999996</v>
      </c>
      <c r="CR22">
        <v>0.85829999999999995</v>
      </c>
      <c r="CS22">
        <v>3.1053000000000002</v>
      </c>
      <c r="CT22">
        <v>0.86450000000000005</v>
      </c>
      <c r="CU22">
        <v>9.7078000000000007</v>
      </c>
      <c r="CV22">
        <v>0.85609999999999997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557</v>
      </c>
      <c r="DR22">
        <v>332</v>
      </c>
      <c r="DS22">
        <v>16.3</v>
      </c>
      <c r="DT22">
        <v>9.4</v>
      </c>
      <c r="DU22">
        <v>2162</v>
      </c>
      <c r="DV22">
        <v>2.8002080191312E-2</v>
      </c>
      <c r="DW22">
        <v>2.0552244720000001E-6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36119</v>
      </c>
      <c r="F23" t="s">
        <v>585</v>
      </c>
      <c r="G23">
        <v>36119001303</v>
      </c>
      <c r="H23" t="s">
        <v>584</v>
      </c>
      <c r="I23">
        <v>0.14277400000000001</v>
      </c>
      <c r="J23">
        <v>7069</v>
      </c>
      <c r="K23">
        <v>880</v>
      </c>
      <c r="L23">
        <v>2521</v>
      </c>
      <c r="M23">
        <v>97</v>
      </c>
      <c r="N23">
        <v>2085</v>
      </c>
      <c r="O23">
        <v>170</v>
      </c>
      <c r="P23">
        <v>3003</v>
      </c>
      <c r="Q23">
        <v>995</v>
      </c>
      <c r="R23">
        <v>458</v>
      </c>
      <c r="S23">
        <v>192</v>
      </c>
      <c r="T23">
        <v>14572</v>
      </c>
      <c r="U23">
        <v>2935</v>
      </c>
      <c r="V23">
        <v>1083</v>
      </c>
      <c r="W23">
        <v>404</v>
      </c>
      <c r="X23">
        <v>590</v>
      </c>
      <c r="Y23">
        <v>230</v>
      </c>
      <c r="Z23">
        <v>2292</v>
      </c>
      <c r="AA23">
        <v>491</v>
      </c>
      <c r="AB23">
        <v>388</v>
      </c>
      <c r="AC23">
        <v>184</v>
      </c>
      <c r="AD23">
        <v>551</v>
      </c>
      <c r="AE23">
        <v>200</v>
      </c>
      <c r="AF23">
        <v>6182</v>
      </c>
      <c r="AG23">
        <v>997.6</v>
      </c>
      <c r="AH23">
        <v>962</v>
      </c>
      <c r="AI23">
        <v>326.39999999999901</v>
      </c>
      <c r="AJ23">
        <v>1173</v>
      </c>
      <c r="AK23">
        <v>243</v>
      </c>
      <c r="AL23">
        <v>0</v>
      </c>
      <c r="AM23">
        <v>16</v>
      </c>
      <c r="AN23">
        <v>224</v>
      </c>
      <c r="AO23">
        <v>133.69999999999899</v>
      </c>
      <c r="AP23">
        <v>1110</v>
      </c>
      <c r="AQ23">
        <v>248</v>
      </c>
      <c r="AR23">
        <v>0</v>
      </c>
      <c r="AS23">
        <v>16</v>
      </c>
      <c r="AT23">
        <v>42.5</v>
      </c>
      <c r="AU23">
        <v>11.1999999999999</v>
      </c>
      <c r="AV23">
        <v>15.4</v>
      </c>
      <c r="AW23">
        <v>6.2</v>
      </c>
      <c r="AX23">
        <v>14572</v>
      </c>
      <c r="AY23">
        <v>2935</v>
      </c>
      <c r="AZ23">
        <v>27.6</v>
      </c>
      <c r="BA23">
        <v>8.4</v>
      </c>
      <c r="BB23">
        <v>8.3000000000000007</v>
      </c>
      <c r="BC23">
        <v>3.4</v>
      </c>
      <c r="BD23">
        <v>32.399999999999899</v>
      </c>
      <c r="BE23">
        <v>5.7</v>
      </c>
      <c r="BF23">
        <v>5.5</v>
      </c>
      <c r="BG23">
        <v>2.5</v>
      </c>
      <c r="BH23">
        <v>26.399999999999899</v>
      </c>
      <c r="BI23">
        <v>9.3000000000000007</v>
      </c>
      <c r="BJ23">
        <v>87.5</v>
      </c>
      <c r="BK23">
        <v>9</v>
      </c>
      <c r="BL23">
        <v>15.1</v>
      </c>
      <c r="BM23">
        <v>4.8</v>
      </c>
      <c r="BN23">
        <v>46.5</v>
      </c>
      <c r="BO23">
        <v>9.5</v>
      </c>
      <c r="BP23">
        <v>0</v>
      </c>
      <c r="BQ23">
        <v>1.2</v>
      </c>
      <c r="BR23">
        <v>10.6999999999999</v>
      </c>
      <c r="BS23">
        <v>6.4</v>
      </c>
      <c r="BT23">
        <v>53.2</v>
      </c>
      <c r="BU23">
        <v>9.8000000000000007</v>
      </c>
      <c r="BV23">
        <v>0</v>
      </c>
      <c r="BW23">
        <v>0.2</v>
      </c>
      <c r="BX23">
        <v>0.94589999999999996</v>
      </c>
      <c r="BY23">
        <v>0.92630000000000001</v>
      </c>
      <c r="BZ23">
        <v>0.92259999999999998</v>
      </c>
      <c r="CA23">
        <v>0.86219999999999997</v>
      </c>
      <c r="CB23">
        <v>3.657</v>
      </c>
      <c r="CC23">
        <v>0.95630000000000004</v>
      </c>
      <c r="CD23">
        <v>0.1283</v>
      </c>
      <c r="CE23">
        <v>0.95899999999999996</v>
      </c>
      <c r="CF23">
        <v>6.2899999999999998E-2</v>
      </c>
      <c r="CG23">
        <v>0.96360000000000001</v>
      </c>
      <c r="CH23">
        <v>2.1137999999999999</v>
      </c>
      <c r="CI23">
        <v>0.56620000000000004</v>
      </c>
      <c r="CJ23">
        <v>0.79859999999999998</v>
      </c>
      <c r="CK23">
        <v>0.84389999999999998</v>
      </c>
      <c r="CL23">
        <v>1.6425000000000001</v>
      </c>
      <c r="CM23">
        <v>0.87170000000000003</v>
      </c>
      <c r="CN23">
        <v>0.79490000000000005</v>
      </c>
      <c r="CO23">
        <v>0</v>
      </c>
      <c r="CP23">
        <v>0.83220000000000005</v>
      </c>
      <c r="CQ23">
        <v>0.78539999999999999</v>
      </c>
      <c r="CR23">
        <v>0</v>
      </c>
      <c r="CS23">
        <v>2.4125000000000001</v>
      </c>
      <c r="CT23">
        <v>0.57869999999999999</v>
      </c>
      <c r="CU23">
        <v>9.8257999999999903</v>
      </c>
      <c r="CV23">
        <v>0.86799999999999999</v>
      </c>
      <c r="CW23">
        <v>1</v>
      </c>
      <c r="CX23">
        <v>1</v>
      </c>
      <c r="CY23">
        <v>1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5</v>
      </c>
      <c r="DQ23">
        <v>944</v>
      </c>
      <c r="DR23">
        <v>378</v>
      </c>
      <c r="DS23">
        <v>13.4</v>
      </c>
      <c r="DT23">
        <v>4.9000000000000004</v>
      </c>
      <c r="DU23">
        <v>2348</v>
      </c>
      <c r="DV23">
        <v>2.0000129529100001E-4</v>
      </c>
      <c r="DW23">
        <v>4.2735500000000002E-10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36005026300</v>
      </c>
      <c r="H24" t="s">
        <v>549</v>
      </c>
      <c r="I24">
        <v>6.1308399999999999E-2</v>
      </c>
      <c r="J24">
        <v>5867</v>
      </c>
      <c r="K24">
        <v>586</v>
      </c>
      <c r="L24">
        <v>2392</v>
      </c>
      <c r="M24">
        <v>84</v>
      </c>
      <c r="N24">
        <v>2171</v>
      </c>
      <c r="O24">
        <v>173</v>
      </c>
      <c r="P24">
        <v>1601</v>
      </c>
      <c r="Q24">
        <v>470</v>
      </c>
      <c r="R24">
        <v>368</v>
      </c>
      <c r="S24">
        <v>198</v>
      </c>
      <c r="T24">
        <v>15009</v>
      </c>
      <c r="U24">
        <v>2441</v>
      </c>
      <c r="V24">
        <v>1573</v>
      </c>
      <c r="W24">
        <v>377</v>
      </c>
      <c r="X24">
        <v>1061</v>
      </c>
      <c r="Y24">
        <v>278</v>
      </c>
      <c r="Z24">
        <v>1030</v>
      </c>
      <c r="AA24">
        <v>288</v>
      </c>
      <c r="AB24">
        <v>1086</v>
      </c>
      <c r="AC24">
        <v>228</v>
      </c>
      <c r="AD24">
        <v>456</v>
      </c>
      <c r="AE24">
        <v>166.9</v>
      </c>
      <c r="AF24">
        <v>5353</v>
      </c>
      <c r="AG24">
        <v>610.70000000000005</v>
      </c>
      <c r="AH24">
        <v>1107</v>
      </c>
      <c r="AI24">
        <v>315.89999999999901</v>
      </c>
      <c r="AJ24">
        <v>2109</v>
      </c>
      <c r="AK24">
        <v>194.599999999999</v>
      </c>
      <c r="AL24">
        <v>0</v>
      </c>
      <c r="AM24">
        <v>16</v>
      </c>
      <c r="AN24">
        <v>170</v>
      </c>
      <c r="AO24">
        <v>102.4</v>
      </c>
      <c r="AP24">
        <v>1606</v>
      </c>
      <c r="AQ24">
        <v>229</v>
      </c>
      <c r="AR24">
        <v>420</v>
      </c>
      <c r="AS24">
        <v>163</v>
      </c>
      <c r="AT24">
        <v>29.399999999999899</v>
      </c>
      <c r="AU24">
        <v>8.6</v>
      </c>
      <c r="AV24">
        <v>13.3</v>
      </c>
      <c r="AW24">
        <v>6.7</v>
      </c>
      <c r="AX24">
        <v>15009</v>
      </c>
      <c r="AY24">
        <v>2441</v>
      </c>
      <c r="AZ24">
        <v>37.700000000000003</v>
      </c>
      <c r="BA24">
        <v>8</v>
      </c>
      <c r="BB24">
        <v>18.100000000000001</v>
      </c>
      <c r="BC24">
        <v>5.0999999999999996</v>
      </c>
      <c r="BD24">
        <v>17.600000000000001</v>
      </c>
      <c r="BE24">
        <v>4.5999999999999996</v>
      </c>
      <c r="BF24">
        <v>19.899999999999899</v>
      </c>
      <c r="BG24">
        <v>4.4000000000000004</v>
      </c>
      <c r="BH24">
        <v>21</v>
      </c>
      <c r="BI24">
        <v>7.5</v>
      </c>
      <c r="BJ24">
        <v>91.2</v>
      </c>
      <c r="BK24">
        <v>5</v>
      </c>
      <c r="BL24">
        <v>19.899999999999899</v>
      </c>
      <c r="BM24">
        <v>5.4</v>
      </c>
      <c r="BN24">
        <v>88.2</v>
      </c>
      <c r="BO24">
        <v>7.5</v>
      </c>
      <c r="BP24">
        <v>0</v>
      </c>
      <c r="BQ24">
        <v>1.2</v>
      </c>
      <c r="BR24">
        <v>7.8</v>
      </c>
      <c r="BS24">
        <v>4.7</v>
      </c>
      <c r="BT24">
        <v>74</v>
      </c>
      <c r="BU24">
        <v>9.6</v>
      </c>
      <c r="BV24">
        <v>7.2</v>
      </c>
      <c r="BW24">
        <v>2.7</v>
      </c>
      <c r="BX24">
        <v>0.84789999999999999</v>
      </c>
      <c r="BY24">
        <v>0.88360000000000005</v>
      </c>
      <c r="BZ24">
        <v>0.91420000000000001</v>
      </c>
      <c r="CA24">
        <v>0.95669999999999999</v>
      </c>
      <c r="CB24">
        <v>3.6023999999999998</v>
      </c>
      <c r="CC24">
        <v>0.94599999999999995</v>
      </c>
      <c r="CD24">
        <v>0.74239999999999995</v>
      </c>
      <c r="CE24">
        <v>0.24030000000000001</v>
      </c>
      <c r="CF24">
        <v>0.93810000000000004</v>
      </c>
      <c r="CG24">
        <v>0.91269999999999996</v>
      </c>
      <c r="CH24">
        <v>2.8334999999999999</v>
      </c>
      <c r="CI24">
        <v>0.91539999999999999</v>
      </c>
      <c r="CJ24">
        <v>0.82699999999999996</v>
      </c>
      <c r="CK24">
        <v>0.90180000000000005</v>
      </c>
      <c r="CL24">
        <v>1.7287999999999999</v>
      </c>
      <c r="CM24">
        <v>0.92030000000000001</v>
      </c>
      <c r="CN24">
        <v>0.93059999999999998</v>
      </c>
      <c r="CO24">
        <v>0</v>
      </c>
      <c r="CP24">
        <v>0.75119999999999998</v>
      </c>
      <c r="CQ24">
        <v>0.92779999999999996</v>
      </c>
      <c r="CR24">
        <v>0.9143</v>
      </c>
      <c r="CS24">
        <v>3.524</v>
      </c>
      <c r="CT24">
        <v>0.96399999999999997</v>
      </c>
      <c r="CU24">
        <v>11.688700000000001</v>
      </c>
      <c r="CV24">
        <v>0.98319999999999996</v>
      </c>
      <c r="CW24">
        <v>0</v>
      </c>
      <c r="CX24">
        <v>0</v>
      </c>
      <c r="CY24">
        <v>1</v>
      </c>
      <c r="CZ24">
        <v>1</v>
      </c>
      <c r="DA24">
        <v>2</v>
      </c>
      <c r="DB24">
        <v>0</v>
      </c>
      <c r="DC24">
        <v>0</v>
      </c>
      <c r="DD24">
        <v>1</v>
      </c>
      <c r="DE24">
        <v>1</v>
      </c>
      <c r="DF24">
        <v>2</v>
      </c>
      <c r="DG24">
        <v>0</v>
      </c>
      <c r="DH24">
        <v>1</v>
      </c>
      <c r="DI24">
        <v>1</v>
      </c>
      <c r="DJ24">
        <v>1</v>
      </c>
      <c r="DK24">
        <v>0</v>
      </c>
      <c r="DL24">
        <v>0</v>
      </c>
      <c r="DM24">
        <v>1</v>
      </c>
      <c r="DN24">
        <v>1</v>
      </c>
      <c r="DO24">
        <v>3</v>
      </c>
      <c r="DP24">
        <v>8</v>
      </c>
      <c r="DQ24">
        <v>1109</v>
      </c>
      <c r="DR24">
        <v>381</v>
      </c>
      <c r="DS24">
        <v>20.399999999999899</v>
      </c>
      <c r="DT24">
        <v>6.9</v>
      </c>
      <c r="DU24">
        <v>4431</v>
      </c>
      <c r="DV24">
        <v>2.0898094087110001E-3</v>
      </c>
      <c r="DW24">
        <v>1.3089621E-8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36005027900</v>
      </c>
      <c r="H25" t="s">
        <v>583</v>
      </c>
      <c r="I25">
        <v>0.1073267</v>
      </c>
      <c r="J25">
        <v>7012</v>
      </c>
      <c r="K25">
        <v>700</v>
      </c>
      <c r="L25">
        <v>2819</v>
      </c>
      <c r="M25">
        <v>152</v>
      </c>
      <c r="N25">
        <v>2565</v>
      </c>
      <c r="O25">
        <v>185</v>
      </c>
      <c r="P25">
        <v>787</v>
      </c>
      <c r="Q25">
        <v>383</v>
      </c>
      <c r="R25">
        <v>376</v>
      </c>
      <c r="S25">
        <v>204</v>
      </c>
      <c r="T25">
        <v>26834</v>
      </c>
      <c r="U25">
        <v>3268</v>
      </c>
      <c r="V25">
        <v>1205</v>
      </c>
      <c r="W25">
        <v>305</v>
      </c>
      <c r="X25">
        <v>1167</v>
      </c>
      <c r="Y25">
        <v>263</v>
      </c>
      <c r="Z25">
        <v>1210</v>
      </c>
      <c r="AA25">
        <v>220</v>
      </c>
      <c r="AB25">
        <v>741</v>
      </c>
      <c r="AC25">
        <v>190</v>
      </c>
      <c r="AD25">
        <v>467</v>
      </c>
      <c r="AE25">
        <v>184.3</v>
      </c>
      <c r="AF25">
        <v>5846</v>
      </c>
      <c r="AG25">
        <v>747.1</v>
      </c>
      <c r="AH25">
        <v>784</v>
      </c>
      <c r="AI25">
        <v>317.69999999999902</v>
      </c>
      <c r="AJ25">
        <v>2368</v>
      </c>
      <c r="AK25">
        <v>250.4</v>
      </c>
      <c r="AL25">
        <v>0</v>
      </c>
      <c r="AM25">
        <v>16</v>
      </c>
      <c r="AN25">
        <v>137</v>
      </c>
      <c r="AO25">
        <v>99.2</v>
      </c>
      <c r="AP25">
        <v>1551</v>
      </c>
      <c r="AQ25">
        <v>217</v>
      </c>
      <c r="AR25">
        <v>449</v>
      </c>
      <c r="AS25">
        <v>168</v>
      </c>
      <c r="AT25">
        <v>12.1</v>
      </c>
      <c r="AU25">
        <v>6</v>
      </c>
      <c r="AV25">
        <v>9.1999999999999904</v>
      </c>
      <c r="AW25">
        <v>4.8</v>
      </c>
      <c r="AX25">
        <v>26834</v>
      </c>
      <c r="AY25">
        <v>3268</v>
      </c>
      <c r="AZ25">
        <v>23.1</v>
      </c>
      <c r="BA25">
        <v>5.4</v>
      </c>
      <c r="BB25">
        <v>16.600000000000001</v>
      </c>
      <c r="BC25">
        <v>3.5</v>
      </c>
      <c r="BD25">
        <v>17.3</v>
      </c>
      <c r="BE25">
        <v>2.6</v>
      </c>
      <c r="BF25">
        <v>11.3</v>
      </c>
      <c r="BG25">
        <v>3</v>
      </c>
      <c r="BH25">
        <v>18.1999999999999</v>
      </c>
      <c r="BI25">
        <v>7.1</v>
      </c>
      <c r="BJ25">
        <v>83.4</v>
      </c>
      <c r="BK25">
        <v>6.7</v>
      </c>
      <c r="BL25">
        <v>11.9</v>
      </c>
      <c r="BM25">
        <v>4.5999999999999996</v>
      </c>
      <c r="BN25">
        <v>84</v>
      </c>
      <c r="BO25">
        <v>7.6</v>
      </c>
      <c r="BP25">
        <v>0</v>
      </c>
      <c r="BQ25">
        <v>1.1000000000000001</v>
      </c>
      <c r="BR25">
        <v>5.3</v>
      </c>
      <c r="BS25">
        <v>3.9</v>
      </c>
      <c r="BT25">
        <v>60.5</v>
      </c>
      <c r="BU25">
        <v>6.9</v>
      </c>
      <c r="BV25">
        <v>6.4</v>
      </c>
      <c r="BW25">
        <v>2.2999999999999998</v>
      </c>
      <c r="BX25">
        <v>0.50580000000000003</v>
      </c>
      <c r="BY25">
        <v>0.7</v>
      </c>
      <c r="BZ25">
        <v>0.56479999999999997</v>
      </c>
      <c r="CA25">
        <v>0.79949999999999999</v>
      </c>
      <c r="CB25">
        <v>2.5701000000000001</v>
      </c>
      <c r="CC25">
        <v>0.68569999999999998</v>
      </c>
      <c r="CD25">
        <v>0.64700000000000002</v>
      </c>
      <c r="CE25">
        <v>0.22670000000000001</v>
      </c>
      <c r="CF25">
        <v>0.54949999999999999</v>
      </c>
      <c r="CG25">
        <v>0.86919999999999997</v>
      </c>
      <c r="CH25">
        <v>2.2925</v>
      </c>
      <c r="CI25">
        <v>0.68110000000000004</v>
      </c>
      <c r="CJ25">
        <v>0.77</v>
      </c>
      <c r="CK25">
        <v>0.79279999999999995</v>
      </c>
      <c r="CL25">
        <v>1.5628</v>
      </c>
      <c r="CM25">
        <v>0.8165</v>
      </c>
      <c r="CN25">
        <v>0.91139999999999999</v>
      </c>
      <c r="CO25">
        <v>0</v>
      </c>
      <c r="CP25">
        <v>0.66</v>
      </c>
      <c r="CQ25">
        <v>0.83650000000000002</v>
      </c>
      <c r="CR25">
        <v>0.90280000000000005</v>
      </c>
      <c r="CS25">
        <v>3.3108</v>
      </c>
      <c r="CT25">
        <v>0.92010000000000003</v>
      </c>
      <c r="CU25">
        <v>9.7362000000000002</v>
      </c>
      <c r="CV25">
        <v>0.85819999999999996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1</v>
      </c>
      <c r="DO25">
        <v>2</v>
      </c>
      <c r="DP25">
        <v>2</v>
      </c>
      <c r="DQ25">
        <v>650</v>
      </c>
      <c r="DR25">
        <v>419</v>
      </c>
      <c r="DS25">
        <v>9.9</v>
      </c>
      <c r="DT25">
        <v>6</v>
      </c>
      <c r="DU25">
        <v>4164</v>
      </c>
      <c r="DV25">
        <v>2.8184590400083E-2</v>
      </c>
      <c r="DW25">
        <v>2.9593585787999999E-5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36005028100</v>
      </c>
      <c r="H26" t="s">
        <v>548</v>
      </c>
      <c r="I26">
        <v>4.98462E-2</v>
      </c>
      <c r="J26">
        <v>4046</v>
      </c>
      <c r="K26">
        <v>407</v>
      </c>
      <c r="L26">
        <v>1758</v>
      </c>
      <c r="M26">
        <v>32</v>
      </c>
      <c r="N26">
        <v>1685</v>
      </c>
      <c r="O26">
        <v>70</v>
      </c>
      <c r="P26">
        <v>275</v>
      </c>
      <c r="Q26">
        <v>115</v>
      </c>
      <c r="R26">
        <v>254</v>
      </c>
      <c r="S26">
        <v>113</v>
      </c>
      <c r="T26">
        <v>29724</v>
      </c>
      <c r="U26">
        <v>2305</v>
      </c>
      <c r="V26">
        <v>573</v>
      </c>
      <c r="W26">
        <v>151</v>
      </c>
      <c r="X26">
        <v>1045</v>
      </c>
      <c r="Y26">
        <v>163</v>
      </c>
      <c r="Z26">
        <v>495</v>
      </c>
      <c r="AA26">
        <v>143</v>
      </c>
      <c r="AB26">
        <v>541</v>
      </c>
      <c r="AC26">
        <v>141</v>
      </c>
      <c r="AD26">
        <v>49</v>
      </c>
      <c r="AE26">
        <v>39.6</v>
      </c>
      <c r="AF26">
        <v>2850</v>
      </c>
      <c r="AG26">
        <v>474.5</v>
      </c>
      <c r="AH26">
        <v>244</v>
      </c>
      <c r="AI26">
        <v>106.599999999999</v>
      </c>
      <c r="AJ26">
        <v>1610</v>
      </c>
      <c r="AK26">
        <v>123.2</v>
      </c>
      <c r="AL26">
        <v>0</v>
      </c>
      <c r="AM26">
        <v>11</v>
      </c>
      <c r="AN26">
        <v>43</v>
      </c>
      <c r="AO26">
        <v>36.1</v>
      </c>
      <c r="AP26">
        <v>814</v>
      </c>
      <c r="AQ26">
        <v>124</v>
      </c>
      <c r="AR26">
        <v>260</v>
      </c>
      <c r="AS26">
        <v>90</v>
      </c>
      <c r="AT26">
        <v>7.3</v>
      </c>
      <c r="AU26">
        <v>3.1</v>
      </c>
      <c r="AV26">
        <v>11.8</v>
      </c>
      <c r="AW26">
        <v>5.0999999999999996</v>
      </c>
      <c r="AX26">
        <v>29724</v>
      </c>
      <c r="AY26">
        <v>2305</v>
      </c>
      <c r="AZ26">
        <v>17.600000000000001</v>
      </c>
      <c r="BA26">
        <v>4.5999999999999996</v>
      </c>
      <c r="BB26">
        <v>25.8</v>
      </c>
      <c r="BC26">
        <v>3.9</v>
      </c>
      <c r="BD26">
        <v>12.1999999999999</v>
      </c>
      <c r="BE26">
        <v>3.3</v>
      </c>
      <c r="BF26">
        <v>14.3</v>
      </c>
      <c r="BG26">
        <v>3.8</v>
      </c>
      <c r="BH26">
        <v>2.9</v>
      </c>
      <c r="BI26">
        <v>2.2999999999999998</v>
      </c>
      <c r="BJ26">
        <v>70.400000000000006</v>
      </c>
      <c r="BK26">
        <v>9.3000000000000007</v>
      </c>
      <c r="BL26">
        <v>6.2</v>
      </c>
      <c r="BM26">
        <v>2.7</v>
      </c>
      <c r="BN26">
        <v>91.599999999999895</v>
      </c>
      <c r="BO26">
        <v>6.8</v>
      </c>
      <c r="BP26">
        <v>0</v>
      </c>
      <c r="BQ26">
        <v>1.7</v>
      </c>
      <c r="BR26">
        <v>2.6</v>
      </c>
      <c r="BS26">
        <v>2.1</v>
      </c>
      <c r="BT26">
        <v>48.299999999999898</v>
      </c>
      <c r="BU26">
        <v>7</v>
      </c>
      <c r="BV26">
        <v>6.4</v>
      </c>
      <c r="BW26">
        <v>2.1</v>
      </c>
      <c r="BX26">
        <v>0.29360000000000003</v>
      </c>
      <c r="BY26">
        <v>0.8357</v>
      </c>
      <c r="BZ26">
        <v>0.4657</v>
      </c>
      <c r="CA26">
        <v>0.70130000000000003</v>
      </c>
      <c r="CB26">
        <v>2.2964000000000002</v>
      </c>
      <c r="CC26">
        <v>0.60270000000000001</v>
      </c>
      <c r="CD26">
        <v>0.95679999999999998</v>
      </c>
      <c r="CE26">
        <v>7.8299999999999995E-2</v>
      </c>
      <c r="CF26">
        <v>0.75249999999999995</v>
      </c>
      <c r="CG26">
        <v>0.1452</v>
      </c>
      <c r="CH26">
        <v>1.9327000000000001</v>
      </c>
      <c r="CI26">
        <v>0.435</v>
      </c>
      <c r="CJ26">
        <v>0.70840000000000003</v>
      </c>
      <c r="CK26">
        <v>0.67049999999999998</v>
      </c>
      <c r="CL26">
        <v>1.3789</v>
      </c>
      <c r="CM26">
        <v>0.69189999999999996</v>
      </c>
      <c r="CN26">
        <v>0.95199999999999996</v>
      </c>
      <c r="CO26">
        <v>0</v>
      </c>
      <c r="CP26">
        <v>0.4763</v>
      </c>
      <c r="CQ26">
        <v>0.74960000000000004</v>
      </c>
      <c r="CR26">
        <v>0.90339999999999998</v>
      </c>
      <c r="CS26">
        <v>3.0813999999999999</v>
      </c>
      <c r="CT26">
        <v>0.8579</v>
      </c>
      <c r="CU26">
        <v>8.6892999999999905</v>
      </c>
      <c r="CV26">
        <v>0.74360000000000004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1</v>
      </c>
      <c r="DO26">
        <v>2</v>
      </c>
      <c r="DP26">
        <v>3</v>
      </c>
      <c r="DQ26">
        <v>222</v>
      </c>
      <c r="DR26">
        <v>95</v>
      </c>
      <c r="DS26">
        <v>5.9</v>
      </c>
      <c r="DT26">
        <v>2.2999999999999998</v>
      </c>
      <c r="DU26">
        <v>3583</v>
      </c>
      <c r="DV26">
        <v>1.8136116859784002E-2</v>
      </c>
      <c r="DW26">
        <v>1.3529085277E-5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36005029301</v>
      </c>
      <c r="H27" t="s">
        <v>582</v>
      </c>
      <c r="I27">
        <v>0.11020240000000001</v>
      </c>
      <c r="J27">
        <v>1852</v>
      </c>
      <c r="K27">
        <v>164</v>
      </c>
      <c r="L27">
        <v>961</v>
      </c>
      <c r="M27">
        <v>30</v>
      </c>
      <c r="N27">
        <v>843</v>
      </c>
      <c r="O27">
        <v>66</v>
      </c>
      <c r="P27">
        <v>116</v>
      </c>
      <c r="Q27">
        <v>101</v>
      </c>
      <c r="R27">
        <v>63</v>
      </c>
      <c r="S27">
        <v>45</v>
      </c>
      <c r="T27">
        <v>74547</v>
      </c>
      <c r="U27">
        <v>13049</v>
      </c>
      <c r="V27">
        <v>127</v>
      </c>
      <c r="W27">
        <v>62</v>
      </c>
      <c r="X27">
        <v>694</v>
      </c>
      <c r="Y27">
        <v>95</v>
      </c>
      <c r="Z27">
        <v>248</v>
      </c>
      <c r="AA27">
        <v>62</v>
      </c>
      <c r="AB27">
        <v>151</v>
      </c>
      <c r="AC27">
        <v>69</v>
      </c>
      <c r="AD27">
        <v>45</v>
      </c>
      <c r="AE27">
        <v>26.6</v>
      </c>
      <c r="AF27">
        <v>492</v>
      </c>
      <c r="AG27">
        <v>210.5</v>
      </c>
      <c r="AH27">
        <v>42</v>
      </c>
      <c r="AI27">
        <v>49.7</v>
      </c>
      <c r="AJ27">
        <v>891</v>
      </c>
      <c r="AK27">
        <v>45.899999999999899</v>
      </c>
      <c r="AL27">
        <v>0</v>
      </c>
      <c r="AM27">
        <v>11</v>
      </c>
      <c r="AN27">
        <v>13</v>
      </c>
      <c r="AO27">
        <v>16.3</v>
      </c>
      <c r="AP27">
        <v>118</v>
      </c>
      <c r="AQ27">
        <v>56</v>
      </c>
      <c r="AR27">
        <v>197</v>
      </c>
      <c r="AS27">
        <v>103</v>
      </c>
      <c r="AT27">
        <v>7</v>
      </c>
      <c r="AU27">
        <v>5.9</v>
      </c>
      <c r="AV27">
        <v>6.9</v>
      </c>
      <c r="AW27">
        <v>4.8</v>
      </c>
      <c r="AX27">
        <v>74547</v>
      </c>
      <c r="AY27">
        <v>13049</v>
      </c>
      <c r="AZ27">
        <v>8.1999999999999904</v>
      </c>
      <c r="BA27">
        <v>3.6</v>
      </c>
      <c r="BB27">
        <v>37.5</v>
      </c>
      <c r="BC27">
        <v>3.5</v>
      </c>
      <c r="BD27">
        <v>13.4</v>
      </c>
      <c r="BE27">
        <v>3.1</v>
      </c>
      <c r="BF27">
        <v>9.1</v>
      </c>
      <c r="BG27">
        <v>3.9</v>
      </c>
      <c r="BH27">
        <v>5.3</v>
      </c>
      <c r="BI27">
        <v>3.1</v>
      </c>
      <c r="BJ27">
        <v>26.6</v>
      </c>
      <c r="BK27">
        <v>11.1</v>
      </c>
      <c r="BL27">
        <v>2.4</v>
      </c>
      <c r="BM27">
        <v>2.8</v>
      </c>
      <c r="BN27">
        <v>92.7</v>
      </c>
      <c r="BO27">
        <v>3.8</v>
      </c>
      <c r="BP27">
        <v>0</v>
      </c>
      <c r="BQ27">
        <v>3.1</v>
      </c>
      <c r="BR27">
        <v>1.5</v>
      </c>
      <c r="BS27">
        <v>1.9</v>
      </c>
      <c r="BT27">
        <v>14</v>
      </c>
      <c r="BU27">
        <v>6.3</v>
      </c>
      <c r="BV27">
        <v>10.6</v>
      </c>
      <c r="BW27">
        <v>5.5</v>
      </c>
      <c r="BX27">
        <v>0.27910000000000001</v>
      </c>
      <c r="BY27">
        <v>0.5</v>
      </c>
      <c r="BZ27">
        <v>4.4600000000000001E-2</v>
      </c>
      <c r="CA27">
        <v>0.34179999999999999</v>
      </c>
      <c r="CB27">
        <v>1.1655</v>
      </c>
      <c r="CC27">
        <v>0.24990000000000001</v>
      </c>
      <c r="CD27">
        <v>0.99280000000000002</v>
      </c>
      <c r="CE27">
        <v>9.7199999999999995E-2</v>
      </c>
      <c r="CF27">
        <v>0.34029999999999999</v>
      </c>
      <c r="CG27">
        <v>0.3332</v>
      </c>
      <c r="CH27">
        <v>1.7635000000000001</v>
      </c>
      <c r="CI27">
        <v>0.3226</v>
      </c>
      <c r="CJ27">
        <v>0.438</v>
      </c>
      <c r="CK27">
        <v>0.47360000000000002</v>
      </c>
      <c r="CL27">
        <v>0.91169999999999995</v>
      </c>
      <c r="CM27">
        <v>0.43930000000000002</v>
      </c>
      <c r="CN27">
        <v>0.95630000000000004</v>
      </c>
      <c r="CO27">
        <v>0</v>
      </c>
      <c r="CP27">
        <v>0.36919999999999997</v>
      </c>
      <c r="CQ27">
        <v>0.46970000000000001</v>
      </c>
      <c r="CR27">
        <v>0.93969999999999998</v>
      </c>
      <c r="CS27">
        <v>2.7349000000000001</v>
      </c>
      <c r="CT27">
        <v>0.73909999999999998</v>
      </c>
      <c r="CU27">
        <v>6.5755999999999997</v>
      </c>
      <c r="CV27">
        <v>0.42520000000000002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1</v>
      </c>
      <c r="DO27">
        <v>2</v>
      </c>
      <c r="DP27">
        <v>3</v>
      </c>
      <c r="DQ27">
        <v>56</v>
      </c>
      <c r="DR27">
        <v>44</v>
      </c>
      <c r="DS27">
        <v>3.4</v>
      </c>
      <c r="DT27">
        <v>2.5</v>
      </c>
      <c r="DU27">
        <v>1110</v>
      </c>
      <c r="DV27">
        <v>2.6100784562900999E-2</v>
      </c>
      <c r="DW27">
        <v>2.6514167868999999E-5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36005030100</v>
      </c>
      <c r="H28" t="s">
        <v>581</v>
      </c>
      <c r="I28">
        <v>5.6370900000000002E-2</v>
      </c>
      <c r="J28">
        <v>1309</v>
      </c>
      <c r="K28">
        <v>218</v>
      </c>
      <c r="L28">
        <v>551</v>
      </c>
      <c r="M28">
        <v>45</v>
      </c>
      <c r="N28">
        <v>470</v>
      </c>
      <c r="O28">
        <v>55</v>
      </c>
      <c r="P28">
        <v>102</v>
      </c>
      <c r="Q28">
        <v>50</v>
      </c>
      <c r="R28">
        <v>15</v>
      </c>
      <c r="S28">
        <v>22</v>
      </c>
      <c r="T28">
        <v>41975</v>
      </c>
      <c r="U28">
        <v>11724</v>
      </c>
      <c r="V28">
        <v>169</v>
      </c>
      <c r="W28">
        <v>74</v>
      </c>
      <c r="X28">
        <v>676</v>
      </c>
      <c r="Y28">
        <v>162</v>
      </c>
      <c r="Z28">
        <v>113</v>
      </c>
      <c r="AA28">
        <v>46</v>
      </c>
      <c r="AB28">
        <v>147</v>
      </c>
      <c r="AC28">
        <v>47</v>
      </c>
      <c r="AD28">
        <v>15</v>
      </c>
      <c r="AE28">
        <v>14.9</v>
      </c>
      <c r="AF28">
        <v>567</v>
      </c>
      <c r="AG28">
        <v>268.10000000000002</v>
      </c>
      <c r="AH28">
        <v>106</v>
      </c>
      <c r="AI28">
        <v>64.299999999999898</v>
      </c>
      <c r="AJ28">
        <v>487</v>
      </c>
      <c r="AK28">
        <v>51.2</v>
      </c>
      <c r="AL28">
        <v>0</v>
      </c>
      <c r="AM28">
        <v>11</v>
      </c>
      <c r="AN28">
        <v>4</v>
      </c>
      <c r="AO28">
        <v>12.5</v>
      </c>
      <c r="AP28">
        <v>172</v>
      </c>
      <c r="AQ28">
        <v>53</v>
      </c>
      <c r="AR28">
        <v>392</v>
      </c>
      <c r="AS28">
        <v>154</v>
      </c>
      <c r="AT28">
        <v>11</v>
      </c>
      <c r="AU28">
        <v>5.6</v>
      </c>
      <c r="AV28">
        <v>3.2</v>
      </c>
      <c r="AW28">
        <v>5</v>
      </c>
      <c r="AX28">
        <v>41975</v>
      </c>
      <c r="AY28">
        <v>11724</v>
      </c>
      <c r="AZ28">
        <v>14.8</v>
      </c>
      <c r="BA28">
        <v>5.3</v>
      </c>
      <c r="BB28">
        <v>51.6</v>
      </c>
      <c r="BC28">
        <v>9.1</v>
      </c>
      <c r="BD28">
        <v>8.6</v>
      </c>
      <c r="BE28">
        <v>3.2</v>
      </c>
      <c r="BF28">
        <v>15.9</v>
      </c>
      <c r="BG28">
        <v>4.5999999999999996</v>
      </c>
      <c r="BH28">
        <v>3.2</v>
      </c>
      <c r="BI28">
        <v>3.1</v>
      </c>
      <c r="BJ28">
        <v>43.299999999999898</v>
      </c>
      <c r="BK28">
        <v>19.1999999999999</v>
      </c>
      <c r="BL28">
        <v>8.4</v>
      </c>
      <c r="BM28">
        <v>4.9000000000000004</v>
      </c>
      <c r="BN28">
        <v>88.4</v>
      </c>
      <c r="BO28">
        <v>5.9</v>
      </c>
      <c r="BP28">
        <v>0</v>
      </c>
      <c r="BQ28">
        <v>5.3</v>
      </c>
      <c r="BR28">
        <v>0.9</v>
      </c>
      <c r="BS28">
        <v>2.7</v>
      </c>
      <c r="BT28">
        <v>36.6</v>
      </c>
      <c r="BU28">
        <v>10.1</v>
      </c>
      <c r="BV28">
        <v>29.899999999999899</v>
      </c>
      <c r="BW28">
        <v>10.6999999999999</v>
      </c>
      <c r="BX28">
        <v>0.4632</v>
      </c>
      <c r="BY28">
        <v>9.9699999999999997E-2</v>
      </c>
      <c r="BZ28">
        <v>0.18940000000000001</v>
      </c>
      <c r="CA28">
        <v>0.62180000000000002</v>
      </c>
      <c r="CB28">
        <v>1.3741000000000001</v>
      </c>
      <c r="CC28">
        <v>0.31509999999999999</v>
      </c>
      <c r="CD28">
        <v>0.99790000000000001</v>
      </c>
      <c r="CE28">
        <v>3.8699999999999998E-2</v>
      </c>
      <c r="CF28">
        <v>0.82940000000000003</v>
      </c>
      <c r="CG28">
        <v>0.16739999999999999</v>
      </c>
      <c r="CH28">
        <v>2.0335000000000001</v>
      </c>
      <c r="CI28">
        <v>0.51160000000000005</v>
      </c>
      <c r="CJ28">
        <v>0.57599999999999996</v>
      </c>
      <c r="CK28">
        <v>0.72450000000000003</v>
      </c>
      <c r="CL28">
        <v>1.3005</v>
      </c>
      <c r="CM28">
        <v>0.64419999999999999</v>
      </c>
      <c r="CN28">
        <v>0.93179999999999996</v>
      </c>
      <c r="CO28">
        <v>0</v>
      </c>
      <c r="CP28">
        <v>0.2747</v>
      </c>
      <c r="CQ28">
        <v>0.67679999999999996</v>
      </c>
      <c r="CR28">
        <v>0.97550000000000003</v>
      </c>
      <c r="CS28">
        <v>2.8588</v>
      </c>
      <c r="CT28">
        <v>0.78300000000000003</v>
      </c>
      <c r="CU28">
        <v>7.5669000000000004</v>
      </c>
      <c r="CV28">
        <v>0.58130000000000004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</v>
      </c>
      <c r="DO28">
        <v>2</v>
      </c>
      <c r="DP28">
        <v>3</v>
      </c>
      <c r="DQ28">
        <v>27</v>
      </c>
      <c r="DR28">
        <v>25</v>
      </c>
      <c r="DS28">
        <v>2.9</v>
      </c>
      <c r="DT28">
        <v>2.8</v>
      </c>
      <c r="DU28">
        <v>1308</v>
      </c>
      <c r="DV28">
        <v>1.5536686928196999E-2</v>
      </c>
      <c r="DW28">
        <v>1.4455927109E-5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36005030900</v>
      </c>
      <c r="H29" t="s">
        <v>580</v>
      </c>
      <c r="I29">
        <v>0.52735779999999999</v>
      </c>
      <c r="J29">
        <v>3775</v>
      </c>
      <c r="K29">
        <v>382</v>
      </c>
      <c r="L29">
        <v>1358</v>
      </c>
      <c r="M29">
        <v>63</v>
      </c>
      <c r="N29">
        <v>1271</v>
      </c>
      <c r="O29">
        <v>92</v>
      </c>
      <c r="P29">
        <v>105</v>
      </c>
      <c r="Q29">
        <v>58</v>
      </c>
      <c r="R29">
        <v>104</v>
      </c>
      <c r="S29">
        <v>122</v>
      </c>
      <c r="T29">
        <v>49658</v>
      </c>
      <c r="U29">
        <v>7477</v>
      </c>
      <c r="V29">
        <v>373</v>
      </c>
      <c r="W29">
        <v>138</v>
      </c>
      <c r="X29">
        <v>1440</v>
      </c>
      <c r="Y29">
        <v>222</v>
      </c>
      <c r="Z29">
        <v>828</v>
      </c>
      <c r="AA29">
        <v>228</v>
      </c>
      <c r="AB29">
        <v>346</v>
      </c>
      <c r="AC29">
        <v>106</v>
      </c>
      <c r="AD29">
        <v>62</v>
      </c>
      <c r="AE29">
        <v>33.899999999999899</v>
      </c>
      <c r="AF29">
        <v>1141</v>
      </c>
      <c r="AG29">
        <v>536</v>
      </c>
      <c r="AH29">
        <v>210</v>
      </c>
      <c r="AI29">
        <v>124.799999999999</v>
      </c>
      <c r="AJ29">
        <v>1095</v>
      </c>
      <c r="AK29">
        <v>90.099999999999895</v>
      </c>
      <c r="AL29">
        <v>0</v>
      </c>
      <c r="AM29">
        <v>11</v>
      </c>
      <c r="AN29">
        <v>9</v>
      </c>
      <c r="AO29">
        <v>17.8</v>
      </c>
      <c r="AP29">
        <v>300</v>
      </c>
      <c r="AQ29">
        <v>74</v>
      </c>
      <c r="AR29">
        <v>686</v>
      </c>
      <c r="AS29">
        <v>165</v>
      </c>
      <c r="AT29">
        <v>3.4</v>
      </c>
      <c r="AU29">
        <v>1.9</v>
      </c>
      <c r="AV29">
        <v>7.3</v>
      </c>
      <c r="AW29">
        <v>7.9</v>
      </c>
      <c r="AX29">
        <v>49658</v>
      </c>
      <c r="AY29">
        <v>7477</v>
      </c>
      <c r="AZ29">
        <v>13.1999999999999</v>
      </c>
      <c r="BA29">
        <v>4.5</v>
      </c>
      <c r="BB29">
        <v>38.1</v>
      </c>
      <c r="BC29">
        <v>6.4</v>
      </c>
      <c r="BD29">
        <v>21.899999999999899</v>
      </c>
      <c r="BE29">
        <v>5.6</v>
      </c>
      <c r="BF29">
        <v>11.1999999999999</v>
      </c>
      <c r="BG29">
        <v>3.7</v>
      </c>
      <c r="BH29">
        <v>4.9000000000000004</v>
      </c>
      <c r="BI29">
        <v>2.6</v>
      </c>
      <c r="BJ29">
        <v>30.1999999999999</v>
      </c>
      <c r="BK29">
        <v>13.9</v>
      </c>
      <c r="BL29">
        <v>6.1</v>
      </c>
      <c r="BM29">
        <v>3.6</v>
      </c>
      <c r="BN29">
        <v>80.599999999999895</v>
      </c>
      <c r="BO29">
        <v>5.5</v>
      </c>
      <c r="BP29">
        <v>0</v>
      </c>
      <c r="BQ29">
        <v>2.2000000000000002</v>
      </c>
      <c r="BR29">
        <v>0.7</v>
      </c>
      <c r="BS29">
        <v>1.4</v>
      </c>
      <c r="BT29">
        <v>23.6</v>
      </c>
      <c r="BU29">
        <v>5.6</v>
      </c>
      <c r="BV29">
        <v>18.1999999999999</v>
      </c>
      <c r="BW29">
        <v>4</v>
      </c>
      <c r="BX29">
        <v>9.6100000000000005E-2</v>
      </c>
      <c r="BY29">
        <v>0.53879999999999995</v>
      </c>
      <c r="BZ29">
        <v>0.1133</v>
      </c>
      <c r="CA29">
        <v>0.56669999999999998</v>
      </c>
      <c r="CB29">
        <v>1.3149</v>
      </c>
      <c r="CC29">
        <v>0.2994</v>
      </c>
      <c r="CD29">
        <v>0.99319999999999997</v>
      </c>
      <c r="CE29">
        <v>0.55249999999999999</v>
      </c>
      <c r="CF29">
        <v>0.54</v>
      </c>
      <c r="CG29">
        <v>0.29530000000000001</v>
      </c>
      <c r="CH29">
        <v>2.3809999999999998</v>
      </c>
      <c r="CI29">
        <v>0.72829999999999995</v>
      </c>
      <c r="CJ29">
        <v>0.47589999999999999</v>
      </c>
      <c r="CK29">
        <v>0.66639999999999999</v>
      </c>
      <c r="CL29">
        <v>1.1423000000000001</v>
      </c>
      <c r="CM29">
        <v>0.56140000000000001</v>
      </c>
      <c r="CN29">
        <v>0.89459999999999995</v>
      </c>
      <c r="CO29">
        <v>0</v>
      </c>
      <c r="CP29">
        <v>0.24529999999999999</v>
      </c>
      <c r="CQ29">
        <v>0.57869999999999999</v>
      </c>
      <c r="CR29">
        <v>0.9617</v>
      </c>
      <c r="CS29">
        <v>2.6802999999999999</v>
      </c>
      <c r="CT29">
        <v>0.71199999999999997</v>
      </c>
      <c r="CU29">
        <v>7.5185000000000004</v>
      </c>
      <c r="CV29">
        <v>0.57320000000000004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2</v>
      </c>
      <c r="DQ29">
        <v>82</v>
      </c>
      <c r="DR29">
        <v>59</v>
      </c>
      <c r="DS29">
        <v>2.7</v>
      </c>
      <c r="DT29">
        <v>1.8</v>
      </c>
      <c r="DU29">
        <v>6091</v>
      </c>
      <c r="DV29">
        <v>7.2111553725040994E-2</v>
      </c>
      <c r="DW29">
        <v>1.34606391431E-4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36005033500</v>
      </c>
      <c r="H30" t="s">
        <v>579</v>
      </c>
      <c r="I30">
        <v>0.26894439999999997</v>
      </c>
      <c r="J30">
        <v>2072</v>
      </c>
      <c r="K30">
        <v>258</v>
      </c>
      <c r="L30">
        <v>770</v>
      </c>
      <c r="M30">
        <v>18</v>
      </c>
      <c r="N30">
        <v>673</v>
      </c>
      <c r="O30">
        <v>55</v>
      </c>
      <c r="P30">
        <v>153</v>
      </c>
      <c r="Q30">
        <v>78</v>
      </c>
      <c r="R30">
        <v>59</v>
      </c>
      <c r="S30">
        <v>44</v>
      </c>
      <c r="T30">
        <v>56371</v>
      </c>
      <c r="U30">
        <v>12472</v>
      </c>
      <c r="V30">
        <v>97</v>
      </c>
      <c r="W30">
        <v>50</v>
      </c>
      <c r="X30">
        <v>371</v>
      </c>
      <c r="Y30">
        <v>80</v>
      </c>
      <c r="Z30">
        <v>336</v>
      </c>
      <c r="AA30">
        <v>61</v>
      </c>
      <c r="AB30">
        <v>121</v>
      </c>
      <c r="AC30">
        <v>47</v>
      </c>
      <c r="AD30">
        <v>32</v>
      </c>
      <c r="AE30">
        <v>26.1</v>
      </c>
      <c r="AF30">
        <v>621</v>
      </c>
      <c r="AG30">
        <v>329.5</v>
      </c>
      <c r="AH30">
        <v>63</v>
      </c>
      <c r="AI30">
        <v>48.299999999999898</v>
      </c>
      <c r="AJ30">
        <v>541</v>
      </c>
      <c r="AK30">
        <v>47</v>
      </c>
      <c r="AL30">
        <v>0</v>
      </c>
      <c r="AM30">
        <v>11</v>
      </c>
      <c r="AN30">
        <v>5</v>
      </c>
      <c r="AO30">
        <v>13.6</v>
      </c>
      <c r="AP30">
        <v>200</v>
      </c>
      <c r="AQ30">
        <v>51</v>
      </c>
      <c r="AR30">
        <v>551</v>
      </c>
      <c r="AS30">
        <v>168</v>
      </c>
      <c r="AT30">
        <v>10</v>
      </c>
      <c r="AU30">
        <v>4.7</v>
      </c>
      <c r="AV30">
        <v>6.4</v>
      </c>
      <c r="AW30">
        <v>4.3</v>
      </c>
      <c r="AX30">
        <v>56371</v>
      </c>
      <c r="AY30">
        <v>12472</v>
      </c>
      <c r="AZ30">
        <v>7.9</v>
      </c>
      <c r="BA30">
        <v>3.7</v>
      </c>
      <c r="BB30">
        <v>17.899999999999899</v>
      </c>
      <c r="BC30">
        <v>3.6</v>
      </c>
      <c r="BD30">
        <v>16.1999999999999</v>
      </c>
      <c r="BE30">
        <v>2.1</v>
      </c>
      <c r="BF30">
        <v>6.3</v>
      </c>
      <c r="BG30">
        <v>2.2000000000000002</v>
      </c>
      <c r="BH30">
        <v>4.8</v>
      </c>
      <c r="BI30">
        <v>3.9</v>
      </c>
      <c r="BJ30">
        <v>30</v>
      </c>
      <c r="BK30">
        <v>15.5</v>
      </c>
      <c r="BL30">
        <v>3.2</v>
      </c>
      <c r="BM30">
        <v>2.4</v>
      </c>
      <c r="BN30">
        <v>70.299999999999898</v>
      </c>
      <c r="BO30">
        <v>5.9</v>
      </c>
      <c r="BP30">
        <v>0</v>
      </c>
      <c r="BQ30">
        <v>3.8</v>
      </c>
      <c r="BR30">
        <v>0.7</v>
      </c>
      <c r="BS30">
        <v>2</v>
      </c>
      <c r="BT30">
        <v>29.6999999999999</v>
      </c>
      <c r="BU30">
        <v>7.4</v>
      </c>
      <c r="BV30">
        <v>26.6</v>
      </c>
      <c r="BW30">
        <v>7.4</v>
      </c>
      <c r="BX30">
        <v>0.42070000000000002</v>
      </c>
      <c r="BY30">
        <v>0.44280000000000003</v>
      </c>
      <c r="BZ30">
        <v>8.4199999999999997E-2</v>
      </c>
      <c r="CA30">
        <v>0.32590000000000002</v>
      </c>
      <c r="CB30">
        <v>1.2736000000000001</v>
      </c>
      <c r="CC30">
        <v>0.28610000000000002</v>
      </c>
      <c r="CD30">
        <v>0.73129999999999995</v>
      </c>
      <c r="CE30">
        <v>0.1777</v>
      </c>
      <c r="CF30">
        <v>0.1031</v>
      </c>
      <c r="CG30">
        <v>0.28420000000000001</v>
      </c>
      <c r="CH30">
        <v>1.2963</v>
      </c>
      <c r="CI30">
        <v>0.1145</v>
      </c>
      <c r="CJ30">
        <v>0.47239999999999999</v>
      </c>
      <c r="CK30">
        <v>0.5292</v>
      </c>
      <c r="CL30">
        <v>1.0016</v>
      </c>
      <c r="CM30">
        <v>0.48599999999999999</v>
      </c>
      <c r="CN30">
        <v>0.8639</v>
      </c>
      <c r="CO30">
        <v>0</v>
      </c>
      <c r="CP30">
        <v>0.25290000000000001</v>
      </c>
      <c r="CQ30">
        <v>0.62980000000000003</v>
      </c>
      <c r="CR30">
        <v>0.97299999999999998</v>
      </c>
      <c r="CS30">
        <v>2.7195999999999998</v>
      </c>
      <c r="CT30">
        <v>0.73209999999999997</v>
      </c>
      <c r="CU30">
        <v>6.2911999999999999</v>
      </c>
      <c r="CV30">
        <v>0.37519999999999998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83</v>
      </c>
      <c r="DR30">
        <v>46</v>
      </c>
      <c r="DS30">
        <v>4.3</v>
      </c>
      <c r="DT30">
        <v>2.2999999999999998</v>
      </c>
      <c r="DU30">
        <v>1956</v>
      </c>
      <c r="DV30">
        <v>4.2975315707630003E-2</v>
      </c>
      <c r="DW30">
        <v>7.3870795963000002E-5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36005034300</v>
      </c>
      <c r="H31" t="s">
        <v>578</v>
      </c>
      <c r="I31">
        <v>4.69095E-2</v>
      </c>
      <c r="J31">
        <v>1624</v>
      </c>
      <c r="K31">
        <v>248</v>
      </c>
      <c r="L31">
        <v>624</v>
      </c>
      <c r="M31">
        <v>27</v>
      </c>
      <c r="N31">
        <v>538</v>
      </c>
      <c r="O31">
        <v>52</v>
      </c>
      <c r="P31">
        <v>191</v>
      </c>
      <c r="Q31">
        <v>103</v>
      </c>
      <c r="R31">
        <v>40</v>
      </c>
      <c r="S31">
        <v>34</v>
      </c>
      <c r="T31">
        <v>29253</v>
      </c>
      <c r="U31">
        <v>6346</v>
      </c>
      <c r="V31">
        <v>214</v>
      </c>
      <c r="W31">
        <v>66</v>
      </c>
      <c r="X31">
        <v>342</v>
      </c>
      <c r="Y31">
        <v>112</v>
      </c>
      <c r="Z31">
        <v>397</v>
      </c>
      <c r="AA31">
        <v>101</v>
      </c>
      <c r="AB31">
        <v>191</v>
      </c>
      <c r="AC31">
        <v>62</v>
      </c>
      <c r="AD31">
        <v>104</v>
      </c>
      <c r="AE31">
        <v>49.6</v>
      </c>
      <c r="AF31">
        <v>956</v>
      </c>
      <c r="AG31">
        <v>296.8</v>
      </c>
      <c r="AH31">
        <v>122</v>
      </c>
      <c r="AI31">
        <v>61.399999999999899</v>
      </c>
      <c r="AJ31">
        <v>276</v>
      </c>
      <c r="AK31">
        <v>53.2</v>
      </c>
      <c r="AL31">
        <v>0</v>
      </c>
      <c r="AM31">
        <v>11</v>
      </c>
      <c r="AN31">
        <v>32</v>
      </c>
      <c r="AO31">
        <v>29.6999999999999</v>
      </c>
      <c r="AP31">
        <v>182</v>
      </c>
      <c r="AQ31">
        <v>54</v>
      </c>
      <c r="AR31">
        <v>225</v>
      </c>
      <c r="AS31">
        <v>120</v>
      </c>
      <c r="AT31">
        <v>13.5</v>
      </c>
      <c r="AU31">
        <v>7.8</v>
      </c>
      <c r="AV31">
        <v>5.6</v>
      </c>
      <c r="AW31">
        <v>4.3</v>
      </c>
      <c r="AX31">
        <v>29253</v>
      </c>
      <c r="AY31">
        <v>6346</v>
      </c>
      <c r="AZ31">
        <v>18.899999999999899</v>
      </c>
      <c r="BA31">
        <v>5</v>
      </c>
      <c r="BB31">
        <v>21.1</v>
      </c>
      <c r="BC31">
        <v>6.4</v>
      </c>
      <c r="BD31">
        <v>24.399999999999899</v>
      </c>
      <c r="BE31">
        <v>5</v>
      </c>
      <c r="BF31">
        <v>13.5</v>
      </c>
      <c r="BG31">
        <v>4.5</v>
      </c>
      <c r="BH31">
        <v>19.3</v>
      </c>
      <c r="BI31">
        <v>9</v>
      </c>
      <c r="BJ31">
        <v>58.899999999999899</v>
      </c>
      <c r="BK31">
        <v>15.9</v>
      </c>
      <c r="BL31">
        <v>8.1999999999999904</v>
      </c>
      <c r="BM31">
        <v>3.9</v>
      </c>
      <c r="BN31">
        <v>44.2</v>
      </c>
      <c r="BO31">
        <v>8.3000000000000007</v>
      </c>
      <c r="BP31">
        <v>0</v>
      </c>
      <c r="BQ31">
        <v>4.7</v>
      </c>
      <c r="BR31">
        <v>5.9</v>
      </c>
      <c r="BS31">
        <v>5.5</v>
      </c>
      <c r="BT31">
        <v>33.799999999999898</v>
      </c>
      <c r="BU31">
        <v>9.6999999999999904</v>
      </c>
      <c r="BV31">
        <v>13.9</v>
      </c>
      <c r="BW31">
        <v>7.1</v>
      </c>
      <c r="BX31">
        <v>0.55210000000000004</v>
      </c>
      <c r="BY31">
        <v>0.34300000000000003</v>
      </c>
      <c r="BZ31">
        <v>0.48080000000000001</v>
      </c>
      <c r="CA31">
        <v>0.73219999999999996</v>
      </c>
      <c r="CB31">
        <v>2.1080000000000001</v>
      </c>
      <c r="CC31">
        <v>0.55200000000000005</v>
      </c>
      <c r="CD31">
        <v>0.87439999999999996</v>
      </c>
      <c r="CE31">
        <v>0.73129999999999995</v>
      </c>
      <c r="CF31">
        <v>0.69879999999999998</v>
      </c>
      <c r="CG31">
        <v>0.88819999999999999</v>
      </c>
      <c r="CH31">
        <v>3.1926999999999999</v>
      </c>
      <c r="CI31">
        <v>0.98970000000000002</v>
      </c>
      <c r="CJ31">
        <v>0.65469999999999995</v>
      </c>
      <c r="CK31">
        <v>0.71970000000000001</v>
      </c>
      <c r="CL31">
        <v>1.3744000000000001</v>
      </c>
      <c r="CM31">
        <v>0.68899999999999995</v>
      </c>
      <c r="CN31">
        <v>0.78520000000000001</v>
      </c>
      <c r="CO31">
        <v>0</v>
      </c>
      <c r="CP31">
        <v>0.6855</v>
      </c>
      <c r="CQ31">
        <v>0.65839999999999999</v>
      </c>
      <c r="CR31">
        <v>0.95199999999999996</v>
      </c>
      <c r="CS31">
        <v>3.0811999999999999</v>
      </c>
      <c r="CT31">
        <v>0.85760000000000003</v>
      </c>
      <c r="CU31">
        <v>9.7561999999999998</v>
      </c>
      <c r="CV31">
        <v>0.86109999999999998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168</v>
      </c>
      <c r="DR31">
        <v>85</v>
      </c>
      <c r="DS31">
        <v>11.8</v>
      </c>
      <c r="DT31">
        <v>4.9000000000000004</v>
      </c>
      <c r="DU31">
        <v>1695</v>
      </c>
      <c r="DV31">
        <v>1.5111013191128E-2</v>
      </c>
      <c r="DW31">
        <v>1.2454956819E-5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36005035100</v>
      </c>
      <c r="H32" t="s">
        <v>577</v>
      </c>
      <c r="I32">
        <v>0.22411990000000001</v>
      </c>
      <c r="J32">
        <v>3591</v>
      </c>
      <c r="K32">
        <v>404</v>
      </c>
      <c r="L32">
        <v>1141</v>
      </c>
      <c r="M32">
        <v>70</v>
      </c>
      <c r="N32">
        <v>1105</v>
      </c>
      <c r="O32">
        <v>78</v>
      </c>
      <c r="P32">
        <v>404</v>
      </c>
      <c r="Q32">
        <v>197</v>
      </c>
      <c r="R32">
        <v>210</v>
      </c>
      <c r="S32">
        <v>91</v>
      </c>
      <c r="T32">
        <v>30825</v>
      </c>
      <c r="U32">
        <v>4104</v>
      </c>
      <c r="V32">
        <v>154</v>
      </c>
      <c r="W32">
        <v>96</v>
      </c>
      <c r="X32">
        <v>391</v>
      </c>
      <c r="Y32">
        <v>101</v>
      </c>
      <c r="Z32">
        <v>416</v>
      </c>
      <c r="AA32">
        <v>131</v>
      </c>
      <c r="AB32">
        <v>277</v>
      </c>
      <c r="AC32">
        <v>100</v>
      </c>
      <c r="AD32">
        <v>146</v>
      </c>
      <c r="AE32">
        <v>87.7</v>
      </c>
      <c r="AF32">
        <v>1716</v>
      </c>
      <c r="AG32">
        <v>492.1</v>
      </c>
      <c r="AH32">
        <v>233</v>
      </c>
      <c r="AI32">
        <v>110.2</v>
      </c>
      <c r="AJ32">
        <v>782</v>
      </c>
      <c r="AK32">
        <v>109.599999999999</v>
      </c>
      <c r="AL32">
        <v>11</v>
      </c>
      <c r="AM32">
        <v>18</v>
      </c>
      <c r="AN32">
        <v>36</v>
      </c>
      <c r="AO32">
        <v>28.6</v>
      </c>
      <c r="AP32">
        <v>371</v>
      </c>
      <c r="AQ32">
        <v>96</v>
      </c>
      <c r="AR32">
        <v>1086</v>
      </c>
      <c r="AS32">
        <v>216</v>
      </c>
      <c r="AT32">
        <v>16.1999999999999</v>
      </c>
      <c r="AU32">
        <v>7.3</v>
      </c>
      <c r="AV32">
        <v>10.6999999999999</v>
      </c>
      <c r="AW32">
        <v>5</v>
      </c>
      <c r="AX32">
        <v>30825</v>
      </c>
      <c r="AY32">
        <v>4104</v>
      </c>
      <c r="AZ32">
        <v>7.7</v>
      </c>
      <c r="BA32">
        <v>4.5</v>
      </c>
      <c r="BB32">
        <v>10.9</v>
      </c>
      <c r="BC32">
        <v>2.6</v>
      </c>
      <c r="BD32">
        <v>11.6</v>
      </c>
      <c r="BE32">
        <v>3.4</v>
      </c>
      <c r="BF32">
        <v>7.7</v>
      </c>
      <c r="BG32">
        <v>2.8</v>
      </c>
      <c r="BH32">
        <v>13.1999999999999</v>
      </c>
      <c r="BI32">
        <v>7.9</v>
      </c>
      <c r="BJ32">
        <v>47.799999999999898</v>
      </c>
      <c r="BK32">
        <v>12.6</v>
      </c>
      <c r="BL32">
        <v>6.9</v>
      </c>
      <c r="BM32">
        <v>3.2</v>
      </c>
      <c r="BN32">
        <v>68.5</v>
      </c>
      <c r="BO32">
        <v>8.6</v>
      </c>
      <c r="BP32">
        <v>1</v>
      </c>
      <c r="BQ32">
        <v>1.6</v>
      </c>
      <c r="BR32">
        <v>3.3</v>
      </c>
      <c r="BS32">
        <v>2.6</v>
      </c>
      <c r="BT32">
        <v>33.6</v>
      </c>
      <c r="BU32">
        <v>8.3000000000000007</v>
      </c>
      <c r="BV32">
        <v>30.1999999999999</v>
      </c>
      <c r="BW32">
        <v>5</v>
      </c>
      <c r="BX32">
        <v>0.63180000000000003</v>
      </c>
      <c r="BY32">
        <v>0.78539999999999999</v>
      </c>
      <c r="BZ32">
        <v>0.43209999999999998</v>
      </c>
      <c r="CA32">
        <v>0.31440000000000001</v>
      </c>
      <c r="CB32">
        <v>2.1637</v>
      </c>
      <c r="CC32">
        <v>0.56710000000000005</v>
      </c>
      <c r="CD32">
        <v>0.26400000000000001</v>
      </c>
      <c r="CE32">
        <v>6.9400000000000003E-2</v>
      </c>
      <c r="CF32">
        <v>0.20749999999999999</v>
      </c>
      <c r="CG32">
        <v>0.76300000000000001</v>
      </c>
      <c r="CH32">
        <v>1.3039000000000001</v>
      </c>
      <c r="CI32">
        <v>0.1163</v>
      </c>
      <c r="CJ32">
        <v>0.6038</v>
      </c>
      <c r="CK32">
        <v>0.6895</v>
      </c>
      <c r="CL32">
        <v>1.2931999999999999</v>
      </c>
      <c r="CM32">
        <v>0.63880000000000003</v>
      </c>
      <c r="CN32">
        <v>0.85909999999999997</v>
      </c>
      <c r="CO32">
        <v>0.77239999999999998</v>
      </c>
      <c r="CP32">
        <v>0.53810000000000002</v>
      </c>
      <c r="CQ32">
        <v>0.65759999999999996</v>
      </c>
      <c r="CR32">
        <v>0.97589999999999999</v>
      </c>
      <c r="CS32">
        <v>3.8031999999999999</v>
      </c>
      <c r="CT32">
        <v>0.98680000000000001</v>
      </c>
      <c r="CU32">
        <v>8.5640000000000001</v>
      </c>
      <c r="CV32">
        <v>0.72409999999999997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1</v>
      </c>
      <c r="DQ32">
        <v>219</v>
      </c>
      <c r="DR32">
        <v>120</v>
      </c>
      <c r="DS32">
        <v>6.1</v>
      </c>
      <c r="DT32">
        <v>3.3</v>
      </c>
      <c r="DU32">
        <v>10497</v>
      </c>
      <c r="DV32">
        <v>3.9307926623181E-2</v>
      </c>
      <c r="DW32">
        <v>6.1715234797E-5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W49"/>
  <sheetViews>
    <sheetView topLeftCell="CP1" workbookViewId="0">
      <selection sqref="A1:DW49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36005000200</v>
      </c>
      <c r="H2" t="s">
        <v>635</v>
      </c>
      <c r="I2">
        <v>0.1851216</v>
      </c>
      <c r="J2">
        <v>5251</v>
      </c>
      <c r="K2">
        <v>650</v>
      </c>
      <c r="L2">
        <v>1486</v>
      </c>
      <c r="M2">
        <v>62</v>
      </c>
      <c r="N2">
        <v>1331</v>
      </c>
      <c r="O2">
        <v>96</v>
      </c>
      <c r="P2">
        <v>830</v>
      </c>
      <c r="Q2">
        <v>266</v>
      </c>
      <c r="R2">
        <v>158</v>
      </c>
      <c r="S2">
        <v>82</v>
      </c>
      <c r="T2">
        <v>22544</v>
      </c>
      <c r="U2">
        <v>2770</v>
      </c>
      <c r="V2">
        <v>799</v>
      </c>
      <c r="W2">
        <v>186</v>
      </c>
      <c r="X2">
        <v>738</v>
      </c>
      <c r="Y2">
        <v>187</v>
      </c>
      <c r="Z2">
        <v>1076</v>
      </c>
      <c r="AA2">
        <v>319</v>
      </c>
      <c r="AB2">
        <v>835</v>
      </c>
      <c r="AC2">
        <v>196</v>
      </c>
      <c r="AD2">
        <v>212</v>
      </c>
      <c r="AE2">
        <v>88.7</v>
      </c>
      <c r="AF2">
        <v>5158</v>
      </c>
      <c r="AG2">
        <v>656.2</v>
      </c>
      <c r="AH2">
        <v>708</v>
      </c>
      <c r="AI2">
        <v>218</v>
      </c>
      <c r="AJ2">
        <v>50</v>
      </c>
      <c r="AK2">
        <v>48.7</v>
      </c>
      <c r="AL2">
        <v>0</v>
      </c>
      <c r="AM2">
        <v>16</v>
      </c>
      <c r="AN2">
        <v>226</v>
      </c>
      <c r="AO2">
        <v>102.099999999999</v>
      </c>
      <c r="AP2">
        <v>152</v>
      </c>
      <c r="AQ2">
        <v>89</v>
      </c>
      <c r="AR2">
        <v>5</v>
      </c>
      <c r="AS2">
        <v>3</v>
      </c>
      <c r="AT2">
        <v>15.8</v>
      </c>
      <c r="AU2">
        <v>5.3</v>
      </c>
      <c r="AV2">
        <v>6.8</v>
      </c>
      <c r="AW2">
        <v>3.2</v>
      </c>
      <c r="AX2">
        <v>22544</v>
      </c>
      <c r="AY2">
        <v>2770</v>
      </c>
      <c r="AZ2">
        <v>22.899999999999899</v>
      </c>
      <c r="BA2">
        <v>5.2</v>
      </c>
      <c r="BB2">
        <v>14.1</v>
      </c>
      <c r="BC2">
        <v>3.6</v>
      </c>
      <c r="BD2">
        <v>20.5</v>
      </c>
      <c r="BE2">
        <v>5.5</v>
      </c>
      <c r="BF2">
        <v>15.9</v>
      </c>
      <c r="BG2">
        <v>4.0999999999999996</v>
      </c>
      <c r="BH2">
        <v>15.9</v>
      </c>
      <c r="BI2">
        <v>6.6</v>
      </c>
      <c r="BJ2">
        <v>98.2</v>
      </c>
      <c r="BK2">
        <v>2.9</v>
      </c>
      <c r="BL2">
        <v>14</v>
      </c>
      <c r="BM2">
        <v>4</v>
      </c>
      <c r="BN2">
        <v>3.4</v>
      </c>
      <c r="BO2">
        <v>3.3</v>
      </c>
      <c r="BP2">
        <v>0</v>
      </c>
      <c r="BQ2">
        <v>2</v>
      </c>
      <c r="BR2">
        <v>17</v>
      </c>
      <c r="BS2">
        <v>7.6</v>
      </c>
      <c r="BT2">
        <v>11.4</v>
      </c>
      <c r="BU2">
        <v>6.7</v>
      </c>
      <c r="BV2">
        <v>0.1</v>
      </c>
      <c r="BW2">
        <v>0.1</v>
      </c>
      <c r="BX2">
        <v>0.62150000000000005</v>
      </c>
      <c r="BY2">
        <v>0.49109999999999998</v>
      </c>
      <c r="BZ2">
        <v>0.71870000000000001</v>
      </c>
      <c r="CA2">
        <v>0.79630000000000001</v>
      </c>
      <c r="CB2">
        <v>2.6276000000000002</v>
      </c>
      <c r="CC2">
        <v>0.7056</v>
      </c>
      <c r="CD2">
        <v>0.47610000000000002</v>
      </c>
      <c r="CE2">
        <v>0.43469999999999998</v>
      </c>
      <c r="CF2">
        <v>0.82940000000000003</v>
      </c>
      <c r="CG2">
        <v>0.82599999999999996</v>
      </c>
      <c r="CH2">
        <v>2.5661999999999998</v>
      </c>
      <c r="CI2">
        <v>0.81989999999999996</v>
      </c>
      <c r="CJ2">
        <v>0.93140000000000001</v>
      </c>
      <c r="CK2">
        <v>0.82740000000000002</v>
      </c>
      <c r="CL2">
        <v>1.7588999999999999</v>
      </c>
      <c r="CM2">
        <v>0.93510000000000004</v>
      </c>
      <c r="CN2">
        <v>0.37440000000000001</v>
      </c>
      <c r="CO2">
        <v>0</v>
      </c>
      <c r="CP2">
        <v>0.93100000000000005</v>
      </c>
      <c r="CQ2">
        <v>0.42480000000000001</v>
      </c>
      <c r="CR2">
        <v>0.32640000000000002</v>
      </c>
      <c r="CS2">
        <v>2.0566</v>
      </c>
      <c r="CT2">
        <v>0.41959999999999997</v>
      </c>
      <c r="CU2">
        <v>9.0092999999999996</v>
      </c>
      <c r="CV2">
        <v>0.78300000000000003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2</v>
      </c>
      <c r="DQ2">
        <v>447</v>
      </c>
      <c r="DR2">
        <v>169</v>
      </c>
      <c r="DS2">
        <v>8.5</v>
      </c>
      <c r="DT2">
        <v>3</v>
      </c>
      <c r="DU2">
        <v>1842</v>
      </c>
      <c r="DV2">
        <v>5.3536422681121999E-2</v>
      </c>
      <c r="DW2">
        <v>5.1316018014000002E-5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36005000400</v>
      </c>
      <c r="H3" t="s">
        <v>634</v>
      </c>
      <c r="I3">
        <v>0.29756460000000001</v>
      </c>
      <c r="J3">
        <v>5980</v>
      </c>
      <c r="K3">
        <v>462</v>
      </c>
      <c r="L3">
        <v>2130</v>
      </c>
      <c r="M3">
        <v>32</v>
      </c>
      <c r="N3">
        <v>1926</v>
      </c>
      <c r="O3">
        <v>88</v>
      </c>
      <c r="P3">
        <v>705</v>
      </c>
      <c r="Q3">
        <v>323</v>
      </c>
      <c r="R3">
        <v>278</v>
      </c>
      <c r="S3">
        <v>108</v>
      </c>
      <c r="T3">
        <v>28780</v>
      </c>
      <c r="U3">
        <v>2527</v>
      </c>
      <c r="V3">
        <v>639</v>
      </c>
      <c r="W3">
        <v>179</v>
      </c>
      <c r="X3">
        <v>627</v>
      </c>
      <c r="Y3">
        <v>116</v>
      </c>
      <c r="Z3">
        <v>1289</v>
      </c>
      <c r="AA3">
        <v>248</v>
      </c>
      <c r="AB3">
        <v>694</v>
      </c>
      <c r="AC3">
        <v>179</v>
      </c>
      <c r="AD3">
        <v>318</v>
      </c>
      <c r="AE3">
        <v>116.7</v>
      </c>
      <c r="AF3">
        <v>5737</v>
      </c>
      <c r="AG3">
        <v>482.19999999999902</v>
      </c>
      <c r="AH3">
        <v>442</v>
      </c>
      <c r="AI3">
        <v>172.19999999999899</v>
      </c>
      <c r="AJ3">
        <v>22</v>
      </c>
      <c r="AK3">
        <v>39.399999999999899</v>
      </c>
      <c r="AL3">
        <v>7</v>
      </c>
      <c r="AM3">
        <v>12</v>
      </c>
      <c r="AN3">
        <v>58</v>
      </c>
      <c r="AO3">
        <v>46.899999999999899</v>
      </c>
      <c r="AP3">
        <v>531</v>
      </c>
      <c r="AQ3">
        <v>142</v>
      </c>
      <c r="AR3">
        <v>13</v>
      </c>
      <c r="AS3">
        <v>6</v>
      </c>
      <c r="AT3">
        <v>11.8</v>
      </c>
      <c r="AU3">
        <v>5.5</v>
      </c>
      <c r="AV3">
        <v>9</v>
      </c>
      <c r="AW3">
        <v>3.3</v>
      </c>
      <c r="AX3">
        <v>28780</v>
      </c>
      <c r="AY3">
        <v>2527</v>
      </c>
      <c r="AZ3">
        <v>15.4</v>
      </c>
      <c r="BA3">
        <v>4.3</v>
      </c>
      <c r="BB3">
        <v>10.5</v>
      </c>
      <c r="BC3">
        <v>2.2000000000000002</v>
      </c>
      <c r="BD3">
        <v>21.6</v>
      </c>
      <c r="BE3">
        <v>3.8</v>
      </c>
      <c r="BF3">
        <v>11.6</v>
      </c>
      <c r="BG3">
        <v>3.2</v>
      </c>
      <c r="BH3">
        <v>16.5</v>
      </c>
      <c r="BI3">
        <v>6</v>
      </c>
      <c r="BJ3">
        <v>95.9</v>
      </c>
      <c r="BK3">
        <v>3.2</v>
      </c>
      <c r="BL3">
        <v>7.8</v>
      </c>
      <c r="BM3">
        <v>3</v>
      </c>
      <c r="BN3">
        <v>1</v>
      </c>
      <c r="BO3">
        <v>1.8</v>
      </c>
      <c r="BP3">
        <v>0.3</v>
      </c>
      <c r="BQ3">
        <v>0.6</v>
      </c>
      <c r="BR3">
        <v>3</v>
      </c>
      <c r="BS3">
        <v>2.4</v>
      </c>
      <c r="BT3">
        <v>27.6</v>
      </c>
      <c r="BU3">
        <v>7.1</v>
      </c>
      <c r="BV3">
        <v>0.2</v>
      </c>
      <c r="BW3">
        <v>0.1</v>
      </c>
      <c r="BX3">
        <v>0.4955</v>
      </c>
      <c r="BY3">
        <v>0.68430000000000002</v>
      </c>
      <c r="BZ3">
        <v>0.49590000000000001</v>
      </c>
      <c r="CA3">
        <v>0.64539999999999997</v>
      </c>
      <c r="CB3">
        <v>2.3210999999999999</v>
      </c>
      <c r="CC3">
        <v>0.61040000000000005</v>
      </c>
      <c r="CD3">
        <v>0.23949999999999999</v>
      </c>
      <c r="CE3">
        <v>0.52239999999999998</v>
      </c>
      <c r="CF3">
        <v>0.57320000000000004</v>
      </c>
      <c r="CG3">
        <v>0.83860000000000001</v>
      </c>
      <c r="CH3">
        <v>2.1737000000000002</v>
      </c>
      <c r="CI3">
        <v>0.60540000000000005</v>
      </c>
      <c r="CJ3">
        <v>0.88339999999999996</v>
      </c>
      <c r="CK3">
        <v>0.71230000000000004</v>
      </c>
      <c r="CL3">
        <v>1.5958000000000001</v>
      </c>
      <c r="CM3">
        <v>0.83919999999999995</v>
      </c>
      <c r="CN3">
        <v>0.24529999999999999</v>
      </c>
      <c r="CO3">
        <v>0.67849999999999999</v>
      </c>
      <c r="CP3">
        <v>0.51749999999999996</v>
      </c>
      <c r="CQ3">
        <v>0.61270000000000002</v>
      </c>
      <c r="CR3">
        <v>0.42670000000000002</v>
      </c>
      <c r="CS3">
        <v>2.4805999999999999</v>
      </c>
      <c r="CT3">
        <v>0.61450000000000005</v>
      </c>
      <c r="CU3">
        <v>8.5711999999999904</v>
      </c>
      <c r="CV3">
        <v>0.72529999999999994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348</v>
      </c>
      <c r="DR3">
        <v>139</v>
      </c>
      <c r="DS3">
        <v>5.8</v>
      </c>
      <c r="DT3">
        <v>2.4</v>
      </c>
      <c r="DU3">
        <v>3341</v>
      </c>
      <c r="DV3">
        <v>7.7412115391906997E-2</v>
      </c>
      <c r="DW3">
        <v>8.4628054703E-5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36005001600</v>
      </c>
      <c r="H4" t="s">
        <v>633</v>
      </c>
      <c r="I4">
        <v>0.18729000000000001</v>
      </c>
      <c r="J4">
        <v>6056</v>
      </c>
      <c r="K4">
        <v>600</v>
      </c>
      <c r="L4">
        <v>2049</v>
      </c>
      <c r="M4">
        <v>42</v>
      </c>
      <c r="N4">
        <v>1970</v>
      </c>
      <c r="O4">
        <v>73</v>
      </c>
      <c r="P4">
        <v>1671</v>
      </c>
      <c r="Q4">
        <v>554</v>
      </c>
      <c r="R4">
        <v>192</v>
      </c>
      <c r="S4">
        <v>100</v>
      </c>
      <c r="T4">
        <v>14229</v>
      </c>
      <c r="U4">
        <v>1964</v>
      </c>
      <c r="V4">
        <v>1086</v>
      </c>
      <c r="W4">
        <v>238</v>
      </c>
      <c r="X4">
        <v>937</v>
      </c>
      <c r="Y4">
        <v>154</v>
      </c>
      <c r="Z4">
        <v>1642</v>
      </c>
      <c r="AA4">
        <v>367</v>
      </c>
      <c r="AB4">
        <v>791</v>
      </c>
      <c r="AC4">
        <v>197</v>
      </c>
      <c r="AD4">
        <v>504</v>
      </c>
      <c r="AE4">
        <v>145.099999999999</v>
      </c>
      <c r="AF4">
        <v>5914</v>
      </c>
      <c r="AG4">
        <v>605.20000000000005</v>
      </c>
      <c r="AH4">
        <v>919</v>
      </c>
      <c r="AI4">
        <v>329.1</v>
      </c>
      <c r="AJ4">
        <v>1385</v>
      </c>
      <c r="AK4">
        <v>119.7</v>
      </c>
      <c r="AL4">
        <v>0</v>
      </c>
      <c r="AM4">
        <v>16</v>
      </c>
      <c r="AN4">
        <v>220</v>
      </c>
      <c r="AO4">
        <v>109.599999999999</v>
      </c>
      <c r="AP4">
        <v>1005</v>
      </c>
      <c r="AQ4">
        <v>127</v>
      </c>
      <c r="AR4">
        <v>261</v>
      </c>
      <c r="AS4">
        <v>136</v>
      </c>
      <c r="AT4">
        <v>28.8</v>
      </c>
      <c r="AU4">
        <v>9.3000000000000007</v>
      </c>
      <c r="AV4">
        <v>8.4</v>
      </c>
      <c r="AW4">
        <v>4.3</v>
      </c>
      <c r="AX4">
        <v>14229</v>
      </c>
      <c r="AY4">
        <v>1964</v>
      </c>
      <c r="AZ4">
        <v>29.6</v>
      </c>
      <c r="BA4">
        <v>6.2</v>
      </c>
      <c r="BB4">
        <v>15.5</v>
      </c>
      <c r="BC4">
        <v>2.7</v>
      </c>
      <c r="BD4">
        <v>27.1</v>
      </c>
      <c r="BE4">
        <v>5.4</v>
      </c>
      <c r="BF4">
        <v>13.6</v>
      </c>
      <c r="BG4">
        <v>3.8</v>
      </c>
      <c r="BH4">
        <v>25.6</v>
      </c>
      <c r="BI4">
        <v>7.3</v>
      </c>
      <c r="BJ4">
        <v>97.7</v>
      </c>
      <c r="BK4">
        <v>2.5</v>
      </c>
      <c r="BL4">
        <v>16.1999999999999</v>
      </c>
      <c r="BM4">
        <v>5.6</v>
      </c>
      <c r="BN4">
        <v>67.599999999999895</v>
      </c>
      <c r="BO4">
        <v>5.7</v>
      </c>
      <c r="BP4">
        <v>0</v>
      </c>
      <c r="BQ4">
        <v>1.5</v>
      </c>
      <c r="BR4">
        <v>11.1999999999999</v>
      </c>
      <c r="BS4">
        <v>5.5</v>
      </c>
      <c r="BT4">
        <v>51</v>
      </c>
      <c r="BU4">
        <v>6.4</v>
      </c>
      <c r="BV4">
        <v>4.3</v>
      </c>
      <c r="BW4">
        <v>2.2000000000000002</v>
      </c>
      <c r="BX4">
        <v>0.84260000000000002</v>
      </c>
      <c r="BY4">
        <v>0.6391</v>
      </c>
      <c r="BZ4">
        <v>0.92879999999999996</v>
      </c>
      <c r="CA4">
        <v>0.88690000000000002</v>
      </c>
      <c r="CB4">
        <v>3.2974000000000001</v>
      </c>
      <c r="CC4">
        <v>0.87809999999999999</v>
      </c>
      <c r="CD4">
        <v>0.5665</v>
      </c>
      <c r="CE4">
        <v>0.8579</v>
      </c>
      <c r="CF4">
        <v>0.70650000000000002</v>
      </c>
      <c r="CG4">
        <v>0.95920000000000005</v>
      </c>
      <c r="CH4">
        <v>3.0901000000000001</v>
      </c>
      <c r="CI4">
        <v>0.97899999999999998</v>
      </c>
      <c r="CJ4">
        <v>0.91869999999999996</v>
      </c>
      <c r="CK4">
        <v>0.85829999999999995</v>
      </c>
      <c r="CL4">
        <v>1.7769999999999999</v>
      </c>
      <c r="CM4">
        <v>0.94320000000000004</v>
      </c>
      <c r="CN4">
        <v>0.85650000000000004</v>
      </c>
      <c r="CO4">
        <v>0</v>
      </c>
      <c r="CP4">
        <v>0.84209999999999996</v>
      </c>
      <c r="CQ4">
        <v>0.76759999999999995</v>
      </c>
      <c r="CR4">
        <v>0.8589</v>
      </c>
      <c r="CS4">
        <v>3.3250999999999999</v>
      </c>
      <c r="CT4">
        <v>0.92300000000000004</v>
      </c>
      <c r="CU4">
        <v>11.4895</v>
      </c>
      <c r="CV4">
        <v>0.97450000000000003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3</v>
      </c>
      <c r="DQ4">
        <v>550</v>
      </c>
      <c r="DR4">
        <v>210</v>
      </c>
      <c r="DS4">
        <v>9.4</v>
      </c>
      <c r="DT4">
        <v>3.5</v>
      </c>
      <c r="DU4">
        <v>7251</v>
      </c>
      <c r="DV4">
        <v>3.0437935204989001E-2</v>
      </c>
      <c r="DW4">
        <v>5.1761531606999999E-5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36005002000</v>
      </c>
      <c r="H5" t="s">
        <v>632</v>
      </c>
      <c r="I5">
        <v>0.15272810000000001</v>
      </c>
      <c r="J5">
        <v>9131</v>
      </c>
      <c r="K5">
        <v>912</v>
      </c>
      <c r="L5">
        <v>3190</v>
      </c>
      <c r="M5">
        <v>64</v>
      </c>
      <c r="N5">
        <v>3008</v>
      </c>
      <c r="O5">
        <v>136</v>
      </c>
      <c r="P5">
        <v>4777</v>
      </c>
      <c r="Q5">
        <v>1030</v>
      </c>
      <c r="R5">
        <v>499</v>
      </c>
      <c r="S5">
        <v>204</v>
      </c>
      <c r="T5">
        <v>11316</v>
      </c>
      <c r="U5">
        <v>2174</v>
      </c>
      <c r="V5">
        <v>2048</v>
      </c>
      <c r="W5">
        <v>504</v>
      </c>
      <c r="X5">
        <v>1006</v>
      </c>
      <c r="Y5">
        <v>220</v>
      </c>
      <c r="Z5">
        <v>2523</v>
      </c>
      <c r="AA5">
        <v>504</v>
      </c>
      <c r="AB5">
        <v>1861</v>
      </c>
      <c r="AC5">
        <v>414</v>
      </c>
      <c r="AD5">
        <v>898</v>
      </c>
      <c r="AE5">
        <v>224.9</v>
      </c>
      <c r="AF5">
        <v>9003</v>
      </c>
      <c r="AG5">
        <v>916.5</v>
      </c>
      <c r="AH5">
        <v>904</v>
      </c>
      <c r="AI5">
        <v>287.10000000000002</v>
      </c>
      <c r="AJ5">
        <v>1861</v>
      </c>
      <c r="AK5">
        <v>212.5</v>
      </c>
      <c r="AL5">
        <v>0</v>
      </c>
      <c r="AM5">
        <v>16</v>
      </c>
      <c r="AN5">
        <v>179</v>
      </c>
      <c r="AO5">
        <v>98.4</v>
      </c>
      <c r="AP5">
        <v>2075</v>
      </c>
      <c r="AQ5">
        <v>224</v>
      </c>
      <c r="AR5">
        <v>0</v>
      </c>
      <c r="AS5">
        <v>16</v>
      </c>
      <c r="AT5">
        <v>52.399999999999899</v>
      </c>
      <c r="AU5">
        <v>9.6999999999999904</v>
      </c>
      <c r="AV5">
        <v>17.100000000000001</v>
      </c>
      <c r="AW5">
        <v>6</v>
      </c>
      <c r="AX5">
        <v>11316</v>
      </c>
      <c r="AY5">
        <v>2174</v>
      </c>
      <c r="AZ5">
        <v>37.299999999999898</v>
      </c>
      <c r="BA5">
        <v>7.4</v>
      </c>
      <c r="BB5">
        <v>11</v>
      </c>
      <c r="BC5">
        <v>2.4</v>
      </c>
      <c r="BD5">
        <v>27.6</v>
      </c>
      <c r="BE5">
        <v>4.8</v>
      </c>
      <c r="BF5">
        <v>20.399999999999899</v>
      </c>
      <c r="BG5">
        <v>4.4000000000000004</v>
      </c>
      <c r="BH5">
        <v>29.899999999999899</v>
      </c>
      <c r="BI5">
        <v>7.4</v>
      </c>
      <c r="BJ5">
        <v>98.599999999999895</v>
      </c>
      <c r="BK5">
        <v>1.9</v>
      </c>
      <c r="BL5">
        <v>10.8</v>
      </c>
      <c r="BM5">
        <v>3.2</v>
      </c>
      <c r="BN5">
        <v>58.299999999999898</v>
      </c>
      <c r="BO5">
        <v>6.6</v>
      </c>
      <c r="BP5">
        <v>0</v>
      </c>
      <c r="BQ5">
        <v>0.9</v>
      </c>
      <c r="BR5">
        <v>6</v>
      </c>
      <c r="BS5">
        <v>3.3</v>
      </c>
      <c r="BT5">
        <v>69</v>
      </c>
      <c r="BU5">
        <v>6.9</v>
      </c>
      <c r="BV5">
        <v>0</v>
      </c>
      <c r="BW5">
        <v>0.2</v>
      </c>
      <c r="BX5">
        <v>0.98309999999999997</v>
      </c>
      <c r="BY5">
        <v>0.95050000000000001</v>
      </c>
      <c r="BZ5">
        <v>0.96970000000000001</v>
      </c>
      <c r="CA5">
        <v>0.95340000000000003</v>
      </c>
      <c r="CB5">
        <v>3.8565999999999998</v>
      </c>
      <c r="CC5">
        <v>0.98939999999999995</v>
      </c>
      <c r="CD5">
        <v>0.27060000000000001</v>
      </c>
      <c r="CE5">
        <v>0.875</v>
      </c>
      <c r="CF5">
        <v>0.94640000000000002</v>
      </c>
      <c r="CG5">
        <v>0.98060000000000003</v>
      </c>
      <c r="CH5">
        <v>3.0726</v>
      </c>
      <c r="CI5">
        <v>0.97570000000000001</v>
      </c>
      <c r="CJ5">
        <v>0.94230000000000003</v>
      </c>
      <c r="CK5">
        <v>0.77410000000000001</v>
      </c>
      <c r="CL5">
        <v>1.7163999999999999</v>
      </c>
      <c r="CM5">
        <v>0.91600000000000004</v>
      </c>
      <c r="CN5">
        <v>0.82950000000000002</v>
      </c>
      <c r="CO5">
        <v>0</v>
      </c>
      <c r="CP5">
        <v>0.68620000000000003</v>
      </c>
      <c r="CQ5">
        <v>0.89510000000000001</v>
      </c>
      <c r="CR5">
        <v>0</v>
      </c>
      <c r="CS5">
        <v>2.4106999999999998</v>
      </c>
      <c r="CT5">
        <v>0.57809999999999995</v>
      </c>
      <c r="CU5">
        <v>11.0564</v>
      </c>
      <c r="CV5">
        <v>0.9546</v>
      </c>
      <c r="CW5">
        <v>1</v>
      </c>
      <c r="CX5">
        <v>1</v>
      </c>
      <c r="CY5">
        <v>1</v>
      </c>
      <c r="CZ5">
        <v>1</v>
      </c>
      <c r="DA5">
        <v>4</v>
      </c>
      <c r="DB5">
        <v>0</v>
      </c>
      <c r="DC5">
        <v>0</v>
      </c>
      <c r="DD5">
        <v>1</v>
      </c>
      <c r="DE5">
        <v>1</v>
      </c>
      <c r="DF5">
        <v>2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7</v>
      </c>
      <c r="DQ5">
        <v>1137</v>
      </c>
      <c r="DR5">
        <v>374</v>
      </c>
      <c r="DS5">
        <v>12.5</v>
      </c>
      <c r="DT5">
        <v>4</v>
      </c>
      <c r="DU5">
        <v>3460</v>
      </c>
      <c r="DV5">
        <v>2.6543025908737999E-2</v>
      </c>
      <c r="DW5">
        <v>4.2228013127999999E-5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36005002400</v>
      </c>
      <c r="H6" t="s">
        <v>631</v>
      </c>
      <c r="I6">
        <v>0.2609706</v>
      </c>
      <c r="J6">
        <v>123</v>
      </c>
      <c r="K6">
        <v>175</v>
      </c>
      <c r="L6">
        <v>26</v>
      </c>
      <c r="M6">
        <v>38</v>
      </c>
      <c r="N6">
        <v>26</v>
      </c>
      <c r="O6">
        <v>38</v>
      </c>
      <c r="P6">
        <v>0</v>
      </c>
      <c r="Q6">
        <v>11</v>
      </c>
      <c r="R6">
        <v>0</v>
      </c>
      <c r="S6">
        <v>11</v>
      </c>
      <c r="T6">
        <v>53220</v>
      </c>
      <c r="U6">
        <v>2223</v>
      </c>
      <c r="V6">
        <v>0</v>
      </c>
      <c r="W6">
        <v>11</v>
      </c>
      <c r="X6">
        <v>0</v>
      </c>
      <c r="Y6">
        <v>11</v>
      </c>
      <c r="Z6">
        <v>25</v>
      </c>
      <c r="AA6">
        <v>35</v>
      </c>
      <c r="AB6">
        <v>0</v>
      </c>
      <c r="AC6">
        <v>11</v>
      </c>
      <c r="AD6">
        <v>26</v>
      </c>
      <c r="AE6">
        <v>39.6</v>
      </c>
      <c r="AF6">
        <v>65</v>
      </c>
      <c r="AG6">
        <v>193.3</v>
      </c>
      <c r="AH6">
        <v>0</v>
      </c>
      <c r="AI6">
        <v>44</v>
      </c>
      <c r="AJ6">
        <v>26</v>
      </c>
      <c r="AK6">
        <v>39.6</v>
      </c>
      <c r="AL6">
        <v>0</v>
      </c>
      <c r="AM6">
        <v>11</v>
      </c>
      <c r="AN6">
        <v>0</v>
      </c>
      <c r="AO6">
        <v>15.6</v>
      </c>
      <c r="AP6">
        <v>26</v>
      </c>
      <c r="AQ6">
        <v>38</v>
      </c>
      <c r="AR6">
        <v>0</v>
      </c>
      <c r="AS6">
        <v>11</v>
      </c>
      <c r="AT6">
        <v>0</v>
      </c>
      <c r="AU6">
        <v>21.399999999999899</v>
      </c>
      <c r="AV6">
        <v>0</v>
      </c>
      <c r="AW6">
        <v>25.899999999999899</v>
      </c>
      <c r="AX6">
        <v>53220</v>
      </c>
      <c r="AY6">
        <v>2223</v>
      </c>
      <c r="AZ6">
        <v>0</v>
      </c>
      <c r="BA6">
        <v>25.899999999999899</v>
      </c>
      <c r="BB6">
        <v>0</v>
      </c>
      <c r="BC6">
        <v>21.399999999999899</v>
      </c>
      <c r="BD6">
        <v>20.3</v>
      </c>
      <c r="BE6">
        <v>40.6</v>
      </c>
      <c r="BF6">
        <v>0</v>
      </c>
      <c r="BG6">
        <v>21.399999999999899</v>
      </c>
      <c r="BH6">
        <v>100</v>
      </c>
      <c r="BI6">
        <v>42.299999999999898</v>
      </c>
      <c r="BJ6">
        <v>52.799999999999898</v>
      </c>
      <c r="BK6">
        <v>138</v>
      </c>
      <c r="BL6">
        <v>0</v>
      </c>
      <c r="BM6">
        <v>35.799999999999898</v>
      </c>
      <c r="BN6">
        <v>100</v>
      </c>
      <c r="BO6">
        <v>42.299999999999898</v>
      </c>
      <c r="BP6">
        <v>0</v>
      </c>
      <c r="BQ6">
        <v>55.899999999999899</v>
      </c>
      <c r="BR6">
        <v>0</v>
      </c>
      <c r="BS6">
        <v>59.799999999999898</v>
      </c>
      <c r="BT6">
        <v>100</v>
      </c>
      <c r="BU6">
        <v>55.899999999999899</v>
      </c>
      <c r="BV6">
        <v>0</v>
      </c>
      <c r="BW6">
        <v>8.9</v>
      </c>
      <c r="BX6">
        <v>0</v>
      </c>
      <c r="BY6">
        <v>0</v>
      </c>
      <c r="BZ6">
        <v>9.6000000000000002E-2</v>
      </c>
      <c r="CA6">
        <v>0</v>
      </c>
      <c r="CB6">
        <v>9.6000000000000002E-2</v>
      </c>
      <c r="CC6">
        <v>4.0000000000000002E-4</v>
      </c>
      <c r="CD6">
        <v>0</v>
      </c>
      <c r="CE6">
        <v>0.42130000000000001</v>
      </c>
      <c r="CF6">
        <v>0</v>
      </c>
      <c r="CG6">
        <v>0.99980000000000002</v>
      </c>
      <c r="CH6">
        <v>1.4211</v>
      </c>
      <c r="CI6">
        <v>0.15140000000000001</v>
      </c>
      <c r="CJ6">
        <v>0.62870000000000004</v>
      </c>
      <c r="CK6">
        <v>0</v>
      </c>
      <c r="CL6">
        <v>0.62870000000000004</v>
      </c>
      <c r="CM6">
        <v>0.30170000000000002</v>
      </c>
      <c r="CN6">
        <v>0.99939999999999996</v>
      </c>
      <c r="CO6">
        <v>0</v>
      </c>
      <c r="CP6">
        <v>0</v>
      </c>
      <c r="CQ6">
        <v>0.999</v>
      </c>
      <c r="CR6">
        <v>0</v>
      </c>
      <c r="CS6">
        <v>1.9983</v>
      </c>
      <c r="CT6">
        <v>0.39660000000000001</v>
      </c>
      <c r="CU6">
        <v>4.1440999999999999</v>
      </c>
      <c r="CV6">
        <v>6.8000000000000005E-2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3</v>
      </c>
      <c r="DQ6">
        <v>26</v>
      </c>
      <c r="DR6">
        <v>38</v>
      </c>
      <c r="DS6">
        <v>21.1</v>
      </c>
      <c r="DT6">
        <v>2.5</v>
      </c>
      <c r="DU6">
        <v>462</v>
      </c>
      <c r="DV6">
        <v>5.7501576522926E-2</v>
      </c>
      <c r="DW6">
        <v>7.5856137702000004E-5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36005002800</v>
      </c>
      <c r="H7" t="s">
        <v>450</v>
      </c>
      <c r="I7">
        <v>0.1600733</v>
      </c>
      <c r="J7">
        <v>5350</v>
      </c>
      <c r="K7">
        <v>504</v>
      </c>
      <c r="L7">
        <v>2435</v>
      </c>
      <c r="M7">
        <v>40</v>
      </c>
      <c r="N7">
        <v>2391</v>
      </c>
      <c r="O7">
        <v>77</v>
      </c>
      <c r="P7">
        <v>312</v>
      </c>
      <c r="Q7">
        <v>147</v>
      </c>
      <c r="R7">
        <v>330</v>
      </c>
      <c r="S7">
        <v>186</v>
      </c>
      <c r="T7">
        <v>26490</v>
      </c>
      <c r="U7">
        <v>3099</v>
      </c>
      <c r="V7">
        <v>690</v>
      </c>
      <c r="W7">
        <v>253</v>
      </c>
      <c r="X7">
        <v>909</v>
      </c>
      <c r="Y7">
        <v>248</v>
      </c>
      <c r="Z7">
        <v>928</v>
      </c>
      <c r="AA7">
        <v>240</v>
      </c>
      <c r="AB7">
        <v>1161</v>
      </c>
      <c r="AC7">
        <v>332</v>
      </c>
      <c r="AD7">
        <v>455</v>
      </c>
      <c r="AE7">
        <v>179.9</v>
      </c>
      <c r="AF7">
        <v>5312</v>
      </c>
      <c r="AG7">
        <v>507.39999999999901</v>
      </c>
      <c r="AH7">
        <v>368</v>
      </c>
      <c r="AI7">
        <v>191.5</v>
      </c>
      <c r="AJ7">
        <v>2161</v>
      </c>
      <c r="AK7">
        <v>175.8</v>
      </c>
      <c r="AL7">
        <v>0</v>
      </c>
      <c r="AM7">
        <v>16</v>
      </c>
      <c r="AN7">
        <v>179</v>
      </c>
      <c r="AO7">
        <v>125.299999999999</v>
      </c>
      <c r="AP7">
        <v>826</v>
      </c>
      <c r="AQ7">
        <v>209</v>
      </c>
      <c r="AR7">
        <v>9</v>
      </c>
      <c r="AS7">
        <v>5</v>
      </c>
      <c r="AT7">
        <v>5.8</v>
      </c>
      <c r="AU7">
        <v>2.8</v>
      </c>
      <c r="AV7">
        <v>11.9</v>
      </c>
      <c r="AW7">
        <v>6.1</v>
      </c>
      <c r="AX7">
        <v>26490</v>
      </c>
      <c r="AY7">
        <v>3099</v>
      </c>
      <c r="AZ7">
        <v>17.3</v>
      </c>
      <c r="BA7">
        <v>6.1</v>
      </c>
      <c r="BB7">
        <v>17</v>
      </c>
      <c r="BC7">
        <v>5.2</v>
      </c>
      <c r="BD7">
        <v>17.3</v>
      </c>
      <c r="BE7">
        <v>4.2</v>
      </c>
      <c r="BF7">
        <v>21.6999999999999</v>
      </c>
      <c r="BG7">
        <v>6.8</v>
      </c>
      <c r="BH7">
        <v>19</v>
      </c>
      <c r="BI7">
        <v>7.5</v>
      </c>
      <c r="BJ7">
        <v>99.299999999999898</v>
      </c>
      <c r="BK7">
        <v>1.6</v>
      </c>
      <c r="BL7">
        <v>7.2</v>
      </c>
      <c r="BM7">
        <v>3.7</v>
      </c>
      <c r="BN7">
        <v>88.7</v>
      </c>
      <c r="BO7">
        <v>7.1</v>
      </c>
      <c r="BP7">
        <v>0</v>
      </c>
      <c r="BQ7">
        <v>1.2</v>
      </c>
      <c r="BR7">
        <v>7.5</v>
      </c>
      <c r="BS7">
        <v>5.2</v>
      </c>
      <c r="BT7">
        <v>34.5</v>
      </c>
      <c r="BU7">
        <v>8.9</v>
      </c>
      <c r="BV7">
        <v>0.2</v>
      </c>
      <c r="BW7">
        <v>0.1</v>
      </c>
      <c r="BX7">
        <v>0.2248</v>
      </c>
      <c r="BY7">
        <v>0.83840000000000003</v>
      </c>
      <c r="BZ7">
        <v>0.57989999999999997</v>
      </c>
      <c r="CA7">
        <v>0.69550000000000001</v>
      </c>
      <c r="CB7">
        <v>2.3386</v>
      </c>
      <c r="CC7">
        <v>0.6149</v>
      </c>
      <c r="CD7">
        <v>0.67169999999999996</v>
      </c>
      <c r="CE7">
        <v>0.22939999999999999</v>
      </c>
      <c r="CF7">
        <v>0.96140000000000003</v>
      </c>
      <c r="CG7">
        <v>0.88429999999999997</v>
      </c>
      <c r="CH7">
        <v>2.7467999999999999</v>
      </c>
      <c r="CI7">
        <v>0.88759999999999994</v>
      </c>
      <c r="CJ7">
        <v>0.96889999999999998</v>
      </c>
      <c r="CK7">
        <v>0.69730000000000003</v>
      </c>
      <c r="CL7">
        <v>1.6661999999999999</v>
      </c>
      <c r="CM7">
        <v>0.88570000000000004</v>
      </c>
      <c r="CN7">
        <v>0.93389999999999995</v>
      </c>
      <c r="CO7">
        <v>0</v>
      </c>
      <c r="CP7">
        <v>0.74029999999999996</v>
      </c>
      <c r="CQ7">
        <v>0.66310000000000002</v>
      </c>
      <c r="CR7">
        <v>0.3871</v>
      </c>
      <c r="CS7">
        <v>2.7244999999999999</v>
      </c>
      <c r="CT7">
        <v>0.73409999999999997</v>
      </c>
      <c r="CU7">
        <v>9.4761000000000006</v>
      </c>
      <c r="CV7">
        <v>0.8337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3</v>
      </c>
      <c r="DQ7">
        <v>294</v>
      </c>
      <c r="DR7">
        <v>229</v>
      </c>
      <c r="DS7">
        <v>5.5</v>
      </c>
      <c r="DT7">
        <v>4.0999999999999996</v>
      </c>
      <c r="DU7">
        <v>4091</v>
      </c>
      <c r="DV7">
        <v>3.0224412417052999E-2</v>
      </c>
      <c r="DW7">
        <v>4.6660609364999998E-5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36005003800</v>
      </c>
      <c r="H8" t="s">
        <v>630</v>
      </c>
      <c r="I8">
        <v>2.4477700000000002E-2</v>
      </c>
      <c r="J8">
        <v>1246</v>
      </c>
      <c r="K8">
        <v>243</v>
      </c>
      <c r="L8">
        <v>433</v>
      </c>
      <c r="M8">
        <v>18</v>
      </c>
      <c r="N8">
        <v>384</v>
      </c>
      <c r="O8">
        <v>36</v>
      </c>
      <c r="P8">
        <v>423</v>
      </c>
      <c r="Q8">
        <v>159</v>
      </c>
      <c r="R8">
        <v>109</v>
      </c>
      <c r="S8">
        <v>63</v>
      </c>
      <c r="T8">
        <v>20480</v>
      </c>
      <c r="U8">
        <v>6493</v>
      </c>
      <c r="V8">
        <v>193</v>
      </c>
      <c r="W8">
        <v>70</v>
      </c>
      <c r="X8">
        <v>126</v>
      </c>
      <c r="Y8">
        <v>41</v>
      </c>
      <c r="Z8">
        <v>297</v>
      </c>
      <c r="AA8">
        <v>114</v>
      </c>
      <c r="AB8">
        <v>158</v>
      </c>
      <c r="AC8">
        <v>57</v>
      </c>
      <c r="AD8">
        <v>37</v>
      </c>
      <c r="AE8">
        <v>34.799999999999898</v>
      </c>
      <c r="AF8">
        <v>1232</v>
      </c>
      <c r="AG8">
        <v>243.599999999999</v>
      </c>
      <c r="AH8">
        <v>77</v>
      </c>
      <c r="AI8">
        <v>55.5</v>
      </c>
      <c r="AJ8">
        <v>130</v>
      </c>
      <c r="AK8">
        <v>42.2</v>
      </c>
      <c r="AL8">
        <v>0</v>
      </c>
      <c r="AM8">
        <v>11</v>
      </c>
      <c r="AN8">
        <v>22</v>
      </c>
      <c r="AO8">
        <v>28.1999999999999</v>
      </c>
      <c r="AP8">
        <v>206</v>
      </c>
      <c r="AQ8">
        <v>50</v>
      </c>
      <c r="AR8">
        <v>0</v>
      </c>
      <c r="AS8">
        <v>11</v>
      </c>
      <c r="AT8">
        <v>33.899999999999899</v>
      </c>
      <c r="AU8">
        <v>12.6999999999999</v>
      </c>
      <c r="AV8">
        <v>19.100000000000001</v>
      </c>
      <c r="AW8">
        <v>12.3</v>
      </c>
      <c r="AX8">
        <v>20480</v>
      </c>
      <c r="AY8">
        <v>6493</v>
      </c>
      <c r="AZ8">
        <v>23.1999999999999</v>
      </c>
      <c r="BA8">
        <v>7.4</v>
      </c>
      <c r="BB8">
        <v>10.1</v>
      </c>
      <c r="BC8">
        <v>3</v>
      </c>
      <c r="BD8">
        <v>23.8</v>
      </c>
      <c r="BE8">
        <v>7.9</v>
      </c>
      <c r="BF8">
        <v>12.6999999999999</v>
      </c>
      <c r="BG8">
        <v>5.6</v>
      </c>
      <c r="BH8">
        <v>9.6</v>
      </c>
      <c r="BI8">
        <v>9</v>
      </c>
      <c r="BJ8">
        <v>98.9</v>
      </c>
      <c r="BK8">
        <v>3.2</v>
      </c>
      <c r="BL8">
        <v>6.6</v>
      </c>
      <c r="BM8">
        <v>4.5999999999999996</v>
      </c>
      <c r="BN8">
        <v>30</v>
      </c>
      <c r="BO8">
        <v>9.6999999999999904</v>
      </c>
      <c r="BP8">
        <v>0</v>
      </c>
      <c r="BQ8">
        <v>6.7</v>
      </c>
      <c r="BR8">
        <v>5.7</v>
      </c>
      <c r="BS8">
        <v>7.3</v>
      </c>
      <c r="BT8">
        <v>53.6</v>
      </c>
      <c r="BU8">
        <v>12.1999999999999</v>
      </c>
      <c r="BV8">
        <v>0</v>
      </c>
      <c r="BW8">
        <v>0.9</v>
      </c>
      <c r="BX8">
        <v>0.8921</v>
      </c>
      <c r="BY8">
        <v>0.96879999999999999</v>
      </c>
      <c r="BZ8">
        <v>0.78439999999999999</v>
      </c>
      <c r="CA8">
        <v>0.8014</v>
      </c>
      <c r="CB8">
        <v>3.4466999999999999</v>
      </c>
      <c r="CC8">
        <v>0.91410000000000002</v>
      </c>
      <c r="CD8">
        <v>0.21709999999999999</v>
      </c>
      <c r="CE8">
        <v>0.69520000000000004</v>
      </c>
      <c r="CF8">
        <v>0.65200000000000002</v>
      </c>
      <c r="CG8">
        <v>0.61660000000000004</v>
      </c>
      <c r="CH8">
        <v>2.1808999999999998</v>
      </c>
      <c r="CI8">
        <v>0.6099</v>
      </c>
      <c r="CJ8">
        <v>0.95409999999999995</v>
      </c>
      <c r="CK8">
        <v>0.68159999999999998</v>
      </c>
      <c r="CL8">
        <v>1.6356999999999999</v>
      </c>
      <c r="CM8">
        <v>0.86719999999999997</v>
      </c>
      <c r="CN8">
        <v>0.73409999999999997</v>
      </c>
      <c r="CO8">
        <v>0</v>
      </c>
      <c r="CP8">
        <v>0.67710000000000004</v>
      </c>
      <c r="CQ8">
        <v>0.78810000000000002</v>
      </c>
      <c r="CR8">
        <v>0</v>
      </c>
      <c r="CS8">
        <v>2.1993999999999998</v>
      </c>
      <c r="CT8">
        <v>0.47549999999999998</v>
      </c>
      <c r="CU8">
        <v>9.4626999999999999</v>
      </c>
      <c r="CV8">
        <v>0.8327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99</v>
      </c>
      <c r="DR8">
        <v>77</v>
      </c>
      <c r="DS8">
        <v>7.9</v>
      </c>
      <c r="DT8">
        <v>6</v>
      </c>
      <c r="DU8">
        <v>393</v>
      </c>
      <c r="DV8">
        <v>1.1314725309391999E-2</v>
      </c>
      <c r="DW8">
        <v>6.7570602180000004E-6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36005004001</v>
      </c>
      <c r="H9" t="s">
        <v>629</v>
      </c>
      <c r="I9">
        <v>4.7546499999999998E-2</v>
      </c>
      <c r="J9">
        <v>1489</v>
      </c>
      <c r="K9">
        <v>181</v>
      </c>
      <c r="L9">
        <v>547</v>
      </c>
      <c r="M9">
        <v>25</v>
      </c>
      <c r="N9">
        <v>506</v>
      </c>
      <c r="O9">
        <v>36</v>
      </c>
      <c r="P9">
        <v>279</v>
      </c>
      <c r="Q9">
        <v>135</v>
      </c>
      <c r="R9">
        <v>58</v>
      </c>
      <c r="S9">
        <v>39</v>
      </c>
      <c r="T9">
        <v>21945</v>
      </c>
      <c r="U9">
        <v>2950</v>
      </c>
      <c r="V9">
        <v>325</v>
      </c>
      <c r="W9">
        <v>130</v>
      </c>
      <c r="X9">
        <v>252</v>
      </c>
      <c r="Y9">
        <v>88</v>
      </c>
      <c r="Z9">
        <v>306</v>
      </c>
      <c r="AA9">
        <v>85</v>
      </c>
      <c r="AB9">
        <v>221</v>
      </c>
      <c r="AC9">
        <v>68</v>
      </c>
      <c r="AD9">
        <v>48</v>
      </c>
      <c r="AE9">
        <v>29.1999999999999</v>
      </c>
      <c r="AF9">
        <v>1318</v>
      </c>
      <c r="AG9">
        <v>200.4</v>
      </c>
      <c r="AH9">
        <v>188</v>
      </c>
      <c r="AI9">
        <v>74.799999999999898</v>
      </c>
      <c r="AJ9">
        <v>133</v>
      </c>
      <c r="AK9">
        <v>45.1</v>
      </c>
      <c r="AL9">
        <v>0</v>
      </c>
      <c r="AM9">
        <v>11</v>
      </c>
      <c r="AN9">
        <v>31</v>
      </c>
      <c r="AO9">
        <v>19</v>
      </c>
      <c r="AP9">
        <v>146</v>
      </c>
      <c r="AQ9">
        <v>48</v>
      </c>
      <c r="AR9">
        <v>0</v>
      </c>
      <c r="AS9">
        <v>11</v>
      </c>
      <c r="AT9">
        <v>18.6999999999999</v>
      </c>
      <c r="AU9">
        <v>8.6999999999999904</v>
      </c>
      <c r="AV9">
        <v>8.1999999999999904</v>
      </c>
      <c r="AW9">
        <v>5.0999999999999996</v>
      </c>
      <c r="AX9">
        <v>21945</v>
      </c>
      <c r="AY9">
        <v>2950</v>
      </c>
      <c r="AZ9">
        <v>29.399999999999899</v>
      </c>
      <c r="BA9">
        <v>9.4</v>
      </c>
      <c r="BB9">
        <v>16.899999999999899</v>
      </c>
      <c r="BC9">
        <v>5.5</v>
      </c>
      <c r="BD9">
        <v>20.6</v>
      </c>
      <c r="BE9">
        <v>5.0999999999999996</v>
      </c>
      <c r="BF9">
        <v>14.8</v>
      </c>
      <c r="BG9">
        <v>4.5999999999999996</v>
      </c>
      <c r="BH9">
        <v>9.5</v>
      </c>
      <c r="BI9">
        <v>5.7</v>
      </c>
      <c r="BJ9">
        <v>88.5</v>
      </c>
      <c r="BK9">
        <v>8.1</v>
      </c>
      <c r="BL9">
        <v>13.3</v>
      </c>
      <c r="BM9">
        <v>5</v>
      </c>
      <c r="BN9">
        <v>24.3</v>
      </c>
      <c r="BO9">
        <v>8.1999999999999904</v>
      </c>
      <c r="BP9">
        <v>0</v>
      </c>
      <c r="BQ9">
        <v>5.3</v>
      </c>
      <c r="BR9">
        <v>6.1</v>
      </c>
      <c r="BS9">
        <v>3.7</v>
      </c>
      <c r="BT9">
        <v>28.899999999999899</v>
      </c>
      <c r="BU9">
        <v>9.4</v>
      </c>
      <c r="BV9">
        <v>0</v>
      </c>
      <c r="BW9">
        <v>0.7</v>
      </c>
      <c r="BX9">
        <v>0.68989999999999996</v>
      </c>
      <c r="BY9">
        <v>0.62380000000000002</v>
      </c>
      <c r="BZ9">
        <v>0.74019999999999997</v>
      </c>
      <c r="CA9">
        <v>0.88460000000000005</v>
      </c>
      <c r="CB9">
        <v>2.9384999999999999</v>
      </c>
      <c r="CC9">
        <v>0.79249999999999998</v>
      </c>
      <c r="CD9">
        <v>0.66600000000000004</v>
      </c>
      <c r="CE9">
        <v>0.43759999999999999</v>
      </c>
      <c r="CF9">
        <v>0.77810000000000001</v>
      </c>
      <c r="CG9">
        <v>0.6089</v>
      </c>
      <c r="CH9">
        <v>2.4906000000000001</v>
      </c>
      <c r="CI9">
        <v>0.78439999999999999</v>
      </c>
      <c r="CJ9">
        <v>0.80459999999999998</v>
      </c>
      <c r="CK9">
        <v>0.81530000000000002</v>
      </c>
      <c r="CL9">
        <v>1.6198999999999999</v>
      </c>
      <c r="CM9">
        <v>0.85650000000000004</v>
      </c>
      <c r="CN9">
        <v>0.7</v>
      </c>
      <c r="CO9">
        <v>0</v>
      </c>
      <c r="CP9">
        <v>0.69479999999999997</v>
      </c>
      <c r="CQ9">
        <v>0.62419999999999998</v>
      </c>
      <c r="CR9">
        <v>0</v>
      </c>
      <c r="CS9">
        <v>2.0190000000000001</v>
      </c>
      <c r="CT9">
        <v>0.40389999999999998</v>
      </c>
      <c r="CU9">
        <v>9.0679999999999996</v>
      </c>
      <c r="CV9">
        <v>0.79249999999999998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162</v>
      </c>
      <c r="DR9">
        <v>83</v>
      </c>
      <c r="DS9">
        <v>10.9</v>
      </c>
      <c r="DT9">
        <v>5.0999999999999996</v>
      </c>
      <c r="DU9">
        <v>2220</v>
      </c>
      <c r="DV9">
        <v>1.5550094305516999E-2</v>
      </c>
      <c r="DW9">
        <v>1.31381238E-5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36005004200</v>
      </c>
      <c r="H10" t="s">
        <v>628</v>
      </c>
      <c r="I10">
        <v>0.1866247</v>
      </c>
      <c r="J10">
        <v>7848</v>
      </c>
      <c r="K10">
        <v>833</v>
      </c>
      <c r="L10">
        <v>2792</v>
      </c>
      <c r="M10">
        <v>34</v>
      </c>
      <c r="N10">
        <v>2748</v>
      </c>
      <c r="O10">
        <v>74</v>
      </c>
      <c r="P10">
        <v>3711</v>
      </c>
      <c r="Q10">
        <v>998</v>
      </c>
      <c r="R10">
        <v>627</v>
      </c>
      <c r="S10">
        <v>313</v>
      </c>
      <c r="T10">
        <v>12888</v>
      </c>
      <c r="U10">
        <v>1911</v>
      </c>
      <c r="V10">
        <v>1145</v>
      </c>
      <c r="W10">
        <v>295</v>
      </c>
      <c r="X10">
        <v>958</v>
      </c>
      <c r="Y10">
        <v>212</v>
      </c>
      <c r="Z10">
        <v>1952</v>
      </c>
      <c r="AA10">
        <v>585</v>
      </c>
      <c r="AB10">
        <v>1604</v>
      </c>
      <c r="AC10">
        <v>364</v>
      </c>
      <c r="AD10">
        <v>644</v>
      </c>
      <c r="AE10">
        <v>246.19999999999899</v>
      </c>
      <c r="AF10">
        <v>7486</v>
      </c>
      <c r="AG10">
        <v>901.6</v>
      </c>
      <c r="AH10">
        <v>341</v>
      </c>
      <c r="AI10">
        <v>154.599999999999</v>
      </c>
      <c r="AJ10">
        <v>2435</v>
      </c>
      <c r="AK10">
        <v>228.599999999999</v>
      </c>
      <c r="AL10">
        <v>0</v>
      </c>
      <c r="AM10">
        <v>16</v>
      </c>
      <c r="AN10">
        <v>116</v>
      </c>
      <c r="AO10">
        <v>91.299999999999898</v>
      </c>
      <c r="AP10">
        <v>1567</v>
      </c>
      <c r="AQ10">
        <v>248</v>
      </c>
      <c r="AR10">
        <v>0</v>
      </c>
      <c r="AS10">
        <v>16</v>
      </c>
      <c r="AT10">
        <v>47.299999999999898</v>
      </c>
      <c r="AU10">
        <v>10.1</v>
      </c>
      <c r="AV10">
        <v>22.1</v>
      </c>
      <c r="AW10">
        <v>9.9</v>
      </c>
      <c r="AX10">
        <v>12888</v>
      </c>
      <c r="AY10">
        <v>1911</v>
      </c>
      <c r="AZ10">
        <v>24.3</v>
      </c>
      <c r="BA10">
        <v>6.1</v>
      </c>
      <c r="BB10">
        <v>12.1999999999999</v>
      </c>
      <c r="BC10">
        <v>2.8</v>
      </c>
      <c r="BD10">
        <v>24.899999999999899</v>
      </c>
      <c r="BE10">
        <v>7</v>
      </c>
      <c r="BF10">
        <v>20.399999999999899</v>
      </c>
      <c r="BG10">
        <v>4.9000000000000004</v>
      </c>
      <c r="BH10">
        <v>23.399999999999899</v>
      </c>
      <c r="BI10">
        <v>8.9</v>
      </c>
      <c r="BJ10">
        <v>95.4</v>
      </c>
      <c r="BK10">
        <v>5.4</v>
      </c>
      <c r="BL10">
        <v>4.7</v>
      </c>
      <c r="BM10">
        <v>2.1</v>
      </c>
      <c r="BN10">
        <v>87.2</v>
      </c>
      <c r="BO10">
        <v>8.1</v>
      </c>
      <c r="BP10">
        <v>0</v>
      </c>
      <c r="BQ10">
        <v>1.1000000000000001</v>
      </c>
      <c r="BR10">
        <v>4.2</v>
      </c>
      <c r="BS10">
        <v>3.3</v>
      </c>
      <c r="BT10">
        <v>57</v>
      </c>
      <c r="BU10">
        <v>8.6999999999999904</v>
      </c>
      <c r="BV10">
        <v>0</v>
      </c>
      <c r="BW10">
        <v>0.2</v>
      </c>
      <c r="BX10">
        <v>0.96609999999999996</v>
      </c>
      <c r="BY10">
        <v>0.98270000000000002</v>
      </c>
      <c r="BZ10">
        <v>0.9476</v>
      </c>
      <c r="CA10">
        <v>0.81710000000000005</v>
      </c>
      <c r="CB10">
        <v>3.7134</v>
      </c>
      <c r="CC10">
        <v>0.96730000000000005</v>
      </c>
      <c r="CD10">
        <v>0.34720000000000001</v>
      </c>
      <c r="CE10">
        <v>0.7591</v>
      </c>
      <c r="CF10">
        <v>0.94640000000000002</v>
      </c>
      <c r="CG10">
        <v>0.93930000000000002</v>
      </c>
      <c r="CH10">
        <v>2.9918999999999998</v>
      </c>
      <c r="CI10">
        <v>0.9577</v>
      </c>
      <c r="CJ10">
        <v>0.87360000000000004</v>
      </c>
      <c r="CK10">
        <v>0.61060000000000003</v>
      </c>
      <c r="CL10">
        <v>1.4841</v>
      </c>
      <c r="CM10">
        <v>0.76259999999999994</v>
      </c>
      <c r="CN10">
        <v>0.92630000000000001</v>
      </c>
      <c r="CO10">
        <v>0</v>
      </c>
      <c r="CP10">
        <v>0.60150000000000003</v>
      </c>
      <c r="CQ10">
        <v>0.8115</v>
      </c>
      <c r="CR10">
        <v>0</v>
      </c>
      <c r="CS10">
        <v>2.3393000000000002</v>
      </c>
      <c r="CT10">
        <v>0.54290000000000005</v>
      </c>
      <c r="CU10">
        <v>10.5288</v>
      </c>
      <c r="CV10">
        <v>0.92100000000000004</v>
      </c>
      <c r="CW10">
        <v>1</v>
      </c>
      <c r="CX10">
        <v>1</v>
      </c>
      <c r="CY10">
        <v>1</v>
      </c>
      <c r="CZ10">
        <v>0</v>
      </c>
      <c r="DA10">
        <v>3</v>
      </c>
      <c r="DB10">
        <v>0</v>
      </c>
      <c r="DC10">
        <v>0</v>
      </c>
      <c r="DD10">
        <v>1</v>
      </c>
      <c r="DE10">
        <v>1</v>
      </c>
      <c r="DF10">
        <v>2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6</v>
      </c>
      <c r="DQ10">
        <v>466</v>
      </c>
      <c r="DR10">
        <v>290</v>
      </c>
      <c r="DS10">
        <v>5.9</v>
      </c>
      <c r="DT10">
        <v>3.9</v>
      </c>
      <c r="DU10">
        <v>6098</v>
      </c>
      <c r="DV10">
        <v>3.4180161027792998E-2</v>
      </c>
      <c r="DW10">
        <v>5.0873349984999998E-5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36005004400</v>
      </c>
      <c r="H11" t="s">
        <v>627</v>
      </c>
      <c r="I11">
        <v>0.1025402</v>
      </c>
      <c r="J11">
        <v>4827</v>
      </c>
      <c r="K11">
        <v>452</v>
      </c>
      <c r="L11">
        <v>1696</v>
      </c>
      <c r="M11">
        <v>33</v>
      </c>
      <c r="N11">
        <v>1635</v>
      </c>
      <c r="O11">
        <v>64</v>
      </c>
      <c r="P11">
        <v>1768</v>
      </c>
      <c r="Q11">
        <v>386</v>
      </c>
      <c r="R11">
        <v>525</v>
      </c>
      <c r="S11">
        <v>165</v>
      </c>
      <c r="T11">
        <v>11418</v>
      </c>
      <c r="U11">
        <v>1401</v>
      </c>
      <c r="V11">
        <v>1172</v>
      </c>
      <c r="W11">
        <v>235</v>
      </c>
      <c r="X11">
        <v>776</v>
      </c>
      <c r="Y11">
        <v>144</v>
      </c>
      <c r="Z11">
        <v>1278</v>
      </c>
      <c r="AA11">
        <v>229</v>
      </c>
      <c r="AB11">
        <v>736</v>
      </c>
      <c r="AC11">
        <v>166</v>
      </c>
      <c r="AD11">
        <v>405</v>
      </c>
      <c r="AE11">
        <v>112.4</v>
      </c>
      <c r="AF11">
        <v>4746</v>
      </c>
      <c r="AG11">
        <v>467.39999999999901</v>
      </c>
      <c r="AH11">
        <v>588</v>
      </c>
      <c r="AI11">
        <v>251</v>
      </c>
      <c r="AJ11">
        <v>1406</v>
      </c>
      <c r="AK11">
        <v>96.5</v>
      </c>
      <c r="AL11">
        <v>0</v>
      </c>
      <c r="AM11">
        <v>11</v>
      </c>
      <c r="AN11">
        <v>96</v>
      </c>
      <c r="AO11">
        <v>54.1</v>
      </c>
      <c r="AP11">
        <v>1078</v>
      </c>
      <c r="AQ11">
        <v>134</v>
      </c>
      <c r="AR11">
        <v>206</v>
      </c>
      <c r="AS11">
        <v>90</v>
      </c>
      <c r="AT11">
        <v>38.299999999999898</v>
      </c>
      <c r="AU11">
        <v>8.1</v>
      </c>
      <c r="AV11">
        <v>27.1999999999999</v>
      </c>
      <c r="AW11">
        <v>7.6</v>
      </c>
      <c r="AX11">
        <v>11418</v>
      </c>
      <c r="AY11">
        <v>1401</v>
      </c>
      <c r="AZ11">
        <v>41.2</v>
      </c>
      <c r="BA11">
        <v>7</v>
      </c>
      <c r="BB11">
        <v>16.100000000000001</v>
      </c>
      <c r="BC11">
        <v>3.1</v>
      </c>
      <c r="BD11">
        <v>26.5</v>
      </c>
      <c r="BE11">
        <v>4</v>
      </c>
      <c r="BF11">
        <v>15.9</v>
      </c>
      <c r="BG11">
        <v>3.9</v>
      </c>
      <c r="BH11">
        <v>24.8</v>
      </c>
      <c r="BI11">
        <v>6.8</v>
      </c>
      <c r="BJ11">
        <v>98.299999999999898</v>
      </c>
      <c r="BK11">
        <v>3</v>
      </c>
      <c r="BL11">
        <v>13</v>
      </c>
      <c r="BM11">
        <v>5.4</v>
      </c>
      <c r="BN11">
        <v>82.9</v>
      </c>
      <c r="BO11">
        <v>5.5</v>
      </c>
      <c r="BP11">
        <v>0</v>
      </c>
      <c r="BQ11">
        <v>1.8</v>
      </c>
      <c r="BR11">
        <v>5.9</v>
      </c>
      <c r="BS11">
        <v>3.3</v>
      </c>
      <c r="BT11">
        <v>65.900000000000006</v>
      </c>
      <c r="BU11">
        <v>7.6</v>
      </c>
      <c r="BV11">
        <v>4.3</v>
      </c>
      <c r="BW11">
        <v>1.8</v>
      </c>
      <c r="BX11">
        <v>0.92310000000000003</v>
      </c>
      <c r="BY11">
        <v>0.99380000000000002</v>
      </c>
      <c r="BZ11">
        <v>0.96740000000000004</v>
      </c>
      <c r="CA11">
        <v>0.97509999999999997</v>
      </c>
      <c r="CB11">
        <v>3.8593999999999999</v>
      </c>
      <c r="CC11">
        <v>0.9899</v>
      </c>
      <c r="CD11">
        <v>0.61260000000000003</v>
      </c>
      <c r="CE11">
        <v>0.83340000000000003</v>
      </c>
      <c r="CF11">
        <v>0.82940000000000003</v>
      </c>
      <c r="CG11">
        <v>0.95140000000000002</v>
      </c>
      <c r="CH11">
        <v>3.2269000000000001</v>
      </c>
      <c r="CI11">
        <v>0.99219999999999997</v>
      </c>
      <c r="CJ11">
        <v>0.93389999999999995</v>
      </c>
      <c r="CK11">
        <v>0.81010000000000004</v>
      </c>
      <c r="CL11">
        <v>1.744</v>
      </c>
      <c r="CM11">
        <v>0.92810000000000004</v>
      </c>
      <c r="CN11">
        <v>0.90510000000000002</v>
      </c>
      <c r="CO11">
        <v>0</v>
      </c>
      <c r="CP11">
        <v>0.68269999999999997</v>
      </c>
      <c r="CQ11">
        <v>0.87109999999999999</v>
      </c>
      <c r="CR11">
        <v>0.85850000000000004</v>
      </c>
      <c r="CS11">
        <v>3.3172999999999999</v>
      </c>
      <c r="CT11">
        <v>0.92179999999999995</v>
      </c>
      <c r="CU11">
        <v>12.1477</v>
      </c>
      <c r="CV11">
        <v>0.99439999999999995</v>
      </c>
      <c r="CW11">
        <v>1</v>
      </c>
      <c r="CX11">
        <v>1</v>
      </c>
      <c r="CY11">
        <v>1</v>
      </c>
      <c r="CZ11">
        <v>1</v>
      </c>
      <c r="DA11">
        <v>4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1</v>
      </c>
      <c r="DH11">
        <v>0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7</v>
      </c>
      <c r="DQ11">
        <v>655</v>
      </c>
      <c r="DR11">
        <v>329</v>
      </c>
      <c r="DS11">
        <v>14.1999999999999</v>
      </c>
      <c r="DT11">
        <v>6.7</v>
      </c>
      <c r="DU11">
        <v>3287</v>
      </c>
      <c r="DV11">
        <v>3.0134094475740999E-2</v>
      </c>
      <c r="DW11">
        <v>2.9435700173999998E-5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36005004600</v>
      </c>
      <c r="H12" t="s">
        <v>626</v>
      </c>
      <c r="I12">
        <v>5.2255000000000003E-2</v>
      </c>
      <c r="J12">
        <v>1976</v>
      </c>
      <c r="K12">
        <v>251</v>
      </c>
      <c r="L12">
        <v>722</v>
      </c>
      <c r="M12">
        <v>21</v>
      </c>
      <c r="N12">
        <v>698</v>
      </c>
      <c r="O12">
        <v>31</v>
      </c>
      <c r="P12">
        <v>521</v>
      </c>
      <c r="Q12">
        <v>183</v>
      </c>
      <c r="R12">
        <v>88</v>
      </c>
      <c r="S12">
        <v>51</v>
      </c>
      <c r="T12">
        <v>18472</v>
      </c>
      <c r="U12">
        <v>3982</v>
      </c>
      <c r="V12">
        <v>364</v>
      </c>
      <c r="W12">
        <v>118</v>
      </c>
      <c r="X12">
        <v>212</v>
      </c>
      <c r="Y12">
        <v>78</v>
      </c>
      <c r="Z12">
        <v>635</v>
      </c>
      <c r="AA12">
        <v>154</v>
      </c>
      <c r="AB12">
        <v>282</v>
      </c>
      <c r="AC12">
        <v>85</v>
      </c>
      <c r="AD12">
        <v>160</v>
      </c>
      <c r="AE12">
        <v>49.399999999999899</v>
      </c>
      <c r="AF12">
        <v>1925</v>
      </c>
      <c r="AG12">
        <v>255.5</v>
      </c>
      <c r="AH12">
        <v>187</v>
      </c>
      <c r="AI12">
        <v>105.299999999999</v>
      </c>
      <c r="AJ12">
        <v>356</v>
      </c>
      <c r="AK12">
        <v>73.099999999999895</v>
      </c>
      <c r="AL12">
        <v>0</v>
      </c>
      <c r="AM12">
        <v>11</v>
      </c>
      <c r="AN12">
        <v>79</v>
      </c>
      <c r="AO12">
        <v>45.6</v>
      </c>
      <c r="AP12">
        <v>382</v>
      </c>
      <c r="AQ12">
        <v>77</v>
      </c>
      <c r="AR12">
        <v>0</v>
      </c>
      <c r="AS12">
        <v>11</v>
      </c>
      <c r="AT12">
        <v>26.399999999999899</v>
      </c>
      <c r="AU12">
        <v>9.6999999999999904</v>
      </c>
      <c r="AV12">
        <v>11.1999999999999</v>
      </c>
      <c r="AW12">
        <v>5.7</v>
      </c>
      <c r="AX12">
        <v>18472</v>
      </c>
      <c r="AY12">
        <v>3982</v>
      </c>
      <c r="AZ12">
        <v>30.6999999999999</v>
      </c>
      <c r="BA12">
        <v>10</v>
      </c>
      <c r="BB12">
        <v>10.6999999999999</v>
      </c>
      <c r="BC12">
        <v>3.8</v>
      </c>
      <c r="BD12">
        <v>32.1</v>
      </c>
      <c r="BE12">
        <v>6.6</v>
      </c>
      <c r="BF12">
        <v>14.3</v>
      </c>
      <c r="BG12">
        <v>3.9</v>
      </c>
      <c r="BH12">
        <v>22.899999999999899</v>
      </c>
      <c r="BI12">
        <v>7</v>
      </c>
      <c r="BJ12">
        <v>97.4</v>
      </c>
      <c r="BK12">
        <v>3.8</v>
      </c>
      <c r="BL12">
        <v>10.1999999999999</v>
      </c>
      <c r="BM12">
        <v>5.6</v>
      </c>
      <c r="BN12">
        <v>49.299999999999898</v>
      </c>
      <c r="BO12">
        <v>10</v>
      </c>
      <c r="BP12">
        <v>0</v>
      </c>
      <c r="BQ12">
        <v>4.0999999999999996</v>
      </c>
      <c r="BR12">
        <v>11.3</v>
      </c>
      <c r="BS12">
        <v>6.5</v>
      </c>
      <c r="BT12">
        <v>54.7</v>
      </c>
      <c r="BU12">
        <v>10.1999999999999</v>
      </c>
      <c r="BV12">
        <v>0</v>
      </c>
      <c r="BW12">
        <v>0.6</v>
      </c>
      <c r="BX12">
        <v>0.81689999999999996</v>
      </c>
      <c r="BY12">
        <v>0.81040000000000001</v>
      </c>
      <c r="BZ12">
        <v>0.83950000000000002</v>
      </c>
      <c r="CA12">
        <v>0.90090000000000003</v>
      </c>
      <c r="CB12">
        <v>3.3677000000000001</v>
      </c>
      <c r="CC12">
        <v>0.89359999999999995</v>
      </c>
      <c r="CD12">
        <v>0.25330000000000003</v>
      </c>
      <c r="CE12">
        <v>0.95569999999999999</v>
      </c>
      <c r="CF12">
        <v>0.75249999999999995</v>
      </c>
      <c r="CG12">
        <v>0.9335</v>
      </c>
      <c r="CH12">
        <v>2.895</v>
      </c>
      <c r="CI12">
        <v>0.93610000000000004</v>
      </c>
      <c r="CJ12">
        <v>0.91169999999999995</v>
      </c>
      <c r="CK12">
        <v>0.7611</v>
      </c>
      <c r="CL12">
        <v>1.6728000000000001</v>
      </c>
      <c r="CM12">
        <v>0.8911</v>
      </c>
      <c r="CN12">
        <v>0.80310000000000004</v>
      </c>
      <c r="CO12">
        <v>0</v>
      </c>
      <c r="CP12">
        <v>0.84430000000000005</v>
      </c>
      <c r="CQ12">
        <v>0.79310000000000003</v>
      </c>
      <c r="CR12">
        <v>0</v>
      </c>
      <c r="CS12">
        <v>2.4405000000000001</v>
      </c>
      <c r="CT12">
        <v>0.59179999999999999</v>
      </c>
      <c r="CU12">
        <v>10.3759999999999</v>
      </c>
      <c r="CV12">
        <v>0.91269999999999996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2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4</v>
      </c>
      <c r="DQ12">
        <v>131</v>
      </c>
      <c r="DR12">
        <v>78</v>
      </c>
      <c r="DS12">
        <v>6.6</v>
      </c>
      <c r="DT12">
        <v>3.9</v>
      </c>
      <c r="DU12">
        <v>914</v>
      </c>
      <c r="DV12">
        <v>1.6457856811929E-2</v>
      </c>
      <c r="DW12">
        <v>1.4149022430000001E-5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36005004800</v>
      </c>
      <c r="H13" t="s">
        <v>625</v>
      </c>
      <c r="I13">
        <v>5.8236499999999997E-2</v>
      </c>
      <c r="J13">
        <v>4504</v>
      </c>
      <c r="K13">
        <v>468</v>
      </c>
      <c r="L13">
        <v>1445</v>
      </c>
      <c r="M13">
        <v>21</v>
      </c>
      <c r="N13">
        <v>1328</v>
      </c>
      <c r="O13">
        <v>62</v>
      </c>
      <c r="P13">
        <v>1351</v>
      </c>
      <c r="Q13">
        <v>447</v>
      </c>
      <c r="R13">
        <v>406</v>
      </c>
      <c r="S13">
        <v>190</v>
      </c>
      <c r="T13">
        <v>13707</v>
      </c>
      <c r="U13">
        <v>2397</v>
      </c>
      <c r="V13">
        <v>1163</v>
      </c>
      <c r="W13">
        <v>248</v>
      </c>
      <c r="X13">
        <v>275</v>
      </c>
      <c r="Y13">
        <v>89</v>
      </c>
      <c r="Z13">
        <v>1206</v>
      </c>
      <c r="AA13">
        <v>232</v>
      </c>
      <c r="AB13">
        <v>390</v>
      </c>
      <c r="AC13">
        <v>152</v>
      </c>
      <c r="AD13">
        <v>344</v>
      </c>
      <c r="AE13">
        <v>118.099999999999</v>
      </c>
      <c r="AF13">
        <v>4475</v>
      </c>
      <c r="AG13">
        <v>468.8</v>
      </c>
      <c r="AH13">
        <v>1067</v>
      </c>
      <c r="AI13">
        <v>241.099999999999</v>
      </c>
      <c r="AJ13">
        <v>1178</v>
      </c>
      <c r="AK13">
        <v>78.900000000000006</v>
      </c>
      <c r="AL13">
        <v>0</v>
      </c>
      <c r="AM13">
        <v>11</v>
      </c>
      <c r="AN13">
        <v>266</v>
      </c>
      <c r="AO13">
        <v>93.9</v>
      </c>
      <c r="AP13">
        <v>853</v>
      </c>
      <c r="AQ13">
        <v>138</v>
      </c>
      <c r="AR13">
        <v>17</v>
      </c>
      <c r="AS13">
        <v>23</v>
      </c>
      <c r="AT13">
        <v>30</v>
      </c>
      <c r="AU13">
        <v>9.5</v>
      </c>
      <c r="AV13">
        <v>18.100000000000001</v>
      </c>
      <c r="AW13">
        <v>7.8</v>
      </c>
      <c r="AX13">
        <v>13707</v>
      </c>
      <c r="AY13">
        <v>2397</v>
      </c>
      <c r="AZ13">
        <v>42.5</v>
      </c>
      <c r="BA13">
        <v>8</v>
      </c>
      <c r="BB13">
        <v>6.1</v>
      </c>
      <c r="BC13">
        <v>2.1</v>
      </c>
      <c r="BD13">
        <v>26.8</v>
      </c>
      <c r="BE13">
        <v>4.3</v>
      </c>
      <c r="BF13">
        <v>8.6999999999999904</v>
      </c>
      <c r="BG13">
        <v>3.3</v>
      </c>
      <c r="BH13">
        <v>25.899999999999899</v>
      </c>
      <c r="BI13">
        <v>8.8000000000000007</v>
      </c>
      <c r="BJ13">
        <v>99.4</v>
      </c>
      <c r="BK13">
        <v>1.3</v>
      </c>
      <c r="BL13">
        <v>26.3</v>
      </c>
      <c r="BM13">
        <v>5.4</v>
      </c>
      <c r="BN13">
        <v>81.5</v>
      </c>
      <c r="BO13">
        <v>5.3</v>
      </c>
      <c r="BP13">
        <v>0</v>
      </c>
      <c r="BQ13">
        <v>2.1</v>
      </c>
      <c r="BR13">
        <v>20</v>
      </c>
      <c r="BS13">
        <v>7</v>
      </c>
      <c r="BT13">
        <v>64.2</v>
      </c>
      <c r="BU13">
        <v>9.5</v>
      </c>
      <c r="BV13">
        <v>0.4</v>
      </c>
      <c r="BW13">
        <v>0.5</v>
      </c>
      <c r="BX13">
        <v>0.85409999999999997</v>
      </c>
      <c r="BY13">
        <v>0.96099999999999997</v>
      </c>
      <c r="BZ13">
        <v>0.93789999999999996</v>
      </c>
      <c r="CA13">
        <v>0.97940000000000005</v>
      </c>
      <c r="CB13">
        <v>3.7324000000000002</v>
      </c>
      <c r="CC13">
        <v>0.96889999999999998</v>
      </c>
      <c r="CD13">
        <v>5.2900000000000003E-2</v>
      </c>
      <c r="CE13">
        <v>0.84330000000000005</v>
      </c>
      <c r="CF13">
        <v>0.30009999999999998</v>
      </c>
      <c r="CG13">
        <v>0.96109999999999995</v>
      </c>
      <c r="CH13">
        <v>2.1574</v>
      </c>
      <c r="CI13">
        <v>0.59340000000000004</v>
      </c>
      <c r="CJ13">
        <v>0.9718</v>
      </c>
      <c r="CK13">
        <v>0.95020000000000004</v>
      </c>
      <c r="CL13">
        <v>1.9219999999999999</v>
      </c>
      <c r="CM13">
        <v>0.99319999999999997</v>
      </c>
      <c r="CN13">
        <v>0.89829999999999999</v>
      </c>
      <c r="CO13">
        <v>0</v>
      </c>
      <c r="CP13">
        <v>0.95650000000000002</v>
      </c>
      <c r="CQ13">
        <v>0.85929999999999995</v>
      </c>
      <c r="CR13">
        <v>0.53639999999999999</v>
      </c>
      <c r="CS13">
        <v>3.2505999999999999</v>
      </c>
      <c r="CT13">
        <v>0.90710000000000002</v>
      </c>
      <c r="CU13">
        <v>11.0624</v>
      </c>
      <c r="CV13">
        <v>0.95499999999999996</v>
      </c>
      <c r="CW13">
        <v>0</v>
      </c>
      <c r="CX13">
        <v>1</v>
      </c>
      <c r="CY13">
        <v>1</v>
      </c>
      <c r="CZ13">
        <v>1</v>
      </c>
      <c r="DA13">
        <v>3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7</v>
      </c>
      <c r="DQ13">
        <v>834</v>
      </c>
      <c r="DR13">
        <v>261</v>
      </c>
      <c r="DS13">
        <v>18.5</v>
      </c>
      <c r="DT13">
        <v>5</v>
      </c>
      <c r="DU13">
        <v>2377</v>
      </c>
      <c r="DV13">
        <v>1.6413779101133001E-2</v>
      </c>
      <c r="DW13">
        <v>1.6080994466999999E-5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36005005002</v>
      </c>
      <c r="H14" t="s">
        <v>624</v>
      </c>
      <c r="I14">
        <v>4.3977799999999997E-2</v>
      </c>
      <c r="J14">
        <v>5687</v>
      </c>
      <c r="K14">
        <v>551</v>
      </c>
      <c r="L14">
        <v>2038</v>
      </c>
      <c r="M14">
        <v>60</v>
      </c>
      <c r="N14">
        <v>1860</v>
      </c>
      <c r="O14">
        <v>111</v>
      </c>
      <c r="P14">
        <v>2482</v>
      </c>
      <c r="Q14">
        <v>570</v>
      </c>
      <c r="R14">
        <v>365</v>
      </c>
      <c r="S14">
        <v>153</v>
      </c>
      <c r="T14">
        <v>13382</v>
      </c>
      <c r="U14">
        <v>1784</v>
      </c>
      <c r="V14">
        <v>1508</v>
      </c>
      <c r="W14">
        <v>263</v>
      </c>
      <c r="X14">
        <v>344</v>
      </c>
      <c r="Y14">
        <v>92</v>
      </c>
      <c r="Z14">
        <v>1661</v>
      </c>
      <c r="AA14">
        <v>325</v>
      </c>
      <c r="AB14">
        <v>578</v>
      </c>
      <c r="AC14">
        <v>154</v>
      </c>
      <c r="AD14">
        <v>454</v>
      </c>
      <c r="AE14">
        <v>109.4</v>
      </c>
      <c r="AF14">
        <v>5652</v>
      </c>
      <c r="AG14">
        <v>552.20000000000005</v>
      </c>
      <c r="AH14">
        <v>1641</v>
      </c>
      <c r="AI14">
        <v>394.5</v>
      </c>
      <c r="AJ14">
        <v>1343</v>
      </c>
      <c r="AK14">
        <v>147.30000000000001</v>
      </c>
      <c r="AL14">
        <v>0</v>
      </c>
      <c r="AM14">
        <v>16</v>
      </c>
      <c r="AN14">
        <v>326</v>
      </c>
      <c r="AO14">
        <v>104</v>
      </c>
      <c r="AP14">
        <v>1370</v>
      </c>
      <c r="AQ14">
        <v>142</v>
      </c>
      <c r="AR14">
        <v>78</v>
      </c>
      <c r="AS14">
        <v>106</v>
      </c>
      <c r="AT14">
        <v>43.899999999999899</v>
      </c>
      <c r="AU14">
        <v>9.3000000000000007</v>
      </c>
      <c r="AV14">
        <v>12.6999999999999</v>
      </c>
      <c r="AW14">
        <v>4.5999999999999996</v>
      </c>
      <c r="AX14">
        <v>13382</v>
      </c>
      <c r="AY14">
        <v>1784</v>
      </c>
      <c r="AZ14">
        <v>44.899999999999899</v>
      </c>
      <c r="BA14">
        <v>6.2</v>
      </c>
      <c r="BB14">
        <v>6</v>
      </c>
      <c r="BC14">
        <v>1.8</v>
      </c>
      <c r="BD14">
        <v>29.1999999999999</v>
      </c>
      <c r="BE14">
        <v>5</v>
      </c>
      <c r="BF14">
        <v>10.1999999999999</v>
      </c>
      <c r="BG14">
        <v>2.9</v>
      </c>
      <c r="BH14">
        <v>24.399999999999899</v>
      </c>
      <c r="BI14">
        <v>5.7</v>
      </c>
      <c r="BJ14">
        <v>99.4</v>
      </c>
      <c r="BK14">
        <v>1.3</v>
      </c>
      <c r="BL14">
        <v>31.6</v>
      </c>
      <c r="BM14">
        <v>7</v>
      </c>
      <c r="BN14">
        <v>65.900000000000006</v>
      </c>
      <c r="BO14">
        <v>7</v>
      </c>
      <c r="BP14">
        <v>0</v>
      </c>
      <c r="BQ14">
        <v>1.5</v>
      </c>
      <c r="BR14">
        <v>17.5</v>
      </c>
      <c r="BS14">
        <v>5.5</v>
      </c>
      <c r="BT14">
        <v>73.7</v>
      </c>
      <c r="BU14">
        <v>5.5</v>
      </c>
      <c r="BV14">
        <v>1.4</v>
      </c>
      <c r="BW14">
        <v>1.9</v>
      </c>
      <c r="BX14">
        <v>0.95120000000000005</v>
      </c>
      <c r="BY14">
        <v>0.86399999999999999</v>
      </c>
      <c r="BZ14">
        <v>0.94220000000000004</v>
      </c>
      <c r="CA14">
        <v>0.98660000000000003</v>
      </c>
      <c r="CB14">
        <v>3.7441</v>
      </c>
      <c r="CC14">
        <v>0.97099999999999997</v>
      </c>
      <c r="CD14">
        <v>5.0200000000000002E-2</v>
      </c>
      <c r="CE14">
        <v>0.91169999999999995</v>
      </c>
      <c r="CF14">
        <v>0.45340000000000003</v>
      </c>
      <c r="CG14">
        <v>0.94769999999999999</v>
      </c>
      <c r="CH14">
        <v>2.363</v>
      </c>
      <c r="CI14">
        <v>0.71779999999999999</v>
      </c>
      <c r="CJ14">
        <v>0.97260000000000002</v>
      </c>
      <c r="CK14">
        <v>0.9738</v>
      </c>
      <c r="CL14">
        <v>1.9464999999999999</v>
      </c>
      <c r="CM14">
        <v>0.99690000000000001</v>
      </c>
      <c r="CN14">
        <v>0.85229999999999995</v>
      </c>
      <c r="CO14">
        <v>0</v>
      </c>
      <c r="CP14">
        <v>0.93510000000000004</v>
      </c>
      <c r="CQ14">
        <v>0.92530000000000001</v>
      </c>
      <c r="CR14">
        <v>0.74180000000000001</v>
      </c>
      <c r="CS14">
        <v>3.4544999999999999</v>
      </c>
      <c r="CT14">
        <v>0.95120000000000005</v>
      </c>
      <c r="CU14">
        <v>11.508100000000001</v>
      </c>
      <c r="CV14">
        <v>0.97529999999999994</v>
      </c>
      <c r="CW14">
        <v>1</v>
      </c>
      <c r="CX14">
        <v>0</v>
      </c>
      <c r="CY14">
        <v>1</v>
      </c>
      <c r="CZ14">
        <v>1</v>
      </c>
      <c r="DA14">
        <v>3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1</v>
      </c>
      <c r="DH14">
        <v>1</v>
      </c>
      <c r="DI14">
        <v>2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2</v>
      </c>
      <c r="DP14">
        <v>9</v>
      </c>
      <c r="DQ14">
        <v>1594</v>
      </c>
      <c r="DR14">
        <v>396</v>
      </c>
      <c r="DS14">
        <v>28</v>
      </c>
      <c r="DT14">
        <v>5.9</v>
      </c>
      <c r="DU14">
        <v>2278</v>
      </c>
      <c r="DV14">
        <v>1.4721002567015E-2</v>
      </c>
      <c r="DW14">
        <v>1.2162685513000001E-5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36005005200</v>
      </c>
      <c r="H15" t="s">
        <v>449</v>
      </c>
      <c r="I15">
        <v>7.0536600000000005E-2</v>
      </c>
      <c r="J15">
        <v>2368</v>
      </c>
      <c r="K15">
        <v>241</v>
      </c>
      <c r="L15">
        <v>832</v>
      </c>
      <c r="M15">
        <v>25</v>
      </c>
      <c r="N15">
        <v>832</v>
      </c>
      <c r="O15">
        <v>25</v>
      </c>
      <c r="P15">
        <v>1137</v>
      </c>
      <c r="Q15">
        <v>249</v>
      </c>
      <c r="R15">
        <v>64</v>
      </c>
      <c r="S15">
        <v>38</v>
      </c>
      <c r="T15">
        <v>18429</v>
      </c>
      <c r="U15">
        <v>5412</v>
      </c>
      <c r="V15">
        <v>468</v>
      </c>
      <c r="W15">
        <v>132</v>
      </c>
      <c r="X15">
        <v>248</v>
      </c>
      <c r="Y15">
        <v>58</v>
      </c>
      <c r="Z15">
        <v>676</v>
      </c>
      <c r="AA15">
        <v>156</v>
      </c>
      <c r="AB15">
        <v>336</v>
      </c>
      <c r="AC15">
        <v>86</v>
      </c>
      <c r="AD15">
        <v>228</v>
      </c>
      <c r="AE15">
        <v>73.599999999999895</v>
      </c>
      <c r="AF15">
        <v>2354</v>
      </c>
      <c r="AG15">
        <v>242.099999999999</v>
      </c>
      <c r="AH15">
        <v>447</v>
      </c>
      <c r="AI15">
        <v>125</v>
      </c>
      <c r="AJ15">
        <v>629</v>
      </c>
      <c r="AK15">
        <v>80.099999999999895</v>
      </c>
      <c r="AL15">
        <v>14</v>
      </c>
      <c r="AM15">
        <v>22</v>
      </c>
      <c r="AN15">
        <v>128</v>
      </c>
      <c r="AO15">
        <v>60.2</v>
      </c>
      <c r="AP15">
        <v>587</v>
      </c>
      <c r="AQ15">
        <v>68</v>
      </c>
      <c r="AR15">
        <v>0</v>
      </c>
      <c r="AS15">
        <v>11</v>
      </c>
      <c r="AT15">
        <v>48</v>
      </c>
      <c r="AU15">
        <v>9.1999999999999904</v>
      </c>
      <c r="AV15">
        <v>6.5</v>
      </c>
      <c r="AW15">
        <v>3.9</v>
      </c>
      <c r="AX15">
        <v>18429</v>
      </c>
      <c r="AY15">
        <v>5412</v>
      </c>
      <c r="AZ15">
        <v>32</v>
      </c>
      <c r="BA15">
        <v>7.9</v>
      </c>
      <c r="BB15">
        <v>10.5</v>
      </c>
      <c r="BC15">
        <v>2.4</v>
      </c>
      <c r="BD15">
        <v>28.5</v>
      </c>
      <c r="BE15">
        <v>5.9</v>
      </c>
      <c r="BF15">
        <v>14.1999999999999</v>
      </c>
      <c r="BG15">
        <v>4</v>
      </c>
      <c r="BH15">
        <v>27.399999999999899</v>
      </c>
      <c r="BI15">
        <v>8.8000000000000007</v>
      </c>
      <c r="BJ15">
        <v>99.4</v>
      </c>
      <c r="BK15">
        <v>1.5</v>
      </c>
      <c r="BL15">
        <v>21.1999999999999</v>
      </c>
      <c r="BM15">
        <v>5.6</v>
      </c>
      <c r="BN15">
        <v>75.599999999999895</v>
      </c>
      <c r="BO15">
        <v>9.4</v>
      </c>
      <c r="BP15">
        <v>1.7</v>
      </c>
      <c r="BQ15">
        <v>2.7</v>
      </c>
      <c r="BR15">
        <v>15.4</v>
      </c>
      <c r="BS15">
        <v>7.2</v>
      </c>
      <c r="BT15">
        <v>70.599999999999895</v>
      </c>
      <c r="BU15">
        <v>7.9</v>
      </c>
      <c r="BV15">
        <v>0</v>
      </c>
      <c r="BW15">
        <v>0.5</v>
      </c>
      <c r="BX15">
        <v>0.96819999999999995</v>
      </c>
      <c r="BY15">
        <v>0.45729999999999998</v>
      </c>
      <c r="BZ15">
        <v>0.84130000000000005</v>
      </c>
      <c r="CA15">
        <v>0.9143</v>
      </c>
      <c r="CB15">
        <v>3.1810999999999998</v>
      </c>
      <c r="CC15">
        <v>0.85070000000000001</v>
      </c>
      <c r="CD15">
        <v>0.23949999999999999</v>
      </c>
      <c r="CE15">
        <v>0.89970000000000006</v>
      </c>
      <c r="CF15">
        <v>0.74590000000000001</v>
      </c>
      <c r="CG15">
        <v>0.96889999999999998</v>
      </c>
      <c r="CH15">
        <v>2.8540000000000001</v>
      </c>
      <c r="CI15">
        <v>0.92259999999999998</v>
      </c>
      <c r="CJ15">
        <v>0.97360000000000002</v>
      </c>
      <c r="CK15">
        <v>0.9143</v>
      </c>
      <c r="CL15">
        <v>1.8879999999999999</v>
      </c>
      <c r="CM15">
        <v>0.98699999999999999</v>
      </c>
      <c r="CN15">
        <v>0.87870000000000004</v>
      </c>
      <c r="CO15">
        <v>0.81879999999999997</v>
      </c>
      <c r="CP15">
        <v>0.91290000000000004</v>
      </c>
      <c r="CQ15">
        <v>0.90629999999999999</v>
      </c>
      <c r="CR15">
        <v>0</v>
      </c>
      <c r="CS15">
        <v>3.5167000000000002</v>
      </c>
      <c r="CT15">
        <v>0.96279999999999999</v>
      </c>
      <c r="CU15">
        <v>11.4397</v>
      </c>
      <c r="CV15">
        <v>0.97199999999999998</v>
      </c>
      <c r="CW15">
        <v>1</v>
      </c>
      <c r="CX15">
        <v>0</v>
      </c>
      <c r="CY15">
        <v>0</v>
      </c>
      <c r="CZ15">
        <v>1</v>
      </c>
      <c r="DA15">
        <v>2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2</v>
      </c>
      <c r="DP15">
        <v>7</v>
      </c>
      <c r="DQ15">
        <v>277</v>
      </c>
      <c r="DR15">
        <v>129</v>
      </c>
      <c r="DS15">
        <v>11.6999999999999</v>
      </c>
      <c r="DT15">
        <v>5.0999999999999996</v>
      </c>
      <c r="DU15">
        <v>2609</v>
      </c>
      <c r="DV15">
        <v>1.7587055160839998E-2</v>
      </c>
      <c r="DW15">
        <v>1.9503623761000001E-5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36005005400</v>
      </c>
      <c r="H16" t="s">
        <v>448</v>
      </c>
      <c r="I16">
        <v>7.5875200000000004E-2</v>
      </c>
      <c r="J16">
        <v>6292</v>
      </c>
      <c r="K16">
        <v>648</v>
      </c>
      <c r="L16">
        <v>1967</v>
      </c>
      <c r="M16">
        <v>53</v>
      </c>
      <c r="N16">
        <v>1747</v>
      </c>
      <c r="O16">
        <v>103</v>
      </c>
      <c r="P16">
        <v>2390</v>
      </c>
      <c r="Q16">
        <v>567</v>
      </c>
      <c r="R16">
        <v>281</v>
      </c>
      <c r="S16">
        <v>128</v>
      </c>
      <c r="T16">
        <v>14241</v>
      </c>
      <c r="U16">
        <v>2008</v>
      </c>
      <c r="V16">
        <v>1877</v>
      </c>
      <c r="W16">
        <v>362</v>
      </c>
      <c r="X16">
        <v>392</v>
      </c>
      <c r="Y16">
        <v>103</v>
      </c>
      <c r="Z16">
        <v>1700</v>
      </c>
      <c r="AA16">
        <v>374</v>
      </c>
      <c r="AB16">
        <v>854</v>
      </c>
      <c r="AC16">
        <v>224</v>
      </c>
      <c r="AD16">
        <v>375</v>
      </c>
      <c r="AE16">
        <v>120.2</v>
      </c>
      <c r="AF16">
        <v>6187</v>
      </c>
      <c r="AG16">
        <v>666.29999999999905</v>
      </c>
      <c r="AH16">
        <v>1689</v>
      </c>
      <c r="AI16">
        <v>470.8</v>
      </c>
      <c r="AJ16">
        <v>879</v>
      </c>
      <c r="AK16">
        <v>164.8</v>
      </c>
      <c r="AL16">
        <v>0</v>
      </c>
      <c r="AM16">
        <v>16</v>
      </c>
      <c r="AN16">
        <v>279</v>
      </c>
      <c r="AO16">
        <v>134.30000000000001</v>
      </c>
      <c r="AP16">
        <v>1221</v>
      </c>
      <c r="AQ16">
        <v>147</v>
      </c>
      <c r="AR16">
        <v>10</v>
      </c>
      <c r="AS16">
        <v>5</v>
      </c>
      <c r="AT16">
        <v>38.399999999999899</v>
      </c>
      <c r="AU16">
        <v>8.1999999999999904</v>
      </c>
      <c r="AV16">
        <v>9.8000000000000007</v>
      </c>
      <c r="AW16">
        <v>4.5</v>
      </c>
      <c r="AX16">
        <v>14241</v>
      </c>
      <c r="AY16">
        <v>2008</v>
      </c>
      <c r="AZ16">
        <v>48.899999999999899</v>
      </c>
      <c r="BA16">
        <v>6.6</v>
      </c>
      <c r="BB16">
        <v>6.2</v>
      </c>
      <c r="BC16">
        <v>1.7</v>
      </c>
      <c r="BD16">
        <v>27</v>
      </c>
      <c r="BE16">
        <v>5.3</v>
      </c>
      <c r="BF16">
        <v>13.6</v>
      </c>
      <c r="BG16">
        <v>3.8</v>
      </c>
      <c r="BH16">
        <v>21.5</v>
      </c>
      <c r="BI16">
        <v>6.8</v>
      </c>
      <c r="BJ16">
        <v>98.299999999999898</v>
      </c>
      <c r="BK16">
        <v>3.1</v>
      </c>
      <c r="BL16">
        <v>29.3</v>
      </c>
      <c r="BM16">
        <v>7.4</v>
      </c>
      <c r="BN16">
        <v>44.7</v>
      </c>
      <c r="BO16">
        <v>8.3000000000000007</v>
      </c>
      <c r="BP16">
        <v>0</v>
      </c>
      <c r="BQ16">
        <v>1.5</v>
      </c>
      <c r="BR16">
        <v>16</v>
      </c>
      <c r="BS16">
        <v>7.6</v>
      </c>
      <c r="BT16">
        <v>69.900000000000006</v>
      </c>
      <c r="BU16">
        <v>7.1</v>
      </c>
      <c r="BV16">
        <v>0.2</v>
      </c>
      <c r="BW16">
        <v>0.1</v>
      </c>
      <c r="BX16">
        <v>0.92420000000000002</v>
      </c>
      <c r="BY16">
        <v>0.73360000000000003</v>
      </c>
      <c r="BZ16">
        <v>0.9284</v>
      </c>
      <c r="CA16">
        <v>0.99260000000000004</v>
      </c>
      <c r="CB16">
        <v>3.5787</v>
      </c>
      <c r="CC16">
        <v>0.9395</v>
      </c>
      <c r="CD16">
        <v>5.5399999999999998E-2</v>
      </c>
      <c r="CE16">
        <v>0.85440000000000005</v>
      </c>
      <c r="CF16">
        <v>0.70650000000000002</v>
      </c>
      <c r="CG16">
        <v>0.91930000000000001</v>
      </c>
      <c r="CH16">
        <v>2.5356000000000001</v>
      </c>
      <c r="CI16">
        <v>0.80689999999999995</v>
      </c>
      <c r="CJ16">
        <v>0.93410000000000004</v>
      </c>
      <c r="CK16">
        <v>0.96479999999999999</v>
      </c>
      <c r="CL16">
        <v>1.8989</v>
      </c>
      <c r="CM16">
        <v>0.9889</v>
      </c>
      <c r="CN16">
        <v>0.78749999999999998</v>
      </c>
      <c r="CO16">
        <v>0</v>
      </c>
      <c r="CP16">
        <v>0.92030000000000001</v>
      </c>
      <c r="CQ16">
        <v>0.90149999999999997</v>
      </c>
      <c r="CR16">
        <v>0.3795</v>
      </c>
      <c r="CS16">
        <v>2.9887999999999999</v>
      </c>
      <c r="CT16">
        <v>0.82869999999999999</v>
      </c>
      <c r="CU16">
        <v>11.002000000000001</v>
      </c>
      <c r="CV16">
        <v>0.95150000000000001</v>
      </c>
      <c r="CW16">
        <v>1</v>
      </c>
      <c r="CX16">
        <v>0</v>
      </c>
      <c r="CY16">
        <v>1</v>
      </c>
      <c r="CZ16">
        <v>1</v>
      </c>
      <c r="DA16">
        <v>3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2</v>
      </c>
      <c r="DP16">
        <v>8</v>
      </c>
      <c r="DQ16">
        <v>1412</v>
      </c>
      <c r="DR16">
        <v>364</v>
      </c>
      <c r="DS16">
        <v>22.5</v>
      </c>
      <c r="DT16">
        <v>5</v>
      </c>
      <c r="DU16">
        <v>4693</v>
      </c>
      <c r="DV16">
        <v>2.1065642266810999E-2</v>
      </c>
      <c r="DW16">
        <v>2.1445167683999998E-5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36005005600</v>
      </c>
      <c r="H17" t="s">
        <v>623</v>
      </c>
      <c r="I17">
        <v>5.2582499999999997E-2</v>
      </c>
      <c r="J17">
        <v>2614</v>
      </c>
      <c r="K17">
        <v>277</v>
      </c>
      <c r="L17">
        <v>1022</v>
      </c>
      <c r="M17">
        <v>25</v>
      </c>
      <c r="N17">
        <v>908</v>
      </c>
      <c r="O17">
        <v>47</v>
      </c>
      <c r="P17">
        <v>1018</v>
      </c>
      <c r="Q17">
        <v>207</v>
      </c>
      <c r="R17">
        <v>182</v>
      </c>
      <c r="S17">
        <v>83</v>
      </c>
      <c r="T17">
        <v>13380</v>
      </c>
      <c r="U17">
        <v>1842</v>
      </c>
      <c r="V17">
        <v>689</v>
      </c>
      <c r="W17">
        <v>119</v>
      </c>
      <c r="X17">
        <v>563</v>
      </c>
      <c r="Y17">
        <v>84</v>
      </c>
      <c r="Z17">
        <v>705</v>
      </c>
      <c r="AA17">
        <v>151</v>
      </c>
      <c r="AB17">
        <v>511</v>
      </c>
      <c r="AC17">
        <v>86</v>
      </c>
      <c r="AD17">
        <v>163</v>
      </c>
      <c r="AE17">
        <v>54.1</v>
      </c>
      <c r="AF17">
        <v>2574</v>
      </c>
      <c r="AG17">
        <v>280.3</v>
      </c>
      <c r="AH17">
        <v>457</v>
      </c>
      <c r="AI17">
        <v>151.19999999999899</v>
      </c>
      <c r="AJ17">
        <v>501</v>
      </c>
      <c r="AK17">
        <v>69.900000000000006</v>
      </c>
      <c r="AL17">
        <v>6</v>
      </c>
      <c r="AM17">
        <v>11</v>
      </c>
      <c r="AN17">
        <v>130</v>
      </c>
      <c r="AO17">
        <v>57.6</v>
      </c>
      <c r="AP17">
        <v>535</v>
      </c>
      <c r="AQ17">
        <v>77</v>
      </c>
      <c r="AR17">
        <v>0</v>
      </c>
      <c r="AS17">
        <v>11</v>
      </c>
      <c r="AT17">
        <v>38.899999999999899</v>
      </c>
      <c r="AU17">
        <v>8.3000000000000007</v>
      </c>
      <c r="AV17">
        <v>17.6999999999999</v>
      </c>
      <c r="AW17">
        <v>7.7</v>
      </c>
      <c r="AX17">
        <v>13380</v>
      </c>
      <c r="AY17">
        <v>1842</v>
      </c>
      <c r="AZ17">
        <v>41.5</v>
      </c>
      <c r="BA17">
        <v>5.8</v>
      </c>
      <c r="BB17">
        <v>21.5</v>
      </c>
      <c r="BC17">
        <v>3.7</v>
      </c>
      <c r="BD17">
        <v>27</v>
      </c>
      <c r="BE17">
        <v>5</v>
      </c>
      <c r="BF17">
        <v>19.5</v>
      </c>
      <c r="BG17">
        <v>3.8</v>
      </c>
      <c r="BH17">
        <v>18</v>
      </c>
      <c r="BI17">
        <v>5.9</v>
      </c>
      <c r="BJ17">
        <v>98.5</v>
      </c>
      <c r="BK17">
        <v>2.5</v>
      </c>
      <c r="BL17">
        <v>19.5</v>
      </c>
      <c r="BM17">
        <v>6.1</v>
      </c>
      <c r="BN17">
        <v>49</v>
      </c>
      <c r="BO17">
        <v>6.7</v>
      </c>
      <c r="BP17">
        <v>0.6</v>
      </c>
      <c r="BQ17">
        <v>1.1000000000000001</v>
      </c>
      <c r="BR17">
        <v>14.3</v>
      </c>
      <c r="BS17">
        <v>6.3</v>
      </c>
      <c r="BT17">
        <v>58.899999999999899</v>
      </c>
      <c r="BU17">
        <v>8.1999999999999904</v>
      </c>
      <c r="BV17">
        <v>0</v>
      </c>
      <c r="BW17">
        <v>0.4</v>
      </c>
      <c r="BX17">
        <v>0.92689999999999995</v>
      </c>
      <c r="BY17">
        <v>0.95750000000000002</v>
      </c>
      <c r="BZ17">
        <v>0.94240000000000002</v>
      </c>
      <c r="CA17">
        <v>0.97629999999999995</v>
      </c>
      <c r="CB17">
        <v>3.8031000000000001</v>
      </c>
      <c r="CC17">
        <v>0.98009999999999997</v>
      </c>
      <c r="CD17">
        <v>0.8841</v>
      </c>
      <c r="CE17">
        <v>0.85129999999999995</v>
      </c>
      <c r="CF17">
        <v>0.93169999999999997</v>
      </c>
      <c r="CG17">
        <v>0.86660000000000004</v>
      </c>
      <c r="CH17">
        <v>3.5337000000000001</v>
      </c>
      <c r="CI17">
        <v>0.99880000000000002</v>
      </c>
      <c r="CJ17">
        <v>0.93879999999999997</v>
      </c>
      <c r="CK17">
        <v>0.89929999999999999</v>
      </c>
      <c r="CL17">
        <v>1.8381000000000001</v>
      </c>
      <c r="CM17">
        <v>0.96679999999999999</v>
      </c>
      <c r="CN17">
        <v>0.80230000000000001</v>
      </c>
      <c r="CO17">
        <v>0.72009999999999996</v>
      </c>
      <c r="CP17">
        <v>0.89739999999999998</v>
      </c>
      <c r="CQ17">
        <v>0.8256</v>
      </c>
      <c r="CR17">
        <v>0</v>
      </c>
      <c r="CS17">
        <v>3.2454000000000001</v>
      </c>
      <c r="CT17">
        <v>0.90629999999999999</v>
      </c>
      <c r="CU17">
        <v>12.4202999999999</v>
      </c>
      <c r="CV17">
        <v>0.99770000000000003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</v>
      </c>
      <c r="DQ17">
        <v>236</v>
      </c>
      <c r="DR17">
        <v>75</v>
      </c>
      <c r="DS17">
        <v>9</v>
      </c>
      <c r="DT17">
        <v>2.6</v>
      </c>
      <c r="DU17">
        <v>3046</v>
      </c>
      <c r="DV17">
        <v>1.6189109088420001E-2</v>
      </c>
      <c r="DW17">
        <v>1.4370791154E-5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36005006000</v>
      </c>
      <c r="H18" t="s">
        <v>470</v>
      </c>
      <c r="I18">
        <v>0.1219109</v>
      </c>
      <c r="J18">
        <v>1269</v>
      </c>
      <c r="K18">
        <v>141</v>
      </c>
      <c r="L18">
        <v>402</v>
      </c>
      <c r="M18">
        <v>16</v>
      </c>
      <c r="N18">
        <v>340</v>
      </c>
      <c r="O18">
        <v>31</v>
      </c>
      <c r="P18">
        <v>417</v>
      </c>
      <c r="Q18">
        <v>142</v>
      </c>
      <c r="R18">
        <v>71</v>
      </c>
      <c r="S18">
        <v>31</v>
      </c>
      <c r="T18">
        <v>14283</v>
      </c>
      <c r="U18">
        <v>2433</v>
      </c>
      <c r="V18">
        <v>276</v>
      </c>
      <c r="W18">
        <v>62</v>
      </c>
      <c r="X18">
        <v>129</v>
      </c>
      <c r="Y18">
        <v>31</v>
      </c>
      <c r="Z18">
        <v>300</v>
      </c>
      <c r="AA18">
        <v>74</v>
      </c>
      <c r="AB18">
        <v>121</v>
      </c>
      <c r="AC18">
        <v>49</v>
      </c>
      <c r="AD18">
        <v>86</v>
      </c>
      <c r="AE18">
        <v>31</v>
      </c>
      <c r="AF18">
        <v>1252</v>
      </c>
      <c r="AG18">
        <v>142.4</v>
      </c>
      <c r="AH18">
        <v>190</v>
      </c>
      <c r="AI18">
        <v>74.599999999999895</v>
      </c>
      <c r="AJ18">
        <v>290</v>
      </c>
      <c r="AK18">
        <v>36.700000000000003</v>
      </c>
      <c r="AL18">
        <v>0</v>
      </c>
      <c r="AM18">
        <v>11</v>
      </c>
      <c r="AN18">
        <v>71</v>
      </c>
      <c r="AO18">
        <v>29</v>
      </c>
      <c r="AP18">
        <v>146</v>
      </c>
      <c r="AQ18">
        <v>39</v>
      </c>
      <c r="AR18">
        <v>0</v>
      </c>
      <c r="AS18">
        <v>11</v>
      </c>
      <c r="AT18">
        <v>32.899999999999899</v>
      </c>
      <c r="AU18">
        <v>10.8</v>
      </c>
      <c r="AV18">
        <v>11.9</v>
      </c>
      <c r="AW18">
        <v>4.5999999999999996</v>
      </c>
      <c r="AX18">
        <v>14283</v>
      </c>
      <c r="AY18">
        <v>2433</v>
      </c>
      <c r="AZ18">
        <v>34.899999999999899</v>
      </c>
      <c r="BA18">
        <v>7.1</v>
      </c>
      <c r="BB18">
        <v>10.1999999999999</v>
      </c>
      <c r="BC18">
        <v>2.6</v>
      </c>
      <c r="BD18">
        <v>23.6</v>
      </c>
      <c r="BE18">
        <v>5.2</v>
      </c>
      <c r="BF18">
        <v>9.5</v>
      </c>
      <c r="BG18">
        <v>3.8</v>
      </c>
      <c r="BH18">
        <v>25.3</v>
      </c>
      <c r="BI18">
        <v>8.8000000000000007</v>
      </c>
      <c r="BJ18">
        <v>98.7</v>
      </c>
      <c r="BK18">
        <v>2.4</v>
      </c>
      <c r="BL18">
        <v>15.9</v>
      </c>
      <c r="BM18">
        <v>6</v>
      </c>
      <c r="BN18">
        <v>72.099999999999895</v>
      </c>
      <c r="BO18">
        <v>8.6999999999999904</v>
      </c>
      <c r="BP18">
        <v>0</v>
      </c>
      <c r="BQ18">
        <v>7.2</v>
      </c>
      <c r="BR18">
        <v>20.899999999999899</v>
      </c>
      <c r="BS18">
        <v>8.3000000000000007</v>
      </c>
      <c r="BT18">
        <v>42.899999999999899</v>
      </c>
      <c r="BU18">
        <v>10.1</v>
      </c>
      <c r="BV18">
        <v>0</v>
      </c>
      <c r="BW18">
        <v>0.9</v>
      </c>
      <c r="BX18">
        <v>0.88200000000000001</v>
      </c>
      <c r="BY18">
        <v>0.83840000000000003</v>
      </c>
      <c r="BZ18">
        <v>0.92800000000000005</v>
      </c>
      <c r="CA18">
        <v>0.93740000000000001</v>
      </c>
      <c r="CB18">
        <v>3.5857999999999999</v>
      </c>
      <c r="CC18">
        <v>0.94099999999999995</v>
      </c>
      <c r="CD18">
        <v>0.22259999999999999</v>
      </c>
      <c r="CE18">
        <v>0.68510000000000004</v>
      </c>
      <c r="CF18">
        <v>0.3841</v>
      </c>
      <c r="CG18">
        <v>0.95609999999999995</v>
      </c>
      <c r="CH18">
        <v>2.2480000000000002</v>
      </c>
      <c r="CI18">
        <v>0.65329999999999999</v>
      </c>
      <c r="CJ18">
        <v>0.94479999999999997</v>
      </c>
      <c r="CK18">
        <v>0.85519999999999996</v>
      </c>
      <c r="CL18">
        <v>1.8</v>
      </c>
      <c r="CM18">
        <v>0.9506</v>
      </c>
      <c r="CN18">
        <v>0.86960000000000004</v>
      </c>
      <c r="CO18">
        <v>0</v>
      </c>
      <c r="CP18">
        <v>0.96109999999999995</v>
      </c>
      <c r="CQ18">
        <v>0.71960000000000002</v>
      </c>
      <c r="CR18">
        <v>0</v>
      </c>
      <c r="CS18">
        <v>2.5503999999999998</v>
      </c>
      <c r="CT18">
        <v>0.65090000000000003</v>
      </c>
      <c r="CU18">
        <v>10.184200000000001</v>
      </c>
      <c r="CV18">
        <v>0.90090000000000003</v>
      </c>
      <c r="CW18">
        <v>0</v>
      </c>
      <c r="CX18">
        <v>0</v>
      </c>
      <c r="CY18">
        <v>1</v>
      </c>
      <c r="CZ18">
        <v>1</v>
      </c>
      <c r="DA18">
        <v>2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5</v>
      </c>
      <c r="DQ18">
        <v>122</v>
      </c>
      <c r="DR18">
        <v>49</v>
      </c>
      <c r="DS18">
        <v>9.6</v>
      </c>
      <c r="DT18">
        <v>3.8</v>
      </c>
      <c r="DU18">
        <v>1749</v>
      </c>
      <c r="DV18">
        <v>1.5775420668750002E-2</v>
      </c>
      <c r="DW18">
        <v>8.7400422770000001E-6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36005006200</v>
      </c>
      <c r="H19" t="s">
        <v>622</v>
      </c>
      <c r="I19">
        <v>7.44953E-2</v>
      </c>
      <c r="J19">
        <v>7386</v>
      </c>
      <c r="K19">
        <v>774</v>
      </c>
      <c r="L19">
        <v>2531</v>
      </c>
      <c r="M19">
        <v>65</v>
      </c>
      <c r="N19">
        <v>2402</v>
      </c>
      <c r="O19">
        <v>114</v>
      </c>
      <c r="P19">
        <v>2669</v>
      </c>
      <c r="Q19">
        <v>582</v>
      </c>
      <c r="R19">
        <v>416</v>
      </c>
      <c r="S19">
        <v>201</v>
      </c>
      <c r="T19">
        <v>11959</v>
      </c>
      <c r="U19">
        <v>1563</v>
      </c>
      <c r="V19">
        <v>2314</v>
      </c>
      <c r="W19">
        <v>399</v>
      </c>
      <c r="X19">
        <v>691</v>
      </c>
      <c r="Y19">
        <v>208</v>
      </c>
      <c r="Z19">
        <v>2089</v>
      </c>
      <c r="AA19">
        <v>413</v>
      </c>
      <c r="AB19">
        <v>1409</v>
      </c>
      <c r="AC19">
        <v>385</v>
      </c>
      <c r="AD19">
        <v>670</v>
      </c>
      <c r="AE19">
        <v>169.099999999999</v>
      </c>
      <c r="AF19">
        <v>7384</v>
      </c>
      <c r="AG19">
        <v>774</v>
      </c>
      <c r="AH19">
        <v>1348</v>
      </c>
      <c r="AI19">
        <v>365.3</v>
      </c>
      <c r="AJ19">
        <v>1997</v>
      </c>
      <c r="AK19">
        <v>194.4</v>
      </c>
      <c r="AL19">
        <v>0</v>
      </c>
      <c r="AM19">
        <v>16</v>
      </c>
      <c r="AN19">
        <v>277</v>
      </c>
      <c r="AO19">
        <v>142.19999999999899</v>
      </c>
      <c r="AP19">
        <v>1781</v>
      </c>
      <c r="AQ19">
        <v>193</v>
      </c>
      <c r="AR19">
        <v>5</v>
      </c>
      <c r="AS19">
        <v>3</v>
      </c>
      <c r="AT19">
        <v>36.1</v>
      </c>
      <c r="AU19">
        <v>8.5</v>
      </c>
      <c r="AV19">
        <v>13.6</v>
      </c>
      <c r="AW19">
        <v>6.4</v>
      </c>
      <c r="AX19">
        <v>11959</v>
      </c>
      <c r="AY19">
        <v>1563</v>
      </c>
      <c r="AZ19">
        <v>56.7</v>
      </c>
      <c r="BA19">
        <v>7.8</v>
      </c>
      <c r="BB19">
        <v>9.4</v>
      </c>
      <c r="BC19">
        <v>3</v>
      </c>
      <c r="BD19">
        <v>28.3</v>
      </c>
      <c r="BE19">
        <v>4.7</v>
      </c>
      <c r="BF19">
        <v>19.100000000000001</v>
      </c>
      <c r="BG19">
        <v>5.4</v>
      </c>
      <c r="BH19">
        <v>27.899999999999899</v>
      </c>
      <c r="BI19">
        <v>6.9</v>
      </c>
      <c r="BJ19">
        <v>100</v>
      </c>
      <c r="BK19">
        <v>0.2</v>
      </c>
      <c r="BL19">
        <v>19.3</v>
      </c>
      <c r="BM19">
        <v>4.8</v>
      </c>
      <c r="BN19">
        <v>78.900000000000006</v>
      </c>
      <c r="BO19">
        <v>7.4</v>
      </c>
      <c r="BP19">
        <v>0</v>
      </c>
      <c r="BQ19">
        <v>1.2</v>
      </c>
      <c r="BR19">
        <v>11.5</v>
      </c>
      <c r="BS19">
        <v>5.9</v>
      </c>
      <c r="BT19">
        <v>74.099999999999895</v>
      </c>
      <c r="BU19">
        <v>7.3</v>
      </c>
      <c r="BV19">
        <v>0.1</v>
      </c>
      <c r="BW19">
        <v>0</v>
      </c>
      <c r="BX19">
        <v>0.90639999999999998</v>
      </c>
      <c r="BY19">
        <v>0.89149999999999996</v>
      </c>
      <c r="BZ19">
        <v>0.96260000000000001</v>
      </c>
      <c r="CA19">
        <v>0.99670000000000003</v>
      </c>
      <c r="CB19">
        <v>3.7572000000000001</v>
      </c>
      <c r="CC19">
        <v>0.97289999999999999</v>
      </c>
      <c r="CD19">
        <v>0.18329999999999999</v>
      </c>
      <c r="CE19">
        <v>0.8921</v>
      </c>
      <c r="CF19">
        <v>0.92390000000000005</v>
      </c>
      <c r="CG19">
        <v>0.97140000000000004</v>
      </c>
      <c r="CH19">
        <v>2.9706000000000001</v>
      </c>
      <c r="CI19">
        <v>0.95379999999999998</v>
      </c>
      <c r="CJ19">
        <v>0.99070000000000003</v>
      </c>
      <c r="CK19">
        <v>0.89659999999999995</v>
      </c>
      <c r="CL19">
        <v>1.8874</v>
      </c>
      <c r="CM19">
        <v>0.98660000000000003</v>
      </c>
      <c r="CN19">
        <v>0.88939999999999997</v>
      </c>
      <c r="CO19">
        <v>0</v>
      </c>
      <c r="CP19">
        <v>0.8488</v>
      </c>
      <c r="CQ19">
        <v>0.9284</v>
      </c>
      <c r="CR19">
        <v>0.31609999999999999</v>
      </c>
      <c r="CS19">
        <v>2.9828000000000001</v>
      </c>
      <c r="CT19">
        <v>0.82640000000000002</v>
      </c>
      <c r="CU19">
        <v>11.598000000000001</v>
      </c>
      <c r="CV19">
        <v>0.97929999999999995</v>
      </c>
      <c r="CW19">
        <v>1</v>
      </c>
      <c r="CX19">
        <v>0</v>
      </c>
      <c r="CY19">
        <v>1</v>
      </c>
      <c r="CZ19">
        <v>1</v>
      </c>
      <c r="DA19">
        <v>3</v>
      </c>
      <c r="DB19">
        <v>0</v>
      </c>
      <c r="DC19">
        <v>0</v>
      </c>
      <c r="DD19">
        <v>1</v>
      </c>
      <c r="DE19">
        <v>1</v>
      </c>
      <c r="DF19">
        <v>2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7</v>
      </c>
      <c r="DQ19">
        <v>983</v>
      </c>
      <c r="DR19">
        <v>386</v>
      </c>
      <c r="DS19">
        <v>13.3</v>
      </c>
      <c r="DT19">
        <v>4.5</v>
      </c>
      <c r="DU19">
        <v>2750</v>
      </c>
      <c r="DV19">
        <v>2.203590669052E-2</v>
      </c>
      <c r="DW19">
        <v>2.0551041013E-5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36005006400</v>
      </c>
      <c r="H20" t="s">
        <v>621</v>
      </c>
      <c r="I20">
        <v>6.49613E-2</v>
      </c>
      <c r="J20">
        <v>3266</v>
      </c>
      <c r="K20">
        <v>383</v>
      </c>
      <c r="L20">
        <v>1442</v>
      </c>
      <c r="M20">
        <v>55</v>
      </c>
      <c r="N20">
        <v>1284</v>
      </c>
      <c r="O20">
        <v>101</v>
      </c>
      <c r="P20">
        <v>1254</v>
      </c>
      <c r="Q20">
        <v>354</v>
      </c>
      <c r="R20">
        <v>131</v>
      </c>
      <c r="S20">
        <v>72</v>
      </c>
      <c r="T20">
        <v>14449</v>
      </c>
      <c r="U20">
        <v>2924</v>
      </c>
      <c r="V20">
        <v>560</v>
      </c>
      <c r="W20">
        <v>173</v>
      </c>
      <c r="X20">
        <v>516</v>
      </c>
      <c r="Y20">
        <v>137</v>
      </c>
      <c r="Z20">
        <v>906</v>
      </c>
      <c r="AA20">
        <v>267</v>
      </c>
      <c r="AB20">
        <v>597</v>
      </c>
      <c r="AC20">
        <v>221</v>
      </c>
      <c r="AD20">
        <v>206</v>
      </c>
      <c r="AE20">
        <v>114.599999999999</v>
      </c>
      <c r="AF20">
        <v>3112</v>
      </c>
      <c r="AG20">
        <v>409.19999999999902</v>
      </c>
      <c r="AH20">
        <v>408</v>
      </c>
      <c r="AI20">
        <v>201.3</v>
      </c>
      <c r="AJ20">
        <v>484</v>
      </c>
      <c r="AK20">
        <v>139.5</v>
      </c>
      <c r="AL20">
        <v>0</v>
      </c>
      <c r="AM20">
        <v>11</v>
      </c>
      <c r="AN20">
        <v>120</v>
      </c>
      <c r="AO20">
        <v>74.799999999999898</v>
      </c>
      <c r="AP20">
        <v>729</v>
      </c>
      <c r="AQ20">
        <v>134</v>
      </c>
      <c r="AR20">
        <v>0</v>
      </c>
      <c r="AS20">
        <v>11</v>
      </c>
      <c r="AT20">
        <v>38.399999999999899</v>
      </c>
      <c r="AU20">
        <v>10</v>
      </c>
      <c r="AV20">
        <v>10.4</v>
      </c>
      <c r="AW20">
        <v>5.0999999999999996</v>
      </c>
      <c r="AX20">
        <v>14449</v>
      </c>
      <c r="AY20">
        <v>2924</v>
      </c>
      <c r="AZ20">
        <v>26.5</v>
      </c>
      <c r="BA20">
        <v>6.7</v>
      </c>
      <c r="BB20">
        <v>15.8</v>
      </c>
      <c r="BC20">
        <v>4.5999999999999996</v>
      </c>
      <c r="BD20">
        <v>27.6999999999999</v>
      </c>
      <c r="BE20">
        <v>7.5</v>
      </c>
      <c r="BF20">
        <v>18.3</v>
      </c>
      <c r="BG20">
        <v>6.7</v>
      </c>
      <c r="BH20">
        <v>16</v>
      </c>
      <c r="BI20">
        <v>8.8000000000000007</v>
      </c>
      <c r="BJ20">
        <v>95.299999999999898</v>
      </c>
      <c r="BK20">
        <v>5.7</v>
      </c>
      <c r="BL20">
        <v>13.4</v>
      </c>
      <c r="BM20">
        <v>6.5</v>
      </c>
      <c r="BN20">
        <v>33.6</v>
      </c>
      <c r="BO20">
        <v>9.6</v>
      </c>
      <c r="BP20">
        <v>0</v>
      </c>
      <c r="BQ20">
        <v>2.1</v>
      </c>
      <c r="BR20">
        <v>9.3000000000000007</v>
      </c>
      <c r="BS20">
        <v>5.8</v>
      </c>
      <c r="BT20">
        <v>56.799999999999898</v>
      </c>
      <c r="BU20">
        <v>9.8000000000000007</v>
      </c>
      <c r="BV20">
        <v>0</v>
      </c>
      <c r="BW20">
        <v>0.3</v>
      </c>
      <c r="BX20">
        <v>0.92420000000000002</v>
      </c>
      <c r="BY20">
        <v>0.77139999999999997</v>
      </c>
      <c r="BZ20">
        <v>0.92490000000000006</v>
      </c>
      <c r="CA20">
        <v>0.8478</v>
      </c>
      <c r="CB20">
        <v>3.4681999999999999</v>
      </c>
      <c r="CC20">
        <v>0.91800000000000004</v>
      </c>
      <c r="CD20">
        <v>0.58709999999999996</v>
      </c>
      <c r="CE20">
        <v>0.87849999999999995</v>
      </c>
      <c r="CF20">
        <v>0.90739999999999998</v>
      </c>
      <c r="CG20">
        <v>0.82850000000000001</v>
      </c>
      <c r="CH20">
        <v>3.2014999999999998</v>
      </c>
      <c r="CI20">
        <v>0.99070000000000003</v>
      </c>
      <c r="CJ20">
        <v>0.87170000000000003</v>
      </c>
      <c r="CK20">
        <v>0.81710000000000005</v>
      </c>
      <c r="CL20">
        <v>1.6888000000000001</v>
      </c>
      <c r="CM20">
        <v>0.90180000000000005</v>
      </c>
      <c r="CN20">
        <v>0.74709999999999999</v>
      </c>
      <c r="CO20">
        <v>0</v>
      </c>
      <c r="CP20">
        <v>0.79469999999999996</v>
      </c>
      <c r="CQ20">
        <v>0.80959999999999999</v>
      </c>
      <c r="CR20">
        <v>0</v>
      </c>
      <c r="CS20">
        <v>2.3513999999999999</v>
      </c>
      <c r="CT20">
        <v>0.54910000000000003</v>
      </c>
      <c r="CU20">
        <v>10.7098999999999</v>
      </c>
      <c r="CV20">
        <v>0.93220000000000003</v>
      </c>
      <c r="CW20">
        <v>1</v>
      </c>
      <c r="CX20">
        <v>0</v>
      </c>
      <c r="CY20">
        <v>1</v>
      </c>
      <c r="CZ20">
        <v>0</v>
      </c>
      <c r="DA20">
        <v>2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</v>
      </c>
      <c r="DQ20">
        <v>503</v>
      </c>
      <c r="DR20">
        <v>253</v>
      </c>
      <c r="DS20">
        <v>15.4</v>
      </c>
      <c r="DT20">
        <v>7.7</v>
      </c>
      <c r="DU20">
        <v>1244</v>
      </c>
      <c r="DV20">
        <v>1.7377859387374999E-2</v>
      </c>
      <c r="DW20">
        <v>1.7884708793000001E-5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36005006800</v>
      </c>
      <c r="H21" t="s">
        <v>620</v>
      </c>
      <c r="I21">
        <v>5.96041E-2</v>
      </c>
      <c r="J21">
        <v>3358</v>
      </c>
      <c r="K21">
        <v>468</v>
      </c>
      <c r="L21">
        <v>1074</v>
      </c>
      <c r="M21">
        <v>43</v>
      </c>
      <c r="N21">
        <v>992</v>
      </c>
      <c r="O21">
        <v>64</v>
      </c>
      <c r="P21">
        <v>619</v>
      </c>
      <c r="Q21">
        <v>246</v>
      </c>
      <c r="R21">
        <v>229</v>
      </c>
      <c r="S21">
        <v>92</v>
      </c>
      <c r="T21">
        <v>18084</v>
      </c>
      <c r="U21">
        <v>2820</v>
      </c>
      <c r="V21">
        <v>529</v>
      </c>
      <c r="W21">
        <v>180</v>
      </c>
      <c r="X21">
        <v>387</v>
      </c>
      <c r="Y21">
        <v>136</v>
      </c>
      <c r="Z21">
        <v>906</v>
      </c>
      <c r="AA21">
        <v>184</v>
      </c>
      <c r="AB21">
        <v>256</v>
      </c>
      <c r="AC21">
        <v>114</v>
      </c>
      <c r="AD21">
        <v>192</v>
      </c>
      <c r="AE21">
        <v>82.9</v>
      </c>
      <c r="AF21">
        <v>3248</v>
      </c>
      <c r="AG21">
        <v>483.6</v>
      </c>
      <c r="AH21">
        <v>552</v>
      </c>
      <c r="AI21">
        <v>247.9</v>
      </c>
      <c r="AJ21">
        <v>165</v>
      </c>
      <c r="AK21">
        <v>44.399999999999899</v>
      </c>
      <c r="AL21">
        <v>0</v>
      </c>
      <c r="AM21">
        <v>11</v>
      </c>
      <c r="AN21">
        <v>141</v>
      </c>
      <c r="AO21">
        <v>66.2</v>
      </c>
      <c r="AP21">
        <v>461</v>
      </c>
      <c r="AQ21">
        <v>99</v>
      </c>
      <c r="AR21">
        <v>0</v>
      </c>
      <c r="AS21">
        <v>11</v>
      </c>
      <c r="AT21">
        <v>18.399999999999899</v>
      </c>
      <c r="AU21">
        <v>7.4</v>
      </c>
      <c r="AV21">
        <v>13</v>
      </c>
      <c r="AW21">
        <v>5</v>
      </c>
      <c r="AX21">
        <v>18084</v>
      </c>
      <c r="AY21">
        <v>2820</v>
      </c>
      <c r="AZ21">
        <v>23.5</v>
      </c>
      <c r="BA21">
        <v>7</v>
      </c>
      <c r="BB21">
        <v>11.5</v>
      </c>
      <c r="BC21">
        <v>3.9</v>
      </c>
      <c r="BD21">
        <v>27</v>
      </c>
      <c r="BE21">
        <v>4</v>
      </c>
      <c r="BF21">
        <v>7.6</v>
      </c>
      <c r="BG21">
        <v>3.5</v>
      </c>
      <c r="BH21">
        <v>19.399999999999899</v>
      </c>
      <c r="BI21">
        <v>8.3000000000000007</v>
      </c>
      <c r="BJ21">
        <v>96.7</v>
      </c>
      <c r="BK21">
        <v>5.0999999999999996</v>
      </c>
      <c r="BL21">
        <v>17.8</v>
      </c>
      <c r="BM21">
        <v>7.6</v>
      </c>
      <c r="BN21">
        <v>15.4</v>
      </c>
      <c r="BO21">
        <v>4.0999999999999996</v>
      </c>
      <c r="BP21">
        <v>0</v>
      </c>
      <c r="BQ21">
        <v>2.8</v>
      </c>
      <c r="BR21">
        <v>14.1999999999999</v>
      </c>
      <c r="BS21">
        <v>6.6</v>
      </c>
      <c r="BT21">
        <v>46.5</v>
      </c>
      <c r="BU21">
        <v>9.8000000000000007</v>
      </c>
      <c r="BV21">
        <v>0</v>
      </c>
      <c r="BW21">
        <v>0.3</v>
      </c>
      <c r="BX21">
        <v>0.68640000000000001</v>
      </c>
      <c r="BY21">
        <v>0.87060000000000004</v>
      </c>
      <c r="BZ21">
        <v>0.85119999999999996</v>
      </c>
      <c r="CA21">
        <v>0.80510000000000004</v>
      </c>
      <c r="CB21">
        <v>3.2132999999999998</v>
      </c>
      <c r="CC21">
        <v>0.85780000000000001</v>
      </c>
      <c r="CD21">
        <v>0.30020000000000002</v>
      </c>
      <c r="CE21">
        <v>0.85170000000000001</v>
      </c>
      <c r="CF21">
        <v>0.19700000000000001</v>
      </c>
      <c r="CG21">
        <v>0.88839999999999997</v>
      </c>
      <c r="CH21">
        <v>2.2374000000000001</v>
      </c>
      <c r="CI21">
        <v>0.64690000000000003</v>
      </c>
      <c r="CJ21">
        <v>0.8962</v>
      </c>
      <c r="CK21">
        <v>0.87749999999999995</v>
      </c>
      <c r="CL21">
        <v>1.7737000000000001</v>
      </c>
      <c r="CM21">
        <v>0.94130000000000003</v>
      </c>
      <c r="CN21">
        <v>0.624</v>
      </c>
      <c r="CO21">
        <v>0</v>
      </c>
      <c r="CP21">
        <v>0.89500000000000002</v>
      </c>
      <c r="CQ21">
        <v>0.73870000000000002</v>
      </c>
      <c r="CR21">
        <v>0</v>
      </c>
      <c r="CS21">
        <v>2.2576000000000001</v>
      </c>
      <c r="CT21">
        <v>0.50280000000000002</v>
      </c>
      <c r="CU21">
        <v>9.4819999999999904</v>
      </c>
      <c r="CV21">
        <v>0.83460000000000001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656</v>
      </c>
      <c r="DR21">
        <v>223</v>
      </c>
      <c r="DS21">
        <v>19.5</v>
      </c>
      <c r="DT21">
        <v>5.9</v>
      </c>
      <c r="DU21">
        <v>1312</v>
      </c>
      <c r="DV21">
        <v>1.7793058995608999E-2</v>
      </c>
      <c r="DW21">
        <v>1.6561056405000001E-5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36005007000</v>
      </c>
      <c r="H22" t="s">
        <v>619</v>
      </c>
      <c r="I22">
        <v>7.9108800000000007E-2</v>
      </c>
      <c r="J22">
        <v>4889</v>
      </c>
      <c r="K22">
        <v>463</v>
      </c>
      <c r="L22">
        <v>1455</v>
      </c>
      <c r="M22">
        <v>57</v>
      </c>
      <c r="N22">
        <v>1361</v>
      </c>
      <c r="O22">
        <v>80</v>
      </c>
      <c r="P22">
        <v>1313</v>
      </c>
      <c r="Q22">
        <v>397</v>
      </c>
      <c r="R22">
        <v>294</v>
      </c>
      <c r="S22">
        <v>127</v>
      </c>
      <c r="T22">
        <v>15032</v>
      </c>
      <c r="U22">
        <v>2136</v>
      </c>
      <c r="V22">
        <v>1229</v>
      </c>
      <c r="W22">
        <v>220</v>
      </c>
      <c r="X22">
        <v>549</v>
      </c>
      <c r="Y22">
        <v>156</v>
      </c>
      <c r="Z22">
        <v>1399</v>
      </c>
      <c r="AA22">
        <v>265</v>
      </c>
      <c r="AB22">
        <v>510</v>
      </c>
      <c r="AC22">
        <v>138</v>
      </c>
      <c r="AD22">
        <v>271</v>
      </c>
      <c r="AE22">
        <v>93.599999999999895</v>
      </c>
      <c r="AF22">
        <v>4776</v>
      </c>
      <c r="AG22">
        <v>472.6</v>
      </c>
      <c r="AH22">
        <v>856</v>
      </c>
      <c r="AI22">
        <v>251.099999999999</v>
      </c>
      <c r="AJ22">
        <v>220</v>
      </c>
      <c r="AK22">
        <v>76.7</v>
      </c>
      <c r="AL22">
        <v>0</v>
      </c>
      <c r="AM22">
        <v>11</v>
      </c>
      <c r="AN22">
        <v>234</v>
      </c>
      <c r="AO22">
        <v>76.400000000000006</v>
      </c>
      <c r="AP22">
        <v>679</v>
      </c>
      <c r="AQ22">
        <v>126</v>
      </c>
      <c r="AR22">
        <v>61</v>
      </c>
      <c r="AS22">
        <v>21</v>
      </c>
      <c r="AT22">
        <v>27.1</v>
      </c>
      <c r="AU22">
        <v>8.1999999999999904</v>
      </c>
      <c r="AV22">
        <v>13.3</v>
      </c>
      <c r="AW22">
        <v>5.6</v>
      </c>
      <c r="AX22">
        <v>15032</v>
      </c>
      <c r="AY22">
        <v>2136</v>
      </c>
      <c r="AZ22">
        <v>41</v>
      </c>
      <c r="BA22">
        <v>6.4</v>
      </c>
      <c r="BB22">
        <v>11.1999999999999</v>
      </c>
      <c r="BC22">
        <v>3.2</v>
      </c>
      <c r="BD22">
        <v>28.6</v>
      </c>
      <c r="BE22">
        <v>4.7</v>
      </c>
      <c r="BF22">
        <v>10.5</v>
      </c>
      <c r="BG22">
        <v>2.5</v>
      </c>
      <c r="BH22">
        <v>19.899999999999899</v>
      </c>
      <c r="BI22">
        <v>6.8</v>
      </c>
      <c r="BJ22">
        <v>97.7</v>
      </c>
      <c r="BK22">
        <v>2.8</v>
      </c>
      <c r="BL22">
        <v>19</v>
      </c>
      <c r="BM22">
        <v>5.3</v>
      </c>
      <c r="BN22">
        <v>15.1</v>
      </c>
      <c r="BO22">
        <v>5.2</v>
      </c>
      <c r="BP22">
        <v>0</v>
      </c>
      <c r="BQ22">
        <v>2</v>
      </c>
      <c r="BR22">
        <v>17.1999999999999</v>
      </c>
      <c r="BS22">
        <v>5.5</v>
      </c>
      <c r="BT22">
        <v>49.899999999999899</v>
      </c>
      <c r="BU22">
        <v>9</v>
      </c>
      <c r="BV22">
        <v>1.2</v>
      </c>
      <c r="BW22">
        <v>0.4</v>
      </c>
      <c r="BX22">
        <v>0.82599999999999996</v>
      </c>
      <c r="BY22">
        <v>0.88360000000000005</v>
      </c>
      <c r="BZ22">
        <v>0.91390000000000005</v>
      </c>
      <c r="CA22">
        <v>0.97360000000000002</v>
      </c>
      <c r="CB22">
        <v>3.5972</v>
      </c>
      <c r="CC22">
        <v>0.94489999999999996</v>
      </c>
      <c r="CD22">
        <v>0.28460000000000002</v>
      </c>
      <c r="CE22">
        <v>0.90180000000000005</v>
      </c>
      <c r="CF22">
        <v>0.47899999999999998</v>
      </c>
      <c r="CG22">
        <v>0.89580000000000004</v>
      </c>
      <c r="CH22">
        <v>2.5611000000000002</v>
      </c>
      <c r="CI22">
        <v>0.81769999999999998</v>
      </c>
      <c r="CJ22">
        <v>0.91990000000000005</v>
      </c>
      <c r="CK22">
        <v>0.89270000000000005</v>
      </c>
      <c r="CL22">
        <v>1.8126</v>
      </c>
      <c r="CM22">
        <v>0.95489999999999997</v>
      </c>
      <c r="CN22">
        <v>0.62209999999999999</v>
      </c>
      <c r="CO22">
        <v>0</v>
      </c>
      <c r="CP22">
        <v>0.93220000000000003</v>
      </c>
      <c r="CQ22">
        <v>0.76</v>
      </c>
      <c r="CR22">
        <v>0.73040000000000005</v>
      </c>
      <c r="CS22">
        <v>3.0448</v>
      </c>
      <c r="CT22">
        <v>0.84770000000000001</v>
      </c>
      <c r="CU22">
        <v>11.015700000000001</v>
      </c>
      <c r="CV22">
        <v>0.95250000000000001</v>
      </c>
      <c r="CW22">
        <v>0</v>
      </c>
      <c r="CX22">
        <v>0</v>
      </c>
      <c r="CY22">
        <v>1</v>
      </c>
      <c r="CZ22">
        <v>1</v>
      </c>
      <c r="DA22">
        <v>2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5</v>
      </c>
      <c r="DQ22">
        <v>659</v>
      </c>
      <c r="DR22">
        <v>241</v>
      </c>
      <c r="DS22">
        <v>13.5</v>
      </c>
      <c r="DT22">
        <v>4.8</v>
      </c>
      <c r="DU22">
        <v>2041</v>
      </c>
      <c r="DV22">
        <v>1.9774191664535999E-2</v>
      </c>
      <c r="DW22">
        <v>2.1871515991E-5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36005007200</v>
      </c>
      <c r="H23" t="s">
        <v>618</v>
      </c>
      <c r="I23">
        <v>8.2258999999999999E-2</v>
      </c>
      <c r="J23">
        <v>5563</v>
      </c>
      <c r="K23">
        <v>636</v>
      </c>
      <c r="L23">
        <v>1760</v>
      </c>
      <c r="M23">
        <v>64</v>
      </c>
      <c r="N23">
        <v>1704</v>
      </c>
      <c r="O23">
        <v>80</v>
      </c>
      <c r="P23">
        <v>2188</v>
      </c>
      <c r="Q23">
        <v>734</v>
      </c>
      <c r="R23">
        <v>220</v>
      </c>
      <c r="S23">
        <v>100</v>
      </c>
      <c r="T23">
        <v>15442</v>
      </c>
      <c r="U23">
        <v>2881</v>
      </c>
      <c r="V23">
        <v>977</v>
      </c>
      <c r="W23">
        <v>236</v>
      </c>
      <c r="X23">
        <v>572</v>
      </c>
      <c r="Y23">
        <v>134</v>
      </c>
      <c r="Z23">
        <v>1576</v>
      </c>
      <c r="AA23">
        <v>483</v>
      </c>
      <c r="AB23">
        <v>534</v>
      </c>
      <c r="AC23">
        <v>149</v>
      </c>
      <c r="AD23">
        <v>236</v>
      </c>
      <c r="AE23">
        <v>105.799999999999</v>
      </c>
      <c r="AF23">
        <v>5222</v>
      </c>
      <c r="AG23">
        <v>689.39999999999895</v>
      </c>
      <c r="AH23">
        <v>932</v>
      </c>
      <c r="AI23">
        <v>273.69999999999902</v>
      </c>
      <c r="AJ23">
        <v>963</v>
      </c>
      <c r="AK23">
        <v>148.9</v>
      </c>
      <c r="AL23">
        <v>0</v>
      </c>
      <c r="AM23">
        <v>16</v>
      </c>
      <c r="AN23">
        <v>410</v>
      </c>
      <c r="AO23">
        <v>125.9</v>
      </c>
      <c r="AP23">
        <v>860</v>
      </c>
      <c r="AQ23">
        <v>138</v>
      </c>
      <c r="AR23">
        <v>0</v>
      </c>
      <c r="AS23">
        <v>16</v>
      </c>
      <c r="AT23">
        <v>39.700000000000003</v>
      </c>
      <c r="AU23">
        <v>10.8</v>
      </c>
      <c r="AV23">
        <v>9</v>
      </c>
      <c r="AW23">
        <v>3.9</v>
      </c>
      <c r="AX23">
        <v>15442</v>
      </c>
      <c r="AY23">
        <v>2881</v>
      </c>
      <c r="AZ23">
        <v>28.1999999999999</v>
      </c>
      <c r="BA23">
        <v>6.4</v>
      </c>
      <c r="BB23">
        <v>10.3</v>
      </c>
      <c r="BC23">
        <v>2.8</v>
      </c>
      <c r="BD23">
        <v>28.3</v>
      </c>
      <c r="BE23">
        <v>8.1</v>
      </c>
      <c r="BF23">
        <v>9.6</v>
      </c>
      <c r="BG23">
        <v>3</v>
      </c>
      <c r="BH23">
        <v>13.8</v>
      </c>
      <c r="BI23">
        <v>6.2</v>
      </c>
      <c r="BJ23">
        <v>93.9</v>
      </c>
      <c r="BK23">
        <v>6.2</v>
      </c>
      <c r="BL23">
        <v>18.899999999999899</v>
      </c>
      <c r="BM23">
        <v>5.2</v>
      </c>
      <c r="BN23">
        <v>54.7</v>
      </c>
      <c r="BO23">
        <v>8.1999999999999904</v>
      </c>
      <c r="BP23">
        <v>0</v>
      </c>
      <c r="BQ23">
        <v>1.7</v>
      </c>
      <c r="BR23">
        <v>24.1</v>
      </c>
      <c r="BS23">
        <v>7.3</v>
      </c>
      <c r="BT23">
        <v>50.5</v>
      </c>
      <c r="BU23">
        <v>8.1999999999999904</v>
      </c>
      <c r="BV23">
        <v>0</v>
      </c>
      <c r="BW23">
        <v>0.3</v>
      </c>
      <c r="BX23">
        <v>0.93220000000000003</v>
      </c>
      <c r="BY23">
        <v>0.68430000000000002</v>
      </c>
      <c r="BZ23">
        <v>0.90649999999999997</v>
      </c>
      <c r="CA23">
        <v>0.86860000000000004</v>
      </c>
      <c r="CB23">
        <v>3.3915999999999999</v>
      </c>
      <c r="CC23">
        <v>0.8992</v>
      </c>
      <c r="CD23">
        <v>0.22919999999999999</v>
      </c>
      <c r="CE23">
        <v>0.89349999999999996</v>
      </c>
      <c r="CF23">
        <v>0.39379999999999998</v>
      </c>
      <c r="CG23">
        <v>0.77739999999999998</v>
      </c>
      <c r="CH23">
        <v>2.2938999999999998</v>
      </c>
      <c r="CI23">
        <v>0.68210000000000004</v>
      </c>
      <c r="CJ23">
        <v>0.8548</v>
      </c>
      <c r="CK23">
        <v>0.89190000000000003</v>
      </c>
      <c r="CL23">
        <v>1.7466999999999999</v>
      </c>
      <c r="CM23">
        <v>0.92979999999999996</v>
      </c>
      <c r="CN23">
        <v>0.81710000000000005</v>
      </c>
      <c r="CO23">
        <v>0</v>
      </c>
      <c r="CP23">
        <v>0.97609999999999997</v>
      </c>
      <c r="CQ23">
        <v>0.76449999999999996</v>
      </c>
      <c r="CR23">
        <v>0</v>
      </c>
      <c r="CS23">
        <v>2.5577999999999999</v>
      </c>
      <c r="CT23">
        <v>0.65380000000000005</v>
      </c>
      <c r="CU23">
        <v>9.99</v>
      </c>
      <c r="CV23">
        <v>0.88249999999999995</v>
      </c>
      <c r="CW23">
        <v>1</v>
      </c>
      <c r="CX23">
        <v>0</v>
      </c>
      <c r="CY23">
        <v>1</v>
      </c>
      <c r="CZ23">
        <v>0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3</v>
      </c>
      <c r="DQ23">
        <v>813</v>
      </c>
      <c r="DR23">
        <v>275</v>
      </c>
      <c r="DS23">
        <v>14.6</v>
      </c>
      <c r="DT23">
        <v>4.7</v>
      </c>
      <c r="DU23">
        <v>2280</v>
      </c>
      <c r="DV23">
        <v>2.3489458510219E-2</v>
      </c>
      <c r="DW23">
        <v>2.2953643685000001E-5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36005007400</v>
      </c>
      <c r="H24" t="s">
        <v>617</v>
      </c>
      <c r="I24">
        <v>7.2263599999999997E-2</v>
      </c>
      <c r="J24">
        <v>3701</v>
      </c>
      <c r="K24">
        <v>354</v>
      </c>
      <c r="L24">
        <v>1445</v>
      </c>
      <c r="M24">
        <v>36</v>
      </c>
      <c r="N24">
        <v>1383</v>
      </c>
      <c r="O24">
        <v>67</v>
      </c>
      <c r="P24">
        <v>910</v>
      </c>
      <c r="Q24">
        <v>351</v>
      </c>
      <c r="R24">
        <v>107</v>
      </c>
      <c r="S24">
        <v>67</v>
      </c>
      <c r="T24">
        <v>21080</v>
      </c>
      <c r="U24">
        <v>2973</v>
      </c>
      <c r="V24">
        <v>596</v>
      </c>
      <c r="W24">
        <v>178</v>
      </c>
      <c r="X24">
        <v>568</v>
      </c>
      <c r="Y24">
        <v>135</v>
      </c>
      <c r="Z24">
        <v>829</v>
      </c>
      <c r="AA24">
        <v>172</v>
      </c>
      <c r="AB24">
        <v>498</v>
      </c>
      <c r="AC24">
        <v>188</v>
      </c>
      <c r="AD24">
        <v>212</v>
      </c>
      <c r="AE24">
        <v>77.900000000000006</v>
      </c>
      <c r="AF24">
        <v>3586</v>
      </c>
      <c r="AG24">
        <v>367.6</v>
      </c>
      <c r="AH24">
        <v>291</v>
      </c>
      <c r="AI24">
        <v>118.299999999999</v>
      </c>
      <c r="AJ24">
        <v>771</v>
      </c>
      <c r="AK24">
        <v>90.5</v>
      </c>
      <c r="AL24">
        <v>0</v>
      </c>
      <c r="AM24">
        <v>11</v>
      </c>
      <c r="AN24">
        <v>100</v>
      </c>
      <c r="AO24">
        <v>43.399999999999899</v>
      </c>
      <c r="AP24">
        <v>482</v>
      </c>
      <c r="AQ24">
        <v>113</v>
      </c>
      <c r="AR24">
        <v>0</v>
      </c>
      <c r="AS24">
        <v>11</v>
      </c>
      <c r="AT24">
        <v>24.6</v>
      </c>
      <c r="AU24">
        <v>9.4</v>
      </c>
      <c r="AV24">
        <v>6</v>
      </c>
      <c r="AW24">
        <v>3.7</v>
      </c>
      <c r="AX24">
        <v>21080</v>
      </c>
      <c r="AY24">
        <v>2973</v>
      </c>
      <c r="AZ24">
        <v>24.1</v>
      </c>
      <c r="BA24">
        <v>6.6</v>
      </c>
      <c r="BB24">
        <v>15.3</v>
      </c>
      <c r="BC24">
        <v>3.8</v>
      </c>
      <c r="BD24">
        <v>22.399999999999899</v>
      </c>
      <c r="BE24">
        <v>4.0999999999999996</v>
      </c>
      <c r="BF24">
        <v>13.5</v>
      </c>
      <c r="BG24">
        <v>5.0999999999999996</v>
      </c>
      <c r="BH24">
        <v>15.3</v>
      </c>
      <c r="BI24">
        <v>5.6</v>
      </c>
      <c r="BJ24">
        <v>96.9</v>
      </c>
      <c r="BK24">
        <v>3.6</v>
      </c>
      <c r="BL24">
        <v>8.3000000000000007</v>
      </c>
      <c r="BM24">
        <v>3.3</v>
      </c>
      <c r="BN24">
        <v>53.399999999999899</v>
      </c>
      <c r="BO24">
        <v>6.1</v>
      </c>
      <c r="BP24">
        <v>0</v>
      </c>
      <c r="BQ24">
        <v>2.1</v>
      </c>
      <c r="BR24">
        <v>7.2</v>
      </c>
      <c r="BS24">
        <v>3.1</v>
      </c>
      <c r="BT24">
        <v>34.899999999999899</v>
      </c>
      <c r="BU24">
        <v>8.1</v>
      </c>
      <c r="BV24">
        <v>0</v>
      </c>
      <c r="BW24">
        <v>0.3</v>
      </c>
      <c r="BX24">
        <v>0.79210000000000003</v>
      </c>
      <c r="BY24">
        <v>0.39150000000000001</v>
      </c>
      <c r="BZ24">
        <v>0.76680000000000004</v>
      </c>
      <c r="CA24">
        <v>0.81330000000000002</v>
      </c>
      <c r="CB24">
        <v>2.7637999999999998</v>
      </c>
      <c r="CC24">
        <v>0.74119999999999997</v>
      </c>
      <c r="CD24">
        <v>0.55330000000000001</v>
      </c>
      <c r="CE24">
        <v>0.59370000000000001</v>
      </c>
      <c r="CF24">
        <v>0.69879999999999998</v>
      </c>
      <c r="CG24">
        <v>0.81469999999999998</v>
      </c>
      <c r="CH24">
        <v>2.6604999999999999</v>
      </c>
      <c r="CI24">
        <v>0.85909999999999997</v>
      </c>
      <c r="CJ24">
        <v>0.89990000000000003</v>
      </c>
      <c r="CK24">
        <v>0.72219999999999995</v>
      </c>
      <c r="CL24">
        <v>1.6221000000000001</v>
      </c>
      <c r="CM24">
        <v>0.85770000000000002</v>
      </c>
      <c r="CN24">
        <v>0.81359999999999999</v>
      </c>
      <c r="CO24">
        <v>0</v>
      </c>
      <c r="CP24">
        <v>0.73270000000000002</v>
      </c>
      <c r="CQ24">
        <v>0.66649999999999998</v>
      </c>
      <c r="CR24">
        <v>0</v>
      </c>
      <c r="CS24">
        <v>2.2128000000000001</v>
      </c>
      <c r="CT24">
        <v>0.48089999999999999</v>
      </c>
      <c r="CU24">
        <v>9.2591999999999999</v>
      </c>
      <c r="CV24">
        <v>0.81120000000000003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304</v>
      </c>
      <c r="DR24">
        <v>118</v>
      </c>
      <c r="DS24">
        <v>8.1999999999999904</v>
      </c>
      <c r="DT24">
        <v>2.9</v>
      </c>
      <c r="DU24">
        <v>2237</v>
      </c>
      <c r="DV24">
        <v>1.917982210995E-2</v>
      </c>
      <c r="DW24">
        <v>1.9986517037000001E-5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36005007600</v>
      </c>
      <c r="H25" t="s">
        <v>616</v>
      </c>
      <c r="I25">
        <v>8.3867899999999995E-2</v>
      </c>
      <c r="J25">
        <v>5013</v>
      </c>
      <c r="K25">
        <v>501</v>
      </c>
      <c r="L25">
        <v>1700</v>
      </c>
      <c r="M25">
        <v>66</v>
      </c>
      <c r="N25">
        <v>1596</v>
      </c>
      <c r="O25">
        <v>84</v>
      </c>
      <c r="P25">
        <v>1828</v>
      </c>
      <c r="Q25">
        <v>475</v>
      </c>
      <c r="R25">
        <v>280</v>
      </c>
      <c r="S25">
        <v>138</v>
      </c>
      <c r="T25">
        <v>15275</v>
      </c>
      <c r="U25">
        <v>2044</v>
      </c>
      <c r="V25">
        <v>1231</v>
      </c>
      <c r="W25">
        <v>355</v>
      </c>
      <c r="X25">
        <v>490</v>
      </c>
      <c r="Y25">
        <v>128</v>
      </c>
      <c r="Z25">
        <v>1198</v>
      </c>
      <c r="AA25">
        <v>249</v>
      </c>
      <c r="AB25">
        <v>562</v>
      </c>
      <c r="AC25">
        <v>141</v>
      </c>
      <c r="AD25">
        <v>336</v>
      </c>
      <c r="AE25">
        <v>102.9</v>
      </c>
      <c r="AF25">
        <v>4810</v>
      </c>
      <c r="AG25">
        <v>519.89999999999895</v>
      </c>
      <c r="AH25">
        <v>1092</v>
      </c>
      <c r="AI25">
        <v>358.39999999999901</v>
      </c>
      <c r="AJ25">
        <v>583</v>
      </c>
      <c r="AK25">
        <v>134.80000000000001</v>
      </c>
      <c r="AL25">
        <v>0</v>
      </c>
      <c r="AM25">
        <v>16</v>
      </c>
      <c r="AN25">
        <v>171</v>
      </c>
      <c r="AO25">
        <v>73.599999999999895</v>
      </c>
      <c r="AP25">
        <v>914</v>
      </c>
      <c r="AQ25">
        <v>133</v>
      </c>
      <c r="AR25">
        <v>0</v>
      </c>
      <c r="AS25">
        <v>16</v>
      </c>
      <c r="AT25">
        <v>37.200000000000003</v>
      </c>
      <c r="AU25">
        <v>8.3000000000000007</v>
      </c>
      <c r="AV25">
        <v>11.6999999999999</v>
      </c>
      <c r="AW25">
        <v>4.9000000000000004</v>
      </c>
      <c r="AX25">
        <v>15275</v>
      </c>
      <c r="AY25">
        <v>2044</v>
      </c>
      <c r="AZ25">
        <v>35.6</v>
      </c>
      <c r="BA25">
        <v>8.6999999999999904</v>
      </c>
      <c r="BB25">
        <v>9.8000000000000007</v>
      </c>
      <c r="BC25">
        <v>2.6</v>
      </c>
      <c r="BD25">
        <v>23.899999999999899</v>
      </c>
      <c r="BE25">
        <v>4.4000000000000004</v>
      </c>
      <c r="BF25">
        <v>11.1999999999999</v>
      </c>
      <c r="BG25">
        <v>3</v>
      </c>
      <c r="BH25">
        <v>21.1</v>
      </c>
      <c r="BI25">
        <v>6.4</v>
      </c>
      <c r="BJ25">
        <v>96</v>
      </c>
      <c r="BK25">
        <v>4</v>
      </c>
      <c r="BL25">
        <v>23.6</v>
      </c>
      <c r="BM25">
        <v>7.4</v>
      </c>
      <c r="BN25">
        <v>34.299999999999898</v>
      </c>
      <c r="BO25">
        <v>7.8</v>
      </c>
      <c r="BP25">
        <v>0</v>
      </c>
      <c r="BQ25">
        <v>1.7</v>
      </c>
      <c r="BR25">
        <v>10.6999999999999</v>
      </c>
      <c r="BS25">
        <v>4.5999999999999996</v>
      </c>
      <c r="BT25">
        <v>57.299999999999898</v>
      </c>
      <c r="BU25">
        <v>7.7</v>
      </c>
      <c r="BV25">
        <v>0</v>
      </c>
      <c r="BW25">
        <v>0.3</v>
      </c>
      <c r="BX25">
        <v>0.91449999999999998</v>
      </c>
      <c r="BY25">
        <v>0.83099999999999996</v>
      </c>
      <c r="BZ25">
        <v>0.91110000000000002</v>
      </c>
      <c r="CA25">
        <v>0.94189999999999996</v>
      </c>
      <c r="CB25">
        <v>3.5983999999999998</v>
      </c>
      <c r="CC25">
        <v>0.94530000000000003</v>
      </c>
      <c r="CD25">
        <v>0.20330000000000001</v>
      </c>
      <c r="CE25">
        <v>0.69710000000000005</v>
      </c>
      <c r="CF25">
        <v>0.54</v>
      </c>
      <c r="CG25">
        <v>0.9133</v>
      </c>
      <c r="CH25">
        <v>2.3536000000000001</v>
      </c>
      <c r="CI25">
        <v>0.71140000000000003</v>
      </c>
      <c r="CJ25">
        <v>0.88429999999999997</v>
      </c>
      <c r="CK25">
        <v>0.93140000000000001</v>
      </c>
      <c r="CL25">
        <v>1.8157000000000001</v>
      </c>
      <c r="CM25">
        <v>0.95589999999999997</v>
      </c>
      <c r="CN25">
        <v>0.74980000000000002</v>
      </c>
      <c r="CO25">
        <v>0</v>
      </c>
      <c r="CP25">
        <v>0.83130000000000004</v>
      </c>
      <c r="CQ25">
        <v>0.81359999999999999</v>
      </c>
      <c r="CR25">
        <v>0</v>
      </c>
      <c r="CS25">
        <v>2.3946999999999998</v>
      </c>
      <c r="CT25">
        <v>0.57089999999999996</v>
      </c>
      <c r="CU25">
        <v>10.1625</v>
      </c>
      <c r="CV25">
        <v>0.89859999999999995</v>
      </c>
      <c r="CW25">
        <v>1</v>
      </c>
      <c r="CX25">
        <v>0</v>
      </c>
      <c r="CY25">
        <v>1</v>
      </c>
      <c r="CZ25">
        <v>1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5</v>
      </c>
      <c r="DQ25">
        <v>973</v>
      </c>
      <c r="DR25">
        <v>403</v>
      </c>
      <c r="DS25">
        <v>19.399999999999899</v>
      </c>
      <c r="DT25">
        <v>7.2</v>
      </c>
      <c r="DU25">
        <v>3279</v>
      </c>
      <c r="DV25">
        <v>2.1887676111407E-2</v>
      </c>
      <c r="DW25">
        <v>2.3289255794999999E-5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36005007800</v>
      </c>
      <c r="H26" t="s">
        <v>615</v>
      </c>
      <c r="I26">
        <v>0.1204171</v>
      </c>
      <c r="J26">
        <v>6535</v>
      </c>
      <c r="K26">
        <v>776</v>
      </c>
      <c r="L26">
        <v>2196</v>
      </c>
      <c r="M26">
        <v>73</v>
      </c>
      <c r="N26">
        <v>1999</v>
      </c>
      <c r="O26">
        <v>138</v>
      </c>
      <c r="P26">
        <v>2147</v>
      </c>
      <c r="Q26">
        <v>683</v>
      </c>
      <c r="R26">
        <v>300</v>
      </c>
      <c r="S26">
        <v>160</v>
      </c>
      <c r="T26">
        <v>16109</v>
      </c>
      <c r="U26">
        <v>2193</v>
      </c>
      <c r="V26">
        <v>1359</v>
      </c>
      <c r="W26">
        <v>413</v>
      </c>
      <c r="X26">
        <v>787</v>
      </c>
      <c r="Y26">
        <v>163</v>
      </c>
      <c r="Z26">
        <v>1735</v>
      </c>
      <c r="AA26">
        <v>470</v>
      </c>
      <c r="AB26">
        <v>819</v>
      </c>
      <c r="AC26">
        <v>307</v>
      </c>
      <c r="AD26">
        <v>499</v>
      </c>
      <c r="AE26">
        <v>220.099999999999</v>
      </c>
      <c r="AF26">
        <v>6310</v>
      </c>
      <c r="AG26">
        <v>786.79999999999905</v>
      </c>
      <c r="AH26">
        <v>1381</v>
      </c>
      <c r="AI26">
        <v>480</v>
      </c>
      <c r="AJ26">
        <v>974</v>
      </c>
      <c r="AK26">
        <v>204.099999999999</v>
      </c>
      <c r="AL26">
        <v>0</v>
      </c>
      <c r="AM26">
        <v>16</v>
      </c>
      <c r="AN26">
        <v>320</v>
      </c>
      <c r="AO26">
        <v>150.4</v>
      </c>
      <c r="AP26">
        <v>929</v>
      </c>
      <c r="AQ26">
        <v>201</v>
      </c>
      <c r="AR26">
        <v>23</v>
      </c>
      <c r="AS26">
        <v>42</v>
      </c>
      <c r="AT26">
        <v>32.899999999999899</v>
      </c>
      <c r="AU26">
        <v>10</v>
      </c>
      <c r="AV26">
        <v>10.6999999999999</v>
      </c>
      <c r="AW26">
        <v>5.4</v>
      </c>
      <c r="AX26">
        <v>16109</v>
      </c>
      <c r="AY26">
        <v>2193</v>
      </c>
      <c r="AZ26">
        <v>34</v>
      </c>
      <c r="BA26">
        <v>8.5</v>
      </c>
      <c r="BB26">
        <v>12</v>
      </c>
      <c r="BC26">
        <v>2.7</v>
      </c>
      <c r="BD26">
        <v>26.5</v>
      </c>
      <c r="BE26">
        <v>6.5</v>
      </c>
      <c r="BF26">
        <v>12.5</v>
      </c>
      <c r="BG26">
        <v>4.8</v>
      </c>
      <c r="BH26">
        <v>25</v>
      </c>
      <c r="BI26">
        <v>10.9</v>
      </c>
      <c r="BJ26">
        <v>96.599999999999895</v>
      </c>
      <c r="BK26">
        <v>3.7</v>
      </c>
      <c r="BL26">
        <v>23.5</v>
      </c>
      <c r="BM26">
        <v>7.7</v>
      </c>
      <c r="BN26">
        <v>44.399999999999899</v>
      </c>
      <c r="BO26">
        <v>9.1999999999999904</v>
      </c>
      <c r="BP26">
        <v>0</v>
      </c>
      <c r="BQ26">
        <v>1.4</v>
      </c>
      <c r="BR26">
        <v>16</v>
      </c>
      <c r="BS26">
        <v>7.4</v>
      </c>
      <c r="BT26">
        <v>46.5</v>
      </c>
      <c r="BU26">
        <v>9.4</v>
      </c>
      <c r="BV26">
        <v>0.4</v>
      </c>
      <c r="BW26">
        <v>0.6</v>
      </c>
      <c r="BX26">
        <v>0.88200000000000001</v>
      </c>
      <c r="BY26">
        <v>0.78539999999999999</v>
      </c>
      <c r="BZ26">
        <v>0.89190000000000003</v>
      </c>
      <c r="CA26">
        <v>0.93</v>
      </c>
      <c r="CB26">
        <v>3.4891999999999999</v>
      </c>
      <c r="CC26">
        <v>0.92300000000000004</v>
      </c>
      <c r="CD26">
        <v>0.33360000000000001</v>
      </c>
      <c r="CE26">
        <v>0.83650000000000002</v>
      </c>
      <c r="CF26">
        <v>0.63839999999999997</v>
      </c>
      <c r="CG26">
        <v>0.95330000000000004</v>
      </c>
      <c r="CH26">
        <v>2.7618</v>
      </c>
      <c r="CI26">
        <v>0.8921</v>
      </c>
      <c r="CJ26">
        <v>0.89419999999999999</v>
      </c>
      <c r="CK26">
        <v>0.93079999999999996</v>
      </c>
      <c r="CL26">
        <v>1.825</v>
      </c>
      <c r="CM26">
        <v>0.96</v>
      </c>
      <c r="CN26">
        <v>0.78580000000000005</v>
      </c>
      <c r="CO26">
        <v>0</v>
      </c>
      <c r="CP26">
        <v>0.92049999999999998</v>
      </c>
      <c r="CQ26">
        <v>0.73870000000000002</v>
      </c>
      <c r="CR26">
        <v>0.5212</v>
      </c>
      <c r="CS26">
        <v>2.9662000000000002</v>
      </c>
      <c r="CT26">
        <v>0.82099999999999995</v>
      </c>
      <c r="CU26">
        <v>11.0421999999999</v>
      </c>
      <c r="CV26">
        <v>0.9536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4</v>
      </c>
      <c r="DQ26">
        <v>1290</v>
      </c>
      <c r="DR26">
        <v>464</v>
      </c>
      <c r="DS26">
        <v>19.6999999999999</v>
      </c>
      <c r="DT26">
        <v>5.9</v>
      </c>
      <c r="DU26">
        <v>3305</v>
      </c>
      <c r="DV26">
        <v>2.8825246992580999E-2</v>
      </c>
      <c r="DW26">
        <v>3.2743001125999997E-5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36005008400</v>
      </c>
      <c r="H27" t="s">
        <v>614</v>
      </c>
      <c r="I27">
        <v>6.05365E-2</v>
      </c>
      <c r="J27">
        <v>2528</v>
      </c>
      <c r="K27">
        <v>277</v>
      </c>
      <c r="L27">
        <v>757</v>
      </c>
      <c r="M27">
        <v>21</v>
      </c>
      <c r="N27">
        <v>719</v>
      </c>
      <c r="O27">
        <v>37</v>
      </c>
      <c r="P27">
        <v>213</v>
      </c>
      <c r="Q27">
        <v>89</v>
      </c>
      <c r="R27">
        <v>111</v>
      </c>
      <c r="S27">
        <v>51</v>
      </c>
      <c r="T27">
        <v>24063</v>
      </c>
      <c r="U27">
        <v>2315</v>
      </c>
      <c r="V27">
        <v>289</v>
      </c>
      <c r="W27">
        <v>88</v>
      </c>
      <c r="X27">
        <v>269</v>
      </c>
      <c r="Y27">
        <v>62</v>
      </c>
      <c r="Z27">
        <v>620</v>
      </c>
      <c r="AA27">
        <v>138</v>
      </c>
      <c r="AB27">
        <v>386</v>
      </c>
      <c r="AC27">
        <v>114</v>
      </c>
      <c r="AD27">
        <v>92</v>
      </c>
      <c r="AE27">
        <v>48.6</v>
      </c>
      <c r="AF27">
        <v>2489</v>
      </c>
      <c r="AG27">
        <v>279.89999999999901</v>
      </c>
      <c r="AH27">
        <v>158</v>
      </c>
      <c r="AI27">
        <v>81.799999999999898</v>
      </c>
      <c r="AJ27">
        <v>0</v>
      </c>
      <c r="AK27">
        <v>15.6</v>
      </c>
      <c r="AL27">
        <v>0</v>
      </c>
      <c r="AM27">
        <v>11</v>
      </c>
      <c r="AN27">
        <v>24</v>
      </c>
      <c r="AO27">
        <v>21.399999999999899</v>
      </c>
      <c r="AP27">
        <v>171</v>
      </c>
      <c r="AQ27">
        <v>47</v>
      </c>
      <c r="AR27">
        <v>0</v>
      </c>
      <c r="AS27">
        <v>11</v>
      </c>
      <c r="AT27">
        <v>8.5</v>
      </c>
      <c r="AU27">
        <v>3.5</v>
      </c>
      <c r="AV27">
        <v>8.4</v>
      </c>
      <c r="AW27">
        <v>3.4</v>
      </c>
      <c r="AX27">
        <v>24063</v>
      </c>
      <c r="AY27">
        <v>2315</v>
      </c>
      <c r="AZ27">
        <v>17.8</v>
      </c>
      <c r="BA27">
        <v>5.0999999999999996</v>
      </c>
      <c r="BB27">
        <v>10.6</v>
      </c>
      <c r="BC27">
        <v>2.5</v>
      </c>
      <c r="BD27">
        <v>24.5</v>
      </c>
      <c r="BE27">
        <v>4.8</v>
      </c>
      <c r="BF27">
        <v>15.3</v>
      </c>
      <c r="BG27">
        <v>4.5</v>
      </c>
      <c r="BH27">
        <v>12.8</v>
      </c>
      <c r="BI27">
        <v>6.7</v>
      </c>
      <c r="BJ27">
        <v>98.5</v>
      </c>
      <c r="BK27">
        <v>2.5</v>
      </c>
      <c r="BL27">
        <v>6.7</v>
      </c>
      <c r="BM27">
        <v>3.4</v>
      </c>
      <c r="BN27">
        <v>0</v>
      </c>
      <c r="BO27">
        <v>2.1</v>
      </c>
      <c r="BP27">
        <v>0</v>
      </c>
      <c r="BQ27">
        <v>3.9</v>
      </c>
      <c r="BR27">
        <v>3.3</v>
      </c>
      <c r="BS27">
        <v>3</v>
      </c>
      <c r="BT27">
        <v>23.8</v>
      </c>
      <c r="BU27">
        <v>6.7</v>
      </c>
      <c r="BV27">
        <v>0</v>
      </c>
      <c r="BW27">
        <v>0.4</v>
      </c>
      <c r="BX27">
        <v>0.35</v>
      </c>
      <c r="BY27">
        <v>0.6391</v>
      </c>
      <c r="BZ27">
        <v>0.66379999999999995</v>
      </c>
      <c r="CA27">
        <v>0.7077</v>
      </c>
      <c r="CB27">
        <v>2.3605999999999998</v>
      </c>
      <c r="CC27">
        <v>0.62090000000000001</v>
      </c>
      <c r="CD27">
        <v>0.24629999999999999</v>
      </c>
      <c r="CE27">
        <v>0.73760000000000003</v>
      </c>
      <c r="CF27">
        <v>0.80279999999999996</v>
      </c>
      <c r="CG27">
        <v>0.74839999999999995</v>
      </c>
      <c r="CH27">
        <v>2.5350999999999999</v>
      </c>
      <c r="CI27">
        <v>0.80610000000000004</v>
      </c>
      <c r="CJ27">
        <v>0.93799999999999994</v>
      </c>
      <c r="CK27">
        <v>0.68469999999999998</v>
      </c>
      <c r="CL27">
        <v>1.6227</v>
      </c>
      <c r="CM27">
        <v>0.85850000000000004</v>
      </c>
      <c r="CN27">
        <v>0</v>
      </c>
      <c r="CO27">
        <v>0</v>
      </c>
      <c r="CP27">
        <v>0.54320000000000002</v>
      </c>
      <c r="CQ27">
        <v>0.5806</v>
      </c>
      <c r="CR27">
        <v>0</v>
      </c>
      <c r="CS27">
        <v>1.1237999999999999</v>
      </c>
      <c r="CT27">
        <v>9.9900000000000003E-2</v>
      </c>
      <c r="CU27">
        <v>7.6422999999999996</v>
      </c>
      <c r="CV27">
        <v>0.59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213</v>
      </c>
      <c r="DR27">
        <v>95</v>
      </c>
      <c r="DS27">
        <v>8.4</v>
      </c>
      <c r="DT27">
        <v>3.7</v>
      </c>
      <c r="DU27">
        <v>746</v>
      </c>
      <c r="DV27">
        <v>2.0496393590974001E-2</v>
      </c>
      <c r="DW27">
        <v>1.6305560678E-5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36005008600</v>
      </c>
      <c r="H28" t="s">
        <v>613</v>
      </c>
      <c r="I28">
        <v>7.2455099999999995E-2</v>
      </c>
      <c r="J28">
        <v>3849</v>
      </c>
      <c r="K28">
        <v>417</v>
      </c>
      <c r="L28">
        <v>1465</v>
      </c>
      <c r="M28">
        <v>36</v>
      </c>
      <c r="N28">
        <v>1449</v>
      </c>
      <c r="O28">
        <v>45</v>
      </c>
      <c r="P28">
        <v>1514</v>
      </c>
      <c r="Q28">
        <v>427</v>
      </c>
      <c r="R28">
        <v>198</v>
      </c>
      <c r="S28">
        <v>104</v>
      </c>
      <c r="T28">
        <v>15417</v>
      </c>
      <c r="U28">
        <v>3500</v>
      </c>
      <c r="V28">
        <v>994</v>
      </c>
      <c r="W28">
        <v>195</v>
      </c>
      <c r="X28">
        <v>564</v>
      </c>
      <c r="Y28">
        <v>115</v>
      </c>
      <c r="Z28">
        <v>920</v>
      </c>
      <c r="AA28">
        <v>275</v>
      </c>
      <c r="AB28">
        <v>919</v>
      </c>
      <c r="AC28">
        <v>215</v>
      </c>
      <c r="AD28">
        <v>282</v>
      </c>
      <c r="AE28">
        <v>107.9</v>
      </c>
      <c r="AF28">
        <v>3828</v>
      </c>
      <c r="AG28">
        <v>417.39999999999901</v>
      </c>
      <c r="AH28">
        <v>639</v>
      </c>
      <c r="AI28">
        <v>259</v>
      </c>
      <c r="AJ28">
        <v>1147</v>
      </c>
      <c r="AK28">
        <v>99</v>
      </c>
      <c r="AL28">
        <v>0</v>
      </c>
      <c r="AM28">
        <v>11</v>
      </c>
      <c r="AN28">
        <v>88</v>
      </c>
      <c r="AO28">
        <v>67.2</v>
      </c>
      <c r="AP28">
        <v>1013</v>
      </c>
      <c r="AQ28">
        <v>114</v>
      </c>
      <c r="AR28">
        <v>0</v>
      </c>
      <c r="AS28">
        <v>11</v>
      </c>
      <c r="AT28">
        <v>39.299999999999898</v>
      </c>
      <c r="AU28">
        <v>10.1999999999999</v>
      </c>
      <c r="AV28">
        <v>12.6</v>
      </c>
      <c r="AW28">
        <v>6.1</v>
      </c>
      <c r="AX28">
        <v>15417</v>
      </c>
      <c r="AY28">
        <v>3500</v>
      </c>
      <c r="AZ28">
        <v>40.1</v>
      </c>
      <c r="BA28">
        <v>6</v>
      </c>
      <c r="BB28">
        <v>14.6999999999999</v>
      </c>
      <c r="BC28">
        <v>3.8</v>
      </c>
      <c r="BD28">
        <v>23.899999999999899</v>
      </c>
      <c r="BE28">
        <v>6.7</v>
      </c>
      <c r="BF28">
        <v>23.899999999999899</v>
      </c>
      <c r="BG28">
        <v>6</v>
      </c>
      <c r="BH28">
        <v>19.5</v>
      </c>
      <c r="BI28">
        <v>7.4</v>
      </c>
      <c r="BJ28">
        <v>99.5</v>
      </c>
      <c r="BK28">
        <v>1.2</v>
      </c>
      <c r="BL28">
        <v>17.100000000000001</v>
      </c>
      <c r="BM28">
        <v>6.7</v>
      </c>
      <c r="BN28">
        <v>78.299999999999898</v>
      </c>
      <c r="BO28">
        <v>6.5</v>
      </c>
      <c r="BP28">
        <v>0</v>
      </c>
      <c r="BQ28">
        <v>2</v>
      </c>
      <c r="BR28">
        <v>6.1</v>
      </c>
      <c r="BS28">
        <v>4.5999999999999996</v>
      </c>
      <c r="BT28">
        <v>69.900000000000006</v>
      </c>
      <c r="BU28">
        <v>7.5</v>
      </c>
      <c r="BV28">
        <v>0</v>
      </c>
      <c r="BW28">
        <v>0.3</v>
      </c>
      <c r="BX28">
        <v>0.93020000000000003</v>
      </c>
      <c r="BY28">
        <v>0.8599</v>
      </c>
      <c r="BZ28">
        <v>0.90710000000000002</v>
      </c>
      <c r="CA28">
        <v>0.96970000000000001</v>
      </c>
      <c r="CB28">
        <v>3.6669</v>
      </c>
      <c r="CC28">
        <v>0.95779999999999998</v>
      </c>
      <c r="CD28">
        <v>0.51090000000000002</v>
      </c>
      <c r="CE28">
        <v>0.69810000000000005</v>
      </c>
      <c r="CF28">
        <v>0.97629999999999995</v>
      </c>
      <c r="CG28">
        <v>0.88919999999999999</v>
      </c>
      <c r="CH28">
        <v>3.0745</v>
      </c>
      <c r="CI28">
        <v>0.97609999999999997</v>
      </c>
      <c r="CJ28">
        <v>0.97529999999999994</v>
      </c>
      <c r="CK28">
        <v>0.86899999999999999</v>
      </c>
      <c r="CL28">
        <v>1.8443000000000001</v>
      </c>
      <c r="CM28">
        <v>0.97060000000000002</v>
      </c>
      <c r="CN28">
        <v>0.8861</v>
      </c>
      <c r="CO28">
        <v>0</v>
      </c>
      <c r="CP28">
        <v>0.69089999999999996</v>
      </c>
      <c r="CQ28">
        <v>0.90149999999999997</v>
      </c>
      <c r="CR28">
        <v>0</v>
      </c>
      <c r="CS28">
        <v>2.4784999999999999</v>
      </c>
      <c r="CT28">
        <v>0.61329999999999996</v>
      </c>
      <c r="CU28">
        <v>11.0642999999999</v>
      </c>
      <c r="CV28">
        <v>0.95540000000000003</v>
      </c>
      <c r="CW28">
        <v>1</v>
      </c>
      <c r="CX28">
        <v>0</v>
      </c>
      <c r="CY28">
        <v>1</v>
      </c>
      <c r="CZ28">
        <v>1</v>
      </c>
      <c r="DA28">
        <v>3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6</v>
      </c>
      <c r="DQ28">
        <v>454</v>
      </c>
      <c r="DR28">
        <v>217</v>
      </c>
      <c r="DS28">
        <v>11.8</v>
      </c>
      <c r="DT28">
        <v>5.4</v>
      </c>
      <c r="DU28">
        <v>1278</v>
      </c>
      <c r="DV28">
        <v>1.9218594120592E-2</v>
      </c>
      <c r="DW28">
        <v>2.0025964737999999E-5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36005009000</v>
      </c>
      <c r="H29" t="s">
        <v>612</v>
      </c>
      <c r="I29">
        <v>0.39562979999999998</v>
      </c>
      <c r="J29">
        <v>3636</v>
      </c>
      <c r="K29">
        <v>336</v>
      </c>
      <c r="L29">
        <v>1219</v>
      </c>
      <c r="M29">
        <v>44</v>
      </c>
      <c r="N29">
        <v>1183</v>
      </c>
      <c r="O29">
        <v>64</v>
      </c>
      <c r="P29">
        <v>1410</v>
      </c>
      <c r="Q29">
        <v>403</v>
      </c>
      <c r="R29">
        <v>181</v>
      </c>
      <c r="S29">
        <v>86</v>
      </c>
      <c r="T29">
        <v>19110</v>
      </c>
      <c r="U29">
        <v>6279</v>
      </c>
      <c r="V29">
        <v>654</v>
      </c>
      <c r="W29">
        <v>161</v>
      </c>
      <c r="X29">
        <v>452</v>
      </c>
      <c r="Y29">
        <v>103</v>
      </c>
      <c r="Z29">
        <v>920</v>
      </c>
      <c r="AA29">
        <v>206</v>
      </c>
      <c r="AB29">
        <v>644</v>
      </c>
      <c r="AC29">
        <v>119</v>
      </c>
      <c r="AD29">
        <v>400</v>
      </c>
      <c r="AE29">
        <v>106.5</v>
      </c>
      <c r="AF29">
        <v>3537</v>
      </c>
      <c r="AG29">
        <v>353.19999999999902</v>
      </c>
      <c r="AH29">
        <v>411</v>
      </c>
      <c r="AI29">
        <v>137.599999999999</v>
      </c>
      <c r="AJ29">
        <v>876</v>
      </c>
      <c r="AK29">
        <v>97.2</v>
      </c>
      <c r="AL29">
        <v>14</v>
      </c>
      <c r="AM29">
        <v>22</v>
      </c>
      <c r="AN29">
        <v>25</v>
      </c>
      <c r="AO29">
        <v>33.6</v>
      </c>
      <c r="AP29">
        <v>754</v>
      </c>
      <c r="AQ29">
        <v>121</v>
      </c>
      <c r="AR29">
        <v>0</v>
      </c>
      <c r="AS29">
        <v>11</v>
      </c>
      <c r="AT29">
        <v>38.799999999999898</v>
      </c>
      <c r="AU29">
        <v>10.1999999999999</v>
      </c>
      <c r="AV29">
        <v>15.1999999999999</v>
      </c>
      <c r="AW29">
        <v>6.2</v>
      </c>
      <c r="AX29">
        <v>19110</v>
      </c>
      <c r="AY29">
        <v>6279</v>
      </c>
      <c r="AZ29">
        <v>31.1</v>
      </c>
      <c r="BA29">
        <v>7.6</v>
      </c>
      <c r="BB29">
        <v>12.4</v>
      </c>
      <c r="BC29">
        <v>3.2</v>
      </c>
      <c r="BD29">
        <v>25.3</v>
      </c>
      <c r="BE29">
        <v>5.2</v>
      </c>
      <c r="BF29">
        <v>17.6999999999999</v>
      </c>
      <c r="BG29">
        <v>3.3</v>
      </c>
      <c r="BH29">
        <v>33.799999999999898</v>
      </c>
      <c r="BI29">
        <v>8.8000000000000007</v>
      </c>
      <c r="BJ29">
        <v>97.299999999999898</v>
      </c>
      <c r="BK29">
        <v>3.7</v>
      </c>
      <c r="BL29">
        <v>11.8</v>
      </c>
      <c r="BM29">
        <v>3.8</v>
      </c>
      <c r="BN29">
        <v>71.900000000000006</v>
      </c>
      <c r="BO29">
        <v>7.5</v>
      </c>
      <c r="BP29">
        <v>1.1000000000000001</v>
      </c>
      <c r="BQ29">
        <v>1.8</v>
      </c>
      <c r="BR29">
        <v>2.1</v>
      </c>
      <c r="BS29">
        <v>2.8</v>
      </c>
      <c r="BT29">
        <v>63.7</v>
      </c>
      <c r="BU29">
        <v>9.1</v>
      </c>
      <c r="BV29">
        <v>0</v>
      </c>
      <c r="BW29">
        <v>0.3</v>
      </c>
      <c r="BX29">
        <v>0.92579999999999996</v>
      </c>
      <c r="BY29">
        <v>0.92449999999999999</v>
      </c>
      <c r="BZ29">
        <v>0.82269999999999999</v>
      </c>
      <c r="CA29">
        <v>0.90539999999999998</v>
      </c>
      <c r="CB29">
        <v>3.5785</v>
      </c>
      <c r="CC29">
        <v>0.93930000000000002</v>
      </c>
      <c r="CD29">
        <v>0.35909999999999997</v>
      </c>
      <c r="CE29">
        <v>0.78320000000000001</v>
      </c>
      <c r="CF29">
        <v>0.89029999999999998</v>
      </c>
      <c r="CG29">
        <v>0.99260000000000004</v>
      </c>
      <c r="CH29">
        <v>3.0251000000000001</v>
      </c>
      <c r="CI29">
        <v>0.96619999999999995</v>
      </c>
      <c r="CJ29">
        <v>0.90859999999999996</v>
      </c>
      <c r="CK29">
        <v>0.79100000000000004</v>
      </c>
      <c r="CL29">
        <v>1.6995</v>
      </c>
      <c r="CM29">
        <v>0.90900000000000003</v>
      </c>
      <c r="CN29">
        <v>0.86860000000000004</v>
      </c>
      <c r="CO29">
        <v>0.78029999999999999</v>
      </c>
      <c r="CP29">
        <v>0.4335</v>
      </c>
      <c r="CQ29">
        <v>0.85740000000000005</v>
      </c>
      <c r="CR29">
        <v>0</v>
      </c>
      <c r="CS29">
        <v>2.9398</v>
      </c>
      <c r="CT29">
        <v>0.81030000000000002</v>
      </c>
      <c r="CU29">
        <v>11.243</v>
      </c>
      <c r="CV29">
        <v>0.9637</v>
      </c>
      <c r="CW29">
        <v>1</v>
      </c>
      <c r="CX29">
        <v>1</v>
      </c>
      <c r="CY29">
        <v>0</v>
      </c>
      <c r="CZ29">
        <v>1</v>
      </c>
      <c r="DA29">
        <v>3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5</v>
      </c>
      <c r="DQ29">
        <v>327</v>
      </c>
      <c r="DR29">
        <v>119</v>
      </c>
      <c r="DS29">
        <v>9</v>
      </c>
      <c r="DT29">
        <v>3.2</v>
      </c>
      <c r="DU29">
        <v>7573</v>
      </c>
      <c r="DV29">
        <v>4.9329141705446999E-2</v>
      </c>
      <c r="DW29">
        <v>6.4309103271999998E-5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36005009200</v>
      </c>
      <c r="H30" t="s">
        <v>611</v>
      </c>
      <c r="I30">
        <v>0.119875</v>
      </c>
      <c r="J30">
        <v>5975</v>
      </c>
      <c r="K30">
        <v>441</v>
      </c>
      <c r="L30">
        <v>1892</v>
      </c>
      <c r="M30">
        <v>52</v>
      </c>
      <c r="N30">
        <v>1805</v>
      </c>
      <c r="O30">
        <v>71</v>
      </c>
      <c r="P30">
        <v>1257</v>
      </c>
      <c r="Q30">
        <v>370</v>
      </c>
      <c r="R30">
        <v>538</v>
      </c>
      <c r="S30">
        <v>185</v>
      </c>
      <c r="T30">
        <v>20314</v>
      </c>
      <c r="U30">
        <v>2885</v>
      </c>
      <c r="V30">
        <v>877</v>
      </c>
      <c r="W30">
        <v>228</v>
      </c>
      <c r="X30">
        <v>519</v>
      </c>
      <c r="Y30">
        <v>110</v>
      </c>
      <c r="Z30">
        <v>1470</v>
      </c>
      <c r="AA30">
        <v>217</v>
      </c>
      <c r="AB30">
        <v>683</v>
      </c>
      <c r="AC30">
        <v>183</v>
      </c>
      <c r="AD30">
        <v>250</v>
      </c>
      <c r="AE30">
        <v>87.7</v>
      </c>
      <c r="AF30">
        <v>5872</v>
      </c>
      <c r="AG30">
        <v>445.19999999999902</v>
      </c>
      <c r="AH30">
        <v>773</v>
      </c>
      <c r="AI30">
        <v>229.3</v>
      </c>
      <c r="AJ30">
        <v>904</v>
      </c>
      <c r="AK30">
        <v>145.30000000000001</v>
      </c>
      <c r="AL30">
        <v>0</v>
      </c>
      <c r="AM30">
        <v>16</v>
      </c>
      <c r="AN30">
        <v>306</v>
      </c>
      <c r="AO30">
        <v>95.4</v>
      </c>
      <c r="AP30">
        <v>1093</v>
      </c>
      <c r="AQ30">
        <v>127</v>
      </c>
      <c r="AR30">
        <v>0</v>
      </c>
      <c r="AS30">
        <v>16</v>
      </c>
      <c r="AT30">
        <v>21.399999999999899</v>
      </c>
      <c r="AU30">
        <v>6</v>
      </c>
      <c r="AV30">
        <v>17.6999999999999</v>
      </c>
      <c r="AW30">
        <v>5.6</v>
      </c>
      <c r="AX30">
        <v>20314</v>
      </c>
      <c r="AY30">
        <v>2885</v>
      </c>
      <c r="AZ30">
        <v>23</v>
      </c>
      <c r="BA30">
        <v>5.9</v>
      </c>
      <c r="BB30">
        <v>8.6999999999999904</v>
      </c>
      <c r="BC30">
        <v>1.8</v>
      </c>
      <c r="BD30">
        <v>24.6</v>
      </c>
      <c r="BE30">
        <v>3.1</v>
      </c>
      <c r="BF30">
        <v>11.4</v>
      </c>
      <c r="BG30">
        <v>3</v>
      </c>
      <c r="BH30">
        <v>13.9</v>
      </c>
      <c r="BI30">
        <v>4.8</v>
      </c>
      <c r="BJ30">
        <v>98.299999999999898</v>
      </c>
      <c r="BK30">
        <v>1.7</v>
      </c>
      <c r="BL30">
        <v>14.3</v>
      </c>
      <c r="BM30">
        <v>4.0999999999999996</v>
      </c>
      <c r="BN30">
        <v>47.799999999999898</v>
      </c>
      <c r="BO30">
        <v>7.6</v>
      </c>
      <c r="BP30">
        <v>0</v>
      </c>
      <c r="BQ30">
        <v>1.6</v>
      </c>
      <c r="BR30">
        <v>17</v>
      </c>
      <c r="BS30">
        <v>5.2</v>
      </c>
      <c r="BT30">
        <v>60.6</v>
      </c>
      <c r="BU30">
        <v>6.7</v>
      </c>
      <c r="BV30">
        <v>0</v>
      </c>
      <c r="BW30">
        <v>0.3</v>
      </c>
      <c r="BX30">
        <v>0.74009999999999998</v>
      </c>
      <c r="BY30">
        <v>0.95750000000000002</v>
      </c>
      <c r="BZ30">
        <v>0.79079999999999995</v>
      </c>
      <c r="CA30">
        <v>0.79790000000000005</v>
      </c>
      <c r="CB30">
        <v>3.2862</v>
      </c>
      <c r="CC30">
        <v>0.87560000000000004</v>
      </c>
      <c r="CD30">
        <v>0.1474</v>
      </c>
      <c r="CE30">
        <v>0.74219999999999997</v>
      </c>
      <c r="CF30">
        <v>0.55669999999999997</v>
      </c>
      <c r="CG30">
        <v>0.77759999999999996</v>
      </c>
      <c r="CH30">
        <v>2.2239</v>
      </c>
      <c r="CI30">
        <v>0.63719999999999999</v>
      </c>
      <c r="CJ30">
        <v>0.93269999999999997</v>
      </c>
      <c r="CK30">
        <v>0.83499999999999996</v>
      </c>
      <c r="CL30">
        <v>1.7677</v>
      </c>
      <c r="CM30">
        <v>0.93779999999999997</v>
      </c>
      <c r="CN30">
        <v>0.79820000000000002</v>
      </c>
      <c r="CO30">
        <v>0</v>
      </c>
      <c r="CP30">
        <v>0.93059999999999998</v>
      </c>
      <c r="CQ30">
        <v>0.83720000000000006</v>
      </c>
      <c r="CR30">
        <v>0</v>
      </c>
      <c r="CS30">
        <v>2.5659999999999998</v>
      </c>
      <c r="CT30">
        <v>0.65780000000000005</v>
      </c>
      <c r="CU30">
        <v>9.8437999999999999</v>
      </c>
      <c r="CV30">
        <v>0.87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1</v>
      </c>
      <c r="DP30">
        <v>3</v>
      </c>
      <c r="DQ30">
        <v>591</v>
      </c>
      <c r="DR30">
        <v>236</v>
      </c>
      <c r="DS30">
        <v>9.9</v>
      </c>
      <c r="DT30">
        <v>3.7</v>
      </c>
      <c r="DU30">
        <v>3141</v>
      </c>
      <c r="DV30">
        <v>3.0963150542554999E-2</v>
      </c>
      <c r="DW30">
        <v>3.3070349095999999E-5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36005009800</v>
      </c>
      <c r="H31" t="s">
        <v>610</v>
      </c>
      <c r="I31">
        <v>0.19978850000000001</v>
      </c>
      <c r="J31">
        <v>5306</v>
      </c>
      <c r="K31">
        <v>476</v>
      </c>
      <c r="L31">
        <v>1810</v>
      </c>
      <c r="M31">
        <v>54</v>
      </c>
      <c r="N31">
        <v>1755</v>
      </c>
      <c r="O31">
        <v>80</v>
      </c>
      <c r="P31">
        <v>1223</v>
      </c>
      <c r="Q31">
        <v>446</v>
      </c>
      <c r="R31">
        <v>377</v>
      </c>
      <c r="S31">
        <v>174</v>
      </c>
      <c r="T31">
        <v>24551</v>
      </c>
      <c r="U31">
        <v>3422</v>
      </c>
      <c r="V31">
        <v>632</v>
      </c>
      <c r="W31">
        <v>171</v>
      </c>
      <c r="X31">
        <v>837</v>
      </c>
      <c r="Y31">
        <v>174</v>
      </c>
      <c r="Z31">
        <v>1073</v>
      </c>
      <c r="AA31">
        <v>277</v>
      </c>
      <c r="AB31">
        <v>580</v>
      </c>
      <c r="AC31">
        <v>196</v>
      </c>
      <c r="AD31">
        <v>313</v>
      </c>
      <c r="AE31">
        <v>103.4</v>
      </c>
      <c r="AF31">
        <v>5167</v>
      </c>
      <c r="AG31">
        <v>483</v>
      </c>
      <c r="AH31">
        <v>469</v>
      </c>
      <c r="AI31">
        <v>204.69999999999899</v>
      </c>
      <c r="AJ31">
        <v>649</v>
      </c>
      <c r="AK31">
        <v>128.099999999999</v>
      </c>
      <c r="AL31">
        <v>6</v>
      </c>
      <c r="AM31">
        <v>11</v>
      </c>
      <c r="AN31">
        <v>83</v>
      </c>
      <c r="AO31">
        <v>59.5</v>
      </c>
      <c r="AP31">
        <v>570</v>
      </c>
      <c r="AQ31">
        <v>133</v>
      </c>
      <c r="AR31">
        <v>25</v>
      </c>
      <c r="AS31">
        <v>32</v>
      </c>
      <c r="AT31">
        <v>23.1999999999999</v>
      </c>
      <c r="AU31">
        <v>8.3000000000000007</v>
      </c>
      <c r="AV31">
        <v>13.6</v>
      </c>
      <c r="AW31">
        <v>5.7</v>
      </c>
      <c r="AX31">
        <v>24551</v>
      </c>
      <c r="AY31">
        <v>3422</v>
      </c>
      <c r="AZ31">
        <v>18</v>
      </c>
      <c r="BA31">
        <v>4.5</v>
      </c>
      <c r="BB31">
        <v>15.8</v>
      </c>
      <c r="BC31">
        <v>3.5</v>
      </c>
      <c r="BD31">
        <v>20.1999999999999</v>
      </c>
      <c r="BE31">
        <v>4.9000000000000004</v>
      </c>
      <c r="BF31">
        <v>11</v>
      </c>
      <c r="BG31">
        <v>3.6</v>
      </c>
      <c r="BH31">
        <v>17.8</v>
      </c>
      <c r="BI31">
        <v>5.8</v>
      </c>
      <c r="BJ31">
        <v>97.4</v>
      </c>
      <c r="BK31">
        <v>2.6</v>
      </c>
      <c r="BL31">
        <v>9.4</v>
      </c>
      <c r="BM31">
        <v>4</v>
      </c>
      <c r="BN31">
        <v>35.899999999999899</v>
      </c>
      <c r="BO31">
        <v>7</v>
      </c>
      <c r="BP31">
        <v>0.3</v>
      </c>
      <c r="BQ31">
        <v>0.6</v>
      </c>
      <c r="BR31">
        <v>4.7</v>
      </c>
      <c r="BS31">
        <v>3.4</v>
      </c>
      <c r="BT31">
        <v>32.5</v>
      </c>
      <c r="BU31">
        <v>7.6</v>
      </c>
      <c r="BV31">
        <v>0.5</v>
      </c>
      <c r="BW31">
        <v>0.6</v>
      </c>
      <c r="BX31">
        <v>0.76959999999999995</v>
      </c>
      <c r="BY31">
        <v>0.89149999999999996</v>
      </c>
      <c r="BZ31">
        <v>0.65</v>
      </c>
      <c r="CA31">
        <v>0.71360000000000001</v>
      </c>
      <c r="CB31">
        <v>3.0247000000000002</v>
      </c>
      <c r="CC31">
        <v>0.81489999999999996</v>
      </c>
      <c r="CD31">
        <v>0.58709999999999996</v>
      </c>
      <c r="CE31">
        <v>0.4123</v>
      </c>
      <c r="CF31">
        <v>0.52229999999999999</v>
      </c>
      <c r="CG31">
        <v>0.8639</v>
      </c>
      <c r="CH31">
        <v>2.3855</v>
      </c>
      <c r="CI31">
        <v>0.73040000000000005</v>
      </c>
      <c r="CJ31">
        <v>0.91080000000000005</v>
      </c>
      <c r="CK31">
        <v>0.74529999999999996</v>
      </c>
      <c r="CL31">
        <v>1.6560999999999999</v>
      </c>
      <c r="CM31">
        <v>0.87909999999999999</v>
      </c>
      <c r="CN31">
        <v>0.75700000000000001</v>
      </c>
      <c r="CO31">
        <v>0.67849999999999999</v>
      </c>
      <c r="CP31">
        <v>0.63009999999999999</v>
      </c>
      <c r="CQ31">
        <v>0.65069999999999995</v>
      </c>
      <c r="CR31">
        <v>0.58030000000000004</v>
      </c>
      <c r="CS31">
        <v>3.2967</v>
      </c>
      <c r="CT31">
        <v>0.91720000000000002</v>
      </c>
      <c r="CU31">
        <v>10.3630999999999</v>
      </c>
      <c r="CV31">
        <v>0.91149999999999998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377</v>
      </c>
      <c r="DR31">
        <v>142</v>
      </c>
      <c r="DS31">
        <v>7.1</v>
      </c>
      <c r="DT31">
        <v>2.6</v>
      </c>
      <c r="DU31">
        <v>2687</v>
      </c>
      <c r="DV31">
        <v>3.3845865701847E-2</v>
      </c>
      <c r="DW31">
        <v>5.5126672963999997E-5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36005011700</v>
      </c>
      <c r="H32" t="s">
        <v>446</v>
      </c>
      <c r="I32">
        <v>0.52431530000000004</v>
      </c>
      <c r="J32">
        <v>1536</v>
      </c>
      <c r="K32">
        <v>215</v>
      </c>
      <c r="L32">
        <v>626</v>
      </c>
      <c r="M32">
        <v>20</v>
      </c>
      <c r="N32">
        <v>562</v>
      </c>
      <c r="O32">
        <v>46</v>
      </c>
      <c r="P32">
        <v>496</v>
      </c>
      <c r="Q32">
        <v>169</v>
      </c>
      <c r="R32">
        <v>94</v>
      </c>
      <c r="S32">
        <v>47</v>
      </c>
      <c r="T32">
        <v>15458</v>
      </c>
      <c r="U32">
        <v>2765</v>
      </c>
      <c r="V32">
        <v>277</v>
      </c>
      <c r="W32">
        <v>100</v>
      </c>
      <c r="X32">
        <v>106</v>
      </c>
      <c r="Y32">
        <v>41</v>
      </c>
      <c r="Z32">
        <v>462</v>
      </c>
      <c r="AA32">
        <v>106</v>
      </c>
      <c r="AB32">
        <v>125</v>
      </c>
      <c r="AC32">
        <v>58</v>
      </c>
      <c r="AD32">
        <v>171</v>
      </c>
      <c r="AE32">
        <v>57.1</v>
      </c>
      <c r="AF32">
        <v>1491</v>
      </c>
      <c r="AG32">
        <v>218.9</v>
      </c>
      <c r="AH32">
        <v>171</v>
      </c>
      <c r="AI32">
        <v>79.2</v>
      </c>
      <c r="AJ32">
        <v>576</v>
      </c>
      <c r="AK32">
        <v>53.5</v>
      </c>
      <c r="AL32">
        <v>5</v>
      </c>
      <c r="AM32">
        <v>7</v>
      </c>
      <c r="AN32">
        <v>58</v>
      </c>
      <c r="AO32">
        <v>35.899999999999899</v>
      </c>
      <c r="AP32">
        <v>397</v>
      </c>
      <c r="AQ32">
        <v>60</v>
      </c>
      <c r="AR32">
        <v>0</v>
      </c>
      <c r="AS32">
        <v>11</v>
      </c>
      <c r="AT32">
        <v>32.299999999999898</v>
      </c>
      <c r="AU32">
        <v>11.3</v>
      </c>
      <c r="AV32">
        <v>13.1</v>
      </c>
      <c r="AW32">
        <v>5.4</v>
      </c>
      <c r="AX32">
        <v>15458</v>
      </c>
      <c r="AY32">
        <v>2765</v>
      </c>
      <c r="AZ32">
        <v>32.700000000000003</v>
      </c>
      <c r="BA32">
        <v>8.9</v>
      </c>
      <c r="BB32">
        <v>6.9</v>
      </c>
      <c r="BC32">
        <v>2.7</v>
      </c>
      <c r="BD32">
        <v>30.1</v>
      </c>
      <c r="BE32">
        <v>5.5</v>
      </c>
      <c r="BF32">
        <v>8.1</v>
      </c>
      <c r="BG32">
        <v>3.9</v>
      </c>
      <c r="BH32">
        <v>30.399999999999899</v>
      </c>
      <c r="BI32">
        <v>9.8000000000000007</v>
      </c>
      <c r="BJ32">
        <v>97.099999999999895</v>
      </c>
      <c r="BK32">
        <v>4.3</v>
      </c>
      <c r="BL32">
        <v>11.6</v>
      </c>
      <c r="BM32">
        <v>5.2</v>
      </c>
      <c r="BN32">
        <v>92</v>
      </c>
      <c r="BO32">
        <v>8</v>
      </c>
      <c r="BP32">
        <v>0.8</v>
      </c>
      <c r="BQ32">
        <v>1.2</v>
      </c>
      <c r="BR32">
        <v>10.3</v>
      </c>
      <c r="BS32">
        <v>6.3</v>
      </c>
      <c r="BT32">
        <v>70.599999999999895</v>
      </c>
      <c r="BU32">
        <v>10.3</v>
      </c>
      <c r="BV32">
        <v>0</v>
      </c>
      <c r="BW32">
        <v>0.7</v>
      </c>
      <c r="BX32">
        <v>0.87709999999999999</v>
      </c>
      <c r="BY32">
        <v>0.87619999999999998</v>
      </c>
      <c r="BZ32">
        <v>0.90549999999999997</v>
      </c>
      <c r="CA32">
        <v>0.92130000000000001</v>
      </c>
      <c r="CB32">
        <v>3.58</v>
      </c>
      <c r="CC32">
        <v>0.94</v>
      </c>
      <c r="CD32">
        <v>7.6799999999999993E-2</v>
      </c>
      <c r="CE32">
        <v>0.92669999999999997</v>
      </c>
      <c r="CF32">
        <v>0.24129999999999999</v>
      </c>
      <c r="CG32">
        <v>0.98270000000000002</v>
      </c>
      <c r="CH32">
        <v>2.2275</v>
      </c>
      <c r="CI32">
        <v>0.64049999999999996</v>
      </c>
      <c r="CJ32">
        <v>0.90359999999999996</v>
      </c>
      <c r="CK32">
        <v>0.78890000000000005</v>
      </c>
      <c r="CL32">
        <v>1.6924999999999999</v>
      </c>
      <c r="CM32">
        <v>0.90439999999999998</v>
      </c>
      <c r="CN32">
        <v>0.95409999999999995</v>
      </c>
      <c r="CO32">
        <v>0.75509999999999999</v>
      </c>
      <c r="CP32">
        <v>0.82</v>
      </c>
      <c r="CQ32">
        <v>0.90629999999999999</v>
      </c>
      <c r="CR32">
        <v>0</v>
      </c>
      <c r="CS32">
        <v>3.4354</v>
      </c>
      <c r="CT32">
        <v>0.94520000000000004</v>
      </c>
      <c r="CU32">
        <v>10.935600000000001</v>
      </c>
      <c r="CV32">
        <v>0.9476</v>
      </c>
      <c r="CW32">
        <v>0</v>
      </c>
      <c r="CX32">
        <v>0</v>
      </c>
      <c r="CY32">
        <v>1</v>
      </c>
      <c r="CZ32">
        <v>1</v>
      </c>
      <c r="DA32">
        <v>2</v>
      </c>
      <c r="DB32">
        <v>0</v>
      </c>
      <c r="DC32">
        <v>1</v>
      </c>
      <c r="DD32">
        <v>0</v>
      </c>
      <c r="DE32">
        <v>1</v>
      </c>
      <c r="DF32">
        <v>2</v>
      </c>
      <c r="DG32">
        <v>1</v>
      </c>
      <c r="DH32">
        <v>0</v>
      </c>
      <c r="DI32">
        <v>1</v>
      </c>
      <c r="DJ32">
        <v>1</v>
      </c>
      <c r="DK32">
        <v>0</v>
      </c>
      <c r="DL32">
        <v>0</v>
      </c>
      <c r="DM32">
        <v>1</v>
      </c>
      <c r="DN32">
        <v>0</v>
      </c>
      <c r="DO32">
        <v>2</v>
      </c>
      <c r="DP32">
        <v>7</v>
      </c>
      <c r="DQ32">
        <v>233</v>
      </c>
      <c r="DR32">
        <v>98</v>
      </c>
      <c r="DS32">
        <v>15.1999999999999</v>
      </c>
      <c r="DT32">
        <v>6.2</v>
      </c>
      <c r="DU32">
        <v>9486</v>
      </c>
      <c r="DV32">
        <v>1.0023301045213E-2</v>
      </c>
      <c r="DW32">
        <v>5.3602785000000001E-8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36005012300</v>
      </c>
      <c r="H33" t="s">
        <v>442</v>
      </c>
      <c r="I33">
        <v>0.1171155</v>
      </c>
      <c r="J33">
        <v>3893</v>
      </c>
      <c r="K33">
        <v>386</v>
      </c>
      <c r="L33">
        <v>1651</v>
      </c>
      <c r="M33">
        <v>48</v>
      </c>
      <c r="N33">
        <v>1466</v>
      </c>
      <c r="O33">
        <v>100</v>
      </c>
      <c r="P33">
        <v>1326</v>
      </c>
      <c r="Q33">
        <v>293</v>
      </c>
      <c r="R33">
        <v>76</v>
      </c>
      <c r="S33">
        <v>51</v>
      </c>
      <c r="T33">
        <v>17969</v>
      </c>
      <c r="U33">
        <v>6448</v>
      </c>
      <c r="V33">
        <v>747</v>
      </c>
      <c r="W33">
        <v>149</v>
      </c>
      <c r="X33">
        <v>341</v>
      </c>
      <c r="Y33">
        <v>140</v>
      </c>
      <c r="Z33">
        <v>1061</v>
      </c>
      <c r="AA33">
        <v>224</v>
      </c>
      <c r="AB33">
        <v>467</v>
      </c>
      <c r="AC33">
        <v>136</v>
      </c>
      <c r="AD33">
        <v>478</v>
      </c>
      <c r="AE33">
        <v>119.4</v>
      </c>
      <c r="AF33">
        <v>3826</v>
      </c>
      <c r="AG33">
        <v>390</v>
      </c>
      <c r="AH33">
        <v>655</v>
      </c>
      <c r="AI33">
        <v>177.4</v>
      </c>
      <c r="AJ33">
        <v>1082</v>
      </c>
      <c r="AK33">
        <v>110.5</v>
      </c>
      <c r="AL33">
        <v>24</v>
      </c>
      <c r="AM33">
        <v>38</v>
      </c>
      <c r="AN33">
        <v>60</v>
      </c>
      <c r="AO33">
        <v>53.899999999999899</v>
      </c>
      <c r="AP33">
        <v>950</v>
      </c>
      <c r="AQ33">
        <v>118</v>
      </c>
      <c r="AR33">
        <v>94</v>
      </c>
      <c r="AS33">
        <v>106</v>
      </c>
      <c r="AT33">
        <v>34.200000000000003</v>
      </c>
      <c r="AU33">
        <v>7.6</v>
      </c>
      <c r="AV33">
        <v>4.5999999999999996</v>
      </c>
      <c r="AW33">
        <v>3.1</v>
      </c>
      <c r="AX33">
        <v>17969</v>
      </c>
      <c r="AY33">
        <v>6448</v>
      </c>
      <c r="AZ33">
        <v>31.1999999999999</v>
      </c>
      <c r="BA33">
        <v>5.6</v>
      </c>
      <c r="BB33">
        <v>8.8000000000000007</v>
      </c>
      <c r="BC33">
        <v>3.7</v>
      </c>
      <c r="BD33">
        <v>27.3</v>
      </c>
      <c r="BE33">
        <v>5.0999999999999996</v>
      </c>
      <c r="BF33">
        <v>12</v>
      </c>
      <c r="BG33">
        <v>3.3</v>
      </c>
      <c r="BH33">
        <v>32.6</v>
      </c>
      <c r="BI33">
        <v>7.8</v>
      </c>
      <c r="BJ33">
        <v>98.299999999999898</v>
      </c>
      <c r="BK33">
        <v>2.2999999999999998</v>
      </c>
      <c r="BL33">
        <v>18.3</v>
      </c>
      <c r="BM33">
        <v>4.5999999999999996</v>
      </c>
      <c r="BN33">
        <v>65.5</v>
      </c>
      <c r="BO33">
        <v>6.4</v>
      </c>
      <c r="BP33">
        <v>1.5</v>
      </c>
      <c r="BQ33">
        <v>2.2999999999999998</v>
      </c>
      <c r="BR33">
        <v>4.0999999999999996</v>
      </c>
      <c r="BS33">
        <v>3.7</v>
      </c>
      <c r="BT33">
        <v>64.799999999999898</v>
      </c>
      <c r="BU33">
        <v>7.7</v>
      </c>
      <c r="BV33">
        <v>2.4</v>
      </c>
      <c r="BW33">
        <v>2.7</v>
      </c>
      <c r="BX33">
        <v>0.89319999999999999</v>
      </c>
      <c r="BY33">
        <v>0.22989999999999999</v>
      </c>
      <c r="BZ33">
        <v>0.85470000000000002</v>
      </c>
      <c r="CA33">
        <v>0.90629999999999999</v>
      </c>
      <c r="CB33">
        <v>2.8841000000000001</v>
      </c>
      <c r="CC33">
        <v>0.77739999999999998</v>
      </c>
      <c r="CD33">
        <v>0.15279999999999999</v>
      </c>
      <c r="CE33">
        <v>0.86260000000000003</v>
      </c>
      <c r="CF33">
        <v>0.60109999999999997</v>
      </c>
      <c r="CG33">
        <v>0.98950000000000005</v>
      </c>
      <c r="CH33">
        <v>2.6059999999999999</v>
      </c>
      <c r="CI33">
        <v>0.83640000000000003</v>
      </c>
      <c r="CJ33">
        <v>0.93289999999999995</v>
      </c>
      <c r="CK33">
        <v>0.88319999999999999</v>
      </c>
      <c r="CL33">
        <v>1.8161</v>
      </c>
      <c r="CM33">
        <v>0.95630000000000004</v>
      </c>
      <c r="CN33">
        <v>0.85070000000000001</v>
      </c>
      <c r="CO33">
        <v>0.80530000000000002</v>
      </c>
      <c r="CP33">
        <v>0.59430000000000005</v>
      </c>
      <c r="CQ33">
        <v>0.86319999999999997</v>
      </c>
      <c r="CR33">
        <v>0.80069999999999997</v>
      </c>
      <c r="CS33">
        <v>3.9142000000000001</v>
      </c>
      <c r="CT33">
        <v>0.98880000000000001</v>
      </c>
      <c r="CU33">
        <v>11.2204</v>
      </c>
      <c r="CV33">
        <v>0.96189999999999998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</v>
      </c>
      <c r="DQ33">
        <v>373</v>
      </c>
      <c r="DR33">
        <v>143</v>
      </c>
      <c r="DS33">
        <v>9.6</v>
      </c>
      <c r="DT33">
        <v>3.4</v>
      </c>
      <c r="DU33">
        <v>2546</v>
      </c>
      <c r="DV33">
        <v>1.8010373139865001E-2</v>
      </c>
      <c r="DW33">
        <v>4.0404587450000003E-6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36005015700</v>
      </c>
      <c r="H34" t="s">
        <v>461</v>
      </c>
      <c r="I34">
        <v>0.12317</v>
      </c>
      <c r="J34">
        <v>4365</v>
      </c>
      <c r="K34">
        <v>482</v>
      </c>
      <c r="L34">
        <v>1408</v>
      </c>
      <c r="M34">
        <v>50</v>
      </c>
      <c r="N34">
        <v>1302</v>
      </c>
      <c r="O34">
        <v>88</v>
      </c>
      <c r="P34">
        <v>1216</v>
      </c>
      <c r="Q34">
        <v>420</v>
      </c>
      <c r="R34">
        <v>530</v>
      </c>
      <c r="S34">
        <v>207</v>
      </c>
      <c r="T34">
        <v>16302</v>
      </c>
      <c r="U34">
        <v>2983</v>
      </c>
      <c r="V34">
        <v>1115</v>
      </c>
      <c r="W34">
        <v>257</v>
      </c>
      <c r="X34">
        <v>267</v>
      </c>
      <c r="Y34">
        <v>144</v>
      </c>
      <c r="Z34">
        <v>1070</v>
      </c>
      <c r="AA34">
        <v>270</v>
      </c>
      <c r="AB34">
        <v>701</v>
      </c>
      <c r="AC34">
        <v>182</v>
      </c>
      <c r="AD34">
        <v>305</v>
      </c>
      <c r="AE34">
        <v>112.799999999999</v>
      </c>
      <c r="AF34">
        <v>4314</v>
      </c>
      <c r="AG34">
        <v>488.8</v>
      </c>
      <c r="AH34">
        <v>639</v>
      </c>
      <c r="AI34">
        <v>197.3</v>
      </c>
      <c r="AJ34">
        <v>597</v>
      </c>
      <c r="AK34">
        <v>126.099999999999</v>
      </c>
      <c r="AL34">
        <v>0</v>
      </c>
      <c r="AM34">
        <v>11</v>
      </c>
      <c r="AN34">
        <v>205</v>
      </c>
      <c r="AO34">
        <v>99.599999999999895</v>
      </c>
      <c r="AP34">
        <v>663</v>
      </c>
      <c r="AQ34">
        <v>139</v>
      </c>
      <c r="AR34">
        <v>30</v>
      </c>
      <c r="AS34">
        <v>25</v>
      </c>
      <c r="AT34">
        <v>28</v>
      </c>
      <c r="AU34">
        <v>9.1999999999999904</v>
      </c>
      <c r="AV34">
        <v>22.399999999999899</v>
      </c>
      <c r="AW34">
        <v>7.4</v>
      </c>
      <c r="AX34">
        <v>16302</v>
      </c>
      <c r="AY34">
        <v>2983</v>
      </c>
      <c r="AZ34">
        <v>38.899999999999899</v>
      </c>
      <c r="BA34">
        <v>7.6</v>
      </c>
      <c r="BB34">
        <v>6.1</v>
      </c>
      <c r="BC34">
        <v>3</v>
      </c>
      <c r="BD34">
        <v>24.5</v>
      </c>
      <c r="BE34">
        <v>5.6</v>
      </c>
      <c r="BF34">
        <v>16.100000000000001</v>
      </c>
      <c r="BG34">
        <v>3.6</v>
      </c>
      <c r="BH34">
        <v>23.399999999999899</v>
      </c>
      <c r="BI34">
        <v>8.5</v>
      </c>
      <c r="BJ34">
        <v>98.799999999999898</v>
      </c>
      <c r="BK34">
        <v>2.5</v>
      </c>
      <c r="BL34">
        <v>16.100000000000001</v>
      </c>
      <c r="BM34">
        <v>4.5999999999999996</v>
      </c>
      <c r="BN34">
        <v>42.399999999999899</v>
      </c>
      <c r="BO34">
        <v>8.8000000000000007</v>
      </c>
      <c r="BP34">
        <v>0</v>
      </c>
      <c r="BQ34">
        <v>2.1</v>
      </c>
      <c r="BR34">
        <v>15.6999999999999</v>
      </c>
      <c r="BS34">
        <v>7.6</v>
      </c>
      <c r="BT34">
        <v>50.899999999999899</v>
      </c>
      <c r="BU34">
        <v>10.5</v>
      </c>
      <c r="BV34">
        <v>0.7</v>
      </c>
      <c r="BW34">
        <v>0.6</v>
      </c>
      <c r="BX34">
        <v>0.8337</v>
      </c>
      <c r="BY34">
        <v>0.9849</v>
      </c>
      <c r="BZ34">
        <v>0.88819999999999999</v>
      </c>
      <c r="CA34">
        <v>0.96209999999999996</v>
      </c>
      <c r="CB34">
        <v>3.6688999999999998</v>
      </c>
      <c r="CC34">
        <v>0.95799999999999996</v>
      </c>
      <c r="CD34">
        <v>5.2900000000000003E-2</v>
      </c>
      <c r="CE34">
        <v>0.73619999999999997</v>
      </c>
      <c r="CF34">
        <v>0.83730000000000004</v>
      </c>
      <c r="CG34">
        <v>0.93899999999999995</v>
      </c>
      <c r="CH34">
        <v>2.5653999999999999</v>
      </c>
      <c r="CI34">
        <v>0.81969999999999998</v>
      </c>
      <c r="CJ34">
        <v>0.95220000000000005</v>
      </c>
      <c r="CK34">
        <v>0.85729999999999995</v>
      </c>
      <c r="CL34">
        <v>1.8095000000000001</v>
      </c>
      <c r="CM34">
        <v>0.95409999999999995</v>
      </c>
      <c r="CN34">
        <v>0.78010000000000002</v>
      </c>
      <c r="CO34">
        <v>0</v>
      </c>
      <c r="CP34">
        <v>0.91849999999999998</v>
      </c>
      <c r="CQ34">
        <v>0.76719999999999999</v>
      </c>
      <c r="CR34">
        <v>0.64910000000000001</v>
      </c>
      <c r="CS34">
        <v>3.1147999999999998</v>
      </c>
      <c r="CT34">
        <v>0.86780000000000002</v>
      </c>
      <c r="CU34">
        <v>11.1586</v>
      </c>
      <c r="CV34">
        <v>0.95899999999999996</v>
      </c>
      <c r="CW34">
        <v>0</v>
      </c>
      <c r="CX34">
        <v>1</v>
      </c>
      <c r="CY34">
        <v>0</v>
      </c>
      <c r="CZ34">
        <v>1</v>
      </c>
      <c r="DA34">
        <v>2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5</v>
      </c>
      <c r="DQ34">
        <v>569</v>
      </c>
      <c r="DR34">
        <v>176</v>
      </c>
      <c r="DS34">
        <v>13</v>
      </c>
      <c r="DT34">
        <v>3.9</v>
      </c>
      <c r="DU34">
        <v>3958</v>
      </c>
      <c r="DV34">
        <v>1.5896403642244001E-2</v>
      </c>
      <c r="DW34">
        <v>1.2131911113999999E-5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36005020400</v>
      </c>
      <c r="H35" t="s">
        <v>609</v>
      </c>
      <c r="I35">
        <v>5.1846499999999997E-2</v>
      </c>
      <c r="J35">
        <v>2934</v>
      </c>
      <c r="K35">
        <v>422</v>
      </c>
      <c r="L35">
        <v>1116</v>
      </c>
      <c r="M35">
        <v>45</v>
      </c>
      <c r="N35">
        <v>1034</v>
      </c>
      <c r="O35">
        <v>84</v>
      </c>
      <c r="P35">
        <v>619</v>
      </c>
      <c r="Q35">
        <v>292</v>
      </c>
      <c r="R35">
        <v>367</v>
      </c>
      <c r="S35">
        <v>169</v>
      </c>
      <c r="T35">
        <v>19793</v>
      </c>
      <c r="U35">
        <v>3247</v>
      </c>
      <c r="V35">
        <v>511</v>
      </c>
      <c r="W35">
        <v>154</v>
      </c>
      <c r="X35">
        <v>193</v>
      </c>
      <c r="Y35">
        <v>76</v>
      </c>
      <c r="Z35">
        <v>765</v>
      </c>
      <c r="AA35">
        <v>250</v>
      </c>
      <c r="AB35">
        <v>242</v>
      </c>
      <c r="AC35">
        <v>107</v>
      </c>
      <c r="AD35">
        <v>212</v>
      </c>
      <c r="AE35">
        <v>99</v>
      </c>
      <c r="AF35">
        <v>2761</v>
      </c>
      <c r="AG35">
        <v>434.6</v>
      </c>
      <c r="AH35">
        <v>186</v>
      </c>
      <c r="AI35">
        <v>120.799999999999</v>
      </c>
      <c r="AJ35">
        <v>304</v>
      </c>
      <c r="AK35">
        <v>97.7</v>
      </c>
      <c r="AL35">
        <v>0</v>
      </c>
      <c r="AM35">
        <v>11</v>
      </c>
      <c r="AN35">
        <v>85</v>
      </c>
      <c r="AO35">
        <v>78.299999999999898</v>
      </c>
      <c r="AP35">
        <v>500</v>
      </c>
      <c r="AQ35">
        <v>128</v>
      </c>
      <c r="AR35">
        <v>32</v>
      </c>
      <c r="AS35">
        <v>36</v>
      </c>
      <c r="AT35">
        <v>21.1999999999999</v>
      </c>
      <c r="AU35">
        <v>9.8000000000000007</v>
      </c>
      <c r="AV35">
        <v>21.6</v>
      </c>
      <c r="AW35">
        <v>8.5</v>
      </c>
      <c r="AX35">
        <v>19793</v>
      </c>
      <c r="AY35">
        <v>3247</v>
      </c>
      <c r="AZ35">
        <v>27.8</v>
      </c>
      <c r="BA35">
        <v>7.8</v>
      </c>
      <c r="BB35">
        <v>6.6</v>
      </c>
      <c r="BC35">
        <v>2.8</v>
      </c>
      <c r="BD35">
        <v>26.1</v>
      </c>
      <c r="BE35">
        <v>7.7</v>
      </c>
      <c r="BF35">
        <v>8.1999999999999904</v>
      </c>
      <c r="BG35">
        <v>3.6</v>
      </c>
      <c r="BH35">
        <v>20.5</v>
      </c>
      <c r="BI35">
        <v>9.4</v>
      </c>
      <c r="BJ35">
        <v>94.099999999999895</v>
      </c>
      <c r="BK35">
        <v>6</v>
      </c>
      <c r="BL35">
        <v>6.9</v>
      </c>
      <c r="BM35">
        <v>4.4000000000000004</v>
      </c>
      <c r="BN35">
        <v>27.1999999999999</v>
      </c>
      <c r="BO35">
        <v>8.6999999999999904</v>
      </c>
      <c r="BP35">
        <v>0</v>
      </c>
      <c r="BQ35">
        <v>2.6</v>
      </c>
      <c r="BR35">
        <v>8.1999999999999904</v>
      </c>
      <c r="BS35">
        <v>7.5</v>
      </c>
      <c r="BT35">
        <v>48.399999999999899</v>
      </c>
      <c r="BU35">
        <v>12.1</v>
      </c>
      <c r="BV35">
        <v>1.1000000000000001</v>
      </c>
      <c r="BW35">
        <v>1.2</v>
      </c>
      <c r="BX35">
        <v>0.73719999999999997</v>
      </c>
      <c r="BY35">
        <v>0.98140000000000005</v>
      </c>
      <c r="BZ35">
        <v>0.80210000000000004</v>
      </c>
      <c r="CA35">
        <v>0.86399999999999999</v>
      </c>
      <c r="CB35">
        <v>3.3847999999999998</v>
      </c>
      <c r="CC35">
        <v>0.89790000000000003</v>
      </c>
      <c r="CD35">
        <v>6.6299999999999998E-2</v>
      </c>
      <c r="CE35">
        <v>0.81979999999999997</v>
      </c>
      <c r="CF35">
        <v>0.24979999999999999</v>
      </c>
      <c r="CG35">
        <v>0.90629999999999999</v>
      </c>
      <c r="CH35">
        <v>2.0421999999999998</v>
      </c>
      <c r="CI35">
        <v>0.51839999999999997</v>
      </c>
      <c r="CJ35">
        <v>0.85829999999999995</v>
      </c>
      <c r="CK35">
        <v>0.69110000000000005</v>
      </c>
      <c r="CL35">
        <v>1.5494000000000001</v>
      </c>
      <c r="CM35">
        <v>0.80789999999999995</v>
      </c>
      <c r="CN35">
        <v>0.72099999999999997</v>
      </c>
      <c r="CO35">
        <v>0</v>
      </c>
      <c r="CP35">
        <v>0.76359999999999995</v>
      </c>
      <c r="CQ35">
        <v>0.75049999999999994</v>
      </c>
      <c r="CR35">
        <v>0.71230000000000004</v>
      </c>
      <c r="CS35">
        <v>2.9472999999999998</v>
      </c>
      <c r="CT35">
        <v>0.81359999999999999</v>
      </c>
      <c r="CU35">
        <v>9.9237000000000002</v>
      </c>
      <c r="CV35">
        <v>0.87649999999999995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</v>
      </c>
      <c r="DQ35">
        <v>428</v>
      </c>
      <c r="DR35">
        <v>195</v>
      </c>
      <c r="DS35">
        <v>14.6</v>
      </c>
      <c r="DT35">
        <v>6.7</v>
      </c>
      <c r="DU35">
        <v>1432</v>
      </c>
      <c r="DV35">
        <v>3.6671665002449999E-3</v>
      </c>
      <c r="DW35">
        <v>2.9275900000000002E-10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36005020601</v>
      </c>
      <c r="H36" t="s">
        <v>608</v>
      </c>
      <c r="I36">
        <v>5.8514099999999999E-2</v>
      </c>
      <c r="J36">
        <v>2896</v>
      </c>
      <c r="K36">
        <v>450</v>
      </c>
      <c r="L36">
        <v>937</v>
      </c>
      <c r="M36">
        <v>41</v>
      </c>
      <c r="N36">
        <v>882</v>
      </c>
      <c r="O36">
        <v>58</v>
      </c>
      <c r="P36">
        <v>804</v>
      </c>
      <c r="Q36">
        <v>361</v>
      </c>
      <c r="R36">
        <v>233</v>
      </c>
      <c r="S36">
        <v>116</v>
      </c>
      <c r="T36">
        <v>20927</v>
      </c>
      <c r="U36">
        <v>3608</v>
      </c>
      <c r="V36">
        <v>498</v>
      </c>
      <c r="W36">
        <v>153</v>
      </c>
      <c r="X36">
        <v>316</v>
      </c>
      <c r="Y36">
        <v>105</v>
      </c>
      <c r="Z36">
        <v>582</v>
      </c>
      <c r="AA36">
        <v>196</v>
      </c>
      <c r="AB36">
        <v>359</v>
      </c>
      <c r="AC36">
        <v>152</v>
      </c>
      <c r="AD36">
        <v>64</v>
      </c>
      <c r="AE36">
        <v>56.1</v>
      </c>
      <c r="AF36">
        <v>2778</v>
      </c>
      <c r="AG36">
        <v>471.89999999999901</v>
      </c>
      <c r="AH36">
        <v>427</v>
      </c>
      <c r="AI36">
        <v>173</v>
      </c>
      <c r="AJ36">
        <v>149</v>
      </c>
      <c r="AK36">
        <v>55.399999999999899</v>
      </c>
      <c r="AL36">
        <v>0</v>
      </c>
      <c r="AM36">
        <v>11</v>
      </c>
      <c r="AN36">
        <v>108</v>
      </c>
      <c r="AO36">
        <v>59.399999999999899</v>
      </c>
      <c r="AP36">
        <v>408</v>
      </c>
      <c r="AQ36">
        <v>98</v>
      </c>
      <c r="AR36">
        <v>8</v>
      </c>
      <c r="AS36">
        <v>4</v>
      </c>
      <c r="AT36">
        <v>27.8</v>
      </c>
      <c r="AU36">
        <v>11.5</v>
      </c>
      <c r="AV36">
        <v>16.8</v>
      </c>
      <c r="AW36">
        <v>6.9</v>
      </c>
      <c r="AX36">
        <v>20927</v>
      </c>
      <c r="AY36">
        <v>3608</v>
      </c>
      <c r="AZ36">
        <v>27</v>
      </c>
      <c r="BA36">
        <v>6.8</v>
      </c>
      <c r="BB36">
        <v>10.9</v>
      </c>
      <c r="BC36">
        <v>4.2</v>
      </c>
      <c r="BD36">
        <v>20.100000000000001</v>
      </c>
      <c r="BE36">
        <v>6</v>
      </c>
      <c r="BF36">
        <v>12.4</v>
      </c>
      <c r="BG36">
        <v>5.5</v>
      </c>
      <c r="BH36">
        <v>7.3</v>
      </c>
      <c r="BI36">
        <v>6.3</v>
      </c>
      <c r="BJ36">
        <v>95.9</v>
      </c>
      <c r="BK36">
        <v>6.6</v>
      </c>
      <c r="BL36">
        <v>15.8</v>
      </c>
      <c r="BM36">
        <v>6</v>
      </c>
      <c r="BN36">
        <v>15.9</v>
      </c>
      <c r="BO36">
        <v>5.9</v>
      </c>
      <c r="BP36">
        <v>0</v>
      </c>
      <c r="BQ36">
        <v>3.1</v>
      </c>
      <c r="BR36">
        <v>12.1999999999999</v>
      </c>
      <c r="BS36">
        <v>6.7</v>
      </c>
      <c r="BT36">
        <v>46.299999999999898</v>
      </c>
      <c r="BU36">
        <v>11</v>
      </c>
      <c r="BV36">
        <v>0.3</v>
      </c>
      <c r="BW36">
        <v>0.1</v>
      </c>
      <c r="BX36">
        <v>0.83199999999999996</v>
      </c>
      <c r="BY36">
        <v>0.94569999999999999</v>
      </c>
      <c r="BZ36">
        <v>0.7742</v>
      </c>
      <c r="CA36">
        <v>0.85580000000000001</v>
      </c>
      <c r="CB36">
        <v>3.4077999999999999</v>
      </c>
      <c r="CC36">
        <v>0.90390000000000004</v>
      </c>
      <c r="CD36">
        <v>0.26400000000000001</v>
      </c>
      <c r="CE36">
        <v>0.40179999999999999</v>
      </c>
      <c r="CF36">
        <v>0.63119999999999998</v>
      </c>
      <c r="CG36">
        <v>0.47449999999999998</v>
      </c>
      <c r="CH36">
        <v>1.7714000000000001</v>
      </c>
      <c r="CI36">
        <v>0.32779999999999998</v>
      </c>
      <c r="CJ36">
        <v>0.88300000000000001</v>
      </c>
      <c r="CK36">
        <v>0.85229999999999995</v>
      </c>
      <c r="CL36">
        <v>1.7354000000000001</v>
      </c>
      <c r="CM36">
        <v>0.9234</v>
      </c>
      <c r="CN36">
        <v>0.63039999999999996</v>
      </c>
      <c r="CO36">
        <v>0</v>
      </c>
      <c r="CP36">
        <v>0.86260000000000003</v>
      </c>
      <c r="CQ36">
        <v>0.73719999999999997</v>
      </c>
      <c r="CR36">
        <v>0.47139999999999999</v>
      </c>
      <c r="CS36">
        <v>2.7016</v>
      </c>
      <c r="CT36">
        <v>0.72189999999999999</v>
      </c>
      <c r="CU36">
        <v>9.6161999999999903</v>
      </c>
      <c r="CV36">
        <v>0.84719999999999995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200</v>
      </c>
      <c r="DR36">
        <v>101</v>
      </c>
      <c r="DS36">
        <v>6.9</v>
      </c>
      <c r="DT36">
        <v>3.5</v>
      </c>
      <c r="DU36">
        <v>1137</v>
      </c>
      <c r="DV36">
        <v>6.8564784844699998E-3</v>
      </c>
      <c r="DW36">
        <v>1.644758E-9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36005021001</v>
      </c>
      <c r="H37" t="s">
        <v>607</v>
      </c>
      <c r="I37">
        <v>7.4287199999999998E-2</v>
      </c>
      <c r="J37">
        <v>9648</v>
      </c>
      <c r="K37">
        <v>894</v>
      </c>
      <c r="L37">
        <v>4115</v>
      </c>
      <c r="M37">
        <v>69</v>
      </c>
      <c r="N37">
        <v>3843</v>
      </c>
      <c r="O37">
        <v>187</v>
      </c>
      <c r="P37">
        <v>1507</v>
      </c>
      <c r="Q37">
        <v>587</v>
      </c>
      <c r="R37">
        <v>630</v>
      </c>
      <c r="S37">
        <v>175</v>
      </c>
      <c r="T37">
        <v>24923</v>
      </c>
      <c r="U37">
        <v>2559</v>
      </c>
      <c r="V37">
        <v>1228</v>
      </c>
      <c r="W37">
        <v>303</v>
      </c>
      <c r="X37">
        <v>983</v>
      </c>
      <c r="Y37">
        <v>244</v>
      </c>
      <c r="Z37">
        <v>2110</v>
      </c>
      <c r="AA37">
        <v>416</v>
      </c>
      <c r="AB37">
        <v>1016</v>
      </c>
      <c r="AC37">
        <v>330</v>
      </c>
      <c r="AD37">
        <v>407</v>
      </c>
      <c r="AE37">
        <v>167.599999999999</v>
      </c>
      <c r="AF37">
        <v>9512</v>
      </c>
      <c r="AG37">
        <v>897.39999999999895</v>
      </c>
      <c r="AH37">
        <v>670</v>
      </c>
      <c r="AI37">
        <v>270.5</v>
      </c>
      <c r="AJ37">
        <v>3851</v>
      </c>
      <c r="AK37">
        <v>137.099999999999</v>
      </c>
      <c r="AL37">
        <v>6</v>
      </c>
      <c r="AM37">
        <v>21</v>
      </c>
      <c r="AN37">
        <v>503</v>
      </c>
      <c r="AO37">
        <v>189.9</v>
      </c>
      <c r="AP37">
        <v>2183</v>
      </c>
      <c r="AQ37">
        <v>301</v>
      </c>
      <c r="AR37">
        <v>8</v>
      </c>
      <c r="AS37">
        <v>5</v>
      </c>
      <c r="AT37">
        <v>15.6</v>
      </c>
      <c r="AU37">
        <v>6.1</v>
      </c>
      <c r="AV37">
        <v>11.3</v>
      </c>
      <c r="AW37">
        <v>3</v>
      </c>
      <c r="AX37">
        <v>24923</v>
      </c>
      <c r="AY37">
        <v>2559</v>
      </c>
      <c r="AZ37">
        <v>18.100000000000001</v>
      </c>
      <c r="BA37">
        <v>4.3</v>
      </c>
      <c r="BB37">
        <v>10.1999999999999</v>
      </c>
      <c r="BC37">
        <v>2.6</v>
      </c>
      <c r="BD37">
        <v>21.899999999999899</v>
      </c>
      <c r="BE37">
        <v>3.8</v>
      </c>
      <c r="BF37">
        <v>10.5</v>
      </c>
      <c r="BG37">
        <v>3.3</v>
      </c>
      <c r="BH37">
        <v>10.6</v>
      </c>
      <c r="BI37">
        <v>4.3</v>
      </c>
      <c r="BJ37">
        <v>98.599999999999895</v>
      </c>
      <c r="BK37">
        <v>1.7</v>
      </c>
      <c r="BL37">
        <v>7.5</v>
      </c>
      <c r="BM37">
        <v>3</v>
      </c>
      <c r="BN37">
        <v>93.599999999999895</v>
      </c>
      <c r="BO37">
        <v>2.9</v>
      </c>
      <c r="BP37">
        <v>0.1</v>
      </c>
      <c r="BQ37">
        <v>0.5</v>
      </c>
      <c r="BR37">
        <v>13.1</v>
      </c>
      <c r="BS37">
        <v>4.9000000000000004</v>
      </c>
      <c r="BT37">
        <v>56.799999999999898</v>
      </c>
      <c r="BU37">
        <v>7.5</v>
      </c>
      <c r="BV37">
        <v>0.1</v>
      </c>
      <c r="BW37">
        <v>0.1</v>
      </c>
      <c r="BX37">
        <v>0.61670000000000003</v>
      </c>
      <c r="BY37">
        <v>0.81410000000000005</v>
      </c>
      <c r="BZ37">
        <v>0.63660000000000005</v>
      </c>
      <c r="CA37">
        <v>0.7167</v>
      </c>
      <c r="CB37">
        <v>2.7841</v>
      </c>
      <c r="CC37">
        <v>0.747</v>
      </c>
      <c r="CD37">
        <v>0.22259999999999999</v>
      </c>
      <c r="CE37">
        <v>0.54630000000000001</v>
      </c>
      <c r="CF37">
        <v>0.47899999999999998</v>
      </c>
      <c r="CG37">
        <v>0.66759999999999997</v>
      </c>
      <c r="CH37">
        <v>1.9155</v>
      </c>
      <c r="CI37">
        <v>0.4239</v>
      </c>
      <c r="CJ37">
        <v>0.94210000000000005</v>
      </c>
      <c r="CK37">
        <v>0.70720000000000005</v>
      </c>
      <c r="CL37">
        <v>1.6493</v>
      </c>
      <c r="CM37">
        <v>0.87560000000000004</v>
      </c>
      <c r="CN37">
        <v>0.96209999999999996</v>
      </c>
      <c r="CO37">
        <v>0.67290000000000005</v>
      </c>
      <c r="CP37">
        <v>0.87619999999999998</v>
      </c>
      <c r="CQ37">
        <v>0.80959999999999999</v>
      </c>
      <c r="CR37">
        <v>0.32100000000000001</v>
      </c>
      <c r="CS37">
        <v>3.6419999999999999</v>
      </c>
      <c r="CT37">
        <v>0.97740000000000005</v>
      </c>
      <c r="CU37">
        <v>9.9909999999999997</v>
      </c>
      <c r="CV37">
        <v>0.88270000000000004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2</v>
      </c>
      <c r="DQ37">
        <v>961</v>
      </c>
      <c r="DR37">
        <v>347</v>
      </c>
      <c r="DS37">
        <v>10</v>
      </c>
      <c r="DT37">
        <v>3.3</v>
      </c>
      <c r="DU37">
        <v>5420</v>
      </c>
      <c r="DV37">
        <v>2.4156130197391001E-2</v>
      </c>
      <c r="DW37">
        <v>2.0646953172E-5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36005021002</v>
      </c>
      <c r="H38" t="s">
        <v>606</v>
      </c>
      <c r="I38">
        <v>6.6429600000000005E-2</v>
      </c>
      <c r="J38">
        <v>6854</v>
      </c>
      <c r="K38">
        <v>724</v>
      </c>
      <c r="L38">
        <v>3150</v>
      </c>
      <c r="M38">
        <v>61</v>
      </c>
      <c r="N38">
        <v>3112</v>
      </c>
      <c r="O38">
        <v>91</v>
      </c>
      <c r="P38">
        <v>865</v>
      </c>
      <c r="Q38">
        <v>602</v>
      </c>
      <c r="R38">
        <v>580</v>
      </c>
      <c r="S38">
        <v>222</v>
      </c>
      <c r="T38">
        <v>30876</v>
      </c>
      <c r="U38">
        <v>4684</v>
      </c>
      <c r="V38">
        <v>927</v>
      </c>
      <c r="W38">
        <v>300</v>
      </c>
      <c r="X38">
        <v>1076</v>
      </c>
      <c r="Y38">
        <v>271</v>
      </c>
      <c r="Z38">
        <v>1191</v>
      </c>
      <c r="AA38">
        <v>441</v>
      </c>
      <c r="AB38">
        <v>870</v>
      </c>
      <c r="AC38">
        <v>208</v>
      </c>
      <c r="AD38">
        <v>455</v>
      </c>
      <c r="AE38">
        <v>163.19999999999899</v>
      </c>
      <c r="AF38">
        <v>6694</v>
      </c>
      <c r="AG38">
        <v>730.89999999999895</v>
      </c>
      <c r="AH38">
        <v>511</v>
      </c>
      <c r="AI38">
        <v>199.5</v>
      </c>
      <c r="AJ38">
        <v>3064</v>
      </c>
      <c r="AK38">
        <v>136.80000000000001</v>
      </c>
      <c r="AL38">
        <v>0</v>
      </c>
      <c r="AM38">
        <v>16</v>
      </c>
      <c r="AN38">
        <v>212</v>
      </c>
      <c r="AO38">
        <v>118.2</v>
      </c>
      <c r="AP38">
        <v>2083</v>
      </c>
      <c r="AQ38">
        <v>215</v>
      </c>
      <c r="AR38">
        <v>0</v>
      </c>
      <c r="AS38">
        <v>16</v>
      </c>
      <c r="AT38">
        <v>12.6</v>
      </c>
      <c r="AU38">
        <v>8.1</v>
      </c>
      <c r="AV38">
        <v>13.9</v>
      </c>
      <c r="AW38">
        <v>5</v>
      </c>
      <c r="AX38">
        <v>30876</v>
      </c>
      <c r="AY38">
        <v>4684</v>
      </c>
      <c r="AZ38">
        <v>18</v>
      </c>
      <c r="BA38">
        <v>5.6</v>
      </c>
      <c r="BB38">
        <v>15.6999999999999</v>
      </c>
      <c r="BC38">
        <v>4.3</v>
      </c>
      <c r="BD38">
        <v>17.399999999999899</v>
      </c>
      <c r="BE38">
        <v>6.2</v>
      </c>
      <c r="BF38">
        <v>12.6999999999999</v>
      </c>
      <c r="BG38">
        <v>3.1</v>
      </c>
      <c r="BH38">
        <v>14.6</v>
      </c>
      <c r="BI38">
        <v>5.2</v>
      </c>
      <c r="BJ38">
        <v>97.7</v>
      </c>
      <c r="BK38">
        <v>2.7</v>
      </c>
      <c r="BL38">
        <v>8</v>
      </c>
      <c r="BM38">
        <v>3</v>
      </c>
      <c r="BN38">
        <v>97.299999999999898</v>
      </c>
      <c r="BO38">
        <v>3.9</v>
      </c>
      <c r="BP38">
        <v>0</v>
      </c>
      <c r="BQ38">
        <v>0.9</v>
      </c>
      <c r="BR38">
        <v>6.8</v>
      </c>
      <c r="BS38">
        <v>3.8</v>
      </c>
      <c r="BT38">
        <v>66.900000000000006</v>
      </c>
      <c r="BU38">
        <v>6.7</v>
      </c>
      <c r="BV38">
        <v>0</v>
      </c>
      <c r="BW38">
        <v>0.2</v>
      </c>
      <c r="BX38">
        <v>0.52229999999999999</v>
      </c>
      <c r="BY38">
        <v>0.89790000000000003</v>
      </c>
      <c r="BZ38">
        <v>0.43070000000000003</v>
      </c>
      <c r="CA38">
        <v>0.71360000000000001</v>
      </c>
      <c r="CB38">
        <v>2.5644999999999998</v>
      </c>
      <c r="CC38">
        <v>0.68410000000000004</v>
      </c>
      <c r="CD38">
        <v>0.57989999999999997</v>
      </c>
      <c r="CE38">
        <v>0.23130000000000001</v>
      </c>
      <c r="CF38">
        <v>0.65200000000000002</v>
      </c>
      <c r="CG38">
        <v>0.79820000000000002</v>
      </c>
      <c r="CH38">
        <v>2.2614000000000001</v>
      </c>
      <c r="CI38">
        <v>0.66110000000000002</v>
      </c>
      <c r="CJ38">
        <v>0.91930000000000001</v>
      </c>
      <c r="CK38">
        <v>0.71519999999999995</v>
      </c>
      <c r="CL38">
        <v>1.6345000000000001</v>
      </c>
      <c r="CM38">
        <v>0.86639999999999995</v>
      </c>
      <c r="CN38">
        <v>0.98560000000000003</v>
      </c>
      <c r="CO38">
        <v>0</v>
      </c>
      <c r="CP38">
        <v>0.72099999999999997</v>
      </c>
      <c r="CQ38">
        <v>0.87880000000000003</v>
      </c>
      <c r="CR38">
        <v>0</v>
      </c>
      <c r="CS38">
        <v>2.5853000000000002</v>
      </c>
      <c r="CT38">
        <v>0.66790000000000005</v>
      </c>
      <c r="CU38">
        <v>9.0456000000000003</v>
      </c>
      <c r="CV38">
        <v>0.78959999999999997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2</v>
      </c>
      <c r="DQ38">
        <v>397</v>
      </c>
      <c r="DR38">
        <v>184</v>
      </c>
      <c r="DS38">
        <v>5.8</v>
      </c>
      <c r="DT38">
        <v>2.6</v>
      </c>
      <c r="DU38">
        <v>4042</v>
      </c>
      <c r="DV38">
        <v>1.9775722331418999E-2</v>
      </c>
      <c r="DW38">
        <v>1.8149229153E-5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36005021200</v>
      </c>
      <c r="H39" t="s">
        <v>605</v>
      </c>
      <c r="I39">
        <v>3.9003299999999998E-2</v>
      </c>
      <c r="J39">
        <v>5155</v>
      </c>
      <c r="K39">
        <v>504</v>
      </c>
      <c r="L39">
        <v>2292</v>
      </c>
      <c r="M39">
        <v>65</v>
      </c>
      <c r="N39">
        <v>2152</v>
      </c>
      <c r="O39">
        <v>125</v>
      </c>
      <c r="P39">
        <v>690</v>
      </c>
      <c r="Q39">
        <v>383</v>
      </c>
      <c r="R39">
        <v>343</v>
      </c>
      <c r="S39">
        <v>247</v>
      </c>
      <c r="T39">
        <v>26077</v>
      </c>
      <c r="U39">
        <v>3458</v>
      </c>
      <c r="V39">
        <v>519</v>
      </c>
      <c r="W39">
        <v>192</v>
      </c>
      <c r="X39">
        <v>516</v>
      </c>
      <c r="Y39">
        <v>180</v>
      </c>
      <c r="Z39">
        <v>1062</v>
      </c>
      <c r="AA39">
        <v>216</v>
      </c>
      <c r="AB39">
        <v>599</v>
      </c>
      <c r="AC39">
        <v>223</v>
      </c>
      <c r="AD39">
        <v>265</v>
      </c>
      <c r="AE39">
        <v>133.69999999999899</v>
      </c>
      <c r="AF39">
        <v>5085</v>
      </c>
      <c r="AG39">
        <v>506.39999999999901</v>
      </c>
      <c r="AH39">
        <v>348</v>
      </c>
      <c r="AI39">
        <v>185.5</v>
      </c>
      <c r="AJ39">
        <v>2066</v>
      </c>
      <c r="AK39">
        <v>148.9</v>
      </c>
      <c r="AL39">
        <v>0</v>
      </c>
      <c r="AM39">
        <v>16</v>
      </c>
      <c r="AN39">
        <v>249</v>
      </c>
      <c r="AO39">
        <v>105.9</v>
      </c>
      <c r="AP39">
        <v>1342</v>
      </c>
      <c r="AQ39">
        <v>229</v>
      </c>
      <c r="AR39">
        <v>0</v>
      </c>
      <c r="AS39">
        <v>16</v>
      </c>
      <c r="AT39">
        <v>13.4</v>
      </c>
      <c r="AU39">
        <v>6.7</v>
      </c>
      <c r="AV39">
        <v>12.1</v>
      </c>
      <c r="AW39">
        <v>8.1999999999999904</v>
      </c>
      <c r="AX39">
        <v>26077</v>
      </c>
      <c r="AY39">
        <v>3458</v>
      </c>
      <c r="AZ39">
        <v>14.4</v>
      </c>
      <c r="BA39">
        <v>5.2</v>
      </c>
      <c r="BB39">
        <v>10</v>
      </c>
      <c r="BC39">
        <v>3.5</v>
      </c>
      <c r="BD39">
        <v>20.6</v>
      </c>
      <c r="BE39">
        <v>3.7</v>
      </c>
      <c r="BF39">
        <v>11.6</v>
      </c>
      <c r="BG39">
        <v>4.0999999999999996</v>
      </c>
      <c r="BH39">
        <v>12.3</v>
      </c>
      <c r="BI39">
        <v>6.2</v>
      </c>
      <c r="BJ39">
        <v>98.599999999999895</v>
      </c>
      <c r="BK39">
        <v>1.9</v>
      </c>
      <c r="BL39">
        <v>7</v>
      </c>
      <c r="BM39">
        <v>3.7</v>
      </c>
      <c r="BN39">
        <v>90.099999999999895</v>
      </c>
      <c r="BO39">
        <v>6</v>
      </c>
      <c r="BP39">
        <v>0</v>
      </c>
      <c r="BQ39">
        <v>1.3</v>
      </c>
      <c r="BR39">
        <v>11.6</v>
      </c>
      <c r="BS39">
        <v>4.9000000000000004</v>
      </c>
      <c r="BT39">
        <v>62.399999999999899</v>
      </c>
      <c r="BU39">
        <v>9.4</v>
      </c>
      <c r="BV39">
        <v>0</v>
      </c>
      <c r="BW39">
        <v>0.3</v>
      </c>
      <c r="BX39">
        <v>0.54859999999999998</v>
      </c>
      <c r="BY39">
        <v>0.84560000000000002</v>
      </c>
      <c r="BZ39">
        <v>0.59570000000000001</v>
      </c>
      <c r="CA39">
        <v>0.60880000000000001</v>
      </c>
      <c r="CB39">
        <v>2.5987</v>
      </c>
      <c r="CC39">
        <v>0.69689999999999996</v>
      </c>
      <c r="CD39">
        <v>0.2127</v>
      </c>
      <c r="CE39">
        <v>0.44130000000000003</v>
      </c>
      <c r="CF39">
        <v>0.57320000000000004</v>
      </c>
      <c r="CG39">
        <v>0.73250000000000004</v>
      </c>
      <c r="CH39">
        <v>1.9598</v>
      </c>
      <c r="CI39">
        <v>0.45960000000000001</v>
      </c>
      <c r="CJ39">
        <v>0.94379999999999997</v>
      </c>
      <c r="CK39">
        <v>0.69479999999999997</v>
      </c>
      <c r="CL39">
        <v>1.6386000000000001</v>
      </c>
      <c r="CM39">
        <v>0.86839999999999995</v>
      </c>
      <c r="CN39">
        <v>0.9415</v>
      </c>
      <c r="CO39">
        <v>0</v>
      </c>
      <c r="CP39">
        <v>0.85009999999999997</v>
      </c>
      <c r="CQ39">
        <v>0.84940000000000004</v>
      </c>
      <c r="CR39">
        <v>0</v>
      </c>
      <c r="CS39">
        <v>2.641</v>
      </c>
      <c r="CT39">
        <v>0.69189999999999996</v>
      </c>
      <c r="CU39">
        <v>8.8379999999999903</v>
      </c>
      <c r="CV39">
        <v>0.76119999999999999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2</v>
      </c>
      <c r="DQ39">
        <v>285</v>
      </c>
      <c r="DR39">
        <v>189</v>
      </c>
      <c r="DS39">
        <v>5.5</v>
      </c>
      <c r="DT39">
        <v>3.5</v>
      </c>
      <c r="DU39">
        <v>1985</v>
      </c>
      <c r="DV39">
        <v>1.3561952915118001E-2</v>
      </c>
      <c r="DW39">
        <v>1.0411194356000001E-5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36005</v>
      </c>
      <c r="F40" t="s">
        <v>404</v>
      </c>
      <c r="G40">
        <v>36005021601</v>
      </c>
      <c r="H40" t="s">
        <v>604</v>
      </c>
      <c r="I40">
        <v>6.3334199999999993E-2</v>
      </c>
      <c r="J40">
        <v>4311</v>
      </c>
      <c r="K40">
        <v>382</v>
      </c>
      <c r="L40">
        <v>1744</v>
      </c>
      <c r="M40">
        <v>30</v>
      </c>
      <c r="N40">
        <v>1602</v>
      </c>
      <c r="O40">
        <v>68</v>
      </c>
      <c r="P40">
        <v>2064</v>
      </c>
      <c r="Q40">
        <v>453</v>
      </c>
      <c r="R40">
        <v>443</v>
      </c>
      <c r="S40">
        <v>177</v>
      </c>
      <c r="T40">
        <v>14389</v>
      </c>
      <c r="U40">
        <v>2372</v>
      </c>
      <c r="V40">
        <v>822</v>
      </c>
      <c r="W40">
        <v>233</v>
      </c>
      <c r="X40">
        <v>464</v>
      </c>
      <c r="Y40">
        <v>103</v>
      </c>
      <c r="Z40">
        <v>1115</v>
      </c>
      <c r="AA40">
        <v>231</v>
      </c>
      <c r="AB40">
        <v>738</v>
      </c>
      <c r="AC40">
        <v>251</v>
      </c>
      <c r="AD40">
        <v>288</v>
      </c>
      <c r="AE40">
        <v>107.2</v>
      </c>
      <c r="AF40">
        <v>3810</v>
      </c>
      <c r="AG40">
        <v>454.39999999999901</v>
      </c>
      <c r="AH40">
        <v>483</v>
      </c>
      <c r="AI40">
        <v>197.099999999999</v>
      </c>
      <c r="AJ40">
        <v>1120</v>
      </c>
      <c r="AK40">
        <v>145</v>
      </c>
      <c r="AL40">
        <v>0</v>
      </c>
      <c r="AM40">
        <v>11</v>
      </c>
      <c r="AN40">
        <v>193</v>
      </c>
      <c r="AO40">
        <v>77.7</v>
      </c>
      <c r="AP40">
        <v>982</v>
      </c>
      <c r="AQ40">
        <v>160</v>
      </c>
      <c r="AR40">
        <v>11</v>
      </c>
      <c r="AS40">
        <v>5</v>
      </c>
      <c r="AT40">
        <v>48.1</v>
      </c>
      <c r="AU40">
        <v>9.5</v>
      </c>
      <c r="AV40">
        <v>23</v>
      </c>
      <c r="AW40">
        <v>8</v>
      </c>
      <c r="AX40">
        <v>14389</v>
      </c>
      <c r="AY40">
        <v>2372</v>
      </c>
      <c r="AZ40">
        <v>29.6</v>
      </c>
      <c r="BA40">
        <v>7.9</v>
      </c>
      <c r="BB40">
        <v>10.8</v>
      </c>
      <c r="BC40">
        <v>2.4</v>
      </c>
      <c r="BD40">
        <v>25.899999999999899</v>
      </c>
      <c r="BE40">
        <v>4.8</v>
      </c>
      <c r="BF40">
        <v>17.100000000000001</v>
      </c>
      <c r="BG40">
        <v>5.6</v>
      </c>
      <c r="BH40">
        <v>18</v>
      </c>
      <c r="BI40">
        <v>6.6</v>
      </c>
      <c r="BJ40">
        <v>88.4</v>
      </c>
      <c r="BK40">
        <v>7.1</v>
      </c>
      <c r="BL40">
        <v>12.1999999999999</v>
      </c>
      <c r="BM40">
        <v>4.9000000000000004</v>
      </c>
      <c r="BN40">
        <v>64.2</v>
      </c>
      <c r="BO40">
        <v>8.1999999999999904</v>
      </c>
      <c r="BP40">
        <v>0</v>
      </c>
      <c r="BQ40">
        <v>1.7</v>
      </c>
      <c r="BR40">
        <v>12</v>
      </c>
      <c r="BS40">
        <v>4.8</v>
      </c>
      <c r="BT40">
        <v>61.299999999999898</v>
      </c>
      <c r="BU40">
        <v>9.6999999999999904</v>
      </c>
      <c r="BV40">
        <v>0.3</v>
      </c>
      <c r="BW40">
        <v>0.1</v>
      </c>
      <c r="BX40">
        <v>0.96860000000000002</v>
      </c>
      <c r="BY40">
        <v>0.98619999999999997</v>
      </c>
      <c r="BZ40">
        <v>0.92630000000000001</v>
      </c>
      <c r="CA40">
        <v>0.88690000000000002</v>
      </c>
      <c r="CB40">
        <v>3.7679999999999998</v>
      </c>
      <c r="CC40">
        <v>0.97540000000000004</v>
      </c>
      <c r="CD40">
        <v>0.25819999999999999</v>
      </c>
      <c r="CE40">
        <v>0.81120000000000003</v>
      </c>
      <c r="CF40">
        <v>0.87309999999999999</v>
      </c>
      <c r="CG40">
        <v>0.86719999999999997</v>
      </c>
      <c r="CH40">
        <v>2.8096999999999999</v>
      </c>
      <c r="CI40">
        <v>0.90859999999999996</v>
      </c>
      <c r="CJ40">
        <v>0.80369999999999997</v>
      </c>
      <c r="CK40">
        <v>0.7974</v>
      </c>
      <c r="CL40">
        <v>1.6011</v>
      </c>
      <c r="CM40">
        <v>0.84289999999999998</v>
      </c>
      <c r="CN40">
        <v>0.84740000000000004</v>
      </c>
      <c r="CO40">
        <v>0</v>
      </c>
      <c r="CP40">
        <v>0.85809999999999997</v>
      </c>
      <c r="CQ40">
        <v>0.84130000000000005</v>
      </c>
      <c r="CR40">
        <v>0.45590000000000003</v>
      </c>
      <c r="CS40">
        <v>3.0026999999999999</v>
      </c>
      <c r="CT40">
        <v>0.83360000000000001</v>
      </c>
      <c r="CU40">
        <v>11.1816</v>
      </c>
      <c r="CV40">
        <v>0.95979999999999999</v>
      </c>
      <c r="CW40">
        <v>1</v>
      </c>
      <c r="CX40">
        <v>1</v>
      </c>
      <c r="CY40">
        <v>1</v>
      </c>
      <c r="CZ40">
        <v>0</v>
      </c>
      <c r="DA40">
        <v>3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563</v>
      </c>
      <c r="DR40">
        <v>204</v>
      </c>
      <c r="DS40">
        <v>13.1</v>
      </c>
      <c r="DT40">
        <v>4.5999999999999996</v>
      </c>
      <c r="DU40">
        <v>4196</v>
      </c>
      <c r="DV40">
        <v>2.2658088918459E-2</v>
      </c>
      <c r="DW40">
        <v>1.7388510072999998E-5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36005</v>
      </c>
      <c r="F41" t="s">
        <v>404</v>
      </c>
      <c r="G41">
        <v>36005021602</v>
      </c>
      <c r="H41" t="s">
        <v>603</v>
      </c>
      <c r="I41">
        <v>6.3900999999999999E-2</v>
      </c>
      <c r="J41">
        <v>5861</v>
      </c>
      <c r="K41">
        <v>558</v>
      </c>
      <c r="L41">
        <v>2559</v>
      </c>
      <c r="M41">
        <v>43</v>
      </c>
      <c r="N41">
        <v>2432</v>
      </c>
      <c r="O41">
        <v>97</v>
      </c>
      <c r="P41">
        <v>1437</v>
      </c>
      <c r="Q41">
        <v>504</v>
      </c>
      <c r="R41">
        <v>400</v>
      </c>
      <c r="S41">
        <v>151</v>
      </c>
      <c r="T41">
        <v>21629</v>
      </c>
      <c r="U41">
        <v>2892</v>
      </c>
      <c r="V41">
        <v>949</v>
      </c>
      <c r="W41">
        <v>312</v>
      </c>
      <c r="X41">
        <v>757</v>
      </c>
      <c r="Y41">
        <v>165</v>
      </c>
      <c r="Z41">
        <v>1292</v>
      </c>
      <c r="AA41">
        <v>296</v>
      </c>
      <c r="AB41">
        <v>752</v>
      </c>
      <c r="AC41">
        <v>271</v>
      </c>
      <c r="AD41">
        <v>231</v>
      </c>
      <c r="AE41">
        <v>139.30000000000001</v>
      </c>
      <c r="AF41">
        <v>5762</v>
      </c>
      <c r="AG41">
        <v>561.70000000000005</v>
      </c>
      <c r="AH41">
        <v>558</v>
      </c>
      <c r="AI41">
        <v>265</v>
      </c>
      <c r="AJ41">
        <v>2246</v>
      </c>
      <c r="AK41">
        <v>162.30000000000001</v>
      </c>
      <c r="AL41">
        <v>0</v>
      </c>
      <c r="AM41">
        <v>16</v>
      </c>
      <c r="AN41">
        <v>310</v>
      </c>
      <c r="AO41">
        <v>116</v>
      </c>
      <c r="AP41">
        <v>1532</v>
      </c>
      <c r="AQ41">
        <v>197</v>
      </c>
      <c r="AR41">
        <v>0</v>
      </c>
      <c r="AS41">
        <v>16</v>
      </c>
      <c r="AT41">
        <v>24.5</v>
      </c>
      <c r="AU41">
        <v>8</v>
      </c>
      <c r="AV41">
        <v>12.4</v>
      </c>
      <c r="AW41">
        <v>4.5</v>
      </c>
      <c r="AX41">
        <v>21629</v>
      </c>
      <c r="AY41">
        <v>2892</v>
      </c>
      <c r="AZ41">
        <v>23.5</v>
      </c>
      <c r="BA41">
        <v>6.7</v>
      </c>
      <c r="BB41">
        <v>12.9</v>
      </c>
      <c r="BC41">
        <v>3</v>
      </c>
      <c r="BD41">
        <v>22</v>
      </c>
      <c r="BE41">
        <v>4.5999999999999996</v>
      </c>
      <c r="BF41">
        <v>13</v>
      </c>
      <c r="BG41">
        <v>4.8</v>
      </c>
      <c r="BH41">
        <v>9.5</v>
      </c>
      <c r="BI41">
        <v>5.7</v>
      </c>
      <c r="BJ41">
        <v>98.299999999999898</v>
      </c>
      <c r="BK41">
        <v>2.1</v>
      </c>
      <c r="BL41">
        <v>10.1</v>
      </c>
      <c r="BM41">
        <v>4.7</v>
      </c>
      <c r="BN41">
        <v>87.799999999999898</v>
      </c>
      <c r="BO41">
        <v>6.2</v>
      </c>
      <c r="BP41">
        <v>0</v>
      </c>
      <c r="BQ41">
        <v>1.2</v>
      </c>
      <c r="BR41">
        <v>12.6999999999999</v>
      </c>
      <c r="BS41">
        <v>4.7</v>
      </c>
      <c r="BT41">
        <v>63</v>
      </c>
      <c r="BU41">
        <v>8.1999999999999904</v>
      </c>
      <c r="BV41">
        <v>0</v>
      </c>
      <c r="BW41">
        <v>0.3</v>
      </c>
      <c r="BX41">
        <v>0.79110000000000003</v>
      </c>
      <c r="BY41">
        <v>0.85509999999999997</v>
      </c>
      <c r="BZ41">
        <v>0.75049999999999994</v>
      </c>
      <c r="CA41">
        <v>0.80510000000000004</v>
      </c>
      <c r="CB41">
        <v>3.2019000000000002</v>
      </c>
      <c r="CC41">
        <v>0.85629999999999995</v>
      </c>
      <c r="CD41">
        <v>0.39269999999999999</v>
      </c>
      <c r="CE41">
        <v>0.56259999999999999</v>
      </c>
      <c r="CF41">
        <v>0.67079999999999995</v>
      </c>
      <c r="CG41">
        <v>0.60980000000000001</v>
      </c>
      <c r="CH41">
        <v>2.2359</v>
      </c>
      <c r="CI41">
        <v>0.6452</v>
      </c>
      <c r="CJ41">
        <v>0.93369999999999997</v>
      </c>
      <c r="CK41">
        <v>0.76070000000000004</v>
      </c>
      <c r="CL41">
        <v>1.6943999999999999</v>
      </c>
      <c r="CM41">
        <v>0.90610000000000002</v>
      </c>
      <c r="CN41">
        <v>0.9294</v>
      </c>
      <c r="CO41">
        <v>0</v>
      </c>
      <c r="CP41">
        <v>0.87009999999999998</v>
      </c>
      <c r="CQ41">
        <v>0.85429999999999995</v>
      </c>
      <c r="CR41">
        <v>0</v>
      </c>
      <c r="CS41">
        <v>2.6537999999999999</v>
      </c>
      <c r="CT41">
        <v>0.69850000000000001</v>
      </c>
      <c r="CU41">
        <v>9.7858999999999998</v>
      </c>
      <c r="CV41">
        <v>0.86419999999999997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2</v>
      </c>
      <c r="DQ41">
        <v>482</v>
      </c>
      <c r="DR41">
        <v>216</v>
      </c>
      <c r="DS41">
        <v>8.3000000000000007</v>
      </c>
      <c r="DT41">
        <v>3.3</v>
      </c>
      <c r="DU41">
        <v>3081</v>
      </c>
      <c r="DV41">
        <v>2.0804701109446998E-2</v>
      </c>
      <c r="DW41">
        <v>1.7958718589E-5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36005</v>
      </c>
      <c r="F42" t="s">
        <v>404</v>
      </c>
      <c r="G42">
        <v>36005021800</v>
      </c>
      <c r="H42" t="s">
        <v>547</v>
      </c>
      <c r="I42">
        <v>0.1237955</v>
      </c>
      <c r="J42">
        <v>6870</v>
      </c>
      <c r="K42">
        <v>704</v>
      </c>
      <c r="L42">
        <v>2470</v>
      </c>
      <c r="M42">
        <v>79</v>
      </c>
      <c r="N42">
        <v>2326</v>
      </c>
      <c r="O42">
        <v>131</v>
      </c>
      <c r="P42">
        <v>1477</v>
      </c>
      <c r="Q42">
        <v>534</v>
      </c>
      <c r="R42">
        <v>417</v>
      </c>
      <c r="S42">
        <v>229</v>
      </c>
      <c r="T42">
        <v>17491</v>
      </c>
      <c r="U42">
        <v>2570</v>
      </c>
      <c r="V42">
        <v>1392</v>
      </c>
      <c r="W42">
        <v>323</v>
      </c>
      <c r="X42">
        <v>625</v>
      </c>
      <c r="Y42">
        <v>263</v>
      </c>
      <c r="Z42">
        <v>1761</v>
      </c>
      <c r="AA42">
        <v>562</v>
      </c>
      <c r="AB42">
        <v>922</v>
      </c>
      <c r="AC42">
        <v>274</v>
      </c>
      <c r="AD42">
        <v>430</v>
      </c>
      <c r="AE42">
        <v>151.69999999999899</v>
      </c>
      <c r="AF42">
        <v>6693</v>
      </c>
      <c r="AG42">
        <v>727.39999999999895</v>
      </c>
      <c r="AH42">
        <v>1007</v>
      </c>
      <c r="AI42">
        <v>384.19999999999902</v>
      </c>
      <c r="AJ42">
        <v>1533</v>
      </c>
      <c r="AK42">
        <v>205.69999999999899</v>
      </c>
      <c r="AL42">
        <v>0</v>
      </c>
      <c r="AM42">
        <v>16</v>
      </c>
      <c r="AN42">
        <v>269</v>
      </c>
      <c r="AO42">
        <v>135.69999999999899</v>
      </c>
      <c r="AP42">
        <v>1028</v>
      </c>
      <c r="AQ42">
        <v>211</v>
      </c>
      <c r="AR42">
        <v>85</v>
      </c>
      <c r="AS42">
        <v>44</v>
      </c>
      <c r="AT42">
        <v>21.6</v>
      </c>
      <c r="AU42">
        <v>7.7</v>
      </c>
      <c r="AV42">
        <v>12</v>
      </c>
      <c r="AW42">
        <v>6.1</v>
      </c>
      <c r="AX42">
        <v>17491</v>
      </c>
      <c r="AY42">
        <v>2570</v>
      </c>
      <c r="AZ42">
        <v>30.6999999999999</v>
      </c>
      <c r="BA42">
        <v>6.8</v>
      </c>
      <c r="BB42">
        <v>9.1</v>
      </c>
      <c r="BC42">
        <v>3.9</v>
      </c>
      <c r="BD42">
        <v>25.6</v>
      </c>
      <c r="BE42">
        <v>7.7</v>
      </c>
      <c r="BF42">
        <v>13.5</v>
      </c>
      <c r="BG42">
        <v>4</v>
      </c>
      <c r="BH42">
        <v>18.5</v>
      </c>
      <c r="BI42">
        <v>6.4</v>
      </c>
      <c r="BJ42">
        <v>97.4</v>
      </c>
      <c r="BK42">
        <v>3.5</v>
      </c>
      <c r="BL42">
        <v>16</v>
      </c>
      <c r="BM42">
        <v>6</v>
      </c>
      <c r="BN42">
        <v>62.1</v>
      </c>
      <c r="BO42">
        <v>8.1</v>
      </c>
      <c r="BP42">
        <v>0</v>
      </c>
      <c r="BQ42">
        <v>1.2</v>
      </c>
      <c r="BR42">
        <v>11.6</v>
      </c>
      <c r="BS42">
        <v>5.8</v>
      </c>
      <c r="BT42">
        <v>44.2</v>
      </c>
      <c r="BU42">
        <v>8.6</v>
      </c>
      <c r="BV42">
        <v>1.2</v>
      </c>
      <c r="BW42">
        <v>0.6</v>
      </c>
      <c r="BX42">
        <v>0.74360000000000004</v>
      </c>
      <c r="BY42">
        <v>0.84130000000000005</v>
      </c>
      <c r="BZ42">
        <v>0.86550000000000005</v>
      </c>
      <c r="CA42">
        <v>0.90090000000000003</v>
      </c>
      <c r="CB42">
        <v>3.3513000000000002</v>
      </c>
      <c r="CC42">
        <v>0.88839999999999997</v>
      </c>
      <c r="CD42">
        <v>0.16739999999999999</v>
      </c>
      <c r="CE42">
        <v>0.79759999999999998</v>
      </c>
      <c r="CF42">
        <v>0.69879999999999998</v>
      </c>
      <c r="CG42">
        <v>0.87460000000000004</v>
      </c>
      <c r="CH42">
        <v>2.5384000000000002</v>
      </c>
      <c r="CI42">
        <v>0.80779999999999996</v>
      </c>
      <c r="CJ42">
        <v>0.91190000000000004</v>
      </c>
      <c r="CK42">
        <v>0.8569</v>
      </c>
      <c r="CL42">
        <v>1.7686999999999999</v>
      </c>
      <c r="CM42">
        <v>0.93799999999999994</v>
      </c>
      <c r="CN42">
        <v>0.84099999999999997</v>
      </c>
      <c r="CO42">
        <v>0</v>
      </c>
      <c r="CP42">
        <v>0.84989999999999999</v>
      </c>
      <c r="CQ42">
        <v>0.72729999999999995</v>
      </c>
      <c r="CR42">
        <v>0.7288</v>
      </c>
      <c r="CS42">
        <v>3.1469999999999998</v>
      </c>
      <c r="CT42">
        <v>0.87960000000000005</v>
      </c>
      <c r="CU42">
        <v>10.805400000000001</v>
      </c>
      <c r="CV42">
        <v>0.93740000000000001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959</v>
      </c>
      <c r="DR42">
        <v>448</v>
      </c>
      <c r="DS42">
        <v>14</v>
      </c>
      <c r="DT42">
        <v>6.5</v>
      </c>
      <c r="DU42">
        <v>4757</v>
      </c>
      <c r="DV42">
        <v>3.0704028049836001E-2</v>
      </c>
      <c r="DW42">
        <v>3.2709060129E-5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36005</v>
      </c>
      <c r="F43" t="s">
        <v>404</v>
      </c>
      <c r="G43">
        <v>36005022200</v>
      </c>
      <c r="H43" t="s">
        <v>602</v>
      </c>
      <c r="I43">
        <v>8.5401500000000005E-2</v>
      </c>
      <c r="J43">
        <v>3308</v>
      </c>
      <c r="K43">
        <v>426</v>
      </c>
      <c r="L43">
        <v>1218</v>
      </c>
      <c r="M43">
        <v>45</v>
      </c>
      <c r="N43">
        <v>1150</v>
      </c>
      <c r="O43">
        <v>58</v>
      </c>
      <c r="P43">
        <v>849</v>
      </c>
      <c r="Q43">
        <v>331</v>
      </c>
      <c r="R43">
        <v>187</v>
      </c>
      <c r="S43">
        <v>88</v>
      </c>
      <c r="T43">
        <v>19163</v>
      </c>
      <c r="U43">
        <v>2370</v>
      </c>
      <c r="V43">
        <v>579</v>
      </c>
      <c r="W43">
        <v>120</v>
      </c>
      <c r="X43">
        <v>245</v>
      </c>
      <c r="Y43">
        <v>65</v>
      </c>
      <c r="Z43">
        <v>722</v>
      </c>
      <c r="AA43">
        <v>179</v>
      </c>
      <c r="AB43">
        <v>304</v>
      </c>
      <c r="AC43">
        <v>92</v>
      </c>
      <c r="AD43">
        <v>224</v>
      </c>
      <c r="AE43">
        <v>89.9</v>
      </c>
      <c r="AF43">
        <v>3156</v>
      </c>
      <c r="AG43">
        <v>435.6</v>
      </c>
      <c r="AH43">
        <v>427</v>
      </c>
      <c r="AI43">
        <v>155.5</v>
      </c>
      <c r="AJ43">
        <v>701</v>
      </c>
      <c r="AK43">
        <v>102.599999999999</v>
      </c>
      <c r="AL43">
        <v>0</v>
      </c>
      <c r="AM43">
        <v>11</v>
      </c>
      <c r="AN43">
        <v>251</v>
      </c>
      <c r="AO43">
        <v>85.9</v>
      </c>
      <c r="AP43">
        <v>594</v>
      </c>
      <c r="AQ43">
        <v>93</v>
      </c>
      <c r="AR43">
        <v>35</v>
      </c>
      <c r="AS43">
        <v>34</v>
      </c>
      <c r="AT43">
        <v>25.6999999999999</v>
      </c>
      <c r="AU43">
        <v>8.6</v>
      </c>
      <c r="AV43">
        <v>9.8000000000000007</v>
      </c>
      <c r="AW43">
        <v>4.7</v>
      </c>
      <c r="AX43">
        <v>19163</v>
      </c>
      <c r="AY43">
        <v>2370</v>
      </c>
      <c r="AZ43">
        <v>26.6</v>
      </c>
      <c r="BA43">
        <v>5.5</v>
      </c>
      <c r="BB43">
        <v>7.4</v>
      </c>
      <c r="BC43">
        <v>1.8</v>
      </c>
      <c r="BD43">
        <v>21.8</v>
      </c>
      <c r="BE43">
        <v>4.5999999999999996</v>
      </c>
      <c r="BF43">
        <v>9.1999999999999904</v>
      </c>
      <c r="BG43">
        <v>2.8</v>
      </c>
      <c r="BH43">
        <v>19.5</v>
      </c>
      <c r="BI43">
        <v>7.8</v>
      </c>
      <c r="BJ43">
        <v>95.4</v>
      </c>
      <c r="BK43">
        <v>4.7</v>
      </c>
      <c r="BL43">
        <v>13.9</v>
      </c>
      <c r="BM43">
        <v>4.7</v>
      </c>
      <c r="BN43">
        <v>57.6</v>
      </c>
      <c r="BO43">
        <v>8.1</v>
      </c>
      <c r="BP43">
        <v>0</v>
      </c>
      <c r="BQ43">
        <v>2.4</v>
      </c>
      <c r="BR43">
        <v>21.8</v>
      </c>
      <c r="BS43">
        <v>7.4</v>
      </c>
      <c r="BT43">
        <v>51.7</v>
      </c>
      <c r="BU43">
        <v>7.9</v>
      </c>
      <c r="BV43">
        <v>1.1000000000000001</v>
      </c>
      <c r="BW43">
        <v>1</v>
      </c>
      <c r="BX43">
        <v>0.80830000000000002</v>
      </c>
      <c r="BY43">
        <v>0.73360000000000003</v>
      </c>
      <c r="BZ43">
        <v>0.82210000000000005</v>
      </c>
      <c r="CA43">
        <v>0.84940000000000004</v>
      </c>
      <c r="CB43">
        <v>3.2134</v>
      </c>
      <c r="CC43">
        <v>0.85799999999999998</v>
      </c>
      <c r="CD43">
        <v>9.4100000000000003E-2</v>
      </c>
      <c r="CE43">
        <v>0.54300000000000004</v>
      </c>
      <c r="CF43">
        <v>0.35149999999999998</v>
      </c>
      <c r="CG43">
        <v>0.88939999999999997</v>
      </c>
      <c r="CH43">
        <v>1.8781000000000001</v>
      </c>
      <c r="CI43">
        <v>0.39929999999999999</v>
      </c>
      <c r="CJ43">
        <v>0.87380000000000002</v>
      </c>
      <c r="CK43">
        <v>0.8266</v>
      </c>
      <c r="CL43">
        <v>1.7003999999999999</v>
      </c>
      <c r="CM43">
        <v>0.90939999999999999</v>
      </c>
      <c r="CN43">
        <v>0.82720000000000005</v>
      </c>
      <c r="CO43">
        <v>0</v>
      </c>
      <c r="CP43">
        <v>0.96750000000000003</v>
      </c>
      <c r="CQ43">
        <v>0.77380000000000004</v>
      </c>
      <c r="CR43">
        <v>0.7107</v>
      </c>
      <c r="CS43">
        <v>3.2791999999999999</v>
      </c>
      <c r="CT43">
        <v>0.91349999999999998</v>
      </c>
      <c r="CU43">
        <v>10.071</v>
      </c>
      <c r="CV43">
        <v>0.89219999999999999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1</v>
      </c>
      <c r="DQ43">
        <v>598</v>
      </c>
      <c r="DR43">
        <v>230</v>
      </c>
      <c r="DS43">
        <v>18.100000000000001</v>
      </c>
      <c r="DT43">
        <v>6.4</v>
      </c>
      <c r="DU43">
        <v>4985</v>
      </c>
      <c r="DV43">
        <v>3.0646506240138999E-2</v>
      </c>
      <c r="DW43">
        <v>2.3859807285000001E-5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36005</v>
      </c>
      <c r="F44" t="s">
        <v>404</v>
      </c>
      <c r="G44">
        <v>36005023800</v>
      </c>
      <c r="H44" t="s">
        <v>601</v>
      </c>
      <c r="I44">
        <v>0.1310994</v>
      </c>
      <c r="J44">
        <v>2523</v>
      </c>
      <c r="K44">
        <v>267</v>
      </c>
      <c r="L44">
        <v>931</v>
      </c>
      <c r="M44">
        <v>26</v>
      </c>
      <c r="N44">
        <v>819</v>
      </c>
      <c r="O44">
        <v>61</v>
      </c>
      <c r="P44">
        <v>660</v>
      </c>
      <c r="Q44">
        <v>232</v>
      </c>
      <c r="R44">
        <v>180</v>
      </c>
      <c r="S44">
        <v>83</v>
      </c>
      <c r="T44">
        <v>18114</v>
      </c>
      <c r="U44">
        <v>2615</v>
      </c>
      <c r="V44">
        <v>343</v>
      </c>
      <c r="W44">
        <v>106</v>
      </c>
      <c r="X44">
        <v>249</v>
      </c>
      <c r="Y44">
        <v>67</v>
      </c>
      <c r="Z44">
        <v>738</v>
      </c>
      <c r="AA44">
        <v>145</v>
      </c>
      <c r="AB44">
        <v>381</v>
      </c>
      <c r="AC44">
        <v>104</v>
      </c>
      <c r="AD44">
        <v>142</v>
      </c>
      <c r="AE44">
        <v>56.299999999999898</v>
      </c>
      <c r="AF44">
        <v>2172</v>
      </c>
      <c r="AG44">
        <v>295.19999999999902</v>
      </c>
      <c r="AH44">
        <v>332</v>
      </c>
      <c r="AI44">
        <v>125.9</v>
      </c>
      <c r="AJ44">
        <v>85</v>
      </c>
      <c r="AK44">
        <v>38.899999999999899</v>
      </c>
      <c r="AL44">
        <v>0</v>
      </c>
      <c r="AM44">
        <v>11</v>
      </c>
      <c r="AN44">
        <v>46</v>
      </c>
      <c r="AO44">
        <v>25.5</v>
      </c>
      <c r="AP44">
        <v>281</v>
      </c>
      <c r="AQ44">
        <v>72</v>
      </c>
      <c r="AR44">
        <v>0</v>
      </c>
      <c r="AS44">
        <v>11</v>
      </c>
      <c r="AT44">
        <v>26.1999999999999</v>
      </c>
      <c r="AU44">
        <v>8.6</v>
      </c>
      <c r="AV44">
        <v>14.5</v>
      </c>
      <c r="AW44">
        <v>6.1</v>
      </c>
      <c r="AX44">
        <v>18114</v>
      </c>
      <c r="AY44">
        <v>2615</v>
      </c>
      <c r="AZ44">
        <v>22.6</v>
      </c>
      <c r="BA44">
        <v>6</v>
      </c>
      <c r="BB44">
        <v>9.9</v>
      </c>
      <c r="BC44">
        <v>2.9</v>
      </c>
      <c r="BD44">
        <v>29.3</v>
      </c>
      <c r="BE44">
        <v>4.8</v>
      </c>
      <c r="BF44">
        <v>15.1</v>
      </c>
      <c r="BG44">
        <v>4</v>
      </c>
      <c r="BH44">
        <v>17.3</v>
      </c>
      <c r="BI44">
        <v>6.8</v>
      </c>
      <c r="BJ44">
        <v>86.099999999999895</v>
      </c>
      <c r="BK44">
        <v>7.3</v>
      </c>
      <c r="BL44">
        <v>14</v>
      </c>
      <c r="BM44">
        <v>5.0999999999999996</v>
      </c>
      <c r="BN44">
        <v>9.1</v>
      </c>
      <c r="BO44">
        <v>4.2</v>
      </c>
      <c r="BP44">
        <v>0</v>
      </c>
      <c r="BQ44">
        <v>3.2</v>
      </c>
      <c r="BR44">
        <v>5.6</v>
      </c>
      <c r="BS44">
        <v>3.1</v>
      </c>
      <c r="BT44">
        <v>34.299999999999898</v>
      </c>
      <c r="BU44">
        <v>8.6999999999999904</v>
      </c>
      <c r="BV44">
        <v>0</v>
      </c>
      <c r="BW44">
        <v>0.4</v>
      </c>
      <c r="BX44">
        <v>0.81469999999999998</v>
      </c>
      <c r="BY44">
        <v>0.91210000000000002</v>
      </c>
      <c r="BZ44">
        <v>0.85</v>
      </c>
      <c r="CA44">
        <v>0.79169999999999996</v>
      </c>
      <c r="CB44">
        <v>3.3685</v>
      </c>
      <c r="CC44">
        <v>0.89400000000000002</v>
      </c>
      <c r="CD44">
        <v>0.2082</v>
      </c>
      <c r="CE44">
        <v>0.91249999999999998</v>
      </c>
      <c r="CF44">
        <v>0.79269999999999996</v>
      </c>
      <c r="CG44">
        <v>0.8548</v>
      </c>
      <c r="CH44">
        <v>2.7682000000000002</v>
      </c>
      <c r="CI44">
        <v>0.89380000000000004</v>
      </c>
      <c r="CJ44">
        <v>0.78790000000000004</v>
      </c>
      <c r="CK44">
        <v>0.82779999999999998</v>
      </c>
      <c r="CL44">
        <v>1.6156999999999999</v>
      </c>
      <c r="CM44">
        <v>0.85460000000000003</v>
      </c>
      <c r="CN44">
        <v>0.53320000000000001</v>
      </c>
      <c r="CO44">
        <v>0</v>
      </c>
      <c r="CP44">
        <v>0.67320000000000002</v>
      </c>
      <c r="CQ44">
        <v>0.66169999999999995</v>
      </c>
      <c r="CR44">
        <v>0</v>
      </c>
      <c r="CS44">
        <v>1.8680000000000001</v>
      </c>
      <c r="CT44">
        <v>0.34139999999999998</v>
      </c>
      <c r="CU44">
        <v>9.6204000000000001</v>
      </c>
      <c r="CV44">
        <v>0.84809999999999997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</v>
      </c>
      <c r="DQ44">
        <v>331</v>
      </c>
      <c r="DR44">
        <v>138</v>
      </c>
      <c r="DS44">
        <v>13.1</v>
      </c>
      <c r="DT44">
        <v>5.2</v>
      </c>
      <c r="DU44">
        <v>5226</v>
      </c>
      <c r="DV44">
        <v>1.4690470651833E-2</v>
      </c>
      <c r="DW44">
        <v>1.4494796E-8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36005</v>
      </c>
      <c r="F45" t="s">
        <v>404</v>
      </c>
      <c r="G45">
        <v>36005024000</v>
      </c>
      <c r="H45" t="s">
        <v>546</v>
      </c>
      <c r="I45">
        <v>9.2577999999999994E-2</v>
      </c>
      <c r="J45">
        <v>3647</v>
      </c>
      <c r="K45">
        <v>393</v>
      </c>
      <c r="L45">
        <v>1343</v>
      </c>
      <c r="M45">
        <v>55</v>
      </c>
      <c r="N45">
        <v>1159</v>
      </c>
      <c r="O45">
        <v>84</v>
      </c>
      <c r="P45">
        <v>1120</v>
      </c>
      <c r="Q45">
        <v>435</v>
      </c>
      <c r="R45">
        <v>211</v>
      </c>
      <c r="S45">
        <v>103</v>
      </c>
      <c r="T45">
        <v>16093</v>
      </c>
      <c r="U45">
        <v>2545</v>
      </c>
      <c r="V45">
        <v>652</v>
      </c>
      <c r="W45">
        <v>163</v>
      </c>
      <c r="X45">
        <v>254</v>
      </c>
      <c r="Y45">
        <v>90</v>
      </c>
      <c r="Z45">
        <v>1052</v>
      </c>
      <c r="AA45">
        <v>179</v>
      </c>
      <c r="AB45">
        <v>325</v>
      </c>
      <c r="AC45">
        <v>90</v>
      </c>
      <c r="AD45">
        <v>321</v>
      </c>
      <c r="AE45">
        <v>88.2</v>
      </c>
      <c r="AF45">
        <v>3415</v>
      </c>
      <c r="AG45">
        <v>409.8</v>
      </c>
      <c r="AH45">
        <v>571</v>
      </c>
      <c r="AI45">
        <v>175.4</v>
      </c>
      <c r="AJ45">
        <v>150</v>
      </c>
      <c r="AK45">
        <v>81</v>
      </c>
      <c r="AL45">
        <v>8</v>
      </c>
      <c r="AM45">
        <v>13</v>
      </c>
      <c r="AN45">
        <v>126</v>
      </c>
      <c r="AO45">
        <v>80.799999999999898</v>
      </c>
      <c r="AP45">
        <v>486</v>
      </c>
      <c r="AQ45">
        <v>114</v>
      </c>
      <c r="AR45">
        <v>0</v>
      </c>
      <c r="AS45">
        <v>11</v>
      </c>
      <c r="AT45">
        <v>30.6999999999999</v>
      </c>
      <c r="AU45">
        <v>10.4</v>
      </c>
      <c r="AV45">
        <v>11</v>
      </c>
      <c r="AW45">
        <v>4.7</v>
      </c>
      <c r="AX45">
        <v>16093</v>
      </c>
      <c r="AY45">
        <v>2545</v>
      </c>
      <c r="AZ45">
        <v>29.5</v>
      </c>
      <c r="BA45">
        <v>6.3</v>
      </c>
      <c r="BB45">
        <v>7</v>
      </c>
      <c r="BC45">
        <v>2.4</v>
      </c>
      <c r="BD45">
        <v>28.8</v>
      </c>
      <c r="BE45">
        <v>3.8</v>
      </c>
      <c r="BF45">
        <v>8.9</v>
      </c>
      <c r="BG45">
        <v>2.7</v>
      </c>
      <c r="BH45">
        <v>27.6999999999999</v>
      </c>
      <c r="BI45">
        <v>7.3</v>
      </c>
      <c r="BJ45">
        <v>93.599999999999895</v>
      </c>
      <c r="BK45">
        <v>4.9000000000000004</v>
      </c>
      <c r="BL45">
        <v>16.8</v>
      </c>
      <c r="BM45">
        <v>4.8</v>
      </c>
      <c r="BN45">
        <v>11.1999999999999</v>
      </c>
      <c r="BO45">
        <v>6</v>
      </c>
      <c r="BP45">
        <v>0.6</v>
      </c>
      <c r="BQ45">
        <v>1</v>
      </c>
      <c r="BR45">
        <v>10.9</v>
      </c>
      <c r="BS45">
        <v>6.9</v>
      </c>
      <c r="BT45">
        <v>41.899999999999899</v>
      </c>
      <c r="BU45">
        <v>9</v>
      </c>
      <c r="BV45">
        <v>0</v>
      </c>
      <c r="BW45">
        <v>0.3</v>
      </c>
      <c r="BX45">
        <v>0.86180000000000001</v>
      </c>
      <c r="BY45">
        <v>0.79959999999999998</v>
      </c>
      <c r="BZ45">
        <v>0.8921</v>
      </c>
      <c r="CA45">
        <v>0.88570000000000004</v>
      </c>
      <c r="CB45">
        <v>3.4390999999999998</v>
      </c>
      <c r="CC45">
        <v>0.91239999999999999</v>
      </c>
      <c r="CD45">
        <v>8.1500000000000003E-2</v>
      </c>
      <c r="CE45">
        <v>0.90490000000000004</v>
      </c>
      <c r="CF45">
        <v>0.32029999999999997</v>
      </c>
      <c r="CG45">
        <v>0.9708</v>
      </c>
      <c r="CH45">
        <v>2.2774999999999999</v>
      </c>
      <c r="CI45">
        <v>0.67200000000000004</v>
      </c>
      <c r="CJ45">
        <v>0.85209999999999997</v>
      </c>
      <c r="CK45">
        <v>0.86660000000000004</v>
      </c>
      <c r="CL45">
        <v>1.7186999999999999</v>
      </c>
      <c r="CM45">
        <v>0.91759999999999997</v>
      </c>
      <c r="CN45">
        <v>0.56799999999999995</v>
      </c>
      <c r="CO45">
        <v>0.72009999999999996</v>
      </c>
      <c r="CP45">
        <v>0.83460000000000001</v>
      </c>
      <c r="CQ45">
        <v>0.71299999999999997</v>
      </c>
      <c r="CR45">
        <v>0</v>
      </c>
      <c r="CS45">
        <v>2.8357000000000001</v>
      </c>
      <c r="CT45">
        <v>0.77529999999999999</v>
      </c>
      <c r="CU45">
        <v>10.271100000000001</v>
      </c>
      <c r="CV45">
        <v>0.90690000000000004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</v>
      </c>
      <c r="DQ45">
        <v>663</v>
      </c>
      <c r="DR45">
        <v>218</v>
      </c>
      <c r="DS45">
        <v>18.1999999999999</v>
      </c>
      <c r="DT45">
        <v>5.8</v>
      </c>
      <c r="DU45">
        <v>1581</v>
      </c>
      <c r="DV45">
        <v>1.3933514877939999E-2</v>
      </c>
      <c r="DW45">
        <v>1.0017880499999999E-7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36005</v>
      </c>
      <c r="F46" t="s">
        <v>404</v>
      </c>
      <c r="G46">
        <v>36005025600</v>
      </c>
      <c r="H46" t="s">
        <v>600</v>
      </c>
      <c r="I46">
        <v>7.3083300000000004E-2</v>
      </c>
      <c r="J46">
        <v>1756</v>
      </c>
      <c r="K46">
        <v>372</v>
      </c>
      <c r="L46">
        <v>703</v>
      </c>
      <c r="M46">
        <v>22</v>
      </c>
      <c r="N46">
        <v>641</v>
      </c>
      <c r="O46">
        <v>47</v>
      </c>
      <c r="P46">
        <v>512</v>
      </c>
      <c r="Q46">
        <v>293</v>
      </c>
      <c r="R46">
        <v>224</v>
      </c>
      <c r="S46">
        <v>242</v>
      </c>
      <c r="T46">
        <v>19759</v>
      </c>
      <c r="U46">
        <v>5047</v>
      </c>
      <c r="V46">
        <v>339</v>
      </c>
      <c r="W46">
        <v>159</v>
      </c>
      <c r="X46">
        <v>228</v>
      </c>
      <c r="Y46">
        <v>89</v>
      </c>
      <c r="Z46">
        <v>372</v>
      </c>
      <c r="AA46">
        <v>138</v>
      </c>
      <c r="AB46">
        <v>206</v>
      </c>
      <c r="AC46">
        <v>65</v>
      </c>
      <c r="AD46">
        <v>93</v>
      </c>
      <c r="AE46">
        <v>57.1</v>
      </c>
      <c r="AF46">
        <v>1330</v>
      </c>
      <c r="AG46">
        <v>414.6</v>
      </c>
      <c r="AH46">
        <v>97</v>
      </c>
      <c r="AI46">
        <v>63.7</v>
      </c>
      <c r="AJ46">
        <v>309</v>
      </c>
      <c r="AK46">
        <v>75.400000000000006</v>
      </c>
      <c r="AL46">
        <v>0</v>
      </c>
      <c r="AM46">
        <v>11</v>
      </c>
      <c r="AN46">
        <v>30</v>
      </c>
      <c r="AO46">
        <v>27.3</v>
      </c>
      <c r="AP46">
        <v>225</v>
      </c>
      <c r="AQ46">
        <v>72</v>
      </c>
      <c r="AR46">
        <v>77</v>
      </c>
      <c r="AS46">
        <v>81</v>
      </c>
      <c r="AT46">
        <v>30.5</v>
      </c>
      <c r="AU46">
        <v>13.6999999999999</v>
      </c>
      <c r="AV46">
        <v>23.6</v>
      </c>
      <c r="AW46">
        <v>20.1999999999999</v>
      </c>
      <c r="AX46">
        <v>19759</v>
      </c>
      <c r="AY46">
        <v>5047</v>
      </c>
      <c r="AZ46">
        <v>28.1</v>
      </c>
      <c r="BA46">
        <v>8.5</v>
      </c>
      <c r="BB46">
        <v>13</v>
      </c>
      <c r="BC46">
        <v>3.5</v>
      </c>
      <c r="BD46">
        <v>21.1999999999999</v>
      </c>
      <c r="BE46">
        <v>6.5</v>
      </c>
      <c r="BF46">
        <v>12.3</v>
      </c>
      <c r="BG46">
        <v>4</v>
      </c>
      <c r="BH46">
        <v>14.5</v>
      </c>
      <c r="BI46">
        <v>8.9</v>
      </c>
      <c r="BJ46">
        <v>75.7</v>
      </c>
      <c r="BK46">
        <v>17.3</v>
      </c>
      <c r="BL46">
        <v>6.1</v>
      </c>
      <c r="BM46">
        <v>3.7</v>
      </c>
      <c r="BN46">
        <v>44</v>
      </c>
      <c r="BO46">
        <v>10.6</v>
      </c>
      <c r="BP46">
        <v>0</v>
      </c>
      <c r="BQ46">
        <v>4.2</v>
      </c>
      <c r="BR46">
        <v>4.7</v>
      </c>
      <c r="BS46">
        <v>4.2</v>
      </c>
      <c r="BT46">
        <v>35.1</v>
      </c>
      <c r="BU46">
        <v>10.6</v>
      </c>
      <c r="BV46">
        <v>4.4000000000000004</v>
      </c>
      <c r="BW46">
        <v>4.5</v>
      </c>
      <c r="BX46">
        <v>0.85909999999999997</v>
      </c>
      <c r="BY46">
        <v>0.98839999999999995</v>
      </c>
      <c r="BZ46">
        <v>0.80349999999999999</v>
      </c>
      <c r="CA46">
        <v>0.86750000000000005</v>
      </c>
      <c r="CB46">
        <v>3.5186000000000002</v>
      </c>
      <c r="CC46">
        <v>0.9284</v>
      </c>
      <c r="CD46">
        <v>0.39810000000000001</v>
      </c>
      <c r="CE46">
        <v>0.4914</v>
      </c>
      <c r="CF46">
        <v>0.62209999999999999</v>
      </c>
      <c r="CG46">
        <v>0.79510000000000003</v>
      </c>
      <c r="CH46">
        <v>2.3066</v>
      </c>
      <c r="CI46">
        <v>0.68810000000000004</v>
      </c>
      <c r="CJ46">
        <v>0.73060000000000003</v>
      </c>
      <c r="CK46">
        <v>0.66520000000000001</v>
      </c>
      <c r="CL46">
        <v>1.3957999999999999</v>
      </c>
      <c r="CM46">
        <v>0.70099999999999996</v>
      </c>
      <c r="CN46">
        <v>0.78420000000000001</v>
      </c>
      <c r="CO46">
        <v>0</v>
      </c>
      <c r="CP46">
        <v>0.62729999999999997</v>
      </c>
      <c r="CQ46">
        <v>0.66810000000000003</v>
      </c>
      <c r="CR46">
        <v>0.86099999999999999</v>
      </c>
      <c r="CS46">
        <v>2.9405999999999999</v>
      </c>
      <c r="CT46">
        <v>0.81110000000000004</v>
      </c>
      <c r="CU46">
        <v>10.1616</v>
      </c>
      <c r="CV46">
        <v>0.8982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334</v>
      </c>
      <c r="DR46">
        <v>269</v>
      </c>
      <c r="DS46">
        <v>19.899999999999899</v>
      </c>
      <c r="DT46">
        <v>13.4</v>
      </c>
      <c r="DU46">
        <v>956</v>
      </c>
      <c r="DV46">
        <v>5.8273759000000003E-7</v>
      </c>
      <c r="DW46">
        <v>1.1E-14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36005</v>
      </c>
      <c r="F47" t="s">
        <v>404</v>
      </c>
      <c r="G47">
        <v>36005005001</v>
      </c>
      <c r="H47" t="s">
        <v>599</v>
      </c>
      <c r="I47">
        <v>3.7795099999999998E-2</v>
      </c>
      <c r="J47">
        <v>5181</v>
      </c>
      <c r="K47">
        <v>538</v>
      </c>
      <c r="L47">
        <v>1666</v>
      </c>
      <c r="M47">
        <v>27</v>
      </c>
      <c r="N47">
        <v>1602</v>
      </c>
      <c r="O47">
        <v>54</v>
      </c>
      <c r="P47">
        <v>1958</v>
      </c>
      <c r="Q47">
        <v>421</v>
      </c>
      <c r="R47">
        <v>292</v>
      </c>
      <c r="S47">
        <v>108</v>
      </c>
      <c r="T47">
        <v>14919</v>
      </c>
      <c r="U47">
        <v>1741</v>
      </c>
      <c r="V47">
        <v>1284</v>
      </c>
      <c r="W47">
        <v>207</v>
      </c>
      <c r="X47">
        <v>460</v>
      </c>
      <c r="Y47">
        <v>141</v>
      </c>
      <c r="Z47">
        <v>1589</v>
      </c>
      <c r="AA47">
        <v>301</v>
      </c>
      <c r="AB47">
        <v>725</v>
      </c>
      <c r="AC47">
        <v>165</v>
      </c>
      <c r="AD47">
        <v>449</v>
      </c>
      <c r="AE47">
        <v>113.7</v>
      </c>
      <c r="AF47">
        <v>5134</v>
      </c>
      <c r="AG47">
        <v>542</v>
      </c>
      <c r="AH47">
        <v>1004</v>
      </c>
      <c r="AI47">
        <v>323</v>
      </c>
      <c r="AJ47">
        <v>955</v>
      </c>
      <c r="AK47">
        <v>144</v>
      </c>
      <c r="AL47">
        <v>7</v>
      </c>
      <c r="AM47">
        <v>11</v>
      </c>
      <c r="AN47">
        <v>186</v>
      </c>
      <c r="AO47">
        <v>90.4</v>
      </c>
      <c r="AP47">
        <v>1009</v>
      </c>
      <c r="AQ47">
        <v>103</v>
      </c>
      <c r="AR47">
        <v>365</v>
      </c>
      <c r="AS47">
        <v>200</v>
      </c>
      <c r="AT47">
        <v>38.899999999999899</v>
      </c>
      <c r="AU47">
        <v>7.1</v>
      </c>
      <c r="AV47">
        <v>13</v>
      </c>
      <c r="AW47">
        <v>4.8</v>
      </c>
      <c r="AX47">
        <v>14919</v>
      </c>
      <c r="AY47">
        <v>1741</v>
      </c>
      <c r="AZ47">
        <v>42.7</v>
      </c>
      <c r="BA47">
        <v>6.6</v>
      </c>
      <c r="BB47">
        <v>8.9</v>
      </c>
      <c r="BC47">
        <v>3</v>
      </c>
      <c r="BD47">
        <v>30.6999999999999</v>
      </c>
      <c r="BE47">
        <v>4.9000000000000004</v>
      </c>
      <c r="BF47">
        <v>14</v>
      </c>
      <c r="BG47">
        <v>3.2</v>
      </c>
      <c r="BH47">
        <v>28</v>
      </c>
      <c r="BI47">
        <v>7</v>
      </c>
      <c r="BJ47">
        <v>99.099999999999895</v>
      </c>
      <c r="BK47">
        <v>1.9</v>
      </c>
      <c r="BL47">
        <v>20.6999999999999</v>
      </c>
      <c r="BM47">
        <v>6.3</v>
      </c>
      <c r="BN47">
        <v>57.299999999999898</v>
      </c>
      <c r="BO47">
        <v>8.6</v>
      </c>
      <c r="BP47">
        <v>0.4</v>
      </c>
      <c r="BQ47">
        <v>0.7</v>
      </c>
      <c r="BR47">
        <v>11.6</v>
      </c>
      <c r="BS47">
        <v>5.6</v>
      </c>
      <c r="BT47">
        <v>63</v>
      </c>
      <c r="BU47">
        <v>6.3</v>
      </c>
      <c r="BV47">
        <v>7</v>
      </c>
      <c r="BW47">
        <v>3.8</v>
      </c>
      <c r="BX47">
        <v>0.92689999999999995</v>
      </c>
      <c r="BY47">
        <v>0.87060000000000004</v>
      </c>
      <c r="BZ47">
        <v>0.91559999999999997</v>
      </c>
      <c r="CA47">
        <v>0.98019999999999996</v>
      </c>
      <c r="CB47">
        <v>3.6932999999999998</v>
      </c>
      <c r="CC47">
        <v>0.96230000000000004</v>
      </c>
      <c r="CD47">
        <v>0.15770000000000001</v>
      </c>
      <c r="CE47">
        <v>0.93820000000000003</v>
      </c>
      <c r="CF47">
        <v>0.73429999999999995</v>
      </c>
      <c r="CG47">
        <v>0.97219999999999995</v>
      </c>
      <c r="CH47">
        <v>2.8025000000000002</v>
      </c>
      <c r="CI47">
        <v>0.90639999999999998</v>
      </c>
      <c r="CJ47">
        <v>0.96289999999999998</v>
      </c>
      <c r="CK47">
        <v>0.90880000000000005</v>
      </c>
      <c r="CL47">
        <v>1.8716999999999999</v>
      </c>
      <c r="CM47">
        <v>0.98309999999999997</v>
      </c>
      <c r="CN47">
        <v>0.82620000000000005</v>
      </c>
      <c r="CO47">
        <v>0.68510000000000004</v>
      </c>
      <c r="CP47">
        <v>0.85070000000000001</v>
      </c>
      <c r="CQ47">
        <v>0.85429999999999995</v>
      </c>
      <c r="CR47">
        <v>0.9123</v>
      </c>
      <c r="CS47">
        <v>4.1285999999999996</v>
      </c>
      <c r="CT47">
        <v>0.99629999999999996</v>
      </c>
      <c r="CU47">
        <v>12.4961</v>
      </c>
      <c r="CV47">
        <v>0.99850000000000005</v>
      </c>
      <c r="CW47">
        <v>1</v>
      </c>
      <c r="CX47">
        <v>0</v>
      </c>
      <c r="CY47">
        <v>1</v>
      </c>
      <c r="CZ47">
        <v>1</v>
      </c>
      <c r="DA47">
        <v>3</v>
      </c>
      <c r="DB47">
        <v>0</v>
      </c>
      <c r="DC47">
        <v>1</v>
      </c>
      <c r="DD47">
        <v>0</v>
      </c>
      <c r="DE47">
        <v>1</v>
      </c>
      <c r="DF47">
        <v>2</v>
      </c>
      <c r="DG47">
        <v>1</v>
      </c>
      <c r="DH47">
        <v>1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8</v>
      </c>
      <c r="DQ47">
        <v>648</v>
      </c>
      <c r="DR47">
        <v>291</v>
      </c>
      <c r="DS47">
        <v>12.5</v>
      </c>
      <c r="DT47">
        <v>5.2</v>
      </c>
      <c r="DU47">
        <v>1537</v>
      </c>
      <c r="DV47">
        <v>1.3796725411977E-2</v>
      </c>
      <c r="DW47">
        <v>1.0423902246E-5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36005</v>
      </c>
      <c r="F48" t="s">
        <v>404</v>
      </c>
      <c r="G48">
        <v>36005009600</v>
      </c>
      <c r="H48" t="s">
        <v>598</v>
      </c>
      <c r="I48">
        <v>0.2716054</v>
      </c>
      <c r="J48">
        <v>2597</v>
      </c>
      <c r="K48">
        <v>259</v>
      </c>
      <c r="L48">
        <v>812</v>
      </c>
      <c r="M48">
        <v>40</v>
      </c>
      <c r="N48">
        <v>747</v>
      </c>
      <c r="O48">
        <v>47</v>
      </c>
      <c r="P48">
        <v>379</v>
      </c>
      <c r="Q48">
        <v>144</v>
      </c>
      <c r="R48">
        <v>207</v>
      </c>
      <c r="S48">
        <v>82</v>
      </c>
      <c r="T48">
        <v>17490</v>
      </c>
      <c r="U48">
        <v>2391</v>
      </c>
      <c r="V48">
        <v>503</v>
      </c>
      <c r="W48">
        <v>113</v>
      </c>
      <c r="X48">
        <v>493</v>
      </c>
      <c r="Y48">
        <v>127</v>
      </c>
      <c r="Z48">
        <v>603</v>
      </c>
      <c r="AA48">
        <v>120</v>
      </c>
      <c r="AB48">
        <v>380</v>
      </c>
      <c r="AC48">
        <v>101</v>
      </c>
      <c r="AD48">
        <v>194</v>
      </c>
      <c r="AE48">
        <v>59.1</v>
      </c>
      <c r="AF48">
        <v>2422</v>
      </c>
      <c r="AG48">
        <v>272.60000000000002</v>
      </c>
      <c r="AH48">
        <v>397</v>
      </c>
      <c r="AI48">
        <v>122.5</v>
      </c>
      <c r="AJ48">
        <v>86</v>
      </c>
      <c r="AK48">
        <v>31.899999999999899</v>
      </c>
      <c r="AL48">
        <v>7</v>
      </c>
      <c r="AM48">
        <v>10</v>
      </c>
      <c r="AN48">
        <v>82</v>
      </c>
      <c r="AO48">
        <v>38.6</v>
      </c>
      <c r="AP48">
        <v>348</v>
      </c>
      <c r="AQ48">
        <v>67</v>
      </c>
      <c r="AR48">
        <v>203</v>
      </c>
      <c r="AS48">
        <v>99</v>
      </c>
      <c r="AT48">
        <v>15.8</v>
      </c>
      <c r="AU48">
        <v>6.2</v>
      </c>
      <c r="AV48">
        <v>18.8</v>
      </c>
      <c r="AW48">
        <v>6.5</v>
      </c>
      <c r="AX48">
        <v>17490</v>
      </c>
      <c r="AY48">
        <v>2391</v>
      </c>
      <c r="AZ48">
        <v>28.6</v>
      </c>
      <c r="BA48">
        <v>5.7</v>
      </c>
      <c r="BB48">
        <v>19</v>
      </c>
      <c r="BC48">
        <v>4.3</v>
      </c>
      <c r="BD48">
        <v>23.1999999999999</v>
      </c>
      <c r="BE48">
        <v>4</v>
      </c>
      <c r="BF48">
        <v>15.9</v>
      </c>
      <c r="BG48">
        <v>4.4000000000000004</v>
      </c>
      <c r="BH48">
        <v>26</v>
      </c>
      <c r="BI48">
        <v>7.7</v>
      </c>
      <c r="BJ48">
        <v>93.299999999999898</v>
      </c>
      <c r="BK48">
        <v>4.9000000000000004</v>
      </c>
      <c r="BL48">
        <v>16.399999999999899</v>
      </c>
      <c r="BM48">
        <v>4.8</v>
      </c>
      <c r="BN48">
        <v>10.6</v>
      </c>
      <c r="BO48">
        <v>3.9</v>
      </c>
      <c r="BP48">
        <v>0.9</v>
      </c>
      <c r="BQ48">
        <v>1.2</v>
      </c>
      <c r="BR48">
        <v>11</v>
      </c>
      <c r="BS48">
        <v>5.0999999999999996</v>
      </c>
      <c r="BT48">
        <v>46.6</v>
      </c>
      <c r="BU48">
        <v>8.9</v>
      </c>
      <c r="BV48">
        <v>7.8</v>
      </c>
      <c r="BW48">
        <v>3.7</v>
      </c>
      <c r="BX48">
        <v>0.62150000000000005</v>
      </c>
      <c r="BY48">
        <v>0.96599999999999997</v>
      </c>
      <c r="BZ48">
        <v>0.86570000000000003</v>
      </c>
      <c r="CA48">
        <v>0.87390000000000001</v>
      </c>
      <c r="CB48">
        <v>3.327</v>
      </c>
      <c r="CC48">
        <v>0.88390000000000002</v>
      </c>
      <c r="CD48">
        <v>0.7883</v>
      </c>
      <c r="CE48">
        <v>0.65839999999999999</v>
      </c>
      <c r="CF48">
        <v>0.82940000000000003</v>
      </c>
      <c r="CG48">
        <v>0.96130000000000004</v>
      </c>
      <c r="CH48">
        <v>3.2374000000000001</v>
      </c>
      <c r="CI48">
        <v>0.99260000000000004</v>
      </c>
      <c r="CJ48">
        <v>0.84930000000000005</v>
      </c>
      <c r="CK48">
        <v>0.86080000000000001</v>
      </c>
      <c r="CL48">
        <v>1.71</v>
      </c>
      <c r="CM48">
        <v>0.91310000000000002</v>
      </c>
      <c r="CN48">
        <v>0.55889999999999995</v>
      </c>
      <c r="CO48">
        <v>0.76559999999999995</v>
      </c>
      <c r="CP48">
        <v>0.83750000000000002</v>
      </c>
      <c r="CQ48">
        <v>0.73950000000000005</v>
      </c>
      <c r="CR48">
        <v>0.92049999999999998</v>
      </c>
      <c r="CS48">
        <v>3.8220000000000001</v>
      </c>
      <c r="CT48">
        <v>0.98740000000000006</v>
      </c>
      <c r="CU48">
        <v>12.096500000000001</v>
      </c>
      <c r="CV48">
        <v>0.99339999999999995</v>
      </c>
      <c r="CW48">
        <v>0</v>
      </c>
      <c r="CX48">
        <v>1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3</v>
      </c>
      <c r="DQ48">
        <v>250</v>
      </c>
      <c r="DR48">
        <v>101</v>
      </c>
      <c r="DS48">
        <v>10.4</v>
      </c>
      <c r="DT48">
        <v>4.0999999999999996</v>
      </c>
      <c r="DU48">
        <v>13441</v>
      </c>
      <c r="DV48">
        <v>3.0353595567740001E-2</v>
      </c>
      <c r="DW48">
        <v>4.1531240862000002E-5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36005</v>
      </c>
      <c r="F49" t="s">
        <v>404</v>
      </c>
      <c r="G49">
        <v>36005011502</v>
      </c>
      <c r="H49" t="s">
        <v>436</v>
      </c>
      <c r="I49">
        <v>0.12984419999999999</v>
      </c>
      <c r="J49">
        <v>4656</v>
      </c>
      <c r="K49">
        <v>501</v>
      </c>
      <c r="L49">
        <v>1546</v>
      </c>
      <c r="M49">
        <v>34</v>
      </c>
      <c r="N49">
        <v>1315</v>
      </c>
      <c r="O49">
        <v>91</v>
      </c>
      <c r="P49">
        <v>2094</v>
      </c>
      <c r="Q49">
        <v>459</v>
      </c>
      <c r="R49">
        <v>253</v>
      </c>
      <c r="S49">
        <v>96</v>
      </c>
      <c r="T49">
        <v>11667</v>
      </c>
      <c r="U49">
        <v>3827</v>
      </c>
      <c r="V49">
        <v>1018</v>
      </c>
      <c r="W49">
        <v>194</v>
      </c>
      <c r="X49">
        <v>387</v>
      </c>
      <c r="Y49">
        <v>97</v>
      </c>
      <c r="Z49">
        <v>1601</v>
      </c>
      <c r="AA49">
        <v>285</v>
      </c>
      <c r="AB49">
        <v>500</v>
      </c>
      <c r="AC49">
        <v>130</v>
      </c>
      <c r="AD49">
        <v>294</v>
      </c>
      <c r="AE49">
        <v>87.7</v>
      </c>
      <c r="AF49">
        <v>4630</v>
      </c>
      <c r="AG49">
        <v>501.8</v>
      </c>
      <c r="AH49">
        <v>1046</v>
      </c>
      <c r="AI49">
        <v>244.4</v>
      </c>
      <c r="AJ49">
        <v>971</v>
      </c>
      <c r="AK49">
        <v>128.4</v>
      </c>
      <c r="AL49">
        <v>0</v>
      </c>
      <c r="AM49">
        <v>11</v>
      </c>
      <c r="AN49">
        <v>258</v>
      </c>
      <c r="AO49">
        <v>90</v>
      </c>
      <c r="AP49">
        <v>928</v>
      </c>
      <c r="AQ49">
        <v>128</v>
      </c>
      <c r="AR49">
        <v>320</v>
      </c>
      <c r="AS49">
        <v>139</v>
      </c>
      <c r="AT49">
        <v>46.5</v>
      </c>
      <c r="AU49">
        <v>8.9</v>
      </c>
      <c r="AV49">
        <v>15.1</v>
      </c>
      <c r="AW49">
        <v>5.4</v>
      </c>
      <c r="AX49">
        <v>11667</v>
      </c>
      <c r="AY49">
        <v>3827</v>
      </c>
      <c r="AZ49">
        <v>41.2</v>
      </c>
      <c r="BA49">
        <v>6.7</v>
      </c>
      <c r="BB49">
        <v>8.3000000000000007</v>
      </c>
      <c r="BC49">
        <v>1.9</v>
      </c>
      <c r="BD49">
        <v>34.399999999999899</v>
      </c>
      <c r="BE49">
        <v>4.9000000000000004</v>
      </c>
      <c r="BF49">
        <v>10.6999999999999</v>
      </c>
      <c r="BG49">
        <v>2.8</v>
      </c>
      <c r="BH49">
        <v>22.399999999999899</v>
      </c>
      <c r="BI49">
        <v>6.5</v>
      </c>
      <c r="BJ49">
        <v>99.4</v>
      </c>
      <c r="BK49">
        <v>1.3</v>
      </c>
      <c r="BL49">
        <v>25.1999999999999</v>
      </c>
      <c r="BM49">
        <v>5.3</v>
      </c>
      <c r="BN49">
        <v>62.799999999999898</v>
      </c>
      <c r="BO49">
        <v>8.1999999999999904</v>
      </c>
      <c r="BP49">
        <v>0</v>
      </c>
      <c r="BQ49">
        <v>1.9</v>
      </c>
      <c r="BR49">
        <v>19.600000000000001</v>
      </c>
      <c r="BS49">
        <v>6.7</v>
      </c>
      <c r="BT49">
        <v>70.599999999999895</v>
      </c>
      <c r="BU49">
        <v>8.1999999999999904</v>
      </c>
      <c r="BV49">
        <v>6.9</v>
      </c>
      <c r="BW49">
        <v>2.9</v>
      </c>
      <c r="BX49">
        <v>0.96340000000000003</v>
      </c>
      <c r="BY49">
        <v>0.92179999999999995</v>
      </c>
      <c r="BZ49">
        <v>0.96550000000000002</v>
      </c>
      <c r="CA49">
        <v>0.97509999999999997</v>
      </c>
      <c r="CB49">
        <v>3.8258000000000001</v>
      </c>
      <c r="CC49">
        <v>0.9839</v>
      </c>
      <c r="CD49">
        <v>0.1283</v>
      </c>
      <c r="CE49">
        <v>0.97340000000000004</v>
      </c>
      <c r="CF49">
        <v>0.49459999999999998</v>
      </c>
      <c r="CG49">
        <v>0.92669999999999997</v>
      </c>
      <c r="CH49">
        <v>2.5230999999999999</v>
      </c>
      <c r="CI49">
        <v>0.79969999999999997</v>
      </c>
      <c r="CJ49">
        <v>0.97470000000000001</v>
      </c>
      <c r="CK49">
        <v>0.9446</v>
      </c>
      <c r="CL49">
        <v>1.9193</v>
      </c>
      <c r="CM49">
        <v>0.99260000000000004</v>
      </c>
      <c r="CN49">
        <v>0.84350000000000003</v>
      </c>
      <c r="CO49">
        <v>0</v>
      </c>
      <c r="CP49">
        <v>0.95389999999999997</v>
      </c>
      <c r="CQ49">
        <v>0.90629999999999999</v>
      </c>
      <c r="CR49">
        <v>0.91080000000000005</v>
      </c>
      <c r="CS49">
        <v>3.6145</v>
      </c>
      <c r="CT49">
        <v>0.9748</v>
      </c>
      <c r="CU49">
        <v>11.8826</v>
      </c>
      <c r="CV49">
        <v>0.98919999999999997</v>
      </c>
      <c r="CW49">
        <v>1</v>
      </c>
      <c r="CX49">
        <v>1</v>
      </c>
      <c r="CY49">
        <v>1</v>
      </c>
      <c r="CZ49">
        <v>1</v>
      </c>
      <c r="DA49">
        <v>4</v>
      </c>
      <c r="DB49">
        <v>0</v>
      </c>
      <c r="DC49">
        <v>1</v>
      </c>
      <c r="DD49">
        <v>0</v>
      </c>
      <c r="DE49">
        <v>1</v>
      </c>
      <c r="DF49">
        <v>2</v>
      </c>
      <c r="DG49">
        <v>1</v>
      </c>
      <c r="DH49">
        <v>1</v>
      </c>
      <c r="DI49">
        <v>2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3</v>
      </c>
      <c r="DP49">
        <v>11</v>
      </c>
      <c r="DQ49">
        <v>662</v>
      </c>
      <c r="DR49">
        <v>203</v>
      </c>
      <c r="DS49">
        <v>14.1999999999999</v>
      </c>
      <c r="DT49">
        <v>3.8</v>
      </c>
      <c r="DU49">
        <v>3170</v>
      </c>
      <c r="DV49">
        <v>5.2627492125749999E-3</v>
      </c>
      <c r="DW49">
        <v>1.82076E-9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W40"/>
  <sheetViews>
    <sheetView topLeftCell="CN1" workbookViewId="0">
      <selection sqref="A1:DW40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36005009000</v>
      </c>
      <c r="H2" t="s">
        <v>612</v>
      </c>
      <c r="I2">
        <v>0.39562979999999998</v>
      </c>
      <c r="J2">
        <v>3636</v>
      </c>
      <c r="K2">
        <v>336</v>
      </c>
      <c r="L2">
        <v>1219</v>
      </c>
      <c r="M2">
        <v>44</v>
      </c>
      <c r="N2">
        <v>1183</v>
      </c>
      <c r="O2">
        <v>64</v>
      </c>
      <c r="P2">
        <v>1410</v>
      </c>
      <c r="Q2">
        <v>403</v>
      </c>
      <c r="R2">
        <v>181</v>
      </c>
      <c r="S2">
        <v>86</v>
      </c>
      <c r="T2">
        <v>19110</v>
      </c>
      <c r="U2">
        <v>6279</v>
      </c>
      <c r="V2">
        <v>654</v>
      </c>
      <c r="W2">
        <v>161</v>
      </c>
      <c r="X2">
        <v>452</v>
      </c>
      <c r="Y2">
        <v>103</v>
      </c>
      <c r="Z2">
        <v>920</v>
      </c>
      <c r="AA2">
        <v>206</v>
      </c>
      <c r="AB2">
        <v>644</v>
      </c>
      <c r="AC2">
        <v>119</v>
      </c>
      <c r="AD2">
        <v>400</v>
      </c>
      <c r="AE2">
        <v>106.5</v>
      </c>
      <c r="AF2">
        <v>3537</v>
      </c>
      <c r="AG2">
        <v>353.19999999999902</v>
      </c>
      <c r="AH2">
        <v>411</v>
      </c>
      <c r="AI2">
        <v>137.599999999999</v>
      </c>
      <c r="AJ2">
        <v>876</v>
      </c>
      <c r="AK2">
        <v>97.2</v>
      </c>
      <c r="AL2">
        <v>14</v>
      </c>
      <c r="AM2">
        <v>22</v>
      </c>
      <c r="AN2">
        <v>25</v>
      </c>
      <c r="AO2">
        <v>33.6</v>
      </c>
      <c r="AP2">
        <v>754</v>
      </c>
      <c r="AQ2">
        <v>121</v>
      </c>
      <c r="AR2">
        <v>0</v>
      </c>
      <c r="AS2">
        <v>11</v>
      </c>
      <c r="AT2">
        <v>38.799999999999898</v>
      </c>
      <c r="AU2">
        <v>10.1999999999999</v>
      </c>
      <c r="AV2">
        <v>15.1999999999999</v>
      </c>
      <c r="AW2">
        <v>6.2</v>
      </c>
      <c r="AX2">
        <v>19110</v>
      </c>
      <c r="AY2">
        <v>6279</v>
      </c>
      <c r="AZ2">
        <v>31.1</v>
      </c>
      <c r="BA2">
        <v>7.6</v>
      </c>
      <c r="BB2">
        <v>12.4</v>
      </c>
      <c r="BC2">
        <v>3.2</v>
      </c>
      <c r="BD2">
        <v>25.3</v>
      </c>
      <c r="BE2">
        <v>5.2</v>
      </c>
      <c r="BF2">
        <v>17.6999999999999</v>
      </c>
      <c r="BG2">
        <v>3.3</v>
      </c>
      <c r="BH2">
        <v>33.799999999999898</v>
      </c>
      <c r="BI2">
        <v>8.8000000000000007</v>
      </c>
      <c r="BJ2">
        <v>97.299999999999898</v>
      </c>
      <c r="BK2">
        <v>3.7</v>
      </c>
      <c r="BL2">
        <v>11.8</v>
      </c>
      <c r="BM2">
        <v>3.8</v>
      </c>
      <c r="BN2">
        <v>71.900000000000006</v>
      </c>
      <c r="BO2">
        <v>7.5</v>
      </c>
      <c r="BP2">
        <v>1.1000000000000001</v>
      </c>
      <c r="BQ2">
        <v>1.8</v>
      </c>
      <c r="BR2">
        <v>2.1</v>
      </c>
      <c r="BS2">
        <v>2.8</v>
      </c>
      <c r="BT2">
        <v>63.7</v>
      </c>
      <c r="BU2">
        <v>9.1</v>
      </c>
      <c r="BV2">
        <v>0</v>
      </c>
      <c r="BW2">
        <v>0.3</v>
      </c>
      <c r="BX2">
        <v>0.92579999999999996</v>
      </c>
      <c r="BY2">
        <v>0.92449999999999999</v>
      </c>
      <c r="BZ2">
        <v>0.82269999999999999</v>
      </c>
      <c r="CA2">
        <v>0.90539999999999998</v>
      </c>
      <c r="CB2">
        <v>3.5785</v>
      </c>
      <c r="CC2">
        <v>0.93930000000000002</v>
      </c>
      <c r="CD2">
        <v>0.35909999999999997</v>
      </c>
      <c r="CE2">
        <v>0.78320000000000001</v>
      </c>
      <c r="CF2">
        <v>0.89029999999999998</v>
      </c>
      <c r="CG2">
        <v>0.99260000000000004</v>
      </c>
      <c r="CH2">
        <v>3.0251000000000001</v>
      </c>
      <c r="CI2">
        <v>0.96619999999999995</v>
      </c>
      <c r="CJ2">
        <v>0.90859999999999996</v>
      </c>
      <c r="CK2">
        <v>0.79100000000000004</v>
      </c>
      <c r="CL2">
        <v>1.6995</v>
      </c>
      <c r="CM2">
        <v>0.90900000000000003</v>
      </c>
      <c r="CN2">
        <v>0.86860000000000004</v>
      </c>
      <c r="CO2">
        <v>0.78029999999999999</v>
      </c>
      <c r="CP2">
        <v>0.4335</v>
      </c>
      <c r="CQ2">
        <v>0.85740000000000005</v>
      </c>
      <c r="CR2">
        <v>0</v>
      </c>
      <c r="CS2">
        <v>2.9398</v>
      </c>
      <c r="CT2">
        <v>0.81030000000000002</v>
      </c>
      <c r="CU2">
        <v>11.243</v>
      </c>
      <c r="CV2">
        <v>0.9637</v>
      </c>
      <c r="CW2">
        <v>1</v>
      </c>
      <c r="CX2">
        <v>1</v>
      </c>
      <c r="CY2">
        <v>0</v>
      </c>
      <c r="CZ2">
        <v>1</v>
      </c>
      <c r="DA2">
        <v>3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5</v>
      </c>
      <c r="DQ2">
        <v>327</v>
      </c>
      <c r="DR2">
        <v>119</v>
      </c>
      <c r="DS2">
        <v>9</v>
      </c>
      <c r="DT2">
        <v>3.2</v>
      </c>
      <c r="DU2">
        <v>7573</v>
      </c>
      <c r="DV2">
        <v>3.9799754279207997E-2</v>
      </c>
      <c r="DW2">
        <v>4.6827625360000001E-5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36005009200</v>
      </c>
      <c r="H3" t="s">
        <v>611</v>
      </c>
      <c r="I3">
        <v>0.119875</v>
      </c>
      <c r="J3">
        <v>5975</v>
      </c>
      <c r="K3">
        <v>441</v>
      </c>
      <c r="L3">
        <v>1892</v>
      </c>
      <c r="M3">
        <v>52</v>
      </c>
      <c r="N3">
        <v>1805</v>
      </c>
      <c r="O3">
        <v>71</v>
      </c>
      <c r="P3">
        <v>1257</v>
      </c>
      <c r="Q3">
        <v>370</v>
      </c>
      <c r="R3">
        <v>538</v>
      </c>
      <c r="S3">
        <v>185</v>
      </c>
      <c r="T3">
        <v>20314</v>
      </c>
      <c r="U3">
        <v>2885</v>
      </c>
      <c r="V3">
        <v>877</v>
      </c>
      <c r="W3">
        <v>228</v>
      </c>
      <c r="X3">
        <v>519</v>
      </c>
      <c r="Y3">
        <v>110</v>
      </c>
      <c r="Z3">
        <v>1470</v>
      </c>
      <c r="AA3">
        <v>217</v>
      </c>
      <c r="AB3">
        <v>683</v>
      </c>
      <c r="AC3">
        <v>183</v>
      </c>
      <c r="AD3">
        <v>250</v>
      </c>
      <c r="AE3">
        <v>87.7</v>
      </c>
      <c r="AF3">
        <v>5872</v>
      </c>
      <c r="AG3">
        <v>445.19999999999902</v>
      </c>
      <c r="AH3">
        <v>773</v>
      </c>
      <c r="AI3">
        <v>229.3</v>
      </c>
      <c r="AJ3">
        <v>904</v>
      </c>
      <c r="AK3">
        <v>145.30000000000001</v>
      </c>
      <c r="AL3">
        <v>0</v>
      </c>
      <c r="AM3">
        <v>16</v>
      </c>
      <c r="AN3">
        <v>306</v>
      </c>
      <c r="AO3">
        <v>95.4</v>
      </c>
      <c r="AP3">
        <v>1093</v>
      </c>
      <c r="AQ3">
        <v>127</v>
      </c>
      <c r="AR3">
        <v>0</v>
      </c>
      <c r="AS3">
        <v>16</v>
      </c>
      <c r="AT3">
        <v>21.399999999999899</v>
      </c>
      <c r="AU3">
        <v>6</v>
      </c>
      <c r="AV3">
        <v>17.6999999999999</v>
      </c>
      <c r="AW3">
        <v>5.6</v>
      </c>
      <c r="AX3">
        <v>20314</v>
      </c>
      <c r="AY3">
        <v>2885</v>
      </c>
      <c r="AZ3">
        <v>23</v>
      </c>
      <c r="BA3">
        <v>5.9</v>
      </c>
      <c r="BB3">
        <v>8.6999999999999904</v>
      </c>
      <c r="BC3">
        <v>1.8</v>
      </c>
      <c r="BD3">
        <v>24.6</v>
      </c>
      <c r="BE3">
        <v>3.1</v>
      </c>
      <c r="BF3">
        <v>11.4</v>
      </c>
      <c r="BG3">
        <v>3</v>
      </c>
      <c r="BH3">
        <v>13.9</v>
      </c>
      <c r="BI3">
        <v>4.8</v>
      </c>
      <c r="BJ3">
        <v>98.299999999999898</v>
      </c>
      <c r="BK3">
        <v>1.7</v>
      </c>
      <c r="BL3">
        <v>14.3</v>
      </c>
      <c r="BM3">
        <v>4.0999999999999996</v>
      </c>
      <c r="BN3">
        <v>47.799999999999898</v>
      </c>
      <c r="BO3">
        <v>7.6</v>
      </c>
      <c r="BP3">
        <v>0</v>
      </c>
      <c r="BQ3">
        <v>1.6</v>
      </c>
      <c r="BR3">
        <v>17</v>
      </c>
      <c r="BS3">
        <v>5.2</v>
      </c>
      <c r="BT3">
        <v>60.6</v>
      </c>
      <c r="BU3">
        <v>6.7</v>
      </c>
      <c r="BV3">
        <v>0</v>
      </c>
      <c r="BW3">
        <v>0.3</v>
      </c>
      <c r="BX3">
        <v>0.74009999999999998</v>
      </c>
      <c r="BY3">
        <v>0.95750000000000002</v>
      </c>
      <c r="BZ3">
        <v>0.79079999999999995</v>
      </c>
      <c r="CA3">
        <v>0.79790000000000005</v>
      </c>
      <c r="CB3">
        <v>3.2862</v>
      </c>
      <c r="CC3">
        <v>0.87560000000000004</v>
      </c>
      <c r="CD3">
        <v>0.1474</v>
      </c>
      <c r="CE3">
        <v>0.74219999999999997</v>
      </c>
      <c r="CF3">
        <v>0.55669999999999997</v>
      </c>
      <c r="CG3">
        <v>0.77759999999999996</v>
      </c>
      <c r="CH3">
        <v>2.2239</v>
      </c>
      <c r="CI3">
        <v>0.63719999999999999</v>
      </c>
      <c r="CJ3">
        <v>0.93269999999999997</v>
      </c>
      <c r="CK3">
        <v>0.83499999999999996</v>
      </c>
      <c r="CL3">
        <v>1.7677</v>
      </c>
      <c r="CM3">
        <v>0.93779999999999997</v>
      </c>
      <c r="CN3">
        <v>0.79820000000000002</v>
      </c>
      <c r="CO3">
        <v>0</v>
      </c>
      <c r="CP3">
        <v>0.93059999999999998</v>
      </c>
      <c r="CQ3">
        <v>0.83720000000000006</v>
      </c>
      <c r="CR3">
        <v>0</v>
      </c>
      <c r="CS3">
        <v>2.5659999999999998</v>
      </c>
      <c r="CT3">
        <v>0.65780000000000005</v>
      </c>
      <c r="CU3">
        <v>9.8437999999999999</v>
      </c>
      <c r="CV3">
        <v>0.87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591</v>
      </c>
      <c r="DR3">
        <v>236</v>
      </c>
      <c r="DS3">
        <v>9.9</v>
      </c>
      <c r="DT3">
        <v>3.7</v>
      </c>
      <c r="DU3">
        <v>3141</v>
      </c>
      <c r="DV3">
        <v>2.4518268375320002E-3</v>
      </c>
      <c r="DW3">
        <v>3.46175E-10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36005011000</v>
      </c>
      <c r="H4" t="s">
        <v>665</v>
      </c>
      <c r="I4">
        <v>0.80067129999999997</v>
      </c>
      <c r="J4">
        <v>151</v>
      </c>
      <c r="K4">
        <v>105</v>
      </c>
      <c r="L4">
        <v>56</v>
      </c>
      <c r="M4">
        <v>37</v>
      </c>
      <c r="N4">
        <v>56</v>
      </c>
      <c r="O4">
        <v>37</v>
      </c>
      <c r="P4">
        <v>31</v>
      </c>
      <c r="Q4">
        <v>38</v>
      </c>
      <c r="R4">
        <v>14</v>
      </c>
      <c r="S4">
        <v>21</v>
      </c>
      <c r="T4">
        <v>29686</v>
      </c>
      <c r="U4">
        <v>12632</v>
      </c>
      <c r="V4">
        <v>14</v>
      </c>
      <c r="W4">
        <v>21</v>
      </c>
      <c r="X4">
        <v>0</v>
      </c>
      <c r="Y4">
        <v>11</v>
      </c>
      <c r="Z4">
        <v>12</v>
      </c>
      <c r="AA4">
        <v>20</v>
      </c>
      <c r="AB4">
        <v>9</v>
      </c>
      <c r="AC4">
        <v>14</v>
      </c>
      <c r="AD4">
        <v>0</v>
      </c>
      <c r="AE4">
        <v>15.6</v>
      </c>
      <c r="AF4">
        <v>151</v>
      </c>
      <c r="AG4">
        <v>105.599999999999</v>
      </c>
      <c r="AH4">
        <v>0</v>
      </c>
      <c r="AI4">
        <v>44</v>
      </c>
      <c r="AJ4">
        <v>17</v>
      </c>
      <c r="AK4">
        <v>22</v>
      </c>
      <c r="AL4">
        <v>0</v>
      </c>
      <c r="AM4">
        <v>11</v>
      </c>
      <c r="AN4">
        <v>0</v>
      </c>
      <c r="AO4">
        <v>15.6</v>
      </c>
      <c r="AP4">
        <v>17</v>
      </c>
      <c r="AQ4">
        <v>19</v>
      </c>
      <c r="AR4">
        <v>0</v>
      </c>
      <c r="AS4">
        <v>11</v>
      </c>
      <c r="AT4">
        <v>20.5</v>
      </c>
      <c r="AU4">
        <v>29.5</v>
      </c>
      <c r="AV4">
        <v>13</v>
      </c>
      <c r="AW4">
        <v>16.100000000000001</v>
      </c>
      <c r="AX4">
        <v>29686</v>
      </c>
      <c r="AY4">
        <v>12632</v>
      </c>
      <c r="AZ4">
        <v>14</v>
      </c>
      <c r="BA4">
        <v>17.899999999999899</v>
      </c>
      <c r="BB4">
        <v>0</v>
      </c>
      <c r="BC4">
        <v>17.899999999999899</v>
      </c>
      <c r="BD4">
        <v>7.9</v>
      </c>
      <c r="BE4">
        <v>12</v>
      </c>
      <c r="BF4">
        <v>6</v>
      </c>
      <c r="BG4">
        <v>10.6</v>
      </c>
      <c r="BH4">
        <v>0</v>
      </c>
      <c r="BI4">
        <v>27.8</v>
      </c>
      <c r="BJ4">
        <v>100</v>
      </c>
      <c r="BK4">
        <v>7.3</v>
      </c>
      <c r="BL4">
        <v>0</v>
      </c>
      <c r="BM4">
        <v>29.1</v>
      </c>
      <c r="BN4">
        <v>30.399999999999899</v>
      </c>
      <c r="BO4">
        <v>33.700000000000003</v>
      </c>
      <c r="BP4">
        <v>0</v>
      </c>
      <c r="BQ4">
        <v>38.1</v>
      </c>
      <c r="BR4">
        <v>0</v>
      </c>
      <c r="BS4">
        <v>27.8</v>
      </c>
      <c r="BT4">
        <v>30.399999999999899</v>
      </c>
      <c r="BU4">
        <v>34.5</v>
      </c>
      <c r="BV4">
        <v>0</v>
      </c>
      <c r="BW4">
        <v>7.3</v>
      </c>
      <c r="BX4">
        <v>0.72499999999999998</v>
      </c>
      <c r="BY4">
        <v>0.87060000000000004</v>
      </c>
      <c r="BZ4">
        <v>0.4672</v>
      </c>
      <c r="CA4">
        <v>0.5958</v>
      </c>
      <c r="CB4">
        <v>2.6585999999999999</v>
      </c>
      <c r="CC4">
        <v>0.71430000000000005</v>
      </c>
      <c r="CD4">
        <v>0</v>
      </c>
      <c r="CE4">
        <v>3.4599999999999999E-2</v>
      </c>
      <c r="CF4">
        <v>8.7300000000000003E-2</v>
      </c>
      <c r="CG4">
        <v>0</v>
      </c>
      <c r="CH4">
        <v>0.12180000000000001</v>
      </c>
      <c r="CI4">
        <v>6.1999999999999998E-3</v>
      </c>
      <c r="CJ4">
        <v>0.99109999999999998</v>
      </c>
      <c r="CK4">
        <v>0</v>
      </c>
      <c r="CL4">
        <v>0.99109999999999998</v>
      </c>
      <c r="CM4">
        <v>0.47899999999999998</v>
      </c>
      <c r="CN4">
        <v>0.73560000000000003</v>
      </c>
      <c r="CO4">
        <v>0</v>
      </c>
      <c r="CP4">
        <v>0</v>
      </c>
      <c r="CQ4">
        <v>0.63460000000000005</v>
      </c>
      <c r="CR4">
        <v>0</v>
      </c>
      <c r="CS4">
        <v>1.3702000000000001</v>
      </c>
      <c r="CT4">
        <v>0.16059999999999999</v>
      </c>
      <c r="CU4">
        <v>5.1417999999999999</v>
      </c>
      <c r="CV4">
        <v>0.18720000000000001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11</v>
      </c>
      <c r="DS4">
        <v>0</v>
      </c>
      <c r="DT4">
        <v>17.899999999999899</v>
      </c>
      <c r="DU4">
        <v>330</v>
      </c>
      <c r="DV4">
        <v>8.1574525616934998E-2</v>
      </c>
      <c r="DW4">
        <v>2.1712394153599999E-4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36005013000</v>
      </c>
      <c r="H5" t="s">
        <v>664</v>
      </c>
      <c r="I5">
        <v>4.4843399999999999E-2</v>
      </c>
      <c r="J5">
        <v>1447</v>
      </c>
      <c r="K5">
        <v>159</v>
      </c>
      <c r="L5">
        <v>483</v>
      </c>
      <c r="M5">
        <v>19</v>
      </c>
      <c r="N5">
        <v>483</v>
      </c>
      <c r="O5">
        <v>19</v>
      </c>
      <c r="P5">
        <v>85</v>
      </c>
      <c r="Q5">
        <v>75</v>
      </c>
      <c r="R5">
        <v>74</v>
      </c>
      <c r="S5">
        <v>61</v>
      </c>
      <c r="T5">
        <v>32882</v>
      </c>
      <c r="U5">
        <v>5043</v>
      </c>
      <c r="V5">
        <v>220</v>
      </c>
      <c r="W5">
        <v>78</v>
      </c>
      <c r="X5">
        <v>232</v>
      </c>
      <c r="Y5">
        <v>100</v>
      </c>
      <c r="Z5">
        <v>235</v>
      </c>
      <c r="AA5">
        <v>94</v>
      </c>
      <c r="AB5">
        <v>200</v>
      </c>
      <c r="AC5">
        <v>62</v>
      </c>
      <c r="AD5">
        <v>25</v>
      </c>
      <c r="AE5">
        <v>16.600000000000001</v>
      </c>
      <c r="AF5">
        <v>818</v>
      </c>
      <c r="AG5">
        <v>231.3</v>
      </c>
      <c r="AH5">
        <v>76</v>
      </c>
      <c r="AI5">
        <v>58.799999999999898</v>
      </c>
      <c r="AJ5">
        <v>7</v>
      </c>
      <c r="AK5">
        <v>15.6</v>
      </c>
      <c r="AL5">
        <v>0</v>
      </c>
      <c r="AM5">
        <v>11</v>
      </c>
      <c r="AN5">
        <v>0</v>
      </c>
      <c r="AO5">
        <v>15.6</v>
      </c>
      <c r="AP5">
        <v>53</v>
      </c>
      <c r="AQ5">
        <v>36</v>
      </c>
      <c r="AR5">
        <v>0</v>
      </c>
      <c r="AS5">
        <v>11</v>
      </c>
      <c r="AT5">
        <v>5.9</v>
      </c>
      <c r="AU5">
        <v>5.3</v>
      </c>
      <c r="AV5">
        <v>8.5</v>
      </c>
      <c r="AW5">
        <v>6.4</v>
      </c>
      <c r="AX5">
        <v>32882</v>
      </c>
      <c r="AY5">
        <v>5043</v>
      </c>
      <c r="AZ5">
        <v>22.3</v>
      </c>
      <c r="BA5">
        <v>6.8</v>
      </c>
      <c r="BB5">
        <v>16</v>
      </c>
      <c r="BC5">
        <v>6.7</v>
      </c>
      <c r="BD5">
        <v>16.1999999999999</v>
      </c>
      <c r="BE5">
        <v>6.2</v>
      </c>
      <c r="BF5">
        <v>13.8</v>
      </c>
      <c r="BG5">
        <v>4.4000000000000004</v>
      </c>
      <c r="BH5">
        <v>5.2</v>
      </c>
      <c r="BI5">
        <v>3.4</v>
      </c>
      <c r="BJ5">
        <v>56.5</v>
      </c>
      <c r="BK5">
        <v>14.6999999999999</v>
      </c>
      <c r="BL5">
        <v>5.5</v>
      </c>
      <c r="BM5">
        <v>4.2</v>
      </c>
      <c r="BN5">
        <v>1.4</v>
      </c>
      <c r="BO5">
        <v>3.2</v>
      </c>
      <c r="BP5">
        <v>0</v>
      </c>
      <c r="BQ5">
        <v>6</v>
      </c>
      <c r="BR5">
        <v>0</v>
      </c>
      <c r="BS5">
        <v>3.2</v>
      </c>
      <c r="BT5">
        <v>11</v>
      </c>
      <c r="BU5">
        <v>7.5</v>
      </c>
      <c r="BV5">
        <v>0</v>
      </c>
      <c r="BW5">
        <v>0.8</v>
      </c>
      <c r="BX5">
        <v>0.2306</v>
      </c>
      <c r="BY5">
        <v>0.64859999999999995</v>
      </c>
      <c r="BZ5">
        <v>0.37369999999999998</v>
      </c>
      <c r="CA5">
        <v>0.78759999999999997</v>
      </c>
      <c r="CB5">
        <v>2.0405000000000002</v>
      </c>
      <c r="CC5">
        <v>0.53129999999999999</v>
      </c>
      <c r="CD5">
        <v>0.60150000000000003</v>
      </c>
      <c r="CE5">
        <v>0.18</v>
      </c>
      <c r="CF5">
        <v>0.72260000000000002</v>
      </c>
      <c r="CG5">
        <v>0.31900000000000001</v>
      </c>
      <c r="CH5">
        <v>1.8230999999999999</v>
      </c>
      <c r="CI5">
        <v>0.36199999999999999</v>
      </c>
      <c r="CJ5">
        <v>0.64329999999999998</v>
      </c>
      <c r="CK5">
        <v>0.64659999999999995</v>
      </c>
      <c r="CL5">
        <v>1.29</v>
      </c>
      <c r="CM5">
        <v>0.63759999999999994</v>
      </c>
      <c r="CN5">
        <v>0.2797</v>
      </c>
      <c r="CO5">
        <v>0</v>
      </c>
      <c r="CP5">
        <v>0</v>
      </c>
      <c r="CQ5">
        <v>0.41820000000000002</v>
      </c>
      <c r="CR5">
        <v>0</v>
      </c>
      <c r="CS5">
        <v>0.69779999999999998</v>
      </c>
      <c r="CT5">
        <v>3.3099999999999997E-2</v>
      </c>
      <c r="CU5">
        <v>5.8513000000000002</v>
      </c>
      <c r="CV5">
        <v>0.29930000000000001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77</v>
      </c>
      <c r="DR5">
        <v>53</v>
      </c>
      <c r="DS5">
        <v>5.3</v>
      </c>
      <c r="DT5">
        <v>3.8</v>
      </c>
      <c r="DU5">
        <v>450</v>
      </c>
      <c r="DV5">
        <v>2.0767066186941002E-2</v>
      </c>
      <c r="DW5">
        <v>1.1220947333E-5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36005013200</v>
      </c>
      <c r="H6" t="s">
        <v>663</v>
      </c>
      <c r="I6">
        <v>0.23330909999999999</v>
      </c>
      <c r="J6">
        <v>7160</v>
      </c>
      <c r="K6">
        <v>665</v>
      </c>
      <c r="L6">
        <v>2547</v>
      </c>
      <c r="M6">
        <v>73</v>
      </c>
      <c r="N6">
        <v>2453</v>
      </c>
      <c r="O6">
        <v>106</v>
      </c>
      <c r="P6">
        <v>281</v>
      </c>
      <c r="Q6">
        <v>195</v>
      </c>
      <c r="R6">
        <v>212</v>
      </c>
      <c r="S6">
        <v>120</v>
      </c>
      <c r="T6">
        <v>41679</v>
      </c>
      <c r="U6">
        <v>4605</v>
      </c>
      <c r="V6">
        <v>805</v>
      </c>
      <c r="W6">
        <v>316</v>
      </c>
      <c r="X6">
        <v>1084</v>
      </c>
      <c r="Y6">
        <v>285</v>
      </c>
      <c r="Z6">
        <v>1360</v>
      </c>
      <c r="AA6">
        <v>302</v>
      </c>
      <c r="AB6">
        <v>787</v>
      </c>
      <c r="AC6">
        <v>232</v>
      </c>
      <c r="AD6">
        <v>88</v>
      </c>
      <c r="AE6">
        <v>70</v>
      </c>
      <c r="AF6">
        <v>5054</v>
      </c>
      <c r="AG6">
        <v>886.39999999999895</v>
      </c>
      <c r="AH6">
        <v>218</v>
      </c>
      <c r="AI6">
        <v>129.80000000000001</v>
      </c>
      <c r="AJ6">
        <v>265</v>
      </c>
      <c r="AK6">
        <v>135.4</v>
      </c>
      <c r="AL6">
        <v>0</v>
      </c>
      <c r="AM6">
        <v>16</v>
      </c>
      <c r="AN6">
        <v>69</v>
      </c>
      <c r="AO6">
        <v>66</v>
      </c>
      <c r="AP6">
        <v>237</v>
      </c>
      <c r="AQ6">
        <v>124</v>
      </c>
      <c r="AR6">
        <v>8</v>
      </c>
      <c r="AS6">
        <v>3</v>
      </c>
      <c r="AT6">
        <v>3.9</v>
      </c>
      <c r="AU6">
        <v>2.8</v>
      </c>
      <c r="AV6">
        <v>5.4</v>
      </c>
      <c r="AW6">
        <v>2.9</v>
      </c>
      <c r="AX6">
        <v>41679</v>
      </c>
      <c r="AY6">
        <v>4605</v>
      </c>
      <c r="AZ6">
        <v>15.5</v>
      </c>
      <c r="BA6">
        <v>5.5</v>
      </c>
      <c r="BB6">
        <v>15.1</v>
      </c>
      <c r="BC6">
        <v>3.9</v>
      </c>
      <c r="BD6">
        <v>19</v>
      </c>
      <c r="BE6">
        <v>3.8</v>
      </c>
      <c r="BF6">
        <v>11</v>
      </c>
      <c r="BG6">
        <v>3</v>
      </c>
      <c r="BH6">
        <v>3.6</v>
      </c>
      <c r="BI6">
        <v>2.8</v>
      </c>
      <c r="BJ6">
        <v>70.599999999999895</v>
      </c>
      <c r="BK6">
        <v>10.5</v>
      </c>
      <c r="BL6">
        <v>3.2</v>
      </c>
      <c r="BM6">
        <v>1.9</v>
      </c>
      <c r="BN6">
        <v>10.4</v>
      </c>
      <c r="BO6">
        <v>5.3</v>
      </c>
      <c r="BP6">
        <v>0</v>
      </c>
      <c r="BQ6">
        <v>1.2</v>
      </c>
      <c r="BR6">
        <v>2.8</v>
      </c>
      <c r="BS6">
        <v>2.7</v>
      </c>
      <c r="BT6">
        <v>9.6999999999999904</v>
      </c>
      <c r="BU6">
        <v>5.0999999999999996</v>
      </c>
      <c r="BV6">
        <v>0.1</v>
      </c>
      <c r="BW6">
        <v>0</v>
      </c>
      <c r="BX6">
        <v>0.1236</v>
      </c>
      <c r="BY6">
        <v>0.3221</v>
      </c>
      <c r="BZ6">
        <v>0.19189999999999999</v>
      </c>
      <c r="CA6">
        <v>0.64749999999999996</v>
      </c>
      <c r="CB6">
        <v>1.2850999999999999</v>
      </c>
      <c r="CC6">
        <v>0.28920000000000001</v>
      </c>
      <c r="CD6">
        <v>0.5393</v>
      </c>
      <c r="CE6">
        <v>0.3221</v>
      </c>
      <c r="CF6">
        <v>0.52229999999999999</v>
      </c>
      <c r="CG6">
        <v>0.19750000000000001</v>
      </c>
      <c r="CH6">
        <v>1.5811999999999999</v>
      </c>
      <c r="CI6">
        <v>0.22090000000000001</v>
      </c>
      <c r="CJ6">
        <v>0.70940000000000003</v>
      </c>
      <c r="CK6">
        <v>0.52939999999999998</v>
      </c>
      <c r="CL6">
        <v>1.2388999999999999</v>
      </c>
      <c r="CM6">
        <v>0.61180000000000001</v>
      </c>
      <c r="CN6">
        <v>0.55579999999999996</v>
      </c>
      <c r="CO6">
        <v>0</v>
      </c>
      <c r="CP6">
        <v>0.50119999999999998</v>
      </c>
      <c r="CQ6">
        <v>0.3906</v>
      </c>
      <c r="CR6">
        <v>0.3402</v>
      </c>
      <c r="CS6">
        <v>1.7879</v>
      </c>
      <c r="CT6">
        <v>0.30909999999999999</v>
      </c>
      <c r="CU6">
        <v>5.8929999999999998</v>
      </c>
      <c r="CV6">
        <v>0.30830000000000002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278</v>
      </c>
      <c r="DR6">
        <v>174</v>
      </c>
      <c r="DS6">
        <v>3.9</v>
      </c>
      <c r="DT6">
        <v>2.4</v>
      </c>
      <c r="DU6">
        <v>3724</v>
      </c>
      <c r="DV6">
        <v>5.7319180074007998E-2</v>
      </c>
      <c r="DW6">
        <v>6.8000485202999997E-5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36005013800</v>
      </c>
      <c r="H7" t="s">
        <v>662</v>
      </c>
      <c r="I7">
        <v>0.29526150000000001</v>
      </c>
      <c r="J7">
        <v>2794</v>
      </c>
      <c r="K7">
        <v>360</v>
      </c>
      <c r="L7">
        <v>1337</v>
      </c>
      <c r="M7">
        <v>50</v>
      </c>
      <c r="N7">
        <v>1161</v>
      </c>
      <c r="O7">
        <v>82</v>
      </c>
      <c r="P7">
        <v>277</v>
      </c>
      <c r="Q7">
        <v>152</v>
      </c>
      <c r="R7">
        <v>147</v>
      </c>
      <c r="S7">
        <v>83</v>
      </c>
      <c r="T7">
        <v>36749</v>
      </c>
      <c r="U7">
        <v>5399</v>
      </c>
      <c r="V7">
        <v>373</v>
      </c>
      <c r="W7">
        <v>145</v>
      </c>
      <c r="X7">
        <v>521</v>
      </c>
      <c r="Y7">
        <v>76</v>
      </c>
      <c r="Z7">
        <v>483</v>
      </c>
      <c r="AA7">
        <v>155</v>
      </c>
      <c r="AB7">
        <v>474</v>
      </c>
      <c r="AC7">
        <v>111</v>
      </c>
      <c r="AD7">
        <v>52</v>
      </c>
      <c r="AE7">
        <v>50.2</v>
      </c>
      <c r="AF7">
        <v>1081</v>
      </c>
      <c r="AG7">
        <v>481</v>
      </c>
      <c r="AH7">
        <v>124</v>
      </c>
      <c r="AI7">
        <v>97.599999999999895</v>
      </c>
      <c r="AJ7">
        <v>239</v>
      </c>
      <c r="AK7">
        <v>86.599999999999895</v>
      </c>
      <c r="AL7">
        <v>0</v>
      </c>
      <c r="AM7">
        <v>11</v>
      </c>
      <c r="AN7">
        <v>46</v>
      </c>
      <c r="AO7">
        <v>53.2</v>
      </c>
      <c r="AP7">
        <v>183</v>
      </c>
      <c r="AQ7">
        <v>68</v>
      </c>
      <c r="AR7">
        <v>5</v>
      </c>
      <c r="AS7">
        <v>13</v>
      </c>
      <c r="AT7">
        <v>9.9</v>
      </c>
      <c r="AU7">
        <v>5.4</v>
      </c>
      <c r="AV7">
        <v>10.3</v>
      </c>
      <c r="AW7">
        <v>4.9000000000000004</v>
      </c>
      <c r="AX7">
        <v>36749</v>
      </c>
      <c r="AY7">
        <v>5399</v>
      </c>
      <c r="AZ7">
        <v>18.3</v>
      </c>
      <c r="BA7">
        <v>6.9</v>
      </c>
      <c r="BB7">
        <v>18.600000000000001</v>
      </c>
      <c r="BC7">
        <v>3.7</v>
      </c>
      <c r="BD7">
        <v>17.3</v>
      </c>
      <c r="BE7">
        <v>5.0999999999999996</v>
      </c>
      <c r="BF7">
        <v>17</v>
      </c>
      <c r="BG7">
        <v>4.4000000000000004</v>
      </c>
      <c r="BH7">
        <v>4.5</v>
      </c>
      <c r="BI7">
        <v>4.3</v>
      </c>
      <c r="BJ7">
        <v>38.700000000000003</v>
      </c>
      <c r="BK7">
        <v>16.5</v>
      </c>
      <c r="BL7">
        <v>4.8</v>
      </c>
      <c r="BM7">
        <v>3.7</v>
      </c>
      <c r="BN7">
        <v>17.899999999999899</v>
      </c>
      <c r="BO7">
        <v>6.4</v>
      </c>
      <c r="BP7">
        <v>0</v>
      </c>
      <c r="BQ7">
        <v>2.2000000000000002</v>
      </c>
      <c r="BR7">
        <v>4</v>
      </c>
      <c r="BS7">
        <v>4.5999999999999996</v>
      </c>
      <c r="BT7">
        <v>15.8</v>
      </c>
      <c r="BU7">
        <v>5.9</v>
      </c>
      <c r="BV7">
        <v>0.2</v>
      </c>
      <c r="BW7">
        <v>0.5</v>
      </c>
      <c r="BX7">
        <v>0.41510000000000002</v>
      </c>
      <c r="BY7">
        <v>0.76449999999999996</v>
      </c>
      <c r="BZ7">
        <v>0.27939999999999998</v>
      </c>
      <c r="CA7">
        <v>0.72150000000000003</v>
      </c>
      <c r="CB7">
        <v>2.1804999999999999</v>
      </c>
      <c r="CC7">
        <v>0.57120000000000004</v>
      </c>
      <c r="CD7">
        <v>0.7702</v>
      </c>
      <c r="CE7">
        <v>0.2276</v>
      </c>
      <c r="CF7">
        <v>0.87029999999999996</v>
      </c>
      <c r="CG7">
        <v>0.26340000000000002</v>
      </c>
      <c r="CH7">
        <v>2.1314000000000002</v>
      </c>
      <c r="CI7">
        <v>0.57709999999999995</v>
      </c>
      <c r="CJ7">
        <v>0.54530000000000001</v>
      </c>
      <c r="CK7">
        <v>0.6129</v>
      </c>
      <c r="CL7">
        <v>1.1581999999999999</v>
      </c>
      <c r="CM7">
        <v>0.56840000000000002</v>
      </c>
      <c r="CN7">
        <v>0.64929999999999999</v>
      </c>
      <c r="CO7">
        <v>0</v>
      </c>
      <c r="CP7">
        <v>0.58589999999999998</v>
      </c>
      <c r="CQ7">
        <v>0.49640000000000001</v>
      </c>
      <c r="CR7">
        <v>0.39539999999999997</v>
      </c>
      <c r="CS7">
        <v>2.1269</v>
      </c>
      <c r="CT7">
        <v>0.44550000000000001</v>
      </c>
      <c r="CU7">
        <v>7.5970000000000004</v>
      </c>
      <c r="CV7">
        <v>0.58499999999999996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285</v>
      </c>
      <c r="DR7">
        <v>174</v>
      </c>
      <c r="DS7">
        <v>10.1999999999999</v>
      </c>
      <c r="DT7">
        <v>6.2</v>
      </c>
      <c r="DU7">
        <v>1188</v>
      </c>
      <c r="DV7">
        <v>6.8854171301819006E-2</v>
      </c>
      <c r="DW7">
        <v>7.9536027648999998E-5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36005014400</v>
      </c>
      <c r="H8" t="s">
        <v>661</v>
      </c>
      <c r="I8">
        <v>0.15321299999999999</v>
      </c>
      <c r="J8">
        <v>6198</v>
      </c>
      <c r="K8">
        <v>811</v>
      </c>
      <c r="L8">
        <v>2269</v>
      </c>
      <c r="M8">
        <v>63</v>
      </c>
      <c r="N8">
        <v>2170</v>
      </c>
      <c r="O8">
        <v>103</v>
      </c>
      <c r="P8">
        <v>2557</v>
      </c>
      <c r="Q8">
        <v>945</v>
      </c>
      <c r="R8">
        <v>406</v>
      </c>
      <c r="S8">
        <v>197</v>
      </c>
      <c r="T8">
        <v>16375</v>
      </c>
      <c r="U8">
        <v>3156</v>
      </c>
      <c r="V8">
        <v>853</v>
      </c>
      <c r="W8">
        <v>228</v>
      </c>
      <c r="X8">
        <v>741</v>
      </c>
      <c r="Y8">
        <v>201</v>
      </c>
      <c r="Z8">
        <v>2021</v>
      </c>
      <c r="AA8">
        <v>577</v>
      </c>
      <c r="AB8">
        <v>1062</v>
      </c>
      <c r="AC8">
        <v>279</v>
      </c>
      <c r="AD8">
        <v>593</v>
      </c>
      <c r="AE8">
        <v>178.599999999999</v>
      </c>
      <c r="AF8">
        <v>5986</v>
      </c>
      <c r="AG8">
        <v>830.7</v>
      </c>
      <c r="AH8">
        <v>628</v>
      </c>
      <c r="AI8">
        <v>300.5</v>
      </c>
      <c r="AJ8">
        <v>1460</v>
      </c>
      <c r="AK8">
        <v>168.599999999999</v>
      </c>
      <c r="AL8">
        <v>0</v>
      </c>
      <c r="AM8">
        <v>16</v>
      </c>
      <c r="AN8">
        <v>139</v>
      </c>
      <c r="AO8">
        <v>102.2</v>
      </c>
      <c r="AP8">
        <v>1476</v>
      </c>
      <c r="AQ8">
        <v>160</v>
      </c>
      <c r="AR8">
        <v>12</v>
      </c>
      <c r="AS8">
        <v>5</v>
      </c>
      <c r="AT8">
        <v>41.5</v>
      </c>
      <c r="AU8">
        <v>11.8</v>
      </c>
      <c r="AV8">
        <v>17.600000000000001</v>
      </c>
      <c r="AW8">
        <v>7.5</v>
      </c>
      <c r="AX8">
        <v>16375</v>
      </c>
      <c r="AY8">
        <v>3156</v>
      </c>
      <c r="AZ8">
        <v>24.8</v>
      </c>
      <c r="BA8">
        <v>6.6</v>
      </c>
      <c r="BB8">
        <v>12</v>
      </c>
      <c r="BC8">
        <v>3.5</v>
      </c>
      <c r="BD8">
        <v>32.6</v>
      </c>
      <c r="BE8">
        <v>8.3000000000000007</v>
      </c>
      <c r="BF8">
        <v>17.100000000000001</v>
      </c>
      <c r="BG8">
        <v>5.0999999999999996</v>
      </c>
      <c r="BH8">
        <v>27.3</v>
      </c>
      <c r="BI8">
        <v>8.1</v>
      </c>
      <c r="BJ8">
        <v>96.599999999999895</v>
      </c>
      <c r="BK8">
        <v>4.5</v>
      </c>
      <c r="BL8">
        <v>11.1</v>
      </c>
      <c r="BM8">
        <v>5.0999999999999996</v>
      </c>
      <c r="BN8">
        <v>64.299999999999898</v>
      </c>
      <c r="BO8">
        <v>7.2</v>
      </c>
      <c r="BP8">
        <v>0</v>
      </c>
      <c r="BQ8">
        <v>1.3</v>
      </c>
      <c r="BR8">
        <v>6.4</v>
      </c>
      <c r="BS8">
        <v>4.7</v>
      </c>
      <c r="BT8">
        <v>68</v>
      </c>
      <c r="BU8">
        <v>6.4</v>
      </c>
      <c r="BV8">
        <v>0.2</v>
      </c>
      <c r="BW8">
        <v>0.1</v>
      </c>
      <c r="BX8">
        <v>0.94069999999999998</v>
      </c>
      <c r="BY8">
        <v>0.9556</v>
      </c>
      <c r="BZ8">
        <v>0.88690000000000002</v>
      </c>
      <c r="CA8">
        <v>0.82199999999999995</v>
      </c>
      <c r="CB8">
        <v>3.6053000000000002</v>
      </c>
      <c r="CC8">
        <v>0.94679999999999997</v>
      </c>
      <c r="CD8">
        <v>0.33360000000000001</v>
      </c>
      <c r="CE8">
        <v>0.96089999999999998</v>
      </c>
      <c r="CF8">
        <v>0.87309999999999999</v>
      </c>
      <c r="CG8">
        <v>0.96830000000000005</v>
      </c>
      <c r="CH8">
        <v>3.1358999999999999</v>
      </c>
      <c r="CI8">
        <v>0.98560000000000003</v>
      </c>
      <c r="CJ8">
        <v>0.89480000000000004</v>
      </c>
      <c r="CK8">
        <v>0.77990000000000004</v>
      </c>
      <c r="CL8">
        <v>1.6746000000000001</v>
      </c>
      <c r="CM8">
        <v>0.89249999999999996</v>
      </c>
      <c r="CN8">
        <v>0.84760000000000002</v>
      </c>
      <c r="CO8">
        <v>0</v>
      </c>
      <c r="CP8">
        <v>0.70469999999999999</v>
      </c>
      <c r="CQ8">
        <v>0.88660000000000005</v>
      </c>
      <c r="CR8">
        <v>0.4088</v>
      </c>
      <c r="CS8">
        <v>2.8477000000000001</v>
      </c>
      <c r="CT8">
        <v>0.77980000000000005</v>
      </c>
      <c r="CU8">
        <v>11.263500000000001</v>
      </c>
      <c r="CV8">
        <v>0.96519999999999995</v>
      </c>
      <c r="CW8">
        <v>1</v>
      </c>
      <c r="CX8">
        <v>1</v>
      </c>
      <c r="CY8">
        <v>0</v>
      </c>
      <c r="CZ8">
        <v>0</v>
      </c>
      <c r="DA8">
        <v>2</v>
      </c>
      <c r="DB8">
        <v>0</v>
      </c>
      <c r="DC8">
        <v>1</v>
      </c>
      <c r="DD8">
        <v>0</v>
      </c>
      <c r="DE8">
        <v>1</v>
      </c>
      <c r="DF8">
        <v>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4</v>
      </c>
      <c r="DQ8">
        <v>517</v>
      </c>
      <c r="DR8">
        <v>314</v>
      </c>
      <c r="DS8">
        <v>8.3000000000000007</v>
      </c>
      <c r="DT8">
        <v>4.7</v>
      </c>
      <c r="DU8">
        <v>2080</v>
      </c>
      <c r="DV8">
        <v>3.1962612319138002E-2</v>
      </c>
      <c r="DW8">
        <v>4.2124056967999998E-5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36005015200</v>
      </c>
      <c r="H9" t="s">
        <v>660</v>
      </c>
      <c r="I9">
        <v>0.1097727</v>
      </c>
      <c r="J9">
        <v>2805</v>
      </c>
      <c r="K9">
        <v>310</v>
      </c>
      <c r="L9">
        <v>999</v>
      </c>
      <c r="M9">
        <v>33</v>
      </c>
      <c r="N9">
        <v>890</v>
      </c>
      <c r="O9">
        <v>49</v>
      </c>
      <c r="P9">
        <v>368</v>
      </c>
      <c r="Q9">
        <v>136</v>
      </c>
      <c r="R9">
        <v>177</v>
      </c>
      <c r="S9">
        <v>72</v>
      </c>
      <c r="T9">
        <v>28388</v>
      </c>
      <c r="U9">
        <v>3926</v>
      </c>
      <c r="V9">
        <v>380</v>
      </c>
      <c r="W9">
        <v>129</v>
      </c>
      <c r="X9">
        <v>452</v>
      </c>
      <c r="Y9">
        <v>113</v>
      </c>
      <c r="Z9">
        <v>632</v>
      </c>
      <c r="AA9">
        <v>133</v>
      </c>
      <c r="AB9">
        <v>289</v>
      </c>
      <c r="AC9">
        <v>89</v>
      </c>
      <c r="AD9">
        <v>173</v>
      </c>
      <c r="AE9">
        <v>54.7</v>
      </c>
      <c r="AF9">
        <v>2160</v>
      </c>
      <c r="AG9">
        <v>346.6</v>
      </c>
      <c r="AH9">
        <v>191</v>
      </c>
      <c r="AI9">
        <v>91.099999999999895</v>
      </c>
      <c r="AJ9">
        <v>0</v>
      </c>
      <c r="AK9">
        <v>15.6</v>
      </c>
      <c r="AL9">
        <v>0</v>
      </c>
      <c r="AM9">
        <v>11</v>
      </c>
      <c r="AN9">
        <v>44</v>
      </c>
      <c r="AO9">
        <v>28.3</v>
      </c>
      <c r="AP9">
        <v>182</v>
      </c>
      <c r="AQ9">
        <v>56</v>
      </c>
      <c r="AR9">
        <v>0</v>
      </c>
      <c r="AS9">
        <v>11</v>
      </c>
      <c r="AT9">
        <v>13.1</v>
      </c>
      <c r="AU9">
        <v>5</v>
      </c>
      <c r="AV9">
        <v>11.9</v>
      </c>
      <c r="AW9">
        <v>4.5999999999999996</v>
      </c>
      <c r="AX9">
        <v>28388</v>
      </c>
      <c r="AY9">
        <v>3926</v>
      </c>
      <c r="AZ9">
        <v>19.8</v>
      </c>
      <c r="BA9">
        <v>6</v>
      </c>
      <c r="BB9">
        <v>16.100000000000001</v>
      </c>
      <c r="BC9">
        <v>4.2</v>
      </c>
      <c r="BD9">
        <v>22.5</v>
      </c>
      <c r="BE9">
        <v>4</v>
      </c>
      <c r="BF9">
        <v>10.3</v>
      </c>
      <c r="BG9">
        <v>3.3</v>
      </c>
      <c r="BH9">
        <v>19.399999999999899</v>
      </c>
      <c r="BI9">
        <v>6.1</v>
      </c>
      <c r="BJ9">
        <v>77</v>
      </c>
      <c r="BK9">
        <v>9</v>
      </c>
      <c r="BL9">
        <v>7.2</v>
      </c>
      <c r="BM9">
        <v>3.3</v>
      </c>
      <c r="BN9">
        <v>0</v>
      </c>
      <c r="BO9">
        <v>1.6</v>
      </c>
      <c r="BP9">
        <v>0</v>
      </c>
      <c r="BQ9">
        <v>3</v>
      </c>
      <c r="BR9">
        <v>4.9000000000000004</v>
      </c>
      <c r="BS9">
        <v>3.2</v>
      </c>
      <c r="BT9">
        <v>20.399999999999899</v>
      </c>
      <c r="BU9">
        <v>6.1</v>
      </c>
      <c r="BV9">
        <v>0</v>
      </c>
      <c r="BW9">
        <v>0.4</v>
      </c>
      <c r="BX9">
        <v>0.53879999999999995</v>
      </c>
      <c r="BY9">
        <v>0.83840000000000003</v>
      </c>
      <c r="BZ9">
        <v>0.51049999999999995</v>
      </c>
      <c r="CA9">
        <v>0.74970000000000003</v>
      </c>
      <c r="CB9">
        <v>2.6375000000000002</v>
      </c>
      <c r="CC9">
        <v>0.70720000000000005</v>
      </c>
      <c r="CD9">
        <v>0.61260000000000003</v>
      </c>
      <c r="CE9">
        <v>0.60499999999999998</v>
      </c>
      <c r="CF9">
        <v>0.46560000000000001</v>
      </c>
      <c r="CG9">
        <v>0.88880000000000003</v>
      </c>
      <c r="CH9">
        <v>2.5720000000000001</v>
      </c>
      <c r="CI9">
        <v>0.82199999999999995</v>
      </c>
      <c r="CJ9">
        <v>0.73599999999999999</v>
      </c>
      <c r="CK9">
        <v>0.69710000000000005</v>
      </c>
      <c r="CL9">
        <v>1.4331</v>
      </c>
      <c r="CM9">
        <v>0.72709999999999997</v>
      </c>
      <c r="CN9">
        <v>0</v>
      </c>
      <c r="CO9">
        <v>0</v>
      </c>
      <c r="CP9">
        <v>0.64070000000000005</v>
      </c>
      <c r="CQ9">
        <v>0.55269999999999997</v>
      </c>
      <c r="CR9">
        <v>0</v>
      </c>
      <c r="CS9">
        <v>1.1933</v>
      </c>
      <c r="CT9">
        <v>0.1138</v>
      </c>
      <c r="CU9">
        <v>7.8358999999999996</v>
      </c>
      <c r="CV9">
        <v>0.62270000000000003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262</v>
      </c>
      <c r="DR9">
        <v>132</v>
      </c>
      <c r="DS9">
        <v>9.3000000000000007</v>
      </c>
      <c r="DT9">
        <v>4.2</v>
      </c>
      <c r="DU9">
        <v>3597</v>
      </c>
      <c r="DV9">
        <v>2.8990046539547999E-2</v>
      </c>
      <c r="DW9">
        <v>3.0415837590999999E-5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36005015800</v>
      </c>
      <c r="H10" t="s">
        <v>659</v>
      </c>
      <c r="I10">
        <v>6.2616500000000005E-2</v>
      </c>
      <c r="J10">
        <v>1090</v>
      </c>
      <c r="K10">
        <v>202</v>
      </c>
      <c r="L10">
        <v>490</v>
      </c>
      <c r="M10">
        <v>22</v>
      </c>
      <c r="N10">
        <v>400</v>
      </c>
      <c r="O10">
        <v>49</v>
      </c>
      <c r="P10">
        <v>74</v>
      </c>
      <c r="Q10">
        <v>57</v>
      </c>
      <c r="R10">
        <v>21</v>
      </c>
      <c r="S10">
        <v>22</v>
      </c>
      <c r="T10">
        <v>31808</v>
      </c>
      <c r="U10">
        <v>5334</v>
      </c>
      <c r="V10">
        <v>135</v>
      </c>
      <c r="W10">
        <v>72</v>
      </c>
      <c r="X10">
        <v>192</v>
      </c>
      <c r="Y10">
        <v>60</v>
      </c>
      <c r="Z10">
        <v>268</v>
      </c>
      <c r="AA10">
        <v>97</v>
      </c>
      <c r="AB10">
        <v>91</v>
      </c>
      <c r="AC10">
        <v>42</v>
      </c>
      <c r="AD10">
        <v>75</v>
      </c>
      <c r="AE10">
        <v>42.399999999999899</v>
      </c>
      <c r="AF10">
        <v>771</v>
      </c>
      <c r="AG10">
        <v>217.3</v>
      </c>
      <c r="AH10">
        <v>97</v>
      </c>
      <c r="AI10">
        <v>88.099999999999895</v>
      </c>
      <c r="AJ10">
        <v>22</v>
      </c>
      <c r="AK10">
        <v>27.3</v>
      </c>
      <c r="AL10">
        <v>0</v>
      </c>
      <c r="AM10">
        <v>11</v>
      </c>
      <c r="AN10">
        <v>6</v>
      </c>
      <c r="AO10">
        <v>14.1999999999999</v>
      </c>
      <c r="AP10">
        <v>75</v>
      </c>
      <c r="AQ10">
        <v>40</v>
      </c>
      <c r="AR10">
        <v>5</v>
      </c>
      <c r="AS10">
        <v>12</v>
      </c>
      <c r="AT10">
        <v>6.8</v>
      </c>
      <c r="AU10">
        <v>5</v>
      </c>
      <c r="AV10">
        <v>3.7</v>
      </c>
      <c r="AW10">
        <v>3.7</v>
      </c>
      <c r="AX10">
        <v>31808</v>
      </c>
      <c r="AY10">
        <v>5334</v>
      </c>
      <c r="AZ10">
        <v>17.899999999999899</v>
      </c>
      <c r="BA10">
        <v>9</v>
      </c>
      <c r="BB10">
        <v>17.600000000000001</v>
      </c>
      <c r="BC10">
        <v>6</v>
      </c>
      <c r="BD10">
        <v>24.6</v>
      </c>
      <c r="BE10">
        <v>7.6</v>
      </c>
      <c r="BF10">
        <v>8.3000000000000007</v>
      </c>
      <c r="BG10">
        <v>3.6</v>
      </c>
      <c r="BH10">
        <v>18.8</v>
      </c>
      <c r="BI10">
        <v>10.4</v>
      </c>
      <c r="BJ10">
        <v>70.7</v>
      </c>
      <c r="BK10">
        <v>15</v>
      </c>
      <c r="BL10">
        <v>9.6999999999999904</v>
      </c>
      <c r="BM10">
        <v>8.6</v>
      </c>
      <c r="BN10">
        <v>4.5</v>
      </c>
      <c r="BO10">
        <v>5.6</v>
      </c>
      <c r="BP10">
        <v>0</v>
      </c>
      <c r="BQ10">
        <v>5.9</v>
      </c>
      <c r="BR10">
        <v>1.5</v>
      </c>
      <c r="BS10">
        <v>3.5</v>
      </c>
      <c r="BT10">
        <v>18.8</v>
      </c>
      <c r="BU10">
        <v>10.3</v>
      </c>
      <c r="BV10">
        <v>0.5</v>
      </c>
      <c r="BW10">
        <v>1.1000000000000001</v>
      </c>
      <c r="BX10">
        <v>0.26979999999999998</v>
      </c>
      <c r="BY10">
        <v>0.14199999999999999</v>
      </c>
      <c r="BZ10">
        <v>0.4007</v>
      </c>
      <c r="CA10">
        <v>0.71099999999999997</v>
      </c>
      <c r="CB10">
        <v>1.5235000000000001</v>
      </c>
      <c r="CC10">
        <v>0.36049999999999999</v>
      </c>
      <c r="CD10">
        <v>0.71360000000000001</v>
      </c>
      <c r="CE10">
        <v>0.74180000000000001</v>
      </c>
      <c r="CF10">
        <v>0.26069999999999999</v>
      </c>
      <c r="CG10">
        <v>0.87929999999999997</v>
      </c>
      <c r="CH10">
        <v>2.5954000000000002</v>
      </c>
      <c r="CI10">
        <v>0.83209999999999995</v>
      </c>
      <c r="CJ10">
        <v>0.71050000000000002</v>
      </c>
      <c r="CK10">
        <v>0.75139999999999996</v>
      </c>
      <c r="CL10">
        <v>1.4619</v>
      </c>
      <c r="CM10">
        <v>0.74729999999999996</v>
      </c>
      <c r="CN10">
        <v>0.41370000000000001</v>
      </c>
      <c r="CO10">
        <v>0</v>
      </c>
      <c r="CP10">
        <v>0.36330000000000001</v>
      </c>
      <c r="CQ10">
        <v>0.5363</v>
      </c>
      <c r="CR10">
        <v>0.57450000000000001</v>
      </c>
      <c r="CS10">
        <v>1.8877999999999999</v>
      </c>
      <c r="CT10">
        <v>0.34989999999999999</v>
      </c>
      <c r="CU10">
        <v>7.4686000000000003</v>
      </c>
      <c r="CV10">
        <v>0.56569999999999998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72</v>
      </c>
      <c r="DR10">
        <v>49</v>
      </c>
      <c r="DS10">
        <v>6.6</v>
      </c>
      <c r="DT10">
        <v>5.0999999999999996</v>
      </c>
      <c r="DU10">
        <v>2568</v>
      </c>
      <c r="DV10">
        <v>1.7958064166092001E-2</v>
      </c>
      <c r="DW10">
        <v>1.8006740746E-5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36005016000</v>
      </c>
      <c r="H11" t="s">
        <v>658</v>
      </c>
      <c r="I11">
        <v>0.19092709999999999</v>
      </c>
      <c r="J11">
        <v>4004</v>
      </c>
      <c r="K11">
        <v>368</v>
      </c>
      <c r="L11">
        <v>1641</v>
      </c>
      <c r="M11">
        <v>46</v>
      </c>
      <c r="N11">
        <v>1540</v>
      </c>
      <c r="O11">
        <v>82</v>
      </c>
      <c r="P11">
        <v>233</v>
      </c>
      <c r="Q11">
        <v>128</v>
      </c>
      <c r="R11">
        <v>161</v>
      </c>
      <c r="S11">
        <v>101</v>
      </c>
      <c r="T11">
        <v>37128</v>
      </c>
      <c r="U11">
        <v>5001</v>
      </c>
      <c r="V11">
        <v>409</v>
      </c>
      <c r="W11">
        <v>177</v>
      </c>
      <c r="X11">
        <v>727</v>
      </c>
      <c r="Y11">
        <v>222</v>
      </c>
      <c r="Z11">
        <v>878</v>
      </c>
      <c r="AA11">
        <v>232</v>
      </c>
      <c r="AB11">
        <v>437</v>
      </c>
      <c r="AC11">
        <v>173</v>
      </c>
      <c r="AD11">
        <v>152</v>
      </c>
      <c r="AE11">
        <v>101.4</v>
      </c>
      <c r="AF11">
        <v>1219</v>
      </c>
      <c r="AG11">
        <v>587.5</v>
      </c>
      <c r="AH11">
        <v>187</v>
      </c>
      <c r="AI11">
        <v>112.299999999999</v>
      </c>
      <c r="AJ11">
        <v>106</v>
      </c>
      <c r="AK11">
        <v>65.799999999999898</v>
      </c>
      <c r="AL11">
        <v>0</v>
      </c>
      <c r="AM11">
        <v>11</v>
      </c>
      <c r="AN11">
        <v>30</v>
      </c>
      <c r="AO11">
        <v>28</v>
      </c>
      <c r="AP11">
        <v>228</v>
      </c>
      <c r="AQ11">
        <v>104</v>
      </c>
      <c r="AR11">
        <v>0</v>
      </c>
      <c r="AS11">
        <v>11</v>
      </c>
      <c r="AT11">
        <v>5.8</v>
      </c>
      <c r="AU11">
        <v>3.3</v>
      </c>
      <c r="AV11">
        <v>7.7</v>
      </c>
      <c r="AW11">
        <v>4.9000000000000004</v>
      </c>
      <c r="AX11">
        <v>37128</v>
      </c>
      <c r="AY11">
        <v>5001</v>
      </c>
      <c r="AZ11">
        <v>13.8</v>
      </c>
      <c r="BA11">
        <v>5.8</v>
      </c>
      <c r="BB11">
        <v>18.1999999999999</v>
      </c>
      <c r="BC11">
        <v>5.7</v>
      </c>
      <c r="BD11">
        <v>21.899999999999899</v>
      </c>
      <c r="BE11">
        <v>5.4</v>
      </c>
      <c r="BF11">
        <v>10.9</v>
      </c>
      <c r="BG11">
        <v>4.3</v>
      </c>
      <c r="BH11">
        <v>9.9</v>
      </c>
      <c r="BI11">
        <v>6.6</v>
      </c>
      <c r="BJ11">
        <v>30.399999999999899</v>
      </c>
      <c r="BK11">
        <v>14.4</v>
      </c>
      <c r="BL11">
        <v>5</v>
      </c>
      <c r="BM11">
        <v>3</v>
      </c>
      <c r="BN11">
        <v>6.5</v>
      </c>
      <c r="BO11">
        <v>4</v>
      </c>
      <c r="BP11">
        <v>0</v>
      </c>
      <c r="BQ11">
        <v>1.8</v>
      </c>
      <c r="BR11">
        <v>1.9</v>
      </c>
      <c r="BS11">
        <v>1.8</v>
      </c>
      <c r="BT11">
        <v>14.8</v>
      </c>
      <c r="BU11">
        <v>6.8</v>
      </c>
      <c r="BV11">
        <v>0</v>
      </c>
      <c r="BW11">
        <v>0.3</v>
      </c>
      <c r="BX11">
        <v>0.2248</v>
      </c>
      <c r="BY11">
        <v>0.57569999999999999</v>
      </c>
      <c r="BZ11">
        <v>0.2707</v>
      </c>
      <c r="CA11">
        <v>0.59019999999999995</v>
      </c>
      <c r="CB11">
        <v>1.6615</v>
      </c>
      <c r="CC11">
        <v>0.40229999999999999</v>
      </c>
      <c r="CD11">
        <v>0.74860000000000004</v>
      </c>
      <c r="CE11">
        <v>0.55189999999999995</v>
      </c>
      <c r="CF11">
        <v>0.51200000000000001</v>
      </c>
      <c r="CG11">
        <v>0.62970000000000004</v>
      </c>
      <c r="CH11">
        <v>2.4422000000000001</v>
      </c>
      <c r="CI11">
        <v>0.75780000000000003</v>
      </c>
      <c r="CJ11">
        <v>0.47760000000000002</v>
      </c>
      <c r="CK11">
        <v>0.62539999999999996</v>
      </c>
      <c r="CL11">
        <v>1.103</v>
      </c>
      <c r="CM11">
        <v>0.5383</v>
      </c>
      <c r="CN11">
        <v>0.46929999999999999</v>
      </c>
      <c r="CO11">
        <v>0</v>
      </c>
      <c r="CP11">
        <v>0.4158</v>
      </c>
      <c r="CQ11">
        <v>0.48209999999999997</v>
      </c>
      <c r="CR11">
        <v>0</v>
      </c>
      <c r="CS11">
        <v>1.3672</v>
      </c>
      <c r="CT11">
        <v>0.15989999999999999</v>
      </c>
      <c r="CU11">
        <v>6.5738000000000003</v>
      </c>
      <c r="CV11">
        <v>0.42480000000000001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455</v>
      </c>
      <c r="DR11">
        <v>194</v>
      </c>
      <c r="DS11">
        <v>11.4</v>
      </c>
      <c r="DT11">
        <v>4.7</v>
      </c>
      <c r="DU11">
        <v>1572</v>
      </c>
      <c r="DV11">
        <v>4.0877240170133999E-2</v>
      </c>
      <c r="DW11">
        <v>5.1447588973E-5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36005016400</v>
      </c>
      <c r="H12" t="s">
        <v>657</v>
      </c>
      <c r="I12">
        <v>6.35439E-2</v>
      </c>
      <c r="J12">
        <v>1026</v>
      </c>
      <c r="K12">
        <v>151</v>
      </c>
      <c r="L12">
        <v>460</v>
      </c>
      <c r="M12">
        <v>25</v>
      </c>
      <c r="N12">
        <v>416</v>
      </c>
      <c r="O12">
        <v>34</v>
      </c>
      <c r="P12">
        <v>111</v>
      </c>
      <c r="Q12">
        <v>81</v>
      </c>
      <c r="R12">
        <v>57</v>
      </c>
      <c r="S12">
        <v>54</v>
      </c>
      <c r="T12">
        <v>37299</v>
      </c>
      <c r="U12">
        <v>9640</v>
      </c>
      <c r="V12">
        <v>128</v>
      </c>
      <c r="W12">
        <v>48</v>
      </c>
      <c r="X12">
        <v>284</v>
      </c>
      <c r="Y12">
        <v>61</v>
      </c>
      <c r="Z12">
        <v>191</v>
      </c>
      <c r="AA12">
        <v>83</v>
      </c>
      <c r="AB12">
        <v>167</v>
      </c>
      <c r="AC12">
        <v>57</v>
      </c>
      <c r="AD12">
        <v>38</v>
      </c>
      <c r="AE12">
        <v>31</v>
      </c>
      <c r="AF12">
        <v>408</v>
      </c>
      <c r="AG12">
        <v>189.8</v>
      </c>
      <c r="AH12">
        <v>44</v>
      </c>
      <c r="AI12">
        <v>55.399999999999899</v>
      </c>
      <c r="AJ12">
        <v>35</v>
      </c>
      <c r="AK12">
        <v>21.1</v>
      </c>
      <c r="AL12">
        <v>0</v>
      </c>
      <c r="AM12">
        <v>11</v>
      </c>
      <c r="AN12">
        <v>11</v>
      </c>
      <c r="AO12">
        <v>16.3</v>
      </c>
      <c r="AP12">
        <v>76</v>
      </c>
      <c r="AQ12">
        <v>32</v>
      </c>
      <c r="AR12">
        <v>12</v>
      </c>
      <c r="AS12">
        <v>8</v>
      </c>
      <c r="AT12">
        <v>10.9</v>
      </c>
      <c r="AU12">
        <v>7.6</v>
      </c>
      <c r="AV12">
        <v>12.6</v>
      </c>
      <c r="AW12">
        <v>10.3</v>
      </c>
      <c r="AX12">
        <v>37299</v>
      </c>
      <c r="AY12">
        <v>9640</v>
      </c>
      <c r="AZ12">
        <v>16.899999999999899</v>
      </c>
      <c r="BA12">
        <v>6</v>
      </c>
      <c r="BB12">
        <v>27.6999999999999</v>
      </c>
      <c r="BC12">
        <v>7.2</v>
      </c>
      <c r="BD12">
        <v>18.600000000000001</v>
      </c>
      <c r="BE12">
        <v>7.6</v>
      </c>
      <c r="BF12">
        <v>16.3</v>
      </c>
      <c r="BG12">
        <v>5.5</v>
      </c>
      <c r="BH12">
        <v>9.1</v>
      </c>
      <c r="BI12">
        <v>7.4</v>
      </c>
      <c r="BJ12">
        <v>39.799999999999898</v>
      </c>
      <c r="BK12">
        <v>17.5</v>
      </c>
      <c r="BL12">
        <v>4.7</v>
      </c>
      <c r="BM12">
        <v>5.9</v>
      </c>
      <c r="BN12">
        <v>7.6</v>
      </c>
      <c r="BO12">
        <v>4.5999999999999996</v>
      </c>
      <c r="BP12">
        <v>0</v>
      </c>
      <c r="BQ12">
        <v>6.3</v>
      </c>
      <c r="BR12">
        <v>2.6</v>
      </c>
      <c r="BS12">
        <v>3.9</v>
      </c>
      <c r="BT12">
        <v>18.3</v>
      </c>
      <c r="BU12">
        <v>7.8</v>
      </c>
      <c r="BV12">
        <v>1.2</v>
      </c>
      <c r="BW12">
        <v>0.8</v>
      </c>
      <c r="BX12">
        <v>0.45810000000000001</v>
      </c>
      <c r="BY12">
        <v>0.8599</v>
      </c>
      <c r="BZ12">
        <v>0.26779999999999998</v>
      </c>
      <c r="CA12">
        <v>0.68579999999999997</v>
      </c>
      <c r="CB12">
        <v>2.2715999999999998</v>
      </c>
      <c r="CC12">
        <v>0.59399999999999997</v>
      </c>
      <c r="CD12">
        <v>0.96989999999999998</v>
      </c>
      <c r="CE12">
        <v>0.2984</v>
      </c>
      <c r="CF12">
        <v>0.84509999999999996</v>
      </c>
      <c r="CG12">
        <v>0.59079999999999999</v>
      </c>
      <c r="CH12">
        <v>2.7042000000000002</v>
      </c>
      <c r="CI12">
        <v>0.87380000000000002</v>
      </c>
      <c r="CJ12">
        <v>0.55289999999999995</v>
      </c>
      <c r="CK12">
        <v>0.61180000000000001</v>
      </c>
      <c r="CL12">
        <v>1.1647000000000001</v>
      </c>
      <c r="CM12">
        <v>0.57189999999999996</v>
      </c>
      <c r="CN12">
        <v>0.49790000000000001</v>
      </c>
      <c r="CO12">
        <v>0</v>
      </c>
      <c r="CP12">
        <v>0.48580000000000001</v>
      </c>
      <c r="CQ12">
        <v>0.5282</v>
      </c>
      <c r="CR12">
        <v>0.72160000000000002</v>
      </c>
      <c r="CS12">
        <v>2.2336</v>
      </c>
      <c r="CT12">
        <v>0.4904</v>
      </c>
      <c r="CU12">
        <v>8.3742000000000001</v>
      </c>
      <c r="CV12">
        <v>0.69779999999999998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69</v>
      </c>
      <c r="DR12">
        <v>39</v>
      </c>
      <c r="DS12">
        <v>6.7</v>
      </c>
      <c r="DT12">
        <v>3.6</v>
      </c>
      <c r="DU12">
        <v>1220</v>
      </c>
      <c r="DV12">
        <v>1.7047770688573001E-2</v>
      </c>
      <c r="DW12">
        <v>1.7916527552999999E-5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36005016600</v>
      </c>
      <c r="H13" t="s">
        <v>656</v>
      </c>
      <c r="I13">
        <v>0.110275</v>
      </c>
      <c r="J13">
        <v>2210</v>
      </c>
      <c r="K13">
        <v>258</v>
      </c>
      <c r="L13">
        <v>859</v>
      </c>
      <c r="M13">
        <v>36</v>
      </c>
      <c r="N13">
        <v>762</v>
      </c>
      <c r="O13">
        <v>63</v>
      </c>
      <c r="P13">
        <v>205</v>
      </c>
      <c r="Q13">
        <v>100</v>
      </c>
      <c r="R13">
        <v>90</v>
      </c>
      <c r="S13">
        <v>63</v>
      </c>
      <c r="T13">
        <v>30592</v>
      </c>
      <c r="U13">
        <v>3413</v>
      </c>
      <c r="V13">
        <v>234</v>
      </c>
      <c r="W13">
        <v>81</v>
      </c>
      <c r="X13">
        <v>349</v>
      </c>
      <c r="Y13">
        <v>97</v>
      </c>
      <c r="Z13">
        <v>438</v>
      </c>
      <c r="AA13">
        <v>117</v>
      </c>
      <c r="AB13">
        <v>319</v>
      </c>
      <c r="AC13">
        <v>90</v>
      </c>
      <c r="AD13">
        <v>106</v>
      </c>
      <c r="AE13">
        <v>50.799999999999898</v>
      </c>
      <c r="AF13">
        <v>1552</v>
      </c>
      <c r="AG13">
        <v>288</v>
      </c>
      <c r="AH13">
        <v>140</v>
      </c>
      <c r="AI13">
        <v>76.299999999999898</v>
      </c>
      <c r="AJ13">
        <v>0</v>
      </c>
      <c r="AK13">
        <v>15.6</v>
      </c>
      <c r="AL13">
        <v>0</v>
      </c>
      <c r="AM13">
        <v>11</v>
      </c>
      <c r="AN13">
        <v>26</v>
      </c>
      <c r="AO13">
        <v>18.8</v>
      </c>
      <c r="AP13">
        <v>211</v>
      </c>
      <c r="AQ13">
        <v>64</v>
      </c>
      <c r="AR13">
        <v>13</v>
      </c>
      <c r="AS13">
        <v>6</v>
      </c>
      <c r="AT13">
        <v>9.3000000000000007</v>
      </c>
      <c r="AU13">
        <v>4.3</v>
      </c>
      <c r="AV13">
        <v>7.8</v>
      </c>
      <c r="AW13">
        <v>5.2</v>
      </c>
      <c r="AX13">
        <v>30592</v>
      </c>
      <c r="AY13">
        <v>3413</v>
      </c>
      <c r="AZ13">
        <v>15</v>
      </c>
      <c r="BA13">
        <v>4.2</v>
      </c>
      <c r="BB13">
        <v>15.8</v>
      </c>
      <c r="BC13">
        <v>4.7</v>
      </c>
      <c r="BD13">
        <v>19.8</v>
      </c>
      <c r="BE13">
        <v>4.8</v>
      </c>
      <c r="BF13">
        <v>14.4</v>
      </c>
      <c r="BG13">
        <v>4</v>
      </c>
      <c r="BH13">
        <v>13.9</v>
      </c>
      <c r="BI13">
        <v>6.6</v>
      </c>
      <c r="BJ13">
        <v>70.2</v>
      </c>
      <c r="BK13">
        <v>10.1</v>
      </c>
      <c r="BL13">
        <v>6.6</v>
      </c>
      <c r="BM13">
        <v>3.5</v>
      </c>
      <c r="BN13">
        <v>0</v>
      </c>
      <c r="BO13">
        <v>1.8</v>
      </c>
      <c r="BP13">
        <v>0</v>
      </c>
      <c r="BQ13">
        <v>3.4</v>
      </c>
      <c r="BR13">
        <v>3.4</v>
      </c>
      <c r="BS13">
        <v>2.4</v>
      </c>
      <c r="BT13">
        <v>27.6999999999999</v>
      </c>
      <c r="BU13">
        <v>7.9</v>
      </c>
      <c r="BV13">
        <v>0.6</v>
      </c>
      <c r="BW13">
        <v>0.3</v>
      </c>
      <c r="BX13">
        <v>0.39090000000000003</v>
      </c>
      <c r="BY13">
        <v>0.58850000000000002</v>
      </c>
      <c r="BZ13">
        <v>0.43830000000000002</v>
      </c>
      <c r="CA13">
        <v>0.63139999999999996</v>
      </c>
      <c r="CB13">
        <v>2.0491999999999999</v>
      </c>
      <c r="CC13">
        <v>0.53400000000000003</v>
      </c>
      <c r="CD13">
        <v>0.58709999999999996</v>
      </c>
      <c r="CE13">
        <v>0.38140000000000002</v>
      </c>
      <c r="CF13">
        <v>0.75890000000000002</v>
      </c>
      <c r="CG13">
        <v>0.77939999999999998</v>
      </c>
      <c r="CH13">
        <v>2.5068000000000001</v>
      </c>
      <c r="CI13">
        <v>0.79249999999999998</v>
      </c>
      <c r="CJ13">
        <v>0.70740000000000003</v>
      </c>
      <c r="CK13">
        <v>0.68330000000000002</v>
      </c>
      <c r="CL13">
        <v>1.3907</v>
      </c>
      <c r="CM13">
        <v>0.69789999999999996</v>
      </c>
      <c r="CN13">
        <v>0</v>
      </c>
      <c r="CO13">
        <v>0</v>
      </c>
      <c r="CP13">
        <v>0.54820000000000002</v>
      </c>
      <c r="CQ13">
        <v>0.61370000000000002</v>
      </c>
      <c r="CR13">
        <v>0.62250000000000005</v>
      </c>
      <c r="CS13">
        <v>1.7844</v>
      </c>
      <c r="CT13">
        <v>0.30730000000000002</v>
      </c>
      <c r="CU13">
        <v>7.7309999999999999</v>
      </c>
      <c r="CV13">
        <v>0.60450000000000004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198</v>
      </c>
      <c r="DR13">
        <v>92</v>
      </c>
      <c r="DS13">
        <v>9</v>
      </c>
      <c r="DT13">
        <v>3.9</v>
      </c>
      <c r="DU13">
        <v>1416</v>
      </c>
      <c r="DV13">
        <v>2.5857214615123001E-2</v>
      </c>
      <c r="DW13">
        <v>3.0441360976999999E-5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36005018400</v>
      </c>
      <c r="H14" t="s">
        <v>655</v>
      </c>
      <c r="I14">
        <v>0.17274629999999999</v>
      </c>
      <c r="J14">
        <v>3559</v>
      </c>
      <c r="K14">
        <v>357</v>
      </c>
      <c r="L14">
        <v>1543</v>
      </c>
      <c r="M14">
        <v>44</v>
      </c>
      <c r="N14">
        <v>1421</v>
      </c>
      <c r="O14">
        <v>83</v>
      </c>
      <c r="P14">
        <v>441</v>
      </c>
      <c r="Q14">
        <v>225</v>
      </c>
      <c r="R14">
        <v>45</v>
      </c>
      <c r="S14">
        <v>32</v>
      </c>
      <c r="T14">
        <v>31787</v>
      </c>
      <c r="U14">
        <v>3670</v>
      </c>
      <c r="V14">
        <v>418</v>
      </c>
      <c r="W14">
        <v>161</v>
      </c>
      <c r="X14">
        <v>610</v>
      </c>
      <c r="Y14">
        <v>111</v>
      </c>
      <c r="Z14">
        <v>634</v>
      </c>
      <c r="AA14">
        <v>222</v>
      </c>
      <c r="AB14">
        <v>413</v>
      </c>
      <c r="AC14">
        <v>139</v>
      </c>
      <c r="AD14">
        <v>102</v>
      </c>
      <c r="AE14">
        <v>65.900000000000006</v>
      </c>
      <c r="AF14">
        <v>1536</v>
      </c>
      <c r="AG14">
        <v>456.19999999999902</v>
      </c>
      <c r="AH14">
        <v>221</v>
      </c>
      <c r="AI14">
        <v>111.599999999999</v>
      </c>
      <c r="AJ14">
        <v>62</v>
      </c>
      <c r="AK14">
        <v>47.1</v>
      </c>
      <c r="AL14">
        <v>0</v>
      </c>
      <c r="AM14">
        <v>11</v>
      </c>
      <c r="AN14">
        <v>30</v>
      </c>
      <c r="AO14">
        <v>40.5</v>
      </c>
      <c r="AP14">
        <v>228</v>
      </c>
      <c r="AQ14">
        <v>81</v>
      </c>
      <c r="AR14">
        <v>0</v>
      </c>
      <c r="AS14">
        <v>11</v>
      </c>
      <c r="AT14">
        <v>12.4</v>
      </c>
      <c r="AU14">
        <v>6.4</v>
      </c>
      <c r="AV14">
        <v>2.5</v>
      </c>
      <c r="AW14">
        <v>1.8</v>
      </c>
      <c r="AX14">
        <v>31787</v>
      </c>
      <c r="AY14">
        <v>3670</v>
      </c>
      <c r="AZ14">
        <v>15.6999999999999</v>
      </c>
      <c r="BA14">
        <v>5.8</v>
      </c>
      <c r="BB14">
        <v>17.100000000000001</v>
      </c>
      <c r="BC14">
        <v>3.8</v>
      </c>
      <c r="BD14">
        <v>17.8</v>
      </c>
      <c r="BE14">
        <v>6</v>
      </c>
      <c r="BF14">
        <v>11.6</v>
      </c>
      <c r="BG14">
        <v>3.8</v>
      </c>
      <c r="BH14">
        <v>7.2</v>
      </c>
      <c r="BI14">
        <v>4.5999999999999996</v>
      </c>
      <c r="BJ14">
        <v>43.2</v>
      </c>
      <c r="BK14">
        <v>12.1</v>
      </c>
      <c r="BL14">
        <v>6.6</v>
      </c>
      <c r="BM14">
        <v>3.3</v>
      </c>
      <c r="BN14">
        <v>4</v>
      </c>
      <c r="BO14">
        <v>3.1</v>
      </c>
      <c r="BP14">
        <v>0</v>
      </c>
      <c r="BQ14">
        <v>1.9</v>
      </c>
      <c r="BR14">
        <v>2.1</v>
      </c>
      <c r="BS14">
        <v>2.8</v>
      </c>
      <c r="BT14">
        <v>16</v>
      </c>
      <c r="BU14">
        <v>5.6</v>
      </c>
      <c r="BV14">
        <v>0</v>
      </c>
      <c r="BW14">
        <v>0.3</v>
      </c>
      <c r="BX14">
        <v>0.51490000000000002</v>
      </c>
      <c r="BY14">
        <v>5.2400000000000002E-2</v>
      </c>
      <c r="BZ14">
        <v>0.4022</v>
      </c>
      <c r="CA14">
        <v>0.65329999999999999</v>
      </c>
      <c r="CB14">
        <v>1.6228</v>
      </c>
      <c r="CC14">
        <v>0.39129999999999998</v>
      </c>
      <c r="CD14">
        <v>0.6804</v>
      </c>
      <c r="CE14">
        <v>0.25659999999999999</v>
      </c>
      <c r="CF14">
        <v>0.57320000000000004</v>
      </c>
      <c r="CG14">
        <v>0.4677</v>
      </c>
      <c r="CH14">
        <v>1.9779</v>
      </c>
      <c r="CI14">
        <v>0.47220000000000001</v>
      </c>
      <c r="CJ14">
        <v>0.57389999999999997</v>
      </c>
      <c r="CK14">
        <v>0.68059999999999998</v>
      </c>
      <c r="CL14">
        <v>1.2544999999999999</v>
      </c>
      <c r="CM14">
        <v>0.62009999999999998</v>
      </c>
      <c r="CN14">
        <v>0.39700000000000002</v>
      </c>
      <c r="CO14">
        <v>0</v>
      </c>
      <c r="CP14">
        <v>0.43330000000000002</v>
      </c>
      <c r="CQ14">
        <v>0.4995</v>
      </c>
      <c r="CR14">
        <v>0</v>
      </c>
      <c r="CS14">
        <v>1.3298000000000001</v>
      </c>
      <c r="CT14">
        <v>0.14810000000000001</v>
      </c>
      <c r="CU14">
        <v>6.1849999999999996</v>
      </c>
      <c r="CV14">
        <v>0.35759999999999997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203</v>
      </c>
      <c r="DR14">
        <v>120</v>
      </c>
      <c r="DS14">
        <v>5.7</v>
      </c>
      <c r="DT14">
        <v>3.3</v>
      </c>
      <c r="DU14">
        <v>2459</v>
      </c>
      <c r="DV14">
        <v>2.8437584280686001E-2</v>
      </c>
      <c r="DW14">
        <v>4.7860033044999997E-5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36005019400</v>
      </c>
      <c r="H15" t="s">
        <v>654</v>
      </c>
      <c r="I15">
        <v>0.32435269999999999</v>
      </c>
      <c r="J15">
        <v>2339</v>
      </c>
      <c r="K15">
        <v>257</v>
      </c>
      <c r="L15">
        <v>780</v>
      </c>
      <c r="M15">
        <v>27</v>
      </c>
      <c r="N15">
        <v>730</v>
      </c>
      <c r="O15">
        <v>42</v>
      </c>
      <c r="P15">
        <v>438</v>
      </c>
      <c r="Q15">
        <v>173</v>
      </c>
      <c r="R15">
        <v>123</v>
      </c>
      <c r="S15">
        <v>67</v>
      </c>
      <c r="T15">
        <v>22226</v>
      </c>
      <c r="U15">
        <v>2750</v>
      </c>
      <c r="V15">
        <v>292</v>
      </c>
      <c r="W15">
        <v>127</v>
      </c>
      <c r="X15">
        <v>235</v>
      </c>
      <c r="Y15">
        <v>90</v>
      </c>
      <c r="Z15">
        <v>558</v>
      </c>
      <c r="AA15">
        <v>109</v>
      </c>
      <c r="AB15">
        <v>317</v>
      </c>
      <c r="AC15">
        <v>95</v>
      </c>
      <c r="AD15">
        <v>138</v>
      </c>
      <c r="AE15">
        <v>54.6</v>
      </c>
      <c r="AF15">
        <v>1884</v>
      </c>
      <c r="AG15">
        <v>289.8</v>
      </c>
      <c r="AH15">
        <v>95</v>
      </c>
      <c r="AI15">
        <v>87.7</v>
      </c>
      <c r="AJ15">
        <v>35</v>
      </c>
      <c r="AK15">
        <v>23.6999999999999</v>
      </c>
      <c r="AL15">
        <v>0</v>
      </c>
      <c r="AM15">
        <v>11</v>
      </c>
      <c r="AN15">
        <v>45</v>
      </c>
      <c r="AO15">
        <v>32</v>
      </c>
      <c r="AP15">
        <v>168</v>
      </c>
      <c r="AQ15">
        <v>52</v>
      </c>
      <c r="AR15">
        <v>7</v>
      </c>
      <c r="AS15">
        <v>3</v>
      </c>
      <c r="AT15">
        <v>18.6999999999999</v>
      </c>
      <c r="AU15">
        <v>7.3</v>
      </c>
      <c r="AV15">
        <v>10.8</v>
      </c>
      <c r="AW15">
        <v>5.3</v>
      </c>
      <c r="AX15">
        <v>22226</v>
      </c>
      <c r="AY15">
        <v>2750</v>
      </c>
      <c r="AZ15">
        <v>18.399999999999899</v>
      </c>
      <c r="BA15">
        <v>7.1</v>
      </c>
      <c r="BB15">
        <v>10</v>
      </c>
      <c r="BC15">
        <v>3.7</v>
      </c>
      <c r="BD15">
        <v>23.899999999999899</v>
      </c>
      <c r="BE15">
        <v>3.9</v>
      </c>
      <c r="BF15">
        <v>13.6</v>
      </c>
      <c r="BG15">
        <v>3.7</v>
      </c>
      <c r="BH15">
        <v>18.899999999999899</v>
      </c>
      <c r="BI15">
        <v>7.4</v>
      </c>
      <c r="BJ15">
        <v>80.5</v>
      </c>
      <c r="BK15">
        <v>8.6999999999999904</v>
      </c>
      <c r="BL15">
        <v>4.4000000000000004</v>
      </c>
      <c r="BM15">
        <v>4</v>
      </c>
      <c r="BN15">
        <v>4.5</v>
      </c>
      <c r="BO15">
        <v>3</v>
      </c>
      <c r="BP15">
        <v>0</v>
      </c>
      <c r="BQ15">
        <v>3.8</v>
      </c>
      <c r="BR15">
        <v>6.2</v>
      </c>
      <c r="BS15">
        <v>4.4000000000000004</v>
      </c>
      <c r="BT15">
        <v>23</v>
      </c>
      <c r="BU15">
        <v>7</v>
      </c>
      <c r="BV15">
        <v>0.3</v>
      </c>
      <c r="BW15">
        <v>0.1</v>
      </c>
      <c r="BX15">
        <v>0.68989999999999996</v>
      </c>
      <c r="BY15">
        <v>0.79139999999999999</v>
      </c>
      <c r="BZ15">
        <v>0.73029999999999995</v>
      </c>
      <c r="CA15">
        <v>0.72330000000000005</v>
      </c>
      <c r="CB15">
        <v>2.9348999999999998</v>
      </c>
      <c r="CC15">
        <v>0.79169999999999996</v>
      </c>
      <c r="CD15">
        <v>0.2127</v>
      </c>
      <c r="CE15">
        <v>0.69599999999999995</v>
      </c>
      <c r="CF15">
        <v>0.70650000000000002</v>
      </c>
      <c r="CG15">
        <v>0.88260000000000005</v>
      </c>
      <c r="CH15">
        <v>2.4979</v>
      </c>
      <c r="CI15">
        <v>0.7873</v>
      </c>
      <c r="CJ15">
        <v>0.75490000000000002</v>
      </c>
      <c r="CK15">
        <v>0.5927</v>
      </c>
      <c r="CL15">
        <v>1.3475999999999999</v>
      </c>
      <c r="CM15">
        <v>0.67110000000000003</v>
      </c>
      <c r="CN15">
        <v>0.41349999999999998</v>
      </c>
      <c r="CO15">
        <v>0</v>
      </c>
      <c r="CP15">
        <v>0.69579999999999997</v>
      </c>
      <c r="CQ15">
        <v>0.57479999999999998</v>
      </c>
      <c r="CR15">
        <v>0.48680000000000001</v>
      </c>
      <c r="CS15">
        <v>2.1709999999999998</v>
      </c>
      <c r="CT15">
        <v>0.4662</v>
      </c>
      <c r="CU15">
        <v>8.9512999999999998</v>
      </c>
      <c r="CV15">
        <v>0.77510000000000001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186</v>
      </c>
      <c r="DR15">
        <v>96</v>
      </c>
      <c r="DS15">
        <v>8</v>
      </c>
      <c r="DT15">
        <v>4</v>
      </c>
      <c r="DU15">
        <v>1755</v>
      </c>
      <c r="DV15">
        <v>4.3615529040247E-2</v>
      </c>
      <c r="DW15">
        <v>8.5669334617999998E-5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36005020000</v>
      </c>
      <c r="H16" t="s">
        <v>653</v>
      </c>
      <c r="I16">
        <v>0.13200629999999999</v>
      </c>
      <c r="J16">
        <v>4751</v>
      </c>
      <c r="K16">
        <v>467</v>
      </c>
      <c r="L16">
        <v>1629</v>
      </c>
      <c r="M16">
        <v>49</v>
      </c>
      <c r="N16">
        <v>1489</v>
      </c>
      <c r="O16">
        <v>89</v>
      </c>
      <c r="P16">
        <v>1143</v>
      </c>
      <c r="Q16">
        <v>352</v>
      </c>
      <c r="R16">
        <v>374</v>
      </c>
      <c r="S16">
        <v>133</v>
      </c>
      <c r="T16">
        <v>19716</v>
      </c>
      <c r="U16">
        <v>3280</v>
      </c>
      <c r="V16">
        <v>851</v>
      </c>
      <c r="W16">
        <v>282</v>
      </c>
      <c r="X16">
        <v>264</v>
      </c>
      <c r="Y16">
        <v>85</v>
      </c>
      <c r="Z16">
        <v>1336</v>
      </c>
      <c r="AA16">
        <v>254</v>
      </c>
      <c r="AB16">
        <v>581</v>
      </c>
      <c r="AC16">
        <v>154</v>
      </c>
      <c r="AD16">
        <v>103</v>
      </c>
      <c r="AE16">
        <v>57.2</v>
      </c>
      <c r="AF16">
        <v>4629</v>
      </c>
      <c r="AG16">
        <v>470.69999999999902</v>
      </c>
      <c r="AH16">
        <v>919</v>
      </c>
      <c r="AI16">
        <v>205</v>
      </c>
      <c r="AJ16">
        <v>1103</v>
      </c>
      <c r="AK16">
        <v>134.19999999999899</v>
      </c>
      <c r="AL16">
        <v>0</v>
      </c>
      <c r="AM16">
        <v>11</v>
      </c>
      <c r="AN16">
        <v>442</v>
      </c>
      <c r="AO16">
        <v>125.9</v>
      </c>
      <c r="AP16">
        <v>875</v>
      </c>
      <c r="AQ16">
        <v>123</v>
      </c>
      <c r="AR16">
        <v>24</v>
      </c>
      <c r="AS16">
        <v>21</v>
      </c>
      <c r="AT16">
        <v>24.1</v>
      </c>
      <c r="AU16">
        <v>7.4</v>
      </c>
      <c r="AV16">
        <v>14.6</v>
      </c>
      <c r="AW16">
        <v>4.9000000000000004</v>
      </c>
      <c r="AX16">
        <v>19716</v>
      </c>
      <c r="AY16">
        <v>3280</v>
      </c>
      <c r="AZ16">
        <v>28.6999999999999</v>
      </c>
      <c r="BA16">
        <v>8</v>
      </c>
      <c r="BB16">
        <v>5.6</v>
      </c>
      <c r="BC16">
        <v>1.8</v>
      </c>
      <c r="BD16">
        <v>28.1</v>
      </c>
      <c r="BE16">
        <v>4.5999999999999996</v>
      </c>
      <c r="BF16">
        <v>12.1999999999999</v>
      </c>
      <c r="BG16">
        <v>3.1</v>
      </c>
      <c r="BH16">
        <v>6.9</v>
      </c>
      <c r="BI16">
        <v>3.8</v>
      </c>
      <c r="BJ16">
        <v>97.4</v>
      </c>
      <c r="BK16">
        <v>2.5</v>
      </c>
      <c r="BL16">
        <v>21.1</v>
      </c>
      <c r="BM16">
        <v>4.2</v>
      </c>
      <c r="BN16">
        <v>67.7</v>
      </c>
      <c r="BO16">
        <v>8</v>
      </c>
      <c r="BP16">
        <v>0</v>
      </c>
      <c r="BQ16">
        <v>1.8</v>
      </c>
      <c r="BR16">
        <v>29.6999999999999</v>
      </c>
      <c r="BS16">
        <v>8.3000000000000007</v>
      </c>
      <c r="BT16">
        <v>58.799999999999898</v>
      </c>
      <c r="BU16">
        <v>7.5</v>
      </c>
      <c r="BV16">
        <v>0.5</v>
      </c>
      <c r="BW16">
        <v>0.4</v>
      </c>
      <c r="BX16">
        <v>0.78449999999999998</v>
      </c>
      <c r="BY16">
        <v>0.91390000000000005</v>
      </c>
      <c r="BZ16">
        <v>0.80520000000000003</v>
      </c>
      <c r="CA16">
        <v>0.87539999999999996</v>
      </c>
      <c r="CB16">
        <v>3.379</v>
      </c>
      <c r="CC16">
        <v>0.89670000000000005</v>
      </c>
      <c r="CD16">
        <v>4.3499999999999997E-2</v>
      </c>
      <c r="CE16">
        <v>0.88859999999999995</v>
      </c>
      <c r="CF16">
        <v>0.61550000000000005</v>
      </c>
      <c r="CG16">
        <v>0.44769999999999999</v>
      </c>
      <c r="CH16">
        <v>1.9952000000000001</v>
      </c>
      <c r="CI16">
        <v>0.48599999999999999</v>
      </c>
      <c r="CJ16">
        <v>0.91249999999999998</v>
      </c>
      <c r="CK16">
        <v>0.9133</v>
      </c>
      <c r="CL16">
        <v>1.8258000000000001</v>
      </c>
      <c r="CM16">
        <v>0.96089999999999998</v>
      </c>
      <c r="CN16">
        <v>0.85750000000000004</v>
      </c>
      <c r="CO16">
        <v>0</v>
      </c>
      <c r="CP16">
        <v>0.98970000000000002</v>
      </c>
      <c r="CQ16">
        <v>0.82540000000000002</v>
      </c>
      <c r="CR16">
        <v>0.59330000000000005</v>
      </c>
      <c r="CS16">
        <v>3.2658999999999998</v>
      </c>
      <c r="CT16">
        <v>0.91</v>
      </c>
      <c r="CU16">
        <v>10.4659</v>
      </c>
      <c r="CV16">
        <v>0.91830000000000001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2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4</v>
      </c>
      <c r="DQ16">
        <v>807</v>
      </c>
      <c r="DR16">
        <v>267</v>
      </c>
      <c r="DS16">
        <v>17</v>
      </c>
      <c r="DT16">
        <v>5.2</v>
      </c>
      <c r="DU16">
        <v>4650</v>
      </c>
      <c r="DV16">
        <v>2.3251449660342999E-2</v>
      </c>
      <c r="DW16">
        <v>2.8740514758999999E-5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36005020200</v>
      </c>
      <c r="H17" t="s">
        <v>652</v>
      </c>
      <c r="I17">
        <v>4.8189000000000003E-2</v>
      </c>
      <c r="J17">
        <v>2194</v>
      </c>
      <c r="K17">
        <v>219</v>
      </c>
      <c r="L17">
        <v>906</v>
      </c>
      <c r="M17">
        <v>28</v>
      </c>
      <c r="N17">
        <v>851</v>
      </c>
      <c r="O17">
        <v>42</v>
      </c>
      <c r="P17">
        <v>586</v>
      </c>
      <c r="Q17">
        <v>152</v>
      </c>
      <c r="R17">
        <v>92</v>
      </c>
      <c r="S17">
        <v>41</v>
      </c>
      <c r="T17">
        <v>19284</v>
      </c>
      <c r="U17">
        <v>2285</v>
      </c>
      <c r="V17">
        <v>373</v>
      </c>
      <c r="W17">
        <v>84</v>
      </c>
      <c r="X17">
        <v>262</v>
      </c>
      <c r="Y17">
        <v>68</v>
      </c>
      <c r="Z17">
        <v>538</v>
      </c>
      <c r="AA17">
        <v>131</v>
      </c>
      <c r="AB17">
        <v>405</v>
      </c>
      <c r="AC17">
        <v>93</v>
      </c>
      <c r="AD17">
        <v>140</v>
      </c>
      <c r="AE17">
        <v>46.299999999999898</v>
      </c>
      <c r="AF17">
        <v>2006</v>
      </c>
      <c r="AG17">
        <v>238.69999999999899</v>
      </c>
      <c r="AH17">
        <v>296</v>
      </c>
      <c r="AI17">
        <v>98</v>
      </c>
      <c r="AJ17">
        <v>513</v>
      </c>
      <c r="AK17">
        <v>68.5</v>
      </c>
      <c r="AL17">
        <v>0</v>
      </c>
      <c r="AM17">
        <v>11</v>
      </c>
      <c r="AN17">
        <v>73</v>
      </c>
      <c r="AO17">
        <v>35.6</v>
      </c>
      <c r="AP17">
        <v>486</v>
      </c>
      <c r="AQ17">
        <v>68</v>
      </c>
      <c r="AR17">
        <v>17</v>
      </c>
      <c r="AS17">
        <v>21</v>
      </c>
      <c r="AT17">
        <v>26.899999999999899</v>
      </c>
      <c r="AU17">
        <v>6.9</v>
      </c>
      <c r="AV17">
        <v>8.6</v>
      </c>
      <c r="AW17">
        <v>4</v>
      </c>
      <c r="AX17">
        <v>19284</v>
      </c>
      <c r="AY17">
        <v>2285</v>
      </c>
      <c r="AZ17">
        <v>24.899999999999899</v>
      </c>
      <c r="BA17">
        <v>5.3</v>
      </c>
      <c r="BB17">
        <v>11.9</v>
      </c>
      <c r="BC17">
        <v>3.2</v>
      </c>
      <c r="BD17">
        <v>24.5</v>
      </c>
      <c r="BE17">
        <v>5.4</v>
      </c>
      <c r="BF17">
        <v>18.5</v>
      </c>
      <c r="BG17">
        <v>4</v>
      </c>
      <c r="BH17">
        <v>16.5</v>
      </c>
      <c r="BI17">
        <v>5.4</v>
      </c>
      <c r="BJ17">
        <v>91.4</v>
      </c>
      <c r="BK17">
        <v>5.9</v>
      </c>
      <c r="BL17">
        <v>14.4</v>
      </c>
      <c r="BM17">
        <v>4.5</v>
      </c>
      <c r="BN17">
        <v>56.6</v>
      </c>
      <c r="BO17">
        <v>7.4</v>
      </c>
      <c r="BP17">
        <v>0</v>
      </c>
      <c r="BQ17">
        <v>3.3</v>
      </c>
      <c r="BR17">
        <v>8.6</v>
      </c>
      <c r="BS17">
        <v>4.2</v>
      </c>
      <c r="BT17">
        <v>57.1</v>
      </c>
      <c r="BU17">
        <v>7.7</v>
      </c>
      <c r="BV17">
        <v>0.8</v>
      </c>
      <c r="BW17">
        <v>1</v>
      </c>
      <c r="BX17">
        <v>0.82289999999999996</v>
      </c>
      <c r="BY17">
        <v>0.65639999999999998</v>
      </c>
      <c r="BZ17">
        <v>0.81920000000000004</v>
      </c>
      <c r="CA17">
        <v>0.82469999999999999</v>
      </c>
      <c r="CB17">
        <v>3.1233</v>
      </c>
      <c r="CC17">
        <v>0.83930000000000005</v>
      </c>
      <c r="CD17">
        <v>0.3276</v>
      </c>
      <c r="CE17">
        <v>0.73699999999999999</v>
      </c>
      <c r="CF17">
        <v>0.91210000000000002</v>
      </c>
      <c r="CG17">
        <v>0.8377</v>
      </c>
      <c r="CH17">
        <v>2.8144999999999998</v>
      </c>
      <c r="CI17">
        <v>0.90969999999999995</v>
      </c>
      <c r="CJ17">
        <v>0.82930000000000004</v>
      </c>
      <c r="CK17">
        <v>0.83630000000000004</v>
      </c>
      <c r="CL17">
        <v>1.6656</v>
      </c>
      <c r="CM17">
        <v>0.88429999999999997</v>
      </c>
      <c r="CN17">
        <v>0.82450000000000001</v>
      </c>
      <c r="CO17">
        <v>0</v>
      </c>
      <c r="CP17">
        <v>0.77290000000000003</v>
      </c>
      <c r="CQ17">
        <v>0.81210000000000004</v>
      </c>
      <c r="CR17">
        <v>0.66539999999999999</v>
      </c>
      <c r="CS17">
        <v>3.0749</v>
      </c>
      <c r="CT17">
        <v>0.85540000000000005</v>
      </c>
      <c r="CU17">
        <v>10.6782</v>
      </c>
      <c r="CV17">
        <v>0.93079999999999996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321</v>
      </c>
      <c r="DR17">
        <v>91</v>
      </c>
      <c r="DS17">
        <v>14.6</v>
      </c>
      <c r="DT17">
        <v>3.6</v>
      </c>
      <c r="DU17">
        <v>1594</v>
      </c>
      <c r="DV17">
        <v>1.5257197143830999E-2</v>
      </c>
      <c r="DW17">
        <v>1.326077406E-5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36005020400</v>
      </c>
      <c r="H18" t="s">
        <v>609</v>
      </c>
      <c r="I18">
        <v>5.1846499999999997E-2</v>
      </c>
      <c r="J18">
        <v>2934</v>
      </c>
      <c r="K18">
        <v>422</v>
      </c>
      <c r="L18">
        <v>1116</v>
      </c>
      <c r="M18">
        <v>45</v>
      </c>
      <c r="N18">
        <v>1034</v>
      </c>
      <c r="O18">
        <v>84</v>
      </c>
      <c r="P18">
        <v>619</v>
      </c>
      <c r="Q18">
        <v>292</v>
      </c>
      <c r="R18">
        <v>367</v>
      </c>
      <c r="S18">
        <v>169</v>
      </c>
      <c r="T18">
        <v>19793</v>
      </c>
      <c r="U18">
        <v>3247</v>
      </c>
      <c r="V18">
        <v>511</v>
      </c>
      <c r="W18">
        <v>154</v>
      </c>
      <c r="X18">
        <v>193</v>
      </c>
      <c r="Y18">
        <v>76</v>
      </c>
      <c r="Z18">
        <v>765</v>
      </c>
      <c r="AA18">
        <v>250</v>
      </c>
      <c r="AB18">
        <v>242</v>
      </c>
      <c r="AC18">
        <v>107</v>
      </c>
      <c r="AD18">
        <v>212</v>
      </c>
      <c r="AE18">
        <v>99</v>
      </c>
      <c r="AF18">
        <v>2761</v>
      </c>
      <c r="AG18">
        <v>434.6</v>
      </c>
      <c r="AH18">
        <v>186</v>
      </c>
      <c r="AI18">
        <v>120.799999999999</v>
      </c>
      <c r="AJ18">
        <v>304</v>
      </c>
      <c r="AK18">
        <v>97.7</v>
      </c>
      <c r="AL18">
        <v>0</v>
      </c>
      <c r="AM18">
        <v>11</v>
      </c>
      <c r="AN18">
        <v>85</v>
      </c>
      <c r="AO18">
        <v>78.299999999999898</v>
      </c>
      <c r="AP18">
        <v>500</v>
      </c>
      <c r="AQ18">
        <v>128</v>
      </c>
      <c r="AR18">
        <v>32</v>
      </c>
      <c r="AS18">
        <v>36</v>
      </c>
      <c r="AT18">
        <v>21.1999999999999</v>
      </c>
      <c r="AU18">
        <v>9.8000000000000007</v>
      </c>
      <c r="AV18">
        <v>21.6</v>
      </c>
      <c r="AW18">
        <v>8.5</v>
      </c>
      <c r="AX18">
        <v>19793</v>
      </c>
      <c r="AY18">
        <v>3247</v>
      </c>
      <c r="AZ18">
        <v>27.8</v>
      </c>
      <c r="BA18">
        <v>7.8</v>
      </c>
      <c r="BB18">
        <v>6.6</v>
      </c>
      <c r="BC18">
        <v>2.8</v>
      </c>
      <c r="BD18">
        <v>26.1</v>
      </c>
      <c r="BE18">
        <v>7.7</v>
      </c>
      <c r="BF18">
        <v>8.1999999999999904</v>
      </c>
      <c r="BG18">
        <v>3.6</v>
      </c>
      <c r="BH18">
        <v>20.5</v>
      </c>
      <c r="BI18">
        <v>9.4</v>
      </c>
      <c r="BJ18">
        <v>94.099999999999895</v>
      </c>
      <c r="BK18">
        <v>6</v>
      </c>
      <c r="BL18">
        <v>6.9</v>
      </c>
      <c r="BM18">
        <v>4.4000000000000004</v>
      </c>
      <c r="BN18">
        <v>27.1999999999999</v>
      </c>
      <c r="BO18">
        <v>8.6999999999999904</v>
      </c>
      <c r="BP18">
        <v>0</v>
      </c>
      <c r="BQ18">
        <v>2.6</v>
      </c>
      <c r="BR18">
        <v>8.1999999999999904</v>
      </c>
      <c r="BS18">
        <v>7.5</v>
      </c>
      <c r="BT18">
        <v>48.399999999999899</v>
      </c>
      <c r="BU18">
        <v>12.1</v>
      </c>
      <c r="BV18">
        <v>1.1000000000000001</v>
      </c>
      <c r="BW18">
        <v>1.2</v>
      </c>
      <c r="BX18">
        <v>0.73719999999999997</v>
      </c>
      <c r="BY18">
        <v>0.98140000000000005</v>
      </c>
      <c r="BZ18">
        <v>0.80210000000000004</v>
      </c>
      <c r="CA18">
        <v>0.86399999999999999</v>
      </c>
      <c r="CB18">
        <v>3.3847999999999998</v>
      </c>
      <c r="CC18">
        <v>0.89790000000000003</v>
      </c>
      <c r="CD18">
        <v>6.6299999999999998E-2</v>
      </c>
      <c r="CE18">
        <v>0.81979999999999997</v>
      </c>
      <c r="CF18">
        <v>0.24979999999999999</v>
      </c>
      <c r="CG18">
        <v>0.90629999999999999</v>
      </c>
      <c r="CH18">
        <v>2.0421999999999998</v>
      </c>
      <c r="CI18">
        <v>0.51839999999999997</v>
      </c>
      <c r="CJ18">
        <v>0.85829999999999995</v>
      </c>
      <c r="CK18">
        <v>0.69110000000000005</v>
      </c>
      <c r="CL18">
        <v>1.5494000000000001</v>
      </c>
      <c r="CM18">
        <v>0.80789999999999995</v>
      </c>
      <c r="CN18">
        <v>0.72099999999999997</v>
      </c>
      <c r="CO18">
        <v>0</v>
      </c>
      <c r="CP18">
        <v>0.76359999999999995</v>
      </c>
      <c r="CQ18">
        <v>0.75049999999999994</v>
      </c>
      <c r="CR18">
        <v>0.71230000000000004</v>
      </c>
      <c r="CS18">
        <v>2.9472999999999998</v>
      </c>
      <c r="CT18">
        <v>0.81359999999999999</v>
      </c>
      <c r="CU18">
        <v>9.9237000000000002</v>
      </c>
      <c r="CV18">
        <v>0.87649999999999995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2</v>
      </c>
      <c r="DQ18">
        <v>428</v>
      </c>
      <c r="DR18">
        <v>195</v>
      </c>
      <c r="DS18">
        <v>14.6</v>
      </c>
      <c r="DT18">
        <v>6.7</v>
      </c>
      <c r="DU18">
        <v>1432</v>
      </c>
      <c r="DV18">
        <v>1.5132102633448E-2</v>
      </c>
      <c r="DW18">
        <v>1.4391630682999999E-5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36005020601</v>
      </c>
      <c r="H19" t="s">
        <v>608</v>
      </c>
      <c r="I19">
        <v>5.8514099999999999E-2</v>
      </c>
      <c r="J19">
        <v>2896</v>
      </c>
      <c r="K19">
        <v>450</v>
      </c>
      <c r="L19">
        <v>937</v>
      </c>
      <c r="M19">
        <v>41</v>
      </c>
      <c r="N19">
        <v>882</v>
      </c>
      <c r="O19">
        <v>58</v>
      </c>
      <c r="P19">
        <v>804</v>
      </c>
      <c r="Q19">
        <v>361</v>
      </c>
      <c r="R19">
        <v>233</v>
      </c>
      <c r="S19">
        <v>116</v>
      </c>
      <c r="T19">
        <v>20927</v>
      </c>
      <c r="U19">
        <v>3608</v>
      </c>
      <c r="V19">
        <v>498</v>
      </c>
      <c r="W19">
        <v>153</v>
      </c>
      <c r="X19">
        <v>316</v>
      </c>
      <c r="Y19">
        <v>105</v>
      </c>
      <c r="Z19">
        <v>582</v>
      </c>
      <c r="AA19">
        <v>196</v>
      </c>
      <c r="AB19">
        <v>359</v>
      </c>
      <c r="AC19">
        <v>152</v>
      </c>
      <c r="AD19">
        <v>64</v>
      </c>
      <c r="AE19">
        <v>56.1</v>
      </c>
      <c r="AF19">
        <v>2778</v>
      </c>
      <c r="AG19">
        <v>471.89999999999901</v>
      </c>
      <c r="AH19">
        <v>427</v>
      </c>
      <c r="AI19">
        <v>173</v>
      </c>
      <c r="AJ19">
        <v>149</v>
      </c>
      <c r="AK19">
        <v>55.399999999999899</v>
      </c>
      <c r="AL19">
        <v>0</v>
      </c>
      <c r="AM19">
        <v>11</v>
      </c>
      <c r="AN19">
        <v>108</v>
      </c>
      <c r="AO19">
        <v>59.399999999999899</v>
      </c>
      <c r="AP19">
        <v>408</v>
      </c>
      <c r="AQ19">
        <v>98</v>
      </c>
      <c r="AR19">
        <v>8</v>
      </c>
      <c r="AS19">
        <v>4</v>
      </c>
      <c r="AT19">
        <v>27.8</v>
      </c>
      <c r="AU19">
        <v>11.5</v>
      </c>
      <c r="AV19">
        <v>16.8</v>
      </c>
      <c r="AW19">
        <v>6.9</v>
      </c>
      <c r="AX19">
        <v>20927</v>
      </c>
      <c r="AY19">
        <v>3608</v>
      </c>
      <c r="AZ19">
        <v>27</v>
      </c>
      <c r="BA19">
        <v>6.8</v>
      </c>
      <c r="BB19">
        <v>10.9</v>
      </c>
      <c r="BC19">
        <v>4.2</v>
      </c>
      <c r="BD19">
        <v>20.100000000000001</v>
      </c>
      <c r="BE19">
        <v>6</v>
      </c>
      <c r="BF19">
        <v>12.4</v>
      </c>
      <c r="BG19">
        <v>5.5</v>
      </c>
      <c r="BH19">
        <v>7.3</v>
      </c>
      <c r="BI19">
        <v>6.3</v>
      </c>
      <c r="BJ19">
        <v>95.9</v>
      </c>
      <c r="BK19">
        <v>6.6</v>
      </c>
      <c r="BL19">
        <v>15.8</v>
      </c>
      <c r="BM19">
        <v>6</v>
      </c>
      <c r="BN19">
        <v>15.9</v>
      </c>
      <c r="BO19">
        <v>5.9</v>
      </c>
      <c r="BP19">
        <v>0</v>
      </c>
      <c r="BQ19">
        <v>3.1</v>
      </c>
      <c r="BR19">
        <v>12.1999999999999</v>
      </c>
      <c r="BS19">
        <v>6.7</v>
      </c>
      <c r="BT19">
        <v>46.299999999999898</v>
      </c>
      <c r="BU19">
        <v>11</v>
      </c>
      <c r="BV19">
        <v>0.3</v>
      </c>
      <c r="BW19">
        <v>0.1</v>
      </c>
      <c r="BX19">
        <v>0.83199999999999996</v>
      </c>
      <c r="BY19">
        <v>0.94569999999999999</v>
      </c>
      <c r="BZ19">
        <v>0.7742</v>
      </c>
      <c r="CA19">
        <v>0.85580000000000001</v>
      </c>
      <c r="CB19">
        <v>3.4077999999999999</v>
      </c>
      <c r="CC19">
        <v>0.90390000000000004</v>
      </c>
      <c r="CD19">
        <v>0.26400000000000001</v>
      </c>
      <c r="CE19">
        <v>0.40179999999999999</v>
      </c>
      <c r="CF19">
        <v>0.63119999999999998</v>
      </c>
      <c r="CG19">
        <v>0.47449999999999998</v>
      </c>
      <c r="CH19">
        <v>1.7714000000000001</v>
      </c>
      <c r="CI19">
        <v>0.32779999999999998</v>
      </c>
      <c r="CJ19">
        <v>0.88300000000000001</v>
      </c>
      <c r="CK19">
        <v>0.85229999999999995</v>
      </c>
      <c r="CL19">
        <v>1.7354000000000001</v>
      </c>
      <c r="CM19">
        <v>0.9234</v>
      </c>
      <c r="CN19">
        <v>0.63039999999999996</v>
      </c>
      <c r="CO19">
        <v>0</v>
      </c>
      <c r="CP19">
        <v>0.86260000000000003</v>
      </c>
      <c r="CQ19">
        <v>0.73719999999999997</v>
      </c>
      <c r="CR19">
        <v>0.47139999999999999</v>
      </c>
      <c r="CS19">
        <v>2.7016</v>
      </c>
      <c r="CT19">
        <v>0.72189999999999999</v>
      </c>
      <c r="CU19">
        <v>9.6161999999999903</v>
      </c>
      <c r="CV19">
        <v>0.84719999999999995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200</v>
      </c>
      <c r="DR19">
        <v>101</v>
      </c>
      <c r="DS19">
        <v>6.9</v>
      </c>
      <c r="DT19">
        <v>3.5</v>
      </c>
      <c r="DU19">
        <v>1137</v>
      </c>
      <c r="DV19">
        <v>1.7839241209363001E-2</v>
      </c>
      <c r="DW19">
        <v>1.6160150285000002E-5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36005021001</v>
      </c>
      <c r="H20" t="s">
        <v>607</v>
      </c>
      <c r="I20">
        <v>7.4287199999999998E-2</v>
      </c>
      <c r="J20">
        <v>9648</v>
      </c>
      <c r="K20">
        <v>894</v>
      </c>
      <c r="L20">
        <v>4115</v>
      </c>
      <c r="M20">
        <v>69</v>
      </c>
      <c r="N20">
        <v>3843</v>
      </c>
      <c r="O20">
        <v>187</v>
      </c>
      <c r="P20">
        <v>1507</v>
      </c>
      <c r="Q20">
        <v>587</v>
      </c>
      <c r="R20">
        <v>630</v>
      </c>
      <c r="S20">
        <v>175</v>
      </c>
      <c r="T20">
        <v>24923</v>
      </c>
      <c r="U20">
        <v>2559</v>
      </c>
      <c r="V20">
        <v>1228</v>
      </c>
      <c r="W20">
        <v>303</v>
      </c>
      <c r="X20">
        <v>983</v>
      </c>
      <c r="Y20">
        <v>244</v>
      </c>
      <c r="Z20">
        <v>2110</v>
      </c>
      <c r="AA20">
        <v>416</v>
      </c>
      <c r="AB20">
        <v>1016</v>
      </c>
      <c r="AC20">
        <v>330</v>
      </c>
      <c r="AD20">
        <v>407</v>
      </c>
      <c r="AE20">
        <v>167.599999999999</v>
      </c>
      <c r="AF20">
        <v>9512</v>
      </c>
      <c r="AG20">
        <v>897.39999999999895</v>
      </c>
      <c r="AH20">
        <v>670</v>
      </c>
      <c r="AI20">
        <v>270.5</v>
      </c>
      <c r="AJ20">
        <v>3851</v>
      </c>
      <c r="AK20">
        <v>137.099999999999</v>
      </c>
      <c r="AL20">
        <v>6</v>
      </c>
      <c r="AM20">
        <v>21</v>
      </c>
      <c r="AN20">
        <v>503</v>
      </c>
      <c r="AO20">
        <v>189.9</v>
      </c>
      <c r="AP20">
        <v>2183</v>
      </c>
      <c r="AQ20">
        <v>301</v>
      </c>
      <c r="AR20">
        <v>8</v>
      </c>
      <c r="AS20">
        <v>5</v>
      </c>
      <c r="AT20">
        <v>15.6</v>
      </c>
      <c r="AU20">
        <v>6.1</v>
      </c>
      <c r="AV20">
        <v>11.3</v>
      </c>
      <c r="AW20">
        <v>3</v>
      </c>
      <c r="AX20">
        <v>24923</v>
      </c>
      <c r="AY20">
        <v>2559</v>
      </c>
      <c r="AZ20">
        <v>18.100000000000001</v>
      </c>
      <c r="BA20">
        <v>4.3</v>
      </c>
      <c r="BB20">
        <v>10.1999999999999</v>
      </c>
      <c r="BC20">
        <v>2.6</v>
      </c>
      <c r="BD20">
        <v>21.899999999999899</v>
      </c>
      <c r="BE20">
        <v>3.8</v>
      </c>
      <c r="BF20">
        <v>10.5</v>
      </c>
      <c r="BG20">
        <v>3.3</v>
      </c>
      <c r="BH20">
        <v>10.6</v>
      </c>
      <c r="BI20">
        <v>4.3</v>
      </c>
      <c r="BJ20">
        <v>98.599999999999895</v>
      </c>
      <c r="BK20">
        <v>1.7</v>
      </c>
      <c r="BL20">
        <v>7.5</v>
      </c>
      <c r="BM20">
        <v>3</v>
      </c>
      <c r="BN20">
        <v>93.599999999999895</v>
      </c>
      <c r="BO20">
        <v>2.9</v>
      </c>
      <c r="BP20">
        <v>0.1</v>
      </c>
      <c r="BQ20">
        <v>0.5</v>
      </c>
      <c r="BR20">
        <v>13.1</v>
      </c>
      <c r="BS20">
        <v>4.9000000000000004</v>
      </c>
      <c r="BT20">
        <v>56.799999999999898</v>
      </c>
      <c r="BU20">
        <v>7.5</v>
      </c>
      <c r="BV20">
        <v>0.1</v>
      </c>
      <c r="BW20">
        <v>0.1</v>
      </c>
      <c r="BX20">
        <v>0.61670000000000003</v>
      </c>
      <c r="BY20">
        <v>0.81410000000000005</v>
      </c>
      <c r="BZ20">
        <v>0.63660000000000005</v>
      </c>
      <c r="CA20">
        <v>0.7167</v>
      </c>
      <c r="CB20">
        <v>2.7841</v>
      </c>
      <c r="CC20">
        <v>0.747</v>
      </c>
      <c r="CD20">
        <v>0.22259999999999999</v>
      </c>
      <c r="CE20">
        <v>0.54630000000000001</v>
      </c>
      <c r="CF20">
        <v>0.47899999999999998</v>
      </c>
      <c r="CG20">
        <v>0.66759999999999997</v>
      </c>
      <c r="CH20">
        <v>1.9155</v>
      </c>
      <c r="CI20">
        <v>0.4239</v>
      </c>
      <c r="CJ20">
        <v>0.94210000000000005</v>
      </c>
      <c r="CK20">
        <v>0.70720000000000005</v>
      </c>
      <c r="CL20">
        <v>1.6493</v>
      </c>
      <c r="CM20">
        <v>0.87560000000000004</v>
      </c>
      <c r="CN20">
        <v>0.96209999999999996</v>
      </c>
      <c r="CO20">
        <v>0.67290000000000005</v>
      </c>
      <c r="CP20">
        <v>0.87619999999999998</v>
      </c>
      <c r="CQ20">
        <v>0.80959999999999999</v>
      </c>
      <c r="CR20">
        <v>0.32100000000000001</v>
      </c>
      <c r="CS20">
        <v>3.6419999999999999</v>
      </c>
      <c r="CT20">
        <v>0.97740000000000005</v>
      </c>
      <c r="CU20">
        <v>9.9909999999999997</v>
      </c>
      <c r="CV20">
        <v>0.88270000000000004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2</v>
      </c>
      <c r="DQ20">
        <v>961</v>
      </c>
      <c r="DR20">
        <v>347</v>
      </c>
      <c r="DS20">
        <v>10</v>
      </c>
      <c r="DT20">
        <v>3.3</v>
      </c>
      <c r="DU20">
        <v>5420</v>
      </c>
      <c r="DV20">
        <v>1.0459683922289999E-3</v>
      </c>
      <c r="DW20">
        <v>5.7432E-11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36005022200</v>
      </c>
      <c r="H21" t="s">
        <v>602</v>
      </c>
      <c r="I21">
        <v>8.5401500000000005E-2</v>
      </c>
      <c r="J21">
        <v>3308</v>
      </c>
      <c r="K21">
        <v>426</v>
      </c>
      <c r="L21">
        <v>1218</v>
      </c>
      <c r="M21">
        <v>45</v>
      </c>
      <c r="N21">
        <v>1150</v>
      </c>
      <c r="O21">
        <v>58</v>
      </c>
      <c r="P21">
        <v>849</v>
      </c>
      <c r="Q21">
        <v>331</v>
      </c>
      <c r="R21">
        <v>187</v>
      </c>
      <c r="S21">
        <v>88</v>
      </c>
      <c r="T21">
        <v>19163</v>
      </c>
      <c r="U21">
        <v>2370</v>
      </c>
      <c r="V21">
        <v>579</v>
      </c>
      <c r="W21">
        <v>120</v>
      </c>
      <c r="X21">
        <v>245</v>
      </c>
      <c r="Y21">
        <v>65</v>
      </c>
      <c r="Z21">
        <v>722</v>
      </c>
      <c r="AA21">
        <v>179</v>
      </c>
      <c r="AB21">
        <v>304</v>
      </c>
      <c r="AC21">
        <v>92</v>
      </c>
      <c r="AD21">
        <v>224</v>
      </c>
      <c r="AE21">
        <v>89.9</v>
      </c>
      <c r="AF21">
        <v>3156</v>
      </c>
      <c r="AG21">
        <v>435.6</v>
      </c>
      <c r="AH21">
        <v>427</v>
      </c>
      <c r="AI21">
        <v>155.5</v>
      </c>
      <c r="AJ21">
        <v>701</v>
      </c>
      <c r="AK21">
        <v>102.599999999999</v>
      </c>
      <c r="AL21">
        <v>0</v>
      </c>
      <c r="AM21">
        <v>11</v>
      </c>
      <c r="AN21">
        <v>251</v>
      </c>
      <c r="AO21">
        <v>85.9</v>
      </c>
      <c r="AP21">
        <v>594</v>
      </c>
      <c r="AQ21">
        <v>93</v>
      </c>
      <c r="AR21">
        <v>35</v>
      </c>
      <c r="AS21">
        <v>34</v>
      </c>
      <c r="AT21">
        <v>25.6999999999999</v>
      </c>
      <c r="AU21">
        <v>8.6</v>
      </c>
      <c r="AV21">
        <v>9.8000000000000007</v>
      </c>
      <c r="AW21">
        <v>4.7</v>
      </c>
      <c r="AX21">
        <v>19163</v>
      </c>
      <c r="AY21">
        <v>2370</v>
      </c>
      <c r="AZ21">
        <v>26.6</v>
      </c>
      <c r="BA21">
        <v>5.5</v>
      </c>
      <c r="BB21">
        <v>7.4</v>
      </c>
      <c r="BC21">
        <v>1.8</v>
      </c>
      <c r="BD21">
        <v>21.8</v>
      </c>
      <c r="BE21">
        <v>4.5999999999999996</v>
      </c>
      <c r="BF21">
        <v>9.1999999999999904</v>
      </c>
      <c r="BG21">
        <v>2.8</v>
      </c>
      <c r="BH21">
        <v>19.5</v>
      </c>
      <c r="BI21">
        <v>7.8</v>
      </c>
      <c r="BJ21">
        <v>95.4</v>
      </c>
      <c r="BK21">
        <v>4.7</v>
      </c>
      <c r="BL21">
        <v>13.9</v>
      </c>
      <c r="BM21">
        <v>4.7</v>
      </c>
      <c r="BN21">
        <v>57.6</v>
      </c>
      <c r="BO21">
        <v>8.1</v>
      </c>
      <c r="BP21">
        <v>0</v>
      </c>
      <c r="BQ21">
        <v>2.4</v>
      </c>
      <c r="BR21">
        <v>21.8</v>
      </c>
      <c r="BS21">
        <v>7.4</v>
      </c>
      <c r="BT21">
        <v>51.7</v>
      </c>
      <c r="BU21">
        <v>7.9</v>
      </c>
      <c r="BV21">
        <v>1.1000000000000001</v>
      </c>
      <c r="BW21">
        <v>1</v>
      </c>
      <c r="BX21">
        <v>0.80830000000000002</v>
      </c>
      <c r="BY21">
        <v>0.73360000000000003</v>
      </c>
      <c r="BZ21">
        <v>0.82210000000000005</v>
      </c>
      <c r="CA21">
        <v>0.84940000000000004</v>
      </c>
      <c r="CB21">
        <v>3.2134</v>
      </c>
      <c r="CC21">
        <v>0.85799999999999998</v>
      </c>
      <c r="CD21">
        <v>9.4100000000000003E-2</v>
      </c>
      <c r="CE21">
        <v>0.54300000000000004</v>
      </c>
      <c r="CF21">
        <v>0.35149999999999998</v>
      </c>
      <c r="CG21">
        <v>0.88939999999999997</v>
      </c>
      <c r="CH21">
        <v>1.8781000000000001</v>
      </c>
      <c r="CI21">
        <v>0.39929999999999999</v>
      </c>
      <c r="CJ21">
        <v>0.87380000000000002</v>
      </c>
      <c r="CK21">
        <v>0.8266</v>
      </c>
      <c r="CL21">
        <v>1.7003999999999999</v>
      </c>
      <c r="CM21">
        <v>0.90939999999999999</v>
      </c>
      <c r="CN21">
        <v>0.82720000000000005</v>
      </c>
      <c r="CO21">
        <v>0</v>
      </c>
      <c r="CP21">
        <v>0.96750000000000003</v>
      </c>
      <c r="CQ21">
        <v>0.77380000000000004</v>
      </c>
      <c r="CR21">
        <v>0.7107</v>
      </c>
      <c r="CS21">
        <v>3.2791999999999999</v>
      </c>
      <c r="CT21">
        <v>0.91349999999999998</v>
      </c>
      <c r="CU21">
        <v>10.071</v>
      </c>
      <c r="CV21">
        <v>0.89219999999999999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1</v>
      </c>
      <c r="DQ21">
        <v>598</v>
      </c>
      <c r="DR21">
        <v>230</v>
      </c>
      <c r="DS21">
        <v>18.100000000000001</v>
      </c>
      <c r="DT21">
        <v>6.4</v>
      </c>
      <c r="DU21">
        <v>4985</v>
      </c>
      <c r="DV21">
        <v>9.1505823142659995E-3</v>
      </c>
      <c r="DW21">
        <v>1.4712826E-8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36005023800</v>
      </c>
      <c r="H22" t="s">
        <v>601</v>
      </c>
      <c r="I22">
        <v>0.1310994</v>
      </c>
      <c r="J22">
        <v>2523</v>
      </c>
      <c r="K22">
        <v>267</v>
      </c>
      <c r="L22">
        <v>931</v>
      </c>
      <c r="M22">
        <v>26</v>
      </c>
      <c r="N22">
        <v>819</v>
      </c>
      <c r="O22">
        <v>61</v>
      </c>
      <c r="P22">
        <v>660</v>
      </c>
      <c r="Q22">
        <v>232</v>
      </c>
      <c r="R22">
        <v>180</v>
      </c>
      <c r="S22">
        <v>83</v>
      </c>
      <c r="T22">
        <v>18114</v>
      </c>
      <c r="U22">
        <v>2615</v>
      </c>
      <c r="V22">
        <v>343</v>
      </c>
      <c r="W22">
        <v>106</v>
      </c>
      <c r="X22">
        <v>249</v>
      </c>
      <c r="Y22">
        <v>67</v>
      </c>
      <c r="Z22">
        <v>738</v>
      </c>
      <c r="AA22">
        <v>145</v>
      </c>
      <c r="AB22">
        <v>381</v>
      </c>
      <c r="AC22">
        <v>104</v>
      </c>
      <c r="AD22">
        <v>142</v>
      </c>
      <c r="AE22">
        <v>56.299999999999898</v>
      </c>
      <c r="AF22">
        <v>2172</v>
      </c>
      <c r="AG22">
        <v>295.19999999999902</v>
      </c>
      <c r="AH22">
        <v>332</v>
      </c>
      <c r="AI22">
        <v>125.9</v>
      </c>
      <c r="AJ22">
        <v>85</v>
      </c>
      <c r="AK22">
        <v>38.899999999999899</v>
      </c>
      <c r="AL22">
        <v>0</v>
      </c>
      <c r="AM22">
        <v>11</v>
      </c>
      <c r="AN22">
        <v>46</v>
      </c>
      <c r="AO22">
        <v>25.5</v>
      </c>
      <c r="AP22">
        <v>281</v>
      </c>
      <c r="AQ22">
        <v>72</v>
      </c>
      <c r="AR22">
        <v>0</v>
      </c>
      <c r="AS22">
        <v>11</v>
      </c>
      <c r="AT22">
        <v>26.1999999999999</v>
      </c>
      <c r="AU22">
        <v>8.6</v>
      </c>
      <c r="AV22">
        <v>14.5</v>
      </c>
      <c r="AW22">
        <v>6.1</v>
      </c>
      <c r="AX22">
        <v>18114</v>
      </c>
      <c r="AY22">
        <v>2615</v>
      </c>
      <c r="AZ22">
        <v>22.6</v>
      </c>
      <c r="BA22">
        <v>6</v>
      </c>
      <c r="BB22">
        <v>9.9</v>
      </c>
      <c r="BC22">
        <v>2.9</v>
      </c>
      <c r="BD22">
        <v>29.3</v>
      </c>
      <c r="BE22">
        <v>4.8</v>
      </c>
      <c r="BF22">
        <v>15.1</v>
      </c>
      <c r="BG22">
        <v>4</v>
      </c>
      <c r="BH22">
        <v>17.3</v>
      </c>
      <c r="BI22">
        <v>6.8</v>
      </c>
      <c r="BJ22">
        <v>86.099999999999895</v>
      </c>
      <c r="BK22">
        <v>7.3</v>
      </c>
      <c r="BL22">
        <v>14</v>
      </c>
      <c r="BM22">
        <v>5.0999999999999996</v>
      </c>
      <c r="BN22">
        <v>9.1</v>
      </c>
      <c r="BO22">
        <v>4.2</v>
      </c>
      <c r="BP22">
        <v>0</v>
      </c>
      <c r="BQ22">
        <v>3.2</v>
      </c>
      <c r="BR22">
        <v>5.6</v>
      </c>
      <c r="BS22">
        <v>3.1</v>
      </c>
      <c r="BT22">
        <v>34.299999999999898</v>
      </c>
      <c r="BU22">
        <v>8.6999999999999904</v>
      </c>
      <c r="BV22">
        <v>0</v>
      </c>
      <c r="BW22">
        <v>0.4</v>
      </c>
      <c r="BX22">
        <v>0.81469999999999998</v>
      </c>
      <c r="BY22">
        <v>0.91210000000000002</v>
      </c>
      <c r="BZ22">
        <v>0.85</v>
      </c>
      <c r="CA22">
        <v>0.79169999999999996</v>
      </c>
      <c r="CB22">
        <v>3.3685</v>
      </c>
      <c r="CC22">
        <v>0.89400000000000002</v>
      </c>
      <c r="CD22">
        <v>0.2082</v>
      </c>
      <c r="CE22">
        <v>0.91249999999999998</v>
      </c>
      <c r="CF22">
        <v>0.79269999999999996</v>
      </c>
      <c r="CG22">
        <v>0.8548</v>
      </c>
      <c r="CH22">
        <v>2.7682000000000002</v>
      </c>
      <c r="CI22">
        <v>0.89380000000000004</v>
      </c>
      <c r="CJ22">
        <v>0.78790000000000004</v>
      </c>
      <c r="CK22">
        <v>0.82779999999999998</v>
      </c>
      <c r="CL22">
        <v>1.6156999999999999</v>
      </c>
      <c r="CM22">
        <v>0.85460000000000003</v>
      </c>
      <c r="CN22">
        <v>0.53320000000000001</v>
      </c>
      <c r="CO22">
        <v>0</v>
      </c>
      <c r="CP22">
        <v>0.67320000000000002</v>
      </c>
      <c r="CQ22">
        <v>0.66169999999999995</v>
      </c>
      <c r="CR22">
        <v>0</v>
      </c>
      <c r="CS22">
        <v>1.8680000000000001</v>
      </c>
      <c r="CT22">
        <v>0.34139999999999998</v>
      </c>
      <c r="CU22">
        <v>9.6204000000000001</v>
      </c>
      <c r="CV22">
        <v>0.84809999999999997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</v>
      </c>
      <c r="DQ22">
        <v>331</v>
      </c>
      <c r="DR22">
        <v>138</v>
      </c>
      <c r="DS22">
        <v>13.1</v>
      </c>
      <c r="DT22">
        <v>5.2</v>
      </c>
      <c r="DU22">
        <v>5226</v>
      </c>
      <c r="DV22">
        <v>5.5056331199999997E-7</v>
      </c>
      <c r="DW22">
        <v>1E-14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36005025600</v>
      </c>
      <c r="H23" t="s">
        <v>600</v>
      </c>
      <c r="I23">
        <v>7.3083300000000004E-2</v>
      </c>
      <c r="J23">
        <v>1756</v>
      </c>
      <c r="K23">
        <v>372</v>
      </c>
      <c r="L23">
        <v>703</v>
      </c>
      <c r="M23">
        <v>22</v>
      </c>
      <c r="N23">
        <v>641</v>
      </c>
      <c r="O23">
        <v>47</v>
      </c>
      <c r="P23">
        <v>512</v>
      </c>
      <c r="Q23">
        <v>293</v>
      </c>
      <c r="R23">
        <v>224</v>
      </c>
      <c r="S23">
        <v>242</v>
      </c>
      <c r="T23">
        <v>19759</v>
      </c>
      <c r="U23">
        <v>5047</v>
      </c>
      <c r="V23">
        <v>339</v>
      </c>
      <c r="W23">
        <v>159</v>
      </c>
      <c r="X23">
        <v>228</v>
      </c>
      <c r="Y23">
        <v>89</v>
      </c>
      <c r="Z23">
        <v>372</v>
      </c>
      <c r="AA23">
        <v>138</v>
      </c>
      <c r="AB23">
        <v>206</v>
      </c>
      <c r="AC23">
        <v>65</v>
      </c>
      <c r="AD23">
        <v>93</v>
      </c>
      <c r="AE23">
        <v>57.1</v>
      </c>
      <c r="AF23">
        <v>1330</v>
      </c>
      <c r="AG23">
        <v>414.6</v>
      </c>
      <c r="AH23">
        <v>97</v>
      </c>
      <c r="AI23">
        <v>63.7</v>
      </c>
      <c r="AJ23">
        <v>309</v>
      </c>
      <c r="AK23">
        <v>75.400000000000006</v>
      </c>
      <c r="AL23">
        <v>0</v>
      </c>
      <c r="AM23">
        <v>11</v>
      </c>
      <c r="AN23">
        <v>30</v>
      </c>
      <c r="AO23">
        <v>27.3</v>
      </c>
      <c r="AP23">
        <v>225</v>
      </c>
      <c r="AQ23">
        <v>72</v>
      </c>
      <c r="AR23">
        <v>77</v>
      </c>
      <c r="AS23">
        <v>81</v>
      </c>
      <c r="AT23">
        <v>30.5</v>
      </c>
      <c r="AU23">
        <v>13.6999999999999</v>
      </c>
      <c r="AV23">
        <v>23.6</v>
      </c>
      <c r="AW23">
        <v>20.1999999999999</v>
      </c>
      <c r="AX23">
        <v>19759</v>
      </c>
      <c r="AY23">
        <v>5047</v>
      </c>
      <c r="AZ23">
        <v>28.1</v>
      </c>
      <c r="BA23">
        <v>8.5</v>
      </c>
      <c r="BB23">
        <v>13</v>
      </c>
      <c r="BC23">
        <v>3.5</v>
      </c>
      <c r="BD23">
        <v>21.1999999999999</v>
      </c>
      <c r="BE23">
        <v>6.5</v>
      </c>
      <c r="BF23">
        <v>12.3</v>
      </c>
      <c r="BG23">
        <v>4</v>
      </c>
      <c r="BH23">
        <v>14.5</v>
      </c>
      <c r="BI23">
        <v>8.9</v>
      </c>
      <c r="BJ23">
        <v>75.7</v>
      </c>
      <c r="BK23">
        <v>17.3</v>
      </c>
      <c r="BL23">
        <v>6.1</v>
      </c>
      <c r="BM23">
        <v>3.7</v>
      </c>
      <c r="BN23">
        <v>44</v>
      </c>
      <c r="BO23">
        <v>10.6</v>
      </c>
      <c r="BP23">
        <v>0</v>
      </c>
      <c r="BQ23">
        <v>4.2</v>
      </c>
      <c r="BR23">
        <v>4.7</v>
      </c>
      <c r="BS23">
        <v>4.2</v>
      </c>
      <c r="BT23">
        <v>35.1</v>
      </c>
      <c r="BU23">
        <v>10.6</v>
      </c>
      <c r="BV23">
        <v>4.4000000000000004</v>
      </c>
      <c r="BW23">
        <v>4.5</v>
      </c>
      <c r="BX23">
        <v>0.85909999999999997</v>
      </c>
      <c r="BY23">
        <v>0.98839999999999995</v>
      </c>
      <c r="BZ23">
        <v>0.80349999999999999</v>
      </c>
      <c r="CA23">
        <v>0.86750000000000005</v>
      </c>
      <c r="CB23">
        <v>3.5186000000000002</v>
      </c>
      <c r="CC23">
        <v>0.9284</v>
      </c>
      <c r="CD23">
        <v>0.39810000000000001</v>
      </c>
      <c r="CE23">
        <v>0.4914</v>
      </c>
      <c r="CF23">
        <v>0.62209999999999999</v>
      </c>
      <c r="CG23">
        <v>0.79510000000000003</v>
      </c>
      <c r="CH23">
        <v>2.3066</v>
      </c>
      <c r="CI23">
        <v>0.68810000000000004</v>
      </c>
      <c r="CJ23">
        <v>0.73060000000000003</v>
      </c>
      <c r="CK23">
        <v>0.66520000000000001</v>
      </c>
      <c r="CL23">
        <v>1.3957999999999999</v>
      </c>
      <c r="CM23">
        <v>0.70099999999999996</v>
      </c>
      <c r="CN23">
        <v>0.78420000000000001</v>
      </c>
      <c r="CO23">
        <v>0</v>
      </c>
      <c r="CP23">
        <v>0.62729999999999997</v>
      </c>
      <c r="CQ23">
        <v>0.66810000000000003</v>
      </c>
      <c r="CR23">
        <v>0.86099999999999999</v>
      </c>
      <c r="CS23">
        <v>2.9405999999999999</v>
      </c>
      <c r="CT23">
        <v>0.81110000000000004</v>
      </c>
      <c r="CU23">
        <v>10.1616</v>
      </c>
      <c r="CV23">
        <v>0.8982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334</v>
      </c>
      <c r="DR23">
        <v>269</v>
      </c>
      <c r="DS23">
        <v>19.899999999999899</v>
      </c>
      <c r="DT23">
        <v>13.4</v>
      </c>
      <c r="DU23">
        <v>956</v>
      </c>
      <c r="DV23">
        <v>1.056103544996E-2</v>
      </c>
      <c r="DW23">
        <v>4.1303142999999999E-8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36005026400</v>
      </c>
      <c r="H24" t="s">
        <v>651</v>
      </c>
      <c r="I24">
        <v>0.1646764</v>
      </c>
      <c r="J24">
        <v>5517</v>
      </c>
      <c r="K24">
        <v>708</v>
      </c>
      <c r="L24">
        <v>2179</v>
      </c>
      <c r="M24">
        <v>87</v>
      </c>
      <c r="N24">
        <v>1998</v>
      </c>
      <c r="O24">
        <v>150</v>
      </c>
      <c r="P24">
        <v>407</v>
      </c>
      <c r="Q24">
        <v>303</v>
      </c>
      <c r="R24">
        <v>229</v>
      </c>
      <c r="S24">
        <v>131</v>
      </c>
      <c r="T24">
        <v>33468</v>
      </c>
      <c r="U24">
        <v>6780</v>
      </c>
      <c r="V24">
        <v>603</v>
      </c>
      <c r="W24">
        <v>252</v>
      </c>
      <c r="X24">
        <v>822</v>
      </c>
      <c r="Y24">
        <v>253</v>
      </c>
      <c r="Z24">
        <v>1003</v>
      </c>
      <c r="AA24">
        <v>249</v>
      </c>
      <c r="AB24">
        <v>806</v>
      </c>
      <c r="AC24">
        <v>236</v>
      </c>
      <c r="AD24">
        <v>153</v>
      </c>
      <c r="AE24">
        <v>101.5</v>
      </c>
      <c r="AF24">
        <v>3303</v>
      </c>
      <c r="AG24">
        <v>835.2</v>
      </c>
      <c r="AH24">
        <v>496</v>
      </c>
      <c r="AI24">
        <v>253</v>
      </c>
      <c r="AJ24">
        <v>495</v>
      </c>
      <c r="AK24">
        <v>135.099999999999</v>
      </c>
      <c r="AL24">
        <v>0</v>
      </c>
      <c r="AM24">
        <v>16</v>
      </c>
      <c r="AN24">
        <v>136</v>
      </c>
      <c r="AO24">
        <v>98.599999999999895</v>
      </c>
      <c r="AP24">
        <v>705</v>
      </c>
      <c r="AQ24">
        <v>205</v>
      </c>
      <c r="AR24">
        <v>0</v>
      </c>
      <c r="AS24">
        <v>16</v>
      </c>
      <c r="AT24">
        <v>7.4</v>
      </c>
      <c r="AU24">
        <v>5.5</v>
      </c>
      <c r="AV24">
        <v>7.3</v>
      </c>
      <c r="AW24">
        <v>3.7</v>
      </c>
      <c r="AX24">
        <v>33468</v>
      </c>
      <c r="AY24">
        <v>6780</v>
      </c>
      <c r="AZ24">
        <v>14.9</v>
      </c>
      <c r="BA24">
        <v>5.7</v>
      </c>
      <c r="BB24">
        <v>14.9</v>
      </c>
      <c r="BC24">
        <v>4.8</v>
      </c>
      <c r="BD24">
        <v>18.1999999999999</v>
      </c>
      <c r="BE24">
        <v>3.9</v>
      </c>
      <c r="BF24">
        <v>14.6</v>
      </c>
      <c r="BG24">
        <v>3.8</v>
      </c>
      <c r="BH24">
        <v>7.7</v>
      </c>
      <c r="BI24">
        <v>5</v>
      </c>
      <c r="BJ24">
        <v>59.899999999999899</v>
      </c>
      <c r="BK24">
        <v>13</v>
      </c>
      <c r="BL24">
        <v>9.5</v>
      </c>
      <c r="BM24">
        <v>4.7</v>
      </c>
      <c r="BN24">
        <v>22.6999999999999</v>
      </c>
      <c r="BO24">
        <v>6.1</v>
      </c>
      <c r="BP24">
        <v>0</v>
      </c>
      <c r="BQ24">
        <v>1.4</v>
      </c>
      <c r="BR24">
        <v>6.8</v>
      </c>
      <c r="BS24">
        <v>4.9000000000000004</v>
      </c>
      <c r="BT24">
        <v>35.299999999999898</v>
      </c>
      <c r="BU24">
        <v>9.6999999999999904</v>
      </c>
      <c r="BV24">
        <v>0</v>
      </c>
      <c r="BW24">
        <v>0.3</v>
      </c>
      <c r="BX24">
        <v>0.29770000000000002</v>
      </c>
      <c r="BY24">
        <v>0.53879999999999995</v>
      </c>
      <c r="BZ24">
        <v>0.35820000000000002</v>
      </c>
      <c r="CA24">
        <v>0.62629999999999997</v>
      </c>
      <c r="CB24">
        <v>1.821</v>
      </c>
      <c r="CC24">
        <v>0.45450000000000002</v>
      </c>
      <c r="CD24">
        <v>0.52429999999999999</v>
      </c>
      <c r="CE24">
        <v>0.27429999999999999</v>
      </c>
      <c r="CF24">
        <v>0.76939999999999997</v>
      </c>
      <c r="CG24">
        <v>0.50290000000000001</v>
      </c>
      <c r="CH24">
        <v>2.0709</v>
      </c>
      <c r="CI24">
        <v>0.53820000000000001</v>
      </c>
      <c r="CJ24">
        <v>0.66120000000000001</v>
      </c>
      <c r="CK24">
        <v>0.74729999999999996</v>
      </c>
      <c r="CL24">
        <v>1.4086000000000001</v>
      </c>
      <c r="CM24">
        <v>0.71030000000000004</v>
      </c>
      <c r="CN24">
        <v>0.68820000000000003</v>
      </c>
      <c r="CO24">
        <v>0</v>
      </c>
      <c r="CP24">
        <v>0.72060000000000002</v>
      </c>
      <c r="CQ24">
        <v>0.66890000000000005</v>
      </c>
      <c r="CR24">
        <v>0</v>
      </c>
      <c r="CS24">
        <v>2.0777000000000001</v>
      </c>
      <c r="CT24">
        <v>0.42599999999999999</v>
      </c>
      <c r="CU24">
        <v>7.3781999999999996</v>
      </c>
      <c r="CV24">
        <v>0.55310000000000004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746</v>
      </c>
      <c r="DR24">
        <v>403</v>
      </c>
      <c r="DS24">
        <v>13.5</v>
      </c>
      <c r="DT24">
        <v>6.6</v>
      </c>
      <c r="DU24">
        <v>2278</v>
      </c>
      <c r="DV24">
        <v>3.1325454200894998E-2</v>
      </c>
      <c r="DW24">
        <v>4.5594306482E-5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36005026601</v>
      </c>
      <c r="H25" t="s">
        <v>650</v>
      </c>
      <c r="I25">
        <v>6.5733899999999998E-2</v>
      </c>
      <c r="J25">
        <v>3088</v>
      </c>
      <c r="K25">
        <v>283</v>
      </c>
      <c r="L25">
        <v>1429</v>
      </c>
      <c r="M25">
        <v>29</v>
      </c>
      <c r="N25">
        <v>1362</v>
      </c>
      <c r="O25">
        <v>55</v>
      </c>
      <c r="P25">
        <v>428</v>
      </c>
      <c r="Q25">
        <v>235</v>
      </c>
      <c r="R25">
        <v>65</v>
      </c>
      <c r="S25">
        <v>61</v>
      </c>
      <c r="T25">
        <v>28751</v>
      </c>
      <c r="U25">
        <v>3580</v>
      </c>
      <c r="V25">
        <v>265</v>
      </c>
      <c r="W25">
        <v>88</v>
      </c>
      <c r="X25">
        <v>568</v>
      </c>
      <c r="Y25">
        <v>90</v>
      </c>
      <c r="Z25">
        <v>487</v>
      </c>
      <c r="AA25">
        <v>122</v>
      </c>
      <c r="AB25">
        <v>419</v>
      </c>
      <c r="AC25">
        <v>108</v>
      </c>
      <c r="AD25">
        <v>119</v>
      </c>
      <c r="AE25">
        <v>74.900000000000006</v>
      </c>
      <c r="AF25">
        <v>1980</v>
      </c>
      <c r="AG25">
        <v>423.5</v>
      </c>
      <c r="AH25">
        <v>97</v>
      </c>
      <c r="AI25">
        <v>83.099999999999895</v>
      </c>
      <c r="AJ25">
        <v>844</v>
      </c>
      <c r="AK25">
        <v>107.7</v>
      </c>
      <c r="AL25">
        <v>0</v>
      </c>
      <c r="AM25">
        <v>11</v>
      </c>
      <c r="AN25">
        <v>71</v>
      </c>
      <c r="AO25">
        <v>47.399999999999899</v>
      </c>
      <c r="AP25">
        <v>505</v>
      </c>
      <c r="AQ25">
        <v>129</v>
      </c>
      <c r="AR25">
        <v>0</v>
      </c>
      <c r="AS25">
        <v>11</v>
      </c>
      <c r="AT25">
        <v>13.9</v>
      </c>
      <c r="AU25">
        <v>7.2</v>
      </c>
      <c r="AV25">
        <v>4</v>
      </c>
      <c r="AW25">
        <v>3.8</v>
      </c>
      <c r="AX25">
        <v>28751</v>
      </c>
      <c r="AY25">
        <v>3580</v>
      </c>
      <c r="AZ25">
        <v>11.4</v>
      </c>
      <c r="BA25">
        <v>3.5</v>
      </c>
      <c r="BB25">
        <v>18.399999999999899</v>
      </c>
      <c r="BC25">
        <v>2.7</v>
      </c>
      <c r="BD25">
        <v>15.8</v>
      </c>
      <c r="BE25">
        <v>3.7</v>
      </c>
      <c r="BF25">
        <v>13.6</v>
      </c>
      <c r="BG25">
        <v>3.4</v>
      </c>
      <c r="BH25">
        <v>8.6999999999999904</v>
      </c>
      <c r="BI25">
        <v>5.5</v>
      </c>
      <c r="BJ25">
        <v>64.099999999999895</v>
      </c>
      <c r="BK25">
        <v>12.4</v>
      </c>
      <c r="BL25">
        <v>3.3</v>
      </c>
      <c r="BM25">
        <v>2.8</v>
      </c>
      <c r="BN25">
        <v>59.1</v>
      </c>
      <c r="BO25">
        <v>7.4</v>
      </c>
      <c r="BP25">
        <v>0</v>
      </c>
      <c r="BQ25">
        <v>2.1</v>
      </c>
      <c r="BR25">
        <v>5.2</v>
      </c>
      <c r="BS25">
        <v>3.5</v>
      </c>
      <c r="BT25">
        <v>37.1</v>
      </c>
      <c r="BU25">
        <v>9.4</v>
      </c>
      <c r="BV25">
        <v>0</v>
      </c>
      <c r="BW25">
        <v>0.4</v>
      </c>
      <c r="BX25">
        <v>0.56530000000000002</v>
      </c>
      <c r="BY25">
        <v>0.16839999999999999</v>
      </c>
      <c r="BZ25">
        <v>0.49769999999999998</v>
      </c>
      <c r="CA25">
        <v>0.49130000000000001</v>
      </c>
      <c r="CB25">
        <v>1.7228000000000001</v>
      </c>
      <c r="CC25">
        <v>0.42420000000000002</v>
      </c>
      <c r="CD25">
        <v>0.75970000000000004</v>
      </c>
      <c r="CE25">
        <v>0.16139999999999999</v>
      </c>
      <c r="CF25">
        <v>0.70650000000000002</v>
      </c>
      <c r="CG25">
        <v>0.56840000000000002</v>
      </c>
      <c r="CH25">
        <v>2.1960000000000002</v>
      </c>
      <c r="CI25">
        <v>0.62029999999999996</v>
      </c>
      <c r="CJ25">
        <v>0.6794</v>
      </c>
      <c r="CK25">
        <v>0.53249999999999997</v>
      </c>
      <c r="CL25">
        <v>1.2119</v>
      </c>
      <c r="CM25">
        <v>0.59799999999999998</v>
      </c>
      <c r="CN25">
        <v>0.83179999999999998</v>
      </c>
      <c r="CO25">
        <v>0</v>
      </c>
      <c r="CP25">
        <v>0.65400000000000003</v>
      </c>
      <c r="CQ25">
        <v>0.67989999999999995</v>
      </c>
      <c r="CR25">
        <v>0</v>
      </c>
      <c r="CS25">
        <v>2.1657000000000002</v>
      </c>
      <c r="CT25">
        <v>0.46239999999999998</v>
      </c>
      <c r="CU25">
        <v>7.2962999999999996</v>
      </c>
      <c r="CV25">
        <v>0.5413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188</v>
      </c>
      <c r="DR25">
        <v>133</v>
      </c>
      <c r="DS25">
        <v>6.1</v>
      </c>
      <c r="DT25">
        <v>4.0999999999999996</v>
      </c>
      <c r="DU25">
        <v>2449</v>
      </c>
      <c r="DV25">
        <v>1.9762783058029001E-2</v>
      </c>
      <c r="DW25">
        <v>1.7677192758999999E-5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36005026602</v>
      </c>
      <c r="H26" t="s">
        <v>649</v>
      </c>
      <c r="I26">
        <v>0.1171422</v>
      </c>
      <c r="J26">
        <v>5430</v>
      </c>
      <c r="K26">
        <v>742</v>
      </c>
      <c r="L26">
        <v>2606</v>
      </c>
      <c r="M26">
        <v>117</v>
      </c>
      <c r="N26">
        <v>2456</v>
      </c>
      <c r="O26">
        <v>146</v>
      </c>
      <c r="P26">
        <v>1097</v>
      </c>
      <c r="Q26">
        <v>353</v>
      </c>
      <c r="R26">
        <v>280</v>
      </c>
      <c r="S26">
        <v>145</v>
      </c>
      <c r="T26">
        <v>27494</v>
      </c>
      <c r="U26">
        <v>3735</v>
      </c>
      <c r="V26">
        <v>1152</v>
      </c>
      <c r="W26">
        <v>287</v>
      </c>
      <c r="X26">
        <v>1152</v>
      </c>
      <c r="Y26">
        <v>217</v>
      </c>
      <c r="Z26">
        <v>1063</v>
      </c>
      <c r="AA26">
        <v>315</v>
      </c>
      <c r="AB26">
        <v>1276</v>
      </c>
      <c r="AC26">
        <v>277</v>
      </c>
      <c r="AD26">
        <v>383</v>
      </c>
      <c r="AE26">
        <v>170.4</v>
      </c>
      <c r="AF26">
        <v>3381</v>
      </c>
      <c r="AG26">
        <v>839.7</v>
      </c>
      <c r="AH26">
        <v>781</v>
      </c>
      <c r="AI26">
        <v>367.5</v>
      </c>
      <c r="AJ26">
        <v>1532</v>
      </c>
      <c r="AK26">
        <v>257.39999999999901</v>
      </c>
      <c r="AL26">
        <v>0</v>
      </c>
      <c r="AM26">
        <v>16</v>
      </c>
      <c r="AN26">
        <v>245</v>
      </c>
      <c r="AO26">
        <v>142.9</v>
      </c>
      <c r="AP26">
        <v>1187</v>
      </c>
      <c r="AQ26">
        <v>196</v>
      </c>
      <c r="AR26">
        <v>7</v>
      </c>
      <c r="AS26">
        <v>8</v>
      </c>
      <c r="AT26">
        <v>20.1999999999999</v>
      </c>
      <c r="AU26">
        <v>5.6</v>
      </c>
      <c r="AV26">
        <v>11.3</v>
      </c>
      <c r="AW26">
        <v>5.5</v>
      </c>
      <c r="AX26">
        <v>27494</v>
      </c>
      <c r="AY26">
        <v>3735</v>
      </c>
      <c r="AZ26">
        <v>29.6999999999999</v>
      </c>
      <c r="BA26">
        <v>6.1</v>
      </c>
      <c r="BB26">
        <v>21.1999999999999</v>
      </c>
      <c r="BC26">
        <v>4.2</v>
      </c>
      <c r="BD26">
        <v>19.600000000000001</v>
      </c>
      <c r="BE26">
        <v>5.0999999999999996</v>
      </c>
      <c r="BF26">
        <v>23.5</v>
      </c>
      <c r="BG26">
        <v>5.3</v>
      </c>
      <c r="BH26">
        <v>15.6</v>
      </c>
      <c r="BI26">
        <v>6.9</v>
      </c>
      <c r="BJ26">
        <v>62.299999999999898</v>
      </c>
      <c r="BK26">
        <v>12.9</v>
      </c>
      <c r="BL26">
        <v>15.3</v>
      </c>
      <c r="BM26">
        <v>6.9</v>
      </c>
      <c r="BN26">
        <v>58.799999999999898</v>
      </c>
      <c r="BO26">
        <v>9.5</v>
      </c>
      <c r="BP26">
        <v>0</v>
      </c>
      <c r="BQ26">
        <v>1.1000000000000001</v>
      </c>
      <c r="BR26">
        <v>10</v>
      </c>
      <c r="BS26">
        <v>5.8</v>
      </c>
      <c r="BT26">
        <v>48.299999999999898</v>
      </c>
      <c r="BU26">
        <v>7.3</v>
      </c>
      <c r="BV26">
        <v>0.1</v>
      </c>
      <c r="BW26">
        <v>0.1</v>
      </c>
      <c r="BX26">
        <v>0.7198</v>
      </c>
      <c r="BY26">
        <v>0.81410000000000005</v>
      </c>
      <c r="BZ26">
        <v>0.54039999999999999</v>
      </c>
      <c r="CA26">
        <v>0.88980000000000004</v>
      </c>
      <c r="CB26">
        <v>2.9641000000000002</v>
      </c>
      <c r="CC26">
        <v>0.8004</v>
      </c>
      <c r="CD26">
        <v>0.87660000000000005</v>
      </c>
      <c r="CE26">
        <v>0.36430000000000001</v>
      </c>
      <c r="CF26">
        <v>0.97460000000000002</v>
      </c>
      <c r="CG26">
        <v>0.8196</v>
      </c>
      <c r="CH26">
        <v>3.0352000000000001</v>
      </c>
      <c r="CI26">
        <v>0.96909999999999996</v>
      </c>
      <c r="CJ26">
        <v>0.67110000000000003</v>
      </c>
      <c r="CK26">
        <v>0.84640000000000004</v>
      </c>
      <c r="CL26">
        <v>1.5175000000000001</v>
      </c>
      <c r="CM26">
        <v>0.78639999999999999</v>
      </c>
      <c r="CN26">
        <v>0.83069999999999999</v>
      </c>
      <c r="CO26">
        <v>0</v>
      </c>
      <c r="CP26">
        <v>0.80910000000000004</v>
      </c>
      <c r="CQ26">
        <v>0.74960000000000004</v>
      </c>
      <c r="CR26">
        <v>0.35420000000000001</v>
      </c>
      <c r="CS26">
        <v>2.7437</v>
      </c>
      <c r="CT26">
        <v>0.74260000000000004</v>
      </c>
      <c r="CU26">
        <v>10.2605</v>
      </c>
      <c r="CV26">
        <v>0.90629999999999999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705</v>
      </c>
      <c r="DR26">
        <v>510</v>
      </c>
      <c r="DS26">
        <v>13</v>
      </c>
      <c r="DT26">
        <v>8.6</v>
      </c>
      <c r="DU26">
        <v>5167</v>
      </c>
      <c r="DV26">
        <v>2.6587439166442E-2</v>
      </c>
      <c r="DW26">
        <v>3.2671699102999997E-5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36005027401</v>
      </c>
      <c r="H27" t="s">
        <v>648</v>
      </c>
      <c r="I27">
        <v>0.27070230000000001</v>
      </c>
      <c r="J27">
        <v>4521</v>
      </c>
      <c r="K27">
        <v>452</v>
      </c>
      <c r="L27">
        <v>1860</v>
      </c>
      <c r="M27">
        <v>63</v>
      </c>
      <c r="N27">
        <v>1704</v>
      </c>
      <c r="O27">
        <v>99</v>
      </c>
      <c r="P27">
        <v>257</v>
      </c>
      <c r="Q27">
        <v>168</v>
      </c>
      <c r="R27">
        <v>192</v>
      </c>
      <c r="S27">
        <v>121</v>
      </c>
      <c r="T27">
        <v>39220</v>
      </c>
      <c r="U27">
        <v>6210</v>
      </c>
      <c r="V27">
        <v>470</v>
      </c>
      <c r="W27">
        <v>167</v>
      </c>
      <c r="X27">
        <v>845</v>
      </c>
      <c r="Y27">
        <v>186</v>
      </c>
      <c r="Z27">
        <v>695</v>
      </c>
      <c r="AA27">
        <v>220</v>
      </c>
      <c r="AB27">
        <v>609</v>
      </c>
      <c r="AC27">
        <v>175</v>
      </c>
      <c r="AD27">
        <v>15</v>
      </c>
      <c r="AE27">
        <v>18.399999999999899</v>
      </c>
      <c r="AF27">
        <v>1116</v>
      </c>
      <c r="AG27">
        <v>638.5</v>
      </c>
      <c r="AH27">
        <v>164</v>
      </c>
      <c r="AI27">
        <v>113.5</v>
      </c>
      <c r="AJ27">
        <v>7</v>
      </c>
      <c r="AK27">
        <v>17</v>
      </c>
      <c r="AL27">
        <v>12</v>
      </c>
      <c r="AM27">
        <v>19</v>
      </c>
      <c r="AN27">
        <v>29</v>
      </c>
      <c r="AO27">
        <v>29.6999999999999</v>
      </c>
      <c r="AP27">
        <v>297</v>
      </c>
      <c r="AQ27">
        <v>99</v>
      </c>
      <c r="AR27">
        <v>0</v>
      </c>
      <c r="AS27">
        <v>11</v>
      </c>
      <c r="AT27">
        <v>5.7</v>
      </c>
      <c r="AU27">
        <v>3.6</v>
      </c>
      <c r="AV27">
        <v>8.3000000000000007</v>
      </c>
      <c r="AW27">
        <v>4.9000000000000004</v>
      </c>
      <c r="AX27">
        <v>39220</v>
      </c>
      <c r="AY27">
        <v>6210</v>
      </c>
      <c r="AZ27">
        <v>13.6999999999999</v>
      </c>
      <c r="BA27">
        <v>5.0999999999999996</v>
      </c>
      <c r="BB27">
        <v>18.6999999999999</v>
      </c>
      <c r="BC27">
        <v>4.3</v>
      </c>
      <c r="BD27">
        <v>15.4</v>
      </c>
      <c r="BE27">
        <v>4.5999999999999996</v>
      </c>
      <c r="BF27">
        <v>13.5</v>
      </c>
      <c r="BG27">
        <v>3.8</v>
      </c>
      <c r="BH27">
        <v>0.9</v>
      </c>
      <c r="BI27">
        <v>1.1000000000000001</v>
      </c>
      <c r="BJ27">
        <v>24.6999999999999</v>
      </c>
      <c r="BK27">
        <v>13.9</v>
      </c>
      <c r="BL27">
        <v>3.8</v>
      </c>
      <c r="BM27">
        <v>2.6</v>
      </c>
      <c r="BN27">
        <v>0.4</v>
      </c>
      <c r="BO27">
        <v>0.9</v>
      </c>
      <c r="BP27">
        <v>0.6</v>
      </c>
      <c r="BQ27">
        <v>1</v>
      </c>
      <c r="BR27">
        <v>1.7</v>
      </c>
      <c r="BS27">
        <v>1.7</v>
      </c>
      <c r="BT27">
        <v>17.399999999999899</v>
      </c>
      <c r="BU27">
        <v>5.9</v>
      </c>
      <c r="BV27">
        <v>0</v>
      </c>
      <c r="BW27">
        <v>0.2</v>
      </c>
      <c r="BX27">
        <v>0.218</v>
      </c>
      <c r="BY27">
        <v>0.6321</v>
      </c>
      <c r="BZ27">
        <v>0.23130000000000001</v>
      </c>
      <c r="CA27">
        <v>0.58609999999999995</v>
      </c>
      <c r="CB27">
        <v>1.6675</v>
      </c>
      <c r="CC27">
        <v>0.40500000000000003</v>
      </c>
      <c r="CD27">
        <v>0.77470000000000006</v>
      </c>
      <c r="CE27">
        <v>0.14910000000000001</v>
      </c>
      <c r="CF27">
        <v>0.69879999999999998</v>
      </c>
      <c r="CG27">
        <v>3.8899999999999997E-2</v>
      </c>
      <c r="CH27">
        <v>1.6616</v>
      </c>
      <c r="CI27">
        <v>0.2611</v>
      </c>
      <c r="CJ27">
        <v>0.41599999999999998</v>
      </c>
      <c r="CK27">
        <v>0.56320000000000003</v>
      </c>
      <c r="CL27">
        <v>0.97919999999999996</v>
      </c>
      <c r="CM27">
        <v>0.47239999999999999</v>
      </c>
      <c r="CN27">
        <v>0.16619999999999999</v>
      </c>
      <c r="CO27">
        <v>0.72009999999999996</v>
      </c>
      <c r="CP27">
        <v>0.3871</v>
      </c>
      <c r="CQ27">
        <v>0.51770000000000005</v>
      </c>
      <c r="CR27">
        <v>0</v>
      </c>
      <c r="CS27">
        <v>1.7910999999999999</v>
      </c>
      <c r="CT27">
        <v>0.31140000000000001</v>
      </c>
      <c r="CU27">
        <v>6.0994000000000002</v>
      </c>
      <c r="CV27">
        <v>0.34179999999999999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183</v>
      </c>
      <c r="DR27">
        <v>90</v>
      </c>
      <c r="DS27">
        <v>4</v>
      </c>
      <c r="DT27">
        <v>1.9</v>
      </c>
      <c r="DU27">
        <v>1626</v>
      </c>
      <c r="DV27">
        <v>4.0532009092954999E-2</v>
      </c>
      <c r="DW27">
        <v>7.4418931853000001E-5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36005027600</v>
      </c>
      <c r="H28" t="s">
        <v>647</v>
      </c>
      <c r="I28">
        <v>0.58950939999999996</v>
      </c>
      <c r="J28">
        <v>59</v>
      </c>
      <c r="K28">
        <v>36</v>
      </c>
      <c r="L28">
        <v>16</v>
      </c>
      <c r="M28">
        <v>8</v>
      </c>
      <c r="N28">
        <v>16</v>
      </c>
      <c r="O28">
        <v>8</v>
      </c>
      <c r="P28">
        <v>8</v>
      </c>
      <c r="Q28">
        <v>11</v>
      </c>
      <c r="R28">
        <v>14</v>
      </c>
      <c r="S28">
        <v>10</v>
      </c>
      <c r="T28">
        <v>13937</v>
      </c>
      <c r="U28">
        <v>3615</v>
      </c>
      <c r="V28">
        <v>4</v>
      </c>
      <c r="W28">
        <v>6</v>
      </c>
      <c r="X28">
        <v>4</v>
      </c>
      <c r="Y28">
        <v>6</v>
      </c>
      <c r="Z28">
        <v>23</v>
      </c>
      <c r="AA28">
        <v>18</v>
      </c>
      <c r="AB28">
        <v>3</v>
      </c>
      <c r="AC28">
        <v>5</v>
      </c>
      <c r="AD28">
        <v>4</v>
      </c>
      <c r="AE28">
        <v>12.5</v>
      </c>
      <c r="AF28">
        <v>38</v>
      </c>
      <c r="AG28">
        <v>45.6</v>
      </c>
      <c r="AH28">
        <v>0</v>
      </c>
      <c r="AI28">
        <v>44</v>
      </c>
      <c r="AJ28">
        <v>4</v>
      </c>
      <c r="AK28">
        <v>12.1</v>
      </c>
      <c r="AL28">
        <v>0</v>
      </c>
      <c r="AM28">
        <v>11</v>
      </c>
      <c r="AN28">
        <v>4</v>
      </c>
      <c r="AO28">
        <v>12.1</v>
      </c>
      <c r="AP28">
        <v>8</v>
      </c>
      <c r="AQ28">
        <v>8</v>
      </c>
      <c r="AR28">
        <v>0</v>
      </c>
      <c r="AS28">
        <v>11</v>
      </c>
      <c r="AT28">
        <v>13.6</v>
      </c>
      <c r="AU28">
        <v>24.1999999999999</v>
      </c>
      <c r="AV28">
        <v>50</v>
      </c>
      <c r="AW28">
        <v>23.5</v>
      </c>
      <c r="AX28">
        <v>13937</v>
      </c>
      <c r="AY28">
        <v>3615</v>
      </c>
      <c r="AZ28">
        <v>14.8</v>
      </c>
      <c r="BA28">
        <v>20.6</v>
      </c>
      <c r="BB28">
        <v>6.8</v>
      </c>
      <c r="BC28">
        <v>12.1999999999999</v>
      </c>
      <c r="BD28">
        <v>39</v>
      </c>
      <c r="BE28">
        <v>19.100000000000001</v>
      </c>
      <c r="BF28">
        <v>5.0999999999999996</v>
      </c>
      <c r="BG28">
        <v>7.6</v>
      </c>
      <c r="BH28">
        <v>25</v>
      </c>
      <c r="BI28">
        <v>77.299999999999898</v>
      </c>
      <c r="BJ28">
        <v>64.400000000000006</v>
      </c>
      <c r="BK28">
        <v>66.599999999999895</v>
      </c>
      <c r="BL28">
        <v>0</v>
      </c>
      <c r="BM28">
        <v>74.599999999999895</v>
      </c>
      <c r="BN28">
        <v>25</v>
      </c>
      <c r="BO28">
        <v>74.5</v>
      </c>
      <c r="BP28">
        <v>0</v>
      </c>
      <c r="BQ28">
        <v>71.2</v>
      </c>
      <c r="BR28">
        <v>25</v>
      </c>
      <c r="BS28">
        <v>74.5</v>
      </c>
      <c r="BT28">
        <v>50</v>
      </c>
      <c r="BU28">
        <v>43.6</v>
      </c>
      <c r="BV28">
        <v>0</v>
      </c>
      <c r="BW28">
        <v>18.600000000000001</v>
      </c>
      <c r="BX28">
        <v>0.55500000000000005</v>
      </c>
      <c r="BY28">
        <v>0.99939999999999996</v>
      </c>
      <c r="BZ28">
        <v>0.93379999999999996</v>
      </c>
      <c r="CA28">
        <v>0.62180000000000002</v>
      </c>
      <c r="CB28">
        <v>3.1099000000000001</v>
      </c>
      <c r="CC28">
        <v>0.83689999999999998</v>
      </c>
      <c r="CD28">
        <v>7.2900000000000006E-2</v>
      </c>
      <c r="CE28">
        <v>0.98870000000000002</v>
      </c>
      <c r="CF28">
        <v>4.3499999999999997E-2</v>
      </c>
      <c r="CG28">
        <v>0.95350000000000001</v>
      </c>
      <c r="CH28">
        <v>2.0586000000000002</v>
      </c>
      <c r="CI28">
        <v>0.52969999999999995</v>
      </c>
      <c r="CJ28">
        <v>0.6804</v>
      </c>
      <c r="CK28">
        <v>0</v>
      </c>
      <c r="CL28">
        <v>0.6804</v>
      </c>
      <c r="CM28">
        <v>0.32850000000000001</v>
      </c>
      <c r="CN28">
        <v>0.70530000000000004</v>
      </c>
      <c r="CO28">
        <v>0</v>
      </c>
      <c r="CP28">
        <v>0.97899999999999998</v>
      </c>
      <c r="CQ28">
        <v>0.76100000000000001</v>
      </c>
      <c r="CR28">
        <v>0</v>
      </c>
      <c r="CS28">
        <v>2.4453</v>
      </c>
      <c r="CT28">
        <v>0.59509999999999996</v>
      </c>
      <c r="CU28">
        <v>8.2941000000000003</v>
      </c>
      <c r="CV28">
        <v>0.68740000000000001</v>
      </c>
      <c r="CW28">
        <v>0</v>
      </c>
      <c r="CX28">
        <v>1</v>
      </c>
      <c r="CY28">
        <v>1</v>
      </c>
      <c r="CZ28">
        <v>0</v>
      </c>
      <c r="DA28">
        <v>2</v>
      </c>
      <c r="DB28">
        <v>0</v>
      </c>
      <c r="DC28">
        <v>1</v>
      </c>
      <c r="DD28">
        <v>0</v>
      </c>
      <c r="DE28">
        <v>1</v>
      </c>
      <c r="DF28">
        <v>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5</v>
      </c>
      <c r="DQ28">
        <v>0</v>
      </c>
      <c r="DR28">
        <v>11</v>
      </c>
      <c r="DS28">
        <v>0</v>
      </c>
      <c r="DT28">
        <v>37</v>
      </c>
      <c r="DU28">
        <v>126</v>
      </c>
      <c r="DV28">
        <v>9.3002370616838997E-2</v>
      </c>
      <c r="DW28">
        <v>2.6995736872E-5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36005030000</v>
      </c>
      <c r="H29" t="s">
        <v>646</v>
      </c>
      <c r="I29">
        <v>0.16050220000000001</v>
      </c>
      <c r="J29">
        <v>5521</v>
      </c>
      <c r="K29">
        <v>560</v>
      </c>
      <c r="L29">
        <v>2712</v>
      </c>
      <c r="M29">
        <v>79</v>
      </c>
      <c r="N29">
        <v>2535</v>
      </c>
      <c r="O29">
        <v>132</v>
      </c>
      <c r="P29">
        <v>634</v>
      </c>
      <c r="Q29">
        <v>261</v>
      </c>
      <c r="R29">
        <v>132</v>
      </c>
      <c r="S29">
        <v>114</v>
      </c>
      <c r="T29">
        <v>34353</v>
      </c>
      <c r="U29">
        <v>4486</v>
      </c>
      <c r="V29">
        <v>595</v>
      </c>
      <c r="W29">
        <v>206</v>
      </c>
      <c r="X29">
        <v>859</v>
      </c>
      <c r="Y29">
        <v>156</v>
      </c>
      <c r="Z29">
        <v>1001</v>
      </c>
      <c r="AA29">
        <v>320</v>
      </c>
      <c r="AB29">
        <v>720</v>
      </c>
      <c r="AC29">
        <v>215</v>
      </c>
      <c r="AD29">
        <v>277</v>
      </c>
      <c r="AE29">
        <v>111.2</v>
      </c>
      <c r="AF29">
        <v>3779</v>
      </c>
      <c r="AG29">
        <v>646.5</v>
      </c>
      <c r="AH29">
        <v>373</v>
      </c>
      <c r="AI29">
        <v>163.4</v>
      </c>
      <c r="AJ29">
        <v>1016</v>
      </c>
      <c r="AK29">
        <v>190.099999999999</v>
      </c>
      <c r="AL29">
        <v>0</v>
      </c>
      <c r="AM29">
        <v>16</v>
      </c>
      <c r="AN29">
        <v>86</v>
      </c>
      <c r="AO29">
        <v>93.4</v>
      </c>
      <c r="AP29">
        <v>866</v>
      </c>
      <c r="AQ29">
        <v>176</v>
      </c>
      <c r="AR29">
        <v>12</v>
      </c>
      <c r="AS29">
        <v>9</v>
      </c>
      <c r="AT29">
        <v>11.5</v>
      </c>
      <c r="AU29">
        <v>4.9000000000000004</v>
      </c>
      <c r="AV29">
        <v>4.4000000000000004</v>
      </c>
      <c r="AW29">
        <v>3.6</v>
      </c>
      <c r="AX29">
        <v>34353</v>
      </c>
      <c r="AY29">
        <v>4486</v>
      </c>
      <c r="AZ29">
        <v>14.8</v>
      </c>
      <c r="BA29">
        <v>5.0999999999999996</v>
      </c>
      <c r="BB29">
        <v>15.6</v>
      </c>
      <c r="BC29">
        <v>3</v>
      </c>
      <c r="BD29">
        <v>18.100000000000001</v>
      </c>
      <c r="BE29">
        <v>5.5</v>
      </c>
      <c r="BF29">
        <v>13</v>
      </c>
      <c r="BG29">
        <v>4.0999999999999996</v>
      </c>
      <c r="BH29">
        <v>10.9</v>
      </c>
      <c r="BI29">
        <v>4.3</v>
      </c>
      <c r="BJ29">
        <v>68.400000000000006</v>
      </c>
      <c r="BK29">
        <v>9.4</v>
      </c>
      <c r="BL29">
        <v>7.2</v>
      </c>
      <c r="BM29">
        <v>3.1</v>
      </c>
      <c r="BN29">
        <v>37.5</v>
      </c>
      <c r="BO29">
        <v>6.9</v>
      </c>
      <c r="BP29">
        <v>0</v>
      </c>
      <c r="BQ29">
        <v>1.1000000000000001</v>
      </c>
      <c r="BR29">
        <v>3.4</v>
      </c>
      <c r="BS29">
        <v>3.7</v>
      </c>
      <c r="BT29">
        <v>34.200000000000003</v>
      </c>
      <c r="BU29">
        <v>6.9</v>
      </c>
      <c r="BV29">
        <v>0.2</v>
      </c>
      <c r="BW29">
        <v>0.2</v>
      </c>
      <c r="BX29">
        <v>0.4829</v>
      </c>
      <c r="BY29">
        <v>0.2084</v>
      </c>
      <c r="BZ29">
        <v>0.33660000000000001</v>
      </c>
      <c r="CA29">
        <v>0.62180000000000002</v>
      </c>
      <c r="CB29">
        <v>1.6496</v>
      </c>
      <c r="CC29">
        <v>0.39829999999999999</v>
      </c>
      <c r="CD29">
        <v>0.57520000000000004</v>
      </c>
      <c r="CE29">
        <v>0.2702</v>
      </c>
      <c r="CF29">
        <v>0.67079999999999995</v>
      </c>
      <c r="CG29">
        <v>0.68289999999999995</v>
      </c>
      <c r="CH29">
        <v>2.1989999999999998</v>
      </c>
      <c r="CI29">
        <v>0.62229999999999996</v>
      </c>
      <c r="CJ29">
        <v>0.69869999999999999</v>
      </c>
      <c r="CK29">
        <v>0.69889999999999997</v>
      </c>
      <c r="CL29">
        <v>1.3976999999999999</v>
      </c>
      <c r="CM29">
        <v>0.70199999999999996</v>
      </c>
      <c r="CN29">
        <v>0.76239999999999997</v>
      </c>
      <c r="CO29">
        <v>0</v>
      </c>
      <c r="CP29">
        <v>0.54700000000000004</v>
      </c>
      <c r="CQ29">
        <v>0.66069999999999995</v>
      </c>
      <c r="CR29">
        <v>0.42649999999999999</v>
      </c>
      <c r="CS29">
        <v>2.3965000000000001</v>
      </c>
      <c r="CT29">
        <v>0.57210000000000005</v>
      </c>
      <c r="CU29">
        <v>7.6426999999999996</v>
      </c>
      <c r="CV29">
        <v>0.59040000000000004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264</v>
      </c>
      <c r="DR29">
        <v>155</v>
      </c>
      <c r="DS29">
        <v>4.8</v>
      </c>
      <c r="DT29">
        <v>2.8</v>
      </c>
      <c r="DU29">
        <v>3485</v>
      </c>
      <c r="DV29">
        <v>2.6724165449324998E-2</v>
      </c>
      <c r="DW29">
        <v>4.3449076125999998E-5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36005030200</v>
      </c>
      <c r="H30" t="s">
        <v>645</v>
      </c>
      <c r="I30">
        <v>0.16742000000000001</v>
      </c>
      <c r="J30">
        <v>9875</v>
      </c>
      <c r="K30">
        <v>1245</v>
      </c>
      <c r="L30">
        <v>4249</v>
      </c>
      <c r="M30">
        <v>82</v>
      </c>
      <c r="N30">
        <v>4214</v>
      </c>
      <c r="O30">
        <v>99</v>
      </c>
      <c r="P30">
        <v>1030</v>
      </c>
      <c r="Q30">
        <v>451</v>
      </c>
      <c r="R30">
        <v>558</v>
      </c>
      <c r="S30">
        <v>304</v>
      </c>
      <c r="T30">
        <v>28434</v>
      </c>
      <c r="U30">
        <v>3757</v>
      </c>
      <c r="V30">
        <v>1130</v>
      </c>
      <c r="W30">
        <v>429</v>
      </c>
      <c r="X30">
        <v>2001</v>
      </c>
      <c r="Y30">
        <v>298</v>
      </c>
      <c r="Z30">
        <v>1788</v>
      </c>
      <c r="AA30">
        <v>469</v>
      </c>
      <c r="AB30">
        <v>1713</v>
      </c>
      <c r="AC30">
        <v>535</v>
      </c>
      <c r="AD30">
        <v>457</v>
      </c>
      <c r="AE30">
        <v>218.599999999999</v>
      </c>
      <c r="AF30">
        <v>9144</v>
      </c>
      <c r="AG30">
        <v>1291.0999999999899</v>
      </c>
      <c r="AH30">
        <v>52</v>
      </c>
      <c r="AI30">
        <v>88.099999999999895</v>
      </c>
      <c r="AJ30">
        <v>3729</v>
      </c>
      <c r="AK30">
        <v>275.19999999999902</v>
      </c>
      <c r="AL30">
        <v>0</v>
      </c>
      <c r="AM30">
        <v>16</v>
      </c>
      <c r="AN30">
        <v>550</v>
      </c>
      <c r="AO30">
        <v>268.69999999999902</v>
      </c>
      <c r="AP30">
        <v>1671</v>
      </c>
      <c r="AQ30">
        <v>330</v>
      </c>
      <c r="AR30">
        <v>17</v>
      </c>
      <c r="AS30">
        <v>10</v>
      </c>
      <c r="AT30">
        <v>10.4</v>
      </c>
      <c r="AU30">
        <v>4.4000000000000004</v>
      </c>
      <c r="AV30">
        <v>11.3</v>
      </c>
      <c r="AW30">
        <v>5.6</v>
      </c>
      <c r="AX30">
        <v>28434</v>
      </c>
      <c r="AY30">
        <v>3757</v>
      </c>
      <c r="AZ30">
        <v>15.1999999999999</v>
      </c>
      <c r="BA30">
        <v>5.5</v>
      </c>
      <c r="BB30">
        <v>20.3</v>
      </c>
      <c r="BC30">
        <v>3.2</v>
      </c>
      <c r="BD30">
        <v>18.100000000000001</v>
      </c>
      <c r="BE30">
        <v>4.2</v>
      </c>
      <c r="BF30">
        <v>17.3</v>
      </c>
      <c r="BG30">
        <v>5.0999999999999996</v>
      </c>
      <c r="BH30">
        <v>10.8</v>
      </c>
      <c r="BI30">
        <v>5.2</v>
      </c>
      <c r="BJ30">
        <v>92.599999999999895</v>
      </c>
      <c r="BK30">
        <v>5.9</v>
      </c>
      <c r="BL30">
        <v>0.6</v>
      </c>
      <c r="BM30">
        <v>0.9</v>
      </c>
      <c r="BN30">
        <v>87.799999999999898</v>
      </c>
      <c r="BO30">
        <v>6.3</v>
      </c>
      <c r="BP30">
        <v>0</v>
      </c>
      <c r="BQ30">
        <v>0.7</v>
      </c>
      <c r="BR30">
        <v>13.1</v>
      </c>
      <c r="BS30">
        <v>6.4</v>
      </c>
      <c r="BT30">
        <v>39.700000000000003</v>
      </c>
      <c r="BU30">
        <v>7.8</v>
      </c>
      <c r="BV30">
        <v>0.2</v>
      </c>
      <c r="BW30">
        <v>0.1</v>
      </c>
      <c r="BX30">
        <v>0.43819999999999998</v>
      </c>
      <c r="BY30">
        <v>0.81410000000000005</v>
      </c>
      <c r="BZ30">
        <v>0.50929999999999997</v>
      </c>
      <c r="CA30">
        <v>0.63949999999999996</v>
      </c>
      <c r="CB30">
        <v>2.4011</v>
      </c>
      <c r="CC30">
        <v>0.63480000000000003</v>
      </c>
      <c r="CD30">
        <v>0.84350000000000003</v>
      </c>
      <c r="CE30">
        <v>0.26889999999999997</v>
      </c>
      <c r="CF30">
        <v>0.87970000000000004</v>
      </c>
      <c r="CG30">
        <v>0.67869999999999997</v>
      </c>
      <c r="CH30">
        <v>2.6709000000000001</v>
      </c>
      <c r="CI30">
        <v>0.8639</v>
      </c>
      <c r="CJ30">
        <v>0.84230000000000005</v>
      </c>
      <c r="CK30">
        <v>0.21129999999999999</v>
      </c>
      <c r="CL30">
        <v>1.0535000000000001</v>
      </c>
      <c r="CM30">
        <v>0.51239999999999997</v>
      </c>
      <c r="CN30">
        <v>0.92920000000000003</v>
      </c>
      <c r="CO30">
        <v>0</v>
      </c>
      <c r="CP30">
        <v>0.87580000000000002</v>
      </c>
      <c r="CQ30">
        <v>0.69889999999999997</v>
      </c>
      <c r="CR30">
        <v>0.39040000000000002</v>
      </c>
      <c r="CS30">
        <v>2.8944000000000001</v>
      </c>
      <c r="CT30">
        <v>0.79469999999999996</v>
      </c>
      <c r="CU30">
        <v>9.0198999999999998</v>
      </c>
      <c r="CV30">
        <v>0.78539999999999999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727</v>
      </c>
      <c r="DR30">
        <v>359</v>
      </c>
      <c r="DS30">
        <v>7.4</v>
      </c>
      <c r="DT30">
        <v>3.4</v>
      </c>
      <c r="DU30">
        <v>4222</v>
      </c>
      <c r="DV30">
        <v>3.5878285757140999E-2</v>
      </c>
      <c r="DW30">
        <v>5.5756866696000002E-5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36005045600</v>
      </c>
      <c r="H31" t="s">
        <v>644</v>
      </c>
      <c r="I31">
        <v>0.3190635</v>
      </c>
      <c r="J31">
        <v>2988</v>
      </c>
      <c r="K31">
        <v>442</v>
      </c>
      <c r="L31">
        <v>1136</v>
      </c>
      <c r="M31">
        <v>46</v>
      </c>
      <c r="N31">
        <v>955</v>
      </c>
      <c r="O31">
        <v>98</v>
      </c>
      <c r="P31">
        <v>136</v>
      </c>
      <c r="Q31">
        <v>109</v>
      </c>
      <c r="R31">
        <v>63</v>
      </c>
      <c r="S31">
        <v>83</v>
      </c>
      <c r="T31">
        <v>31164</v>
      </c>
      <c r="U31">
        <v>4407</v>
      </c>
      <c r="V31">
        <v>278</v>
      </c>
      <c r="W31">
        <v>121</v>
      </c>
      <c r="X31">
        <v>579</v>
      </c>
      <c r="Y31">
        <v>162</v>
      </c>
      <c r="Z31">
        <v>480</v>
      </c>
      <c r="AA31">
        <v>187</v>
      </c>
      <c r="AB31">
        <v>395</v>
      </c>
      <c r="AC31">
        <v>132</v>
      </c>
      <c r="AD31">
        <v>136</v>
      </c>
      <c r="AE31">
        <v>84.7</v>
      </c>
      <c r="AF31">
        <v>2308</v>
      </c>
      <c r="AG31">
        <v>503.89999999999901</v>
      </c>
      <c r="AH31">
        <v>73</v>
      </c>
      <c r="AI31">
        <v>71.2</v>
      </c>
      <c r="AJ31">
        <v>37</v>
      </c>
      <c r="AK31">
        <v>44.399999999999899</v>
      </c>
      <c r="AL31">
        <v>22</v>
      </c>
      <c r="AM31">
        <v>34</v>
      </c>
      <c r="AN31">
        <v>41</v>
      </c>
      <c r="AO31">
        <v>46.6</v>
      </c>
      <c r="AP31">
        <v>127</v>
      </c>
      <c r="AQ31">
        <v>71</v>
      </c>
      <c r="AR31">
        <v>5</v>
      </c>
      <c r="AS31">
        <v>13</v>
      </c>
      <c r="AT31">
        <v>4.5999999999999996</v>
      </c>
      <c r="AU31">
        <v>3.6</v>
      </c>
      <c r="AV31">
        <v>4</v>
      </c>
      <c r="AW31">
        <v>5.2</v>
      </c>
      <c r="AX31">
        <v>31164</v>
      </c>
      <c r="AY31">
        <v>4407</v>
      </c>
      <c r="AZ31">
        <v>13.4</v>
      </c>
      <c r="BA31">
        <v>5.8</v>
      </c>
      <c r="BB31">
        <v>19.399999999999899</v>
      </c>
      <c r="BC31">
        <v>5.0999999999999996</v>
      </c>
      <c r="BD31">
        <v>16.100000000000001</v>
      </c>
      <c r="BE31">
        <v>5.8</v>
      </c>
      <c r="BF31">
        <v>13.1999999999999</v>
      </c>
      <c r="BG31">
        <v>4.2</v>
      </c>
      <c r="BH31">
        <v>14.1999999999999</v>
      </c>
      <c r="BI31">
        <v>8.6999999999999904</v>
      </c>
      <c r="BJ31">
        <v>77.2</v>
      </c>
      <c r="BK31">
        <v>12.4</v>
      </c>
      <c r="BL31">
        <v>2.5</v>
      </c>
      <c r="BM31">
        <v>2.5</v>
      </c>
      <c r="BN31">
        <v>3.3</v>
      </c>
      <c r="BO31">
        <v>3.9</v>
      </c>
      <c r="BP31">
        <v>1.9</v>
      </c>
      <c r="BQ31">
        <v>3</v>
      </c>
      <c r="BR31">
        <v>4.3</v>
      </c>
      <c r="BS31">
        <v>4.9000000000000004</v>
      </c>
      <c r="BT31">
        <v>13.3</v>
      </c>
      <c r="BU31">
        <v>7.2</v>
      </c>
      <c r="BV31">
        <v>0.2</v>
      </c>
      <c r="BW31">
        <v>0.4</v>
      </c>
      <c r="BX31">
        <v>0.1628</v>
      </c>
      <c r="BY31">
        <v>0.16839999999999999</v>
      </c>
      <c r="BZ31">
        <v>0.41970000000000002</v>
      </c>
      <c r="CA31">
        <v>0.57440000000000002</v>
      </c>
      <c r="CB31">
        <v>1.3252999999999999</v>
      </c>
      <c r="CC31">
        <v>0.30170000000000002</v>
      </c>
      <c r="CD31">
        <v>0.80520000000000003</v>
      </c>
      <c r="CE31">
        <v>0.1724</v>
      </c>
      <c r="CF31">
        <v>0.68169999999999997</v>
      </c>
      <c r="CG31">
        <v>0.78810000000000002</v>
      </c>
      <c r="CH31">
        <v>2.4474</v>
      </c>
      <c r="CI31">
        <v>0.76160000000000005</v>
      </c>
      <c r="CJ31">
        <v>0.73699999999999999</v>
      </c>
      <c r="CK31">
        <v>0.48659999999999998</v>
      </c>
      <c r="CL31">
        <v>1.2236</v>
      </c>
      <c r="CM31">
        <v>0.60440000000000005</v>
      </c>
      <c r="CN31">
        <v>0.36990000000000001</v>
      </c>
      <c r="CO31">
        <v>0.82750000000000001</v>
      </c>
      <c r="CP31">
        <v>0.60560000000000003</v>
      </c>
      <c r="CQ31">
        <v>0.45669999999999999</v>
      </c>
      <c r="CR31">
        <v>0.38650000000000001</v>
      </c>
      <c r="CS31">
        <v>2.6461999999999999</v>
      </c>
      <c r="CT31">
        <v>0.69479999999999997</v>
      </c>
      <c r="CU31">
        <v>7.6425000000000001</v>
      </c>
      <c r="CV31">
        <v>0.59019999999999995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73</v>
      </c>
      <c r="DR31">
        <v>65</v>
      </c>
      <c r="DS31">
        <v>2.4</v>
      </c>
      <c r="DT31">
        <v>2.1</v>
      </c>
      <c r="DU31">
        <v>2036</v>
      </c>
      <c r="DV31">
        <v>2.85085573687E-4</v>
      </c>
      <c r="DW31">
        <v>4.1705140000000003E-9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36005046201</v>
      </c>
      <c r="H32" t="s">
        <v>643</v>
      </c>
      <c r="I32">
        <v>0.8061258</v>
      </c>
      <c r="J32">
        <v>29256</v>
      </c>
      <c r="K32">
        <v>1987</v>
      </c>
      <c r="L32">
        <v>12954</v>
      </c>
      <c r="M32">
        <v>159</v>
      </c>
      <c r="N32">
        <v>12683</v>
      </c>
      <c r="O32">
        <v>292</v>
      </c>
      <c r="P32">
        <v>1986</v>
      </c>
      <c r="Q32">
        <v>779</v>
      </c>
      <c r="R32">
        <v>1261</v>
      </c>
      <c r="S32">
        <v>523</v>
      </c>
      <c r="T32">
        <v>26556</v>
      </c>
      <c r="U32">
        <v>2456</v>
      </c>
      <c r="V32">
        <v>2882</v>
      </c>
      <c r="W32">
        <v>778</v>
      </c>
      <c r="X32">
        <v>7046</v>
      </c>
      <c r="Y32">
        <v>828</v>
      </c>
      <c r="Z32">
        <v>4316</v>
      </c>
      <c r="AA32">
        <v>944</v>
      </c>
      <c r="AB32">
        <v>5171</v>
      </c>
      <c r="AC32">
        <v>962</v>
      </c>
      <c r="AD32">
        <v>1671</v>
      </c>
      <c r="AE32">
        <v>511.69999999999902</v>
      </c>
      <c r="AF32">
        <v>26751</v>
      </c>
      <c r="AG32">
        <v>2136.0999999999899</v>
      </c>
      <c r="AH32">
        <v>1843</v>
      </c>
      <c r="AI32">
        <v>851.5</v>
      </c>
      <c r="AJ32">
        <v>12230</v>
      </c>
      <c r="AK32">
        <v>398</v>
      </c>
      <c r="AL32">
        <v>0</v>
      </c>
      <c r="AM32">
        <v>21</v>
      </c>
      <c r="AN32">
        <v>380</v>
      </c>
      <c r="AO32">
        <v>225.19999999999899</v>
      </c>
      <c r="AP32">
        <v>6119</v>
      </c>
      <c r="AQ32">
        <v>730</v>
      </c>
      <c r="AR32">
        <v>1280</v>
      </c>
      <c r="AS32">
        <v>237</v>
      </c>
      <c r="AT32">
        <v>7</v>
      </c>
      <c r="AU32">
        <v>2.8</v>
      </c>
      <c r="AV32">
        <v>8.6999999999999904</v>
      </c>
      <c r="AW32">
        <v>3.6</v>
      </c>
      <c r="AX32">
        <v>26556</v>
      </c>
      <c r="AY32">
        <v>2456</v>
      </c>
      <c r="AZ32">
        <v>13.3</v>
      </c>
      <c r="BA32">
        <v>3.4</v>
      </c>
      <c r="BB32">
        <v>24.1</v>
      </c>
      <c r="BC32">
        <v>3.1</v>
      </c>
      <c r="BD32">
        <v>14.8</v>
      </c>
      <c r="BE32">
        <v>3.1</v>
      </c>
      <c r="BF32">
        <v>18.3</v>
      </c>
      <c r="BG32">
        <v>3.5</v>
      </c>
      <c r="BH32">
        <v>13.1999999999999</v>
      </c>
      <c r="BI32">
        <v>4</v>
      </c>
      <c r="BJ32">
        <v>91.4</v>
      </c>
      <c r="BK32">
        <v>3.8</v>
      </c>
      <c r="BL32">
        <v>6.5</v>
      </c>
      <c r="BM32">
        <v>3</v>
      </c>
      <c r="BN32">
        <v>94.4</v>
      </c>
      <c r="BO32">
        <v>2.8</v>
      </c>
      <c r="BP32">
        <v>0</v>
      </c>
      <c r="BQ32">
        <v>0.2</v>
      </c>
      <c r="BR32">
        <v>3</v>
      </c>
      <c r="BS32">
        <v>1.8</v>
      </c>
      <c r="BT32">
        <v>48.2</v>
      </c>
      <c r="BU32">
        <v>5.7</v>
      </c>
      <c r="BV32">
        <v>4.4000000000000004</v>
      </c>
      <c r="BW32">
        <v>0.8</v>
      </c>
      <c r="BX32">
        <v>0.27910000000000001</v>
      </c>
      <c r="BY32">
        <v>0.66469999999999996</v>
      </c>
      <c r="BZ32">
        <v>0.5766</v>
      </c>
      <c r="CA32">
        <v>0.57089999999999996</v>
      </c>
      <c r="CB32">
        <v>2.0912000000000002</v>
      </c>
      <c r="CC32">
        <v>0.54800000000000004</v>
      </c>
      <c r="CD32">
        <v>0.93799999999999994</v>
      </c>
      <c r="CE32">
        <v>0.1326</v>
      </c>
      <c r="CF32">
        <v>0.90739999999999998</v>
      </c>
      <c r="CG32">
        <v>0.7621</v>
      </c>
      <c r="CH32">
        <v>2.7402000000000002</v>
      </c>
      <c r="CI32">
        <v>0.88590000000000002</v>
      </c>
      <c r="CJ32">
        <v>0.82950000000000002</v>
      </c>
      <c r="CK32">
        <v>0.68</v>
      </c>
      <c r="CL32">
        <v>1.5095000000000001</v>
      </c>
      <c r="CM32">
        <v>0.78029999999999999</v>
      </c>
      <c r="CN32">
        <v>0.96750000000000003</v>
      </c>
      <c r="CO32">
        <v>0</v>
      </c>
      <c r="CP32">
        <v>0.5161</v>
      </c>
      <c r="CQ32">
        <v>0.749</v>
      </c>
      <c r="CR32">
        <v>0.86080000000000001</v>
      </c>
      <c r="CS32">
        <v>3.0933000000000002</v>
      </c>
      <c r="CT32">
        <v>0.86140000000000005</v>
      </c>
      <c r="CU32">
        <v>9.4342000000000006</v>
      </c>
      <c r="CV32">
        <v>0.83040000000000003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2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3</v>
      </c>
      <c r="DQ32">
        <v>1357</v>
      </c>
      <c r="DR32">
        <v>787</v>
      </c>
      <c r="DS32">
        <v>4.8</v>
      </c>
      <c r="DT32">
        <v>2.7</v>
      </c>
      <c r="DU32">
        <v>29114</v>
      </c>
      <c r="DV32">
        <v>6.3942176891016E-2</v>
      </c>
      <c r="DW32">
        <v>2.2050473452899999E-4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36005050400</v>
      </c>
      <c r="H33" t="s">
        <v>642</v>
      </c>
      <c r="I33">
        <v>2.7967456999999998</v>
      </c>
      <c r="J33">
        <v>65</v>
      </c>
      <c r="K33">
        <v>51</v>
      </c>
      <c r="L33">
        <v>32</v>
      </c>
      <c r="M33">
        <v>22</v>
      </c>
      <c r="N33">
        <v>21</v>
      </c>
      <c r="O33">
        <v>17</v>
      </c>
      <c r="P33">
        <v>0</v>
      </c>
      <c r="Q33">
        <v>11</v>
      </c>
      <c r="R33">
        <v>0</v>
      </c>
      <c r="S33">
        <v>11</v>
      </c>
      <c r="T33">
        <v>73228</v>
      </c>
      <c r="U33">
        <v>65158</v>
      </c>
      <c r="V33">
        <v>14</v>
      </c>
      <c r="W33">
        <v>23</v>
      </c>
      <c r="X33">
        <v>8</v>
      </c>
      <c r="Y33">
        <v>13</v>
      </c>
      <c r="Z33">
        <v>16</v>
      </c>
      <c r="AA33">
        <v>20</v>
      </c>
      <c r="AB33">
        <v>8</v>
      </c>
      <c r="AC33">
        <v>13</v>
      </c>
      <c r="AD33">
        <v>4</v>
      </c>
      <c r="AE33">
        <v>12.5</v>
      </c>
      <c r="AF33">
        <v>65</v>
      </c>
      <c r="AG33">
        <v>52.2</v>
      </c>
      <c r="AH33">
        <v>4</v>
      </c>
      <c r="AI33">
        <v>43</v>
      </c>
      <c r="AJ33">
        <v>20</v>
      </c>
      <c r="AK33">
        <v>20.1999999999999</v>
      </c>
      <c r="AL33">
        <v>0</v>
      </c>
      <c r="AM33">
        <v>11</v>
      </c>
      <c r="AN33">
        <v>0</v>
      </c>
      <c r="AO33">
        <v>15.6</v>
      </c>
      <c r="AP33">
        <v>12</v>
      </c>
      <c r="AQ33">
        <v>14</v>
      </c>
      <c r="AR33">
        <v>0</v>
      </c>
      <c r="AS33">
        <v>11</v>
      </c>
      <c r="AT33">
        <v>0</v>
      </c>
      <c r="AU33">
        <v>34.899999999999899</v>
      </c>
      <c r="AV33">
        <v>0</v>
      </c>
      <c r="AW33">
        <v>48.2</v>
      </c>
      <c r="AX33">
        <v>73228</v>
      </c>
      <c r="AY33">
        <v>65158</v>
      </c>
      <c r="AZ33">
        <v>28.6</v>
      </c>
      <c r="BA33">
        <v>41.6</v>
      </c>
      <c r="BB33">
        <v>12.3</v>
      </c>
      <c r="BC33">
        <v>17.399999999999899</v>
      </c>
      <c r="BD33">
        <v>24.6</v>
      </c>
      <c r="BE33">
        <v>24</v>
      </c>
      <c r="BF33">
        <v>12.3</v>
      </c>
      <c r="BG33">
        <v>17.399999999999899</v>
      </c>
      <c r="BH33">
        <v>19</v>
      </c>
      <c r="BI33">
        <v>57.6</v>
      </c>
      <c r="BJ33">
        <v>100</v>
      </c>
      <c r="BK33">
        <v>16.899999999999899</v>
      </c>
      <c r="BL33">
        <v>7</v>
      </c>
      <c r="BM33">
        <v>75.299999999999898</v>
      </c>
      <c r="BN33">
        <v>62.5</v>
      </c>
      <c r="BO33">
        <v>46.399999999999899</v>
      </c>
      <c r="BP33">
        <v>0</v>
      </c>
      <c r="BQ33">
        <v>50.399999999999899</v>
      </c>
      <c r="BR33">
        <v>0</v>
      </c>
      <c r="BS33">
        <v>74.099999999999895</v>
      </c>
      <c r="BT33">
        <v>57.1</v>
      </c>
      <c r="BU33">
        <v>44.6</v>
      </c>
      <c r="BV33">
        <v>0</v>
      </c>
      <c r="BW33">
        <v>16.899999999999899</v>
      </c>
      <c r="BX33">
        <v>0</v>
      </c>
      <c r="BY33">
        <v>0</v>
      </c>
      <c r="BZ33">
        <v>4.6199999999999998E-2</v>
      </c>
      <c r="CA33">
        <v>0.87390000000000001</v>
      </c>
      <c r="CB33">
        <v>0.92010000000000003</v>
      </c>
      <c r="CC33">
        <v>0.17230000000000001</v>
      </c>
      <c r="CD33">
        <v>0.35149999999999998</v>
      </c>
      <c r="CE33">
        <v>0.74319999999999997</v>
      </c>
      <c r="CF33">
        <v>0.62209999999999999</v>
      </c>
      <c r="CG33">
        <v>0.8851</v>
      </c>
      <c r="CH33">
        <v>2.6019000000000001</v>
      </c>
      <c r="CI33">
        <v>0.83399999999999996</v>
      </c>
      <c r="CJ33">
        <v>0.99109999999999998</v>
      </c>
      <c r="CK33">
        <v>0.69359999999999999</v>
      </c>
      <c r="CL33">
        <v>1.6847000000000001</v>
      </c>
      <c r="CM33">
        <v>0.89929999999999999</v>
      </c>
      <c r="CN33">
        <v>0.84230000000000005</v>
      </c>
      <c r="CO33">
        <v>0</v>
      </c>
      <c r="CP33">
        <v>0</v>
      </c>
      <c r="CQ33">
        <v>0.81210000000000004</v>
      </c>
      <c r="CR33">
        <v>0</v>
      </c>
      <c r="CS33">
        <v>1.6544000000000001</v>
      </c>
      <c r="CT33">
        <v>0.25330000000000003</v>
      </c>
      <c r="CU33">
        <v>6.8612000000000002</v>
      </c>
      <c r="CV33">
        <v>0.47120000000000001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11</v>
      </c>
      <c r="DS33">
        <v>0</v>
      </c>
      <c r="DT33">
        <v>34.899999999999899</v>
      </c>
      <c r="DU33">
        <v>80</v>
      </c>
      <c r="DV33">
        <v>9.8997390908295999E-2</v>
      </c>
      <c r="DW33">
        <v>3.2558147309000002E-5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36005051600</v>
      </c>
      <c r="H34" t="s">
        <v>641</v>
      </c>
      <c r="I34">
        <v>0.5926477</v>
      </c>
      <c r="J34">
        <v>4034</v>
      </c>
      <c r="K34">
        <v>570</v>
      </c>
      <c r="L34">
        <v>2106</v>
      </c>
      <c r="M34">
        <v>86</v>
      </c>
      <c r="N34">
        <v>1779</v>
      </c>
      <c r="O34">
        <v>175</v>
      </c>
      <c r="P34">
        <v>168</v>
      </c>
      <c r="Q34">
        <v>95</v>
      </c>
      <c r="R34">
        <v>222</v>
      </c>
      <c r="S34">
        <v>125</v>
      </c>
      <c r="T34">
        <v>40753</v>
      </c>
      <c r="U34">
        <v>4569</v>
      </c>
      <c r="V34">
        <v>183</v>
      </c>
      <c r="W34">
        <v>83</v>
      </c>
      <c r="X34">
        <v>1030</v>
      </c>
      <c r="Y34">
        <v>215</v>
      </c>
      <c r="Z34">
        <v>751</v>
      </c>
      <c r="AA34">
        <v>212</v>
      </c>
      <c r="AB34">
        <v>622</v>
      </c>
      <c r="AC34">
        <v>171</v>
      </c>
      <c r="AD34">
        <v>141</v>
      </c>
      <c r="AE34">
        <v>114.9</v>
      </c>
      <c r="AF34">
        <v>1397</v>
      </c>
      <c r="AG34">
        <v>658.6</v>
      </c>
      <c r="AH34">
        <v>48</v>
      </c>
      <c r="AI34">
        <v>73.099999999999895</v>
      </c>
      <c r="AJ34">
        <v>210</v>
      </c>
      <c r="AK34">
        <v>81</v>
      </c>
      <c r="AL34">
        <v>0</v>
      </c>
      <c r="AM34">
        <v>11</v>
      </c>
      <c r="AN34">
        <v>17</v>
      </c>
      <c r="AO34">
        <v>28.1999999999999</v>
      </c>
      <c r="AP34">
        <v>365</v>
      </c>
      <c r="AQ34">
        <v>164</v>
      </c>
      <c r="AR34">
        <v>18</v>
      </c>
      <c r="AS34">
        <v>31</v>
      </c>
      <c r="AT34">
        <v>4.2</v>
      </c>
      <c r="AU34">
        <v>2.4</v>
      </c>
      <c r="AV34">
        <v>11.3</v>
      </c>
      <c r="AW34">
        <v>6.1</v>
      </c>
      <c r="AX34">
        <v>40753</v>
      </c>
      <c r="AY34">
        <v>4569</v>
      </c>
      <c r="AZ34">
        <v>6.3</v>
      </c>
      <c r="BA34">
        <v>2.7</v>
      </c>
      <c r="BB34">
        <v>25.5</v>
      </c>
      <c r="BC34">
        <v>5.7</v>
      </c>
      <c r="BD34">
        <v>18.600000000000001</v>
      </c>
      <c r="BE34">
        <v>4.5</v>
      </c>
      <c r="BF34">
        <v>15.4</v>
      </c>
      <c r="BG34">
        <v>4.3</v>
      </c>
      <c r="BH34">
        <v>7.9</v>
      </c>
      <c r="BI34">
        <v>6.4</v>
      </c>
      <c r="BJ34">
        <v>34.6</v>
      </c>
      <c r="BK34">
        <v>15.6</v>
      </c>
      <c r="BL34">
        <v>1.2</v>
      </c>
      <c r="BM34">
        <v>1.9</v>
      </c>
      <c r="BN34">
        <v>10</v>
      </c>
      <c r="BO34">
        <v>3.8</v>
      </c>
      <c r="BP34">
        <v>0</v>
      </c>
      <c r="BQ34">
        <v>1.4</v>
      </c>
      <c r="BR34">
        <v>1</v>
      </c>
      <c r="BS34">
        <v>1.6</v>
      </c>
      <c r="BT34">
        <v>20.5</v>
      </c>
      <c r="BU34">
        <v>9</v>
      </c>
      <c r="BV34">
        <v>0.4</v>
      </c>
      <c r="BW34">
        <v>0.8</v>
      </c>
      <c r="BX34">
        <v>0.13950000000000001</v>
      </c>
      <c r="BY34">
        <v>0.81410000000000005</v>
      </c>
      <c r="BZ34">
        <v>0.2051</v>
      </c>
      <c r="CA34">
        <v>0.2382</v>
      </c>
      <c r="CB34">
        <v>1.3968</v>
      </c>
      <c r="CC34">
        <v>0.32129999999999997</v>
      </c>
      <c r="CD34">
        <v>0.95369999999999999</v>
      </c>
      <c r="CE34">
        <v>0.29880000000000001</v>
      </c>
      <c r="CF34">
        <v>0.80589999999999995</v>
      </c>
      <c r="CG34">
        <v>0.51939999999999997</v>
      </c>
      <c r="CH34">
        <v>2.5777000000000001</v>
      </c>
      <c r="CI34">
        <v>0.82609999999999995</v>
      </c>
      <c r="CJ34">
        <v>0.51459999999999995</v>
      </c>
      <c r="CK34">
        <v>0.34179999999999999</v>
      </c>
      <c r="CL34">
        <v>0.85650000000000004</v>
      </c>
      <c r="CM34">
        <v>0.4158</v>
      </c>
      <c r="CN34">
        <v>0.54879999999999995</v>
      </c>
      <c r="CO34">
        <v>0</v>
      </c>
      <c r="CP34">
        <v>0.29099999999999998</v>
      </c>
      <c r="CQ34">
        <v>0.55469999999999997</v>
      </c>
      <c r="CR34">
        <v>0.56730000000000003</v>
      </c>
      <c r="CS34">
        <v>1.9619</v>
      </c>
      <c r="CT34">
        <v>0.38129999999999997</v>
      </c>
      <c r="CU34">
        <v>6.7929000000000004</v>
      </c>
      <c r="CV34">
        <v>0.45939999999999998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333</v>
      </c>
      <c r="DR34">
        <v>175</v>
      </c>
      <c r="DS34">
        <v>8.3000000000000007</v>
      </c>
      <c r="DT34">
        <v>4.2</v>
      </c>
      <c r="DU34">
        <v>3982</v>
      </c>
      <c r="DV34">
        <v>0.143157387858315</v>
      </c>
      <c r="DW34">
        <v>1.5496295728699999E-4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36005009600</v>
      </c>
      <c r="H35" t="s">
        <v>598</v>
      </c>
      <c r="I35">
        <v>0.2716054</v>
      </c>
      <c r="J35">
        <v>2597</v>
      </c>
      <c r="K35">
        <v>259</v>
      </c>
      <c r="L35">
        <v>812</v>
      </c>
      <c r="M35">
        <v>40</v>
      </c>
      <c r="N35">
        <v>747</v>
      </c>
      <c r="O35">
        <v>47</v>
      </c>
      <c r="P35">
        <v>379</v>
      </c>
      <c r="Q35">
        <v>144</v>
      </c>
      <c r="R35">
        <v>207</v>
      </c>
      <c r="S35">
        <v>82</v>
      </c>
      <c r="T35">
        <v>17490</v>
      </c>
      <c r="U35">
        <v>2391</v>
      </c>
      <c r="V35">
        <v>503</v>
      </c>
      <c r="W35">
        <v>113</v>
      </c>
      <c r="X35">
        <v>493</v>
      </c>
      <c r="Y35">
        <v>127</v>
      </c>
      <c r="Z35">
        <v>603</v>
      </c>
      <c r="AA35">
        <v>120</v>
      </c>
      <c r="AB35">
        <v>380</v>
      </c>
      <c r="AC35">
        <v>101</v>
      </c>
      <c r="AD35">
        <v>194</v>
      </c>
      <c r="AE35">
        <v>59.1</v>
      </c>
      <c r="AF35">
        <v>2422</v>
      </c>
      <c r="AG35">
        <v>272.60000000000002</v>
      </c>
      <c r="AH35">
        <v>397</v>
      </c>
      <c r="AI35">
        <v>122.5</v>
      </c>
      <c r="AJ35">
        <v>86</v>
      </c>
      <c r="AK35">
        <v>31.899999999999899</v>
      </c>
      <c r="AL35">
        <v>7</v>
      </c>
      <c r="AM35">
        <v>10</v>
      </c>
      <c r="AN35">
        <v>82</v>
      </c>
      <c r="AO35">
        <v>38.6</v>
      </c>
      <c r="AP35">
        <v>348</v>
      </c>
      <c r="AQ35">
        <v>67</v>
      </c>
      <c r="AR35">
        <v>203</v>
      </c>
      <c r="AS35">
        <v>99</v>
      </c>
      <c r="AT35">
        <v>15.8</v>
      </c>
      <c r="AU35">
        <v>6.2</v>
      </c>
      <c r="AV35">
        <v>18.8</v>
      </c>
      <c r="AW35">
        <v>6.5</v>
      </c>
      <c r="AX35">
        <v>17490</v>
      </c>
      <c r="AY35">
        <v>2391</v>
      </c>
      <c r="AZ35">
        <v>28.6</v>
      </c>
      <c r="BA35">
        <v>5.7</v>
      </c>
      <c r="BB35">
        <v>19</v>
      </c>
      <c r="BC35">
        <v>4.3</v>
      </c>
      <c r="BD35">
        <v>23.1999999999999</v>
      </c>
      <c r="BE35">
        <v>4</v>
      </c>
      <c r="BF35">
        <v>15.9</v>
      </c>
      <c r="BG35">
        <v>4.4000000000000004</v>
      </c>
      <c r="BH35">
        <v>26</v>
      </c>
      <c r="BI35">
        <v>7.7</v>
      </c>
      <c r="BJ35">
        <v>93.299999999999898</v>
      </c>
      <c r="BK35">
        <v>4.9000000000000004</v>
      </c>
      <c r="BL35">
        <v>16.399999999999899</v>
      </c>
      <c r="BM35">
        <v>4.8</v>
      </c>
      <c r="BN35">
        <v>10.6</v>
      </c>
      <c r="BO35">
        <v>3.9</v>
      </c>
      <c r="BP35">
        <v>0.9</v>
      </c>
      <c r="BQ35">
        <v>1.2</v>
      </c>
      <c r="BR35">
        <v>11</v>
      </c>
      <c r="BS35">
        <v>5.0999999999999996</v>
      </c>
      <c r="BT35">
        <v>46.6</v>
      </c>
      <c r="BU35">
        <v>8.9</v>
      </c>
      <c r="BV35">
        <v>7.8</v>
      </c>
      <c r="BW35">
        <v>3.7</v>
      </c>
      <c r="BX35">
        <v>0.62150000000000005</v>
      </c>
      <c r="BY35">
        <v>0.96599999999999997</v>
      </c>
      <c r="BZ35">
        <v>0.86570000000000003</v>
      </c>
      <c r="CA35">
        <v>0.87390000000000001</v>
      </c>
      <c r="CB35">
        <v>3.327</v>
      </c>
      <c r="CC35">
        <v>0.88390000000000002</v>
      </c>
      <c r="CD35">
        <v>0.7883</v>
      </c>
      <c r="CE35">
        <v>0.65839999999999999</v>
      </c>
      <c r="CF35">
        <v>0.82940000000000003</v>
      </c>
      <c r="CG35">
        <v>0.96130000000000004</v>
      </c>
      <c r="CH35">
        <v>3.2374000000000001</v>
      </c>
      <c r="CI35">
        <v>0.99260000000000004</v>
      </c>
      <c r="CJ35">
        <v>0.84930000000000005</v>
      </c>
      <c r="CK35">
        <v>0.86080000000000001</v>
      </c>
      <c r="CL35">
        <v>1.71</v>
      </c>
      <c r="CM35">
        <v>0.91310000000000002</v>
      </c>
      <c r="CN35">
        <v>0.55889999999999995</v>
      </c>
      <c r="CO35">
        <v>0.76559999999999995</v>
      </c>
      <c r="CP35">
        <v>0.83750000000000002</v>
      </c>
      <c r="CQ35">
        <v>0.73950000000000005</v>
      </c>
      <c r="CR35">
        <v>0.92049999999999998</v>
      </c>
      <c r="CS35">
        <v>3.8220000000000001</v>
      </c>
      <c r="CT35">
        <v>0.98740000000000006</v>
      </c>
      <c r="CU35">
        <v>12.096500000000001</v>
      </c>
      <c r="CV35">
        <v>0.99339999999999995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3</v>
      </c>
      <c r="DQ35">
        <v>250</v>
      </c>
      <c r="DR35">
        <v>101</v>
      </c>
      <c r="DS35">
        <v>10.4</v>
      </c>
      <c r="DT35">
        <v>4.0999999999999996</v>
      </c>
      <c r="DU35">
        <v>13441</v>
      </c>
      <c r="DV35">
        <v>3.6187031150695E-2</v>
      </c>
      <c r="DW35">
        <v>3.1388657517999999E-5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36005011800</v>
      </c>
      <c r="H36" t="s">
        <v>640</v>
      </c>
      <c r="I36">
        <v>0.3821155</v>
      </c>
      <c r="J36">
        <v>5267</v>
      </c>
      <c r="K36">
        <v>330</v>
      </c>
      <c r="L36">
        <v>1599</v>
      </c>
      <c r="M36">
        <v>63</v>
      </c>
      <c r="N36">
        <v>1490</v>
      </c>
      <c r="O36">
        <v>89</v>
      </c>
      <c r="P36">
        <v>435</v>
      </c>
      <c r="Q36">
        <v>195</v>
      </c>
      <c r="R36">
        <v>167</v>
      </c>
      <c r="S36">
        <v>85</v>
      </c>
      <c r="T36">
        <v>28792</v>
      </c>
      <c r="U36">
        <v>3003</v>
      </c>
      <c r="V36">
        <v>326</v>
      </c>
      <c r="W36">
        <v>119</v>
      </c>
      <c r="X36">
        <v>774</v>
      </c>
      <c r="Y36">
        <v>132</v>
      </c>
      <c r="Z36">
        <v>664</v>
      </c>
      <c r="AA36">
        <v>158</v>
      </c>
      <c r="AB36">
        <v>472</v>
      </c>
      <c r="AC36">
        <v>141</v>
      </c>
      <c r="AD36">
        <v>70</v>
      </c>
      <c r="AE36">
        <v>59.2</v>
      </c>
      <c r="AF36">
        <v>1590</v>
      </c>
      <c r="AG36">
        <v>447.3</v>
      </c>
      <c r="AH36">
        <v>138</v>
      </c>
      <c r="AI36">
        <v>96.5</v>
      </c>
      <c r="AJ36">
        <v>17</v>
      </c>
      <c r="AK36">
        <v>19.100000000000001</v>
      </c>
      <c r="AL36">
        <v>0</v>
      </c>
      <c r="AM36">
        <v>16</v>
      </c>
      <c r="AN36">
        <v>43</v>
      </c>
      <c r="AO36">
        <v>33.1</v>
      </c>
      <c r="AP36">
        <v>147</v>
      </c>
      <c r="AQ36">
        <v>74</v>
      </c>
      <c r="AR36">
        <v>1373</v>
      </c>
      <c r="AS36">
        <v>177</v>
      </c>
      <c r="AT36">
        <v>11.1999999999999</v>
      </c>
      <c r="AU36">
        <v>5.2</v>
      </c>
      <c r="AV36">
        <v>7.2</v>
      </c>
      <c r="AW36">
        <v>3.6</v>
      </c>
      <c r="AX36">
        <v>28792</v>
      </c>
      <c r="AY36">
        <v>3003</v>
      </c>
      <c r="AZ36">
        <v>10.8</v>
      </c>
      <c r="BA36">
        <v>3.8</v>
      </c>
      <c r="BB36">
        <v>14.6999999999999</v>
      </c>
      <c r="BC36">
        <v>2.5</v>
      </c>
      <c r="BD36">
        <v>12.6</v>
      </c>
      <c r="BE36">
        <v>2.9</v>
      </c>
      <c r="BF36">
        <v>9</v>
      </c>
      <c r="BG36">
        <v>2.7</v>
      </c>
      <c r="BH36">
        <v>4.7</v>
      </c>
      <c r="BI36">
        <v>4</v>
      </c>
      <c r="BJ36">
        <v>30.1999999999999</v>
      </c>
      <c r="BK36">
        <v>8.3000000000000007</v>
      </c>
      <c r="BL36">
        <v>2.7</v>
      </c>
      <c r="BM36">
        <v>1.9</v>
      </c>
      <c r="BN36">
        <v>1.1000000000000001</v>
      </c>
      <c r="BO36">
        <v>1.2</v>
      </c>
      <c r="BP36">
        <v>0</v>
      </c>
      <c r="BQ36">
        <v>1.9</v>
      </c>
      <c r="BR36">
        <v>2.9</v>
      </c>
      <c r="BS36">
        <v>2.2000000000000002</v>
      </c>
      <c r="BT36">
        <v>9.9</v>
      </c>
      <c r="BU36">
        <v>5</v>
      </c>
      <c r="BV36">
        <v>26.1</v>
      </c>
      <c r="BW36">
        <v>2.9</v>
      </c>
      <c r="BX36">
        <v>0.47289999999999999</v>
      </c>
      <c r="BY36">
        <v>0.52890000000000004</v>
      </c>
      <c r="BZ36">
        <v>0.49530000000000002</v>
      </c>
      <c r="CA36">
        <v>0.46870000000000001</v>
      </c>
      <c r="CB36">
        <v>1.9658</v>
      </c>
      <c r="CC36">
        <v>0.50309999999999999</v>
      </c>
      <c r="CD36">
        <v>0.51090000000000002</v>
      </c>
      <c r="CE36">
        <v>8.3799999999999999E-2</v>
      </c>
      <c r="CF36">
        <v>0.3296</v>
      </c>
      <c r="CG36">
        <v>0.27900000000000003</v>
      </c>
      <c r="CH36">
        <v>1.2034</v>
      </c>
      <c r="CI36">
        <v>9.5500000000000002E-2</v>
      </c>
      <c r="CJ36">
        <v>0.4753</v>
      </c>
      <c r="CK36">
        <v>0.50139999999999996</v>
      </c>
      <c r="CL36">
        <v>0.97670000000000001</v>
      </c>
      <c r="CM36">
        <v>0.47139999999999999</v>
      </c>
      <c r="CN36">
        <v>0.24690000000000001</v>
      </c>
      <c r="CO36">
        <v>0</v>
      </c>
      <c r="CP36">
        <v>0.50760000000000005</v>
      </c>
      <c r="CQ36">
        <v>0.39579999999999999</v>
      </c>
      <c r="CR36">
        <v>0.97219999999999995</v>
      </c>
      <c r="CS36">
        <v>2.1225999999999998</v>
      </c>
      <c r="CT36">
        <v>0.44400000000000001</v>
      </c>
      <c r="CU36">
        <v>6.2683999999999997</v>
      </c>
      <c r="CV36">
        <v>0.37130000000000002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287</v>
      </c>
      <c r="DR36">
        <v>117</v>
      </c>
      <c r="DS36">
        <v>5.5</v>
      </c>
      <c r="DT36">
        <v>2.1</v>
      </c>
      <c r="DU36">
        <v>4733</v>
      </c>
      <c r="DV36">
        <v>0.110982338994705</v>
      </c>
      <c r="DW36">
        <v>1.04992530053E-4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36005016200</v>
      </c>
      <c r="H37" t="s">
        <v>639</v>
      </c>
      <c r="I37">
        <v>6.9747799999999999E-2</v>
      </c>
      <c r="J37">
        <v>2013</v>
      </c>
      <c r="K37">
        <v>250</v>
      </c>
      <c r="L37">
        <v>623</v>
      </c>
      <c r="M37">
        <v>18</v>
      </c>
      <c r="N37">
        <v>557</v>
      </c>
      <c r="O37">
        <v>41</v>
      </c>
      <c r="P37">
        <v>260</v>
      </c>
      <c r="Q37">
        <v>159</v>
      </c>
      <c r="R37">
        <v>58</v>
      </c>
      <c r="S37">
        <v>36</v>
      </c>
      <c r="T37">
        <v>26189</v>
      </c>
      <c r="U37">
        <v>5386</v>
      </c>
      <c r="V37">
        <v>384</v>
      </c>
      <c r="W37">
        <v>116</v>
      </c>
      <c r="X37">
        <v>384</v>
      </c>
      <c r="Y37">
        <v>99</v>
      </c>
      <c r="Z37">
        <v>431</v>
      </c>
      <c r="AA37">
        <v>117</v>
      </c>
      <c r="AB37">
        <v>130</v>
      </c>
      <c r="AC37">
        <v>50</v>
      </c>
      <c r="AD37">
        <v>73</v>
      </c>
      <c r="AE37">
        <v>48.799999999999898</v>
      </c>
      <c r="AF37">
        <v>1175</v>
      </c>
      <c r="AG37">
        <v>299.5</v>
      </c>
      <c r="AH37">
        <v>184</v>
      </c>
      <c r="AI37">
        <v>100.799999999999</v>
      </c>
      <c r="AJ37">
        <v>0</v>
      </c>
      <c r="AK37">
        <v>15.6</v>
      </c>
      <c r="AL37">
        <v>7</v>
      </c>
      <c r="AM37">
        <v>12</v>
      </c>
      <c r="AN37">
        <v>33</v>
      </c>
      <c r="AO37">
        <v>24.399999999999899</v>
      </c>
      <c r="AP37">
        <v>122</v>
      </c>
      <c r="AQ37">
        <v>51</v>
      </c>
      <c r="AR37">
        <v>211</v>
      </c>
      <c r="AS37">
        <v>81</v>
      </c>
      <c r="AT37">
        <v>14.5</v>
      </c>
      <c r="AU37">
        <v>8.6</v>
      </c>
      <c r="AV37">
        <v>5.9</v>
      </c>
      <c r="AW37">
        <v>3.5</v>
      </c>
      <c r="AX37">
        <v>26189</v>
      </c>
      <c r="AY37">
        <v>5386</v>
      </c>
      <c r="AZ37">
        <v>27.6999999999999</v>
      </c>
      <c r="BA37">
        <v>6.7</v>
      </c>
      <c r="BB37">
        <v>19.100000000000001</v>
      </c>
      <c r="BC37">
        <v>4.4000000000000004</v>
      </c>
      <c r="BD37">
        <v>21.399999999999899</v>
      </c>
      <c r="BE37">
        <v>5.2</v>
      </c>
      <c r="BF37">
        <v>7.2</v>
      </c>
      <c r="BG37">
        <v>2.8</v>
      </c>
      <c r="BH37">
        <v>13.1</v>
      </c>
      <c r="BI37">
        <v>8.6999999999999904</v>
      </c>
      <c r="BJ37">
        <v>58.399999999999899</v>
      </c>
      <c r="BK37">
        <v>13</v>
      </c>
      <c r="BL37">
        <v>9.6</v>
      </c>
      <c r="BM37">
        <v>5.0999999999999996</v>
      </c>
      <c r="BN37">
        <v>0</v>
      </c>
      <c r="BO37">
        <v>2.5</v>
      </c>
      <c r="BP37">
        <v>1.1000000000000001</v>
      </c>
      <c r="BQ37">
        <v>1.9</v>
      </c>
      <c r="BR37">
        <v>5.9</v>
      </c>
      <c r="BS37">
        <v>4.4000000000000004</v>
      </c>
      <c r="BT37">
        <v>21.899999999999899</v>
      </c>
      <c r="BU37">
        <v>8.6999999999999904</v>
      </c>
      <c r="BV37">
        <v>10.5</v>
      </c>
      <c r="BW37">
        <v>3.8</v>
      </c>
      <c r="BX37">
        <v>0.58350000000000002</v>
      </c>
      <c r="BY37">
        <v>0.37990000000000002</v>
      </c>
      <c r="BZ37">
        <v>0.59199999999999997</v>
      </c>
      <c r="CA37">
        <v>0.86319999999999997</v>
      </c>
      <c r="CB37">
        <v>2.4186000000000001</v>
      </c>
      <c r="CC37">
        <v>0.64039999999999997</v>
      </c>
      <c r="CD37">
        <v>0.79300000000000004</v>
      </c>
      <c r="CE37">
        <v>0.5101</v>
      </c>
      <c r="CF37">
        <v>0.16520000000000001</v>
      </c>
      <c r="CG37">
        <v>0.75839999999999996</v>
      </c>
      <c r="CH37">
        <v>2.2267999999999999</v>
      </c>
      <c r="CI37">
        <v>0.63959999999999995</v>
      </c>
      <c r="CJ37">
        <v>0.65180000000000005</v>
      </c>
      <c r="CK37">
        <v>0.75019999999999998</v>
      </c>
      <c r="CL37">
        <v>1.4019999999999999</v>
      </c>
      <c r="CM37">
        <v>0.70589999999999997</v>
      </c>
      <c r="CN37">
        <v>0</v>
      </c>
      <c r="CO37">
        <v>0.78029999999999999</v>
      </c>
      <c r="CP37">
        <v>0.6845</v>
      </c>
      <c r="CQ37">
        <v>0.56820000000000004</v>
      </c>
      <c r="CR37">
        <v>0.93930000000000002</v>
      </c>
      <c r="CS37">
        <v>2.9722</v>
      </c>
      <c r="CT37">
        <v>0.82269999999999999</v>
      </c>
      <c r="CU37">
        <v>9.0196000000000005</v>
      </c>
      <c r="CV37">
        <v>0.78500000000000003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264</v>
      </c>
      <c r="DR37">
        <v>161</v>
      </c>
      <c r="DS37">
        <v>14.6999999999999</v>
      </c>
      <c r="DT37">
        <v>8.4</v>
      </c>
      <c r="DU37">
        <v>1048</v>
      </c>
      <c r="DV37">
        <v>1.7908032456199E-2</v>
      </c>
      <c r="DW37">
        <v>1.9217399592000001E-5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36005027402</v>
      </c>
      <c r="H38" t="s">
        <v>638</v>
      </c>
      <c r="I38">
        <v>0.1879054</v>
      </c>
      <c r="J38">
        <v>3578</v>
      </c>
      <c r="K38">
        <v>338</v>
      </c>
      <c r="L38">
        <v>1348</v>
      </c>
      <c r="M38">
        <v>53</v>
      </c>
      <c r="N38">
        <v>1299</v>
      </c>
      <c r="O38">
        <v>70</v>
      </c>
      <c r="P38">
        <v>511</v>
      </c>
      <c r="Q38">
        <v>238</v>
      </c>
      <c r="R38">
        <v>94</v>
      </c>
      <c r="S38">
        <v>70</v>
      </c>
      <c r="T38">
        <v>33854</v>
      </c>
      <c r="U38">
        <v>4414</v>
      </c>
      <c r="V38">
        <v>513</v>
      </c>
      <c r="W38">
        <v>157</v>
      </c>
      <c r="X38">
        <v>1012</v>
      </c>
      <c r="Y38">
        <v>227</v>
      </c>
      <c r="Z38">
        <v>475</v>
      </c>
      <c r="AA38">
        <v>152</v>
      </c>
      <c r="AB38">
        <v>473</v>
      </c>
      <c r="AC38">
        <v>141</v>
      </c>
      <c r="AD38">
        <v>25</v>
      </c>
      <c r="AE38">
        <v>26.399999999999899</v>
      </c>
      <c r="AF38">
        <v>1013</v>
      </c>
      <c r="AG38">
        <v>458.6</v>
      </c>
      <c r="AH38">
        <v>106</v>
      </c>
      <c r="AI38">
        <v>68.900000000000006</v>
      </c>
      <c r="AJ38">
        <v>169</v>
      </c>
      <c r="AK38">
        <v>76.299999999999898</v>
      </c>
      <c r="AL38">
        <v>9</v>
      </c>
      <c r="AM38">
        <v>14</v>
      </c>
      <c r="AN38">
        <v>10</v>
      </c>
      <c r="AO38">
        <v>19.399999999999899</v>
      </c>
      <c r="AP38">
        <v>186</v>
      </c>
      <c r="AQ38">
        <v>91</v>
      </c>
      <c r="AR38">
        <v>246</v>
      </c>
      <c r="AS38">
        <v>139</v>
      </c>
      <c r="AT38">
        <v>15.1</v>
      </c>
      <c r="AU38">
        <v>7</v>
      </c>
      <c r="AV38">
        <v>5.0999999999999996</v>
      </c>
      <c r="AW38">
        <v>3.7</v>
      </c>
      <c r="AX38">
        <v>33854</v>
      </c>
      <c r="AY38">
        <v>4414</v>
      </c>
      <c r="AZ38">
        <v>17.600000000000001</v>
      </c>
      <c r="BA38">
        <v>5</v>
      </c>
      <c r="BB38">
        <v>28.3</v>
      </c>
      <c r="BC38">
        <v>5.9</v>
      </c>
      <c r="BD38">
        <v>13.3</v>
      </c>
      <c r="BE38">
        <v>4.0999999999999996</v>
      </c>
      <c r="BF38">
        <v>14</v>
      </c>
      <c r="BG38">
        <v>4.0999999999999996</v>
      </c>
      <c r="BH38">
        <v>1.9</v>
      </c>
      <c r="BI38">
        <v>2</v>
      </c>
      <c r="BJ38">
        <v>28.3</v>
      </c>
      <c r="BK38">
        <v>12.5</v>
      </c>
      <c r="BL38">
        <v>3.1</v>
      </c>
      <c r="BM38">
        <v>2</v>
      </c>
      <c r="BN38">
        <v>12.5</v>
      </c>
      <c r="BO38">
        <v>5.6</v>
      </c>
      <c r="BP38">
        <v>0.7</v>
      </c>
      <c r="BQ38">
        <v>1</v>
      </c>
      <c r="BR38">
        <v>0.8</v>
      </c>
      <c r="BS38">
        <v>1.5</v>
      </c>
      <c r="BT38">
        <v>14.3</v>
      </c>
      <c r="BU38">
        <v>6.8</v>
      </c>
      <c r="BV38">
        <v>6.9</v>
      </c>
      <c r="BW38">
        <v>3.8</v>
      </c>
      <c r="BX38">
        <v>0.60270000000000001</v>
      </c>
      <c r="BY38">
        <v>0.28620000000000001</v>
      </c>
      <c r="BZ38">
        <v>0.34939999999999999</v>
      </c>
      <c r="CA38">
        <v>0.70130000000000003</v>
      </c>
      <c r="CB38">
        <v>1.9395</v>
      </c>
      <c r="CC38">
        <v>0.49459999999999998</v>
      </c>
      <c r="CD38">
        <v>0.97199999999999998</v>
      </c>
      <c r="CE38">
        <v>9.5799999999999996E-2</v>
      </c>
      <c r="CF38">
        <v>0.73429999999999995</v>
      </c>
      <c r="CG38">
        <v>8.4000000000000005E-2</v>
      </c>
      <c r="CH38">
        <v>1.8861000000000001</v>
      </c>
      <c r="CI38">
        <v>0.40570000000000001</v>
      </c>
      <c r="CJ38">
        <v>0.4551</v>
      </c>
      <c r="CK38">
        <v>0.52290000000000003</v>
      </c>
      <c r="CL38">
        <v>0.97799999999999998</v>
      </c>
      <c r="CM38">
        <v>0.47199999999999998</v>
      </c>
      <c r="CN38">
        <v>0.59099999999999997</v>
      </c>
      <c r="CO38">
        <v>0.74239999999999995</v>
      </c>
      <c r="CP38">
        <v>0.25929999999999997</v>
      </c>
      <c r="CQ38">
        <v>0.47439999999999999</v>
      </c>
      <c r="CR38">
        <v>0.91100000000000003</v>
      </c>
      <c r="CS38">
        <v>2.9782000000000002</v>
      </c>
      <c r="CT38">
        <v>0.82450000000000001</v>
      </c>
      <c r="CU38">
        <v>7.7817999999999996</v>
      </c>
      <c r="CV38">
        <v>0.61399999999999999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2</v>
      </c>
      <c r="DQ38">
        <v>144</v>
      </c>
      <c r="DR38">
        <v>100</v>
      </c>
      <c r="DS38">
        <v>4.3</v>
      </c>
      <c r="DT38">
        <v>3</v>
      </c>
      <c r="DU38">
        <v>2264</v>
      </c>
      <c r="DV38">
        <v>6.7821023336855996E-2</v>
      </c>
      <c r="DW38">
        <v>5.5697844882E-5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36005028400</v>
      </c>
      <c r="H39" t="s">
        <v>637</v>
      </c>
      <c r="I39">
        <v>0.4342454</v>
      </c>
      <c r="J39">
        <v>687</v>
      </c>
      <c r="K39">
        <v>191</v>
      </c>
      <c r="L39">
        <v>33</v>
      </c>
      <c r="M39">
        <v>24</v>
      </c>
      <c r="N39">
        <v>33</v>
      </c>
      <c r="O39">
        <v>24</v>
      </c>
      <c r="P39">
        <v>59</v>
      </c>
      <c r="Q39">
        <v>40</v>
      </c>
      <c r="R39">
        <v>6</v>
      </c>
      <c r="S39">
        <v>8</v>
      </c>
      <c r="T39">
        <v>15387</v>
      </c>
      <c r="U39">
        <v>14148</v>
      </c>
      <c r="V39">
        <v>282</v>
      </c>
      <c r="W39">
        <v>124</v>
      </c>
      <c r="X39">
        <v>109</v>
      </c>
      <c r="Y39">
        <v>112</v>
      </c>
      <c r="Z39">
        <v>37</v>
      </c>
      <c r="AA39">
        <v>24</v>
      </c>
      <c r="AB39">
        <v>43</v>
      </c>
      <c r="AC39">
        <v>40</v>
      </c>
      <c r="AD39">
        <v>0</v>
      </c>
      <c r="AE39">
        <v>15.6</v>
      </c>
      <c r="AF39">
        <v>519</v>
      </c>
      <c r="AG39">
        <v>216.099999999999</v>
      </c>
      <c r="AH39">
        <v>94</v>
      </c>
      <c r="AI39">
        <v>84.4</v>
      </c>
      <c r="AJ39">
        <v>3</v>
      </c>
      <c r="AK39">
        <v>12.1</v>
      </c>
      <c r="AL39">
        <v>0</v>
      </c>
      <c r="AM39">
        <v>11</v>
      </c>
      <c r="AN39">
        <v>4</v>
      </c>
      <c r="AO39">
        <v>12.5</v>
      </c>
      <c r="AP39">
        <v>10</v>
      </c>
      <c r="AQ39">
        <v>10</v>
      </c>
      <c r="AR39">
        <v>537</v>
      </c>
      <c r="AS39">
        <v>153</v>
      </c>
      <c r="AT39">
        <v>28.5</v>
      </c>
      <c r="AU39">
        <v>27</v>
      </c>
      <c r="AV39">
        <v>4.5999999999999996</v>
      </c>
      <c r="AW39">
        <v>8.8000000000000007</v>
      </c>
      <c r="AX39">
        <v>15387</v>
      </c>
      <c r="AY39">
        <v>14148</v>
      </c>
      <c r="AZ39">
        <v>43.399999999999899</v>
      </c>
      <c r="BA39">
        <v>12.6999999999999</v>
      </c>
      <c r="BB39">
        <v>15.9</v>
      </c>
      <c r="BC39">
        <v>15.6999999999999</v>
      </c>
      <c r="BD39">
        <v>5.4</v>
      </c>
      <c r="BE39">
        <v>3.2</v>
      </c>
      <c r="BF39">
        <v>20</v>
      </c>
      <c r="BG39">
        <v>22.5</v>
      </c>
      <c r="BH39">
        <v>0</v>
      </c>
      <c r="BI39">
        <v>47.1</v>
      </c>
      <c r="BJ39">
        <v>75.5</v>
      </c>
      <c r="BK39">
        <v>23.399999999999899</v>
      </c>
      <c r="BL39">
        <v>14.1</v>
      </c>
      <c r="BM39">
        <v>12</v>
      </c>
      <c r="BN39">
        <v>9.1</v>
      </c>
      <c r="BO39">
        <v>36</v>
      </c>
      <c r="BP39">
        <v>0</v>
      </c>
      <c r="BQ39">
        <v>49.6</v>
      </c>
      <c r="BR39">
        <v>12.1</v>
      </c>
      <c r="BS39">
        <v>36.899999999999899</v>
      </c>
      <c r="BT39">
        <v>30.3</v>
      </c>
      <c r="BU39">
        <v>41.6</v>
      </c>
      <c r="BV39">
        <v>78.2</v>
      </c>
      <c r="BW39">
        <v>4.9000000000000004</v>
      </c>
      <c r="BX39">
        <v>0.83930000000000005</v>
      </c>
      <c r="BY39">
        <v>0.22989999999999999</v>
      </c>
      <c r="BZ39">
        <v>0.90839999999999999</v>
      </c>
      <c r="CA39">
        <v>0.9819</v>
      </c>
      <c r="CB39">
        <v>2.9594</v>
      </c>
      <c r="CC39">
        <v>0.79879999999999995</v>
      </c>
      <c r="CD39">
        <v>0.59619999999999995</v>
      </c>
      <c r="CE39">
        <v>0.02</v>
      </c>
      <c r="CF39">
        <v>0.94</v>
      </c>
      <c r="CG39">
        <v>0</v>
      </c>
      <c r="CH39">
        <v>1.5561</v>
      </c>
      <c r="CI39">
        <v>0.20630000000000001</v>
      </c>
      <c r="CJ39">
        <v>0.73</v>
      </c>
      <c r="CK39">
        <v>0.83069999999999999</v>
      </c>
      <c r="CL39">
        <v>1.5607</v>
      </c>
      <c r="CM39">
        <v>0.81430000000000002</v>
      </c>
      <c r="CN39">
        <v>0.53210000000000002</v>
      </c>
      <c r="CO39">
        <v>0</v>
      </c>
      <c r="CP39">
        <v>0.85980000000000001</v>
      </c>
      <c r="CQ39">
        <v>0.63339999999999996</v>
      </c>
      <c r="CR39">
        <v>0.9899</v>
      </c>
      <c r="CS39">
        <v>3.0150999999999999</v>
      </c>
      <c r="CT39">
        <v>0.83760000000000001</v>
      </c>
      <c r="CU39">
        <v>9.0914000000000001</v>
      </c>
      <c r="CV39">
        <v>0.79390000000000005</v>
      </c>
      <c r="CW39">
        <v>0</v>
      </c>
      <c r="CX39">
        <v>0</v>
      </c>
      <c r="CY39">
        <v>1</v>
      </c>
      <c r="CZ39">
        <v>1</v>
      </c>
      <c r="DA39">
        <v>2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4</v>
      </c>
      <c r="DQ39">
        <v>79</v>
      </c>
      <c r="DR39">
        <v>102</v>
      </c>
      <c r="DS39">
        <v>36.700000000000003</v>
      </c>
      <c r="DT39">
        <v>31</v>
      </c>
      <c r="DU39">
        <v>11750</v>
      </c>
      <c r="DV39">
        <v>5.2963536723287997E-2</v>
      </c>
      <c r="DW39">
        <v>1.0965282865000001E-5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36005</v>
      </c>
      <c r="F40" t="s">
        <v>404</v>
      </c>
      <c r="G40">
        <v>36005046202</v>
      </c>
      <c r="H40" t="s">
        <v>636</v>
      </c>
      <c r="I40">
        <v>0.36275210000000002</v>
      </c>
      <c r="J40">
        <v>9410</v>
      </c>
      <c r="K40">
        <v>998</v>
      </c>
      <c r="L40">
        <v>2624</v>
      </c>
      <c r="M40">
        <v>86</v>
      </c>
      <c r="N40">
        <v>2538</v>
      </c>
      <c r="O40">
        <v>116</v>
      </c>
      <c r="P40">
        <v>1943</v>
      </c>
      <c r="Q40">
        <v>605</v>
      </c>
      <c r="R40">
        <v>693</v>
      </c>
      <c r="S40">
        <v>265</v>
      </c>
      <c r="T40">
        <v>15920</v>
      </c>
      <c r="U40">
        <v>2261</v>
      </c>
      <c r="V40">
        <v>1124</v>
      </c>
      <c r="W40">
        <v>302</v>
      </c>
      <c r="X40">
        <v>1638</v>
      </c>
      <c r="Y40">
        <v>269</v>
      </c>
      <c r="Z40">
        <v>2552</v>
      </c>
      <c r="AA40">
        <v>495</v>
      </c>
      <c r="AB40">
        <v>1008</v>
      </c>
      <c r="AC40">
        <v>312</v>
      </c>
      <c r="AD40">
        <v>724</v>
      </c>
      <c r="AE40">
        <v>204.3</v>
      </c>
      <c r="AF40">
        <v>9228</v>
      </c>
      <c r="AG40">
        <v>999.6</v>
      </c>
      <c r="AH40">
        <v>586</v>
      </c>
      <c r="AI40">
        <v>274.10000000000002</v>
      </c>
      <c r="AJ40">
        <v>1025</v>
      </c>
      <c r="AK40">
        <v>158.19999999999899</v>
      </c>
      <c r="AL40">
        <v>0</v>
      </c>
      <c r="AM40">
        <v>16</v>
      </c>
      <c r="AN40">
        <v>279</v>
      </c>
      <c r="AO40">
        <v>143.69999999999899</v>
      </c>
      <c r="AP40">
        <v>1307</v>
      </c>
      <c r="AQ40">
        <v>188</v>
      </c>
      <c r="AR40">
        <v>798</v>
      </c>
      <c r="AS40">
        <v>150</v>
      </c>
      <c r="AT40">
        <v>22.6999999999999</v>
      </c>
      <c r="AU40">
        <v>7.2</v>
      </c>
      <c r="AV40">
        <v>19</v>
      </c>
      <c r="AW40">
        <v>6.7</v>
      </c>
      <c r="AX40">
        <v>15920</v>
      </c>
      <c r="AY40">
        <v>2261</v>
      </c>
      <c r="AZ40">
        <v>19.600000000000001</v>
      </c>
      <c r="BA40">
        <v>5.2</v>
      </c>
      <c r="BB40">
        <v>17.399999999999899</v>
      </c>
      <c r="BC40">
        <v>2.6</v>
      </c>
      <c r="BD40">
        <v>27.1</v>
      </c>
      <c r="BE40">
        <v>4.4000000000000004</v>
      </c>
      <c r="BF40">
        <v>11.6999999999999</v>
      </c>
      <c r="BG40">
        <v>3.5</v>
      </c>
      <c r="BH40">
        <v>28.5</v>
      </c>
      <c r="BI40">
        <v>7.9</v>
      </c>
      <c r="BJ40">
        <v>98.099999999999895</v>
      </c>
      <c r="BK40">
        <v>2.2000000000000002</v>
      </c>
      <c r="BL40">
        <v>6.6</v>
      </c>
      <c r="BM40">
        <v>3</v>
      </c>
      <c r="BN40">
        <v>39.1</v>
      </c>
      <c r="BO40">
        <v>5.9</v>
      </c>
      <c r="BP40">
        <v>0</v>
      </c>
      <c r="BQ40">
        <v>1.1000000000000001</v>
      </c>
      <c r="BR40">
        <v>11</v>
      </c>
      <c r="BS40">
        <v>5.6</v>
      </c>
      <c r="BT40">
        <v>51.5</v>
      </c>
      <c r="BU40">
        <v>7.2</v>
      </c>
      <c r="BV40">
        <v>8.5</v>
      </c>
      <c r="BW40">
        <v>1.3</v>
      </c>
      <c r="BX40">
        <v>0.76180000000000003</v>
      </c>
      <c r="BY40">
        <v>0.96779999999999999</v>
      </c>
      <c r="BZ40">
        <v>0.89639999999999997</v>
      </c>
      <c r="CA40">
        <v>0.74539999999999995</v>
      </c>
      <c r="CB40">
        <v>3.3714</v>
      </c>
      <c r="CC40">
        <v>0.89500000000000002</v>
      </c>
      <c r="CD40">
        <v>0.69869999999999999</v>
      </c>
      <c r="CE40">
        <v>0.85809999999999997</v>
      </c>
      <c r="CF40">
        <v>0.58069999999999999</v>
      </c>
      <c r="CG40">
        <v>0.97430000000000005</v>
      </c>
      <c r="CH40">
        <v>3.1116999999999999</v>
      </c>
      <c r="CI40">
        <v>0.98140000000000005</v>
      </c>
      <c r="CJ40">
        <v>0.92749999999999999</v>
      </c>
      <c r="CK40">
        <v>0.68020000000000003</v>
      </c>
      <c r="CL40">
        <v>1.6076999999999999</v>
      </c>
      <c r="CM40">
        <v>0.84699999999999998</v>
      </c>
      <c r="CN40">
        <v>0.76690000000000003</v>
      </c>
      <c r="CO40">
        <v>0</v>
      </c>
      <c r="CP40">
        <v>0.83809999999999996</v>
      </c>
      <c r="CQ40">
        <v>0.77180000000000004</v>
      </c>
      <c r="CR40">
        <v>0.92459999999999998</v>
      </c>
      <c r="CS40">
        <v>3.3014000000000001</v>
      </c>
      <c r="CT40">
        <v>0.91790000000000005</v>
      </c>
      <c r="CU40">
        <v>11.392200000000001</v>
      </c>
      <c r="CV40">
        <v>0.97060000000000002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4</v>
      </c>
      <c r="DQ40">
        <v>609</v>
      </c>
      <c r="DR40">
        <v>262</v>
      </c>
      <c r="DS40">
        <v>7.1</v>
      </c>
      <c r="DT40">
        <v>2.9</v>
      </c>
      <c r="DU40">
        <v>7348</v>
      </c>
      <c r="DV40">
        <v>2.2523027832660001E-3</v>
      </c>
      <c r="DW40">
        <v>1.0592702200000001E-7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W52"/>
  <sheetViews>
    <sheetView topLeftCell="CK1" workbookViewId="0">
      <selection sqref="A1:DW5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36005006000</v>
      </c>
      <c r="H2" t="s">
        <v>470</v>
      </c>
      <c r="I2">
        <v>0.1219109</v>
      </c>
      <c r="J2">
        <v>1269</v>
      </c>
      <c r="K2">
        <v>141</v>
      </c>
      <c r="L2">
        <v>402</v>
      </c>
      <c r="M2">
        <v>16</v>
      </c>
      <c r="N2">
        <v>340</v>
      </c>
      <c r="O2">
        <v>31</v>
      </c>
      <c r="P2">
        <v>417</v>
      </c>
      <c r="Q2">
        <v>142</v>
      </c>
      <c r="R2">
        <v>71</v>
      </c>
      <c r="S2">
        <v>31</v>
      </c>
      <c r="T2">
        <v>14283</v>
      </c>
      <c r="U2">
        <v>2433</v>
      </c>
      <c r="V2">
        <v>276</v>
      </c>
      <c r="W2">
        <v>62</v>
      </c>
      <c r="X2">
        <v>129</v>
      </c>
      <c r="Y2">
        <v>31</v>
      </c>
      <c r="Z2">
        <v>300</v>
      </c>
      <c r="AA2">
        <v>74</v>
      </c>
      <c r="AB2">
        <v>121</v>
      </c>
      <c r="AC2">
        <v>49</v>
      </c>
      <c r="AD2">
        <v>86</v>
      </c>
      <c r="AE2">
        <v>31</v>
      </c>
      <c r="AF2">
        <v>1252</v>
      </c>
      <c r="AG2">
        <v>142.4</v>
      </c>
      <c r="AH2">
        <v>190</v>
      </c>
      <c r="AI2">
        <v>74.599999999999895</v>
      </c>
      <c r="AJ2">
        <v>290</v>
      </c>
      <c r="AK2">
        <v>36.700000000000003</v>
      </c>
      <c r="AL2">
        <v>0</v>
      </c>
      <c r="AM2">
        <v>11</v>
      </c>
      <c r="AN2">
        <v>71</v>
      </c>
      <c r="AO2">
        <v>29</v>
      </c>
      <c r="AP2">
        <v>146</v>
      </c>
      <c r="AQ2">
        <v>39</v>
      </c>
      <c r="AR2">
        <v>0</v>
      </c>
      <c r="AS2">
        <v>11</v>
      </c>
      <c r="AT2">
        <v>32.899999999999899</v>
      </c>
      <c r="AU2">
        <v>10.8</v>
      </c>
      <c r="AV2">
        <v>11.9</v>
      </c>
      <c r="AW2">
        <v>4.5999999999999996</v>
      </c>
      <c r="AX2">
        <v>14283</v>
      </c>
      <c r="AY2">
        <v>2433</v>
      </c>
      <c r="AZ2">
        <v>34.899999999999899</v>
      </c>
      <c r="BA2">
        <v>7.1</v>
      </c>
      <c r="BB2">
        <v>10.1999999999999</v>
      </c>
      <c r="BC2">
        <v>2.6</v>
      </c>
      <c r="BD2">
        <v>23.6</v>
      </c>
      <c r="BE2">
        <v>5.2</v>
      </c>
      <c r="BF2">
        <v>9.5</v>
      </c>
      <c r="BG2">
        <v>3.8</v>
      </c>
      <c r="BH2">
        <v>25.3</v>
      </c>
      <c r="BI2">
        <v>8.8000000000000007</v>
      </c>
      <c r="BJ2">
        <v>98.7</v>
      </c>
      <c r="BK2">
        <v>2.4</v>
      </c>
      <c r="BL2">
        <v>15.9</v>
      </c>
      <c r="BM2">
        <v>6</v>
      </c>
      <c r="BN2">
        <v>72.099999999999895</v>
      </c>
      <c r="BO2">
        <v>8.6999999999999904</v>
      </c>
      <c r="BP2">
        <v>0</v>
      </c>
      <c r="BQ2">
        <v>7.2</v>
      </c>
      <c r="BR2">
        <v>20.899999999999899</v>
      </c>
      <c r="BS2">
        <v>8.3000000000000007</v>
      </c>
      <c r="BT2">
        <v>42.899999999999899</v>
      </c>
      <c r="BU2">
        <v>10.1</v>
      </c>
      <c r="BV2">
        <v>0</v>
      </c>
      <c r="BW2">
        <v>0.9</v>
      </c>
      <c r="BX2">
        <v>0.88200000000000001</v>
      </c>
      <c r="BY2">
        <v>0.83840000000000003</v>
      </c>
      <c r="BZ2">
        <v>0.92800000000000005</v>
      </c>
      <c r="CA2">
        <v>0.93740000000000001</v>
      </c>
      <c r="CB2">
        <v>3.5857999999999999</v>
      </c>
      <c r="CC2">
        <v>0.94099999999999995</v>
      </c>
      <c r="CD2">
        <v>0.22259999999999999</v>
      </c>
      <c r="CE2">
        <v>0.68510000000000004</v>
      </c>
      <c r="CF2">
        <v>0.3841</v>
      </c>
      <c r="CG2">
        <v>0.95609999999999995</v>
      </c>
      <c r="CH2">
        <v>2.2480000000000002</v>
      </c>
      <c r="CI2">
        <v>0.65329999999999999</v>
      </c>
      <c r="CJ2">
        <v>0.94479999999999997</v>
      </c>
      <c r="CK2">
        <v>0.85519999999999996</v>
      </c>
      <c r="CL2">
        <v>1.8</v>
      </c>
      <c r="CM2">
        <v>0.9506</v>
      </c>
      <c r="CN2">
        <v>0.86960000000000004</v>
      </c>
      <c r="CO2">
        <v>0</v>
      </c>
      <c r="CP2">
        <v>0.96109999999999995</v>
      </c>
      <c r="CQ2">
        <v>0.71960000000000002</v>
      </c>
      <c r="CR2">
        <v>0</v>
      </c>
      <c r="CS2">
        <v>2.5503999999999998</v>
      </c>
      <c r="CT2">
        <v>0.65090000000000003</v>
      </c>
      <c r="CU2">
        <v>10.184200000000001</v>
      </c>
      <c r="CV2">
        <v>0.90090000000000003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5</v>
      </c>
      <c r="DQ2">
        <v>122</v>
      </c>
      <c r="DR2">
        <v>49</v>
      </c>
      <c r="DS2">
        <v>9.6</v>
      </c>
      <c r="DT2">
        <v>3.8</v>
      </c>
      <c r="DU2">
        <v>1749</v>
      </c>
      <c r="DV2">
        <v>1.50669218924E-4</v>
      </c>
      <c r="DW2">
        <v>3.0704700000000002E-10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36005020000</v>
      </c>
      <c r="H3" t="s">
        <v>653</v>
      </c>
      <c r="I3">
        <v>0.13200629999999999</v>
      </c>
      <c r="J3">
        <v>4751</v>
      </c>
      <c r="K3">
        <v>467</v>
      </c>
      <c r="L3">
        <v>1629</v>
      </c>
      <c r="M3">
        <v>49</v>
      </c>
      <c r="N3">
        <v>1489</v>
      </c>
      <c r="O3">
        <v>89</v>
      </c>
      <c r="P3">
        <v>1143</v>
      </c>
      <c r="Q3">
        <v>352</v>
      </c>
      <c r="R3">
        <v>374</v>
      </c>
      <c r="S3">
        <v>133</v>
      </c>
      <c r="T3">
        <v>19716</v>
      </c>
      <c r="U3">
        <v>3280</v>
      </c>
      <c r="V3">
        <v>851</v>
      </c>
      <c r="W3">
        <v>282</v>
      </c>
      <c r="X3">
        <v>264</v>
      </c>
      <c r="Y3">
        <v>85</v>
      </c>
      <c r="Z3">
        <v>1336</v>
      </c>
      <c r="AA3">
        <v>254</v>
      </c>
      <c r="AB3">
        <v>581</v>
      </c>
      <c r="AC3">
        <v>154</v>
      </c>
      <c r="AD3">
        <v>103</v>
      </c>
      <c r="AE3">
        <v>57.2</v>
      </c>
      <c r="AF3">
        <v>4629</v>
      </c>
      <c r="AG3">
        <v>470.69999999999902</v>
      </c>
      <c r="AH3">
        <v>919</v>
      </c>
      <c r="AI3">
        <v>205</v>
      </c>
      <c r="AJ3">
        <v>1103</v>
      </c>
      <c r="AK3">
        <v>134.19999999999899</v>
      </c>
      <c r="AL3">
        <v>0</v>
      </c>
      <c r="AM3">
        <v>11</v>
      </c>
      <c r="AN3">
        <v>442</v>
      </c>
      <c r="AO3">
        <v>125.9</v>
      </c>
      <c r="AP3">
        <v>875</v>
      </c>
      <c r="AQ3">
        <v>123</v>
      </c>
      <c r="AR3">
        <v>24</v>
      </c>
      <c r="AS3">
        <v>21</v>
      </c>
      <c r="AT3">
        <v>24.1</v>
      </c>
      <c r="AU3">
        <v>7.4</v>
      </c>
      <c r="AV3">
        <v>14.6</v>
      </c>
      <c r="AW3">
        <v>4.9000000000000004</v>
      </c>
      <c r="AX3">
        <v>19716</v>
      </c>
      <c r="AY3">
        <v>3280</v>
      </c>
      <c r="AZ3">
        <v>28.6999999999999</v>
      </c>
      <c r="BA3">
        <v>8</v>
      </c>
      <c r="BB3">
        <v>5.6</v>
      </c>
      <c r="BC3">
        <v>1.8</v>
      </c>
      <c r="BD3">
        <v>28.1</v>
      </c>
      <c r="BE3">
        <v>4.5999999999999996</v>
      </c>
      <c r="BF3">
        <v>12.1999999999999</v>
      </c>
      <c r="BG3">
        <v>3.1</v>
      </c>
      <c r="BH3">
        <v>6.9</v>
      </c>
      <c r="BI3">
        <v>3.8</v>
      </c>
      <c r="BJ3">
        <v>97.4</v>
      </c>
      <c r="BK3">
        <v>2.5</v>
      </c>
      <c r="BL3">
        <v>21.1</v>
      </c>
      <c r="BM3">
        <v>4.2</v>
      </c>
      <c r="BN3">
        <v>67.7</v>
      </c>
      <c r="BO3">
        <v>8</v>
      </c>
      <c r="BP3">
        <v>0</v>
      </c>
      <c r="BQ3">
        <v>1.8</v>
      </c>
      <c r="BR3">
        <v>29.6999999999999</v>
      </c>
      <c r="BS3">
        <v>8.3000000000000007</v>
      </c>
      <c r="BT3">
        <v>58.799999999999898</v>
      </c>
      <c r="BU3">
        <v>7.5</v>
      </c>
      <c r="BV3">
        <v>0.5</v>
      </c>
      <c r="BW3">
        <v>0.4</v>
      </c>
      <c r="BX3">
        <v>0.78449999999999998</v>
      </c>
      <c r="BY3">
        <v>0.91390000000000005</v>
      </c>
      <c r="BZ3">
        <v>0.80520000000000003</v>
      </c>
      <c r="CA3">
        <v>0.87539999999999996</v>
      </c>
      <c r="CB3">
        <v>3.379</v>
      </c>
      <c r="CC3">
        <v>0.89670000000000005</v>
      </c>
      <c r="CD3">
        <v>4.3499999999999997E-2</v>
      </c>
      <c r="CE3">
        <v>0.88859999999999995</v>
      </c>
      <c r="CF3">
        <v>0.61550000000000005</v>
      </c>
      <c r="CG3">
        <v>0.44769999999999999</v>
      </c>
      <c r="CH3">
        <v>1.9952000000000001</v>
      </c>
      <c r="CI3">
        <v>0.48599999999999999</v>
      </c>
      <c r="CJ3">
        <v>0.91249999999999998</v>
      </c>
      <c r="CK3">
        <v>0.9133</v>
      </c>
      <c r="CL3">
        <v>1.8258000000000001</v>
      </c>
      <c r="CM3">
        <v>0.96089999999999998</v>
      </c>
      <c r="CN3">
        <v>0.85750000000000004</v>
      </c>
      <c r="CO3">
        <v>0</v>
      </c>
      <c r="CP3">
        <v>0.98970000000000002</v>
      </c>
      <c r="CQ3">
        <v>0.82540000000000002</v>
      </c>
      <c r="CR3">
        <v>0.59330000000000005</v>
      </c>
      <c r="CS3">
        <v>3.2658999999999998</v>
      </c>
      <c r="CT3">
        <v>0.91</v>
      </c>
      <c r="CU3">
        <v>10.4659</v>
      </c>
      <c r="CV3">
        <v>0.91830000000000001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2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4</v>
      </c>
      <c r="DQ3">
        <v>807</v>
      </c>
      <c r="DR3">
        <v>267</v>
      </c>
      <c r="DS3">
        <v>17</v>
      </c>
      <c r="DT3">
        <v>5.2</v>
      </c>
      <c r="DU3">
        <v>4650</v>
      </c>
      <c r="DV3">
        <v>1.6096840823121E-2</v>
      </c>
      <c r="DW3">
        <v>7.0338588950000002E-6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36005020400</v>
      </c>
      <c r="H4" t="s">
        <v>609</v>
      </c>
      <c r="I4">
        <v>5.1846499999999997E-2</v>
      </c>
      <c r="J4">
        <v>2934</v>
      </c>
      <c r="K4">
        <v>422</v>
      </c>
      <c r="L4">
        <v>1116</v>
      </c>
      <c r="M4">
        <v>45</v>
      </c>
      <c r="N4">
        <v>1034</v>
      </c>
      <c r="O4">
        <v>84</v>
      </c>
      <c r="P4">
        <v>619</v>
      </c>
      <c r="Q4">
        <v>292</v>
      </c>
      <c r="R4">
        <v>367</v>
      </c>
      <c r="S4">
        <v>169</v>
      </c>
      <c r="T4">
        <v>19793</v>
      </c>
      <c r="U4">
        <v>3247</v>
      </c>
      <c r="V4">
        <v>511</v>
      </c>
      <c r="W4">
        <v>154</v>
      </c>
      <c r="X4">
        <v>193</v>
      </c>
      <c r="Y4">
        <v>76</v>
      </c>
      <c r="Z4">
        <v>765</v>
      </c>
      <c r="AA4">
        <v>250</v>
      </c>
      <c r="AB4">
        <v>242</v>
      </c>
      <c r="AC4">
        <v>107</v>
      </c>
      <c r="AD4">
        <v>212</v>
      </c>
      <c r="AE4">
        <v>99</v>
      </c>
      <c r="AF4">
        <v>2761</v>
      </c>
      <c r="AG4">
        <v>434.6</v>
      </c>
      <c r="AH4">
        <v>186</v>
      </c>
      <c r="AI4">
        <v>120.799999999999</v>
      </c>
      <c r="AJ4">
        <v>304</v>
      </c>
      <c r="AK4">
        <v>97.7</v>
      </c>
      <c r="AL4">
        <v>0</v>
      </c>
      <c r="AM4">
        <v>11</v>
      </c>
      <c r="AN4">
        <v>85</v>
      </c>
      <c r="AO4">
        <v>78.299999999999898</v>
      </c>
      <c r="AP4">
        <v>500</v>
      </c>
      <c r="AQ4">
        <v>128</v>
      </c>
      <c r="AR4">
        <v>32</v>
      </c>
      <c r="AS4">
        <v>36</v>
      </c>
      <c r="AT4">
        <v>21.1999999999999</v>
      </c>
      <c r="AU4">
        <v>9.8000000000000007</v>
      </c>
      <c r="AV4">
        <v>21.6</v>
      </c>
      <c r="AW4">
        <v>8.5</v>
      </c>
      <c r="AX4">
        <v>19793</v>
      </c>
      <c r="AY4">
        <v>3247</v>
      </c>
      <c r="AZ4">
        <v>27.8</v>
      </c>
      <c r="BA4">
        <v>7.8</v>
      </c>
      <c r="BB4">
        <v>6.6</v>
      </c>
      <c r="BC4">
        <v>2.8</v>
      </c>
      <c r="BD4">
        <v>26.1</v>
      </c>
      <c r="BE4">
        <v>7.7</v>
      </c>
      <c r="BF4">
        <v>8.1999999999999904</v>
      </c>
      <c r="BG4">
        <v>3.6</v>
      </c>
      <c r="BH4">
        <v>20.5</v>
      </c>
      <c r="BI4">
        <v>9.4</v>
      </c>
      <c r="BJ4">
        <v>94.099999999999895</v>
      </c>
      <c r="BK4">
        <v>6</v>
      </c>
      <c r="BL4">
        <v>6.9</v>
      </c>
      <c r="BM4">
        <v>4.4000000000000004</v>
      </c>
      <c r="BN4">
        <v>27.1999999999999</v>
      </c>
      <c r="BO4">
        <v>8.6999999999999904</v>
      </c>
      <c r="BP4">
        <v>0</v>
      </c>
      <c r="BQ4">
        <v>2.6</v>
      </c>
      <c r="BR4">
        <v>8.1999999999999904</v>
      </c>
      <c r="BS4">
        <v>7.5</v>
      </c>
      <c r="BT4">
        <v>48.399999999999899</v>
      </c>
      <c r="BU4">
        <v>12.1</v>
      </c>
      <c r="BV4">
        <v>1.1000000000000001</v>
      </c>
      <c r="BW4">
        <v>1.2</v>
      </c>
      <c r="BX4">
        <v>0.73719999999999997</v>
      </c>
      <c r="BY4">
        <v>0.98140000000000005</v>
      </c>
      <c r="BZ4">
        <v>0.80210000000000004</v>
      </c>
      <c r="CA4">
        <v>0.86399999999999999</v>
      </c>
      <c r="CB4">
        <v>3.3847999999999998</v>
      </c>
      <c r="CC4">
        <v>0.89790000000000003</v>
      </c>
      <c r="CD4">
        <v>6.6299999999999998E-2</v>
      </c>
      <c r="CE4">
        <v>0.81979999999999997</v>
      </c>
      <c r="CF4">
        <v>0.24979999999999999</v>
      </c>
      <c r="CG4">
        <v>0.90629999999999999</v>
      </c>
      <c r="CH4">
        <v>2.0421999999999998</v>
      </c>
      <c r="CI4">
        <v>0.51839999999999997</v>
      </c>
      <c r="CJ4">
        <v>0.85829999999999995</v>
      </c>
      <c r="CK4">
        <v>0.69110000000000005</v>
      </c>
      <c r="CL4">
        <v>1.5494000000000001</v>
      </c>
      <c r="CM4">
        <v>0.80789999999999995</v>
      </c>
      <c r="CN4">
        <v>0.72099999999999997</v>
      </c>
      <c r="CO4">
        <v>0</v>
      </c>
      <c r="CP4">
        <v>0.76359999999999995</v>
      </c>
      <c r="CQ4">
        <v>0.75049999999999994</v>
      </c>
      <c r="CR4">
        <v>0.71230000000000004</v>
      </c>
      <c r="CS4">
        <v>2.9472999999999998</v>
      </c>
      <c r="CT4">
        <v>0.81359999999999999</v>
      </c>
      <c r="CU4">
        <v>9.9237000000000002</v>
      </c>
      <c r="CV4">
        <v>0.87649999999999995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428</v>
      </c>
      <c r="DR4">
        <v>195</v>
      </c>
      <c r="DS4">
        <v>14.6</v>
      </c>
      <c r="DT4">
        <v>6.7</v>
      </c>
      <c r="DU4">
        <v>1432</v>
      </c>
      <c r="DV4">
        <v>2.4011656759990001E-3</v>
      </c>
      <c r="DW4">
        <v>5.2296799999999999E-10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36005021001</v>
      </c>
      <c r="H5" t="s">
        <v>607</v>
      </c>
      <c r="I5">
        <v>7.4287199999999998E-2</v>
      </c>
      <c r="J5">
        <v>9648</v>
      </c>
      <c r="K5">
        <v>894</v>
      </c>
      <c r="L5">
        <v>4115</v>
      </c>
      <c r="M5">
        <v>69</v>
      </c>
      <c r="N5">
        <v>3843</v>
      </c>
      <c r="O5">
        <v>187</v>
      </c>
      <c r="P5">
        <v>1507</v>
      </c>
      <c r="Q5">
        <v>587</v>
      </c>
      <c r="R5">
        <v>630</v>
      </c>
      <c r="S5">
        <v>175</v>
      </c>
      <c r="T5">
        <v>24923</v>
      </c>
      <c r="U5">
        <v>2559</v>
      </c>
      <c r="V5">
        <v>1228</v>
      </c>
      <c r="W5">
        <v>303</v>
      </c>
      <c r="X5">
        <v>983</v>
      </c>
      <c r="Y5">
        <v>244</v>
      </c>
      <c r="Z5">
        <v>2110</v>
      </c>
      <c r="AA5">
        <v>416</v>
      </c>
      <c r="AB5">
        <v>1016</v>
      </c>
      <c r="AC5">
        <v>330</v>
      </c>
      <c r="AD5">
        <v>407</v>
      </c>
      <c r="AE5">
        <v>167.599999999999</v>
      </c>
      <c r="AF5">
        <v>9512</v>
      </c>
      <c r="AG5">
        <v>897.39999999999895</v>
      </c>
      <c r="AH5">
        <v>670</v>
      </c>
      <c r="AI5">
        <v>270.5</v>
      </c>
      <c r="AJ5">
        <v>3851</v>
      </c>
      <c r="AK5">
        <v>137.099999999999</v>
      </c>
      <c r="AL5">
        <v>6</v>
      </c>
      <c r="AM5">
        <v>21</v>
      </c>
      <c r="AN5">
        <v>503</v>
      </c>
      <c r="AO5">
        <v>189.9</v>
      </c>
      <c r="AP5">
        <v>2183</v>
      </c>
      <c r="AQ5">
        <v>301</v>
      </c>
      <c r="AR5">
        <v>8</v>
      </c>
      <c r="AS5">
        <v>5</v>
      </c>
      <c r="AT5">
        <v>15.6</v>
      </c>
      <c r="AU5">
        <v>6.1</v>
      </c>
      <c r="AV5">
        <v>11.3</v>
      </c>
      <c r="AW5">
        <v>3</v>
      </c>
      <c r="AX5">
        <v>24923</v>
      </c>
      <c r="AY5">
        <v>2559</v>
      </c>
      <c r="AZ5">
        <v>18.100000000000001</v>
      </c>
      <c r="BA5">
        <v>4.3</v>
      </c>
      <c r="BB5">
        <v>10.1999999999999</v>
      </c>
      <c r="BC5">
        <v>2.6</v>
      </c>
      <c r="BD5">
        <v>21.899999999999899</v>
      </c>
      <c r="BE5">
        <v>3.8</v>
      </c>
      <c r="BF5">
        <v>10.5</v>
      </c>
      <c r="BG5">
        <v>3.3</v>
      </c>
      <c r="BH5">
        <v>10.6</v>
      </c>
      <c r="BI5">
        <v>4.3</v>
      </c>
      <c r="BJ5">
        <v>98.599999999999895</v>
      </c>
      <c r="BK5">
        <v>1.7</v>
      </c>
      <c r="BL5">
        <v>7.5</v>
      </c>
      <c r="BM5">
        <v>3</v>
      </c>
      <c r="BN5">
        <v>93.599999999999895</v>
      </c>
      <c r="BO5">
        <v>2.9</v>
      </c>
      <c r="BP5">
        <v>0.1</v>
      </c>
      <c r="BQ5">
        <v>0.5</v>
      </c>
      <c r="BR5">
        <v>13.1</v>
      </c>
      <c r="BS5">
        <v>4.9000000000000004</v>
      </c>
      <c r="BT5">
        <v>56.799999999999898</v>
      </c>
      <c r="BU5">
        <v>7.5</v>
      </c>
      <c r="BV5">
        <v>0.1</v>
      </c>
      <c r="BW5">
        <v>0.1</v>
      </c>
      <c r="BX5">
        <v>0.61670000000000003</v>
      </c>
      <c r="BY5">
        <v>0.81410000000000005</v>
      </c>
      <c r="BZ5">
        <v>0.63660000000000005</v>
      </c>
      <c r="CA5">
        <v>0.7167</v>
      </c>
      <c r="CB5">
        <v>2.7841</v>
      </c>
      <c r="CC5">
        <v>0.747</v>
      </c>
      <c r="CD5">
        <v>0.22259999999999999</v>
      </c>
      <c r="CE5">
        <v>0.54630000000000001</v>
      </c>
      <c r="CF5">
        <v>0.47899999999999998</v>
      </c>
      <c r="CG5">
        <v>0.66759999999999997</v>
      </c>
      <c r="CH5">
        <v>1.9155</v>
      </c>
      <c r="CI5">
        <v>0.4239</v>
      </c>
      <c r="CJ5">
        <v>0.94210000000000005</v>
      </c>
      <c r="CK5">
        <v>0.70720000000000005</v>
      </c>
      <c r="CL5">
        <v>1.6493</v>
      </c>
      <c r="CM5">
        <v>0.87560000000000004</v>
      </c>
      <c r="CN5">
        <v>0.96209999999999996</v>
      </c>
      <c r="CO5">
        <v>0.67290000000000005</v>
      </c>
      <c r="CP5">
        <v>0.87619999999999998</v>
      </c>
      <c r="CQ5">
        <v>0.80959999999999999</v>
      </c>
      <c r="CR5">
        <v>0.32100000000000001</v>
      </c>
      <c r="CS5">
        <v>3.6419999999999999</v>
      </c>
      <c r="CT5">
        <v>0.97740000000000005</v>
      </c>
      <c r="CU5">
        <v>9.9909999999999997</v>
      </c>
      <c r="CV5">
        <v>0.88270000000000004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2</v>
      </c>
      <c r="DQ5">
        <v>961</v>
      </c>
      <c r="DR5">
        <v>347</v>
      </c>
      <c r="DS5">
        <v>10</v>
      </c>
      <c r="DT5">
        <v>3.3</v>
      </c>
      <c r="DU5">
        <v>5420</v>
      </c>
      <c r="DV5">
        <v>5.9367556885179997E-3</v>
      </c>
      <c r="DW5">
        <v>3.632718E-9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36005021601</v>
      </c>
      <c r="H6" t="s">
        <v>604</v>
      </c>
      <c r="I6">
        <v>6.3334199999999993E-2</v>
      </c>
      <c r="J6">
        <v>4311</v>
      </c>
      <c r="K6">
        <v>382</v>
      </c>
      <c r="L6">
        <v>1744</v>
      </c>
      <c r="M6">
        <v>30</v>
      </c>
      <c r="N6">
        <v>1602</v>
      </c>
      <c r="O6">
        <v>68</v>
      </c>
      <c r="P6">
        <v>2064</v>
      </c>
      <c r="Q6">
        <v>453</v>
      </c>
      <c r="R6">
        <v>443</v>
      </c>
      <c r="S6">
        <v>177</v>
      </c>
      <c r="T6">
        <v>14389</v>
      </c>
      <c r="U6">
        <v>2372</v>
      </c>
      <c r="V6">
        <v>822</v>
      </c>
      <c r="W6">
        <v>233</v>
      </c>
      <c r="X6">
        <v>464</v>
      </c>
      <c r="Y6">
        <v>103</v>
      </c>
      <c r="Z6">
        <v>1115</v>
      </c>
      <c r="AA6">
        <v>231</v>
      </c>
      <c r="AB6">
        <v>738</v>
      </c>
      <c r="AC6">
        <v>251</v>
      </c>
      <c r="AD6">
        <v>288</v>
      </c>
      <c r="AE6">
        <v>107.2</v>
      </c>
      <c r="AF6">
        <v>3810</v>
      </c>
      <c r="AG6">
        <v>454.39999999999901</v>
      </c>
      <c r="AH6">
        <v>483</v>
      </c>
      <c r="AI6">
        <v>197.099999999999</v>
      </c>
      <c r="AJ6">
        <v>1120</v>
      </c>
      <c r="AK6">
        <v>145</v>
      </c>
      <c r="AL6">
        <v>0</v>
      </c>
      <c r="AM6">
        <v>11</v>
      </c>
      <c r="AN6">
        <v>193</v>
      </c>
      <c r="AO6">
        <v>77.7</v>
      </c>
      <c r="AP6">
        <v>982</v>
      </c>
      <c r="AQ6">
        <v>160</v>
      </c>
      <c r="AR6">
        <v>11</v>
      </c>
      <c r="AS6">
        <v>5</v>
      </c>
      <c r="AT6">
        <v>48.1</v>
      </c>
      <c r="AU6">
        <v>9.5</v>
      </c>
      <c r="AV6">
        <v>23</v>
      </c>
      <c r="AW6">
        <v>8</v>
      </c>
      <c r="AX6">
        <v>14389</v>
      </c>
      <c r="AY6">
        <v>2372</v>
      </c>
      <c r="AZ6">
        <v>29.6</v>
      </c>
      <c r="BA6">
        <v>7.9</v>
      </c>
      <c r="BB6">
        <v>10.8</v>
      </c>
      <c r="BC6">
        <v>2.4</v>
      </c>
      <c r="BD6">
        <v>25.899999999999899</v>
      </c>
      <c r="BE6">
        <v>4.8</v>
      </c>
      <c r="BF6">
        <v>17.100000000000001</v>
      </c>
      <c r="BG6">
        <v>5.6</v>
      </c>
      <c r="BH6">
        <v>18</v>
      </c>
      <c r="BI6">
        <v>6.6</v>
      </c>
      <c r="BJ6">
        <v>88.4</v>
      </c>
      <c r="BK6">
        <v>7.1</v>
      </c>
      <c r="BL6">
        <v>12.1999999999999</v>
      </c>
      <c r="BM6">
        <v>4.9000000000000004</v>
      </c>
      <c r="BN6">
        <v>64.2</v>
      </c>
      <c r="BO6">
        <v>8.1999999999999904</v>
      </c>
      <c r="BP6">
        <v>0</v>
      </c>
      <c r="BQ6">
        <v>1.7</v>
      </c>
      <c r="BR6">
        <v>12</v>
      </c>
      <c r="BS6">
        <v>4.8</v>
      </c>
      <c r="BT6">
        <v>61.299999999999898</v>
      </c>
      <c r="BU6">
        <v>9.6999999999999904</v>
      </c>
      <c r="BV6">
        <v>0.3</v>
      </c>
      <c r="BW6">
        <v>0.1</v>
      </c>
      <c r="BX6">
        <v>0.96860000000000002</v>
      </c>
      <c r="BY6">
        <v>0.98619999999999997</v>
      </c>
      <c r="BZ6">
        <v>0.92630000000000001</v>
      </c>
      <c r="CA6">
        <v>0.88690000000000002</v>
      </c>
      <c r="CB6">
        <v>3.7679999999999998</v>
      </c>
      <c r="CC6">
        <v>0.97540000000000004</v>
      </c>
      <c r="CD6">
        <v>0.25819999999999999</v>
      </c>
      <c r="CE6">
        <v>0.81120000000000003</v>
      </c>
      <c r="CF6">
        <v>0.87309999999999999</v>
      </c>
      <c r="CG6">
        <v>0.86719999999999997</v>
      </c>
      <c r="CH6">
        <v>2.8096999999999999</v>
      </c>
      <c r="CI6">
        <v>0.90859999999999996</v>
      </c>
      <c r="CJ6">
        <v>0.80369999999999997</v>
      </c>
      <c r="CK6">
        <v>0.7974</v>
      </c>
      <c r="CL6">
        <v>1.6011</v>
      </c>
      <c r="CM6">
        <v>0.84289999999999998</v>
      </c>
      <c r="CN6">
        <v>0.84740000000000004</v>
      </c>
      <c r="CO6">
        <v>0</v>
      </c>
      <c r="CP6">
        <v>0.85809999999999997</v>
      </c>
      <c r="CQ6">
        <v>0.84130000000000005</v>
      </c>
      <c r="CR6">
        <v>0.45590000000000003</v>
      </c>
      <c r="CS6">
        <v>3.0026999999999999</v>
      </c>
      <c r="CT6">
        <v>0.83360000000000001</v>
      </c>
      <c r="CU6">
        <v>11.1816</v>
      </c>
      <c r="CV6">
        <v>0.95979999999999999</v>
      </c>
      <c r="CW6">
        <v>1</v>
      </c>
      <c r="CX6">
        <v>1</v>
      </c>
      <c r="CY6">
        <v>1</v>
      </c>
      <c r="CZ6">
        <v>0</v>
      </c>
      <c r="DA6">
        <v>3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3</v>
      </c>
      <c r="DQ6">
        <v>563</v>
      </c>
      <c r="DR6">
        <v>204</v>
      </c>
      <c r="DS6">
        <v>13.1</v>
      </c>
      <c r="DT6">
        <v>4.5999999999999996</v>
      </c>
      <c r="DU6">
        <v>4196</v>
      </c>
      <c r="DV6">
        <v>2.8827591964599998E-4</v>
      </c>
      <c r="DW6">
        <v>9.9120000000000006E-12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36005021800</v>
      </c>
      <c r="H7" t="s">
        <v>547</v>
      </c>
      <c r="I7">
        <v>0.1237955</v>
      </c>
      <c r="J7">
        <v>6870</v>
      </c>
      <c r="K7">
        <v>704</v>
      </c>
      <c r="L7">
        <v>2470</v>
      </c>
      <c r="M7">
        <v>79</v>
      </c>
      <c r="N7">
        <v>2326</v>
      </c>
      <c r="O7">
        <v>131</v>
      </c>
      <c r="P7">
        <v>1477</v>
      </c>
      <c r="Q7">
        <v>534</v>
      </c>
      <c r="R7">
        <v>417</v>
      </c>
      <c r="S7">
        <v>229</v>
      </c>
      <c r="T7">
        <v>17491</v>
      </c>
      <c r="U7">
        <v>2570</v>
      </c>
      <c r="V7">
        <v>1392</v>
      </c>
      <c r="W7">
        <v>323</v>
      </c>
      <c r="X7">
        <v>625</v>
      </c>
      <c r="Y7">
        <v>263</v>
      </c>
      <c r="Z7">
        <v>1761</v>
      </c>
      <c r="AA7">
        <v>562</v>
      </c>
      <c r="AB7">
        <v>922</v>
      </c>
      <c r="AC7">
        <v>274</v>
      </c>
      <c r="AD7">
        <v>430</v>
      </c>
      <c r="AE7">
        <v>151.69999999999899</v>
      </c>
      <c r="AF7">
        <v>6693</v>
      </c>
      <c r="AG7">
        <v>727.39999999999895</v>
      </c>
      <c r="AH7">
        <v>1007</v>
      </c>
      <c r="AI7">
        <v>384.19999999999902</v>
      </c>
      <c r="AJ7">
        <v>1533</v>
      </c>
      <c r="AK7">
        <v>205.69999999999899</v>
      </c>
      <c r="AL7">
        <v>0</v>
      </c>
      <c r="AM7">
        <v>16</v>
      </c>
      <c r="AN7">
        <v>269</v>
      </c>
      <c r="AO7">
        <v>135.69999999999899</v>
      </c>
      <c r="AP7">
        <v>1028</v>
      </c>
      <c r="AQ7">
        <v>211</v>
      </c>
      <c r="AR7">
        <v>85</v>
      </c>
      <c r="AS7">
        <v>44</v>
      </c>
      <c r="AT7">
        <v>21.6</v>
      </c>
      <c r="AU7">
        <v>7.7</v>
      </c>
      <c r="AV7">
        <v>12</v>
      </c>
      <c r="AW7">
        <v>6.1</v>
      </c>
      <c r="AX7">
        <v>17491</v>
      </c>
      <c r="AY7">
        <v>2570</v>
      </c>
      <c r="AZ7">
        <v>30.6999999999999</v>
      </c>
      <c r="BA7">
        <v>6.8</v>
      </c>
      <c r="BB7">
        <v>9.1</v>
      </c>
      <c r="BC7">
        <v>3.9</v>
      </c>
      <c r="BD7">
        <v>25.6</v>
      </c>
      <c r="BE7">
        <v>7.7</v>
      </c>
      <c r="BF7">
        <v>13.5</v>
      </c>
      <c r="BG7">
        <v>4</v>
      </c>
      <c r="BH7">
        <v>18.5</v>
      </c>
      <c r="BI7">
        <v>6.4</v>
      </c>
      <c r="BJ7">
        <v>97.4</v>
      </c>
      <c r="BK7">
        <v>3.5</v>
      </c>
      <c r="BL7">
        <v>16</v>
      </c>
      <c r="BM7">
        <v>6</v>
      </c>
      <c r="BN7">
        <v>62.1</v>
      </c>
      <c r="BO7">
        <v>8.1</v>
      </c>
      <c r="BP7">
        <v>0</v>
      </c>
      <c r="BQ7">
        <v>1.2</v>
      </c>
      <c r="BR7">
        <v>11.6</v>
      </c>
      <c r="BS7">
        <v>5.8</v>
      </c>
      <c r="BT7">
        <v>44.2</v>
      </c>
      <c r="BU7">
        <v>8.6</v>
      </c>
      <c r="BV7">
        <v>1.2</v>
      </c>
      <c r="BW7">
        <v>0.6</v>
      </c>
      <c r="BX7">
        <v>0.74360000000000004</v>
      </c>
      <c r="BY7">
        <v>0.84130000000000005</v>
      </c>
      <c r="BZ7">
        <v>0.86550000000000005</v>
      </c>
      <c r="CA7">
        <v>0.90090000000000003</v>
      </c>
      <c r="CB7">
        <v>3.3513000000000002</v>
      </c>
      <c r="CC7">
        <v>0.88839999999999997</v>
      </c>
      <c r="CD7">
        <v>0.16739999999999999</v>
      </c>
      <c r="CE7">
        <v>0.79759999999999998</v>
      </c>
      <c r="CF7">
        <v>0.69879999999999998</v>
      </c>
      <c r="CG7">
        <v>0.87460000000000004</v>
      </c>
      <c r="CH7">
        <v>2.5384000000000002</v>
      </c>
      <c r="CI7">
        <v>0.80779999999999996</v>
      </c>
      <c r="CJ7">
        <v>0.91190000000000004</v>
      </c>
      <c r="CK7">
        <v>0.8569</v>
      </c>
      <c r="CL7">
        <v>1.7686999999999999</v>
      </c>
      <c r="CM7">
        <v>0.93799999999999994</v>
      </c>
      <c r="CN7">
        <v>0.84099999999999997</v>
      </c>
      <c r="CO7">
        <v>0</v>
      </c>
      <c r="CP7">
        <v>0.84989999999999999</v>
      </c>
      <c r="CQ7">
        <v>0.72729999999999995</v>
      </c>
      <c r="CR7">
        <v>0.7288</v>
      </c>
      <c r="CS7">
        <v>3.1469999999999998</v>
      </c>
      <c r="CT7">
        <v>0.87960000000000005</v>
      </c>
      <c r="CU7">
        <v>10.805400000000001</v>
      </c>
      <c r="CV7">
        <v>0.93740000000000001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959</v>
      </c>
      <c r="DR7">
        <v>448</v>
      </c>
      <c r="DS7">
        <v>14</v>
      </c>
      <c r="DT7">
        <v>6.5</v>
      </c>
      <c r="DU7">
        <v>4757</v>
      </c>
      <c r="DV7">
        <v>4.5054706969639997E-3</v>
      </c>
      <c r="DW7">
        <v>6.6170179999999997E-9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36005022401</v>
      </c>
      <c r="H8" t="s">
        <v>702</v>
      </c>
      <c r="I8">
        <v>3.2839100000000003E-2</v>
      </c>
      <c r="J8">
        <v>2807</v>
      </c>
      <c r="K8">
        <v>327</v>
      </c>
      <c r="L8">
        <v>1170</v>
      </c>
      <c r="M8">
        <v>23</v>
      </c>
      <c r="N8">
        <v>1136</v>
      </c>
      <c r="O8">
        <v>43</v>
      </c>
      <c r="P8">
        <v>656</v>
      </c>
      <c r="Q8">
        <v>225</v>
      </c>
      <c r="R8">
        <v>237</v>
      </c>
      <c r="S8">
        <v>101</v>
      </c>
      <c r="T8">
        <v>28813</v>
      </c>
      <c r="U8">
        <v>12356</v>
      </c>
      <c r="V8">
        <v>518</v>
      </c>
      <c r="W8">
        <v>170</v>
      </c>
      <c r="X8">
        <v>297</v>
      </c>
      <c r="Y8">
        <v>91</v>
      </c>
      <c r="Z8">
        <v>622</v>
      </c>
      <c r="AA8">
        <v>164</v>
      </c>
      <c r="AB8">
        <v>326</v>
      </c>
      <c r="AC8">
        <v>110</v>
      </c>
      <c r="AD8">
        <v>123</v>
      </c>
      <c r="AE8">
        <v>52.2</v>
      </c>
      <c r="AF8">
        <v>2572</v>
      </c>
      <c r="AG8">
        <v>339.39999999999901</v>
      </c>
      <c r="AH8">
        <v>537</v>
      </c>
      <c r="AI8">
        <v>171.099999999999</v>
      </c>
      <c r="AJ8">
        <v>1128</v>
      </c>
      <c r="AK8">
        <v>78</v>
      </c>
      <c r="AL8">
        <v>0</v>
      </c>
      <c r="AM8">
        <v>11</v>
      </c>
      <c r="AN8">
        <v>210</v>
      </c>
      <c r="AO8">
        <v>92.4</v>
      </c>
      <c r="AP8">
        <v>732</v>
      </c>
      <c r="AQ8">
        <v>93</v>
      </c>
      <c r="AR8">
        <v>5</v>
      </c>
      <c r="AS8">
        <v>3</v>
      </c>
      <c r="AT8">
        <v>23.399999999999899</v>
      </c>
      <c r="AU8">
        <v>7.8</v>
      </c>
      <c r="AV8">
        <v>16.1999999999999</v>
      </c>
      <c r="AW8">
        <v>6.3</v>
      </c>
      <c r="AX8">
        <v>28813</v>
      </c>
      <c r="AY8">
        <v>12356</v>
      </c>
      <c r="AZ8">
        <v>26.3</v>
      </c>
      <c r="BA8">
        <v>7.5</v>
      </c>
      <c r="BB8">
        <v>10.6</v>
      </c>
      <c r="BC8">
        <v>3.3</v>
      </c>
      <c r="BD8">
        <v>22.1999999999999</v>
      </c>
      <c r="BE8">
        <v>5.2</v>
      </c>
      <c r="BF8">
        <v>11.6</v>
      </c>
      <c r="BG8">
        <v>4</v>
      </c>
      <c r="BH8">
        <v>10.8</v>
      </c>
      <c r="BI8">
        <v>4.5999999999999996</v>
      </c>
      <c r="BJ8">
        <v>91.599999999999895</v>
      </c>
      <c r="BK8">
        <v>5.7</v>
      </c>
      <c r="BL8">
        <v>20.899999999999899</v>
      </c>
      <c r="BM8">
        <v>6.3</v>
      </c>
      <c r="BN8">
        <v>96.4</v>
      </c>
      <c r="BO8">
        <v>6.4</v>
      </c>
      <c r="BP8">
        <v>0</v>
      </c>
      <c r="BQ8">
        <v>2.5</v>
      </c>
      <c r="BR8">
        <v>18.5</v>
      </c>
      <c r="BS8">
        <v>8.1</v>
      </c>
      <c r="BT8">
        <v>64.400000000000006</v>
      </c>
      <c r="BU8">
        <v>8.6999999999999904</v>
      </c>
      <c r="BV8">
        <v>0.2</v>
      </c>
      <c r="BW8">
        <v>0.1</v>
      </c>
      <c r="BX8">
        <v>0.77249999999999996</v>
      </c>
      <c r="BY8">
        <v>0.9385</v>
      </c>
      <c r="BZ8">
        <v>0.49380000000000002</v>
      </c>
      <c r="CA8">
        <v>0.84379999999999999</v>
      </c>
      <c r="CB8">
        <v>3.0487000000000002</v>
      </c>
      <c r="CC8">
        <v>0.82110000000000005</v>
      </c>
      <c r="CD8">
        <v>0.24629999999999999</v>
      </c>
      <c r="CE8">
        <v>0.57430000000000003</v>
      </c>
      <c r="CF8">
        <v>0.57320000000000004</v>
      </c>
      <c r="CG8">
        <v>0.67810000000000004</v>
      </c>
      <c r="CH8">
        <v>2.0720000000000001</v>
      </c>
      <c r="CI8">
        <v>0.53920000000000001</v>
      </c>
      <c r="CJ8">
        <v>0.83179999999999998</v>
      </c>
      <c r="CK8">
        <v>0.91080000000000005</v>
      </c>
      <c r="CL8">
        <v>1.7425999999999999</v>
      </c>
      <c r="CM8">
        <v>0.92689999999999995</v>
      </c>
      <c r="CN8">
        <v>0.97940000000000005</v>
      </c>
      <c r="CO8">
        <v>0</v>
      </c>
      <c r="CP8">
        <v>0.94499999999999995</v>
      </c>
      <c r="CQ8">
        <v>0.86050000000000004</v>
      </c>
      <c r="CR8">
        <v>0.39479999999999998</v>
      </c>
      <c r="CS8">
        <v>3.1797</v>
      </c>
      <c r="CT8">
        <v>0.89049999999999996</v>
      </c>
      <c r="CU8">
        <v>10.0429999999999</v>
      </c>
      <c r="CV8">
        <v>0.88870000000000005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1</v>
      </c>
      <c r="DM8">
        <v>0</v>
      </c>
      <c r="DN8">
        <v>0</v>
      </c>
      <c r="DO8">
        <v>2</v>
      </c>
      <c r="DP8">
        <v>4</v>
      </c>
      <c r="DQ8">
        <v>631</v>
      </c>
      <c r="DR8">
        <v>249</v>
      </c>
      <c r="DS8">
        <v>22.5</v>
      </c>
      <c r="DT8">
        <v>8.4</v>
      </c>
      <c r="DU8">
        <v>2672</v>
      </c>
      <c r="DV8">
        <v>1.4465002756525E-2</v>
      </c>
      <c r="DW8">
        <v>9.0570296890000003E-6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36005022403</v>
      </c>
      <c r="H9" t="s">
        <v>701</v>
      </c>
      <c r="I9">
        <v>4.8209500000000002E-2</v>
      </c>
      <c r="J9">
        <v>3589</v>
      </c>
      <c r="K9">
        <v>357</v>
      </c>
      <c r="L9">
        <v>1373</v>
      </c>
      <c r="M9">
        <v>30</v>
      </c>
      <c r="N9">
        <v>1327</v>
      </c>
      <c r="O9">
        <v>60</v>
      </c>
      <c r="P9">
        <v>825</v>
      </c>
      <c r="Q9">
        <v>259</v>
      </c>
      <c r="R9">
        <v>316</v>
      </c>
      <c r="S9">
        <v>136</v>
      </c>
      <c r="T9">
        <v>21172</v>
      </c>
      <c r="U9">
        <v>3143</v>
      </c>
      <c r="V9">
        <v>576</v>
      </c>
      <c r="W9">
        <v>219</v>
      </c>
      <c r="X9">
        <v>403</v>
      </c>
      <c r="Y9">
        <v>78</v>
      </c>
      <c r="Z9">
        <v>797</v>
      </c>
      <c r="AA9">
        <v>196</v>
      </c>
      <c r="AB9">
        <v>587</v>
      </c>
      <c r="AC9">
        <v>120</v>
      </c>
      <c r="AD9">
        <v>175</v>
      </c>
      <c r="AE9">
        <v>86.4</v>
      </c>
      <c r="AF9">
        <v>3075</v>
      </c>
      <c r="AG9">
        <v>386.8</v>
      </c>
      <c r="AH9">
        <v>644</v>
      </c>
      <c r="AI9">
        <v>298.5</v>
      </c>
      <c r="AJ9">
        <v>1319</v>
      </c>
      <c r="AK9">
        <v>63.5</v>
      </c>
      <c r="AL9">
        <v>0</v>
      </c>
      <c r="AM9">
        <v>11</v>
      </c>
      <c r="AN9">
        <v>165</v>
      </c>
      <c r="AO9">
        <v>86.599999999999895</v>
      </c>
      <c r="AP9">
        <v>883</v>
      </c>
      <c r="AQ9">
        <v>120</v>
      </c>
      <c r="AR9">
        <v>0</v>
      </c>
      <c r="AS9">
        <v>11</v>
      </c>
      <c r="AT9">
        <v>23.1</v>
      </c>
      <c r="AU9">
        <v>7.4</v>
      </c>
      <c r="AV9">
        <v>16.399999999999899</v>
      </c>
      <c r="AW9">
        <v>5.8</v>
      </c>
      <c r="AX9">
        <v>21172</v>
      </c>
      <c r="AY9">
        <v>3143</v>
      </c>
      <c r="AZ9">
        <v>23</v>
      </c>
      <c r="BA9">
        <v>7.7</v>
      </c>
      <c r="BB9">
        <v>11.1999999999999</v>
      </c>
      <c r="BC9">
        <v>2.6</v>
      </c>
      <c r="BD9">
        <v>22.1999999999999</v>
      </c>
      <c r="BE9">
        <v>5</v>
      </c>
      <c r="BF9">
        <v>16.399999999999899</v>
      </c>
      <c r="BG9">
        <v>4.0999999999999996</v>
      </c>
      <c r="BH9">
        <v>13.1999999999999</v>
      </c>
      <c r="BI9">
        <v>6.5</v>
      </c>
      <c r="BJ9">
        <v>85.7</v>
      </c>
      <c r="BK9">
        <v>6.6</v>
      </c>
      <c r="BL9">
        <v>19.1999999999999</v>
      </c>
      <c r="BM9">
        <v>8.6999999999999904</v>
      </c>
      <c r="BN9">
        <v>96.099999999999895</v>
      </c>
      <c r="BO9">
        <v>4.0999999999999996</v>
      </c>
      <c r="BP9">
        <v>0</v>
      </c>
      <c r="BQ9">
        <v>2.2000000000000002</v>
      </c>
      <c r="BR9">
        <v>12.4</v>
      </c>
      <c r="BS9">
        <v>6.5</v>
      </c>
      <c r="BT9">
        <v>66.5</v>
      </c>
      <c r="BU9">
        <v>8.3000000000000007</v>
      </c>
      <c r="BV9">
        <v>0</v>
      </c>
      <c r="BW9">
        <v>0.3</v>
      </c>
      <c r="BX9">
        <v>0.76800000000000002</v>
      </c>
      <c r="BY9">
        <v>0.94199999999999995</v>
      </c>
      <c r="BZ9">
        <v>0.76539999999999997</v>
      </c>
      <c r="CA9">
        <v>0.79790000000000005</v>
      </c>
      <c r="CB9">
        <v>3.2732999999999999</v>
      </c>
      <c r="CC9">
        <v>0.87270000000000003</v>
      </c>
      <c r="CD9">
        <v>0.28460000000000002</v>
      </c>
      <c r="CE9">
        <v>0.57869999999999999</v>
      </c>
      <c r="CF9">
        <v>0.85</v>
      </c>
      <c r="CG9">
        <v>0.76259999999999994</v>
      </c>
      <c r="CH9">
        <v>2.4759000000000002</v>
      </c>
      <c r="CI9">
        <v>0.7762</v>
      </c>
      <c r="CJ9">
        <v>0.78480000000000005</v>
      </c>
      <c r="CK9">
        <v>0.89539999999999997</v>
      </c>
      <c r="CL9">
        <v>1.6801999999999999</v>
      </c>
      <c r="CM9">
        <v>0.89659999999999995</v>
      </c>
      <c r="CN9">
        <v>0.97709999999999997</v>
      </c>
      <c r="CO9">
        <v>0</v>
      </c>
      <c r="CP9">
        <v>0.86550000000000005</v>
      </c>
      <c r="CQ9">
        <v>0.87460000000000004</v>
      </c>
      <c r="CR9">
        <v>0</v>
      </c>
      <c r="CS9">
        <v>2.7172999999999998</v>
      </c>
      <c r="CT9">
        <v>0.73099999999999998</v>
      </c>
      <c r="CU9">
        <v>10.1465999999999</v>
      </c>
      <c r="CV9">
        <v>0.8972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2</v>
      </c>
      <c r="DQ9">
        <v>638</v>
      </c>
      <c r="DR9">
        <v>316</v>
      </c>
      <c r="DS9">
        <v>17.8</v>
      </c>
      <c r="DT9">
        <v>8.1</v>
      </c>
      <c r="DU9">
        <v>1835</v>
      </c>
      <c r="DV9">
        <v>1.8306206556436999E-2</v>
      </c>
      <c r="DW9">
        <v>1.3297735069999999E-5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36005022404</v>
      </c>
      <c r="H10" t="s">
        <v>700</v>
      </c>
      <c r="I10">
        <v>3.5799400000000002E-2</v>
      </c>
      <c r="J10">
        <v>4265</v>
      </c>
      <c r="K10">
        <v>325</v>
      </c>
      <c r="L10">
        <v>1835</v>
      </c>
      <c r="M10">
        <v>33</v>
      </c>
      <c r="N10">
        <v>1789</v>
      </c>
      <c r="O10">
        <v>55</v>
      </c>
      <c r="P10">
        <v>987</v>
      </c>
      <c r="Q10">
        <v>378</v>
      </c>
      <c r="R10">
        <v>198</v>
      </c>
      <c r="S10">
        <v>109</v>
      </c>
      <c r="T10">
        <v>23197</v>
      </c>
      <c r="U10">
        <v>2843</v>
      </c>
      <c r="V10">
        <v>634</v>
      </c>
      <c r="W10">
        <v>185</v>
      </c>
      <c r="X10">
        <v>461</v>
      </c>
      <c r="Y10">
        <v>104</v>
      </c>
      <c r="Z10">
        <v>955</v>
      </c>
      <c r="AA10">
        <v>220</v>
      </c>
      <c r="AB10">
        <v>551</v>
      </c>
      <c r="AC10">
        <v>184</v>
      </c>
      <c r="AD10">
        <v>285</v>
      </c>
      <c r="AE10">
        <v>119.4</v>
      </c>
      <c r="AF10">
        <v>3261</v>
      </c>
      <c r="AG10">
        <v>387.5</v>
      </c>
      <c r="AH10">
        <v>300</v>
      </c>
      <c r="AI10">
        <v>120.799999999999</v>
      </c>
      <c r="AJ10">
        <v>1772</v>
      </c>
      <c r="AK10">
        <v>76</v>
      </c>
      <c r="AL10">
        <v>0</v>
      </c>
      <c r="AM10">
        <v>11</v>
      </c>
      <c r="AN10">
        <v>157</v>
      </c>
      <c r="AO10">
        <v>65.299999999999898</v>
      </c>
      <c r="AP10">
        <v>1100</v>
      </c>
      <c r="AQ10">
        <v>143</v>
      </c>
      <c r="AR10">
        <v>0</v>
      </c>
      <c r="AS10">
        <v>11</v>
      </c>
      <c r="AT10">
        <v>23.1</v>
      </c>
      <c r="AU10">
        <v>8.6</v>
      </c>
      <c r="AV10">
        <v>8.6</v>
      </c>
      <c r="AW10">
        <v>4.5999999999999996</v>
      </c>
      <c r="AX10">
        <v>23197</v>
      </c>
      <c r="AY10">
        <v>2843</v>
      </c>
      <c r="AZ10">
        <v>22.399999999999899</v>
      </c>
      <c r="BA10">
        <v>6.2</v>
      </c>
      <c r="BB10">
        <v>10.8</v>
      </c>
      <c r="BC10">
        <v>2.4</v>
      </c>
      <c r="BD10">
        <v>22.399999999999899</v>
      </c>
      <c r="BE10">
        <v>4.9000000000000004</v>
      </c>
      <c r="BF10">
        <v>12.9</v>
      </c>
      <c r="BG10">
        <v>4.4000000000000004</v>
      </c>
      <c r="BH10">
        <v>15.9</v>
      </c>
      <c r="BI10">
        <v>6.7</v>
      </c>
      <c r="BJ10">
        <v>76.5</v>
      </c>
      <c r="BK10">
        <v>7</v>
      </c>
      <c r="BL10">
        <v>7.5</v>
      </c>
      <c r="BM10">
        <v>3</v>
      </c>
      <c r="BN10">
        <v>96.599999999999895</v>
      </c>
      <c r="BO10">
        <v>3.8</v>
      </c>
      <c r="BP10">
        <v>0</v>
      </c>
      <c r="BQ10">
        <v>1.6</v>
      </c>
      <c r="BR10">
        <v>8.8000000000000007</v>
      </c>
      <c r="BS10">
        <v>3.6</v>
      </c>
      <c r="BT10">
        <v>61.5</v>
      </c>
      <c r="BU10">
        <v>7.7</v>
      </c>
      <c r="BV10">
        <v>0</v>
      </c>
      <c r="BW10">
        <v>0.3</v>
      </c>
      <c r="BX10">
        <v>0.76800000000000002</v>
      </c>
      <c r="BY10">
        <v>0.65639999999999998</v>
      </c>
      <c r="BZ10">
        <v>0.69930000000000003</v>
      </c>
      <c r="CA10">
        <v>0.78879999999999995</v>
      </c>
      <c r="CB10">
        <v>2.9125999999999999</v>
      </c>
      <c r="CC10">
        <v>0.78569999999999995</v>
      </c>
      <c r="CD10">
        <v>0.25819999999999999</v>
      </c>
      <c r="CE10">
        <v>0.59289999999999998</v>
      </c>
      <c r="CF10">
        <v>0.66420000000000001</v>
      </c>
      <c r="CG10">
        <v>0.82620000000000005</v>
      </c>
      <c r="CH10">
        <v>2.3414999999999999</v>
      </c>
      <c r="CI10">
        <v>0.7046</v>
      </c>
      <c r="CJ10">
        <v>0.73350000000000004</v>
      </c>
      <c r="CK10">
        <v>0.70569999999999999</v>
      </c>
      <c r="CL10">
        <v>1.4393</v>
      </c>
      <c r="CM10">
        <v>0.7319</v>
      </c>
      <c r="CN10">
        <v>0.98129999999999995</v>
      </c>
      <c r="CO10">
        <v>0</v>
      </c>
      <c r="CP10">
        <v>0.77839999999999998</v>
      </c>
      <c r="CQ10">
        <v>0.84209999999999996</v>
      </c>
      <c r="CR10">
        <v>0</v>
      </c>
      <c r="CS10">
        <v>2.6017999999999999</v>
      </c>
      <c r="CT10">
        <v>0.67600000000000005</v>
      </c>
      <c r="CU10">
        <v>9.2950999999999997</v>
      </c>
      <c r="CV10">
        <v>0.81669999999999998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240</v>
      </c>
      <c r="DR10">
        <v>104</v>
      </c>
      <c r="DS10">
        <v>5.6</v>
      </c>
      <c r="DT10">
        <v>2.4</v>
      </c>
      <c r="DU10">
        <v>3083</v>
      </c>
      <c r="DV10">
        <v>1.2270087612407001E-2</v>
      </c>
      <c r="DW10">
        <v>9.9003717080000004E-6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36005022800</v>
      </c>
      <c r="H11" t="s">
        <v>699</v>
      </c>
      <c r="I11">
        <v>6.6485600000000006E-2</v>
      </c>
      <c r="J11">
        <v>5912</v>
      </c>
      <c r="K11">
        <v>609</v>
      </c>
      <c r="L11">
        <v>2523</v>
      </c>
      <c r="M11">
        <v>68</v>
      </c>
      <c r="N11">
        <v>2382</v>
      </c>
      <c r="O11">
        <v>124</v>
      </c>
      <c r="P11">
        <v>978</v>
      </c>
      <c r="Q11">
        <v>502</v>
      </c>
      <c r="R11">
        <v>427</v>
      </c>
      <c r="S11">
        <v>180</v>
      </c>
      <c r="T11">
        <v>24524</v>
      </c>
      <c r="U11">
        <v>3218</v>
      </c>
      <c r="V11">
        <v>679</v>
      </c>
      <c r="W11">
        <v>233</v>
      </c>
      <c r="X11">
        <v>402</v>
      </c>
      <c r="Y11">
        <v>142</v>
      </c>
      <c r="Z11">
        <v>1463</v>
      </c>
      <c r="AA11">
        <v>376</v>
      </c>
      <c r="AB11">
        <v>663</v>
      </c>
      <c r="AC11">
        <v>202</v>
      </c>
      <c r="AD11">
        <v>372</v>
      </c>
      <c r="AE11">
        <v>138.9</v>
      </c>
      <c r="AF11">
        <v>4893</v>
      </c>
      <c r="AG11">
        <v>667</v>
      </c>
      <c r="AH11">
        <v>743</v>
      </c>
      <c r="AI11">
        <v>287.10000000000002</v>
      </c>
      <c r="AJ11">
        <v>2152</v>
      </c>
      <c r="AK11">
        <v>206</v>
      </c>
      <c r="AL11">
        <v>0</v>
      </c>
      <c r="AM11">
        <v>16</v>
      </c>
      <c r="AN11">
        <v>260</v>
      </c>
      <c r="AO11">
        <v>130.69999999999899</v>
      </c>
      <c r="AP11">
        <v>1337</v>
      </c>
      <c r="AQ11">
        <v>202</v>
      </c>
      <c r="AR11">
        <v>0</v>
      </c>
      <c r="AS11">
        <v>16</v>
      </c>
      <c r="AT11">
        <v>16.5</v>
      </c>
      <c r="AU11">
        <v>8</v>
      </c>
      <c r="AV11">
        <v>12.6999999999999</v>
      </c>
      <c r="AW11">
        <v>4.8</v>
      </c>
      <c r="AX11">
        <v>24524</v>
      </c>
      <c r="AY11">
        <v>3218</v>
      </c>
      <c r="AZ11">
        <v>17.3</v>
      </c>
      <c r="BA11">
        <v>5.3</v>
      </c>
      <c r="BB11">
        <v>6.8</v>
      </c>
      <c r="BC11">
        <v>2.5</v>
      </c>
      <c r="BD11">
        <v>24.6999999999999</v>
      </c>
      <c r="BE11">
        <v>5.8</v>
      </c>
      <c r="BF11">
        <v>11.1999999999999</v>
      </c>
      <c r="BG11">
        <v>3.2</v>
      </c>
      <c r="BH11">
        <v>15.6</v>
      </c>
      <c r="BI11">
        <v>5.8</v>
      </c>
      <c r="BJ11">
        <v>82.799999999999898</v>
      </c>
      <c r="BK11">
        <v>7.4</v>
      </c>
      <c r="BL11">
        <v>13.1999999999999</v>
      </c>
      <c r="BM11">
        <v>4.9000000000000004</v>
      </c>
      <c r="BN11">
        <v>85.299999999999898</v>
      </c>
      <c r="BO11">
        <v>7.8</v>
      </c>
      <c r="BP11">
        <v>0</v>
      </c>
      <c r="BQ11">
        <v>1.2</v>
      </c>
      <c r="BR11">
        <v>10.9</v>
      </c>
      <c r="BS11">
        <v>5.5</v>
      </c>
      <c r="BT11">
        <v>56.1</v>
      </c>
      <c r="BU11">
        <v>8.1999999999999904</v>
      </c>
      <c r="BV11">
        <v>0</v>
      </c>
      <c r="BW11">
        <v>0.3</v>
      </c>
      <c r="BX11">
        <v>0.64049999999999996</v>
      </c>
      <c r="BY11">
        <v>0.86399999999999999</v>
      </c>
      <c r="BZ11">
        <v>0.65110000000000001</v>
      </c>
      <c r="CA11">
        <v>0.69550000000000001</v>
      </c>
      <c r="CB11">
        <v>2.8511000000000002</v>
      </c>
      <c r="CC11">
        <v>0.76870000000000005</v>
      </c>
      <c r="CD11">
        <v>7.2900000000000006E-2</v>
      </c>
      <c r="CE11">
        <v>0.74960000000000004</v>
      </c>
      <c r="CF11">
        <v>0.54</v>
      </c>
      <c r="CG11">
        <v>0.8206</v>
      </c>
      <c r="CH11">
        <v>2.1831</v>
      </c>
      <c r="CI11">
        <v>0.61219999999999997</v>
      </c>
      <c r="CJ11">
        <v>0.76670000000000005</v>
      </c>
      <c r="CK11">
        <v>0.81340000000000001</v>
      </c>
      <c r="CL11">
        <v>1.5801000000000001</v>
      </c>
      <c r="CM11">
        <v>0.82799999999999996</v>
      </c>
      <c r="CN11">
        <v>0.91639999999999999</v>
      </c>
      <c r="CO11">
        <v>0</v>
      </c>
      <c r="CP11">
        <v>0.83609999999999995</v>
      </c>
      <c r="CQ11">
        <v>0.80489999999999995</v>
      </c>
      <c r="CR11">
        <v>0</v>
      </c>
      <c r="CS11">
        <v>2.5573999999999999</v>
      </c>
      <c r="CT11">
        <v>0.65339999999999998</v>
      </c>
      <c r="CU11">
        <v>9.1716999999999995</v>
      </c>
      <c r="CV11">
        <v>0.80289999999999995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683</v>
      </c>
      <c r="DR11">
        <v>346</v>
      </c>
      <c r="DS11">
        <v>11.6</v>
      </c>
      <c r="DT11">
        <v>5.5</v>
      </c>
      <c r="DU11">
        <v>3905</v>
      </c>
      <c r="DV11">
        <v>1.9715343397098999E-2</v>
      </c>
      <c r="DW11">
        <v>1.836402561E-5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36005023000</v>
      </c>
      <c r="H12" t="s">
        <v>698</v>
      </c>
      <c r="I12">
        <v>6.1538099999999998E-2</v>
      </c>
      <c r="J12">
        <v>2945</v>
      </c>
      <c r="K12">
        <v>304</v>
      </c>
      <c r="L12">
        <v>1022</v>
      </c>
      <c r="M12">
        <v>38</v>
      </c>
      <c r="N12">
        <v>953</v>
      </c>
      <c r="O12">
        <v>58</v>
      </c>
      <c r="P12">
        <v>754</v>
      </c>
      <c r="Q12">
        <v>266</v>
      </c>
      <c r="R12">
        <v>258</v>
      </c>
      <c r="S12">
        <v>114</v>
      </c>
      <c r="T12">
        <v>19044</v>
      </c>
      <c r="U12">
        <v>3110</v>
      </c>
      <c r="V12">
        <v>412</v>
      </c>
      <c r="W12">
        <v>111</v>
      </c>
      <c r="X12">
        <v>289</v>
      </c>
      <c r="Y12">
        <v>69</v>
      </c>
      <c r="Z12">
        <v>862</v>
      </c>
      <c r="AA12">
        <v>182</v>
      </c>
      <c r="AB12">
        <v>358</v>
      </c>
      <c r="AC12">
        <v>133</v>
      </c>
      <c r="AD12">
        <v>92</v>
      </c>
      <c r="AE12">
        <v>50.2</v>
      </c>
      <c r="AF12">
        <v>2160</v>
      </c>
      <c r="AG12">
        <v>391.1</v>
      </c>
      <c r="AH12">
        <v>398</v>
      </c>
      <c r="AI12">
        <v>127.299999999999</v>
      </c>
      <c r="AJ12">
        <v>462</v>
      </c>
      <c r="AK12">
        <v>79.7</v>
      </c>
      <c r="AL12">
        <v>0</v>
      </c>
      <c r="AM12">
        <v>11</v>
      </c>
      <c r="AN12">
        <v>190</v>
      </c>
      <c r="AO12">
        <v>67.900000000000006</v>
      </c>
      <c r="AP12">
        <v>484</v>
      </c>
      <c r="AQ12">
        <v>93</v>
      </c>
      <c r="AR12">
        <v>0</v>
      </c>
      <c r="AS12">
        <v>11</v>
      </c>
      <c r="AT12">
        <v>25.6</v>
      </c>
      <c r="AU12">
        <v>9.5</v>
      </c>
      <c r="AV12">
        <v>16.6999999999999</v>
      </c>
      <c r="AW12">
        <v>6.1</v>
      </c>
      <c r="AX12">
        <v>19044</v>
      </c>
      <c r="AY12">
        <v>3110</v>
      </c>
      <c r="AZ12">
        <v>23.3</v>
      </c>
      <c r="BA12">
        <v>5.9</v>
      </c>
      <c r="BB12">
        <v>9.8000000000000007</v>
      </c>
      <c r="BC12">
        <v>2.4</v>
      </c>
      <c r="BD12">
        <v>29.3</v>
      </c>
      <c r="BE12">
        <v>5.4</v>
      </c>
      <c r="BF12">
        <v>12.1999999999999</v>
      </c>
      <c r="BG12">
        <v>4.5</v>
      </c>
      <c r="BH12">
        <v>9.6999999999999904</v>
      </c>
      <c r="BI12">
        <v>5.2</v>
      </c>
      <c r="BJ12">
        <v>73.299999999999898</v>
      </c>
      <c r="BK12">
        <v>10.9</v>
      </c>
      <c r="BL12">
        <v>14.6</v>
      </c>
      <c r="BM12">
        <v>4.3</v>
      </c>
      <c r="BN12">
        <v>45.2</v>
      </c>
      <c r="BO12">
        <v>7.6</v>
      </c>
      <c r="BP12">
        <v>0</v>
      </c>
      <c r="BQ12">
        <v>2.9</v>
      </c>
      <c r="BR12">
        <v>19.899999999999899</v>
      </c>
      <c r="BS12">
        <v>7</v>
      </c>
      <c r="BT12">
        <v>50.799999999999898</v>
      </c>
      <c r="BU12">
        <v>9</v>
      </c>
      <c r="BV12">
        <v>0</v>
      </c>
      <c r="BW12">
        <v>0.4</v>
      </c>
      <c r="BX12">
        <v>0.80600000000000005</v>
      </c>
      <c r="BY12">
        <v>0.94469999999999998</v>
      </c>
      <c r="BZ12">
        <v>0.8246</v>
      </c>
      <c r="CA12">
        <v>0.80369999999999997</v>
      </c>
      <c r="CB12">
        <v>3.379</v>
      </c>
      <c r="CC12">
        <v>0.89649999999999996</v>
      </c>
      <c r="CD12">
        <v>0.20330000000000001</v>
      </c>
      <c r="CE12">
        <v>0.91310000000000002</v>
      </c>
      <c r="CF12">
        <v>0.61550000000000005</v>
      </c>
      <c r="CG12">
        <v>0.61860000000000004</v>
      </c>
      <c r="CH12">
        <v>2.3504999999999998</v>
      </c>
      <c r="CI12">
        <v>0.71</v>
      </c>
      <c r="CJ12">
        <v>0.72299999999999998</v>
      </c>
      <c r="CK12">
        <v>0.83860000000000001</v>
      </c>
      <c r="CL12">
        <v>1.5616000000000001</v>
      </c>
      <c r="CM12">
        <v>0.81510000000000005</v>
      </c>
      <c r="CN12">
        <v>0.79</v>
      </c>
      <c r="CO12">
        <v>0</v>
      </c>
      <c r="CP12">
        <v>0.95589999999999997</v>
      </c>
      <c r="CQ12">
        <v>0.76680000000000004</v>
      </c>
      <c r="CR12">
        <v>0</v>
      </c>
      <c r="CS12">
        <v>2.5127000000000002</v>
      </c>
      <c r="CT12">
        <v>0.63029999999999997</v>
      </c>
      <c r="CU12">
        <v>9.8036999999999903</v>
      </c>
      <c r="CV12">
        <v>0.86570000000000003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220</v>
      </c>
      <c r="DR12">
        <v>97</v>
      </c>
      <c r="DS12">
        <v>7.5</v>
      </c>
      <c r="DT12">
        <v>3</v>
      </c>
      <c r="DU12">
        <v>1300</v>
      </c>
      <c r="DV12">
        <v>2.0371121202049002E-2</v>
      </c>
      <c r="DW12">
        <v>1.7488199538E-5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36005023200</v>
      </c>
      <c r="H13" t="s">
        <v>697</v>
      </c>
      <c r="I13">
        <v>5.5099099999999998E-2</v>
      </c>
      <c r="J13">
        <v>2702</v>
      </c>
      <c r="K13">
        <v>259</v>
      </c>
      <c r="L13">
        <v>879</v>
      </c>
      <c r="M13">
        <v>32</v>
      </c>
      <c r="N13">
        <v>831</v>
      </c>
      <c r="O13">
        <v>45</v>
      </c>
      <c r="P13">
        <v>710</v>
      </c>
      <c r="Q13">
        <v>179</v>
      </c>
      <c r="R13">
        <v>236</v>
      </c>
      <c r="S13">
        <v>85</v>
      </c>
      <c r="T13">
        <v>22966</v>
      </c>
      <c r="U13">
        <v>5862</v>
      </c>
      <c r="V13">
        <v>327</v>
      </c>
      <c r="W13">
        <v>88</v>
      </c>
      <c r="X13">
        <v>281</v>
      </c>
      <c r="Y13">
        <v>64</v>
      </c>
      <c r="Z13">
        <v>786</v>
      </c>
      <c r="AA13">
        <v>153</v>
      </c>
      <c r="AB13">
        <v>330</v>
      </c>
      <c r="AC13">
        <v>109</v>
      </c>
      <c r="AD13">
        <v>134</v>
      </c>
      <c r="AE13">
        <v>49.2</v>
      </c>
      <c r="AF13">
        <v>2042</v>
      </c>
      <c r="AG13">
        <v>292.5</v>
      </c>
      <c r="AH13">
        <v>416</v>
      </c>
      <c r="AI13">
        <v>116.799999999999</v>
      </c>
      <c r="AJ13">
        <v>202</v>
      </c>
      <c r="AK13">
        <v>60.2</v>
      </c>
      <c r="AL13">
        <v>5</v>
      </c>
      <c r="AM13">
        <v>10</v>
      </c>
      <c r="AN13">
        <v>118</v>
      </c>
      <c r="AO13">
        <v>53.799999999999898</v>
      </c>
      <c r="AP13">
        <v>353</v>
      </c>
      <c r="AQ13">
        <v>65</v>
      </c>
      <c r="AR13">
        <v>18</v>
      </c>
      <c r="AS13">
        <v>15</v>
      </c>
      <c r="AT13">
        <v>26.5</v>
      </c>
      <c r="AU13">
        <v>6.4</v>
      </c>
      <c r="AV13">
        <v>16.899999999999899</v>
      </c>
      <c r="AW13">
        <v>5.3</v>
      </c>
      <c r="AX13">
        <v>22966</v>
      </c>
      <c r="AY13">
        <v>5862</v>
      </c>
      <c r="AZ13">
        <v>20.100000000000001</v>
      </c>
      <c r="BA13">
        <v>5.2</v>
      </c>
      <c r="BB13">
        <v>10.4</v>
      </c>
      <c r="BC13">
        <v>2.5</v>
      </c>
      <c r="BD13">
        <v>29.1</v>
      </c>
      <c r="BE13">
        <v>4.9000000000000004</v>
      </c>
      <c r="BF13">
        <v>12.1999999999999</v>
      </c>
      <c r="BG13">
        <v>3.9</v>
      </c>
      <c r="BH13">
        <v>16.100000000000001</v>
      </c>
      <c r="BI13">
        <v>5.9</v>
      </c>
      <c r="BJ13">
        <v>75.599999999999895</v>
      </c>
      <c r="BK13">
        <v>8</v>
      </c>
      <c r="BL13">
        <v>16.600000000000001</v>
      </c>
      <c r="BM13">
        <v>4.4000000000000004</v>
      </c>
      <c r="BN13">
        <v>23</v>
      </c>
      <c r="BO13">
        <v>6.8</v>
      </c>
      <c r="BP13">
        <v>0.6</v>
      </c>
      <c r="BQ13">
        <v>1.1000000000000001</v>
      </c>
      <c r="BR13">
        <v>14.1999999999999</v>
      </c>
      <c r="BS13">
        <v>6.4</v>
      </c>
      <c r="BT13">
        <v>42.5</v>
      </c>
      <c r="BU13">
        <v>7.5</v>
      </c>
      <c r="BV13">
        <v>0.7</v>
      </c>
      <c r="BW13">
        <v>0.6</v>
      </c>
      <c r="BX13">
        <v>0.81859999999999999</v>
      </c>
      <c r="BY13">
        <v>0.94720000000000004</v>
      </c>
      <c r="BZ13">
        <v>0.70699999999999996</v>
      </c>
      <c r="CA13">
        <v>0.75339999999999996</v>
      </c>
      <c r="CB13">
        <v>3.2261000000000002</v>
      </c>
      <c r="CC13">
        <v>0.86070000000000002</v>
      </c>
      <c r="CD13">
        <v>0.2341</v>
      </c>
      <c r="CE13">
        <v>0.90980000000000005</v>
      </c>
      <c r="CF13">
        <v>0.61550000000000005</v>
      </c>
      <c r="CG13">
        <v>0.83030000000000004</v>
      </c>
      <c r="CH13">
        <v>2.5897999999999999</v>
      </c>
      <c r="CI13">
        <v>0.82979999999999998</v>
      </c>
      <c r="CJ13">
        <v>0.73019999999999996</v>
      </c>
      <c r="CK13">
        <v>0.86429999999999996</v>
      </c>
      <c r="CL13">
        <v>1.5945</v>
      </c>
      <c r="CM13">
        <v>0.83830000000000005</v>
      </c>
      <c r="CN13">
        <v>0.69010000000000005</v>
      </c>
      <c r="CO13">
        <v>0.72009999999999996</v>
      </c>
      <c r="CP13">
        <v>0.89480000000000004</v>
      </c>
      <c r="CQ13">
        <v>0.7157</v>
      </c>
      <c r="CR13">
        <v>0.64459999999999995</v>
      </c>
      <c r="CS13">
        <v>3.6652</v>
      </c>
      <c r="CT13">
        <v>0.97970000000000002</v>
      </c>
      <c r="CU13">
        <v>11.0756999999999</v>
      </c>
      <c r="CV13">
        <v>0.95579999999999998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348</v>
      </c>
      <c r="DR13">
        <v>120</v>
      </c>
      <c r="DS13">
        <v>12.9</v>
      </c>
      <c r="DT13">
        <v>4.0999999999999996</v>
      </c>
      <c r="DU13">
        <v>3979</v>
      </c>
      <c r="DV13">
        <v>1.7841306202492999E-2</v>
      </c>
      <c r="DW13">
        <v>1.5193081808E-5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36005023600</v>
      </c>
      <c r="H14" t="s">
        <v>696</v>
      </c>
      <c r="I14">
        <v>3.55503E-2</v>
      </c>
      <c r="J14">
        <v>2268</v>
      </c>
      <c r="K14">
        <v>334</v>
      </c>
      <c r="L14">
        <v>675</v>
      </c>
      <c r="M14">
        <v>25</v>
      </c>
      <c r="N14">
        <v>630</v>
      </c>
      <c r="O14">
        <v>41</v>
      </c>
      <c r="P14">
        <v>772</v>
      </c>
      <c r="Q14">
        <v>257</v>
      </c>
      <c r="R14">
        <v>150</v>
      </c>
      <c r="S14">
        <v>59</v>
      </c>
      <c r="T14">
        <v>15360</v>
      </c>
      <c r="U14">
        <v>2813</v>
      </c>
      <c r="V14">
        <v>511</v>
      </c>
      <c r="W14">
        <v>129</v>
      </c>
      <c r="X14">
        <v>228</v>
      </c>
      <c r="Y14">
        <v>48</v>
      </c>
      <c r="Z14">
        <v>661</v>
      </c>
      <c r="AA14">
        <v>205</v>
      </c>
      <c r="AB14">
        <v>408</v>
      </c>
      <c r="AC14">
        <v>104</v>
      </c>
      <c r="AD14">
        <v>159</v>
      </c>
      <c r="AE14">
        <v>57.299999999999898</v>
      </c>
      <c r="AF14">
        <v>1542</v>
      </c>
      <c r="AG14">
        <v>388.8</v>
      </c>
      <c r="AH14">
        <v>423</v>
      </c>
      <c r="AI14">
        <v>175.599999999999</v>
      </c>
      <c r="AJ14">
        <v>216</v>
      </c>
      <c r="AK14">
        <v>51.5</v>
      </c>
      <c r="AL14">
        <v>0</v>
      </c>
      <c r="AM14">
        <v>11</v>
      </c>
      <c r="AN14">
        <v>110</v>
      </c>
      <c r="AO14">
        <v>44.799999999999898</v>
      </c>
      <c r="AP14">
        <v>257</v>
      </c>
      <c r="AQ14">
        <v>61</v>
      </c>
      <c r="AR14">
        <v>33</v>
      </c>
      <c r="AS14">
        <v>26</v>
      </c>
      <c r="AT14">
        <v>34.6</v>
      </c>
      <c r="AU14">
        <v>10.6</v>
      </c>
      <c r="AV14">
        <v>13.6999999999999</v>
      </c>
      <c r="AW14">
        <v>4.5999999999999996</v>
      </c>
      <c r="AX14">
        <v>15360</v>
      </c>
      <c r="AY14">
        <v>2813</v>
      </c>
      <c r="AZ14">
        <v>39.6</v>
      </c>
      <c r="BA14">
        <v>8.3000000000000007</v>
      </c>
      <c r="BB14">
        <v>10.1</v>
      </c>
      <c r="BC14">
        <v>1.9</v>
      </c>
      <c r="BD14">
        <v>29.1</v>
      </c>
      <c r="BE14">
        <v>8</v>
      </c>
      <c r="BF14">
        <v>18</v>
      </c>
      <c r="BG14">
        <v>4.8</v>
      </c>
      <c r="BH14">
        <v>25.1999999999999</v>
      </c>
      <c r="BI14">
        <v>8.9</v>
      </c>
      <c r="BJ14">
        <v>68</v>
      </c>
      <c r="BK14">
        <v>13.9</v>
      </c>
      <c r="BL14">
        <v>20.6</v>
      </c>
      <c r="BM14">
        <v>8</v>
      </c>
      <c r="BN14">
        <v>32</v>
      </c>
      <c r="BO14">
        <v>7.5</v>
      </c>
      <c r="BP14">
        <v>0</v>
      </c>
      <c r="BQ14">
        <v>4.3</v>
      </c>
      <c r="BR14">
        <v>17.5</v>
      </c>
      <c r="BS14">
        <v>7</v>
      </c>
      <c r="BT14">
        <v>40.799999999999898</v>
      </c>
      <c r="BU14">
        <v>9.3000000000000007</v>
      </c>
      <c r="BV14">
        <v>1.5</v>
      </c>
      <c r="BW14">
        <v>1.1000000000000001</v>
      </c>
      <c r="BX14">
        <v>0.89590000000000003</v>
      </c>
      <c r="BY14">
        <v>0.89349999999999996</v>
      </c>
      <c r="BZ14">
        <v>0.90880000000000005</v>
      </c>
      <c r="CA14">
        <v>0.9677</v>
      </c>
      <c r="CB14">
        <v>3.6657999999999999</v>
      </c>
      <c r="CC14">
        <v>0.95760000000000001</v>
      </c>
      <c r="CD14">
        <v>0.21709999999999999</v>
      </c>
      <c r="CE14">
        <v>0.91059999999999997</v>
      </c>
      <c r="CF14">
        <v>0.89929999999999999</v>
      </c>
      <c r="CG14">
        <v>0.95569999999999999</v>
      </c>
      <c r="CH14">
        <v>2.9826999999999999</v>
      </c>
      <c r="CI14">
        <v>0.95569999999999999</v>
      </c>
      <c r="CJ14">
        <v>0.69689999999999996</v>
      </c>
      <c r="CK14">
        <v>0.90790000000000004</v>
      </c>
      <c r="CL14">
        <v>1.6048</v>
      </c>
      <c r="CM14">
        <v>0.8458</v>
      </c>
      <c r="CN14">
        <v>0.74160000000000004</v>
      </c>
      <c r="CO14">
        <v>0</v>
      </c>
      <c r="CP14">
        <v>0.93489999999999995</v>
      </c>
      <c r="CQ14">
        <v>0.70640000000000003</v>
      </c>
      <c r="CR14">
        <v>0.74880000000000002</v>
      </c>
      <c r="CS14">
        <v>3.1316000000000002</v>
      </c>
      <c r="CT14">
        <v>0.87439999999999996</v>
      </c>
      <c r="CU14">
        <v>11.385</v>
      </c>
      <c r="CV14">
        <v>0.97009999999999996</v>
      </c>
      <c r="CW14">
        <v>0</v>
      </c>
      <c r="CX14">
        <v>0</v>
      </c>
      <c r="CY14">
        <v>1</v>
      </c>
      <c r="CZ14">
        <v>1</v>
      </c>
      <c r="DA14">
        <v>2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6</v>
      </c>
      <c r="DQ14">
        <v>368</v>
      </c>
      <c r="DR14">
        <v>156</v>
      </c>
      <c r="DS14">
        <v>16.1999999999999</v>
      </c>
      <c r="DT14">
        <v>6.5</v>
      </c>
      <c r="DU14">
        <v>1214</v>
      </c>
      <c r="DV14">
        <v>1.5264185789445999E-2</v>
      </c>
      <c r="DW14">
        <v>9.7177370679999995E-6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36005023800</v>
      </c>
      <c r="H15" t="s">
        <v>601</v>
      </c>
      <c r="I15">
        <v>0.1310994</v>
      </c>
      <c r="J15">
        <v>2523</v>
      </c>
      <c r="K15">
        <v>267</v>
      </c>
      <c r="L15">
        <v>931</v>
      </c>
      <c r="M15">
        <v>26</v>
      </c>
      <c r="N15">
        <v>819</v>
      </c>
      <c r="O15">
        <v>61</v>
      </c>
      <c r="P15">
        <v>660</v>
      </c>
      <c r="Q15">
        <v>232</v>
      </c>
      <c r="R15">
        <v>180</v>
      </c>
      <c r="S15">
        <v>83</v>
      </c>
      <c r="T15">
        <v>18114</v>
      </c>
      <c r="U15">
        <v>2615</v>
      </c>
      <c r="V15">
        <v>343</v>
      </c>
      <c r="W15">
        <v>106</v>
      </c>
      <c r="X15">
        <v>249</v>
      </c>
      <c r="Y15">
        <v>67</v>
      </c>
      <c r="Z15">
        <v>738</v>
      </c>
      <c r="AA15">
        <v>145</v>
      </c>
      <c r="AB15">
        <v>381</v>
      </c>
      <c r="AC15">
        <v>104</v>
      </c>
      <c r="AD15">
        <v>142</v>
      </c>
      <c r="AE15">
        <v>56.299999999999898</v>
      </c>
      <c r="AF15">
        <v>2172</v>
      </c>
      <c r="AG15">
        <v>295.19999999999902</v>
      </c>
      <c r="AH15">
        <v>332</v>
      </c>
      <c r="AI15">
        <v>125.9</v>
      </c>
      <c r="AJ15">
        <v>85</v>
      </c>
      <c r="AK15">
        <v>38.899999999999899</v>
      </c>
      <c r="AL15">
        <v>0</v>
      </c>
      <c r="AM15">
        <v>11</v>
      </c>
      <c r="AN15">
        <v>46</v>
      </c>
      <c r="AO15">
        <v>25.5</v>
      </c>
      <c r="AP15">
        <v>281</v>
      </c>
      <c r="AQ15">
        <v>72</v>
      </c>
      <c r="AR15">
        <v>0</v>
      </c>
      <c r="AS15">
        <v>11</v>
      </c>
      <c r="AT15">
        <v>26.1999999999999</v>
      </c>
      <c r="AU15">
        <v>8.6</v>
      </c>
      <c r="AV15">
        <v>14.5</v>
      </c>
      <c r="AW15">
        <v>6.1</v>
      </c>
      <c r="AX15">
        <v>18114</v>
      </c>
      <c r="AY15">
        <v>2615</v>
      </c>
      <c r="AZ15">
        <v>22.6</v>
      </c>
      <c r="BA15">
        <v>6</v>
      </c>
      <c r="BB15">
        <v>9.9</v>
      </c>
      <c r="BC15">
        <v>2.9</v>
      </c>
      <c r="BD15">
        <v>29.3</v>
      </c>
      <c r="BE15">
        <v>4.8</v>
      </c>
      <c r="BF15">
        <v>15.1</v>
      </c>
      <c r="BG15">
        <v>4</v>
      </c>
      <c r="BH15">
        <v>17.3</v>
      </c>
      <c r="BI15">
        <v>6.8</v>
      </c>
      <c r="BJ15">
        <v>86.099999999999895</v>
      </c>
      <c r="BK15">
        <v>7.3</v>
      </c>
      <c r="BL15">
        <v>14</v>
      </c>
      <c r="BM15">
        <v>5.0999999999999996</v>
      </c>
      <c r="BN15">
        <v>9.1</v>
      </c>
      <c r="BO15">
        <v>4.2</v>
      </c>
      <c r="BP15">
        <v>0</v>
      </c>
      <c r="BQ15">
        <v>3.2</v>
      </c>
      <c r="BR15">
        <v>5.6</v>
      </c>
      <c r="BS15">
        <v>3.1</v>
      </c>
      <c r="BT15">
        <v>34.299999999999898</v>
      </c>
      <c r="BU15">
        <v>8.6999999999999904</v>
      </c>
      <c r="BV15">
        <v>0</v>
      </c>
      <c r="BW15">
        <v>0.4</v>
      </c>
      <c r="BX15">
        <v>0.81469999999999998</v>
      </c>
      <c r="BY15">
        <v>0.91210000000000002</v>
      </c>
      <c r="BZ15">
        <v>0.85</v>
      </c>
      <c r="CA15">
        <v>0.79169999999999996</v>
      </c>
      <c r="CB15">
        <v>3.3685</v>
      </c>
      <c r="CC15">
        <v>0.89400000000000002</v>
      </c>
      <c r="CD15">
        <v>0.2082</v>
      </c>
      <c r="CE15">
        <v>0.91249999999999998</v>
      </c>
      <c r="CF15">
        <v>0.79269999999999996</v>
      </c>
      <c r="CG15">
        <v>0.8548</v>
      </c>
      <c r="CH15">
        <v>2.7682000000000002</v>
      </c>
      <c r="CI15">
        <v>0.89380000000000004</v>
      </c>
      <c r="CJ15">
        <v>0.78790000000000004</v>
      </c>
      <c r="CK15">
        <v>0.82779999999999998</v>
      </c>
      <c r="CL15">
        <v>1.6156999999999999</v>
      </c>
      <c r="CM15">
        <v>0.85460000000000003</v>
      </c>
      <c r="CN15">
        <v>0.53320000000000001</v>
      </c>
      <c r="CO15">
        <v>0</v>
      </c>
      <c r="CP15">
        <v>0.67320000000000002</v>
      </c>
      <c r="CQ15">
        <v>0.66169999999999995</v>
      </c>
      <c r="CR15">
        <v>0</v>
      </c>
      <c r="CS15">
        <v>1.8680000000000001</v>
      </c>
      <c r="CT15">
        <v>0.34139999999999998</v>
      </c>
      <c r="CU15">
        <v>9.6204000000000001</v>
      </c>
      <c r="CV15">
        <v>0.84809999999999997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2</v>
      </c>
      <c r="DQ15">
        <v>331</v>
      </c>
      <c r="DR15">
        <v>138</v>
      </c>
      <c r="DS15">
        <v>13.1</v>
      </c>
      <c r="DT15">
        <v>5.2</v>
      </c>
      <c r="DU15">
        <v>5226</v>
      </c>
      <c r="DV15">
        <v>2.9883656524904999E-2</v>
      </c>
      <c r="DW15">
        <v>3.6410079024000002E-5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36005024000</v>
      </c>
      <c r="H16" t="s">
        <v>546</v>
      </c>
      <c r="I16">
        <v>9.2577999999999994E-2</v>
      </c>
      <c r="J16">
        <v>3647</v>
      </c>
      <c r="K16">
        <v>393</v>
      </c>
      <c r="L16">
        <v>1343</v>
      </c>
      <c r="M16">
        <v>55</v>
      </c>
      <c r="N16">
        <v>1159</v>
      </c>
      <c r="O16">
        <v>84</v>
      </c>
      <c r="P16">
        <v>1120</v>
      </c>
      <c r="Q16">
        <v>435</v>
      </c>
      <c r="R16">
        <v>211</v>
      </c>
      <c r="S16">
        <v>103</v>
      </c>
      <c r="T16">
        <v>16093</v>
      </c>
      <c r="U16">
        <v>2545</v>
      </c>
      <c r="V16">
        <v>652</v>
      </c>
      <c r="W16">
        <v>163</v>
      </c>
      <c r="X16">
        <v>254</v>
      </c>
      <c r="Y16">
        <v>90</v>
      </c>
      <c r="Z16">
        <v>1052</v>
      </c>
      <c r="AA16">
        <v>179</v>
      </c>
      <c r="AB16">
        <v>325</v>
      </c>
      <c r="AC16">
        <v>90</v>
      </c>
      <c r="AD16">
        <v>321</v>
      </c>
      <c r="AE16">
        <v>88.2</v>
      </c>
      <c r="AF16">
        <v>3415</v>
      </c>
      <c r="AG16">
        <v>409.8</v>
      </c>
      <c r="AH16">
        <v>571</v>
      </c>
      <c r="AI16">
        <v>175.4</v>
      </c>
      <c r="AJ16">
        <v>150</v>
      </c>
      <c r="AK16">
        <v>81</v>
      </c>
      <c r="AL16">
        <v>8</v>
      </c>
      <c r="AM16">
        <v>13</v>
      </c>
      <c r="AN16">
        <v>126</v>
      </c>
      <c r="AO16">
        <v>80.799999999999898</v>
      </c>
      <c r="AP16">
        <v>486</v>
      </c>
      <c r="AQ16">
        <v>114</v>
      </c>
      <c r="AR16">
        <v>0</v>
      </c>
      <c r="AS16">
        <v>11</v>
      </c>
      <c r="AT16">
        <v>30.6999999999999</v>
      </c>
      <c r="AU16">
        <v>10.4</v>
      </c>
      <c r="AV16">
        <v>11</v>
      </c>
      <c r="AW16">
        <v>4.7</v>
      </c>
      <c r="AX16">
        <v>16093</v>
      </c>
      <c r="AY16">
        <v>2545</v>
      </c>
      <c r="AZ16">
        <v>29.5</v>
      </c>
      <c r="BA16">
        <v>6.3</v>
      </c>
      <c r="BB16">
        <v>7</v>
      </c>
      <c r="BC16">
        <v>2.4</v>
      </c>
      <c r="BD16">
        <v>28.8</v>
      </c>
      <c r="BE16">
        <v>3.8</v>
      </c>
      <c r="BF16">
        <v>8.9</v>
      </c>
      <c r="BG16">
        <v>2.7</v>
      </c>
      <c r="BH16">
        <v>27.6999999999999</v>
      </c>
      <c r="BI16">
        <v>7.3</v>
      </c>
      <c r="BJ16">
        <v>93.599999999999895</v>
      </c>
      <c r="BK16">
        <v>4.9000000000000004</v>
      </c>
      <c r="BL16">
        <v>16.8</v>
      </c>
      <c r="BM16">
        <v>4.8</v>
      </c>
      <c r="BN16">
        <v>11.1999999999999</v>
      </c>
      <c r="BO16">
        <v>6</v>
      </c>
      <c r="BP16">
        <v>0.6</v>
      </c>
      <c r="BQ16">
        <v>1</v>
      </c>
      <c r="BR16">
        <v>10.9</v>
      </c>
      <c r="BS16">
        <v>6.9</v>
      </c>
      <c r="BT16">
        <v>41.899999999999899</v>
      </c>
      <c r="BU16">
        <v>9</v>
      </c>
      <c r="BV16">
        <v>0</v>
      </c>
      <c r="BW16">
        <v>0.3</v>
      </c>
      <c r="BX16">
        <v>0.86180000000000001</v>
      </c>
      <c r="BY16">
        <v>0.79959999999999998</v>
      </c>
      <c r="BZ16">
        <v>0.8921</v>
      </c>
      <c r="CA16">
        <v>0.88570000000000004</v>
      </c>
      <c r="CB16">
        <v>3.4390999999999998</v>
      </c>
      <c r="CC16">
        <v>0.91239999999999999</v>
      </c>
      <c r="CD16">
        <v>8.1500000000000003E-2</v>
      </c>
      <c r="CE16">
        <v>0.90490000000000004</v>
      </c>
      <c r="CF16">
        <v>0.32029999999999997</v>
      </c>
      <c r="CG16">
        <v>0.9708</v>
      </c>
      <c r="CH16">
        <v>2.2774999999999999</v>
      </c>
      <c r="CI16">
        <v>0.67200000000000004</v>
      </c>
      <c r="CJ16">
        <v>0.85209999999999997</v>
      </c>
      <c r="CK16">
        <v>0.86660000000000004</v>
      </c>
      <c r="CL16">
        <v>1.7186999999999999</v>
      </c>
      <c r="CM16">
        <v>0.91759999999999997</v>
      </c>
      <c r="CN16">
        <v>0.56799999999999995</v>
      </c>
      <c r="CO16">
        <v>0.72009999999999996</v>
      </c>
      <c r="CP16">
        <v>0.83460000000000001</v>
      </c>
      <c r="CQ16">
        <v>0.71299999999999997</v>
      </c>
      <c r="CR16">
        <v>0</v>
      </c>
      <c r="CS16">
        <v>2.8357000000000001</v>
      </c>
      <c r="CT16">
        <v>0.77529999999999999</v>
      </c>
      <c r="CU16">
        <v>10.271100000000001</v>
      </c>
      <c r="CV16">
        <v>0.90690000000000004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</v>
      </c>
      <c r="DQ16">
        <v>663</v>
      </c>
      <c r="DR16">
        <v>218</v>
      </c>
      <c r="DS16">
        <v>18.1999999999999</v>
      </c>
      <c r="DT16">
        <v>5.8</v>
      </c>
      <c r="DU16">
        <v>1581</v>
      </c>
      <c r="DV16">
        <v>2.244634781829E-2</v>
      </c>
      <c r="DW16">
        <v>2.4554514123000001E-5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36005024400</v>
      </c>
      <c r="H17" t="s">
        <v>695</v>
      </c>
      <c r="I17">
        <v>6.7845100000000005E-2</v>
      </c>
      <c r="J17">
        <v>2318</v>
      </c>
      <c r="K17">
        <v>260</v>
      </c>
      <c r="L17">
        <v>850</v>
      </c>
      <c r="M17">
        <v>33</v>
      </c>
      <c r="N17">
        <v>791</v>
      </c>
      <c r="O17">
        <v>46</v>
      </c>
      <c r="P17">
        <v>199</v>
      </c>
      <c r="Q17">
        <v>97</v>
      </c>
      <c r="R17">
        <v>184</v>
      </c>
      <c r="S17">
        <v>99</v>
      </c>
      <c r="T17">
        <v>25211</v>
      </c>
      <c r="U17">
        <v>2452</v>
      </c>
      <c r="V17">
        <v>257</v>
      </c>
      <c r="W17">
        <v>84</v>
      </c>
      <c r="X17">
        <v>292</v>
      </c>
      <c r="Y17">
        <v>65</v>
      </c>
      <c r="Z17">
        <v>671</v>
      </c>
      <c r="AA17">
        <v>146</v>
      </c>
      <c r="AB17">
        <v>247</v>
      </c>
      <c r="AC17">
        <v>74</v>
      </c>
      <c r="AD17">
        <v>127</v>
      </c>
      <c r="AE17">
        <v>57.799999999999898</v>
      </c>
      <c r="AF17">
        <v>1389</v>
      </c>
      <c r="AG17">
        <v>312.3</v>
      </c>
      <c r="AH17">
        <v>192</v>
      </c>
      <c r="AI17">
        <v>83</v>
      </c>
      <c r="AJ17">
        <v>80</v>
      </c>
      <c r="AK17">
        <v>31.1</v>
      </c>
      <c r="AL17">
        <v>0</v>
      </c>
      <c r="AM17">
        <v>11</v>
      </c>
      <c r="AN17">
        <v>83</v>
      </c>
      <c r="AO17">
        <v>42.799999999999898</v>
      </c>
      <c r="AP17">
        <v>227</v>
      </c>
      <c r="AQ17">
        <v>61</v>
      </c>
      <c r="AR17">
        <v>0</v>
      </c>
      <c r="AS17">
        <v>11</v>
      </c>
      <c r="AT17">
        <v>8.6</v>
      </c>
      <c r="AU17">
        <v>4.3</v>
      </c>
      <c r="AV17">
        <v>14.4</v>
      </c>
      <c r="AW17">
        <v>7.5</v>
      </c>
      <c r="AX17">
        <v>25211</v>
      </c>
      <c r="AY17">
        <v>2452</v>
      </c>
      <c r="AZ17">
        <v>17</v>
      </c>
      <c r="BA17">
        <v>5.3</v>
      </c>
      <c r="BB17">
        <v>12.6</v>
      </c>
      <c r="BC17">
        <v>2.9</v>
      </c>
      <c r="BD17">
        <v>28.899999999999899</v>
      </c>
      <c r="BE17">
        <v>5.4</v>
      </c>
      <c r="BF17">
        <v>10.6999999999999</v>
      </c>
      <c r="BG17">
        <v>3.4</v>
      </c>
      <c r="BH17">
        <v>16.100000000000001</v>
      </c>
      <c r="BI17">
        <v>7.2</v>
      </c>
      <c r="BJ17">
        <v>59.899999999999899</v>
      </c>
      <c r="BK17">
        <v>11.6999999999999</v>
      </c>
      <c r="BL17">
        <v>8.9</v>
      </c>
      <c r="BM17">
        <v>3.7</v>
      </c>
      <c r="BN17">
        <v>9.4</v>
      </c>
      <c r="BO17">
        <v>3.6</v>
      </c>
      <c r="BP17">
        <v>0</v>
      </c>
      <c r="BQ17">
        <v>3.5</v>
      </c>
      <c r="BR17">
        <v>10.5</v>
      </c>
      <c r="BS17">
        <v>5.4</v>
      </c>
      <c r="BT17">
        <v>28.6999999999999</v>
      </c>
      <c r="BU17">
        <v>7.4</v>
      </c>
      <c r="BV17">
        <v>0</v>
      </c>
      <c r="BW17">
        <v>0.5</v>
      </c>
      <c r="BX17">
        <v>0.35389999999999999</v>
      </c>
      <c r="BY17">
        <v>0.91039999999999999</v>
      </c>
      <c r="BZ17">
        <v>0.62609999999999999</v>
      </c>
      <c r="CA17">
        <v>0.68930000000000002</v>
      </c>
      <c r="CB17">
        <v>2.5798000000000001</v>
      </c>
      <c r="CC17">
        <v>0.69069999999999998</v>
      </c>
      <c r="CD17">
        <v>0.37269999999999998</v>
      </c>
      <c r="CE17">
        <v>0.90649999999999997</v>
      </c>
      <c r="CF17">
        <v>0.49459999999999998</v>
      </c>
      <c r="CG17">
        <v>0.82889999999999997</v>
      </c>
      <c r="CH17">
        <v>2.6027999999999998</v>
      </c>
      <c r="CI17">
        <v>0.83460000000000001</v>
      </c>
      <c r="CJ17">
        <v>0.66139999999999999</v>
      </c>
      <c r="CK17">
        <v>0.73560000000000003</v>
      </c>
      <c r="CL17">
        <v>1.397</v>
      </c>
      <c r="CM17">
        <v>0.7016</v>
      </c>
      <c r="CN17">
        <v>0.54</v>
      </c>
      <c r="CO17">
        <v>0</v>
      </c>
      <c r="CP17">
        <v>0.82520000000000004</v>
      </c>
      <c r="CQ17">
        <v>0.62239999999999995</v>
      </c>
      <c r="CR17">
        <v>0</v>
      </c>
      <c r="CS17">
        <v>1.9875</v>
      </c>
      <c r="CT17">
        <v>0.39190000000000003</v>
      </c>
      <c r="CU17">
        <v>8.5670999999999999</v>
      </c>
      <c r="CV17">
        <v>0.72470000000000001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</v>
      </c>
      <c r="DQ17">
        <v>123</v>
      </c>
      <c r="DR17">
        <v>63</v>
      </c>
      <c r="DS17">
        <v>5.3</v>
      </c>
      <c r="DT17">
        <v>2.6</v>
      </c>
      <c r="DU17">
        <v>4166</v>
      </c>
      <c r="DV17">
        <v>2.0257606972754E-2</v>
      </c>
      <c r="DW17">
        <v>1.8711085576999999E-5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36005024600</v>
      </c>
      <c r="H18" t="s">
        <v>694</v>
      </c>
      <c r="I18">
        <v>5.88558E-2</v>
      </c>
      <c r="J18">
        <v>2342</v>
      </c>
      <c r="K18">
        <v>254</v>
      </c>
      <c r="L18">
        <v>773</v>
      </c>
      <c r="M18">
        <v>30</v>
      </c>
      <c r="N18">
        <v>742</v>
      </c>
      <c r="O18">
        <v>41</v>
      </c>
      <c r="P18">
        <v>249</v>
      </c>
      <c r="Q18">
        <v>136</v>
      </c>
      <c r="R18">
        <v>140</v>
      </c>
      <c r="S18">
        <v>85</v>
      </c>
      <c r="T18">
        <v>31194</v>
      </c>
      <c r="U18">
        <v>4554</v>
      </c>
      <c r="V18">
        <v>341</v>
      </c>
      <c r="W18">
        <v>90</v>
      </c>
      <c r="X18">
        <v>295</v>
      </c>
      <c r="Y18">
        <v>75</v>
      </c>
      <c r="Z18">
        <v>376</v>
      </c>
      <c r="AA18">
        <v>119</v>
      </c>
      <c r="AB18">
        <v>287</v>
      </c>
      <c r="AC18">
        <v>102</v>
      </c>
      <c r="AD18">
        <v>89</v>
      </c>
      <c r="AE18">
        <v>56.899999999999899</v>
      </c>
      <c r="AF18">
        <v>1415</v>
      </c>
      <c r="AG18">
        <v>319</v>
      </c>
      <c r="AH18">
        <v>267</v>
      </c>
      <c r="AI18">
        <v>107.5</v>
      </c>
      <c r="AJ18">
        <v>108</v>
      </c>
      <c r="AK18">
        <v>58</v>
      </c>
      <c r="AL18">
        <v>0</v>
      </c>
      <c r="AM18">
        <v>11</v>
      </c>
      <c r="AN18">
        <v>39</v>
      </c>
      <c r="AO18">
        <v>31</v>
      </c>
      <c r="AP18">
        <v>213</v>
      </c>
      <c r="AQ18">
        <v>67</v>
      </c>
      <c r="AR18">
        <v>0</v>
      </c>
      <c r="AS18">
        <v>11</v>
      </c>
      <c r="AT18">
        <v>10.6999999999999</v>
      </c>
      <c r="AU18">
        <v>6.1</v>
      </c>
      <c r="AV18">
        <v>10.1999999999999</v>
      </c>
      <c r="AW18">
        <v>5.6</v>
      </c>
      <c r="AX18">
        <v>31194</v>
      </c>
      <c r="AY18">
        <v>4554</v>
      </c>
      <c r="AZ18">
        <v>19.600000000000001</v>
      </c>
      <c r="BA18">
        <v>4.8</v>
      </c>
      <c r="BB18">
        <v>12.6</v>
      </c>
      <c r="BC18">
        <v>3.3</v>
      </c>
      <c r="BD18">
        <v>16.100000000000001</v>
      </c>
      <c r="BE18">
        <v>4.8</v>
      </c>
      <c r="BF18">
        <v>12.3</v>
      </c>
      <c r="BG18">
        <v>4.4000000000000004</v>
      </c>
      <c r="BH18">
        <v>12</v>
      </c>
      <c r="BI18">
        <v>7.6</v>
      </c>
      <c r="BJ18">
        <v>60.399999999999899</v>
      </c>
      <c r="BK18">
        <v>11.9</v>
      </c>
      <c r="BL18">
        <v>11.8</v>
      </c>
      <c r="BM18">
        <v>4.5999999999999996</v>
      </c>
      <c r="BN18">
        <v>14</v>
      </c>
      <c r="BO18">
        <v>7.5</v>
      </c>
      <c r="BP18">
        <v>0</v>
      </c>
      <c r="BQ18">
        <v>3.8</v>
      </c>
      <c r="BR18">
        <v>5.3</v>
      </c>
      <c r="BS18">
        <v>4.2</v>
      </c>
      <c r="BT18">
        <v>28.6999999999999</v>
      </c>
      <c r="BU18">
        <v>8.6999999999999904</v>
      </c>
      <c r="BV18">
        <v>0</v>
      </c>
      <c r="BW18">
        <v>0.5</v>
      </c>
      <c r="BX18">
        <v>0.45169999999999999</v>
      </c>
      <c r="BY18">
        <v>0.75860000000000005</v>
      </c>
      <c r="BZ18">
        <v>0.41949999999999998</v>
      </c>
      <c r="CA18">
        <v>0.74539999999999995</v>
      </c>
      <c r="CB18">
        <v>2.3751000000000002</v>
      </c>
      <c r="CC18">
        <v>0.62670000000000003</v>
      </c>
      <c r="CD18">
        <v>0.37269999999999998</v>
      </c>
      <c r="CE18">
        <v>0.17130000000000001</v>
      </c>
      <c r="CF18">
        <v>0.62209999999999999</v>
      </c>
      <c r="CG18">
        <v>0.72160000000000002</v>
      </c>
      <c r="CH18">
        <v>1.8877999999999999</v>
      </c>
      <c r="CI18">
        <v>0.40760000000000002</v>
      </c>
      <c r="CJ18">
        <v>0.66290000000000004</v>
      </c>
      <c r="CK18">
        <v>0.79120000000000001</v>
      </c>
      <c r="CL18">
        <v>1.4540999999999999</v>
      </c>
      <c r="CM18">
        <v>0.74180000000000001</v>
      </c>
      <c r="CN18">
        <v>0.61199999999999999</v>
      </c>
      <c r="CO18">
        <v>0</v>
      </c>
      <c r="CP18">
        <v>0.65549999999999997</v>
      </c>
      <c r="CQ18">
        <v>0.62239999999999995</v>
      </c>
      <c r="CR18">
        <v>0</v>
      </c>
      <c r="CS18">
        <v>1.8898999999999999</v>
      </c>
      <c r="CT18">
        <v>0.35089999999999999</v>
      </c>
      <c r="CU18">
        <v>7.6067999999999998</v>
      </c>
      <c r="CV18">
        <v>0.58689999999999998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174</v>
      </c>
      <c r="DR18">
        <v>102</v>
      </c>
      <c r="DS18">
        <v>7.4</v>
      </c>
      <c r="DT18">
        <v>4</v>
      </c>
      <c r="DU18">
        <v>732</v>
      </c>
      <c r="DV18">
        <v>2.2206017253292E-2</v>
      </c>
      <c r="DW18">
        <v>1.6487783255999999E-5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36005025000</v>
      </c>
      <c r="H19" t="s">
        <v>693</v>
      </c>
      <c r="I19">
        <v>7.0158200000000004E-2</v>
      </c>
      <c r="J19">
        <v>2723</v>
      </c>
      <c r="K19">
        <v>270</v>
      </c>
      <c r="L19">
        <v>984</v>
      </c>
      <c r="M19">
        <v>50</v>
      </c>
      <c r="N19">
        <v>984</v>
      </c>
      <c r="O19">
        <v>50</v>
      </c>
      <c r="P19">
        <v>301</v>
      </c>
      <c r="Q19">
        <v>199</v>
      </c>
      <c r="R19">
        <v>96</v>
      </c>
      <c r="S19">
        <v>73</v>
      </c>
      <c r="T19">
        <v>34628</v>
      </c>
      <c r="U19">
        <v>6384</v>
      </c>
      <c r="V19">
        <v>475</v>
      </c>
      <c r="W19">
        <v>175</v>
      </c>
      <c r="X19">
        <v>539</v>
      </c>
      <c r="Y19">
        <v>153</v>
      </c>
      <c r="Z19">
        <v>619</v>
      </c>
      <c r="AA19">
        <v>199</v>
      </c>
      <c r="AB19">
        <v>375</v>
      </c>
      <c r="AC19">
        <v>135</v>
      </c>
      <c r="AD19">
        <v>187</v>
      </c>
      <c r="AE19">
        <v>106.5</v>
      </c>
      <c r="AF19">
        <v>1210</v>
      </c>
      <c r="AG19">
        <v>449.19999999999902</v>
      </c>
      <c r="AH19">
        <v>319</v>
      </c>
      <c r="AI19">
        <v>155.9</v>
      </c>
      <c r="AJ19">
        <v>112</v>
      </c>
      <c r="AK19">
        <v>62</v>
      </c>
      <c r="AL19">
        <v>0</v>
      </c>
      <c r="AM19">
        <v>11</v>
      </c>
      <c r="AN19">
        <v>29</v>
      </c>
      <c r="AO19">
        <v>45.399999999999899</v>
      </c>
      <c r="AP19">
        <v>270</v>
      </c>
      <c r="AQ19">
        <v>104</v>
      </c>
      <c r="AR19">
        <v>5</v>
      </c>
      <c r="AS19">
        <v>5</v>
      </c>
      <c r="AT19">
        <v>11.1</v>
      </c>
      <c r="AU19">
        <v>7</v>
      </c>
      <c r="AV19">
        <v>7.5</v>
      </c>
      <c r="AW19">
        <v>5.8</v>
      </c>
      <c r="AX19">
        <v>34628</v>
      </c>
      <c r="AY19">
        <v>6384</v>
      </c>
      <c r="AZ19">
        <v>24</v>
      </c>
      <c r="BA19">
        <v>8</v>
      </c>
      <c r="BB19">
        <v>19.8</v>
      </c>
      <c r="BC19">
        <v>6.4</v>
      </c>
      <c r="BD19">
        <v>22.6999999999999</v>
      </c>
      <c r="BE19">
        <v>7</v>
      </c>
      <c r="BF19">
        <v>13.8</v>
      </c>
      <c r="BG19">
        <v>5.2</v>
      </c>
      <c r="BH19">
        <v>19</v>
      </c>
      <c r="BI19">
        <v>10.8</v>
      </c>
      <c r="BJ19">
        <v>44.399999999999899</v>
      </c>
      <c r="BK19">
        <v>15.9</v>
      </c>
      <c r="BL19">
        <v>12.5</v>
      </c>
      <c r="BM19">
        <v>6</v>
      </c>
      <c r="BN19">
        <v>11.4</v>
      </c>
      <c r="BO19">
        <v>6.3</v>
      </c>
      <c r="BP19">
        <v>0</v>
      </c>
      <c r="BQ19">
        <v>3</v>
      </c>
      <c r="BR19">
        <v>2.9</v>
      </c>
      <c r="BS19">
        <v>4.5999999999999996</v>
      </c>
      <c r="BT19">
        <v>27.399999999999899</v>
      </c>
      <c r="BU19">
        <v>10.3</v>
      </c>
      <c r="BV19">
        <v>0.2</v>
      </c>
      <c r="BW19">
        <v>0.2</v>
      </c>
      <c r="BX19">
        <v>0.46779999999999999</v>
      </c>
      <c r="BY19">
        <v>0.55859999999999999</v>
      </c>
      <c r="BZ19">
        <v>0.33040000000000003</v>
      </c>
      <c r="CA19">
        <v>0.81169999999999998</v>
      </c>
      <c r="CB19">
        <v>2.1684999999999999</v>
      </c>
      <c r="CC19">
        <v>0.56810000000000005</v>
      </c>
      <c r="CD19">
        <v>0.82079999999999997</v>
      </c>
      <c r="CE19">
        <v>0.62070000000000003</v>
      </c>
      <c r="CF19">
        <v>0.72260000000000002</v>
      </c>
      <c r="CG19">
        <v>0.88360000000000005</v>
      </c>
      <c r="CH19">
        <v>3.0476999999999999</v>
      </c>
      <c r="CI19">
        <v>0.97130000000000005</v>
      </c>
      <c r="CJ19">
        <v>0.58360000000000001</v>
      </c>
      <c r="CK19">
        <v>0.80189999999999995</v>
      </c>
      <c r="CL19">
        <v>1.3855</v>
      </c>
      <c r="CM19">
        <v>0.69630000000000003</v>
      </c>
      <c r="CN19">
        <v>0.57210000000000005</v>
      </c>
      <c r="CO19">
        <v>0</v>
      </c>
      <c r="CP19">
        <v>0.51170000000000004</v>
      </c>
      <c r="CQ19">
        <v>0.61040000000000005</v>
      </c>
      <c r="CR19">
        <v>0.39989999999999998</v>
      </c>
      <c r="CS19">
        <v>2.0941000000000001</v>
      </c>
      <c r="CT19">
        <v>0.43159999999999998</v>
      </c>
      <c r="CU19">
        <v>8.6958000000000002</v>
      </c>
      <c r="CV19">
        <v>0.74439999999999995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309</v>
      </c>
      <c r="DR19">
        <v>180</v>
      </c>
      <c r="DS19">
        <v>11.4</v>
      </c>
      <c r="DT19">
        <v>6.3</v>
      </c>
      <c r="DU19">
        <v>1640</v>
      </c>
      <c r="DV19">
        <v>2.2424635875569001E-2</v>
      </c>
      <c r="DW19">
        <v>1.9406601025999999E-5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36005025200</v>
      </c>
      <c r="H20" t="s">
        <v>692</v>
      </c>
      <c r="I20">
        <v>7.3635400000000004E-2</v>
      </c>
      <c r="J20">
        <v>2702</v>
      </c>
      <c r="K20">
        <v>262</v>
      </c>
      <c r="L20">
        <v>994</v>
      </c>
      <c r="M20">
        <v>29</v>
      </c>
      <c r="N20">
        <v>897</v>
      </c>
      <c r="O20">
        <v>49</v>
      </c>
      <c r="P20">
        <v>398</v>
      </c>
      <c r="Q20">
        <v>186</v>
      </c>
      <c r="R20">
        <v>125</v>
      </c>
      <c r="S20">
        <v>52</v>
      </c>
      <c r="T20">
        <v>26383</v>
      </c>
      <c r="U20">
        <v>3465</v>
      </c>
      <c r="V20">
        <v>378</v>
      </c>
      <c r="W20">
        <v>121</v>
      </c>
      <c r="X20">
        <v>394</v>
      </c>
      <c r="Y20">
        <v>81</v>
      </c>
      <c r="Z20">
        <v>547</v>
      </c>
      <c r="AA20">
        <v>139</v>
      </c>
      <c r="AB20">
        <v>336</v>
      </c>
      <c r="AC20">
        <v>130</v>
      </c>
      <c r="AD20">
        <v>58</v>
      </c>
      <c r="AE20">
        <v>40</v>
      </c>
      <c r="AF20">
        <v>1511</v>
      </c>
      <c r="AG20">
        <v>360.8</v>
      </c>
      <c r="AH20">
        <v>178</v>
      </c>
      <c r="AI20">
        <v>75.400000000000006</v>
      </c>
      <c r="AJ20">
        <v>13</v>
      </c>
      <c r="AK20">
        <v>17.8</v>
      </c>
      <c r="AL20">
        <v>3</v>
      </c>
      <c r="AM20">
        <v>5</v>
      </c>
      <c r="AN20">
        <v>40</v>
      </c>
      <c r="AO20">
        <v>32</v>
      </c>
      <c r="AP20">
        <v>264</v>
      </c>
      <c r="AQ20">
        <v>75</v>
      </c>
      <c r="AR20">
        <v>0</v>
      </c>
      <c r="AS20">
        <v>11</v>
      </c>
      <c r="AT20">
        <v>15</v>
      </c>
      <c r="AU20">
        <v>6.7</v>
      </c>
      <c r="AV20">
        <v>9.6999999999999904</v>
      </c>
      <c r="AW20">
        <v>3.7</v>
      </c>
      <c r="AX20">
        <v>26383</v>
      </c>
      <c r="AY20">
        <v>3465</v>
      </c>
      <c r="AZ20">
        <v>20.399999999999899</v>
      </c>
      <c r="BA20">
        <v>6.2</v>
      </c>
      <c r="BB20">
        <v>14.6</v>
      </c>
      <c r="BC20">
        <v>3.2</v>
      </c>
      <c r="BD20">
        <v>20.1999999999999</v>
      </c>
      <c r="BE20">
        <v>4.8</v>
      </c>
      <c r="BF20">
        <v>12.4</v>
      </c>
      <c r="BG20">
        <v>4.7</v>
      </c>
      <c r="BH20">
        <v>6.5</v>
      </c>
      <c r="BI20">
        <v>4.4000000000000004</v>
      </c>
      <c r="BJ20">
        <v>55.899999999999899</v>
      </c>
      <c r="BK20">
        <v>12.1999999999999</v>
      </c>
      <c r="BL20">
        <v>7</v>
      </c>
      <c r="BM20">
        <v>2.9</v>
      </c>
      <c r="BN20">
        <v>1.3</v>
      </c>
      <c r="BO20">
        <v>1.8</v>
      </c>
      <c r="BP20">
        <v>0.3</v>
      </c>
      <c r="BQ20">
        <v>0.5</v>
      </c>
      <c r="BR20">
        <v>4.5</v>
      </c>
      <c r="BS20">
        <v>3.6</v>
      </c>
      <c r="BT20">
        <v>29.399999999999899</v>
      </c>
      <c r="BU20">
        <v>7.9</v>
      </c>
      <c r="BV20">
        <v>0</v>
      </c>
      <c r="BW20">
        <v>0.4</v>
      </c>
      <c r="BX20">
        <v>0.5988</v>
      </c>
      <c r="BY20">
        <v>0.72860000000000003</v>
      </c>
      <c r="BZ20">
        <v>0.58479999999999999</v>
      </c>
      <c r="CA20">
        <v>0.75849999999999995</v>
      </c>
      <c r="CB20">
        <v>2.6707999999999998</v>
      </c>
      <c r="CC20">
        <v>0.71779999999999999</v>
      </c>
      <c r="CD20">
        <v>0.50429999999999997</v>
      </c>
      <c r="CE20">
        <v>0.41410000000000002</v>
      </c>
      <c r="CF20">
        <v>0.63119999999999998</v>
      </c>
      <c r="CG20">
        <v>0.41520000000000001</v>
      </c>
      <c r="CH20">
        <v>1.9648000000000001</v>
      </c>
      <c r="CI20">
        <v>0.46350000000000002</v>
      </c>
      <c r="CJ20">
        <v>0.64070000000000005</v>
      </c>
      <c r="CK20">
        <v>0.69340000000000002</v>
      </c>
      <c r="CL20">
        <v>1.3340000000000001</v>
      </c>
      <c r="CM20">
        <v>0.66310000000000002</v>
      </c>
      <c r="CN20">
        <v>0.27100000000000002</v>
      </c>
      <c r="CO20">
        <v>0.67849999999999999</v>
      </c>
      <c r="CP20">
        <v>0.61570000000000003</v>
      </c>
      <c r="CQ20">
        <v>0.62629999999999997</v>
      </c>
      <c r="CR20">
        <v>0</v>
      </c>
      <c r="CS20">
        <v>2.1916000000000002</v>
      </c>
      <c r="CT20">
        <v>0.47360000000000002</v>
      </c>
      <c r="CU20">
        <v>8.1611999999999902</v>
      </c>
      <c r="CV20">
        <v>0.66749999999999998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350</v>
      </c>
      <c r="DR20">
        <v>154</v>
      </c>
      <c r="DS20">
        <v>13</v>
      </c>
      <c r="DT20">
        <v>5.4</v>
      </c>
      <c r="DU20">
        <v>1168</v>
      </c>
      <c r="DV20">
        <v>2.1421168423413E-2</v>
      </c>
      <c r="DW20">
        <v>2.0340242448999999E-5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36005025400</v>
      </c>
      <c r="H21" t="s">
        <v>691</v>
      </c>
      <c r="I21">
        <v>6.5608E-2</v>
      </c>
      <c r="J21">
        <v>2020</v>
      </c>
      <c r="K21">
        <v>262</v>
      </c>
      <c r="L21">
        <v>849</v>
      </c>
      <c r="M21">
        <v>20</v>
      </c>
      <c r="N21">
        <v>751</v>
      </c>
      <c r="O21">
        <v>53</v>
      </c>
      <c r="P21">
        <v>238</v>
      </c>
      <c r="Q21">
        <v>94</v>
      </c>
      <c r="R21">
        <v>62</v>
      </c>
      <c r="S21">
        <v>29</v>
      </c>
      <c r="T21">
        <v>28105</v>
      </c>
      <c r="U21">
        <v>5090</v>
      </c>
      <c r="V21">
        <v>202</v>
      </c>
      <c r="W21">
        <v>65</v>
      </c>
      <c r="X21">
        <v>338</v>
      </c>
      <c r="Y21">
        <v>79</v>
      </c>
      <c r="Z21">
        <v>361</v>
      </c>
      <c r="AA21">
        <v>113</v>
      </c>
      <c r="AB21">
        <v>265</v>
      </c>
      <c r="AC21">
        <v>82</v>
      </c>
      <c r="AD21">
        <v>69</v>
      </c>
      <c r="AE21">
        <v>43.399999999999899</v>
      </c>
      <c r="AF21">
        <v>906</v>
      </c>
      <c r="AG21">
        <v>331.39999999999901</v>
      </c>
      <c r="AH21">
        <v>182</v>
      </c>
      <c r="AI21">
        <v>100.599999999999</v>
      </c>
      <c r="AJ21">
        <v>102</v>
      </c>
      <c r="AK21">
        <v>34</v>
      </c>
      <c r="AL21">
        <v>0</v>
      </c>
      <c r="AM21">
        <v>11</v>
      </c>
      <c r="AN21">
        <v>43</v>
      </c>
      <c r="AO21">
        <v>27.899999999999899</v>
      </c>
      <c r="AP21">
        <v>272</v>
      </c>
      <c r="AQ21">
        <v>59</v>
      </c>
      <c r="AR21">
        <v>17</v>
      </c>
      <c r="AS21">
        <v>14</v>
      </c>
      <c r="AT21">
        <v>12</v>
      </c>
      <c r="AU21">
        <v>4.7</v>
      </c>
      <c r="AV21">
        <v>6.6</v>
      </c>
      <c r="AW21">
        <v>3.1</v>
      </c>
      <c r="AX21">
        <v>28105</v>
      </c>
      <c r="AY21">
        <v>5090</v>
      </c>
      <c r="AZ21">
        <v>13.1</v>
      </c>
      <c r="BA21">
        <v>4.2</v>
      </c>
      <c r="BB21">
        <v>16.6999999999999</v>
      </c>
      <c r="BC21">
        <v>4.5999999999999996</v>
      </c>
      <c r="BD21">
        <v>17.899999999999899</v>
      </c>
      <c r="BE21">
        <v>5.0999999999999996</v>
      </c>
      <c r="BF21">
        <v>13.1</v>
      </c>
      <c r="BG21">
        <v>4.5</v>
      </c>
      <c r="BH21">
        <v>9.1999999999999904</v>
      </c>
      <c r="BI21">
        <v>5.7</v>
      </c>
      <c r="BJ21">
        <v>44.899999999999899</v>
      </c>
      <c r="BK21">
        <v>15.3</v>
      </c>
      <c r="BL21">
        <v>9.6</v>
      </c>
      <c r="BM21">
        <v>5.2</v>
      </c>
      <c r="BN21">
        <v>12</v>
      </c>
      <c r="BO21">
        <v>4</v>
      </c>
      <c r="BP21">
        <v>0</v>
      </c>
      <c r="BQ21">
        <v>3.5</v>
      </c>
      <c r="BR21">
        <v>5.7</v>
      </c>
      <c r="BS21">
        <v>3.7</v>
      </c>
      <c r="BT21">
        <v>36.200000000000003</v>
      </c>
      <c r="BU21">
        <v>7.7</v>
      </c>
      <c r="BV21">
        <v>0.8</v>
      </c>
      <c r="BW21">
        <v>0.7</v>
      </c>
      <c r="BX21">
        <v>0.50249999999999995</v>
      </c>
      <c r="BY21">
        <v>0.46989999999999998</v>
      </c>
      <c r="BZ21">
        <v>0.52</v>
      </c>
      <c r="CA21">
        <v>0.56320000000000003</v>
      </c>
      <c r="CB21">
        <v>2.0556000000000001</v>
      </c>
      <c r="CC21">
        <v>0.53600000000000003</v>
      </c>
      <c r="CD21">
        <v>0.65359999999999996</v>
      </c>
      <c r="CE21">
        <v>0.25890000000000002</v>
      </c>
      <c r="CF21">
        <v>0.67720000000000002</v>
      </c>
      <c r="CG21">
        <v>0.59560000000000002</v>
      </c>
      <c r="CH21">
        <v>2.1852</v>
      </c>
      <c r="CI21">
        <v>0.6139</v>
      </c>
      <c r="CJ21">
        <v>0.58650000000000002</v>
      </c>
      <c r="CK21">
        <v>0.74980000000000002</v>
      </c>
      <c r="CL21">
        <v>1.3363</v>
      </c>
      <c r="CM21">
        <v>0.66449999999999998</v>
      </c>
      <c r="CN21">
        <v>0.58460000000000001</v>
      </c>
      <c r="CO21">
        <v>0</v>
      </c>
      <c r="CP21">
        <v>0.67669999999999997</v>
      </c>
      <c r="CQ21">
        <v>0.67410000000000003</v>
      </c>
      <c r="CR21">
        <v>0.67959999999999998</v>
      </c>
      <c r="CS21">
        <v>2.6150000000000002</v>
      </c>
      <c r="CT21">
        <v>0.68220000000000003</v>
      </c>
      <c r="CU21">
        <v>8.1920999999999999</v>
      </c>
      <c r="CV21">
        <v>0.67269999999999996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201</v>
      </c>
      <c r="DR21">
        <v>135</v>
      </c>
      <c r="DS21">
        <v>10</v>
      </c>
      <c r="DT21">
        <v>6.1</v>
      </c>
      <c r="DU21">
        <v>1113</v>
      </c>
      <c r="DV21">
        <v>1.9995760509528001E-2</v>
      </c>
      <c r="DW21">
        <v>1.8141432523000002E-5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36005025600</v>
      </c>
      <c r="H22" t="s">
        <v>600</v>
      </c>
      <c r="I22">
        <v>7.3083300000000004E-2</v>
      </c>
      <c r="J22">
        <v>1756</v>
      </c>
      <c r="K22">
        <v>372</v>
      </c>
      <c r="L22">
        <v>703</v>
      </c>
      <c r="M22">
        <v>22</v>
      </c>
      <c r="N22">
        <v>641</v>
      </c>
      <c r="O22">
        <v>47</v>
      </c>
      <c r="P22">
        <v>512</v>
      </c>
      <c r="Q22">
        <v>293</v>
      </c>
      <c r="R22">
        <v>224</v>
      </c>
      <c r="S22">
        <v>242</v>
      </c>
      <c r="T22">
        <v>19759</v>
      </c>
      <c r="U22">
        <v>5047</v>
      </c>
      <c r="V22">
        <v>339</v>
      </c>
      <c r="W22">
        <v>159</v>
      </c>
      <c r="X22">
        <v>228</v>
      </c>
      <c r="Y22">
        <v>89</v>
      </c>
      <c r="Z22">
        <v>372</v>
      </c>
      <c r="AA22">
        <v>138</v>
      </c>
      <c r="AB22">
        <v>206</v>
      </c>
      <c r="AC22">
        <v>65</v>
      </c>
      <c r="AD22">
        <v>93</v>
      </c>
      <c r="AE22">
        <v>57.1</v>
      </c>
      <c r="AF22">
        <v>1330</v>
      </c>
      <c r="AG22">
        <v>414.6</v>
      </c>
      <c r="AH22">
        <v>97</v>
      </c>
      <c r="AI22">
        <v>63.7</v>
      </c>
      <c r="AJ22">
        <v>309</v>
      </c>
      <c r="AK22">
        <v>75.400000000000006</v>
      </c>
      <c r="AL22">
        <v>0</v>
      </c>
      <c r="AM22">
        <v>11</v>
      </c>
      <c r="AN22">
        <v>30</v>
      </c>
      <c r="AO22">
        <v>27.3</v>
      </c>
      <c r="AP22">
        <v>225</v>
      </c>
      <c r="AQ22">
        <v>72</v>
      </c>
      <c r="AR22">
        <v>77</v>
      </c>
      <c r="AS22">
        <v>81</v>
      </c>
      <c r="AT22">
        <v>30.5</v>
      </c>
      <c r="AU22">
        <v>13.6999999999999</v>
      </c>
      <c r="AV22">
        <v>23.6</v>
      </c>
      <c r="AW22">
        <v>20.1999999999999</v>
      </c>
      <c r="AX22">
        <v>19759</v>
      </c>
      <c r="AY22">
        <v>5047</v>
      </c>
      <c r="AZ22">
        <v>28.1</v>
      </c>
      <c r="BA22">
        <v>8.5</v>
      </c>
      <c r="BB22">
        <v>13</v>
      </c>
      <c r="BC22">
        <v>3.5</v>
      </c>
      <c r="BD22">
        <v>21.1999999999999</v>
      </c>
      <c r="BE22">
        <v>6.5</v>
      </c>
      <c r="BF22">
        <v>12.3</v>
      </c>
      <c r="BG22">
        <v>4</v>
      </c>
      <c r="BH22">
        <v>14.5</v>
      </c>
      <c r="BI22">
        <v>8.9</v>
      </c>
      <c r="BJ22">
        <v>75.7</v>
      </c>
      <c r="BK22">
        <v>17.3</v>
      </c>
      <c r="BL22">
        <v>6.1</v>
      </c>
      <c r="BM22">
        <v>3.7</v>
      </c>
      <c r="BN22">
        <v>44</v>
      </c>
      <c r="BO22">
        <v>10.6</v>
      </c>
      <c r="BP22">
        <v>0</v>
      </c>
      <c r="BQ22">
        <v>4.2</v>
      </c>
      <c r="BR22">
        <v>4.7</v>
      </c>
      <c r="BS22">
        <v>4.2</v>
      </c>
      <c r="BT22">
        <v>35.1</v>
      </c>
      <c r="BU22">
        <v>10.6</v>
      </c>
      <c r="BV22">
        <v>4.4000000000000004</v>
      </c>
      <c r="BW22">
        <v>4.5</v>
      </c>
      <c r="BX22">
        <v>0.85909999999999997</v>
      </c>
      <c r="BY22">
        <v>0.98839999999999995</v>
      </c>
      <c r="BZ22">
        <v>0.80349999999999999</v>
      </c>
      <c r="CA22">
        <v>0.86750000000000005</v>
      </c>
      <c r="CB22">
        <v>3.5186000000000002</v>
      </c>
      <c r="CC22">
        <v>0.9284</v>
      </c>
      <c r="CD22">
        <v>0.39810000000000001</v>
      </c>
      <c r="CE22">
        <v>0.4914</v>
      </c>
      <c r="CF22">
        <v>0.62209999999999999</v>
      </c>
      <c r="CG22">
        <v>0.79510000000000003</v>
      </c>
      <c r="CH22">
        <v>2.3066</v>
      </c>
      <c r="CI22">
        <v>0.68810000000000004</v>
      </c>
      <c r="CJ22">
        <v>0.73060000000000003</v>
      </c>
      <c r="CK22">
        <v>0.66520000000000001</v>
      </c>
      <c r="CL22">
        <v>1.3957999999999999</v>
      </c>
      <c r="CM22">
        <v>0.70099999999999996</v>
      </c>
      <c r="CN22">
        <v>0.78420000000000001</v>
      </c>
      <c r="CO22">
        <v>0</v>
      </c>
      <c r="CP22">
        <v>0.62729999999999997</v>
      </c>
      <c r="CQ22">
        <v>0.66810000000000003</v>
      </c>
      <c r="CR22">
        <v>0.86099999999999999</v>
      </c>
      <c r="CS22">
        <v>2.9405999999999999</v>
      </c>
      <c r="CT22">
        <v>0.81110000000000004</v>
      </c>
      <c r="CU22">
        <v>10.1616</v>
      </c>
      <c r="CV22">
        <v>0.8982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334</v>
      </c>
      <c r="DR22">
        <v>269</v>
      </c>
      <c r="DS22">
        <v>19.899999999999899</v>
      </c>
      <c r="DT22">
        <v>13.4</v>
      </c>
      <c r="DU22">
        <v>956</v>
      </c>
      <c r="DV22">
        <v>2.3825511793380001E-2</v>
      </c>
      <c r="DW22">
        <v>2.0282062799999999E-5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36005027600</v>
      </c>
      <c r="H23" t="s">
        <v>647</v>
      </c>
      <c r="I23">
        <v>0.58950939999999996</v>
      </c>
      <c r="J23">
        <v>59</v>
      </c>
      <c r="K23">
        <v>36</v>
      </c>
      <c r="L23">
        <v>16</v>
      </c>
      <c r="M23">
        <v>8</v>
      </c>
      <c r="N23">
        <v>16</v>
      </c>
      <c r="O23">
        <v>8</v>
      </c>
      <c r="P23">
        <v>8</v>
      </c>
      <c r="Q23">
        <v>11</v>
      </c>
      <c r="R23">
        <v>14</v>
      </c>
      <c r="S23">
        <v>10</v>
      </c>
      <c r="T23">
        <v>13937</v>
      </c>
      <c r="U23">
        <v>3615</v>
      </c>
      <c r="V23">
        <v>4</v>
      </c>
      <c r="W23">
        <v>6</v>
      </c>
      <c r="X23">
        <v>4</v>
      </c>
      <c r="Y23">
        <v>6</v>
      </c>
      <c r="Z23">
        <v>23</v>
      </c>
      <c r="AA23">
        <v>18</v>
      </c>
      <c r="AB23">
        <v>3</v>
      </c>
      <c r="AC23">
        <v>5</v>
      </c>
      <c r="AD23">
        <v>4</v>
      </c>
      <c r="AE23">
        <v>12.5</v>
      </c>
      <c r="AF23">
        <v>38</v>
      </c>
      <c r="AG23">
        <v>45.6</v>
      </c>
      <c r="AH23">
        <v>0</v>
      </c>
      <c r="AI23">
        <v>44</v>
      </c>
      <c r="AJ23">
        <v>4</v>
      </c>
      <c r="AK23">
        <v>12.1</v>
      </c>
      <c r="AL23">
        <v>0</v>
      </c>
      <c r="AM23">
        <v>11</v>
      </c>
      <c r="AN23">
        <v>4</v>
      </c>
      <c r="AO23">
        <v>12.1</v>
      </c>
      <c r="AP23">
        <v>8</v>
      </c>
      <c r="AQ23">
        <v>8</v>
      </c>
      <c r="AR23">
        <v>0</v>
      </c>
      <c r="AS23">
        <v>11</v>
      </c>
      <c r="AT23">
        <v>13.6</v>
      </c>
      <c r="AU23">
        <v>24.1999999999999</v>
      </c>
      <c r="AV23">
        <v>50</v>
      </c>
      <c r="AW23">
        <v>23.5</v>
      </c>
      <c r="AX23">
        <v>13937</v>
      </c>
      <c r="AY23">
        <v>3615</v>
      </c>
      <c r="AZ23">
        <v>14.8</v>
      </c>
      <c r="BA23">
        <v>20.6</v>
      </c>
      <c r="BB23">
        <v>6.8</v>
      </c>
      <c r="BC23">
        <v>12.1999999999999</v>
      </c>
      <c r="BD23">
        <v>39</v>
      </c>
      <c r="BE23">
        <v>19.100000000000001</v>
      </c>
      <c r="BF23">
        <v>5.0999999999999996</v>
      </c>
      <c r="BG23">
        <v>7.6</v>
      </c>
      <c r="BH23">
        <v>25</v>
      </c>
      <c r="BI23">
        <v>77.299999999999898</v>
      </c>
      <c r="BJ23">
        <v>64.400000000000006</v>
      </c>
      <c r="BK23">
        <v>66.599999999999895</v>
      </c>
      <c r="BL23">
        <v>0</v>
      </c>
      <c r="BM23">
        <v>74.599999999999895</v>
      </c>
      <c r="BN23">
        <v>25</v>
      </c>
      <c r="BO23">
        <v>74.5</v>
      </c>
      <c r="BP23">
        <v>0</v>
      </c>
      <c r="BQ23">
        <v>71.2</v>
      </c>
      <c r="BR23">
        <v>25</v>
      </c>
      <c r="BS23">
        <v>74.5</v>
      </c>
      <c r="BT23">
        <v>50</v>
      </c>
      <c r="BU23">
        <v>43.6</v>
      </c>
      <c r="BV23">
        <v>0</v>
      </c>
      <c r="BW23">
        <v>18.600000000000001</v>
      </c>
      <c r="BX23">
        <v>0.55500000000000005</v>
      </c>
      <c r="BY23">
        <v>0.99939999999999996</v>
      </c>
      <c r="BZ23">
        <v>0.93379999999999996</v>
      </c>
      <c r="CA23">
        <v>0.62180000000000002</v>
      </c>
      <c r="CB23">
        <v>3.1099000000000001</v>
      </c>
      <c r="CC23">
        <v>0.83689999999999998</v>
      </c>
      <c r="CD23">
        <v>7.2900000000000006E-2</v>
      </c>
      <c r="CE23">
        <v>0.98870000000000002</v>
      </c>
      <c r="CF23">
        <v>4.3499999999999997E-2</v>
      </c>
      <c r="CG23">
        <v>0.95350000000000001</v>
      </c>
      <c r="CH23">
        <v>2.0586000000000002</v>
      </c>
      <c r="CI23">
        <v>0.52969999999999995</v>
      </c>
      <c r="CJ23">
        <v>0.6804</v>
      </c>
      <c r="CK23">
        <v>0</v>
      </c>
      <c r="CL23">
        <v>0.6804</v>
      </c>
      <c r="CM23">
        <v>0.32850000000000001</v>
      </c>
      <c r="CN23">
        <v>0.70530000000000004</v>
      </c>
      <c r="CO23">
        <v>0</v>
      </c>
      <c r="CP23">
        <v>0.97899999999999998</v>
      </c>
      <c r="CQ23">
        <v>0.76100000000000001</v>
      </c>
      <c r="CR23">
        <v>0</v>
      </c>
      <c r="CS23">
        <v>2.4453</v>
      </c>
      <c r="CT23">
        <v>0.59509999999999996</v>
      </c>
      <c r="CU23">
        <v>8.2941000000000003</v>
      </c>
      <c r="CV23">
        <v>0.68740000000000001</v>
      </c>
      <c r="CW23">
        <v>0</v>
      </c>
      <c r="CX23">
        <v>1</v>
      </c>
      <c r="CY23">
        <v>1</v>
      </c>
      <c r="CZ23">
        <v>0</v>
      </c>
      <c r="DA23">
        <v>2</v>
      </c>
      <c r="DB23">
        <v>0</v>
      </c>
      <c r="DC23">
        <v>1</v>
      </c>
      <c r="DD23">
        <v>0</v>
      </c>
      <c r="DE23">
        <v>1</v>
      </c>
      <c r="DF23">
        <v>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5</v>
      </c>
      <c r="DQ23">
        <v>0</v>
      </c>
      <c r="DR23">
        <v>11</v>
      </c>
      <c r="DS23">
        <v>0</v>
      </c>
      <c r="DT23">
        <v>37</v>
      </c>
      <c r="DU23">
        <v>126</v>
      </c>
      <c r="DV23">
        <v>1.3205330908912001E-2</v>
      </c>
      <c r="DW23">
        <v>1.2374386799999999E-6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36005028600</v>
      </c>
      <c r="H24" t="s">
        <v>690</v>
      </c>
      <c r="I24">
        <v>7.7227299999999999E-2</v>
      </c>
      <c r="J24">
        <v>1190</v>
      </c>
      <c r="K24">
        <v>238</v>
      </c>
      <c r="L24">
        <v>499</v>
      </c>
      <c r="M24">
        <v>42</v>
      </c>
      <c r="N24">
        <v>436</v>
      </c>
      <c r="O24">
        <v>61</v>
      </c>
      <c r="P24">
        <v>175</v>
      </c>
      <c r="Q24">
        <v>158</v>
      </c>
      <c r="R24">
        <v>56</v>
      </c>
      <c r="S24">
        <v>47</v>
      </c>
      <c r="T24">
        <v>30653</v>
      </c>
      <c r="U24">
        <v>5730</v>
      </c>
      <c r="V24">
        <v>110</v>
      </c>
      <c r="W24">
        <v>67</v>
      </c>
      <c r="X24">
        <v>142</v>
      </c>
      <c r="Y24">
        <v>64</v>
      </c>
      <c r="Z24">
        <v>262</v>
      </c>
      <c r="AA24">
        <v>107</v>
      </c>
      <c r="AB24">
        <v>117</v>
      </c>
      <c r="AC24">
        <v>56</v>
      </c>
      <c r="AD24">
        <v>18</v>
      </c>
      <c r="AE24">
        <v>22.399999999999899</v>
      </c>
      <c r="AF24">
        <v>682</v>
      </c>
      <c r="AG24">
        <v>278.19999999999902</v>
      </c>
      <c r="AH24">
        <v>38</v>
      </c>
      <c r="AI24">
        <v>48.2</v>
      </c>
      <c r="AJ24">
        <v>43</v>
      </c>
      <c r="AK24">
        <v>31</v>
      </c>
      <c r="AL24">
        <v>0</v>
      </c>
      <c r="AM24">
        <v>11</v>
      </c>
      <c r="AN24">
        <v>30</v>
      </c>
      <c r="AO24">
        <v>32.899999999999899</v>
      </c>
      <c r="AP24">
        <v>62</v>
      </c>
      <c r="AQ24">
        <v>43</v>
      </c>
      <c r="AR24">
        <v>0</v>
      </c>
      <c r="AS24">
        <v>11</v>
      </c>
      <c r="AT24">
        <v>14.6999999999999</v>
      </c>
      <c r="AU24">
        <v>12</v>
      </c>
      <c r="AV24">
        <v>8.8000000000000007</v>
      </c>
      <c r="AW24">
        <v>6.9</v>
      </c>
      <c r="AX24">
        <v>30653</v>
      </c>
      <c r="AY24">
        <v>5730</v>
      </c>
      <c r="AZ24">
        <v>13.1999999999999</v>
      </c>
      <c r="BA24">
        <v>6.7</v>
      </c>
      <c r="BB24">
        <v>11.9</v>
      </c>
      <c r="BC24">
        <v>5.4</v>
      </c>
      <c r="BD24">
        <v>22</v>
      </c>
      <c r="BE24">
        <v>7.8</v>
      </c>
      <c r="BF24">
        <v>9.8000000000000007</v>
      </c>
      <c r="BG24">
        <v>4.3</v>
      </c>
      <c r="BH24">
        <v>4.0999999999999996</v>
      </c>
      <c r="BI24">
        <v>5.0999999999999996</v>
      </c>
      <c r="BJ24">
        <v>57.299999999999898</v>
      </c>
      <c r="BK24">
        <v>20.399999999999899</v>
      </c>
      <c r="BL24">
        <v>3.4</v>
      </c>
      <c r="BM24">
        <v>4.3</v>
      </c>
      <c r="BN24">
        <v>8.6</v>
      </c>
      <c r="BO24">
        <v>6.2</v>
      </c>
      <c r="BP24">
        <v>0</v>
      </c>
      <c r="BQ24">
        <v>5.8</v>
      </c>
      <c r="BR24">
        <v>6.9</v>
      </c>
      <c r="BS24">
        <v>7.5</v>
      </c>
      <c r="BT24">
        <v>14.1999999999999</v>
      </c>
      <c r="BU24">
        <v>9.5</v>
      </c>
      <c r="BV24">
        <v>0</v>
      </c>
      <c r="BW24">
        <v>0.9</v>
      </c>
      <c r="BX24">
        <v>0.58930000000000005</v>
      </c>
      <c r="BY24">
        <v>0.67310000000000003</v>
      </c>
      <c r="BZ24">
        <v>0.43580000000000002</v>
      </c>
      <c r="CA24">
        <v>0.56669999999999998</v>
      </c>
      <c r="CB24">
        <v>2.2650000000000001</v>
      </c>
      <c r="CC24">
        <v>0.5917</v>
      </c>
      <c r="CD24">
        <v>0.3276</v>
      </c>
      <c r="CE24">
        <v>0.55989999999999995</v>
      </c>
      <c r="CF24">
        <v>0.41110000000000002</v>
      </c>
      <c r="CG24">
        <v>0.2366</v>
      </c>
      <c r="CH24">
        <v>1.5353000000000001</v>
      </c>
      <c r="CI24">
        <v>0.19550000000000001</v>
      </c>
      <c r="CJ24">
        <v>0.64849999999999997</v>
      </c>
      <c r="CK24">
        <v>0.54320000000000002</v>
      </c>
      <c r="CL24">
        <v>1.1917</v>
      </c>
      <c r="CM24">
        <v>0.58750000000000002</v>
      </c>
      <c r="CN24">
        <v>0.52200000000000002</v>
      </c>
      <c r="CO24">
        <v>0</v>
      </c>
      <c r="CP24">
        <v>0.72319999999999995</v>
      </c>
      <c r="CQ24">
        <v>0.47239999999999999</v>
      </c>
      <c r="CR24">
        <v>0</v>
      </c>
      <c r="CS24">
        <v>1.7176</v>
      </c>
      <c r="CT24">
        <v>0.28079999999999999</v>
      </c>
      <c r="CU24">
        <v>6.7096</v>
      </c>
      <c r="CV24">
        <v>0.44529999999999997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105</v>
      </c>
      <c r="DR24">
        <v>65</v>
      </c>
      <c r="DS24">
        <v>8.8000000000000007</v>
      </c>
      <c r="DT24">
        <v>5.6</v>
      </c>
      <c r="DU24">
        <v>16250</v>
      </c>
      <c r="DV24">
        <v>1.9090148564487999E-2</v>
      </c>
      <c r="DW24">
        <v>2.1118353417000001E-5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36005028800</v>
      </c>
      <c r="H25" t="s">
        <v>689</v>
      </c>
      <c r="I25">
        <v>0.12980439999999999</v>
      </c>
      <c r="J25">
        <v>3564</v>
      </c>
      <c r="K25">
        <v>412</v>
      </c>
      <c r="L25">
        <v>1217</v>
      </c>
      <c r="M25">
        <v>37</v>
      </c>
      <c r="N25">
        <v>1132</v>
      </c>
      <c r="O25">
        <v>61</v>
      </c>
      <c r="P25">
        <v>231</v>
      </c>
      <c r="Q25">
        <v>218</v>
      </c>
      <c r="R25">
        <v>40</v>
      </c>
      <c r="S25">
        <v>38</v>
      </c>
      <c r="T25">
        <v>38697</v>
      </c>
      <c r="U25">
        <v>5494</v>
      </c>
      <c r="V25">
        <v>288</v>
      </c>
      <c r="W25">
        <v>151</v>
      </c>
      <c r="X25">
        <v>628</v>
      </c>
      <c r="Y25">
        <v>167</v>
      </c>
      <c r="Z25">
        <v>732</v>
      </c>
      <c r="AA25">
        <v>177</v>
      </c>
      <c r="AB25">
        <v>312</v>
      </c>
      <c r="AC25">
        <v>114</v>
      </c>
      <c r="AD25">
        <v>84</v>
      </c>
      <c r="AE25">
        <v>59.899999999999899</v>
      </c>
      <c r="AF25">
        <v>1289</v>
      </c>
      <c r="AG25">
        <v>627.29999999999905</v>
      </c>
      <c r="AH25">
        <v>261</v>
      </c>
      <c r="AI25">
        <v>163.69999999999899</v>
      </c>
      <c r="AJ25">
        <v>218</v>
      </c>
      <c r="AK25">
        <v>87.7</v>
      </c>
      <c r="AL25">
        <v>0</v>
      </c>
      <c r="AM25">
        <v>11</v>
      </c>
      <c r="AN25">
        <v>34</v>
      </c>
      <c r="AO25">
        <v>32.6</v>
      </c>
      <c r="AP25">
        <v>198</v>
      </c>
      <c r="AQ25">
        <v>82</v>
      </c>
      <c r="AR25">
        <v>9</v>
      </c>
      <c r="AS25">
        <v>6</v>
      </c>
      <c r="AT25">
        <v>6.5</v>
      </c>
      <c r="AU25">
        <v>6</v>
      </c>
      <c r="AV25">
        <v>2.1</v>
      </c>
      <c r="AW25">
        <v>2.1</v>
      </c>
      <c r="AX25">
        <v>38697</v>
      </c>
      <c r="AY25">
        <v>5494</v>
      </c>
      <c r="AZ25">
        <v>11.1</v>
      </c>
      <c r="BA25">
        <v>5.0999999999999996</v>
      </c>
      <c r="BB25">
        <v>17.600000000000001</v>
      </c>
      <c r="BC25">
        <v>4.4000000000000004</v>
      </c>
      <c r="BD25">
        <v>20.5</v>
      </c>
      <c r="BE25">
        <v>4.4000000000000004</v>
      </c>
      <c r="BF25">
        <v>8.8000000000000007</v>
      </c>
      <c r="BG25">
        <v>3</v>
      </c>
      <c r="BH25">
        <v>7.4</v>
      </c>
      <c r="BI25">
        <v>5.3</v>
      </c>
      <c r="BJ25">
        <v>36.200000000000003</v>
      </c>
      <c r="BK25">
        <v>17.100000000000001</v>
      </c>
      <c r="BL25">
        <v>8</v>
      </c>
      <c r="BM25">
        <v>4.9000000000000004</v>
      </c>
      <c r="BN25">
        <v>17.899999999999899</v>
      </c>
      <c r="BO25">
        <v>7.2</v>
      </c>
      <c r="BP25">
        <v>0</v>
      </c>
      <c r="BQ25">
        <v>2.4</v>
      </c>
      <c r="BR25">
        <v>3</v>
      </c>
      <c r="BS25">
        <v>2.9</v>
      </c>
      <c r="BT25">
        <v>17.5</v>
      </c>
      <c r="BU25">
        <v>7</v>
      </c>
      <c r="BV25">
        <v>0.3</v>
      </c>
      <c r="BW25">
        <v>0.2</v>
      </c>
      <c r="BX25">
        <v>0.25790000000000002</v>
      </c>
      <c r="BY25">
        <v>3.2800000000000003E-2</v>
      </c>
      <c r="BZ25">
        <v>0.2402</v>
      </c>
      <c r="CA25">
        <v>0.4819</v>
      </c>
      <c r="CB25">
        <v>1.0126999999999999</v>
      </c>
      <c r="CC25">
        <v>0.2019</v>
      </c>
      <c r="CD25">
        <v>0.71360000000000001</v>
      </c>
      <c r="CE25">
        <v>0.437</v>
      </c>
      <c r="CF25">
        <v>0.309</v>
      </c>
      <c r="CG25">
        <v>0.48680000000000001</v>
      </c>
      <c r="CH25">
        <v>1.9462999999999999</v>
      </c>
      <c r="CI25">
        <v>0.4486</v>
      </c>
      <c r="CJ25">
        <v>0.52700000000000002</v>
      </c>
      <c r="CK25">
        <v>0.71540000000000004</v>
      </c>
      <c r="CL25">
        <v>1.2423999999999999</v>
      </c>
      <c r="CM25">
        <v>0.61370000000000002</v>
      </c>
      <c r="CN25">
        <v>0.64990000000000003</v>
      </c>
      <c r="CO25">
        <v>0</v>
      </c>
      <c r="CP25">
        <v>0.51670000000000005</v>
      </c>
      <c r="CQ25">
        <v>0.5181</v>
      </c>
      <c r="CR25">
        <v>0.4541</v>
      </c>
      <c r="CS25">
        <v>2.1387999999999998</v>
      </c>
      <c r="CT25">
        <v>0.44979999999999998</v>
      </c>
      <c r="CU25">
        <v>6.3402000000000003</v>
      </c>
      <c r="CV25">
        <v>0.38369999999999999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228</v>
      </c>
      <c r="DR25">
        <v>180</v>
      </c>
      <c r="DS25">
        <v>6.4</v>
      </c>
      <c r="DT25">
        <v>4.9000000000000004</v>
      </c>
      <c r="DU25">
        <v>2535</v>
      </c>
      <c r="DV25">
        <v>2.5736525665798E-2</v>
      </c>
      <c r="DW25">
        <v>3.5754382218999998E-5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36005031200</v>
      </c>
      <c r="H26" t="s">
        <v>688</v>
      </c>
      <c r="I26">
        <v>7.8016199999999994E-2</v>
      </c>
      <c r="J26">
        <v>1676</v>
      </c>
      <c r="K26">
        <v>172</v>
      </c>
      <c r="L26">
        <v>584</v>
      </c>
      <c r="M26">
        <v>27</v>
      </c>
      <c r="N26">
        <v>584</v>
      </c>
      <c r="O26">
        <v>27</v>
      </c>
      <c r="P26">
        <v>40</v>
      </c>
      <c r="Q26">
        <v>46</v>
      </c>
      <c r="R26">
        <v>105</v>
      </c>
      <c r="S26">
        <v>61</v>
      </c>
      <c r="T26">
        <v>37855</v>
      </c>
      <c r="U26">
        <v>6219</v>
      </c>
      <c r="V26">
        <v>172</v>
      </c>
      <c r="W26">
        <v>71</v>
      </c>
      <c r="X26">
        <v>268</v>
      </c>
      <c r="Y26">
        <v>48</v>
      </c>
      <c r="Z26">
        <v>358</v>
      </c>
      <c r="AA26">
        <v>121</v>
      </c>
      <c r="AB26">
        <v>156</v>
      </c>
      <c r="AC26">
        <v>54</v>
      </c>
      <c r="AD26">
        <v>14</v>
      </c>
      <c r="AE26">
        <v>18.600000000000001</v>
      </c>
      <c r="AF26">
        <v>959</v>
      </c>
      <c r="AG26">
        <v>247.5</v>
      </c>
      <c r="AH26">
        <v>91</v>
      </c>
      <c r="AI26">
        <v>59.6</v>
      </c>
      <c r="AJ26">
        <v>7</v>
      </c>
      <c r="AK26">
        <v>15.6</v>
      </c>
      <c r="AL26">
        <v>0</v>
      </c>
      <c r="AM26">
        <v>11</v>
      </c>
      <c r="AN26">
        <v>9</v>
      </c>
      <c r="AO26">
        <v>17</v>
      </c>
      <c r="AP26">
        <v>137</v>
      </c>
      <c r="AQ26">
        <v>40</v>
      </c>
      <c r="AR26">
        <v>5</v>
      </c>
      <c r="AS26">
        <v>3</v>
      </c>
      <c r="AT26">
        <v>2.4</v>
      </c>
      <c r="AU26">
        <v>2.8</v>
      </c>
      <c r="AV26">
        <v>11.4</v>
      </c>
      <c r="AW26">
        <v>5.9</v>
      </c>
      <c r="AX26">
        <v>37855</v>
      </c>
      <c r="AY26">
        <v>6219</v>
      </c>
      <c r="AZ26">
        <v>14.3</v>
      </c>
      <c r="BA26">
        <v>5.5</v>
      </c>
      <c r="BB26">
        <v>16</v>
      </c>
      <c r="BC26">
        <v>3.4</v>
      </c>
      <c r="BD26">
        <v>21.399999999999899</v>
      </c>
      <c r="BE26">
        <v>6.9</v>
      </c>
      <c r="BF26">
        <v>9.3000000000000007</v>
      </c>
      <c r="BG26">
        <v>3.3</v>
      </c>
      <c r="BH26">
        <v>2.4</v>
      </c>
      <c r="BI26">
        <v>3.2</v>
      </c>
      <c r="BJ26">
        <v>57.2</v>
      </c>
      <c r="BK26">
        <v>13.6</v>
      </c>
      <c r="BL26">
        <v>5.7</v>
      </c>
      <c r="BM26">
        <v>3.7</v>
      </c>
      <c r="BN26">
        <v>1.2</v>
      </c>
      <c r="BO26">
        <v>2.7</v>
      </c>
      <c r="BP26">
        <v>0</v>
      </c>
      <c r="BQ26">
        <v>5</v>
      </c>
      <c r="BR26">
        <v>1.5</v>
      </c>
      <c r="BS26">
        <v>2.9</v>
      </c>
      <c r="BT26">
        <v>23.5</v>
      </c>
      <c r="BU26">
        <v>6.7</v>
      </c>
      <c r="BV26">
        <v>0.3</v>
      </c>
      <c r="BW26">
        <v>0.2</v>
      </c>
      <c r="BX26">
        <v>5.0200000000000002E-2</v>
      </c>
      <c r="BY26">
        <v>0.81940000000000002</v>
      </c>
      <c r="BZ26">
        <v>0.25530000000000003</v>
      </c>
      <c r="CA26">
        <v>0.60570000000000002</v>
      </c>
      <c r="CB26">
        <v>1.7305999999999999</v>
      </c>
      <c r="CC26">
        <v>0.42630000000000001</v>
      </c>
      <c r="CD26">
        <v>0.60150000000000003</v>
      </c>
      <c r="CE26">
        <v>0.50490000000000002</v>
      </c>
      <c r="CF26">
        <v>0.36259999999999998</v>
      </c>
      <c r="CG26">
        <v>0.1114</v>
      </c>
      <c r="CH26">
        <v>1.5805</v>
      </c>
      <c r="CI26">
        <v>0.22009999999999999</v>
      </c>
      <c r="CJ26">
        <v>0.64810000000000001</v>
      </c>
      <c r="CK26">
        <v>0.65280000000000005</v>
      </c>
      <c r="CL26">
        <v>1.3008999999999999</v>
      </c>
      <c r="CM26">
        <v>0.64439999999999997</v>
      </c>
      <c r="CN26">
        <v>0.26150000000000001</v>
      </c>
      <c r="CO26">
        <v>0</v>
      </c>
      <c r="CP26">
        <v>0.36859999999999998</v>
      </c>
      <c r="CQ26">
        <v>0.57769999999999999</v>
      </c>
      <c r="CR26">
        <v>0.48580000000000001</v>
      </c>
      <c r="CS26">
        <v>1.6936</v>
      </c>
      <c r="CT26">
        <v>0.26979999999999998</v>
      </c>
      <c r="CU26">
        <v>6.3056000000000001</v>
      </c>
      <c r="CV26">
        <v>0.37909999999999999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67</v>
      </c>
      <c r="DR26">
        <v>42</v>
      </c>
      <c r="DS26">
        <v>4</v>
      </c>
      <c r="DT26">
        <v>2.5</v>
      </c>
      <c r="DU26">
        <v>1261</v>
      </c>
      <c r="DV26">
        <v>2.141027926159E-2</v>
      </c>
      <c r="DW26">
        <v>2.2013121261000001E-5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36005031600</v>
      </c>
      <c r="H27" t="s">
        <v>687</v>
      </c>
      <c r="I27">
        <v>6.84057E-2</v>
      </c>
      <c r="J27">
        <v>1829</v>
      </c>
      <c r="K27">
        <v>218</v>
      </c>
      <c r="L27">
        <v>654</v>
      </c>
      <c r="M27">
        <v>27</v>
      </c>
      <c r="N27">
        <v>598</v>
      </c>
      <c r="O27">
        <v>46</v>
      </c>
      <c r="P27">
        <v>321</v>
      </c>
      <c r="Q27">
        <v>155</v>
      </c>
      <c r="R27">
        <v>61</v>
      </c>
      <c r="S27">
        <v>40</v>
      </c>
      <c r="T27">
        <v>28006</v>
      </c>
      <c r="U27">
        <v>3700</v>
      </c>
      <c r="V27">
        <v>262</v>
      </c>
      <c r="W27">
        <v>85</v>
      </c>
      <c r="X27">
        <v>231</v>
      </c>
      <c r="Y27">
        <v>51</v>
      </c>
      <c r="Z27">
        <v>367</v>
      </c>
      <c r="AA27">
        <v>111</v>
      </c>
      <c r="AB27">
        <v>242</v>
      </c>
      <c r="AC27">
        <v>82</v>
      </c>
      <c r="AD27">
        <v>46</v>
      </c>
      <c r="AE27">
        <v>32.200000000000003</v>
      </c>
      <c r="AF27">
        <v>1122</v>
      </c>
      <c r="AG27">
        <v>276.39999999999901</v>
      </c>
      <c r="AH27">
        <v>179</v>
      </c>
      <c r="AI27">
        <v>80.5</v>
      </c>
      <c r="AJ27">
        <v>0</v>
      </c>
      <c r="AK27">
        <v>15.6</v>
      </c>
      <c r="AL27">
        <v>0</v>
      </c>
      <c r="AM27">
        <v>11</v>
      </c>
      <c r="AN27">
        <v>18</v>
      </c>
      <c r="AO27">
        <v>17.6999999999999</v>
      </c>
      <c r="AP27">
        <v>150</v>
      </c>
      <c r="AQ27">
        <v>53</v>
      </c>
      <c r="AR27">
        <v>8</v>
      </c>
      <c r="AS27">
        <v>3</v>
      </c>
      <c r="AT27">
        <v>17.600000000000001</v>
      </c>
      <c r="AU27">
        <v>8.1999999999999904</v>
      </c>
      <c r="AV27">
        <v>6.6</v>
      </c>
      <c r="AW27">
        <v>4.0999999999999996</v>
      </c>
      <c r="AX27">
        <v>28006</v>
      </c>
      <c r="AY27">
        <v>3700</v>
      </c>
      <c r="AZ27">
        <v>20.6999999999999</v>
      </c>
      <c r="BA27">
        <v>6.9</v>
      </c>
      <c r="BB27">
        <v>12.6</v>
      </c>
      <c r="BC27">
        <v>2.6</v>
      </c>
      <c r="BD27">
        <v>20.100000000000001</v>
      </c>
      <c r="BE27">
        <v>5.6</v>
      </c>
      <c r="BF27">
        <v>13.1999999999999</v>
      </c>
      <c r="BG27">
        <v>4</v>
      </c>
      <c r="BH27">
        <v>7.7</v>
      </c>
      <c r="BI27">
        <v>5.4</v>
      </c>
      <c r="BJ27">
        <v>61.299999999999898</v>
      </c>
      <c r="BK27">
        <v>13.1999999999999</v>
      </c>
      <c r="BL27">
        <v>10.1</v>
      </c>
      <c r="BM27">
        <v>4.4000000000000004</v>
      </c>
      <c r="BN27">
        <v>0</v>
      </c>
      <c r="BO27">
        <v>2.4</v>
      </c>
      <c r="BP27">
        <v>0</v>
      </c>
      <c r="BQ27">
        <v>4.5</v>
      </c>
      <c r="BR27">
        <v>3</v>
      </c>
      <c r="BS27">
        <v>2.9</v>
      </c>
      <c r="BT27">
        <v>25.1</v>
      </c>
      <c r="BU27">
        <v>8</v>
      </c>
      <c r="BV27">
        <v>0.4</v>
      </c>
      <c r="BW27">
        <v>0.2</v>
      </c>
      <c r="BX27">
        <v>0.66690000000000005</v>
      </c>
      <c r="BY27">
        <v>0.46989999999999998</v>
      </c>
      <c r="BZ27">
        <v>0.52249999999999996</v>
      </c>
      <c r="CA27">
        <v>0.76290000000000002</v>
      </c>
      <c r="CB27">
        <v>2.4222000000000001</v>
      </c>
      <c r="CC27">
        <v>0.64219999999999999</v>
      </c>
      <c r="CD27">
        <v>0.37269999999999998</v>
      </c>
      <c r="CE27">
        <v>0.39950000000000002</v>
      </c>
      <c r="CF27">
        <v>0.68169999999999997</v>
      </c>
      <c r="CG27">
        <v>0.50370000000000004</v>
      </c>
      <c r="CH27">
        <v>1.9577</v>
      </c>
      <c r="CI27">
        <v>0.45850000000000002</v>
      </c>
      <c r="CJ27">
        <v>0.66620000000000001</v>
      </c>
      <c r="CK27">
        <v>0.76049999999999995</v>
      </c>
      <c r="CL27">
        <v>1.4267000000000001</v>
      </c>
      <c r="CM27">
        <v>0.72319999999999995</v>
      </c>
      <c r="CN27">
        <v>0</v>
      </c>
      <c r="CO27">
        <v>0</v>
      </c>
      <c r="CP27">
        <v>0.5171</v>
      </c>
      <c r="CQ27">
        <v>0.59219999999999995</v>
      </c>
      <c r="CR27">
        <v>0.56179999999999997</v>
      </c>
      <c r="CS27">
        <v>1.6711</v>
      </c>
      <c r="CT27">
        <v>0.26090000000000002</v>
      </c>
      <c r="CU27">
        <v>7.4775999999999998</v>
      </c>
      <c r="CV27">
        <v>0.56720000000000004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222</v>
      </c>
      <c r="DR27">
        <v>123</v>
      </c>
      <c r="DS27">
        <v>12.1</v>
      </c>
      <c r="DT27">
        <v>6.3</v>
      </c>
      <c r="DU27">
        <v>638</v>
      </c>
      <c r="DV27">
        <v>1.8703346420186999E-2</v>
      </c>
      <c r="DW27">
        <v>1.8915067038E-5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36005032400</v>
      </c>
      <c r="H28" t="s">
        <v>686</v>
      </c>
      <c r="I28">
        <v>0.1036194</v>
      </c>
      <c r="J28">
        <v>2779</v>
      </c>
      <c r="K28">
        <v>517</v>
      </c>
      <c r="L28">
        <v>1292</v>
      </c>
      <c r="M28">
        <v>31</v>
      </c>
      <c r="N28">
        <v>1119</v>
      </c>
      <c r="O28">
        <v>109</v>
      </c>
      <c r="P28">
        <v>945</v>
      </c>
      <c r="Q28">
        <v>440</v>
      </c>
      <c r="R28">
        <v>117</v>
      </c>
      <c r="S28">
        <v>141</v>
      </c>
      <c r="T28">
        <v>15984</v>
      </c>
      <c r="U28">
        <v>3530</v>
      </c>
      <c r="V28">
        <v>668</v>
      </c>
      <c r="W28">
        <v>193</v>
      </c>
      <c r="X28">
        <v>383</v>
      </c>
      <c r="Y28">
        <v>148</v>
      </c>
      <c r="Z28">
        <v>601</v>
      </c>
      <c r="AA28">
        <v>274</v>
      </c>
      <c r="AB28">
        <v>466</v>
      </c>
      <c r="AC28">
        <v>141</v>
      </c>
      <c r="AD28">
        <v>206</v>
      </c>
      <c r="AE28">
        <v>119.099999999999</v>
      </c>
      <c r="AF28">
        <v>2497</v>
      </c>
      <c r="AG28">
        <v>542.39999999999895</v>
      </c>
      <c r="AH28">
        <v>253</v>
      </c>
      <c r="AI28">
        <v>134.4</v>
      </c>
      <c r="AJ28">
        <v>724</v>
      </c>
      <c r="AK28">
        <v>119.2</v>
      </c>
      <c r="AL28">
        <v>0</v>
      </c>
      <c r="AM28">
        <v>11</v>
      </c>
      <c r="AN28">
        <v>103</v>
      </c>
      <c r="AO28">
        <v>86.5</v>
      </c>
      <c r="AP28">
        <v>709</v>
      </c>
      <c r="AQ28">
        <v>119</v>
      </c>
      <c r="AR28">
        <v>4</v>
      </c>
      <c r="AS28">
        <v>6</v>
      </c>
      <c r="AT28">
        <v>34.799999999999898</v>
      </c>
      <c r="AU28">
        <v>13.1</v>
      </c>
      <c r="AV28">
        <v>8.5</v>
      </c>
      <c r="AW28">
        <v>10.1</v>
      </c>
      <c r="AX28">
        <v>15984</v>
      </c>
      <c r="AY28">
        <v>3530</v>
      </c>
      <c r="AZ28">
        <v>37.200000000000003</v>
      </c>
      <c r="BA28">
        <v>10.1999999999999</v>
      </c>
      <c r="BB28">
        <v>13.8</v>
      </c>
      <c r="BC28">
        <v>6.3</v>
      </c>
      <c r="BD28">
        <v>21.6</v>
      </c>
      <c r="BE28">
        <v>9</v>
      </c>
      <c r="BF28">
        <v>16.8</v>
      </c>
      <c r="BG28">
        <v>5.6</v>
      </c>
      <c r="BH28">
        <v>18.399999999999899</v>
      </c>
      <c r="BI28">
        <v>10.5</v>
      </c>
      <c r="BJ28">
        <v>89.9</v>
      </c>
      <c r="BK28">
        <v>10.1</v>
      </c>
      <c r="BL28">
        <v>9.4</v>
      </c>
      <c r="BM28">
        <v>4.7</v>
      </c>
      <c r="BN28">
        <v>56</v>
      </c>
      <c r="BO28">
        <v>9.1</v>
      </c>
      <c r="BP28">
        <v>0</v>
      </c>
      <c r="BQ28">
        <v>2.2999999999999998</v>
      </c>
      <c r="BR28">
        <v>9.1999999999999904</v>
      </c>
      <c r="BS28">
        <v>7.7</v>
      </c>
      <c r="BT28">
        <v>63.399999999999899</v>
      </c>
      <c r="BU28">
        <v>10</v>
      </c>
      <c r="BV28">
        <v>0.1</v>
      </c>
      <c r="BW28">
        <v>0.2</v>
      </c>
      <c r="BX28">
        <v>0.89670000000000005</v>
      </c>
      <c r="BY28">
        <v>0.64859999999999995</v>
      </c>
      <c r="BZ28">
        <v>0.89559999999999995</v>
      </c>
      <c r="CA28">
        <v>0.95199999999999996</v>
      </c>
      <c r="CB28">
        <v>3.3929</v>
      </c>
      <c r="CC28">
        <v>0.89959999999999996</v>
      </c>
      <c r="CD28">
        <v>0.45569999999999999</v>
      </c>
      <c r="CE28">
        <v>0.5282</v>
      </c>
      <c r="CF28">
        <v>0.86450000000000005</v>
      </c>
      <c r="CG28">
        <v>0.87209999999999999</v>
      </c>
      <c r="CH28">
        <v>2.7204999999999999</v>
      </c>
      <c r="CI28">
        <v>0.88</v>
      </c>
      <c r="CJ28">
        <v>0.81489999999999996</v>
      </c>
      <c r="CK28">
        <v>0.74570000000000003</v>
      </c>
      <c r="CL28">
        <v>1.5605</v>
      </c>
      <c r="CM28">
        <v>0.81399999999999995</v>
      </c>
      <c r="CN28">
        <v>0.82250000000000001</v>
      </c>
      <c r="CO28">
        <v>0</v>
      </c>
      <c r="CP28">
        <v>0.78910000000000002</v>
      </c>
      <c r="CQ28">
        <v>0.85660000000000003</v>
      </c>
      <c r="CR28">
        <v>0.36530000000000001</v>
      </c>
      <c r="CS28">
        <v>2.8334999999999999</v>
      </c>
      <c r="CT28">
        <v>0.77510000000000001</v>
      </c>
      <c r="CU28">
        <v>10.5075</v>
      </c>
      <c r="CV28">
        <v>0.91979999999999995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384</v>
      </c>
      <c r="DR28">
        <v>212</v>
      </c>
      <c r="DS28">
        <v>13.8</v>
      </c>
      <c r="DT28">
        <v>6.7</v>
      </c>
      <c r="DU28">
        <v>5609</v>
      </c>
      <c r="DV28">
        <v>2.2748269776402E-2</v>
      </c>
      <c r="DW28">
        <v>2.8269726590999999E-5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36005032600</v>
      </c>
      <c r="H29" t="s">
        <v>685</v>
      </c>
      <c r="I29">
        <v>0.12787119999999999</v>
      </c>
      <c r="J29">
        <v>3453</v>
      </c>
      <c r="K29">
        <v>469</v>
      </c>
      <c r="L29">
        <v>1047</v>
      </c>
      <c r="M29">
        <v>44</v>
      </c>
      <c r="N29">
        <v>1002</v>
      </c>
      <c r="O29">
        <v>56</v>
      </c>
      <c r="P29">
        <v>192</v>
      </c>
      <c r="Q29">
        <v>120</v>
      </c>
      <c r="R29">
        <v>181</v>
      </c>
      <c r="S29">
        <v>108</v>
      </c>
      <c r="T29">
        <v>25755</v>
      </c>
      <c r="U29">
        <v>3953</v>
      </c>
      <c r="V29">
        <v>757</v>
      </c>
      <c r="W29">
        <v>180</v>
      </c>
      <c r="X29">
        <v>782</v>
      </c>
      <c r="Y29">
        <v>172</v>
      </c>
      <c r="Z29">
        <v>580</v>
      </c>
      <c r="AA29">
        <v>232</v>
      </c>
      <c r="AB29">
        <v>387</v>
      </c>
      <c r="AC29">
        <v>128</v>
      </c>
      <c r="AD29">
        <v>50</v>
      </c>
      <c r="AE29">
        <v>54.1</v>
      </c>
      <c r="AF29">
        <v>1936</v>
      </c>
      <c r="AG29">
        <v>647.89999999999895</v>
      </c>
      <c r="AH29">
        <v>465</v>
      </c>
      <c r="AI29">
        <v>170.3</v>
      </c>
      <c r="AJ29">
        <v>90</v>
      </c>
      <c r="AK29">
        <v>42.399999999999899</v>
      </c>
      <c r="AL29">
        <v>0</v>
      </c>
      <c r="AM29">
        <v>11</v>
      </c>
      <c r="AN29">
        <v>33</v>
      </c>
      <c r="AO29">
        <v>34.200000000000003</v>
      </c>
      <c r="AP29">
        <v>351</v>
      </c>
      <c r="AQ29">
        <v>88</v>
      </c>
      <c r="AR29">
        <v>206</v>
      </c>
      <c r="AS29">
        <v>135</v>
      </c>
      <c r="AT29">
        <v>5.9</v>
      </c>
      <c r="AU29">
        <v>3.9</v>
      </c>
      <c r="AV29">
        <v>10.8</v>
      </c>
      <c r="AW29">
        <v>5.3</v>
      </c>
      <c r="AX29">
        <v>25755</v>
      </c>
      <c r="AY29">
        <v>3953</v>
      </c>
      <c r="AZ29">
        <v>29.5</v>
      </c>
      <c r="BA29">
        <v>6.4</v>
      </c>
      <c r="BB29">
        <v>22.6</v>
      </c>
      <c r="BC29">
        <v>5.2</v>
      </c>
      <c r="BD29">
        <v>16.8</v>
      </c>
      <c r="BE29">
        <v>6.3</v>
      </c>
      <c r="BF29">
        <v>11.9</v>
      </c>
      <c r="BG29">
        <v>4.2</v>
      </c>
      <c r="BH29">
        <v>5</v>
      </c>
      <c r="BI29">
        <v>5.4</v>
      </c>
      <c r="BJ29">
        <v>56.1</v>
      </c>
      <c r="BK29">
        <v>17.100000000000001</v>
      </c>
      <c r="BL29">
        <v>14.1</v>
      </c>
      <c r="BM29">
        <v>4.9000000000000004</v>
      </c>
      <c r="BN29">
        <v>8.6</v>
      </c>
      <c r="BO29">
        <v>4</v>
      </c>
      <c r="BP29">
        <v>0</v>
      </c>
      <c r="BQ29">
        <v>2.8</v>
      </c>
      <c r="BR29">
        <v>3.3</v>
      </c>
      <c r="BS29">
        <v>3.4</v>
      </c>
      <c r="BT29">
        <v>35</v>
      </c>
      <c r="BU29">
        <v>8.4</v>
      </c>
      <c r="BV29">
        <v>6</v>
      </c>
      <c r="BW29">
        <v>3.8</v>
      </c>
      <c r="BX29">
        <v>0.2306</v>
      </c>
      <c r="BY29">
        <v>0.79139999999999999</v>
      </c>
      <c r="BZ29">
        <v>0.60750000000000004</v>
      </c>
      <c r="CA29">
        <v>0.88570000000000004</v>
      </c>
      <c r="CB29">
        <v>2.5150999999999999</v>
      </c>
      <c r="CC29">
        <v>0.66920000000000002</v>
      </c>
      <c r="CD29">
        <v>0.91080000000000005</v>
      </c>
      <c r="CE29">
        <v>0.20530000000000001</v>
      </c>
      <c r="CF29">
        <v>0.59450000000000003</v>
      </c>
      <c r="CG29">
        <v>0.30420000000000003</v>
      </c>
      <c r="CH29">
        <v>2.0148000000000001</v>
      </c>
      <c r="CI29">
        <v>0.49940000000000001</v>
      </c>
      <c r="CJ29">
        <v>0.64129999999999998</v>
      </c>
      <c r="CK29">
        <v>0.83130000000000004</v>
      </c>
      <c r="CL29">
        <v>1.4725999999999999</v>
      </c>
      <c r="CM29">
        <v>0.75600000000000001</v>
      </c>
      <c r="CN29">
        <v>0.5212</v>
      </c>
      <c r="CO29">
        <v>0</v>
      </c>
      <c r="CP29">
        <v>0.54120000000000001</v>
      </c>
      <c r="CQ29">
        <v>0.66749999999999998</v>
      </c>
      <c r="CR29">
        <v>0.89559999999999995</v>
      </c>
      <c r="CS29">
        <v>2.6255000000000002</v>
      </c>
      <c r="CT29">
        <v>0.6855</v>
      </c>
      <c r="CU29">
        <v>8.6280000000000001</v>
      </c>
      <c r="CV29">
        <v>0.73399999999999999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271</v>
      </c>
      <c r="DR29">
        <v>176</v>
      </c>
      <c r="DS29">
        <v>8.3000000000000007</v>
      </c>
      <c r="DT29">
        <v>5</v>
      </c>
      <c r="DU29">
        <v>2686</v>
      </c>
      <c r="DV29">
        <v>2.6815234077270999E-2</v>
      </c>
      <c r="DW29">
        <v>3.5044742212000002E-5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36005032800</v>
      </c>
      <c r="H30" t="s">
        <v>684</v>
      </c>
      <c r="I30">
        <v>7.9018500000000005E-2</v>
      </c>
      <c r="J30">
        <v>4233</v>
      </c>
      <c r="K30">
        <v>472</v>
      </c>
      <c r="L30">
        <v>1488</v>
      </c>
      <c r="M30">
        <v>41</v>
      </c>
      <c r="N30">
        <v>1392</v>
      </c>
      <c r="O30">
        <v>76</v>
      </c>
      <c r="P30">
        <v>1493</v>
      </c>
      <c r="Q30">
        <v>407</v>
      </c>
      <c r="R30">
        <v>281</v>
      </c>
      <c r="S30">
        <v>97</v>
      </c>
      <c r="T30">
        <v>14661</v>
      </c>
      <c r="U30">
        <v>2815</v>
      </c>
      <c r="V30">
        <v>805</v>
      </c>
      <c r="W30">
        <v>177</v>
      </c>
      <c r="X30">
        <v>423</v>
      </c>
      <c r="Y30">
        <v>109</v>
      </c>
      <c r="Z30">
        <v>1258</v>
      </c>
      <c r="AA30">
        <v>259</v>
      </c>
      <c r="AB30">
        <v>718</v>
      </c>
      <c r="AC30">
        <v>161</v>
      </c>
      <c r="AD30">
        <v>301</v>
      </c>
      <c r="AE30">
        <v>112.9</v>
      </c>
      <c r="AF30">
        <v>3700</v>
      </c>
      <c r="AG30">
        <v>519.5</v>
      </c>
      <c r="AH30">
        <v>710</v>
      </c>
      <c r="AI30">
        <v>222.4</v>
      </c>
      <c r="AJ30">
        <v>833</v>
      </c>
      <c r="AK30">
        <v>113.7</v>
      </c>
      <c r="AL30">
        <v>0</v>
      </c>
      <c r="AM30">
        <v>11</v>
      </c>
      <c r="AN30">
        <v>235</v>
      </c>
      <c r="AO30">
        <v>96.299999999999898</v>
      </c>
      <c r="AP30">
        <v>847</v>
      </c>
      <c r="AQ30">
        <v>132</v>
      </c>
      <c r="AR30">
        <v>5</v>
      </c>
      <c r="AS30">
        <v>6</v>
      </c>
      <c r="AT30">
        <v>35.299999999999898</v>
      </c>
      <c r="AU30">
        <v>9.3000000000000007</v>
      </c>
      <c r="AV30">
        <v>16.3</v>
      </c>
      <c r="AW30">
        <v>5.2</v>
      </c>
      <c r="AX30">
        <v>14661</v>
      </c>
      <c r="AY30">
        <v>2815</v>
      </c>
      <c r="AZ30">
        <v>30.1</v>
      </c>
      <c r="BA30">
        <v>5.6</v>
      </c>
      <c r="BB30">
        <v>10</v>
      </c>
      <c r="BC30">
        <v>3.1</v>
      </c>
      <c r="BD30">
        <v>29.6999999999999</v>
      </c>
      <c r="BE30">
        <v>5.0999999999999996</v>
      </c>
      <c r="BF30">
        <v>17</v>
      </c>
      <c r="BG30">
        <v>4.0999999999999996</v>
      </c>
      <c r="BH30">
        <v>21.6</v>
      </c>
      <c r="BI30">
        <v>8</v>
      </c>
      <c r="BJ30">
        <v>87.4</v>
      </c>
      <c r="BK30">
        <v>7.5</v>
      </c>
      <c r="BL30">
        <v>18.3</v>
      </c>
      <c r="BM30">
        <v>5.3</v>
      </c>
      <c r="BN30">
        <v>56</v>
      </c>
      <c r="BO30">
        <v>7.5</v>
      </c>
      <c r="BP30">
        <v>0</v>
      </c>
      <c r="BQ30">
        <v>2</v>
      </c>
      <c r="BR30">
        <v>16.899999999999899</v>
      </c>
      <c r="BS30">
        <v>6.9</v>
      </c>
      <c r="BT30">
        <v>60.799999999999898</v>
      </c>
      <c r="BU30">
        <v>9.1</v>
      </c>
      <c r="BV30">
        <v>0.1</v>
      </c>
      <c r="BW30">
        <v>0.1</v>
      </c>
      <c r="BX30">
        <v>0.90100000000000002</v>
      </c>
      <c r="BY30">
        <v>0.93969999999999998</v>
      </c>
      <c r="BZ30">
        <v>0.91990000000000005</v>
      </c>
      <c r="CA30">
        <v>0.89249999999999996</v>
      </c>
      <c r="CB30">
        <v>3.6532</v>
      </c>
      <c r="CC30">
        <v>0.95550000000000002</v>
      </c>
      <c r="CD30">
        <v>0.2127</v>
      </c>
      <c r="CE30">
        <v>0.92300000000000004</v>
      </c>
      <c r="CF30">
        <v>0.87029999999999996</v>
      </c>
      <c r="CG30">
        <v>0.92010000000000003</v>
      </c>
      <c r="CH30">
        <v>2.9260999999999999</v>
      </c>
      <c r="CI30">
        <v>0.94450000000000001</v>
      </c>
      <c r="CJ30">
        <v>0.79820000000000002</v>
      </c>
      <c r="CK30">
        <v>0.88300000000000001</v>
      </c>
      <c r="CL30">
        <v>1.6812</v>
      </c>
      <c r="CM30">
        <v>0.89739999999999998</v>
      </c>
      <c r="CN30">
        <v>0.82189999999999996</v>
      </c>
      <c r="CO30">
        <v>0</v>
      </c>
      <c r="CP30">
        <v>0.92959999999999998</v>
      </c>
      <c r="CQ30">
        <v>0.83840000000000003</v>
      </c>
      <c r="CR30">
        <v>0.3453</v>
      </c>
      <c r="CS30">
        <v>2.9352</v>
      </c>
      <c r="CT30">
        <v>0.80840000000000001</v>
      </c>
      <c r="CU30">
        <v>11.195600000000001</v>
      </c>
      <c r="CV30">
        <v>0.96060000000000001</v>
      </c>
      <c r="CW30">
        <v>1</v>
      </c>
      <c r="CX30">
        <v>1</v>
      </c>
      <c r="CY30">
        <v>1</v>
      </c>
      <c r="CZ30">
        <v>0</v>
      </c>
      <c r="DA30">
        <v>3</v>
      </c>
      <c r="DB30">
        <v>0</v>
      </c>
      <c r="DC30">
        <v>1</v>
      </c>
      <c r="DD30">
        <v>0</v>
      </c>
      <c r="DE30">
        <v>1</v>
      </c>
      <c r="DF30">
        <v>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1</v>
      </c>
      <c r="DP30">
        <v>6</v>
      </c>
      <c r="DQ30">
        <v>669</v>
      </c>
      <c r="DR30">
        <v>277</v>
      </c>
      <c r="DS30">
        <v>15.8</v>
      </c>
      <c r="DT30">
        <v>6</v>
      </c>
      <c r="DU30">
        <v>2584</v>
      </c>
      <c r="DV30">
        <v>2.093722612375E-2</v>
      </c>
      <c r="DW30">
        <v>2.1859825363E-5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36005033000</v>
      </c>
      <c r="H31" t="s">
        <v>683</v>
      </c>
      <c r="I31">
        <v>7.9586799999999999E-2</v>
      </c>
      <c r="J31">
        <v>5750</v>
      </c>
      <c r="K31">
        <v>672</v>
      </c>
      <c r="L31">
        <v>2188</v>
      </c>
      <c r="M31">
        <v>83</v>
      </c>
      <c r="N31">
        <v>2084</v>
      </c>
      <c r="O31">
        <v>122</v>
      </c>
      <c r="P31">
        <v>1447</v>
      </c>
      <c r="Q31">
        <v>588</v>
      </c>
      <c r="R31">
        <v>355</v>
      </c>
      <c r="S31">
        <v>259</v>
      </c>
      <c r="T31">
        <v>17584</v>
      </c>
      <c r="U31">
        <v>2927</v>
      </c>
      <c r="V31">
        <v>1176</v>
      </c>
      <c r="W31">
        <v>322</v>
      </c>
      <c r="X31">
        <v>873</v>
      </c>
      <c r="Y31">
        <v>200</v>
      </c>
      <c r="Z31">
        <v>1005</v>
      </c>
      <c r="AA31">
        <v>386</v>
      </c>
      <c r="AB31">
        <v>819</v>
      </c>
      <c r="AC31">
        <v>226</v>
      </c>
      <c r="AD31">
        <v>135</v>
      </c>
      <c r="AE31">
        <v>98.299999999999898</v>
      </c>
      <c r="AF31">
        <v>4209</v>
      </c>
      <c r="AG31">
        <v>818.89999999999895</v>
      </c>
      <c r="AH31">
        <v>1420</v>
      </c>
      <c r="AI31">
        <v>450</v>
      </c>
      <c r="AJ31">
        <v>1812</v>
      </c>
      <c r="AK31">
        <v>167.4</v>
      </c>
      <c r="AL31">
        <v>0</v>
      </c>
      <c r="AM31">
        <v>16</v>
      </c>
      <c r="AN31">
        <v>277</v>
      </c>
      <c r="AO31">
        <v>146</v>
      </c>
      <c r="AP31">
        <v>1250</v>
      </c>
      <c r="AQ31">
        <v>203</v>
      </c>
      <c r="AR31">
        <v>11</v>
      </c>
      <c r="AS31">
        <v>5</v>
      </c>
      <c r="AT31">
        <v>25.1999999999999</v>
      </c>
      <c r="AU31">
        <v>9.1999999999999904</v>
      </c>
      <c r="AV31">
        <v>11.6999999999999</v>
      </c>
      <c r="AW31">
        <v>7.4</v>
      </c>
      <c r="AX31">
        <v>17584</v>
      </c>
      <c r="AY31">
        <v>2927</v>
      </c>
      <c r="AZ31">
        <v>28.399999999999899</v>
      </c>
      <c r="BA31">
        <v>7.8</v>
      </c>
      <c r="BB31">
        <v>15.1999999999999</v>
      </c>
      <c r="BC31">
        <v>4.4000000000000004</v>
      </c>
      <c r="BD31">
        <v>17.5</v>
      </c>
      <c r="BE31">
        <v>6.4</v>
      </c>
      <c r="BF31">
        <v>14.1999999999999</v>
      </c>
      <c r="BG31">
        <v>4.2</v>
      </c>
      <c r="BH31">
        <v>6.5</v>
      </c>
      <c r="BI31">
        <v>4.7</v>
      </c>
      <c r="BJ31">
        <v>73.2</v>
      </c>
      <c r="BK31">
        <v>11.4</v>
      </c>
      <c r="BL31">
        <v>26.5</v>
      </c>
      <c r="BM31">
        <v>7.8</v>
      </c>
      <c r="BN31">
        <v>82.799999999999898</v>
      </c>
      <c r="BO31">
        <v>7</v>
      </c>
      <c r="BP31">
        <v>0</v>
      </c>
      <c r="BQ31">
        <v>1.4</v>
      </c>
      <c r="BR31">
        <v>13.3</v>
      </c>
      <c r="BS31">
        <v>7</v>
      </c>
      <c r="BT31">
        <v>60</v>
      </c>
      <c r="BU31">
        <v>9.1999999999999904</v>
      </c>
      <c r="BV31">
        <v>0.2</v>
      </c>
      <c r="BW31">
        <v>0.1</v>
      </c>
      <c r="BX31">
        <v>0.8</v>
      </c>
      <c r="BY31">
        <v>0.83099999999999996</v>
      </c>
      <c r="BZ31">
        <v>0.86280000000000001</v>
      </c>
      <c r="CA31">
        <v>0.87170000000000003</v>
      </c>
      <c r="CB31">
        <v>3.3654000000000002</v>
      </c>
      <c r="CC31">
        <v>0.89319999999999999</v>
      </c>
      <c r="CD31">
        <v>0.54759999999999998</v>
      </c>
      <c r="CE31">
        <v>0.2364</v>
      </c>
      <c r="CF31">
        <v>0.74590000000000001</v>
      </c>
      <c r="CG31">
        <v>0.41599999999999998</v>
      </c>
      <c r="CH31">
        <v>1.9458</v>
      </c>
      <c r="CI31">
        <v>0.4476</v>
      </c>
      <c r="CJ31">
        <v>0.72199999999999998</v>
      </c>
      <c r="CK31">
        <v>0.9516</v>
      </c>
      <c r="CL31">
        <v>1.6736</v>
      </c>
      <c r="CM31">
        <v>0.89149999999999996</v>
      </c>
      <c r="CN31">
        <v>0.90469999999999995</v>
      </c>
      <c r="CO31">
        <v>0</v>
      </c>
      <c r="CP31">
        <v>0.88119999999999998</v>
      </c>
      <c r="CQ31">
        <v>0.83299999999999996</v>
      </c>
      <c r="CR31">
        <v>0.40629999999999999</v>
      </c>
      <c r="CS31">
        <v>3.0251999999999999</v>
      </c>
      <c r="CT31">
        <v>0.84050000000000002</v>
      </c>
      <c r="CU31">
        <v>10.01</v>
      </c>
      <c r="CV31">
        <v>0.88619999999999999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2</v>
      </c>
      <c r="DQ31">
        <v>1393</v>
      </c>
      <c r="DR31">
        <v>413</v>
      </c>
      <c r="DS31">
        <v>24.1999999999999</v>
      </c>
      <c r="DT31">
        <v>5.9</v>
      </c>
      <c r="DU31">
        <v>4277</v>
      </c>
      <c r="DV31">
        <v>2.1007090147410999E-2</v>
      </c>
      <c r="DW31">
        <v>2.2075864714E-5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36005033201</v>
      </c>
      <c r="H32" t="s">
        <v>682</v>
      </c>
      <c r="I32">
        <v>4.4029499999999999E-2</v>
      </c>
      <c r="J32">
        <v>4340</v>
      </c>
      <c r="K32">
        <v>409</v>
      </c>
      <c r="L32">
        <v>1949</v>
      </c>
      <c r="M32">
        <v>47</v>
      </c>
      <c r="N32">
        <v>1811</v>
      </c>
      <c r="O32">
        <v>91</v>
      </c>
      <c r="P32">
        <v>773</v>
      </c>
      <c r="Q32">
        <v>281</v>
      </c>
      <c r="R32">
        <v>320</v>
      </c>
      <c r="S32">
        <v>128</v>
      </c>
      <c r="T32">
        <v>22830</v>
      </c>
      <c r="U32">
        <v>2806</v>
      </c>
      <c r="V32">
        <v>666</v>
      </c>
      <c r="W32">
        <v>225</v>
      </c>
      <c r="X32">
        <v>607</v>
      </c>
      <c r="Y32">
        <v>121</v>
      </c>
      <c r="Z32">
        <v>973</v>
      </c>
      <c r="AA32">
        <v>188</v>
      </c>
      <c r="AB32">
        <v>779</v>
      </c>
      <c r="AC32">
        <v>157</v>
      </c>
      <c r="AD32">
        <v>228</v>
      </c>
      <c r="AE32">
        <v>90.4</v>
      </c>
      <c r="AF32">
        <v>3657</v>
      </c>
      <c r="AG32">
        <v>439.5</v>
      </c>
      <c r="AH32">
        <v>699</v>
      </c>
      <c r="AI32">
        <v>260.5</v>
      </c>
      <c r="AJ32">
        <v>1894</v>
      </c>
      <c r="AK32">
        <v>64.299999999999898</v>
      </c>
      <c r="AL32">
        <v>0</v>
      </c>
      <c r="AM32">
        <v>11</v>
      </c>
      <c r="AN32">
        <v>173</v>
      </c>
      <c r="AO32">
        <v>86.4</v>
      </c>
      <c r="AP32">
        <v>894</v>
      </c>
      <c r="AQ32">
        <v>126</v>
      </c>
      <c r="AR32">
        <v>23</v>
      </c>
      <c r="AS32">
        <v>15</v>
      </c>
      <c r="AT32">
        <v>17.8</v>
      </c>
      <c r="AU32">
        <v>6.4</v>
      </c>
      <c r="AV32">
        <v>13.9</v>
      </c>
      <c r="AW32">
        <v>5.4</v>
      </c>
      <c r="AX32">
        <v>22830</v>
      </c>
      <c r="AY32">
        <v>2806</v>
      </c>
      <c r="AZ32">
        <v>22</v>
      </c>
      <c r="BA32">
        <v>7.3</v>
      </c>
      <c r="BB32">
        <v>14</v>
      </c>
      <c r="BC32">
        <v>2.9</v>
      </c>
      <c r="BD32">
        <v>22.399999999999899</v>
      </c>
      <c r="BE32">
        <v>3.8</v>
      </c>
      <c r="BF32">
        <v>17.899999999999899</v>
      </c>
      <c r="BG32">
        <v>3.7</v>
      </c>
      <c r="BH32">
        <v>12.6</v>
      </c>
      <c r="BI32">
        <v>5</v>
      </c>
      <c r="BJ32">
        <v>84.299999999999898</v>
      </c>
      <c r="BK32">
        <v>6.3</v>
      </c>
      <c r="BL32">
        <v>17.6999999999999</v>
      </c>
      <c r="BM32">
        <v>6.4</v>
      </c>
      <c r="BN32">
        <v>97.2</v>
      </c>
      <c r="BO32">
        <v>2.2999999999999998</v>
      </c>
      <c r="BP32">
        <v>0</v>
      </c>
      <c r="BQ32">
        <v>1.5</v>
      </c>
      <c r="BR32">
        <v>9.6</v>
      </c>
      <c r="BS32">
        <v>4.7</v>
      </c>
      <c r="BT32">
        <v>49.399999999999899</v>
      </c>
      <c r="BU32">
        <v>6.9</v>
      </c>
      <c r="BV32">
        <v>0.5</v>
      </c>
      <c r="BW32">
        <v>0.3</v>
      </c>
      <c r="BX32">
        <v>0.67190000000000005</v>
      </c>
      <c r="BY32">
        <v>0.89790000000000003</v>
      </c>
      <c r="BZ32">
        <v>0.71130000000000004</v>
      </c>
      <c r="CA32">
        <v>0.78290000000000004</v>
      </c>
      <c r="CB32">
        <v>3.0638999999999998</v>
      </c>
      <c r="CC32">
        <v>0.82550000000000001</v>
      </c>
      <c r="CD32">
        <v>0.46789999999999998</v>
      </c>
      <c r="CE32">
        <v>0.59530000000000005</v>
      </c>
      <c r="CF32">
        <v>0.89580000000000004</v>
      </c>
      <c r="CG32">
        <v>0.74180000000000001</v>
      </c>
      <c r="CH32">
        <v>2.7008000000000001</v>
      </c>
      <c r="CI32">
        <v>0.87190000000000001</v>
      </c>
      <c r="CJ32">
        <v>0.77449999999999997</v>
      </c>
      <c r="CK32">
        <v>0.87709999999999999</v>
      </c>
      <c r="CL32">
        <v>1.6516</v>
      </c>
      <c r="CM32">
        <v>0.87709999999999999</v>
      </c>
      <c r="CN32">
        <v>0.98460000000000003</v>
      </c>
      <c r="CO32">
        <v>0</v>
      </c>
      <c r="CP32">
        <v>0.80049999999999999</v>
      </c>
      <c r="CQ32">
        <v>0.75670000000000004</v>
      </c>
      <c r="CR32">
        <v>0.6028</v>
      </c>
      <c r="CS32">
        <v>3.1444000000000001</v>
      </c>
      <c r="CT32">
        <v>0.87849999999999995</v>
      </c>
      <c r="CU32">
        <v>10.560700000000001</v>
      </c>
      <c r="CV32">
        <v>0.92269999999999996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378</v>
      </c>
      <c r="DR32">
        <v>223</v>
      </c>
      <c r="DS32">
        <v>8.6999999999999904</v>
      </c>
      <c r="DT32">
        <v>4.7</v>
      </c>
      <c r="DU32">
        <v>4396</v>
      </c>
      <c r="DV32">
        <v>1.4744079071618999E-2</v>
      </c>
      <c r="DW32">
        <v>1.1774853093999999E-5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36005033400</v>
      </c>
      <c r="H33" t="s">
        <v>545</v>
      </c>
      <c r="I33">
        <v>1.1754926000000001</v>
      </c>
      <c r="J33">
        <v>1468</v>
      </c>
      <c r="K33">
        <v>175</v>
      </c>
      <c r="L33">
        <v>645</v>
      </c>
      <c r="M33">
        <v>20</v>
      </c>
      <c r="N33">
        <v>626</v>
      </c>
      <c r="O33">
        <v>28</v>
      </c>
      <c r="P33">
        <v>302</v>
      </c>
      <c r="Q33">
        <v>89</v>
      </c>
      <c r="R33">
        <v>71</v>
      </c>
      <c r="S33">
        <v>30</v>
      </c>
      <c r="T33">
        <v>23802</v>
      </c>
      <c r="U33">
        <v>4090</v>
      </c>
      <c r="V33">
        <v>227</v>
      </c>
      <c r="W33">
        <v>69</v>
      </c>
      <c r="X33">
        <v>126</v>
      </c>
      <c r="Y33">
        <v>46</v>
      </c>
      <c r="Z33">
        <v>335</v>
      </c>
      <c r="AA33">
        <v>103</v>
      </c>
      <c r="AB33">
        <v>282</v>
      </c>
      <c r="AC33">
        <v>72</v>
      </c>
      <c r="AD33">
        <v>93</v>
      </c>
      <c r="AE33">
        <v>43.399999999999899</v>
      </c>
      <c r="AF33">
        <v>1336</v>
      </c>
      <c r="AG33">
        <v>181.19999999999899</v>
      </c>
      <c r="AH33">
        <v>217</v>
      </c>
      <c r="AI33">
        <v>90</v>
      </c>
      <c r="AJ33">
        <v>619</v>
      </c>
      <c r="AK33">
        <v>28.5</v>
      </c>
      <c r="AL33">
        <v>0</v>
      </c>
      <c r="AM33">
        <v>11</v>
      </c>
      <c r="AN33">
        <v>65</v>
      </c>
      <c r="AO33">
        <v>36.1</v>
      </c>
      <c r="AP33">
        <v>322</v>
      </c>
      <c r="AQ33">
        <v>53</v>
      </c>
      <c r="AR33">
        <v>5</v>
      </c>
      <c r="AS33">
        <v>9</v>
      </c>
      <c r="AT33">
        <v>20.6999999999999</v>
      </c>
      <c r="AU33">
        <v>6.4</v>
      </c>
      <c r="AV33">
        <v>9.6999999999999904</v>
      </c>
      <c r="AW33">
        <v>4.2</v>
      </c>
      <c r="AX33">
        <v>23802</v>
      </c>
      <c r="AY33">
        <v>4090</v>
      </c>
      <c r="AZ33">
        <v>23.1999999999999</v>
      </c>
      <c r="BA33">
        <v>6.3</v>
      </c>
      <c r="BB33">
        <v>8.6</v>
      </c>
      <c r="BC33">
        <v>3.4</v>
      </c>
      <c r="BD33">
        <v>22.8</v>
      </c>
      <c r="BE33">
        <v>6.5</v>
      </c>
      <c r="BF33">
        <v>19.1999999999999</v>
      </c>
      <c r="BG33">
        <v>5.9</v>
      </c>
      <c r="BH33">
        <v>14.9</v>
      </c>
      <c r="BI33">
        <v>6.9</v>
      </c>
      <c r="BJ33">
        <v>91</v>
      </c>
      <c r="BK33">
        <v>5.9</v>
      </c>
      <c r="BL33">
        <v>16</v>
      </c>
      <c r="BM33">
        <v>6.4</v>
      </c>
      <c r="BN33">
        <v>96</v>
      </c>
      <c r="BO33">
        <v>3.3</v>
      </c>
      <c r="BP33">
        <v>0</v>
      </c>
      <c r="BQ33">
        <v>4.5</v>
      </c>
      <c r="BR33">
        <v>10.4</v>
      </c>
      <c r="BS33">
        <v>5.7</v>
      </c>
      <c r="BT33">
        <v>51.399999999999899</v>
      </c>
      <c r="BU33">
        <v>8.4</v>
      </c>
      <c r="BV33">
        <v>0.3</v>
      </c>
      <c r="BW33">
        <v>0.6</v>
      </c>
      <c r="BX33">
        <v>0.72909999999999997</v>
      </c>
      <c r="BY33">
        <v>0.72860000000000003</v>
      </c>
      <c r="BZ33">
        <v>0.67459999999999998</v>
      </c>
      <c r="CA33">
        <v>0.8014</v>
      </c>
      <c r="CB33">
        <v>2.9338000000000002</v>
      </c>
      <c r="CC33">
        <v>0.79110000000000003</v>
      </c>
      <c r="CD33">
        <v>0.14330000000000001</v>
      </c>
      <c r="CE33">
        <v>0.62770000000000004</v>
      </c>
      <c r="CF33">
        <v>0.92549999999999999</v>
      </c>
      <c r="CG33">
        <v>0.80210000000000004</v>
      </c>
      <c r="CH33">
        <v>2.4986000000000002</v>
      </c>
      <c r="CI33">
        <v>0.78820000000000001</v>
      </c>
      <c r="CJ33">
        <v>0.82430000000000003</v>
      </c>
      <c r="CK33">
        <v>0.85670000000000002</v>
      </c>
      <c r="CL33">
        <v>1.681</v>
      </c>
      <c r="CM33">
        <v>0.8972</v>
      </c>
      <c r="CN33">
        <v>0.97609999999999997</v>
      </c>
      <c r="CO33">
        <v>0</v>
      </c>
      <c r="CP33">
        <v>0.82210000000000005</v>
      </c>
      <c r="CQ33">
        <v>0.77070000000000005</v>
      </c>
      <c r="CR33">
        <v>0.51400000000000001</v>
      </c>
      <c r="CS33">
        <v>3.0829</v>
      </c>
      <c r="CT33">
        <v>0.85870000000000002</v>
      </c>
      <c r="CU33">
        <v>10.196300000000001</v>
      </c>
      <c r="CV33">
        <v>0.90169999999999995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2</v>
      </c>
      <c r="DQ33">
        <v>182</v>
      </c>
      <c r="DR33">
        <v>85</v>
      </c>
      <c r="DS33">
        <v>12.4</v>
      </c>
      <c r="DT33">
        <v>4.9000000000000004</v>
      </c>
      <c r="DU33">
        <v>1941</v>
      </c>
      <c r="DV33">
        <v>2.7476519352741001E-2</v>
      </c>
      <c r="DW33">
        <v>2.56773665E-7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36005033600</v>
      </c>
      <c r="H34" t="s">
        <v>681</v>
      </c>
      <c r="I34">
        <v>7.1195300000000003E-2</v>
      </c>
      <c r="J34">
        <v>6821</v>
      </c>
      <c r="K34">
        <v>638</v>
      </c>
      <c r="L34">
        <v>2672</v>
      </c>
      <c r="M34">
        <v>29</v>
      </c>
      <c r="N34">
        <v>2617</v>
      </c>
      <c r="O34">
        <v>73</v>
      </c>
      <c r="P34">
        <v>2029</v>
      </c>
      <c r="Q34">
        <v>432</v>
      </c>
      <c r="R34">
        <v>481</v>
      </c>
      <c r="S34">
        <v>234</v>
      </c>
      <c r="T34">
        <v>18468</v>
      </c>
      <c r="U34">
        <v>2289</v>
      </c>
      <c r="V34">
        <v>1159</v>
      </c>
      <c r="W34">
        <v>325</v>
      </c>
      <c r="X34">
        <v>1035</v>
      </c>
      <c r="Y34">
        <v>217</v>
      </c>
      <c r="Z34">
        <v>1675</v>
      </c>
      <c r="AA34">
        <v>343</v>
      </c>
      <c r="AB34">
        <v>1316</v>
      </c>
      <c r="AC34">
        <v>270</v>
      </c>
      <c r="AD34">
        <v>597</v>
      </c>
      <c r="AE34">
        <v>167.69999999999899</v>
      </c>
      <c r="AF34">
        <v>6611</v>
      </c>
      <c r="AG34">
        <v>649.70000000000005</v>
      </c>
      <c r="AH34">
        <v>571</v>
      </c>
      <c r="AI34">
        <v>277.3</v>
      </c>
      <c r="AJ34">
        <v>2370</v>
      </c>
      <c r="AK34">
        <v>208.8</v>
      </c>
      <c r="AL34">
        <v>0</v>
      </c>
      <c r="AM34">
        <v>16</v>
      </c>
      <c r="AN34">
        <v>222</v>
      </c>
      <c r="AO34">
        <v>112.599999999999</v>
      </c>
      <c r="AP34">
        <v>1688</v>
      </c>
      <c r="AQ34">
        <v>211</v>
      </c>
      <c r="AR34">
        <v>0</v>
      </c>
      <c r="AS34">
        <v>16</v>
      </c>
      <c r="AT34">
        <v>29.6999999999999</v>
      </c>
      <c r="AU34">
        <v>6.3</v>
      </c>
      <c r="AV34">
        <v>16.1999999999999</v>
      </c>
      <c r="AW34">
        <v>6.9</v>
      </c>
      <c r="AX34">
        <v>18468</v>
      </c>
      <c r="AY34">
        <v>2289</v>
      </c>
      <c r="AZ34">
        <v>26.1</v>
      </c>
      <c r="BA34">
        <v>6.4</v>
      </c>
      <c r="BB34">
        <v>15.1999999999999</v>
      </c>
      <c r="BC34">
        <v>3.6</v>
      </c>
      <c r="BD34">
        <v>24.6</v>
      </c>
      <c r="BE34">
        <v>4.5</v>
      </c>
      <c r="BF34">
        <v>19.3</v>
      </c>
      <c r="BG34">
        <v>4.0999999999999996</v>
      </c>
      <c r="BH34">
        <v>22.8</v>
      </c>
      <c r="BI34">
        <v>6.4</v>
      </c>
      <c r="BJ34">
        <v>96.9</v>
      </c>
      <c r="BK34">
        <v>2.9</v>
      </c>
      <c r="BL34">
        <v>9.1</v>
      </c>
      <c r="BM34">
        <v>4.3</v>
      </c>
      <c r="BN34">
        <v>88.7</v>
      </c>
      <c r="BO34">
        <v>7.8</v>
      </c>
      <c r="BP34">
        <v>0</v>
      </c>
      <c r="BQ34">
        <v>1.1000000000000001</v>
      </c>
      <c r="BR34">
        <v>8.5</v>
      </c>
      <c r="BS34">
        <v>4.3</v>
      </c>
      <c r="BT34">
        <v>64.5</v>
      </c>
      <c r="BU34">
        <v>7.5</v>
      </c>
      <c r="BV34">
        <v>0</v>
      </c>
      <c r="BW34">
        <v>0.2</v>
      </c>
      <c r="BX34">
        <v>0.8508</v>
      </c>
      <c r="BY34">
        <v>0.9385</v>
      </c>
      <c r="BZ34">
        <v>0.83989999999999998</v>
      </c>
      <c r="CA34">
        <v>0.84119999999999995</v>
      </c>
      <c r="CB34">
        <v>3.4704000000000002</v>
      </c>
      <c r="CC34">
        <v>0.91879999999999995</v>
      </c>
      <c r="CD34">
        <v>0.54759999999999998</v>
      </c>
      <c r="CE34">
        <v>0.73970000000000002</v>
      </c>
      <c r="CF34">
        <v>0.92779999999999996</v>
      </c>
      <c r="CG34">
        <v>0.93100000000000005</v>
      </c>
      <c r="CH34">
        <v>3.1461000000000001</v>
      </c>
      <c r="CI34">
        <v>0.98699999999999999</v>
      </c>
      <c r="CJ34">
        <v>0.90029999999999999</v>
      </c>
      <c r="CK34">
        <v>0.73850000000000005</v>
      </c>
      <c r="CL34">
        <v>1.6388</v>
      </c>
      <c r="CM34">
        <v>0.86880000000000002</v>
      </c>
      <c r="CN34">
        <v>0.9335</v>
      </c>
      <c r="CO34">
        <v>0</v>
      </c>
      <c r="CP34">
        <v>0.77039999999999997</v>
      </c>
      <c r="CQ34">
        <v>0.86070000000000002</v>
      </c>
      <c r="CR34">
        <v>0</v>
      </c>
      <c r="CS34">
        <v>2.5646</v>
      </c>
      <c r="CT34">
        <v>0.65669999999999995</v>
      </c>
      <c r="CU34">
        <v>10.819900000000001</v>
      </c>
      <c r="CV34">
        <v>0.93910000000000005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2</v>
      </c>
      <c r="DG34">
        <v>1</v>
      </c>
      <c r="DH34">
        <v>0</v>
      </c>
      <c r="DI34">
        <v>1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5</v>
      </c>
      <c r="DQ34">
        <v>374</v>
      </c>
      <c r="DR34">
        <v>199</v>
      </c>
      <c r="DS34">
        <v>5.5</v>
      </c>
      <c r="DT34">
        <v>2.8</v>
      </c>
      <c r="DU34">
        <v>2818</v>
      </c>
      <c r="DV34">
        <v>1.4954932370994E-2</v>
      </c>
      <c r="DW34">
        <v>1.3672751203999999E-5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36005033800</v>
      </c>
      <c r="H35" t="s">
        <v>680</v>
      </c>
      <c r="I35">
        <v>6.2309099999999999E-2</v>
      </c>
      <c r="J35">
        <v>4404</v>
      </c>
      <c r="K35">
        <v>501</v>
      </c>
      <c r="L35">
        <v>1467</v>
      </c>
      <c r="M35">
        <v>39</v>
      </c>
      <c r="N35">
        <v>1367</v>
      </c>
      <c r="O35">
        <v>77</v>
      </c>
      <c r="P35">
        <v>1258</v>
      </c>
      <c r="Q35">
        <v>449</v>
      </c>
      <c r="R35">
        <v>358</v>
      </c>
      <c r="S35">
        <v>223</v>
      </c>
      <c r="T35">
        <v>17666</v>
      </c>
      <c r="U35">
        <v>2858</v>
      </c>
      <c r="V35">
        <v>932</v>
      </c>
      <c r="W35">
        <v>207</v>
      </c>
      <c r="X35">
        <v>416</v>
      </c>
      <c r="Y35">
        <v>146</v>
      </c>
      <c r="Z35">
        <v>1010</v>
      </c>
      <c r="AA35">
        <v>289</v>
      </c>
      <c r="AB35">
        <v>533</v>
      </c>
      <c r="AC35">
        <v>133</v>
      </c>
      <c r="AD35">
        <v>252</v>
      </c>
      <c r="AE35">
        <v>82.4</v>
      </c>
      <c r="AF35">
        <v>4158</v>
      </c>
      <c r="AG35">
        <v>528.39999999999895</v>
      </c>
      <c r="AH35">
        <v>626</v>
      </c>
      <c r="AI35">
        <v>204.3</v>
      </c>
      <c r="AJ35">
        <v>651</v>
      </c>
      <c r="AK35">
        <v>118.7</v>
      </c>
      <c r="AL35">
        <v>0</v>
      </c>
      <c r="AM35">
        <v>11</v>
      </c>
      <c r="AN35">
        <v>261</v>
      </c>
      <c r="AO35">
        <v>103.599999999999</v>
      </c>
      <c r="AP35">
        <v>891</v>
      </c>
      <c r="AQ35">
        <v>134</v>
      </c>
      <c r="AR35">
        <v>10</v>
      </c>
      <c r="AS35">
        <v>5</v>
      </c>
      <c r="AT35">
        <v>28.6</v>
      </c>
      <c r="AU35">
        <v>9.6</v>
      </c>
      <c r="AV35">
        <v>16.899999999999899</v>
      </c>
      <c r="AW35">
        <v>9.1</v>
      </c>
      <c r="AX35">
        <v>17666</v>
      </c>
      <c r="AY35">
        <v>2858</v>
      </c>
      <c r="AZ35">
        <v>33</v>
      </c>
      <c r="BA35">
        <v>5.8</v>
      </c>
      <c r="BB35">
        <v>9.4</v>
      </c>
      <c r="BC35">
        <v>3.4</v>
      </c>
      <c r="BD35">
        <v>22.899999999999899</v>
      </c>
      <c r="BE35">
        <v>6</v>
      </c>
      <c r="BF35">
        <v>12.1</v>
      </c>
      <c r="BG35">
        <v>3</v>
      </c>
      <c r="BH35">
        <v>18.399999999999899</v>
      </c>
      <c r="BI35">
        <v>5.9</v>
      </c>
      <c r="BJ35">
        <v>94.4</v>
      </c>
      <c r="BK35">
        <v>5.3</v>
      </c>
      <c r="BL35">
        <v>15.1999999999999</v>
      </c>
      <c r="BM35">
        <v>4.7</v>
      </c>
      <c r="BN35">
        <v>44.399999999999899</v>
      </c>
      <c r="BO35">
        <v>8</v>
      </c>
      <c r="BP35">
        <v>0</v>
      </c>
      <c r="BQ35">
        <v>2</v>
      </c>
      <c r="BR35">
        <v>19.100000000000001</v>
      </c>
      <c r="BS35">
        <v>7.5</v>
      </c>
      <c r="BT35">
        <v>65.2</v>
      </c>
      <c r="BU35">
        <v>9.6</v>
      </c>
      <c r="BV35">
        <v>0.2</v>
      </c>
      <c r="BW35">
        <v>0.1</v>
      </c>
      <c r="BX35">
        <v>0.84009999999999996</v>
      </c>
      <c r="BY35">
        <v>0.94720000000000004</v>
      </c>
      <c r="BZ35">
        <v>0.86070000000000002</v>
      </c>
      <c r="CA35">
        <v>0.92320000000000002</v>
      </c>
      <c r="CB35">
        <v>3.5710999999999999</v>
      </c>
      <c r="CC35">
        <v>0.9385</v>
      </c>
      <c r="CD35">
        <v>0.18329999999999999</v>
      </c>
      <c r="CE35">
        <v>0.63859999999999995</v>
      </c>
      <c r="CF35">
        <v>0.60950000000000004</v>
      </c>
      <c r="CG35">
        <v>0.87360000000000004</v>
      </c>
      <c r="CH35">
        <v>2.3050000000000002</v>
      </c>
      <c r="CI35">
        <v>0.68689999999999996</v>
      </c>
      <c r="CJ35">
        <v>0.86180000000000001</v>
      </c>
      <c r="CK35">
        <v>0.84530000000000005</v>
      </c>
      <c r="CL35">
        <v>1.7072000000000001</v>
      </c>
      <c r="CM35">
        <v>0.91210000000000002</v>
      </c>
      <c r="CN35">
        <v>0.78600000000000003</v>
      </c>
      <c r="CO35">
        <v>0</v>
      </c>
      <c r="CP35">
        <v>0.95</v>
      </c>
      <c r="CQ35">
        <v>0.86609999999999998</v>
      </c>
      <c r="CR35">
        <v>0.43430000000000002</v>
      </c>
      <c r="CS35">
        <v>3.0364</v>
      </c>
      <c r="CT35">
        <v>0.84460000000000002</v>
      </c>
      <c r="CU35">
        <v>10.6197</v>
      </c>
      <c r="CV35">
        <v>0.92500000000000004</v>
      </c>
      <c r="CW35">
        <v>0</v>
      </c>
      <c r="CX35">
        <v>1</v>
      </c>
      <c r="CY35">
        <v>0</v>
      </c>
      <c r="CZ35">
        <v>1</v>
      </c>
      <c r="DA35">
        <v>2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3</v>
      </c>
      <c r="DQ35">
        <v>925</v>
      </c>
      <c r="DR35">
        <v>295</v>
      </c>
      <c r="DS35">
        <v>21</v>
      </c>
      <c r="DT35">
        <v>5.6</v>
      </c>
      <c r="DU35">
        <v>1857</v>
      </c>
      <c r="DV35">
        <v>1.4233066201454E-2</v>
      </c>
      <c r="DW35">
        <v>1.2216325882000001E-5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36005034000</v>
      </c>
      <c r="H36" t="s">
        <v>679</v>
      </c>
      <c r="I36">
        <v>6.1131900000000003E-2</v>
      </c>
      <c r="J36">
        <v>4859</v>
      </c>
      <c r="K36">
        <v>488</v>
      </c>
      <c r="L36">
        <v>1887</v>
      </c>
      <c r="M36">
        <v>64</v>
      </c>
      <c r="N36">
        <v>1804</v>
      </c>
      <c r="O36">
        <v>85</v>
      </c>
      <c r="P36">
        <v>1456</v>
      </c>
      <c r="Q36">
        <v>412</v>
      </c>
      <c r="R36">
        <v>358</v>
      </c>
      <c r="S36">
        <v>125</v>
      </c>
      <c r="T36">
        <v>18024</v>
      </c>
      <c r="U36">
        <v>2657</v>
      </c>
      <c r="V36">
        <v>817</v>
      </c>
      <c r="W36">
        <v>203</v>
      </c>
      <c r="X36">
        <v>348</v>
      </c>
      <c r="Y36">
        <v>85</v>
      </c>
      <c r="Z36">
        <v>1188</v>
      </c>
      <c r="AA36">
        <v>267</v>
      </c>
      <c r="AB36">
        <v>686</v>
      </c>
      <c r="AC36">
        <v>176</v>
      </c>
      <c r="AD36">
        <v>425</v>
      </c>
      <c r="AE36">
        <v>135.9</v>
      </c>
      <c r="AF36">
        <v>4607</v>
      </c>
      <c r="AG36">
        <v>503.5</v>
      </c>
      <c r="AH36">
        <v>649</v>
      </c>
      <c r="AI36">
        <v>196.69999999999899</v>
      </c>
      <c r="AJ36">
        <v>993</v>
      </c>
      <c r="AK36">
        <v>158.4</v>
      </c>
      <c r="AL36">
        <v>17</v>
      </c>
      <c r="AM36">
        <v>27</v>
      </c>
      <c r="AN36">
        <v>243</v>
      </c>
      <c r="AO36">
        <v>94.4</v>
      </c>
      <c r="AP36">
        <v>996</v>
      </c>
      <c r="AQ36">
        <v>150</v>
      </c>
      <c r="AR36">
        <v>0</v>
      </c>
      <c r="AS36">
        <v>11</v>
      </c>
      <c r="AT36">
        <v>30</v>
      </c>
      <c r="AU36">
        <v>7.8</v>
      </c>
      <c r="AV36">
        <v>14.1999999999999</v>
      </c>
      <c r="AW36">
        <v>4.8</v>
      </c>
      <c r="AX36">
        <v>18024</v>
      </c>
      <c r="AY36">
        <v>2657</v>
      </c>
      <c r="AZ36">
        <v>26.8</v>
      </c>
      <c r="BA36">
        <v>6.5</v>
      </c>
      <c r="BB36">
        <v>7.2</v>
      </c>
      <c r="BC36">
        <v>1.9</v>
      </c>
      <c r="BD36">
        <v>24.399999999999899</v>
      </c>
      <c r="BE36">
        <v>4.9000000000000004</v>
      </c>
      <c r="BF36">
        <v>14.1</v>
      </c>
      <c r="BG36">
        <v>3.6</v>
      </c>
      <c r="BH36">
        <v>23.6</v>
      </c>
      <c r="BI36">
        <v>7.5</v>
      </c>
      <c r="BJ36">
        <v>94.799999999999898</v>
      </c>
      <c r="BK36">
        <v>4.0999999999999996</v>
      </c>
      <c r="BL36">
        <v>14.1999999999999</v>
      </c>
      <c r="BM36">
        <v>4.0999999999999996</v>
      </c>
      <c r="BN36">
        <v>52.6</v>
      </c>
      <c r="BO36">
        <v>8.1999999999999904</v>
      </c>
      <c r="BP36">
        <v>0.9</v>
      </c>
      <c r="BQ36">
        <v>1.4</v>
      </c>
      <c r="BR36">
        <v>13.5</v>
      </c>
      <c r="BS36">
        <v>5.2</v>
      </c>
      <c r="BT36">
        <v>55.2</v>
      </c>
      <c r="BU36">
        <v>7.8</v>
      </c>
      <c r="BV36">
        <v>0</v>
      </c>
      <c r="BW36">
        <v>0.2</v>
      </c>
      <c r="BX36">
        <v>0.85409999999999997</v>
      </c>
      <c r="BY36">
        <v>0.90549999999999997</v>
      </c>
      <c r="BZ36">
        <v>0.85350000000000004</v>
      </c>
      <c r="CA36">
        <v>0.85289999999999999</v>
      </c>
      <c r="CB36">
        <v>3.4660000000000002</v>
      </c>
      <c r="CC36">
        <v>0.91759999999999997</v>
      </c>
      <c r="CD36">
        <v>8.7300000000000003E-2</v>
      </c>
      <c r="CE36">
        <v>0.73150000000000004</v>
      </c>
      <c r="CF36">
        <v>0.7409</v>
      </c>
      <c r="CG36">
        <v>0.9405</v>
      </c>
      <c r="CH36">
        <v>2.5002</v>
      </c>
      <c r="CI36">
        <v>0.78939999999999999</v>
      </c>
      <c r="CJ36">
        <v>0.86609999999999998</v>
      </c>
      <c r="CK36">
        <v>0.83260000000000001</v>
      </c>
      <c r="CL36">
        <v>1.6987000000000001</v>
      </c>
      <c r="CM36">
        <v>0.90820000000000001</v>
      </c>
      <c r="CN36">
        <v>0.81179999999999997</v>
      </c>
      <c r="CO36">
        <v>0.76559999999999995</v>
      </c>
      <c r="CP36">
        <v>0.88449999999999995</v>
      </c>
      <c r="CQ36">
        <v>0.79659999999999997</v>
      </c>
      <c r="CR36">
        <v>0</v>
      </c>
      <c r="CS36">
        <v>3.2585000000000002</v>
      </c>
      <c r="CT36">
        <v>0.90849999999999997</v>
      </c>
      <c r="CU36">
        <v>10.923400000000001</v>
      </c>
      <c r="CV36">
        <v>0.94630000000000003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934</v>
      </c>
      <c r="DR36">
        <v>262</v>
      </c>
      <c r="DS36">
        <v>19.1999999999999</v>
      </c>
      <c r="DT36">
        <v>4.9000000000000004</v>
      </c>
      <c r="DU36">
        <v>2559</v>
      </c>
      <c r="DV36">
        <v>1.4018182602947E-2</v>
      </c>
      <c r="DW36">
        <v>1.1892123697000001E-5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36005034200</v>
      </c>
      <c r="H37" t="s">
        <v>678</v>
      </c>
      <c r="I37">
        <v>6.0553900000000001E-2</v>
      </c>
      <c r="J37">
        <v>2032</v>
      </c>
      <c r="K37">
        <v>243</v>
      </c>
      <c r="L37">
        <v>604</v>
      </c>
      <c r="M37">
        <v>30</v>
      </c>
      <c r="N37">
        <v>566</v>
      </c>
      <c r="O37">
        <v>36</v>
      </c>
      <c r="P37">
        <v>346</v>
      </c>
      <c r="Q37">
        <v>134</v>
      </c>
      <c r="R37">
        <v>120</v>
      </c>
      <c r="S37">
        <v>69</v>
      </c>
      <c r="T37">
        <v>19600</v>
      </c>
      <c r="U37">
        <v>2633</v>
      </c>
      <c r="V37">
        <v>280</v>
      </c>
      <c r="W37">
        <v>120</v>
      </c>
      <c r="X37">
        <v>249</v>
      </c>
      <c r="Y37">
        <v>81</v>
      </c>
      <c r="Z37">
        <v>546</v>
      </c>
      <c r="AA37">
        <v>109</v>
      </c>
      <c r="AB37">
        <v>305</v>
      </c>
      <c r="AC37">
        <v>83</v>
      </c>
      <c r="AD37">
        <v>92</v>
      </c>
      <c r="AE37">
        <v>42.2</v>
      </c>
      <c r="AF37">
        <v>1928</v>
      </c>
      <c r="AG37">
        <v>248.69999999999899</v>
      </c>
      <c r="AH37">
        <v>159</v>
      </c>
      <c r="AI37">
        <v>73.599999999999895</v>
      </c>
      <c r="AJ37">
        <v>57</v>
      </c>
      <c r="AK37">
        <v>30</v>
      </c>
      <c r="AL37">
        <v>0</v>
      </c>
      <c r="AM37">
        <v>11</v>
      </c>
      <c r="AN37">
        <v>60</v>
      </c>
      <c r="AO37">
        <v>38</v>
      </c>
      <c r="AP37">
        <v>196</v>
      </c>
      <c r="AQ37">
        <v>68</v>
      </c>
      <c r="AR37">
        <v>0</v>
      </c>
      <c r="AS37">
        <v>11</v>
      </c>
      <c r="AT37">
        <v>17.100000000000001</v>
      </c>
      <c r="AU37">
        <v>7</v>
      </c>
      <c r="AV37">
        <v>12</v>
      </c>
      <c r="AW37">
        <v>6.4</v>
      </c>
      <c r="AX37">
        <v>19600</v>
      </c>
      <c r="AY37">
        <v>2633</v>
      </c>
      <c r="AZ37">
        <v>21.899999999999899</v>
      </c>
      <c r="BA37">
        <v>8.6999999999999904</v>
      </c>
      <c r="BB37">
        <v>12.3</v>
      </c>
      <c r="BC37">
        <v>4.2</v>
      </c>
      <c r="BD37">
        <v>26.899999999999899</v>
      </c>
      <c r="BE37">
        <v>4.3</v>
      </c>
      <c r="BF37">
        <v>15</v>
      </c>
      <c r="BG37">
        <v>4.4000000000000004</v>
      </c>
      <c r="BH37">
        <v>16.3</v>
      </c>
      <c r="BI37">
        <v>7.4</v>
      </c>
      <c r="BJ37">
        <v>94.9</v>
      </c>
      <c r="BK37">
        <v>4.5999999999999996</v>
      </c>
      <c r="BL37">
        <v>8.3000000000000007</v>
      </c>
      <c r="BM37">
        <v>3.7</v>
      </c>
      <c r="BN37">
        <v>9.4</v>
      </c>
      <c r="BO37">
        <v>4.9000000000000004</v>
      </c>
      <c r="BP37">
        <v>0</v>
      </c>
      <c r="BQ37">
        <v>4.8</v>
      </c>
      <c r="BR37">
        <v>10.6</v>
      </c>
      <c r="BS37">
        <v>6.7</v>
      </c>
      <c r="BT37">
        <v>34.6</v>
      </c>
      <c r="BU37">
        <v>11.9</v>
      </c>
      <c r="BV37">
        <v>0</v>
      </c>
      <c r="BW37">
        <v>0.5</v>
      </c>
      <c r="BX37">
        <v>0.65429999999999999</v>
      </c>
      <c r="BY37">
        <v>0.84130000000000005</v>
      </c>
      <c r="BZ37">
        <v>0.81020000000000003</v>
      </c>
      <c r="CA37">
        <v>0.78100000000000003</v>
      </c>
      <c r="CB37">
        <v>3.0868000000000002</v>
      </c>
      <c r="CC37">
        <v>0.83109999999999995</v>
      </c>
      <c r="CD37">
        <v>0.35149999999999998</v>
      </c>
      <c r="CE37">
        <v>0.8478</v>
      </c>
      <c r="CF37">
        <v>0.78749999999999998</v>
      </c>
      <c r="CG37">
        <v>0.83299999999999996</v>
      </c>
      <c r="CH37">
        <v>2.8199000000000001</v>
      </c>
      <c r="CI37">
        <v>0.91169999999999995</v>
      </c>
      <c r="CJ37">
        <v>0.86680000000000001</v>
      </c>
      <c r="CK37">
        <v>0.72140000000000004</v>
      </c>
      <c r="CL37">
        <v>1.5881000000000001</v>
      </c>
      <c r="CM37">
        <v>0.83499999999999996</v>
      </c>
      <c r="CN37">
        <v>0.54100000000000004</v>
      </c>
      <c r="CO37">
        <v>0</v>
      </c>
      <c r="CP37">
        <v>0.82869999999999999</v>
      </c>
      <c r="CQ37">
        <v>0.66379999999999995</v>
      </c>
      <c r="CR37">
        <v>0</v>
      </c>
      <c r="CS37">
        <v>2.0333999999999999</v>
      </c>
      <c r="CT37">
        <v>0.4103</v>
      </c>
      <c r="CU37">
        <v>9.5282</v>
      </c>
      <c r="CV37">
        <v>0.83889999999999998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163</v>
      </c>
      <c r="DR37">
        <v>87</v>
      </c>
      <c r="DS37">
        <v>8</v>
      </c>
      <c r="DT37">
        <v>4.3</v>
      </c>
      <c r="DU37">
        <v>2116</v>
      </c>
      <c r="DV37">
        <v>1.3895626615443E-2</v>
      </c>
      <c r="DW37">
        <v>1.1740535557999999E-5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36005034400</v>
      </c>
      <c r="H38" t="s">
        <v>677</v>
      </c>
      <c r="I38">
        <v>6.0622599999999999E-2</v>
      </c>
      <c r="J38">
        <v>2299</v>
      </c>
      <c r="K38">
        <v>271</v>
      </c>
      <c r="L38">
        <v>624</v>
      </c>
      <c r="M38">
        <v>22</v>
      </c>
      <c r="N38">
        <v>580</v>
      </c>
      <c r="O38">
        <v>38</v>
      </c>
      <c r="P38">
        <v>450</v>
      </c>
      <c r="Q38">
        <v>189</v>
      </c>
      <c r="R38">
        <v>178</v>
      </c>
      <c r="S38">
        <v>94</v>
      </c>
      <c r="T38">
        <v>22362</v>
      </c>
      <c r="U38">
        <v>3037</v>
      </c>
      <c r="V38">
        <v>398</v>
      </c>
      <c r="W38">
        <v>126</v>
      </c>
      <c r="X38">
        <v>231</v>
      </c>
      <c r="Y38">
        <v>61</v>
      </c>
      <c r="Z38">
        <v>503</v>
      </c>
      <c r="AA38">
        <v>132</v>
      </c>
      <c r="AB38">
        <v>246</v>
      </c>
      <c r="AC38">
        <v>111</v>
      </c>
      <c r="AD38">
        <v>60</v>
      </c>
      <c r="AE38">
        <v>40.6</v>
      </c>
      <c r="AF38">
        <v>2085</v>
      </c>
      <c r="AG38">
        <v>300.10000000000002</v>
      </c>
      <c r="AH38">
        <v>230</v>
      </c>
      <c r="AI38">
        <v>115.4</v>
      </c>
      <c r="AJ38">
        <v>24</v>
      </c>
      <c r="AK38">
        <v>31</v>
      </c>
      <c r="AL38">
        <v>0</v>
      </c>
      <c r="AM38">
        <v>11</v>
      </c>
      <c r="AN38">
        <v>84</v>
      </c>
      <c r="AO38">
        <v>48.399999999999899</v>
      </c>
      <c r="AP38">
        <v>114</v>
      </c>
      <c r="AQ38">
        <v>47</v>
      </c>
      <c r="AR38">
        <v>5</v>
      </c>
      <c r="AS38">
        <v>12</v>
      </c>
      <c r="AT38">
        <v>19.6999999999999</v>
      </c>
      <c r="AU38">
        <v>7.5</v>
      </c>
      <c r="AV38">
        <v>14.4</v>
      </c>
      <c r="AW38">
        <v>6.7</v>
      </c>
      <c r="AX38">
        <v>22362</v>
      </c>
      <c r="AY38">
        <v>3037</v>
      </c>
      <c r="AZ38">
        <v>26.3</v>
      </c>
      <c r="BA38">
        <v>7</v>
      </c>
      <c r="BB38">
        <v>10</v>
      </c>
      <c r="BC38">
        <v>2.7</v>
      </c>
      <c r="BD38">
        <v>21.899999999999899</v>
      </c>
      <c r="BE38">
        <v>5.0999999999999996</v>
      </c>
      <c r="BF38">
        <v>10.6999999999999</v>
      </c>
      <c r="BG38">
        <v>4.7</v>
      </c>
      <c r="BH38">
        <v>10.3</v>
      </c>
      <c r="BI38">
        <v>7</v>
      </c>
      <c r="BJ38">
        <v>90.7</v>
      </c>
      <c r="BK38">
        <v>7.5</v>
      </c>
      <c r="BL38">
        <v>10.4</v>
      </c>
      <c r="BM38">
        <v>5.0999999999999996</v>
      </c>
      <c r="BN38">
        <v>3.8</v>
      </c>
      <c r="BO38">
        <v>5</v>
      </c>
      <c r="BP38">
        <v>0</v>
      </c>
      <c r="BQ38">
        <v>4.7</v>
      </c>
      <c r="BR38">
        <v>14.5</v>
      </c>
      <c r="BS38">
        <v>8.3000000000000007</v>
      </c>
      <c r="BT38">
        <v>19.6999999999999</v>
      </c>
      <c r="BU38">
        <v>8</v>
      </c>
      <c r="BV38">
        <v>0.2</v>
      </c>
      <c r="BW38">
        <v>0.5</v>
      </c>
      <c r="BX38">
        <v>0.71279999999999999</v>
      </c>
      <c r="BY38">
        <v>0.91039999999999999</v>
      </c>
      <c r="BZ38">
        <v>0.72719999999999996</v>
      </c>
      <c r="CA38">
        <v>0.84379999999999999</v>
      </c>
      <c r="CB38">
        <v>3.1943000000000001</v>
      </c>
      <c r="CC38">
        <v>0.85509999999999997</v>
      </c>
      <c r="CD38">
        <v>0.2127</v>
      </c>
      <c r="CE38">
        <v>0.54720000000000002</v>
      </c>
      <c r="CF38">
        <v>0.49459999999999998</v>
      </c>
      <c r="CG38">
        <v>0.65629999999999999</v>
      </c>
      <c r="CH38">
        <v>1.9108000000000001</v>
      </c>
      <c r="CI38">
        <v>0.4224</v>
      </c>
      <c r="CJ38">
        <v>0.82169999999999999</v>
      </c>
      <c r="CK38">
        <v>0.76729999999999998</v>
      </c>
      <c r="CL38">
        <v>1.589</v>
      </c>
      <c r="CM38">
        <v>0.83530000000000004</v>
      </c>
      <c r="CN38">
        <v>0.39169999999999999</v>
      </c>
      <c r="CO38">
        <v>0</v>
      </c>
      <c r="CP38">
        <v>0.90049999999999997</v>
      </c>
      <c r="CQ38">
        <v>0.54520000000000002</v>
      </c>
      <c r="CR38">
        <v>0.4269</v>
      </c>
      <c r="CS38">
        <v>2.2643</v>
      </c>
      <c r="CT38">
        <v>0.50570000000000004</v>
      </c>
      <c r="CU38">
        <v>8.9583999999999904</v>
      </c>
      <c r="CV38">
        <v>0.77669999999999995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2</v>
      </c>
      <c r="DQ38">
        <v>291</v>
      </c>
      <c r="DR38">
        <v>135</v>
      </c>
      <c r="DS38">
        <v>12.6999999999999</v>
      </c>
      <c r="DT38">
        <v>5.5</v>
      </c>
      <c r="DU38">
        <v>856</v>
      </c>
      <c r="DV38">
        <v>1.6507737389373001E-2</v>
      </c>
      <c r="DW38">
        <v>1.3629489509E-5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36005034800</v>
      </c>
      <c r="H39" t="s">
        <v>676</v>
      </c>
      <c r="I39">
        <v>0.16890730000000001</v>
      </c>
      <c r="J39">
        <v>6976</v>
      </c>
      <c r="K39">
        <v>817</v>
      </c>
      <c r="L39">
        <v>2178</v>
      </c>
      <c r="M39">
        <v>68</v>
      </c>
      <c r="N39">
        <v>2090</v>
      </c>
      <c r="O39">
        <v>111</v>
      </c>
      <c r="P39">
        <v>1637</v>
      </c>
      <c r="Q39">
        <v>656</v>
      </c>
      <c r="R39">
        <v>327</v>
      </c>
      <c r="S39">
        <v>173</v>
      </c>
      <c r="T39">
        <v>17158</v>
      </c>
      <c r="U39">
        <v>2430</v>
      </c>
      <c r="V39">
        <v>938</v>
      </c>
      <c r="W39">
        <v>336</v>
      </c>
      <c r="X39">
        <v>806</v>
      </c>
      <c r="Y39">
        <v>176</v>
      </c>
      <c r="Z39">
        <v>2140</v>
      </c>
      <c r="AA39">
        <v>476</v>
      </c>
      <c r="AB39">
        <v>1128</v>
      </c>
      <c r="AC39">
        <v>389</v>
      </c>
      <c r="AD39">
        <v>592</v>
      </c>
      <c r="AE39">
        <v>188.69999999999899</v>
      </c>
      <c r="AF39">
        <v>6809</v>
      </c>
      <c r="AG39">
        <v>829.6</v>
      </c>
      <c r="AH39">
        <v>328</v>
      </c>
      <c r="AI39">
        <v>148.30000000000001</v>
      </c>
      <c r="AJ39">
        <v>988</v>
      </c>
      <c r="AK39">
        <v>169.5</v>
      </c>
      <c r="AL39">
        <v>0</v>
      </c>
      <c r="AM39">
        <v>16</v>
      </c>
      <c r="AN39">
        <v>298</v>
      </c>
      <c r="AO39">
        <v>153.4</v>
      </c>
      <c r="AP39">
        <v>987</v>
      </c>
      <c r="AQ39">
        <v>191</v>
      </c>
      <c r="AR39">
        <v>39</v>
      </c>
      <c r="AS39">
        <v>17</v>
      </c>
      <c r="AT39">
        <v>23.6</v>
      </c>
      <c r="AU39">
        <v>9.5</v>
      </c>
      <c r="AV39">
        <v>10.3</v>
      </c>
      <c r="AW39">
        <v>5.4</v>
      </c>
      <c r="AX39">
        <v>17158</v>
      </c>
      <c r="AY39">
        <v>2430</v>
      </c>
      <c r="AZ39">
        <v>22.1999999999999</v>
      </c>
      <c r="BA39">
        <v>6.4</v>
      </c>
      <c r="BB39">
        <v>11.6</v>
      </c>
      <c r="BC39">
        <v>2.7</v>
      </c>
      <c r="BD39">
        <v>30.6999999999999</v>
      </c>
      <c r="BE39">
        <v>5.8</v>
      </c>
      <c r="BF39">
        <v>16.1999999999999</v>
      </c>
      <c r="BG39">
        <v>5.6</v>
      </c>
      <c r="BH39">
        <v>28.3</v>
      </c>
      <c r="BI39">
        <v>8.9</v>
      </c>
      <c r="BJ39">
        <v>97.599999999999895</v>
      </c>
      <c r="BK39">
        <v>3.3</v>
      </c>
      <c r="BL39">
        <v>5</v>
      </c>
      <c r="BM39">
        <v>2.2000000000000002</v>
      </c>
      <c r="BN39">
        <v>45.399999999999899</v>
      </c>
      <c r="BO39">
        <v>7.7</v>
      </c>
      <c r="BP39">
        <v>0</v>
      </c>
      <c r="BQ39">
        <v>1.4</v>
      </c>
      <c r="BR39">
        <v>14.3</v>
      </c>
      <c r="BS39">
        <v>7.3</v>
      </c>
      <c r="BT39">
        <v>47.2</v>
      </c>
      <c r="BU39">
        <v>8.6</v>
      </c>
      <c r="BV39">
        <v>0.6</v>
      </c>
      <c r="BW39">
        <v>0.2</v>
      </c>
      <c r="BX39">
        <v>0.77639999999999998</v>
      </c>
      <c r="BY39">
        <v>0.76449999999999996</v>
      </c>
      <c r="BZ39">
        <v>0.87350000000000005</v>
      </c>
      <c r="CA39">
        <v>0.78659999999999997</v>
      </c>
      <c r="CB39">
        <v>3.2010999999999998</v>
      </c>
      <c r="CC39">
        <v>0.85609999999999997</v>
      </c>
      <c r="CD39">
        <v>0.307</v>
      </c>
      <c r="CE39">
        <v>0.93840000000000001</v>
      </c>
      <c r="CF39">
        <v>0.84219999999999995</v>
      </c>
      <c r="CG39">
        <v>0.97340000000000004</v>
      </c>
      <c r="CH39">
        <v>3.0611000000000002</v>
      </c>
      <c r="CI39">
        <v>0.97319999999999995</v>
      </c>
      <c r="CJ39">
        <v>0.91759999999999997</v>
      </c>
      <c r="CK39">
        <v>0.62070000000000003</v>
      </c>
      <c r="CL39">
        <v>1.5383</v>
      </c>
      <c r="CM39">
        <v>0.79979999999999996</v>
      </c>
      <c r="CN39">
        <v>0.79039999999999999</v>
      </c>
      <c r="CO39">
        <v>0</v>
      </c>
      <c r="CP39">
        <v>0.89600000000000002</v>
      </c>
      <c r="CQ39">
        <v>0.74339999999999995</v>
      </c>
      <c r="CR39">
        <v>0.61260000000000003</v>
      </c>
      <c r="CS39">
        <v>3.0424000000000002</v>
      </c>
      <c r="CT39">
        <v>0.84689999999999999</v>
      </c>
      <c r="CU39">
        <v>10.8429</v>
      </c>
      <c r="CV39">
        <v>0.94030000000000002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2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3</v>
      </c>
      <c r="DQ39">
        <v>386</v>
      </c>
      <c r="DR39">
        <v>185</v>
      </c>
      <c r="DS39">
        <v>5.5</v>
      </c>
      <c r="DT39">
        <v>2.6</v>
      </c>
      <c r="DU39">
        <v>3829</v>
      </c>
      <c r="DV39">
        <v>2.7784468106252E-2</v>
      </c>
      <c r="DW39">
        <v>4.1958946220999998E-5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36005</v>
      </c>
      <c r="F40" t="s">
        <v>404</v>
      </c>
      <c r="G40">
        <v>36005035000</v>
      </c>
      <c r="H40" t="s">
        <v>675</v>
      </c>
      <c r="I40">
        <v>7.3987200000000003E-2</v>
      </c>
      <c r="J40">
        <v>1847</v>
      </c>
      <c r="K40">
        <v>264</v>
      </c>
      <c r="L40">
        <v>699</v>
      </c>
      <c r="M40">
        <v>29</v>
      </c>
      <c r="N40">
        <v>615</v>
      </c>
      <c r="O40">
        <v>54</v>
      </c>
      <c r="P40">
        <v>258</v>
      </c>
      <c r="Q40">
        <v>184</v>
      </c>
      <c r="R40">
        <v>114</v>
      </c>
      <c r="S40">
        <v>59</v>
      </c>
      <c r="T40">
        <v>24670</v>
      </c>
      <c r="U40">
        <v>4172</v>
      </c>
      <c r="V40">
        <v>179</v>
      </c>
      <c r="W40">
        <v>85</v>
      </c>
      <c r="X40">
        <v>226</v>
      </c>
      <c r="Y40">
        <v>88</v>
      </c>
      <c r="Z40">
        <v>379</v>
      </c>
      <c r="AA40">
        <v>105</v>
      </c>
      <c r="AB40">
        <v>236</v>
      </c>
      <c r="AC40">
        <v>92</v>
      </c>
      <c r="AD40">
        <v>120</v>
      </c>
      <c r="AE40">
        <v>67.099999999999895</v>
      </c>
      <c r="AF40">
        <v>1795</v>
      </c>
      <c r="AG40">
        <v>265.8</v>
      </c>
      <c r="AH40">
        <v>78</v>
      </c>
      <c r="AI40">
        <v>64.5</v>
      </c>
      <c r="AJ40">
        <v>24</v>
      </c>
      <c r="AK40">
        <v>28.1999999999999</v>
      </c>
      <c r="AL40">
        <v>0</v>
      </c>
      <c r="AM40">
        <v>11</v>
      </c>
      <c r="AN40">
        <v>7</v>
      </c>
      <c r="AO40">
        <v>15.6</v>
      </c>
      <c r="AP40">
        <v>191</v>
      </c>
      <c r="AQ40">
        <v>72</v>
      </c>
      <c r="AR40">
        <v>0</v>
      </c>
      <c r="AS40">
        <v>11</v>
      </c>
      <c r="AT40">
        <v>14</v>
      </c>
      <c r="AU40">
        <v>9.1999999999999904</v>
      </c>
      <c r="AV40">
        <v>10.6999999999999</v>
      </c>
      <c r="AW40">
        <v>5.5</v>
      </c>
      <c r="AX40">
        <v>24670</v>
      </c>
      <c r="AY40">
        <v>4172</v>
      </c>
      <c r="AZ40">
        <v>13.5</v>
      </c>
      <c r="BA40">
        <v>6.5</v>
      </c>
      <c r="BB40">
        <v>12.1999999999999</v>
      </c>
      <c r="BC40">
        <v>5.2</v>
      </c>
      <c r="BD40">
        <v>20.5</v>
      </c>
      <c r="BE40">
        <v>4.9000000000000004</v>
      </c>
      <c r="BF40">
        <v>12.8</v>
      </c>
      <c r="BG40">
        <v>4.9000000000000004</v>
      </c>
      <c r="BH40">
        <v>19.5</v>
      </c>
      <c r="BI40">
        <v>10.8</v>
      </c>
      <c r="BJ40">
        <v>97.2</v>
      </c>
      <c r="BK40">
        <v>3.8</v>
      </c>
      <c r="BL40">
        <v>4.4000000000000004</v>
      </c>
      <c r="BM40">
        <v>3.6</v>
      </c>
      <c r="BN40">
        <v>3.4</v>
      </c>
      <c r="BO40">
        <v>4</v>
      </c>
      <c r="BP40">
        <v>0</v>
      </c>
      <c r="BQ40">
        <v>4.2</v>
      </c>
      <c r="BR40">
        <v>1.1000000000000001</v>
      </c>
      <c r="BS40">
        <v>2.5</v>
      </c>
      <c r="BT40">
        <v>31.1</v>
      </c>
      <c r="BU40">
        <v>11.1</v>
      </c>
      <c r="BV40">
        <v>0</v>
      </c>
      <c r="BW40">
        <v>0.6</v>
      </c>
      <c r="BX40">
        <v>0.56859999999999999</v>
      </c>
      <c r="BY40">
        <v>0.78539999999999999</v>
      </c>
      <c r="BZ40">
        <v>0.64400000000000002</v>
      </c>
      <c r="CA40">
        <v>0.57850000000000001</v>
      </c>
      <c r="CB40">
        <v>2.5764999999999998</v>
      </c>
      <c r="CC40">
        <v>0.68899999999999995</v>
      </c>
      <c r="CD40">
        <v>0.34720000000000001</v>
      </c>
      <c r="CE40">
        <v>0.43619999999999998</v>
      </c>
      <c r="CF40">
        <v>0.65780000000000005</v>
      </c>
      <c r="CG40">
        <v>0.88980000000000004</v>
      </c>
      <c r="CH40">
        <v>2.331</v>
      </c>
      <c r="CI40">
        <v>0.69950000000000001</v>
      </c>
      <c r="CJ40">
        <v>0.90629999999999999</v>
      </c>
      <c r="CK40">
        <v>0.59699999999999998</v>
      </c>
      <c r="CL40">
        <v>1.5033000000000001</v>
      </c>
      <c r="CM40">
        <v>0.77569999999999995</v>
      </c>
      <c r="CN40">
        <v>0.37690000000000001</v>
      </c>
      <c r="CO40">
        <v>0</v>
      </c>
      <c r="CP40">
        <v>0.31490000000000001</v>
      </c>
      <c r="CQ40">
        <v>0.63980000000000004</v>
      </c>
      <c r="CR40">
        <v>0</v>
      </c>
      <c r="CS40">
        <v>1.3314999999999999</v>
      </c>
      <c r="CT40">
        <v>0.14960000000000001</v>
      </c>
      <c r="CU40">
        <v>7.7423000000000002</v>
      </c>
      <c r="CV40">
        <v>0.60660000000000003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194</v>
      </c>
      <c r="DR40">
        <v>97</v>
      </c>
      <c r="DS40">
        <v>10.5</v>
      </c>
      <c r="DT40">
        <v>5</v>
      </c>
      <c r="DU40">
        <v>665</v>
      </c>
      <c r="DV40">
        <v>1.9499114389299001E-2</v>
      </c>
      <c r="DW40">
        <v>2.0461962483E-5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36005</v>
      </c>
      <c r="F41" t="s">
        <v>404</v>
      </c>
      <c r="G41">
        <v>36005035600</v>
      </c>
      <c r="H41" t="s">
        <v>674</v>
      </c>
      <c r="I41">
        <v>0.1534211</v>
      </c>
      <c r="J41">
        <v>2317</v>
      </c>
      <c r="K41">
        <v>309</v>
      </c>
      <c r="L41">
        <v>685</v>
      </c>
      <c r="M41">
        <v>25</v>
      </c>
      <c r="N41">
        <v>667</v>
      </c>
      <c r="O41">
        <v>31</v>
      </c>
      <c r="P41">
        <v>190</v>
      </c>
      <c r="Q41">
        <v>101</v>
      </c>
      <c r="R41">
        <v>84</v>
      </c>
      <c r="S41">
        <v>75</v>
      </c>
      <c r="T41">
        <v>23865</v>
      </c>
      <c r="U41">
        <v>2287</v>
      </c>
      <c r="V41">
        <v>185</v>
      </c>
      <c r="W41">
        <v>87</v>
      </c>
      <c r="X41">
        <v>509</v>
      </c>
      <c r="Y41">
        <v>118</v>
      </c>
      <c r="Z41">
        <v>454</v>
      </c>
      <c r="AA41">
        <v>143</v>
      </c>
      <c r="AB41">
        <v>298</v>
      </c>
      <c r="AC41">
        <v>82</v>
      </c>
      <c r="AD41">
        <v>79</v>
      </c>
      <c r="AE41">
        <v>43.399999999999899</v>
      </c>
      <c r="AF41">
        <v>2256</v>
      </c>
      <c r="AG41">
        <v>313</v>
      </c>
      <c r="AH41">
        <v>23</v>
      </c>
      <c r="AI41">
        <v>45.7</v>
      </c>
      <c r="AJ41">
        <v>8</v>
      </c>
      <c r="AK41">
        <v>16.3</v>
      </c>
      <c r="AL41">
        <v>0</v>
      </c>
      <c r="AM41">
        <v>11</v>
      </c>
      <c r="AN41">
        <v>33</v>
      </c>
      <c r="AO41">
        <v>29.1999999999999</v>
      </c>
      <c r="AP41">
        <v>136</v>
      </c>
      <c r="AQ41">
        <v>52</v>
      </c>
      <c r="AR41">
        <v>18</v>
      </c>
      <c r="AS41">
        <v>8</v>
      </c>
      <c r="AT41">
        <v>8.3000000000000007</v>
      </c>
      <c r="AU41">
        <v>4.2</v>
      </c>
      <c r="AV41">
        <v>7.3</v>
      </c>
      <c r="AW41">
        <v>5.7</v>
      </c>
      <c r="AX41">
        <v>23865</v>
      </c>
      <c r="AY41">
        <v>2287</v>
      </c>
      <c r="AZ41">
        <v>11.4</v>
      </c>
      <c r="BA41">
        <v>4.9000000000000004</v>
      </c>
      <c r="BB41">
        <v>22</v>
      </c>
      <c r="BC41">
        <v>6</v>
      </c>
      <c r="BD41">
        <v>19.600000000000001</v>
      </c>
      <c r="BE41">
        <v>5.6</v>
      </c>
      <c r="BF41">
        <v>12.9</v>
      </c>
      <c r="BG41">
        <v>3.5</v>
      </c>
      <c r="BH41">
        <v>11.8</v>
      </c>
      <c r="BI41">
        <v>6.5</v>
      </c>
      <c r="BJ41">
        <v>97.4</v>
      </c>
      <c r="BK41">
        <v>3.7</v>
      </c>
      <c r="BL41">
        <v>1</v>
      </c>
      <c r="BM41">
        <v>2</v>
      </c>
      <c r="BN41">
        <v>1.2</v>
      </c>
      <c r="BO41">
        <v>2.4</v>
      </c>
      <c r="BP41">
        <v>0</v>
      </c>
      <c r="BQ41">
        <v>4.3</v>
      </c>
      <c r="BR41">
        <v>4.9000000000000004</v>
      </c>
      <c r="BS41">
        <v>4.4000000000000004</v>
      </c>
      <c r="BT41">
        <v>20.399999999999899</v>
      </c>
      <c r="BU41">
        <v>7.9</v>
      </c>
      <c r="BV41">
        <v>0.8</v>
      </c>
      <c r="BW41">
        <v>0.3</v>
      </c>
      <c r="BX41">
        <v>0.34239999999999998</v>
      </c>
      <c r="BY41">
        <v>0.53879999999999995</v>
      </c>
      <c r="BZ41">
        <v>0.67269999999999996</v>
      </c>
      <c r="CA41">
        <v>0.49130000000000001</v>
      </c>
      <c r="CB41">
        <v>2.0451999999999999</v>
      </c>
      <c r="CC41">
        <v>0.53249999999999997</v>
      </c>
      <c r="CD41">
        <v>0.89580000000000004</v>
      </c>
      <c r="CE41">
        <v>0.36530000000000001</v>
      </c>
      <c r="CF41">
        <v>0.66420000000000001</v>
      </c>
      <c r="CG41">
        <v>0.71579999999999999</v>
      </c>
      <c r="CH41">
        <v>2.6410999999999998</v>
      </c>
      <c r="CI41">
        <v>0.85</v>
      </c>
      <c r="CJ41">
        <v>0.91039999999999999</v>
      </c>
      <c r="CK41">
        <v>0.30990000000000001</v>
      </c>
      <c r="CL41">
        <v>1.2202999999999999</v>
      </c>
      <c r="CM41">
        <v>0.6028</v>
      </c>
      <c r="CN41">
        <v>0.25740000000000002</v>
      </c>
      <c r="CO41">
        <v>0</v>
      </c>
      <c r="CP41">
        <v>0.64090000000000003</v>
      </c>
      <c r="CQ41">
        <v>0.55269999999999997</v>
      </c>
      <c r="CR41">
        <v>0.66559999999999997</v>
      </c>
      <c r="CS41">
        <v>2.1164999999999998</v>
      </c>
      <c r="CT41">
        <v>0.44069999999999998</v>
      </c>
      <c r="CU41">
        <v>8.0231999999999903</v>
      </c>
      <c r="CV41">
        <v>0.64990000000000003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237</v>
      </c>
      <c r="DR41">
        <v>107</v>
      </c>
      <c r="DS41">
        <v>10.3</v>
      </c>
      <c r="DT41">
        <v>4</v>
      </c>
      <c r="DU41">
        <v>946</v>
      </c>
      <c r="DV41">
        <v>2.6419165181479999E-2</v>
      </c>
      <c r="DW41">
        <v>2.7352825400000001E-7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36005</v>
      </c>
      <c r="F42" t="s">
        <v>404</v>
      </c>
      <c r="G42">
        <v>36005036400</v>
      </c>
      <c r="H42" t="s">
        <v>673</v>
      </c>
      <c r="I42">
        <v>7.8074500000000005E-2</v>
      </c>
      <c r="J42">
        <v>2550</v>
      </c>
      <c r="K42">
        <v>299</v>
      </c>
      <c r="L42">
        <v>922</v>
      </c>
      <c r="M42">
        <v>39</v>
      </c>
      <c r="N42">
        <v>815</v>
      </c>
      <c r="O42">
        <v>59</v>
      </c>
      <c r="P42">
        <v>136</v>
      </c>
      <c r="Q42">
        <v>95</v>
      </c>
      <c r="R42">
        <v>117</v>
      </c>
      <c r="S42">
        <v>86</v>
      </c>
      <c r="T42">
        <v>27038</v>
      </c>
      <c r="U42">
        <v>3124</v>
      </c>
      <c r="V42">
        <v>283</v>
      </c>
      <c r="W42">
        <v>89</v>
      </c>
      <c r="X42">
        <v>357</v>
      </c>
      <c r="Y42">
        <v>79</v>
      </c>
      <c r="Z42">
        <v>525</v>
      </c>
      <c r="AA42">
        <v>125</v>
      </c>
      <c r="AB42">
        <v>278</v>
      </c>
      <c r="AC42">
        <v>82</v>
      </c>
      <c r="AD42">
        <v>134</v>
      </c>
      <c r="AE42">
        <v>55.7</v>
      </c>
      <c r="AF42">
        <v>2550</v>
      </c>
      <c r="AG42">
        <v>299.19999999999902</v>
      </c>
      <c r="AH42">
        <v>49</v>
      </c>
      <c r="AI42">
        <v>63.2</v>
      </c>
      <c r="AJ42">
        <v>16</v>
      </c>
      <c r="AK42">
        <v>14.1999999999999</v>
      </c>
      <c r="AL42">
        <v>0</v>
      </c>
      <c r="AM42">
        <v>11</v>
      </c>
      <c r="AN42">
        <v>54</v>
      </c>
      <c r="AO42">
        <v>36.899999999999899</v>
      </c>
      <c r="AP42">
        <v>225</v>
      </c>
      <c r="AQ42">
        <v>71</v>
      </c>
      <c r="AR42">
        <v>9</v>
      </c>
      <c r="AS42">
        <v>7</v>
      </c>
      <c r="AT42">
        <v>5.3</v>
      </c>
      <c r="AU42">
        <v>3.8</v>
      </c>
      <c r="AV42">
        <v>8.5</v>
      </c>
      <c r="AW42">
        <v>5.4</v>
      </c>
      <c r="AX42">
        <v>27038</v>
      </c>
      <c r="AY42">
        <v>3124</v>
      </c>
      <c r="AZ42">
        <v>16</v>
      </c>
      <c r="BA42">
        <v>4.3</v>
      </c>
      <c r="BB42">
        <v>14</v>
      </c>
      <c r="BC42">
        <v>3.1</v>
      </c>
      <c r="BD42">
        <v>20.6</v>
      </c>
      <c r="BE42">
        <v>4.3</v>
      </c>
      <c r="BF42">
        <v>10.9</v>
      </c>
      <c r="BG42">
        <v>3.4</v>
      </c>
      <c r="BH42">
        <v>16.399999999999899</v>
      </c>
      <c r="BI42">
        <v>6.7</v>
      </c>
      <c r="BJ42">
        <v>100</v>
      </c>
      <c r="BK42">
        <v>0.4</v>
      </c>
      <c r="BL42">
        <v>2</v>
      </c>
      <c r="BM42">
        <v>2.5</v>
      </c>
      <c r="BN42">
        <v>1.7</v>
      </c>
      <c r="BO42">
        <v>1.5</v>
      </c>
      <c r="BP42">
        <v>0</v>
      </c>
      <c r="BQ42">
        <v>3.2</v>
      </c>
      <c r="BR42">
        <v>6.6</v>
      </c>
      <c r="BS42">
        <v>4.5</v>
      </c>
      <c r="BT42">
        <v>27.6</v>
      </c>
      <c r="BU42">
        <v>8</v>
      </c>
      <c r="BV42">
        <v>0.4</v>
      </c>
      <c r="BW42">
        <v>0.3</v>
      </c>
      <c r="BX42">
        <v>0.20100000000000001</v>
      </c>
      <c r="BY42">
        <v>0.64859999999999995</v>
      </c>
      <c r="BZ42">
        <v>0.55549999999999999</v>
      </c>
      <c r="CA42">
        <v>0.6623</v>
      </c>
      <c r="CB42">
        <v>2.0674999999999999</v>
      </c>
      <c r="CC42">
        <v>0.5383</v>
      </c>
      <c r="CD42">
        <v>0.46789999999999998</v>
      </c>
      <c r="CE42">
        <v>0.4405</v>
      </c>
      <c r="CF42">
        <v>0.51200000000000001</v>
      </c>
      <c r="CG42">
        <v>0.83730000000000004</v>
      </c>
      <c r="CH42">
        <v>2.2576000000000001</v>
      </c>
      <c r="CI42">
        <v>0.65839999999999999</v>
      </c>
      <c r="CJ42">
        <v>0.99109999999999998</v>
      </c>
      <c r="CK42">
        <v>0.43969999999999998</v>
      </c>
      <c r="CL42">
        <v>1.4308000000000001</v>
      </c>
      <c r="CM42">
        <v>0.72509999999999997</v>
      </c>
      <c r="CN42">
        <v>0.29609999999999997</v>
      </c>
      <c r="CO42">
        <v>0</v>
      </c>
      <c r="CP42">
        <v>0.71289999999999998</v>
      </c>
      <c r="CQ42">
        <v>0.61270000000000002</v>
      </c>
      <c r="CR42">
        <v>0.5222</v>
      </c>
      <c r="CS42">
        <v>2.1440000000000001</v>
      </c>
      <c r="CT42">
        <v>0.45350000000000001</v>
      </c>
      <c r="CU42">
        <v>7.8998999999999997</v>
      </c>
      <c r="CV42">
        <v>0.63139999999999996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229</v>
      </c>
      <c r="DR42">
        <v>96</v>
      </c>
      <c r="DS42">
        <v>9</v>
      </c>
      <c r="DT42">
        <v>3.9</v>
      </c>
      <c r="DU42">
        <v>1040</v>
      </c>
      <c r="DV42">
        <v>8.3890848965209996E-3</v>
      </c>
      <c r="DW42">
        <v>2.0408142999999999E-8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36005</v>
      </c>
      <c r="F43" t="s">
        <v>404</v>
      </c>
      <c r="G43">
        <v>36005009600</v>
      </c>
      <c r="H43" t="s">
        <v>598</v>
      </c>
      <c r="I43">
        <v>0.2716054</v>
      </c>
      <c r="J43">
        <v>2597</v>
      </c>
      <c r="K43">
        <v>259</v>
      </c>
      <c r="L43">
        <v>812</v>
      </c>
      <c r="M43">
        <v>40</v>
      </c>
      <c r="N43">
        <v>747</v>
      </c>
      <c r="O43">
        <v>47</v>
      </c>
      <c r="P43">
        <v>379</v>
      </c>
      <c r="Q43">
        <v>144</v>
      </c>
      <c r="R43">
        <v>207</v>
      </c>
      <c r="S43">
        <v>82</v>
      </c>
      <c r="T43">
        <v>17490</v>
      </c>
      <c r="U43">
        <v>2391</v>
      </c>
      <c r="V43">
        <v>503</v>
      </c>
      <c r="W43">
        <v>113</v>
      </c>
      <c r="X43">
        <v>493</v>
      </c>
      <c r="Y43">
        <v>127</v>
      </c>
      <c r="Z43">
        <v>603</v>
      </c>
      <c r="AA43">
        <v>120</v>
      </c>
      <c r="AB43">
        <v>380</v>
      </c>
      <c r="AC43">
        <v>101</v>
      </c>
      <c r="AD43">
        <v>194</v>
      </c>
      <c r="AE43">
        <v>59.1</v>
      </c>
      <c r="AF43">
        <v>2422</v>
      </c>
      <c r="AG43">
        <v>272.60000000000002</v>
      </c>
      <c r="AH43">
        <v>397</v>
      </c>
      <c r="AI43">
        <v>122.5</v>
      </c>
      <c r="AJ43">
        <v>86</v>
      </c>
      <c r="AK43">
        <v>31.899999999999899</v>
      </c>
      <c r="AL43">
        <v>7</v>
      </c>
      <c r="AM43">
        <v>10</v>
      </c>
      <c r="AN43">
        <v>82</v>
      </c>
      <c r="AO43">
        <v>38.6</v>
      </c>
      <c r="AP43">
        <v>348</v>
      </c>
      <c r="AQ43">
        <v>67</v>
      </c>
      <c r="AR43">
        <v>203</v>
      </c>
      <c r="AS43">
        <v>99</v>
      </c>
      <c r="AT43">
        <v>15.8</v>
      </c>
      <c r="AU43">
        <v>6.2</v>
      </c>
      <c r="AV43">
        <v>18.8</v>
      </c>
      <c r="AW43">
        <v>6.5</v>
      </c>
      <c r="AX43">
        <v>17490</v>
      </c>
      <c r="AY43">
        <v>2391</v>
      </c>
      <c r="AZ43">
        <v>28.6</v>
      </c>
      <c r="BA43">
        <v>5.7</v>
      </c>
      <c r="BB43">
        <v>19</v>
      </c>
      <c r="BC43">
        <v>4.3</v>
      </c>
      <c r="BD43">
        <v>23.1999999999999</v>
      </c>
      <c r="BE43">
        <v>4</v>
      </c>
      <c r="BF43">
        <v>15.9</v>
      </c>
      <c r="BG43">
        <v>4.4000000000000004</v>
      </c>
      <c r="BH43">
        <v>26</v>
      </c>
      <c r="BI43">
        <v>7.7</v>
      </c>
      <c r="BJ43">
        <v>93.299999999999898</v>
      </c>
      <c r="BK43">
        <v>4.9000000000000004</v>
      </c>
      <c r="BL43">
        <v>16.399999999999899</v>
      </c>
      <c r="BM43">
        <v>4.8</v>
      </c>
      <c r="BN43">
        <v>10.6</v>
      </c>
      <c r="BO43">
        <v>3.9</v>
      </c>
      <c r="BP43">
        <v>0.9</v>
      </c>
      <c r="BQ43">
        <v>1.2</v>
      </c>
      <c r="BR43">
        <v>11</v>
      </c>
      <c r="BS43">
        <v>5.0999999999999996</v>
      </c>
      <c r="BT43">
        <v>46.6</v>
      </c>
      <c r="BU43">
        <v>8.9</v>
      </c>
      <c r="BV43">
        <v>7.8</v>
      </c>
      <c r="BW43">
        <v>3.7</v>
      </c>
      <c r="BX43">
        <v>0.62150000000000005</v>
      </c>
      <c r="BY43">
        <v>0.96599999999999997</v>
      </c>
      <c r="BZ43">
        <v>0.86570000000000003</v>
      </c>
      <c r="CA43">
        <v>0.87390000000000001</v>
      </c>
      <c r="CB43">
        <v>3.327</v>
      </c>
      <c r="CC43">
        <v>0.88390000000000002</v>
      </c>
      <c r="CD43">
        <v>0.7883</v>
      </c>
      <c r="CE43">
        <v>0.65839999999999999</v>
      </c>
      <c r="CF43">
        <v>0.82940000000000003</v>
      </c>
      <c r="CG43">
        <v>0.96130000000000004</v>
      </c>
      <c r="CH43">
        <v>3.2374000000000001</v>
      </c>
      <c r="CI43">
        <v>0.99260000000000004</v>
      </c>
      <c r="CJ43">
        <v>0.84930000000000005</v>
      </c>
      <c r="CK43">
        <v>0.86080000000000001</v>
      </c>
      <c r="CL43">
        <v>1.71</v>
      </c>
      <c r="CM43">
        <v>0.91310000000000002</v>
      </c>
      <c r="CN43">
        <v>0.55889999999999995</v>
      </c>
      <c r="CO43">
        <v>0.76559999999999995</v>
      </c>
      <c r="CP43">
        <v>0.83750000000000002</v>
      </c>
      <c r="CQ43">
        <v>0.73950000000000005</v>
      </c>
      <c r="CR43">
        <v>0.92049999999999998</v>
      </c>
      <c r="CS43">
        <v>3.8220000000000001</v>
      </c>
      <c r="CT43">
        <v>0.98740000000000006</v>
      </c>
      <c r="CU43">
        <v>12.096500000000001</v>
      </c>
      <c r="CV43">
        <v>0.99339999999999995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3</v>
      </c>
      <c r="DQ43">
        <v>250</v>
      </c>
      <c r="DR43">
        <v>101</v>
      </c>
      <c r="DS43">
        <v>10.4</v>
      </c>
      <c r="DT43">
        <v>4.0999999999999996</v>
      </c>
      <c r="DU43">
        <v>13441</v>
      </c>
      <c r="DV43">
        <v>3.0151492940010001E-3</v>
      </c>
      <c r="DW43">
        <v>1.5185101999999999E-8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36005</v>
      </c>
      <c r="F44" t="s">
        <v>404</v>
      </c>
      <c r="G44">
        <v>36005022000</v>
      </c>
      <c r="H44" t="s">
        <v>530</v>
      </c>
      <c r="I44">
        <v>8.8554400000000005E-2</v>
      </c>
      <c r="J44">
        <v>2174</v>
      </c>
      <c r="K44">
        <v>287</v>
      </c>
      <c r="L44">
        <v>514</v>
      </c>
      <c r="M44">
        <v>25</v>
      </c>
      <c r="N44">
        <v>491</v>
      </c>
      <c r="O44">
        <v>36</v>
      </c>
      <c r="P44">
        <v>970</v>
      </c>
      <c r="Q44">
        <v>331</v>
      </c>
      <c r="R44">
        <v>222</v>
      </c>
      <c r="S44">
        <v>105</v>
      </c>
      <c r="T44">
        <v>9371</v>
      </c>
      <c r="U44">
        <v>1983</v>
      </c>
      <c r="V44">
        <v>505</v>
      </c>
      <c r="W44">
        <v>104</v>
      </c>
      <c r="X44">
        <v>138</v>
      </c>
      <c r="Y44">
        <v>60</v>
      </c>
      <c r="Z44">
        <v>704</v>
      </c>
      <c r="AA44">
        <v>215</v>
      </c>
      <c r="AB44">
        <v>382</v>
      </c>
      <c r="AC44">
        <v>119</v>
      </c>
      <c r="AD44">
        <v>155</v>
      </c>
      <c r="AE44">
        <v>66.7</v>
      </c>
      <c r="AF44">
        <v>2153</v>
      </c>
      <c r="AG44">
        <v>287.60000000000002</v>
      </c>
      <c r="AH44">
        <v>473</v>
      </c>
      <c r="AI44">
        <v>195.3</v>
      </c>
      <c r="AJ44">
        <v>324</v>
      </c>
      <c r="AK44">
        <v>64.7</v>
      </c>
      <c r="AL44">
        <v>0</v>
      </c>
      <c r="AM44">
        <v>11</v>
      </c>
      <c r="AN44">
        <v>166</v>
      </c>
      <c r="AO44">
        <v>62.6</v>
      </c>
      <c r="AP44">
        <v>191</v>
      </c>
      <c r="AQ44">
        <v>60</v>
      </c>
      <c r="AR44">
        <v>387</v>
      </c>
      <c r="AS44">
        <v>156</v>
      </c>
      <c r="AT44">
        <v>50.6</v>
      </c>
      <c r="AU44">
        <v>16.399999999999899</v>
      </c>
      <c r="AV44">
        <v>20.6999999999999</v>
      </c>
      <c r="AW44">
        <v>9.1</v>
      </c>
      <c r="AX44">
        <v>9371</v>
      </c>
      <c r="AY44">
        <v>1983</v>
      </c>
      <c r="AZ44">
        <v>43.5</v>
      </c>
      <c r="BA44">
        <v>7.6</v>
      </c>
      <c r="BB44">
        <v>6.3</v>
      </c>
      <c r="BC44">
        <v>2.8</v>
      </c>
      <c r="BD44">
        <v>32.399999999999899</v>
      </c>
      <c r="BE44">
        <v>8.9</v>
      </c>
      <c r="BF44">
        <v>17.600000000000001</v>
      </c>
      <c r="BG44">
        <v>5.9</v>
      </c>
      <c r="BH44">
        <v>31.6</v>
      </c>
      <c r="BI44">
        <v>13.4</v>
      </c>
      <c r="BJ44">
        <v>99</v>
      </c>
      <c r="BK44">
        <v>2</v>
      </c>
      <c r="BL44">
        <v>24</v>
      </c>
      <c r="BM44">
        <v>9.4</v>
      </c>
      <c r="BN44">
        <v>63</v>
      </c>
      <c r="BO44">
        <v>12.1999999999999</v>
      </c>
      <c r="BP44">
        <v>0</v>
      </c>
      <c r="BQ44">
        <v>5.7</v>
      </c>
      <c r="BR44">
        <v>33.799999999999898</v>
      </c>
      <c r="BS44">
        <v>12.5</v>
      </c>
      <c r="BT44">
        <v>38.899999999999899</v>
      </c>
      <c r="BU44">
        <v>12.1</v>
      </c>
      <c r="BV44">
        <v>17.8</v>
      </c>
      <c r="BW44">
        <v>6.8</v>
      </c>
      <c r="BX44">
        <v>0.97909999999999997</v>
      </c>
      <c r="BY44">
        <v>0.97709999999999997</v>
      </c>
      <c r="BZ44">
        <v>0.98599999999999999</v>
      </c>
      <c r="CA44">
        <v>0.98250000000000004</v>
      </c>
      <c r="CB44">
        <v>3.9247000000000001</v>
      </c>
      <c r="CC44">
        <v>0.99809999999999999</v>
      </c>
      <c r="CD44">
        <v>5.8299999999999998E-2</v>
      </c>
      <c r="CE44">
        <v>0.95799999999999996</v>
      </c>
      <c r="CF44">
        <v>0.88819999999999999</v>
      </c>
      <c r="CG44">
        <v>0.98719999999999997</v>
      </c>
      <c r="CH44">
        <v>2.8917000000000002</v>
      </c>
      <c r="CI44">
        <v>0.93479999999999996</v>
      </c>
      <c r="CJ44">
        <v>0.96089999999999998</v>
      </c>
      <c r="CK44">
        <v>0.93469999999999998</v>
      </c>
      <c r="CL44">
        <v>1.8956</v>
      </c>
      <c r="CM44">
        <v>0.98829999999999996</v>
      </c>
      <c r="CN44">
        <v>0.84509999999999996</v>
      </c>
      <c r="CO44">
        <v>0</v>
      </c>
      <c r="CP44">
        <v>0.99509999999999998</v>
      </c>
      <c r="CQ44">
        <v>0.6946</v>
      </c>
      <c r="CR44">
        <v>0.9607</v>
      </c>
      <c r="CS44">
        <v>3.4954999999999998</v>
      </c>
      <c r="CT44">
        <v>0.95799999999999996</v>
      </c>
      <c r="CU44">
        <v>12.2074</v>
      </c>
      <c r="CV44">
        <v>0.99590000000000001</v>
      </c>
      <c r="CW44">
        <v>1</v>
      </c>
      <c r="CX44">
        <v>1</v>
      </c>
      <c r="CY44">
        <v>1</v>
      </c>
      <c r="CZ44">
        <v>1</v>
      </c>
      <c r="DA44">
        <v>4</v>
      </c>
      <c r="DB44">
        <v>0</v>
      </c>
      <c r="DC44">
        <v>1</v>
      </c>
      <c r="DD44">
        <v>0</v>
      </c>
      <c r="DE44">
        <v>1</v>
      </c>
      <c r="DF44">
        <v>2</v>
      </c>
      <c r="DG44">
        <v>1</v>
      </c>
      <c r="DH44">
        <v>1</v>
      </c>
      <c r="DI44">
        <v>2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2</v>
      </c>
      <c r="DP44">
        <v>10</v>
      </c>
      <c r="DQ44">
        <v>687</v>
      </c>
      <c r="DR44">
        <v>219</v>
      </c>
      <c r="DS44">
        <v>31.6</v>
      </c>
      <c r="DT44">
        <v>9.5</v>
      </c>
      <c r="DU44">
        <v>1669</v>
      </c>
      <c r="DV44">
        <v>2.0923722761821001E-2</v>
      </c>
      <c r="DW44">
        <v>9.6269608870000004E-6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36005</v>
      </c>
      <c r="F45" t="s">
        <v>404</v>
      </c>
      <c r="G45">
        <v>36005024800</v>
      </c>
      <c r="H45" t="s">
        <v>672</v>
      </c>
      <c r="I45">
        <v>0.10730199999999999</v>
      </c>
      <c r="J45">
        <v>3075</v>
      </c>
      <c r="K45">
        <v>402</v>
      </c>
      <c r="L45">
        <v>1201</v>
      </c>
      <c r="M45">
        <v>50</v>
      </c>
      <c r="N45">
        <v>1147</v>
      </c>
      <c r="O45">
        <v>67</v>
      </c>
      <c r="P45">
        <v>221</v>
      </c>
      <c r="Q45">
        <v>91</v>
      </c>
      <c r="R45">
        <v>142</v>
      </c>
      <c r="S45">
        <v>83</v>
      </c>
      <c r="T45">
        <v>31094</v>
      </c>
      <c r="U45">
        <v>4604</v>
      </c>
      <c r="V45">
        <v>374</v>
      </c>
      <c r="W45">
        <v>111</v>
      </c>
      <c r="X45">
        <v>731</v>
      </c>
      <c r="Y45">
        <v>149</v>
      </c>
      <c r="Z45">
        <v>388</v>
      </c>
      <c r="AA45">
        <v>171</v>
      </c>
      <c r="AB45">
        <v>311</v>
      </c>
      <c r="AC45">
        <v>97</v>
      </c>
      <c r="AD45">
        <v>68</v>
      </c>
      <c r="AE45">
        <v>51.6</v>
      </c>
      <c r="AF45">
        <v>1426</v>
      </c>
      <c r="AG45">
        <v>519.5</v>
      </c>
      <c r="AH45">
        <v>302</v>
      </c>
      <c r="AI45">
        <v>145.69999999999899</v>
      </c>
      <c r="AJ45">
        <v>476</v>
      </c>
      <c r="AK45">
        <v>101.4</v>
      </c>
      <c r="AL45">
        <v>18</v>
      </c>
      <c r="AM45">
        <v>29</v>
      </c>
      <c r="AN45">
        <v>24</v>
      </c>
      <c r="AO45">
        <v>29.1999999999999</v>
      </c>
      <c r="AP45">
        <v>433</v>
      </c>
      <c r="AQ45">
        <v>107</v>
      </c>
      <c r="AR45">
        <v>333</v>
      </c>
      <c r="AS45">
        <v>127</v>
      </c>
      <c r="AT45">
        <v>8.1</v>
      </c>
      <c r="AU45">
        <v>3.5</v>
      </c>
      <c r="AV45">
        <v>8.4</v>
      </c>
      <c r="AW45">
        <v>4.5</v>
      </c>
      <c r="AX45">
        <v>31094</v>
      </c>
      <c r="AY45">
        <v>4604</v>
      </c>
      <c r="AZ45">
        <v>15.3</v>
      </c>
      <c r="BA45">
        <v>4.4000000000000004</v>
      </c>
      <c r="BB45">
        <v>23.8</v>
      </c>
      <c r="BC45">
        <v>5.3</v>
      </c>
      <c r="BD45">
        <v>12.6</v>
      </c>
      <c r="BE45">
        <v>5.3</v>
      </c>
      <c r="BF45">
        <v>11.4</v>
      </c>
      <c r="BG45">
        <v>4</v>
      </c>
      <c r="BH45">
        <v>5.9</v>
      </c>
      <c r="BI45">
        <v>4.5</v>
      </c>
      <c r="BJ45">
        <v>46.399999999999899</v>
      </c>
      <c r="BK45">
        <v>15.8</v>
      </c>
      <c r="BL45">
        <v>10.1999999999999</v>
      </c>
      <c r="BM45">
        <v>4.7</v>
      </c>
      <c r="BN45">
        <v>39.6</v>
      </c>
      <c r="BO45">
        <v>8.3000000000000007</v>
      </c>
      <c r="BP45">
        <v>1.5</v>
      </c>
      <c r="BQ45">
        <v>2.4</v>
      </c>
      <c r="BR45">
        <v>2.1</v>
      </c>
      <c r="BS45">
        <v>2.5</v>
      </c>
      <c r="BT45">
        <v>37.799999999999898</v>
      </c>
      <c r="BU45">
        <v>9.8000000000000007</v>
      </c>
      <c r="BV45">
        <v>10.8</v>
      </c>
      <c r="BW45">
        <v>3.9</v>
      </c>
      <c r="BX45">
        <v>0.33200000000000002</v>
      </c>
      <c r="BY45">
        <v>0.6391</v>
      </c>
      <c r="BZ45">
        <v>0.42299999999999999</v>
      </c>
      <c r="CA45">
        <v>0.64400000000000002</v>
      </c>
      <c r="CB45">
        <v>2.0381</v>
      </c>
      <c r="CC45">
        <v>0.53059999999999996</v>
      </c>
      <c r="CD45">
        <v>0.93369999999999997</v>
      </c>
      <c r="CE45">
        <v>8.4000000000000005E-2</v>
      </c>
      <c r="CF45">
        <v>0.55669999999999997</v>
      </c>
      <c r="CG45">
        <v>0.38059999999999999</v>
      </c>
      <c r="CH45">
        <v>1.9550000000000001</v>
      </c>
      <c r="CI45">
        <v>0.45650000000000002</v>
      </c>
      <c r="CJ45">
        <v>0.5958</v>
      </c>
      <c r="CK45">
        <v>0.76149999999999995</v>
      </c>
      <c r="CL45">
        <v>1.3573</v>
      </c>
      <c r="CM45">
        <v>0.67920000000000003</v>
      </c>
      <c r="CN45">
        <v>0.76919999999999999</v>
      </c>
      <c r="CO45">
        <v>0.80530000000000002</v>
      </c>
      <c r="CP45">
        <v>0.43180000000000002</v>
      </c>
      <c r="CQ45">
        <v>0.6855</v>
      </c>
      <c r="CR45">
        <v>0.9415</v>
      </c>
      <c r="CS45">
        <v>3.6333000000000002</v>
      </c>
      <c r="CT45">
        <v>0.9768</v>
      </c>
      <c r="CU45">
        <v>8.9838000000000005</v>
      </c>
      <c r="CV45">
        <v>0.78090000000000004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2</v>
      </c>
      <c r="DQ45">
        <v>376</v>
      </c>
      <c r="DR45">
        <v>196</v>
      </c>
      <c r="DS45">
        <v>13.6999999999999</v>
      </c>
      <c r="DT45">
        <v>6.8</v>
      </c>
      <c r="DU45">
        <v>2088</v>
      </c>
      <c r="DV45">
        <v>2.3539856393248001E-2</v>
      </c>
      <c r="DW45">
        <v>2.9476985857999999E-5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36005</v>
      </c>
      <c r="F46" t="s">
        <v>404</v>
      </c>
      <c r="G46">
        <v>36005028400</v>
      </c>
      <c r="H46" t="s">
        <v>637</v>
      </c>
      <c r="I46">
        <v>0.4342454</v>
      </c>
      <c r="J46">
        <v>687</v>
      </c>
      <c r="K46">
        <v>191</v>
      </c>
      <c r="L46">
        <v>33</v>
      </c>
      <c r="M46">
        <v>24</v>
      </c>
      <c r="N46">
        <v>33</v>
      </c>
      <c r="O46">
        <v>24</v>
      </c>
      <c r="P46">
        <v>59</v>
      </c>
      <c r="Q46">
        <v>40</v>
      </c>
      <c r="R46">
        <v>6</v>
      </c>
      <c r="S46">
        <v>8</v>
      </c>
      <c r="T46">
        <v>15387</v>
      </c>
      <c r="U46">
        <v>14148</v>
      </c>
      <c r="V46">
        <v>282</v>
      </c>
      <c r="W46">
        <v>124</v>
      </c>
      <c r="X46">
        <v>109</v>
      </c>
      <c r="Y46">
        <v>112</v>
      </c>
      <c r="Z46">
        <v>37</v>
      </c>
      <c r="AA46">
        <v>24</v>
      </c>
      <c r="AB46">
        <v>43</v>
      </c>
      <c r="AC46">
        <v>40</v>
      </c>
      <c r="AD46">
        <v>0</v>
      </c>
      <c r="AE46">
        <v>15.6</v>
      </c>
      <c r="AF46">
        <v>519</v>
      </c>
      <c r="AG46">
        <v>216.099999999999</v>
      </c>
      <c r="AH46">
        <v>94</v>
      </c>
      <c r="AI46">
        <v>84.4</v>
      </c>
      <c r="AJ46">
        <v>3</v>
      </c>
      <c r="AK46">
        <v>12.1</v>
      </c>
      <c r="AL46">
        <v>0</v>
      </c>
      <c r="AM46">
        <v>11</v>
      </c>
      <c r="AN46">
        <v>4</v>
      </c>
      <c r="AO46">
        <v>12.5</v>
      </c>
      <c r="AP46">
        <v>10</v>
      </c>
      <c r="AQ46">
        <v>10</v>
      </c>
      <c r="AR46">
        <v>537</v>
      </c>
      <c r="AS46">
        <v>153</v>
      </c>
      <c r="AT46">
        <v>28.5</v>
      </c>
      <c r="AU46">
        <v>27</v>
      </c>
      <c r="AV46">
        <v>4.5999999999999996</v>
      </c>
      <c r="AW46">
        <v>8.8000000000000007</v>
      </c>
      <c r="AX46">
        <v>15387</v>
      </c>
      <c r="AY46">
        <v>14148</v>
      </c>
      <c r="AZ46">
        <v>43.399999999999899</v>
      </c>
      <c r="BA46">
        <v>12.6999999999999</v>
      </c>
      <c r="BB46">
        <v>15.9</v>
      </c>
      <c r="BC46">
        <v>15.6999999999999</v>
      </c>
      <c r="BD46">
        <v>5.4</v>
      </c>
      <c r="BE46">
        <v>3.2</v>
      </c>
      <c r="BF46">
        <v>20</v>
      </c>
      <c r="BG46">
        <v>22.5</v>
      </c>
      <c r="BH46">
        <v>0</v>
      </c>
      <c r="BI46">
        <v>47.1</v>
      </c>
      <c r="BJ46">
        <v>75.5</v>
      </c>
      <c r="BK46">
        <v>23.399999999999899</v>
      </c>
      <c r="BL46">
        <v>14.1</v>
      </c>
      <c r="BM46">
        <v>12</v>
      </c>
      <c r="BN46">
        <v>9.1</v>
      </c>
      <c r="BO46">
        <v>36</v>
      </c>
      <c r="BP46">
        <v>0</v>
      </c>
      <c r="BQ46">
        <v>49.6</v>
      </c>
      <c r="BR46">
        <v>12.1</v>
      </c>
      <c r="BS46">
        <v>36.899999999999899</v>
      </c>
      <c r="BT46">
        <v>30.3</v>
      </c>
      <c r="BU46">
        <v>41.6</v>
      </c>
      <c r="BV46">
        <v>78.2</v>
      </c>
      <c r="BW46">
        <v>4.9000000000000004</v>
      </c>
      <c r="BX46">
        <v>0.83930000000000005</v>
      </c>
      <c r="BY46">
        <v>0.22989999999999999</v>
      </c>
      <c r="BZ46">
        <v>0.90839999999999999</v>
      </c>
      <c r="CA46">
        <v>0.9819</v>
      </c>
      <c r="CB46">
        <v>2.9594</v>
      </c>
      <c r="CC46">
        <v>0.79879999999999995</v>
      </c>
      <c r="CD46">
        <v>0.59619999999999995</v>
      </c>
      <c r="CE46">
        <v>0.02</v>
      </c>
      <c r="CF46">
        <v>0.94</v>
      </c>
      <c r="CG46">
        <v>0</v>
      </c>
      <c r="CH46">
        <v>1.5561</v>
      </c>
      <c r="CI46">
        <v>0.20630000000000001</v>
      </c>
      <c r="CJ46">
        <v>0.73</v>
      </c>
      <c r="CK46">
        <v>0.83069999999999999</v>
      </c>
      <c r="CL46">
        <v>1.5607</v>
      </c>
      <c r="CM46">
        <v>0.81430000000000002</v>
      </c>
      <c r="CN46">
        <v>0.53210000000000002</v>
      </c>
      <c r="CO46">
        <v>0</v>
      </c>
      <c r="CP46">
        <v>0.85980000000000001</v>
      </c>
      <c r="CQ46">
        <v>0.63339999999999996</v>
      </c>
      <c r="CR46">
        <v>0.9899</v>
      </c>
      <c r="CS46">
        <v>3.0150999999999999</v>
      </c>
      <c r="CT46">
        <v>0.83760000000000001</v>
      </c>
      <c r="CU46">
        <v>9.0914000000000001</v>
      </c>
      <c r="CV46">
        <v>0.79390000000000005</v>
      </c>
      <c r="CW46">
        <v>0</v>
      </c>
      <c r="CX46">
        <v>0</v>
      </c>
      <c r="CY46">
        <v>1</v>
      </c>
      <c r="CZ46">
        <v>1</v>
      </c>
      <c r="DA46">
        <v>2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4</v>
      </c>
      <c r="DQ46">
        <v>79</v>
      </c>
      <c r="DR46">
        <v>102</v>
      </c>
      <c r="DS46">
        <v>36.700000000000003</v>
      </c>
      <c r="DT46">
        <v>31</v>
      </c>
      <c r="DU46">
        <v>11750</v>
      </c>
      <c r="DV46">
        <v>5.9245792787778001E-2</v>
      </c>
      <c r="DW46">
        <v>1.09277189369E-4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36005</v>
      </c>
      <c r="F47" t="s">
        <v>404</v>
      </c>
      <c r="G47">
        <v>36005029600</v>
      </c>
      <c r="H47" t="s">
        <v>671</v>
      </c>
      <c r="I47">
        <v>0.27927259999999998</v>
      </c>
      <c r="J47">
        <v>1670</v>
      </c>
      <c r="K47">
        <v>260</v>
      </c>
      <c r="L47">
        <v>727</v>
      </c>
      <c r="M47">
        <v>46</v>
      </c>
      <c r="N47">
        <v>686</v>
      </c>
      <c r="O47">
        <v>54</v>
      </c>
      <c r="P47">
        <v>166</v>
      </c>
      <c r="Q47">
        <v>81</v>
      </c>
      <c r="R47">
        <v>81</v>
      </c>
      <c r="S47">
        <v>45</v>
      </c>
      <c r="T47">
        <v>28607</v>
      </c>
      <c r="U47">
        <v>3702</v>
      </c>
      <c r="V47">
        <v>75</v>
      </c>
      <c r="W47">
        <v>38</v>
      </c>
      <c r="X47">
        <v>162</v>
      </c>
      <c r="Y47">
        <v>55</v>
      </c>
      <c r="Z47">
        <v>297</v>
      </c>
      <c r="AA47">
        <v>94</v>
      </c>
      <c r="AB47">
        <v>164</v>
      </c>
      <c r="AC47">
        <v>70</v>
      </c>
      <c r="AD47">
        <v>41</v>
      </c>
      <c r="AE47">
        <v>36.6</v>
      </c>
      <c r="AF47">
        <v>1187</v>
      </c>
      <c r="AG47">
        <v>312.3</v>
      </c>
      <c r="AH47">
        <v>50</v>
      </c>
      <c r="AI47">
        <v>49.5</v>
      </c>
      <c r="AJ47">
        <v>571</v>
      </c>
      <c r="AK47">
        <v>47.5</v>
      </c>
      <c r="AL47">
        <v>0</v>
      </c>
      <c r="AM47">
        <v>11</v>
      </c>
      <c r="AN47">
        <v>58</v>
      </c>
      <c r="AO47">
        <v>34.5</v>
      </c>
      <c r="AP47">
        <v>359</v>
      </c>
      <c r="AQ47">
        <v>63</v>
      </c>
      <c r="AR47">
        <v>184</v>
      </c>
      <c r="AS47">
        <v>182</v>
      </c>
      <c r="AT47">
        <v>11.1999999999999</v>
      </c>
      <c r="AU47">
        <v>5.4</v>
      </c>
      <c r="AV47">
        <v>8.6</v>
      </c>
      <c r="AW47">
        <v>4.5</v>
      </c>
      <c r="AX47">
        <v>28607</v>
      </c>
      <c r="AY47">
        <v>3702</v>
      </c>
      <c r="AZ47">
        <v>6.5</v>
      </c>
      <c r="BA47">
        <v>3.1</v>
      </c>
      <c r="BB47">
        <v>9.6999999999999904</v>
      </c>
      <c r="BC47">
        <v>3.5</v>
      </c>
      <c r="BD47">
        <v>17.8</v>
      </c>
      <c r="BE47">
        <v>4.9000000000000004</v>
      </c>
      <c r="BF47">
        <v>9.8000000000000007</v>
      </c>
      <c r="BG47">
        <v>4</v>
      </c>
      <c r="BH47">
        <v>6</v>
      </c>
      <c r="BI47">
        <v>5.3</v>
      </c>
      <c r="BJ47">
        <v>71.099999999999895</v>
      </c>
      <c r="BK47">
        <v>15.1</v>
      </c>
      <c r="BL47">
        <v>3.2</v>
      </c>
      <c r="BM47">
        <v>3.2</v>
      </c>
      <c r="BN47">
        <v>78.5</v>
      </c>
      <c r="BO47">
        <v>4.2</v>
      </c>
      <c r="BP47">
        <v>0</v>
      </c>
      <c r="BQ47">
        <v>4</v>
      </c>
      <c r="BR47">
        <v>8.5</v>
      </c>
      <c r="BS47">
        <v>5</v>
      </c>
      <c r="BT47">
        <v>52.299999999999898</v>
      </c>
      <c r="BU47">
        <v>9</v>
      </c>
      <c r="BV47">
        <v>11</v>
      </c>
      <c r="BW47">
        <v>10.8</v>
      </c>
      <c r="BX47">
        <v>0.47289999999999999</v>
      </c>
      <c r="BY47">
        <v>0.65639999999999998</v>
      </c>
      <c r="BZ47">
        <v>0.50290000000000001</v>
      </c>
      <c r="CA47">
        <v>0.25030000000000002</v>
      </c>
      <c r="CB47">
        <v>1.8825000000000001</v>
      </c>
      <c r="CC47">
        <v>0.47389999999999999</v>
      </c>
      <c r="CD47">
        <v>0.1993</v>
      </c>
      <c r="CE47">
        <v>0.2545</v>
      </c>
      <c r="CF47">
        <v>0.41110000000000002</v>
      </c>
      <c r="CG47">
        <v>0.38390000000000002</v>
      </c>
      <c r="CH47">
        <v>1.2487999999999999</v>
      </c>
      <c r="CI47">
        <v>0.1046</v>
      </c>
      <c r="CJ47">
        <v>0.71209999999999996</v>
      </c>
      <c r="CK47">
        <v>0.53090000000000004</v>
      </c>
      <c r="CL47">
        <v>1.2430000000000001</v>
      </c>
      <c r="CM47">
        <v>0.61429999999999996</v>
      </c>
      <c r="CN47">
        <v>0.88839999999999997</v>
      </c>
      <c r="CO47">
        <v>0</v>
      </c>
      <c r="CP47">
        <v>0.76870000000000005</v>
      </c>
      <c r="CQ47">
        <v>0.77780000000000005</v>
      </c>
      <c r="CR47">
        <v>0.94299999999999995</v>
      </c>
      <c r="CS47">
        <v>3.3778999999999999</v>
      </c>
      <c r="CT47">
        <v>0.93379999999999996</v>
      </c>
      <c r="CU47">
        <v>7.7522000000000002</v>
      </c>
      <c r="CV47">
        <v>0.60799999999999998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85</v>
      </c>
      <c r="DR47">
        <v>46</v>
      </c>
      <c r="DS47">
        <v>5.0999999999999996</v>
      </c>
      <c r="DT47">
        <v>2.5</v>
      </c>
      <c r="DU47">
        <v>13369</v>
      </c>
      <c r="DV47">
        <v>5.7579319490633003E-2</v>
      </c>
      <c r="DW47">
        <v>7.7909959769999996E-5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36005</v>
      </c>
      <c r="F48" t="s">
        <v>404</v>
      </c>
      <c r="G48">
        <v>36005031000</v>
      </c>
      <c r="H48" t="s">
        <v>670</v>
      </c>
      <c r="I48">
        <v>0.24479409999999999</v>
      </c>
      <c r="J48">
        <v>4919</v>
      </c>
      <c r="K48">
        <v>466</v>
      </c>
      <c r="L48">
        <v>1260</v>
      </c>
      <c r="M48">
        <v>37</v>
      </c>
      <c r="N48">
        <v>1241</v>
      </c>
      <c r="O48">
        <v>44</v>
      </c>
      <c r="P48">
        <v>349</v>
      </c>
      <c r="Q48">
        <v>272</v>
      </c>
      <c r="R48">
        <v>90</v>
      </c>
      <c r="S48">
        <v>82</v>
      </c>
      <c r="T48">
        <v>28717</v>
      </c>
      <c r="U48">
        <v>4642</v>
      </c>
      <c r="V48">
        <v>962</v>
      </c>
      <c r="W48">
        <v>220</v>
      </c>
      <c r="X48">
        <v>1477</v>
      </c>
      <c r="Y48">
        <v>256</v>
      </c>
      <c r="Z48">
        <v>672</v>
      </c>
      <c r="AA48">
        <v>256</v>
      </c>
      <c r="AB48">
        <v>479</v>
      </c>
      <c r="AC48">
        <v>128</v>
      </c>
      <c r="AD48">
        <v>92</v>
      </c>
      <c r="AE48">
        <v>73.5</v>
      </c>
      <c r="AF48">
        <v>3211</v>
      </c>
      <c r="AG48">
        <v>568.70000000000005</v>
      </c>
      <c r="AH48">
        <v>406</v>
      </c>
      <c r="AI48">
        <v>127.5</v>
      </c>
      <c r="AJ48">
        <v>35</v>
      </c>
      <c r="AK48">
        <v>44.299999999999898</v>
      </c>
      <c r="AL48">
        <v>0</v>
      </c>
      <c r="AM48">
        <v>11</v>
      </c>
      <c r="AN48">
        <v>99</v>
      </c>
      <c r="AO48">
        <v>68.2</v>
      </c>
      <c r="AP48">
        <v>151</v>
      </c>
      <c r="AQ48">
        <v>81</v>
      </c>
      <c r="AR48">
        <v>899</v>
      </c>
      <c r="AS48">
        <v>175</v>
      </c>
      <c r="AT48">
        <v>8.6999999999999904</v>
      </c>
      <c r="AU48">
        <v>6.6</v>
      </c>
      <c r="AV48">
        <v>4.3</v>
      </c>
      <c r="AW48">
        <v>3.6</v>
      </c>
      <c r="AX48">
        <v>28717</v>
      </c>
      <c r="AY48">
        <v>4642</v>
      </c>
      <c r="AZ48">
        <v>24.8</v>
      </c>
      <c r="BA48">
        <v>5.2</v>
      </c>
      <c r="BB48">
        <v>30</v>
      </c>
      <c r="BC48">
        <v>5.5</v>
      </c>
      <c r="BD48">
        <v>13.6999999999999</v>
      </c>
      <c r="BE48">
        <v>5</v>
      </c>
      <c r="BF48">
        <v>11.9</v>
      </c>
      <c r="BG48">
        <v>2.9</v>
      </c>
      <c r="BH48">
        <v>7.4</v>
      </c>
      <c r="BI48">
        <v>5.9</v>
      </c>
      <c r="BJ48">
        <v>65.299999999999898</v>
      </c>
      <c r="BK48">
        <v>9.8000000000000007</v>
      </c>
      <c r="BL48">
        <v>8.6</v>
      </c>
      <c r="BM48">
        <v>2.6</v>
      </c>
      <c r="BN48">
        <v>2.8</v>
      </c>
      <c r="BO48">
        <v>3.5</v>
      </c>
      <c r="BP48">
        <v>0</v>
      </c>
      <c r="BQ48">
        <v>2.2999999999999998</v>
      </c>
      <c r="BR48">
        <v>8</v>
      </c>
      <c r="BS48">
        <v>5.5</v>
      </c>
      <c r="BT48">
        <v>12.1999999999999</v>
      </c>
      <c r="BU48">
        <v>6.7</v>
      </c>
      <c r="BV48">
        <v>18.3</v>
      </c>
      <c r="BW48">
        <v>3.1</v>
      </c>
      <c r="BX48">
        <v>0.3599</v>
      </c>
      <c r="BY48">
        <v>0.19869999999999999</v>
      </c>
      <c r="BZ48">
        <v>0.499</v>
      </c>
      <c r="CA48">
        <v>0.82199999999999995</v>
      </c>
      <c r="CB48">
        <v>1.8795999999999999</v>
      </c>
      <c r="CC48">
        <v>0.47310000000000002</v>
      </c>
      <c r="CD48">
        <v>0.9798</v>
      </c>
      <c r="CE48">
        <v>0.1036</v>
      </c>
      <c r="CF48">
        <v>0.59450000000000003</v>
      </c>
      <c r="CG48">
        <v>0.48599999999999999</v>
      </c>
      <c r="CH48">
        <v>2.1638999999999999</v>
      </c>
      <c r="CI48">
        <v>0.59940000000000004</v>
      </c>
      <c r="CJ48">
        <v>0.68389999999999995</v>
      </c>
      <c r="CK48">
        <v>0.72860000000000003</v>
      </c>
      <c r="CL48">
        <v>1.4125000000000001</v>
      </c>
      <c r="CM48">
        <v>0.71309999999999996</v>
      </c>
      <c r="CN48">
        <v>0.35210000000000002</v>
      </c>
      <c r="CO48">
        <v>0</v>
      </c>
      <c r="CP48">
        <v>0.75490000000000002</v>
      </c>
      <c r="CQ48">
        <v>0.43990000000000001</v>
      </c>
      <c r="CR48">
        <v>0.96209999999999996</v>
      </c>
      <c r="CS48">
        <v>2.5091000000000001</v>
      </c>
      <c r="CT48">
        <v>0.62780000000000002</v>
      </c>
      <c r="CU48">
        <v>7.9649999999999999</v>
      </c>
      <c r="CV48">
        <v>0.64049999999999996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2</v>
      </c>
      <c r="DQ48">
        <v>303</v>
      </c>
      <c r="DR48">
        <v>189</v>
      </c>
      <c r="DS48">
        <v>7.5</v>
      </c>
      <c r="DT48">
        <v>4.4000000000000004</v>
      </c>
      <c r="DU48">
        <v>5946</v>
      </c>
      <c r="DV48">
        <v>3.4841578086154998E-2</v>
      </c>
      <c r="DW48">
        <v>6.7780069854000004E-5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36005</v>
      </c>
      <c r="F49" t="s">
        <v>404</v>
      </c>
      <c r="G49">
        <v>36005031400</v>
      </c>
      <c r="H49" t="s">
        <v>669</v>
      </c>
      <c r="I49">
        <v>8.1542400000000001E-2</v>
      </c>
      <c r="J49">
        <v>2193</v>
      </c>
      <c r="K49">
        <v>297</v>
      </c>
      <c r="L49">
        <v>674</v>
      </c>
      <c r="M49">
        <v>27</v>
      </c>
      <c r="N49">
        <v>648</v>
      </c>
      <c r="O49">
        <v>43</v>
      </c>
      <c r="P49">
        <v>151</v>
      </c>
      <c r="Q49">
        <v>115</v>
      </c>
      <c r="R49">
        <v>113</v>
      </c>
      <c r="S49">
        <v>56</v>
      </c>
      <c r="T49">
        <v>36463</v>
      </c>
      <c r="U49">
        <v>8476</v>
      </c>
      <c r="V49">
        <v>203</v>
      </c>
      <c r="W49">
        <v>79</v>
      </c>
      <c r="X49">
        <v>393</v>
      </c>
      <c r="Y49">
        <v>114</v>
      </c>
      <c r="Z49">
        <v>365</v>
      </c>
      <c r="AA49">
        <v>96</v>
      </c>
      <c r="AB49">
        <v>146</v>
      </c>
      <c r="AC49">
        <v>50</v>
      </c>
      <c r="AD49">
        <v>46</v>
      </c>
      <c r="AE49">
        <v>29.8</v>
      </c>
      <c r="AF49">
        <v>1368</v>
      </c>
      <c r="AG49">
        <v>368.39999999999901</v>
      </c>
      <c r="AH49">
        <v>102</v>
      </c>
      <c r="AI49">
        <v>70</v>
      </c>
      <c r="AJ49">
        <v>28</v>
      </c>
      <c r="AK49">
        <v>25</v>
      </c>
      <c r="AL49">
        <v>0</v>
      </c>
      <c r="AM49">
        <v>11</v>
      </c>
      <c r="AN49">
        <v>33</v>
      </c>
      <c r="AO49">
        <v>25.6</v>
      </c>
      <c r="AP49">
        <v>133</v>
      </c>
      <c r="AQ49">
        <v>60</v>
      </c>
      <c r="AR49">
        <v>198</v>
      </c>
      <c r="AS49">
        <v>135</v>
      </c>
      <c r="AT49">
        <v>7.6</v>
      </c>
      <c r="AU49">
        <v>6</v>
      </c>
      <c r="AV49">
        <v>9.1</v>
      </c>
      <c r="AW49">
        <v>4.5999999999999996</v>
      </c>
      <c r="AX49">
        <v>36463</v>
      </c>
      <c r="AY49">
        <v>8476</v>
      </c>
      <c r="AZ49">
        <v>12.5</v>
      </c>
      <c r="BA49">
        <v>3.9</v>
      </c>
      <c r="BB49">
        <v>17.899999999999899</v>
      </c>
      <c r="BC49">
        <v>4.0999999999999996</v>
      </c>
      <c r="BD49">
        <v>16.600000000000001</v>
      </c>
      <c r="BE49">
        <v>3.8</v>
      </c>
      <c r="BF49">
        <v>7.3</v>
      </c>
      <c r="BG49">
        <v>2.4</v>
      </c>
      <c r="BH49">
        <v>7.1</v>
      </c>
      <c r="BI49">
        <v>4.5999999999999996</v>
      </c>
      <c r="BJ49">
        <v>62.399999999999899</v>
      </c>
      <c r="BK49">
        <v>14.5</v>
      </c>
      <c r="BL49">
        <v>4.9000000000000004</v>
      </c>
      <c r="BM49">
        <v>3.3</v>
      </c>
      <c r="BN49">
        <v>4.2</v>
      </c>
      <c r="BO49">
        <v>3.7</v>
      </c>
      <c r="BP49">
        <v>0</v>
      </c>
      <c r="BQ49">
        <v>4.3</v>
      </c>
      <c r="BR49">
        <v>5.0999999999999996</v>
      </c>
      <c r="BS49">
        <v>3.9</v>
      </c>
      <c r="BT49">
        <v>20.5</v>
      </c>
      <c r="BU49">
        <v>9.4</v>
      </c>
      <c r="BV49">
        <v>9</v>
      </c>
      <c r="BW49">
        <v>6</v>
      </c>
      <c r="BX49">
        <v>0.30930000000000002</v>
      </c>
      <c r="BY49">
        <v>0.69269999999999998</v>
      </c>
      <c r="BZ49">
        <v>0.28420000000000001</v>
      </c>
      <c r="CA49">
        <v>0.54079999999999995</v>
      </c>
      <c r="CB49">
        <v>1.827</v>
      </c>
      <c r="CC49">
        <v>0.4582</v>
      </c>
      <c r="CD49">
        <v>0.73129999999999995</v>
      </c>
      <c r="CE49">
        <v>0.19500000000000001</v>
      </c>
      <c r="CF49">
        <v>0.17430000000000001</v>
      </c>
      <c r="CG49">
        <v>0.4607</v>
      </c>
      <c r="CH49">
        <v>1.5611999999999999</v>
      </c>
      <c r="CI49">
        <v>0.2087</v>
      </c>
      <c r="CJ49">
        <v>0.67169999999999996</v>
      </c>
      <c r="CK49">
        <v>0.61680000000000001</v>
      </c>
      <c r="CL49">
        <v>1.2885</v>
      </c>
      <c r="CM49">
        <v>0.63649999999999995</v>
      </c>
      <c r="CN49">
        <v>0.40239999999999998</v>
      </c>
      <c r="CO49">
        <v>0</v>
      </c>
      <c r="CP49">
        <v>0.64910000000000001</v>
      </c>
      <c r="CQ49">
        <v>0.55469999999999997</v>
      </c>
      <c r="CR49">
        <v>0.92979999999999996</v>
      </c>
      <c r="CS49">
        <v>2.536</v>
      </c>
      <c r="CT49">
        <v>0.64390000000000003</v>
      </c>
      <c r="CU49">
        <v>7.2126999999999999</v>
      </c>
      <c r="CV49">
        <v>0.52759999999999996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190</v>
      </c>
      <c r="DR49">
        <v>98</v>
      </c>
      <c r="DS49">
        <v>9.5</v>
      </c>
      <c r="DT49">
        <v>4.7</v>
      </c>
      <c r="DU49">
        <v>2004</v>
      </c>
      <c r="DV49">
        <v>2.1769922328594E-2</v>
      </c>
      <c r="DW49">
        <v>2.2239193726999999E-5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36005</v>
      </c>
      <c r="F50" t="s">
        <v>404</v>
      </c>
      <c r="G50">
        <v>36005031800</v>
      </c>
      <c r="H50" t="s">
        <v>668</v>
      </c>
      <c r="I50">
        <v>6.8867499999999998E-2</v>
      </c>
      <c r="J50">
        <v>2023</v>
      </c>
      <c r="K50">
        <v>357</v>
      </c>
      <c r="L50">
        <v>650</v>
      </c>
      <c r="M50">
        <v>22</v>
      </c>
      <c r="N50">
        <v>562</v>
      </c>
      <c r="O50">
        <v>55</v>
      </c>
      <c r="P50">
        <v>237</v>
      </c>
      <c r="Q50">
        <v>146</v>
      </c>
      <c r="R50">
        <v>120</v>
      </c>
      <c r="S50">
        <v>78</v>
      </c>
      <c r="T50">
        <v>24997</v>
      </c>
      <c r="U50">
        <v>3535</v>
      </c>
      <c r="V50">
        <v>358</v>
      </c>
      <c r="W50">
        <v>119</v>
      </c>
      <c r="X50">
        <v>421</v>
      </c>
      <c r="Y50">
        <v>133</v>
      </c>
      <c r="Z50">
        <v>233</v>
      </c>
      <c r="AA50">
        <v>92</v>
      </c>
      <c r="AB50">
        <v>119</v>
      </c>
      <c r="AC50">
        <v>46</v>
      </c>
      <c r="AD50">
        <v>50</v>
      </c>
      <c r="AE50">
        <v>35.799999999999898</v>
      </c>
      <c r="AF50">
        <v>1152</v>
      </c>
      <c r="AG50">
        <v>486.19999999999902</v>
      </c>
      <c r="AH50">
        <v>250</v>
      </c>
      <c r="AI50">
        <v>97.2</v>
      </c>
      <c r="AJ50">
        <v>0</v>
      </c>
      <c r="AK50">
        <v>15.6</v>
      </c>
      <c r="AL50">
        <v>17</v>
      </c>
      <c r="AM50">
        <v>19</v>
      </c>
      <c r="AN50">
        <v>25</v>
      </c>
      <c r="AO50">
        <v>38.6</v>
      </c>
      <c r="AP50">
        <v>122</v>
      </c>
      <c r="AQ50">
        <v>57</v>
      </c>
      <c r="AR50">
        <v>189</v>
      </c>
      <c r="AS50">
        <v>108</v>
      </c>
      <c r="AT50">
        <v>12.9</v>
      </c>
      <c r="AU50">
        <v>7.7</v>
      </c>
      <c r="AV50">
        <v>12.1999999999999</v>
      </c>
      <c r="AW50">
        <v>7.8</v>
      </c>
      <c r="AX50">
        <v>24997</v>
      </c>
      <c r="AY50">
        <v>3535</v>
      </c>
      <c r="AZ50">
        <v>23.1</v>
      </c>
      <c r="BA50">
        <v>9</v>
      </c>
      <c r="BB50">
        <v>20.8</v>
      </c>
      <c r="BC50">
        <v>7.4</v>
      </c>
      <c r="BD50">
        <v>11.5</v>
      </c>
      <c r="BE50">
        <v>4.0999999999999996</v>
      </c>
      <c r="BF50">
        <v>6.5</v>
      </c>
      <c r="BG50">
        <v>2.8</v>
      </c>
      <c r="BH50">
        <v>8.9</v>
      </c>
      <c r="BI50">
        <v>6.3</v>
      </c>
      <c r="BJ50">
        <v>56.899999999999899</v>
      </c>
      <c r="BK50">
        <v>21.8</v>
      </c>
      <c r="BL50">
        <v>12.9</v>
      </c>
      <c r="BM50">
        <v>4.5</v>
      </c>
      <c r="BN50">
        <v>0</v>
      </c>
      <c r="BO50">
        <v>2.4</v>
      </c>
      <c r="BP50">
        <v>2.6</v>
      </c>
      <c r="BQ50">
        <v>2.9</v>
      </c>
      <c r="BR50">
        <v>4.4000000000000004</v>
      </c>
      <c r="BS50">
        <v>6.9</v>
      </c>
      <c r="BT50">
        <v>21.6999999999999</v>
      </c>
      <c r="BU50">
        <v>9.9</v>
      </c>
      <c r="BV50">
        <v>9.3000000000000007</v>
      </c>
      <c r="BW50">
        <v>5.0999999999999996</v>
      </c>
      <c r="BX50">
        <v>0.53120000000000001</v>
      </c>
      <c r="BY50">
        <v>0.8508</v>
      </c>
      <c r="BZ50">
        <v>0.63370000000000004</v>
      </c>
      <c r="CA50">
        <v>0.79949999999999999</v>
      </c>
      <c r="CB50">
        <v>2.8153000000000001</v>
      </c>
      <c r="CC50">
        <v>0.75839999999999996</v>
      </c>
      <c r="CD50">
        <v>0.8639</v>
      </c>
      <c r="CE50">
        <v>6.8400000000000002E-2</v>
      </c>
      <c r="CF50">
        <v>0.1174</v>
      </c>
      <c r="CG50">
        <v>0.5776</v>
      </c>
      <c r="CH50">
        <v>1.6273</v>
      </c>
      <c r="CI50">
        <v>0.24529999999999999</v>
      </c>
      <c r="CJ50">
        <v>0.6462</v>
      </c>
      <c r="CK50">
        <v>0.8085</v>
      </c>
      <c r="CL50">
        <v>1.4547000000000001</v>
      </c>
      <c r="CM50">
        <v>0.74199999999999999</v>
      </c>
      <c r="CN50">
        <v>0</v>
      </c>
      <c r="CO50">
        <v>0.84709999999999996</v>
      </c>
      <c r="CP50">
        <v>0.61429999999999996</v>
      </c>
      <c r="CQ50">
        <v>0.56610000000000005</v>
      </c>
      <c r="CR50">
        <v>0.9325</v>
      </c>
      <c r="CS50">
        <v>2.96</v>
      </c>
      <c r="CT50">
        <v>0.81920000000000004</v>
      </c>
      <c r="CU50">
        <v>8.8572000000000006</v>
      </c>
      <c r="CV50">
        <v>0.7631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193</v>
      </c>
      <c r="DR50">
        <v>97</v>
      </c>
      <c r="DS50">
        <v>10.5</v>
      </c>
      <c r="DT50">
        <v>5.9</v>
      </c>
      <c r="DU50">
        <v>948</v>
      </c>
      <c r="DV50">
        <v>2.1554262733987001E-2</v>
      </c>
      <c r="DW50">
        <v>1.9777781272E-5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36005</v>
      </c>
      <c r="F51" t="s">
        <v>404</v>
      </c>
      <c r="G51">
        <v>36005033202</v>
      </c>
      <c r="H51" t="s">
        <v>667</v>
      </c>
      <c r="I51">
        <v>4.4480499999999999E-2</v>
      </c>
      <c r="J51">
        <v>4409</v>
      </c>
      <c r="K51">
        <v>448</v>
      </c>
      <c r="L51">
        <v>1696</v>
      </c>
      <c r="M51">
        <v>46</v>
      </c>
      <c r="N51">
        <v>1586</v>
      </c>
      <c r="O51">
        <v>86</v>
      </c>
      <c r="P51">
        <v>889</v>
      </c>
      <c r="Q51">
        <v>355</v>
      </c>
      <c r="R51">
        <v>228</v>
      </c>
      <c r="S51">
        <v>133</v>
      </c>
      <c r="T51">
        <v>18298</v>
      </c>
      <c r="U51">
        <v>2406</v>
      </c>
      <c r="V51">
        <v>1023</v>
      </c>
      <c r="W51">
        <v>277</v>
      </c>
      <c r="X51">
        <v>889</v>
      </c>
      <c r="Y51">
        <v>203</v>
      </c>
      <c r="Z51">
        <v>920</v>
      </c>
      <c r="AA51">
        <v>195</v>
      </c>
      <c r="AB51">
        <v>867</v>
      </c>
      <c r="AC51">
        <v>190</v>
      </c>
      <c r="AD51">
        <v>291</v>
      </c>
      <c r="AE51">
        <v>110.9</v>
      </c>
      <c r="AF51">
        <v>3915</v>
      </c>
      <c r="AG51">
        <v>505.89999999999901</v>
      </c>
      <c r="AH51">
        <v>553</v>
      </c>
      <c r="AI51">
        <v>175.19999999999899</v>
      </c>
      <c r="AJ51">
        <v>1405</v>
      </c>
      <c r="AK51">
        <v>108.5</v>
      </c>
      <c r="AL51">
        <v>0</v>
      </c>
      <c r="AM51">
        <v>11</v>
      </c>
      <c r="AN51">
        <v>178</v>
      </c>
      <c r="AO51">
        <v>82</v>
      </c>
      <c r="AP51">
        <v>911</v>
      </c>
      <c r="AQ51">
        <v>130</v>
      </c>
      <c r="AR51">
        <v>476</v>
      </c>
      <c r="AS51">
        <v>188</v>
      </c>
      <c r="AT51">
        <v>22.6</v>
      </c>
      <c r="AU51">
        <v>9.8000000000000007</v>
      </c>
      <c r="AV51">
        <v>12.8</v>
      </c>
      <c r="AW51">
        <v>8.1</v>
      </c>
      <c r="AX51">
        <v>18298</v>
      </c>
      <c r="AY51">
        <v>2406</v>
      </c>
      <c r="AZ51">
        <v>32.1</v>
      </c>
      <c r="BA51">
        <v>6.3</v>
      </c>
      <c r="BB51">
        <v>20.1999999999999</v>
      </c>
      <c r="BC51">
        <v>3.9</v>
      </c>
      <c r="BD51">
        <v>20.899999999999899</v>
      </c>
      <c r="BE51">
        <v>3.9</v>
      </c>
      <c r="BF51">
        <v>22</v>
      </c>
      <c r="BG51">
        <v>5.3</v>
      </c>
      <c r="BH51">
        <v>18.3</v>
      </c>
      <c r="BI51">
        <v>6.9</v>
      </c>
      <c r="BJ51">
        <v>88.799999999999898</v>
      </c>
      <c r="BK51">
        <v>7.1</v>
      </c>
      <c r="BL51">
        <v>13.1999999999999</v>
      </c>
      <c r="BM51">
        <v>3.9</v>
      </c>
      <c r="BN51">
        <v>82.799999999999898</v>
      </c>
      <c r="BO51">
        <v>6</v>
      </c>
      <c r="BP51">
        <v>0</v>
      </c>
      <c r="BQ51">
        <v>1.8</v>
      </c>
      <c r="BR51">
        <v>11.1999999999999</v>
      </c>
      <c r="BS51">
        <v>5.0999999999999996</v>
      </c>
      <c r="BT51">
        <v>57.399999999999899</v>
      </c>
      <c r="BU51">
        <v>7.8</v>
      </c>
      <c r="BV51">
        <v>10.8</v>
      </c>
      <c r="BW51">
        <v>4.0999999999999996</v>
      </c>
      <c r="BX51">
        <v>0.75929999999999997</v>
      </c>
      <c r="BY51">
        <v>0.86670000000000003</v>
      </c>
      <c r="BZ51">
        <v>0.84519999999999995</v>
      </c>
      <c r="CA51">
        <v>0.91549999999999998</v>
      </c>
      <c r="CB51">
        <v>3.3868</v>
      </c>
      <c r="CC51">
        <v>0.89829999999999999</v>
      </c>
      <c r="CD51">
        <v>0.83979999999999999</v>
      </c>
      <c r="CE51">
        <v>0.46289999999999998</v>
      </c>
      <c r="CF51">
        <v>0.96409999999999996</v>
      </c>
      <c r="CG51">
        <v>0.87109999999999999</v>
      </c>
      <c r="CH51">
        <v>3.1379000000000001</v>
      </c>
      <c r="CI51">
        <v>0.98580000000000001</v>
      </c>
      <c r="CJ51">
        <v>0.80659999999999998</v>
      </c>
      <c r="CK51">
        <v>0.81359999999999999</v>
      </c>
      <c r="CL51">
        <v>1.6203000000000001</v>
      </c>
      <c r="CM51">
        <v>0.85709999999999997</v>
      </c>
      <c r="CN51">
        <v>0.90490000000000004</v>
      </c>
      <c r="CO51">
        <v>0</v>
      </c>
      <c r="CP51">
        <v>0.8427</v>
      </c>
      <c r="CQ51">
        <v>0.81420000000000003</v>
      </c>
      <c r="CR51">
        <v>0.94069999999999998</v>
      </c>
      <c r="CS51">
        <v>3.5024000000000002</v>
      </c>
      <c r="CT51">
        <v>0.96009999999999995</v>
      </c>
      <c r="CU51">
        <v>11.6473999999999</v>
      </c>
      <c r="CV51">
        <v>0.98070000000000002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1</v>
      </c>
      <c r="DO51">
        <v>2</v>
      </c>
      <c r="DP51">
        <v>4</v>
      </c>
      <c r="DQ51">
        <v>524</v>
      </c>
      <c r="DR51">
        <v>211</v>
      </c>
      <c r="DS51">
        <v>13.3</v>
      </c>
      <c r="DT51">
        <v>4.9000000000000004</v>
      </c>
      <c r="DU51">
        <v>2454</v>
      </c>
      <c r="DV51">
        <v>1.420573174946E-2</v>
      </c>
      <c r="DW51">
        <v>1.2190114634999999E-5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36005</v>
      </c>
      <c r="F52" t="s">
        <v>404</v>
      </c>
      <c r="G52">
        <v>36005036000</v>
      </c>
      <c r="H52" t="s">
        <v>666</v>
      </c>
      <c r="I52">
        <v>0.1027711</v>
      </c>
      <c r="J52">
        <v>3203</v>
      </c>
      <c r="K52">
        <v>309</v>
      </c>
      <c r="L52">
        <v>968</v>
      </c>
      <c r="M52">
        <v>27</v>
      </c>
      <c r="N52">
        <v>933</v>
      </c>
      <c r="O52">
        <v>39</v>
      </c>
      <c r="P52">
        <v>227</v>
      </c>
      <c r="Q52">
        <v>133</v>
      </c>
      <c r="R52">
        <v>213</v>
      </c>
      <c r="S52">
        <v>73</v>
      </c>
      <c r="T52">
        <v>23843</v>
      </c>
      <c r="U52">
        <v>2251</v>
      </c>
      <c r="V52">
        <v>388</v>
      </c>
      <c r="W52">
        <v>103</v>
      </c>
      <c r="X52">
        <v>575</v>
      </c>
      <c r="Y52">
        <v>102</v>
      </c>
      <c r="Z52">
        <v>681</v>
      </c>
      <c r="AA52">
        <v>156</v>
      </c>
      <c r="AB52">
        <v>380</v>
      </c>
      <c r="AC52">
        <v>88</v>
      </c>
      <c r="AD52">
        <v>89</v>
      </c>
      <c r="AE52">
        <v>46.5</v>
      </c>
      <c r="AF52">
        <v>2907</v>
      </c>
      <c r="AG52">
        <v>323.3</v>
      </c>
      <c r="AH52">
        <v>183</v>
      </c>
      <c r="AI52">
        <v>64.799999999999898</v>
      </c>
      <c r="AJ52">
        <v>49</v>
      </c>
      <c r="AK52">
        <v>41.5</v>
      </c>
      <c r="AL52">
        <v>0</v>
      </c>
      <c r="AM52">
        <v>11</v>
      </c>
      <c r="AN52">
        <v>88</v>
      </c>
      <c r="AO52">
        <v>45.799999999999898</v>
      </c>
      <c r="AP52">
        <v>290</v>
      </c>
      <c r="AQ52">
        <v>61</v>
      </c>
      <c r="AR52">
        <v>212</v>
      </c>
      <c r="AS52">
        <v>111</v>
      </c>
      <c r="AT52">
        <v>7.6</v>
      </c>
      <c r="AU52">
        <v>4.4000000000000004</v>
      </c>
      <c r="AV52">
        <v>13.3</v>
      </c>
      <c r="AW52">
        <v>4</v>
      </c>
      <c r="AX52">
        <v>23843</v>
      </c>
      <c r="AY52">
        <v>2251</v>
      </c>
      <c r="AZ52">
        <v>17.100000000000001</v>
      </c>
      <c r="BA52">
        <v>4.4000000000000004</v>
      </c>
      <c r="BB52">
        <v>18</v>
      </c>
      <c r="BC52">
        <v>3.3</v>
      </c>
      <c r="BD52">
        <v>21.3</v>
      </c>
      <c r="BE52">
        <v>4.4000000000000004</v>
      </c>
      <c r="BF52">
        <v>12.6999999999999</v>
      </c>
      <c r="BG52">
        <v>3.3</v>
      </c>
      <c r="BH52">
        <v>9.5</v>
      </c>
      <c r="BI52">
        <v>5</v>
      </c>
      <c r="BJ52">
        <v>90.799999999999898</v>
      </c>
      <c r="BK52">
        <v>5</v>
      </c>
      <c r="BL52">
        <v>6</v>
      </c>
      <c r="BM52">
        <v>2</v>
      </c>
      <c r="BN52">
        <v>5.0999999999999996</v>
      </c>
      <c r="BO52">
        <v>4.3</v>
      </c>
      <c r="BP52">
        <v>0</v>
      </c>
      <c r="BQ52">
        <v>3</v>
      </c>
      <c r="BR52">
        <v>9.4</v>
      </c>
      <c r="BS52">
        <v>4.9000000000000004</v>
      </c>
      <c r="BT52">
        <v>31.1</v>
      </c>
      <c r="BU52">
        <v>6.7</v>
      </c>
      <c r="BV52">
        <v>6.6</v>
      </c>
      <c r="BW52">
        <v>3.4</v>
      </c>
      <c r="BX52">
        <v>0.30930000000000002</v>
      </c>
      <c r="BY52">
        <v>0.88360000000000005</v>
      </c>
      <c r="BZ52">
        <v>0.67310000000000003</v>
      </c>
      <c r="CA52">
        <v>0.69140000000000001</v>
      </c>
      <c r="CB52">
        <v>2.5573999999999999</v>
      </c>
      <c r="CC52">
        <v>0.68120000000000003</v>
      </c>
      <c r="CD52">
        <v>0.73680000000000001</v>
      </c>
      <c r="CE52">
        <v>0.49769999999999998</v>
      </c>
      <c r="CF52">
        <v>0.65200000000000002</v>
      </c>
      <c r="CG52">
        <v>0.61160000000000003</v>
      </c>
      <c r="CH52">
        <v>2.4982000000000002</v>
      </c>
      <c r="CI52">
        <v>0.78769999999999996</v>
      </c>
      <c r="CJ52">
        <v>0.82269999999999999</v>
      </c>
      <c r="CK52">
        <v>0.66410000000000002</v>
      </c>
      <c r="CL52">
        <v>1.4867999999999999</v>
      </c>
      <c r="CM52">
        <v>0.76419999999999999</v>
      </c>
      <c r="CN52">
        <v>0.43290000000000001</v>
      </c>
      <c r="CO52">
        <v>0</v>
      </c>
      <c r="CP52">
        <v>0.79649999999999999</v>
      </c>
      <c r="CQ52">
        <v>0.63980000000000004</v>
      </c>
      <c r="CR52">
        <v>0.90649999999999997</v>
      </c>
      <c r="CS52">
        <v>2.7757000000000001</v>
      </c>
      <c r="CT52">
        <v>0.75460000000000005</v>
      </c>
      <c r="CU52">
        <v>9.3180999999999905</v>
      </c>
      <c r="CV52">
        <v>0.81940000000000002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308</v>
      </c>
      <c r="DR52">
        <v>152</v>
      </c>
      <c r="DS52">
        <v>10.3</v>
      </c>
      <c r="DT52">
        <v>5</v>
      </c>
      <c r="DU52">
        <v>1648</v>
      </c>
      <c r="DV52">
        <v>2.537562620251E-2</v>
      </c>
      <c r="DW52">
        <v>2.8422931208999999E-5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W72"/>
  <sheetViews>
    <sheetView topLeftCell="CN1" workbookViewId="0">
      <selection sqref="A1:DW7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36005</v>
      </c>
      <c r="F2" t="s">
        <v>404</v>
      </c>
      <c r="G2">
        <v>36005027600</v>
      </c>
      <c r="H2" t="s">
        <v>647</v>
      </c>
      <c r="I2">
        <v>0.58950939999999996</v>
      </c>
      <c r="J2">
        <v>59</v>
      </c>
      <c r="K2">
        <v>36</v>
      </c>
      <c r="L2">
        <v>16</v>
      </c>
      <c r="M2">
        <v>8</v>
      </c>
      <c r="N2">
        <v>16</v>
      </c>
      <c r="O2">
        <v>8</v>
      </c>
      <c r="P2">
        <v>8</v>
      </c>
      <c r="Q2">
        <v>11</v>
      </c>
      <c r="R2">
        <v>14</v>
      </c>
      <c r="S2">
        <v>10</v>
      </c>
      <c r="T2">
        <v>13937</v>
      </c>
      <c r="U2">
        <v>3615</v>
      </c>
      <c r="V2">
        <v>4</v>
      </c>
      <c r="W2">
        <v>6</v>
      </c>
      <c r="X2">
        <v>4</v>
      </c>
      <c r="Y2">
        <v>6</v>
      </c>
      <c r="Z2">
        <v>23</v>
      </c>
      <c r="AA2">
        <v>18</v>
      </c>
      <c r="AB2">
        <v>3</v>
      </c>
      <c r="AC2">
        <v>5</v>
      </c>
      <c r="AD2">
        <v>4</v>
      </c>
      <c r="AE2">
        <v>12.5</v>
      </c>
      <c r="AF2">
        <v>38</v>
      </c>
      <c r="AG2">
        <v>45.6</v>
      </c>
      <c r="AH2">
        <v>0</v>
      </c>
      <c r="AI2">
        <v>44</v>
      </c>
      <c r="AJ2">
        <v>4</v>
      </c>
      <c r="AK2">
        <v>12.1</v>
      </c>
      <c r="AL2">
        <v>0</v>
      </c>
      <c r="AM2">
        <v>11</v>
      </c>
      <c r="AN2">
        <v>4</v>
      </c>
      <c r="AO2">
        <v>12.1</v>
      </c>
      <c r="AP2">
        <v>8</v>
      </c>
      <c r="AQ2">
        <v>8</v>
      </c>
      <c r="AR2">
        <v>0</v>
      </c>
      <c r="AS2">
        <v>11</v>
      </c>
      <c r="AT2">
        <v>13.6</v>
      </c>
      <c r="AU2">
        <v>24.1999999999999</v>
      </c>
      <c r="AV2">
        <v>50</v>
      </c>
      <c r="AW2">
        <v>23.5</v>
      </c>
      <c r="AX2">
        <v>13937</v>
      </c>
      <c r="AY2">
        <v>3615</v>
      </c>
      <c r="AZ2">
        <v>14.8</v>
      </c>
      <c r="BA2">
        <v>20.6</v>
      </c>
      <c r="BB2">
        <v>6.8</v>
      </c>
      <c r="BC2">
        <v>12.1999999999999</v>
      </c>
      <c r="BD2">
        <v>39</v>
      </c>
      <c r="BE2">
        <v>19.100000000000001</v>
      </c>
      <c r="BF2">
        <v>5.0999999999999996</v>
      </c>
      <c r="BG2">
        <v>7.6</v>
      </c>
      <c r="BH2">
        <v>25</v>
      </c>
      <c r="BI2">
        <v>77.299999999999898</v>
      </c>
      <c r="BJ2">
        <v>64.400000000000006</v>
      </c>
      <c r="BK2">
        <v>66.599999999999895</v>
      </c>
      <c r="BL2">
        <v>0</v>
      </c>
      <c r="BM2">
        <v>74.599999999999895</v>
      </c>
      <c r="BN2">
        <v>25</v>
      </c>
      <c r="BO2">
        <v>74.5</v>
      </c>
      <c r="BP2">
        <v>0</v>
      </c>
      <c r="BQ2">
        <v>71.2</v>
      </c>
      <c r="BR2">
        <v>25</v>
      </c>
      <c r="BS2">
        <v>74.5</v>
      </c>
      <c r="BT2">
        <v>50</v>
      </c>
      <c r="BU2">
        <v>43.6</v>
      </c>
      <c r="BV2">
        <v>0</v>
      </c>
      <c r="BW2">
        <v>18.600000000000001</v>
      </c>
      <c r="BX2">
        <v>0.55500000000000005</v>
      </c>
      <c r="BY2">
        <v>0.99939999999999996</v>
      </c>
      <c r="BZ2">
        <v>0.93379999999999996</v>
      </c>
      <c r="CA2">
        <v>0.62180000000000002</v>
      </c>
      <c r="CB2">
        <v>3.1099000000000001</v>
      </c>
      <c r="CC2">
        <v>0.83689999999999998</v>
      </c>
      <c r="CD2">
        <v>7.2900000000000006E-2</v>
      </c>
      <c r="CE2">
        <v>0.98870000000000002</v>
      </c>
      <c r="CF2">
        <v>4.3499999999999997E-2</v>
      </c>
      <c r="CG2">
        <v>0.95350000000000001</v>
      </c>
      <c r="CH2">
        <v>2.0586000000000002</v>
      </c>
      <c r="CI2">
        <v>0.52969999999999995</v>
      </c>
      <c r="CJ2">
        <v>0.6804</v>
      </c>
      <c r="CK2">
        <v>0</v>
      </c>
      <c r="CL2">
        <v>0.6804</v>
      </c>
      <c r="CM2">
        <v>0.32850000000000001</v>
      </c>
      <c r="CN2">
        <v>0.70530000000000004</v>
      </c>
      <c r="CO2">
        <v>0</v>
      </c>
      <c r="CP2">
        <v>0.97899999999999998</v>
      </c>
      <c r="CQ2">
        <v>0.76100000000000001</v>
      </c>
      <c r="CR2">
        <v>0</v>
      </c>
      <c r="CS2">
        <v>2.4453</v>
      </c>
      <c r="CT2">
        <v>0.59509999999999996</v>
      </c>
      <c r="CU2">
        <v>8.2941000000000003</v>
      </c>
      <c r="CV2">
        <v>0.68740000000000001</v>
      </c>
      <c r="CW2">
        <v>0</v>
      </c>
      <c r="CX2">
        <v>1</v>
      </c>
      <c r="CY2">
        <v>1</v>
      </c>
      <c r="CZ2">
        <v>0</v>
      </c>
      <c r="DA2">
        <v>2</v>
      </c>
      <c r="DB2">
        <v>0</v>
      </c>
      <c r="DC2">
        <v>1</v>
      </c>
      <c r="DD2">
        <v>0</v>
      </c>
      <c r="DE2">
        <v>1</v>
      </c>
      <c r="DF2">
        <v>2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5</v>
      </c>
      <c r="DQ2">
        <v>0</v>
      </c>
      <c r="DR2">
        <v>11</v>
      </c>
      <c r="DS2">
        <v>0</v>
      </c>
      <c r="DT2">
        <v>37</v>
      </c>
      <c r="DU2">
        <v>126</v>
      </c>
      <c r="DV2">
        <v>1.58079351026E-4</v>
      </c>
      <c r="DW2">
        <v>1.173905E-9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36005</v>
      </c>
      <c r="F3" t="s">
        <v>404</v>
      </c>
      <c r="G3">
        <v>36005030200</v>
      </c>
      <c r="H3" t="s">
        <v>645</v>
      </c>
      <c r="I3">
        <v>0.16742000000000001</v>
      </c>
      <c r="J3">
        <v>9875</v>
      </c>
      <c r="K3">
        <v>1245</v>
      </c>
      <c r="L3">
        <v>4249</v>
      </c>
      <c r="M3">
        <v>82</v>
      </c>
      <c r="N3">
        <v>4214</v>
      </c>
      <c r="O3">
        <v>99</v>
      </c>
      <c r="P3">
        <v>1030</v>
      </c>
      <c r="Q3">
        <v>451</v>
      </c>
      <c r="R3">
        <v>558</v>
      </c>
      <c r="S3">
        <v>304</v>
      </c>
      <c r="T3">
        <v>28434</v>
      </c>
      <c r="U3">
        <v>3757</v>
      </c>
      <c r="V3">
        <v>1130</v>
      </c>
      <c r="W3">
        <v>429</v>
      </c>
      <c r="X3">
        <v>2001</v>
      </c>
      <c r="Y3">
        <v>298</v>
      </c>
      <c r="Z3">
        <v>1788</v>
      </c>
      <c r="AA3">
        <v>469</v>
      </c>
      <c r="AB3">
        <v>1713</v>
      </c>
      <c r="AC3">
        <v>535</v>
      </c>
      <c r="AD3">
        <v>457</v>
      </c>
      <c r="AE3">
        <v>218.599999999999</v>
      </c>
      <c r="AF3">
        <v>9144</v>
      </c>
      <c r="AG3">
        <v>1291.0999999999899</v>
      </c>
      <c r="AH3">
        <v>52</v>
      </c>
      <c r="AI3">
        <v>88.099999999999895</v>
      </c>
      <c r="AJ3">
        <v>3729</v>
      </c>
      <c r="AK3">
        <v>275.19999999999902</v>
      </c>
      <c r="AL3">
        <v>0</v>
      </c>
      <c r="AM3">
        <v>16</v>
      </c>
      <c r="AN3">
        <v>550</v>
      </c>
      <c r="AO3">
        <v>268.69999999999902</v>
      </c>
      <c r="AP3">
        <v>1671</v>
      </c>
      <c r="AQ3">
        <v>330</v>
      </c>
      <c r="AR3">
        <v>17</v>
      </c>
      <c r="AS3">
        <v>10</v>
      </c>
      <c r="AT3">
        <v>10.4</v>
      </c>
      <c r="AU3">
        <v>4.4000000000000004</v>
      </c>
      <c r="AV3">
        <v>11.3</v>
      </c>
      <c r="AW3">
        <v>5.6</v>
      </c>
      <c r="AX3">
        <v>28434</v>
      </c>
      <c r="AY3">
        <v>3757</v>
      </c>
      <c r="AZ3">
        <v>15.1999999999999</v>
      </c>
      <c r="BA3">
        <v>5.5</v>
      </c>
      <c r="BB3">
        <v>20.3</v>
      </c>
      <c r="BC3">
        <v>3.2</v>
      </c>
      <c r="BD3">
        <v>18.100000000000001</v>
      </c>
      <c r="BE3">
        <v>4.2</v>
      </c>
      <c r="BF3">
        <v>17.3</v>
      </c>
      <c r="BG3">
        <v>5.0999999999999996</v>
      </c>
      <c r="BH3">
        <v>10.8</v>
      </c>
      <c r="BI3">
        <v>5.2</v>
      </c>
      <c r="BJ3">
        <v>92.599999999999895</v>
      </c>
      <c r="BK3">
        <v>5.9</v>
      </c>
      <c r="BL3">
        <v>0.6</v>
      </c>
      <c r="BM3">
        <v>0.9</v>
      </c>
      <c r="BN3">
        <v>87.799999999999898</v>
      </c>
      <c r="BO3">
        <v>6.3</v>
      </c>
      <c r="BP3">
        <v>0</v>
      </c>
      <c r="BQ3">
        <v>0.7</v>
      </c>
      <c r="BR3">
        <v>13.1</v>
      </c>
      <c r="BS3">
        <v>6.4</v>
      </c>
      <c r="BT3">
        <v>39.700000000000003</v>
      </c>
      <c r="BU3">
        <v>7.8</v>
      </c>
      <c r="BV3">
        <v>0.2</v>
      </c>
      <c r="BW3">
        <v>0.1</v>
      </c>
      <c r="BX3">
        <v>0.43819999999999998</v>
      </c>
      <c r="BY3">
        <v>0.81410000000000005</v>
      </c>
      <c r="BZ3">
        <v>0.50929999999999997</v>
      </c>
      <c r="CA3">
        <v>0.63949999999999996</v>
      </c>
      <c r="CB3">
        <v>2.4011</v>
      </c>
      <c r="CC3">
        <v>0.63480000000000003</v>
      </c>
      <c r="CD3">
        <v>0.84350000000000003</v>
      </c>
      <c r="CE3">
        <v>0.26889999999999997</v>
      </c>
      <c r="CF3">
        <v>0.87970000000000004</v>
      </c>
      <c r="CG3">
        <v>0.67869999999999997</v>
      </c>
      <c r="CH3">
        <v>2.6709000000000001</v>
      </c>
      <c r="CI3">
        <v>0.8639</v>
      </c>
      <c r="CJ3">
        <v>0.84230000000000005</v>
      </c>
      <c r="CK3">
        <v>0.21129999999999999</v>
      </c>
      <c r="CL3">
        <v>1.0535000000000001</v>
      </c>
      <c r="CM3">
        <v>0.51239999999999997</v>
      </c>
      <c r="CN3">
        <v>0.92920000000000003</v>
      </c>
      <c r="CO3">
        <v>0</v>
      </c>
      <c r="CP3">
        <v>0.87580000000000002</v>
      </c>
      <c r="CQ3">
        <v>0.69889999999999997</v>
      </c>
      <c r="CR3">
        <v>0.39040000000000002</v>
      </c>
      <c r="CS3">
        <v>2.8944000000000001</v>
      </c>
      <c r="CT3">
        <v>0.79469999999999996</v>
      </c>
      <c r="CU3">
        <v>9.0198999999999998</v>
      </c>
      <c r="CV3">
        <v>0.78539999999999999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727</v>
      </c>
      <c r="DR3">
        <v>359</v>
      </c>
      <c r="DS3">
        <v>7.4</v>
      </c>
      <c r="DT3">
        <v>3.4</v>
      </c>
      <c r="DU3">
        <v>4222</v>
      </c>
      <c r="DV3">
        <v>5.1031461432199995E-4</v>
      </c>
      <c r="DW3">
        <v>6.5228240000000001E-9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36005</v>
      </c>
      <c r="F4" t="s">
        <v>404</v>
      </c>
      <c r="G4">
        <v>36005033400</v>
      </c>
      <c r="H4" t="s">
        <v>545</v>
      </c>
      <c r="I4">
        <v>1.1754926000000001</v>
      </c>
      <c r="J4">
        <v>1468</v>
      </c>
      <c r="K4">
        <v>175</v>
      </c>
      <c r="L4">
        <v>645</v>
      </c>
      <c r="M4">
        <v>20</v>
      </c>
      <c r="N4">
        <v>626</v>
      </c>
      <c r="O4">
        <v>28</v>
      </c>
      <c r="P4">
        <v>302</v>
      </c>
      <c r="Q4">
        <v>89</v>
      </c>
      <c r="R4">
        <v>71</v>
      </c>
      <c r="S4">
        <v>30</v>
      </c>
      <c r="T4">
        <v>23802</v>
      </c>
      <c r="U4">
        <v>4090</v>
      </c>
      <c r="V4">
        <v>227</v>
      </c>
      <c r="W4">
        <v>69</v>
      </c>
      <c r="X4">
        <v>126</v>
      </c>
      <c r="Y4">
        <v>46</v>
      </c>
      <c r="Z4">
        <v>335</v>
      </c>
      <c r="AA4">
        <v>103</v>
      </c>
      <c r="AB4">
        <v>282</v>
      </c>
      <c r="AC4">
        <v>72</v>
      </c>
      <c r="AD4">
        <v>93</v>
      </c>
      <c r="AE4">
        <v>43.399999999999899</v>
      </c>
      <c r="AF4">
        <v>1336</v>
      </c>
      <c r="AG4">
        <v>181.19999999999899</v>
      </c>
      <c r="AH4">
        <v>217</v>
      </c>
      <c r="AI4">
        <v>90</v>
      </c>
      <c r="AJ4">
        <v>619</v>
      </c>
      <c r="AK4">
        <v>28.5</v>
      </c>
      <c r="AL4">
        <v>0</v>
      </c>
      <c r="AM4">
        <v>11</v>
      </c>
      <c r="AN4">
        <v>65</v>
      </c>
      <c r="AO4">
        <v>36.1</v>
      </c>
      <c r="AP4">
        <v>322</v>
      </c>
      <c r="AQ4">
        <v>53</v>
      </c>
      <c r="AR4">
        <v>5</v>
      </c>
      <c r="AS4">
        <v>9</v>
      </c>
      <c r="AT4">
        <v>20.6999999999999</v>
      </c>
      <c r="AU4">
        <v>6.4</v>
      </c>
      <c r="AV4">
        <v>9.6999999999999904</v>
      </c>
      <c r="AW4">
        <v>4.2</v>
      </c>
      <c r="AX4">
        <v>23802</v>
      </c>
      <c r="AY4">
        <v>4090</v>
      </c>
      <c r="AZ4">
        <v>23.1999999999999</v>
      </c>
      <c r="BA4">
        <v>6.3</v>
      </c>
      <c r="BB4">
        <v>8.6</v>
      </c>
      <c r="BC4">
        <v>3.4</v>
      </c>
      <c r="BD4">
        <v>22.8</v>
      </c>
      <c r="BE4">
        <v>6.5</v>
      </c>
      <c r="BF4">
        <v>19.1999999999999</v>
      </c>
      <c r="BG4">
        <v>5.9</v>
      </c>
      <c r="BH4">
        <v>14.9</v>
      </c>
      <c r="BI4">
        <v>6.9</v>
      </c>
      <c r="BJ4">
        <v>91</v>
      </c>
      <c r="BK4">
        <v>5.9</v>
      </c>
      <c r="BL4">
        <v>16</v>
      </c>
      <c r="BM4">
        <v>6.4</v>
      </c>
      <c r="BN4">
        <v>96</v>
      </c>
      <c r="BO4">
        <v>3.3</v>
      </c>
      <c r="BP4">
        <v>0</v>
      </c>
      <c r="BQ4">
        <v>4.5</v>
      </c>
      <c r="BR4">
        <v>10.4</v>
      </c>
      <c r="BS4">
        <v>5.7</v>
      </c>
      <c r="BT4">
        <v>51.399999999999899</v>
      </c>
      <c r="BU4">
        <v>8.4</v>
      </c>
      <c r="BV4">
        <v>0.3</v>
      </c>
      <c r="BW4">
        <v>0.6</v>
      </c>
      <c r="BX4">
        <v>0.72909999999999997</v>
      </c>
      <c r="BY4">
        <v>0.72860000000000003</v>
      </c>
      <c r="BZ4">
        <v>0.67459999999999998</v>
      </c>
      <c r="CA4">
        <v>0.8014</v>
      </c>
      <c r="CB4">
        <v>2.9338000000000002</v>
      </c>
      <c r="CC4">
        <v>0.79110000000000003</v>
      </c>
      <c r="CD4">
        <v>0.14330000000000001</v>
      </c>
      <c r="CE4">
        <v>0.62770000000000004</v>
      </c>
      <c r="CF4">
        <v>0.92549999999999999</v>
      </c>
      <c r="CG4">
        <v>0.80210000000000004</v>
      </c>
      <c r="CH4">
        <v>2.4986000000000002</v>
      </c>
      <c r="CI4">
        <v>0.78820000000000001</v>
      </c>
      <c r="CJ4">
        <v>0.82430000000000003</v>
      </c>
      <c r="CK4">
        <v>0.85670000000000002</v>
      </c>
      <c r="CL4">
        <v>1.681</v>
      </c>
      <c r="CM4">
        <v>0.8972</v>
      </c>
      <c r="CN4">
        <v>0.97609999999999997</v>
      </c>
      <c r="CO4">
        <v>0</v>
      </c>
      <c r="CP4">
        <v>0.82210000000000005</v>
      </c>
      <c r="CQ4">
        <v>0.77070000000000005</v>
      </c>
      <c r="CR4">
        <v>0.51400000000000001</v>
      </c>
      <c r="CS4">
        <v>3.0829</v>
      </c>
      <c r="CT4">
        <v>0.85870000000000002</v>
      </c>
      <c r="CU4">
        <v>10.196300000000001</v>
      </c>
      <c r="CV4">
        <v>0.90169999999999995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2</v>
      </c>
      <c r="DQ4">
        <v>182</v>
      </c>
      <c r="DR4">
        <v>85</v>
      </c>
      <c r="DS4">
        <v>12.4</v>
      </c>
      <c r="DT4">
        <v>4.9000000000000004</v>
      </c>
      <c r="DU4">
        <v>1941</v>
      </c>
      <c r="DV4">
        <v>2.4215299072294999E-2</v>
      </c>
      <c r="DW4">
        <v>1.8573054348000001E-5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36005</v>
      </c>
      <c r="F5" t="s">
        <v>404</v>
      </c>
      <c r="G5">
        <v>36005033600</v>
      </c>
      <c r="H5" t="s">
        <v>681</v>
      </c>
      <c r="I5">
        <v>7.1195300000000003E-2</v>
      </c>
      <c r="J5">
        <v>6821</v>
      </c>
      <c r="K5">
        <v>638</v>
      </c>
      <c r="L5">
        <v>2672</v>
      </c>
      <c r="M5">
        <v>29</v>
      </c>
      <c r="N5">
        <v>2617</v>
      </c>
      <c r="O5">
        <v>73</v>
      </c>
      <c r="P5">
        <v>2029</v>
      </c>
      <c r="Q5">
        <v>432</v>
      </c>
      <c r="R5">
        <v>481</v>
      </c>
      <c r="S5">
        <v>234</v>
      </c>
      <c r="T5">
        <v>18468</v>
      </c>
      <c r="U5">
        <v>2289</v>
      </c>
      <c r="V5">
        <v>1159</v>
      </c>
      <c r="W5">
        <v>325</v>
      </c>
      <c r="X5">
        <v>1035</v>
      </c>
      <c r="Y5">
        <v>217</v>
      </c>
      <c r="Z5">
        <v>1675</v>
      </c>
      <c r="AA5">
        <v>343</v>
      </c>
      <c r="AB5">
        <v>1316</v>
      </c>
      <c r="AC5">
        <v>270</v>
      </c>
      <c r="AD5">
        <v>597</v>
      </c>
      <c r="AE5">
        <v>167.69999999999899</v>
      </c>
      <c r="AF5">
        <v>6611</v>
      </c>
      <c r="AG5">
        <v>649.70000000000005</v>
      </c>
      <c r="AH5">
        <v>571</v>
      </c>
      <c r="AI5">
        <v>277.3</v>
      </c>
      <c r="AJ5">
        <v>2370</v>
      </c>
      <c r="AK5">
        <v>208.8</v>
      </c>
      <c r="AL5">
        <v>0</v>
      </c>
      <c r="AM5">
        <v>16</v>
      </c>
      <c r="AN5">
        <v>222</v>
      </c>
      <c r="AO5">
        <v>112.599999999999</v>
      </c>
      <c r="AP5">
        <v>1688</v>
      </c>
      <c r="AQ5">
        <v>211</v>
      </c>
      <c r="AR5">
        <v>0</v>
      </c>
      <c r="AS5">
        <v>16</v>
      </c>
      <c r="AT5">
        <v>29.6999999999999</v>
      </c>
      <c r="AU5">
        <v>6.3</v>
      </c>
      <c r="AV5">
        <v>16.1999999999999</v>
      </c>
      <c r="AW5">
        <v>6.9</v>
      </c>
      <c r="AX5">
        <v>18468</v>
      </c>
      <c r="AY5">
        <v>2289</v>
      </c>
      <c r="AZ5">
        <v>26.1</v>
      </c>
      <c r="BA5">
        <v>6.4</v>
      </c>
      <c r="BB5">
        <v>15.1999999999999</v>
      </c>
      <c r="BC5">
        <v>3.6</v>
      </c>
      <c r="BD5">
        <v>24.6</v>
      </c>
      <c r="BE5">
        <v>4.5</v>
      </c>
      <c r="BF5">
        <v>19.3</v>
      </c>
      <c r="BG5">
        <v>4.0999999999999996</v>
      </c>
      <c r="BH5">
        <v>22.8</v>
      </c>
      <c r="BI5">
        <v>6.4</v>
      </c>
      <c r="BJ5">
        <v>96.9</v>
      </c>
      <c r="BK5">
        <v>2.9</v>
      </c>
      <c r="BL5">
        <v>9.1</v>
      </c>
      <c r="BM5">
        <v>4.3</v>
      </c>
      <c r="BN5">
        <v>88.7</v>
      </c>
      <c r="BO5">
        <v>7.8</v>
      </c>
      <c r="BP5">
        <v>0</v>
      </c>
      <c r="BQ5">
        <v>1.1000000000000001</v>
      </c>
      <c r="BR5">
        <v>8.5</v>
      </c>
      <c r="BS5">
        <v>4.3</v>
      </c>
      <c r="BT5">
        <v>64.5</v>
      </c>
      <c r="BU5">
        <v>7.5</v>
      </c>
      <c r="BV5">
        <v>0</v>
      </c>
      <c r="BW5">
        <v>0.2</v>
      </c>
      <c r="BX5">
        <v>0.8508</v>
      </c>
      <c r="BY5">
        <v>0.9385</v>
      </c>
      <c r="BZ5">
        <v>0.83989999999999998</v>
      </c>
      <c r="CA5">
        <v>0.84119999999999995</v>
      </c>
      <c r="CB5">
        <v>3.4704000000000002</v>
      </c>
      <c r="CC5">
        <v>0.91879999999999995</v>
      </c>
      <c r="CD5">
        <v>0.54759999999999998</v>
      </c>
      <c r="CE5">
        <v>0.73970000000000002</v>
      </c>
      <c r="CF5">
        <v>0.92779999999999996</v>
      </c>
      <c r="CG5">
        <v>0.93100000000000005</v>
      </c>
      <c r="CH5">
        <v>3.1461000000000001</v>
      </c>
      <c r="CI5">
        <v>0.98699999999999999</v>
      </c>
      <c r="CJ5">
        <v>0.90029999999999999</v>
      </c>
      <c r="CK5">
        <v>0.73850000000000005</v>
      </c>
      <c r="CL5">
        <v>1.6388</v>
      </c>
      <c r="CM5">
        <v>0.86880000000000002</v>
      </c>
      <c r="CN5">
        <v>0.9335</v>
      </c>
      <c r="CO5">
        <v>0</v>
      </c>
      <c r="CP5">
        <v>0.77039999999999997</v>
      </c>
      <c r="CQ5">
        <v>0.86070000000000002</v>
      </c>
      <c r="CR5">
        <v>0</v>
      </c>
      <c r="CS5">
        <v>2.5646</v>
      </c>
      <c r="CT5">
        <v>0.65669999999999995</v>
      </c>
      <c r="CU5">
        <v>10.819900000000001</v>
      </c>
      <c r="CV5">
        <v>0.93910000000000005</v>
      </c>
      <c r="CW5">
        <v>0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1</v>
      </c>
      <c r="DE5">
        <v>1</v>
      </c>
      <c r="DF5">
        <v>2</v>
      </c>
      <c r="DG5">
        <v>1</v>
      </c>
      <c r="DH5">
        <v>0</v>
      </c>
      <c r="DI5">
        <v>1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5</v>
      </c>
      <c r="DQ5">
        <v>374</v>
      </c>
      <c r="DR5">
        <v>199</v>
      </c>
      <c r="DS5">
        <v>5.5</v>
      </c>
      <c r="DT5">
        <v>2.8</v>
      </c>
      <c r="DU5">
        <v>2818</v>
      </c>
      <c r="DV5">
        <v>1.0304856671939E-2</v>
      </c>
      <c r="DW5">
        <v>6.0267035229999996E-6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36005</v>
      </c>
      <c r="F6" t="s">
        <v>404</v>
      </c>
      <c r="G6">
        <v>36005033800</v>
      </c>
      <c r="H6" t="s">
        <v>680</v>
      </c>
      <c r="I6">
        <v>6.2309099999999999E-2</v>
      </c>
      <c r="J6">
        <v>4404</v>
      </c>
      <c r="K6">
        <v>501</v>
      </c>
      <c r="L6">
        <v>1467</v>
      </c>
      <c r="M6">
        <v>39</v>
      </c>
      <c r="N6">
        <v>1367</v>
      </c>
      <c r="O6">
        <v>77</v>
      </c>
      <c r="P6">
        <v>1258</v>
      </c>
      <c r="Q6">
        <v>449</v>
      </c>
      <c r="R6">
        <v>358</v>
      </c>
      <c r="S6">
        <v>223</v>
      </c>
      <c r="T6">
        <v>17666</v>
      </c>
      <c r="U6">
        <v>2858</v>
      </c>
      <c r="V6">
        <v>932</v>
      </c>
      <c r="W6">
        <v>207</v>
      </c>
      <c r="X6">
        <v>416</v>
      </c>
      <c r="Y6">
        <v>146</v>
      </c>
      <c r="Z6">
        <v>1010</v>
      </c>
      <c r="AA6">
        <v>289</v>
      </c>
      <c r="AB6">
        <v>533</v>
      </c>
      <c r="AC6">
        <v>133</v>
      </c>
      <c r="AD6">
        <v>252</v>
      </c>
      <c r="AE6">
        <v>82.4</v>
      </c>
      <c r="AF6">
        <v>4158</v>
      </c>
      <c r="AG6">
        <v>528.39999999999895</v>
      </c>
      <c r="AH6">
        <v>626</v>
      </c>
      <c r="AI6">
        <v>204.3</v>
      </c>
      <c r="AJ6">
        <v>651</v>
      </c>
      <c r="AK6">
        <v>118.7</v>
      </c>
      <c r="AL6">
        <v>0</v>
      </c>
      <c r="AM6">
        <v>11</v>
      </c>
      <c r="AN6">
        <v>261</v>
      </c>
      <c r="AO6">
        <v>103.599999999999</v>
      </c>
      <c r="AP6">
        <v>891</v>
      </c>
      <c r="AQ6">
        <v>134</v>
      </c>
      <c r="AR6">
        <v>10</v>
      </c>
      <c r="AS6">
        <v>5</v>
      </c>
      <c r="AT6">
        <v>28.6</v>
      </c>
      <c r="AU6">
        <v>9.6</v>
      </c>
      <c r="AV6">
        <v>16.899999999999899</v>
      </c>
      <c r="AW6">
        <v>9.1</v>
      </c>
      <c r="AX6">
        <v>17666</v>
      </c>
      <c r="AY6">
        <v>2858</v>
      </c>
      <c r="AZ6">
        <v>33</v>
      </c>
      <c r="BA6">
        <v>5.8</v>
      </c>
      <c r="BB6">
        <v>9.4</v>
      </c>
      <c r="BC6">
        <v>3.4</v>
      </c>
      <c r="BD6">
        <v>22.899999999999899</v>
      </c>
      <c r="BE6">
        <v>6</v>
      </c>
      <c r="BF6">
        <v>12.1</v>
      </c>
      <c r="BG6">
        <v>3</v>
      </c>
      <c r="BH6">
        <v>18.399999999999899</v>
      </c>
      <c r="BI6">
        <v>5.9</v>
      </c>
      <c r="BJ6">
        <v>94.4</v>
      </c>
      <c r="BK6">
        <v>5.3</v>
      </c>
      <c r="BL6">
        <v>15.1999999999999</v>
      </c>
      <c r="BM6">
        <v>4.7</v>
      </c>
      <c r="BN6">
        <v>44.399999999999899</v>
      </c>
      <c r="BO6">
        <v>8</v>
      </c>
      <c r="BP6">
        <v>0</v>
      </c>
      <c r="BQ6">
        <v>2</v>
      </c>
      <c r="BR6">
        <v>19.100000000000001</v>
      </c>
      <c r="BS6">
        <v>7.5</v>
      </c>
      <c r="BT6">
        <v>65.2</v>
      </c>
      <c r="BU6">
        <v>9.6</v>
      </c>
      <c r="BV6">
        <v>0.2</v>
      </c>
      <c r="BW6">
        <v>0.1</v>
      </c>
      <c r="BX6">
        <v>0.84009999999999996</v>
      </c>
      <c r="BY6">
        <v>0.94720000000000004</v>
      </c>
      <c r="BZ6">
        <v>0.86070000000000002</v>
      </c>
      <c r="CA6">
        <v>0.92320000000000002</v>
      </c>
      <c r="CB6">
        <v>3.5710999999999999</v>
      </c>
      <c r="CC6">
        <v>0.9385</v>
      </c>
      <c r="CD6">
        <v>0.18329999999999999</v>
      </c>
      <c r="CE6">
        <v>0.63859999999999995</v>
      </c>
      <c r="CF6">
        <v>0.60950000000000004</v>
      </c>
      <c r="CG6">
        <v>0.87360000000000004</v>
      </c>
      <c r="CH6">
        <v>2.3050000000000002</v>
      </c>
      <c r="CI6">
        <v>0.68689999999999996</v>
      </c>
      <c r="CJ6">
        <v>0.86180000000000001</v>
      </c>
      <c r="CK6">
        <v>0.84530000000000005</v>
      </c>
      <c r="CL6">
        <v>1.7072000000000001</v>
      </c>
      <c r="CM6">
        <v>0.91210000000000002</v>
      </c>
      <c r="CN6">
        <v>0.78600000000000003</v>
      </c>
      <c r="CO6">
        <v>0</v>
      </c>
      <c r="CP6">
        <v>0.95</v>
      </c>
      <c r="CQ6">
        <v>0.86609999999999998</v>
      </c>
      <c r="CR6">
        <v>0.43430000000000002</v>
      </c>
      <c r="CS6">
        <v>3.0364</v>
      </c>
      <c r="CT6">
        <v>0.84460000000000002</v>
      </c>
      <c r="CU6">
        <v>10.6197</v>
      </c>
      <c r="CV6">
        <v>0.92500000000000004</v>
      </c>
      <c r="CW6">
        <v>0</v>
      </c>
      <c r="CX6">
        <v>1</v>
      </c>
      <c r="CY6">
        <v>0</v>
      </c>
      <c r="CZ6">
        <v>1</v>
      </c>
      <c r="DA6">
        <v>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3</v>
      </c>
      <c r="DQ6">
        <v>925</v>
      </c>
      <c r="DR6">
        <v>295</v>
      </c>
      <c r="DS6">
        <v>21</v>
      </c>
      <c r="DT6">
        <v>5.6</v>
      </c>
      <c r="DU6">
        <v>1857</v>
      </c>
      <c r="DV6">
        <v>9.2725338519940009E-3</v>
      </c>
      <c r="DW6">
        <v>5.0210579400000004E-6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36005</v>
      </c>
      <c r="F7" t="s">
        <v>404</v>
      </c>
      <c r="G7">
        <v>36005034000</v>
      </c>
      <c r="H7" t="s">
        <v>679</v>
      </c>
      <c r="I7">
        <v>6.1131900000000003E-2</v>
      </c>
      <c r="J7">
        <v>4859</v>
      </c>
      <c r="K7">
        <v>488</v>
      </c>
      <c r="L7">
        <v>1887</v>
      </c>
      <c r="M7">
        <v>64</v>
      </c>
      <c r="N7">
        <v>1804</v>
      </c>
      <c r="O7">
        <v>85</v>
      </c>
      <c r="P7">
        <v>1456</v>
      </c>
      <c r="Q7">
        <v>412</v>
      </c>
      <c r="R7">
        <v>358</v>
      </c>
      <c r="S7">
        <v>125</v>
      </c>
      <c r="T7">
        <v>18024</v>
      </c>
      <c r="U7">
        <v>2657</v>
      </c>
      <c r="V7">
        <v>817</v>
      </c>
      <c r="W7">
        <v>203</v>
      </c>
      <c r="X7">
        <v>348</v>
      </c>
      <c r="Y7">
        <v>85</v>
      </c>
      <c r="Z7">
        <v>1188</v>
      </c>
      <c r="AA7">
        <v>267</v>
      </c>
      <c r="AB7">
        <v>686</v>
      </c>
      <c r="AC7">
        <v>176</v>
      </c>
      <c r="AD7">
        <v>425</v>
      </c>
      <c r="AE7">
        <v>135.9</v>
      </c>
      <c r="AF7">
        <v>4607</v>
      </c>
      <c r="AG7">
        <v>503.5</v>
      </c>
      <c r="AH7">
        <v>649</v>
      </c>
      <c r="AI7">
        <v>196.69999999999899</v>
      </c>
      <c r="AJ7">
        <v>993</v>
      </c>
      <c r="AK7">
        <v>158.4</v>
      </c>
      <c r="AL7">
        <v>17</v>
      </c>
      <c r="AM7">
        <v>27</v>
      </c>
      <c r="AN7">
        <v>243</v>
      </c>
      <c r="AO7">
        <v>94.4</v>
      </c>
      <c r="AP7">
        <v>996</v>
      </c>
      <c r="AQ7">
        <v>150</v>
      </c>
      <c r="AR7">
        <v>0</v>
      </c>
      <c r="AS7">
        <v>11</v>
      </c>
      <c r="AT7">
        <v>30</v>
      </c>
      <c r="AU7">
        <v>7.8</v>
      </c>
      <c r="AV7">
        <v>14.1999999999999</v>
      </c>
      <c r="AW7">
        <v>4.8</v>
      </c>
      <c r="AX7">
        <v>18024</v>
      </c>
      <c r="AY7">
        <v>2657</v>
      </c>
      <c r="AZ7">
        <v>26.8</v>
      </c>
      <c r="BA7">
        <v>6.5</v>
      </c>
      <c r="BB7">
        <v>7.2</v>
      </c>
      <c r="BC7">
        <v>1.9</v>
      </c>
      <c r="BD7">
        <v>24.399999999999899</v>
      </c>
      <c r="BE7">
        <v>4.9000000000000004</v>
      </c>
      <c r="BF7">
        <v>14.1</v>
      </c>
      <c r="BG7">
        <v>3.6</v>
      </c>
      <c r="BH7">
        <v>23.6</v>
      </c>
      <c r="BI7">
        <v>7.5</v>
      </c>
      <c r="BJ7">
        <v>94.799999999999898</v>
      </c>
      <c r="BK7">
        <v>4.0999999999999996</v>
      </c>
      <c r="BL7">
        <v>14.1999999999999</v>
      </c>
      <c r="BM7">
        <v>4.0999999999999996</v>
      </c>
      <c r="BN7">
        <v>52.6</v>
      </c>
      <c r="BO7">
        <v>8.1999999999999904</v>
      </c>
      <c r="BP7">
        <v>0.9</v>
      </c>
      <c r="BQ7">
        <v>1.4</v>
      </c>
      <c r="BR7">
        <v>13.5</v>
      </c>
      <c r="BS7">
        <v>5.2</v>
      </c>
      <c r="BT7">
        <v>55.2</v>
      </c>
      <c r="BU7">
        <v>7.8</v>
      </c>
      <c r="BV7">
        <v>0</v>
      </c>
      <c r="BW7">
        <v>0.2</v>
      </c>
      <c r="BX7">
        <v>0.85409999999999997</v>
      </c>
      <c r="BY7">
        <v>0.90549999999999997</v>
      </c>
      <c r="BZ7">
        <v>0.85350000000000004</v>
      </c>
      <c r="CA7">
        <v>0.85289999999999999</v>
      </c>
      <c r="CB7">
        <v>3.4660000000000002</v>
      </c>
      <c r="CC7">
        <v>0.91759999999999997</v>
      </c>
      <c r="CD7">
        <v>8.7300000000000003E-2</v>
      </c>
      <c r="CE7">
        <v>0.73150000000000004</v>
      </c>
      <c r="CF7">
        <v>0.7409</v>
      </c>
      <c r="CG7">
        <v>0.9405</v>
      </c>
      <c r="CH7">
        <v>2.5002</v>
      </c>
      <c r="CI7">
        <v>0.78939999999999999</v>
      </c>
      <c r="CJ7">
        <v>0.86609999999999998</v>
      </c>
      <c r="CK7">
        <v>0.83260000000000001</v>
      </c>
      <c r="CL7">
        <v>1.6987000000000001</v>
      </c>
      <c r="CM7">
        <v>0.90820000000000001</v>
      </c>
      <c r="CN7">
        <v>0.81179999999999997</v>
      </c>
      <c r="CO7">
        <v>0.76559999999999995</v>
      </c>
      <c r="CP7">
        <v>0.88449999999999995</v>
      </c>
      <c r="CQ7">
        <v>0.79659999999999997</v>
      </c>
      <c r="CR7">
        <v>0</v>
      </c>
      <c r="CS7">
        <v>3.2585000000000002</v>
      </c>
      <c r="CT7">
        <v>0.90849999999999997</v>
      </c>
      <c r="CU7">
        <v>10.923400000000001</v>
      </c>
      <c r="CV7">
        <v>0.94630000000000003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934</v>
      </c>
      <c r="DR7">
        <v>262</v>
      </c>
      <c r="DS7">
        <v>19.1999999999999</v>
      </c>
      <c r="DT7">
        <v>4.9000000000000004</v>
      </c>
      <c r="DU7">
        <v>2559</v>
      </c>
      <c r="DV7">
        <v>9.2480898290389999E-3</v>
      </c>
      <c r="DW7">
        <v>5.0138354179999997E-6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36005</v>
      </c>
      <c r="F8" t="s">
        <v>404</v>
      </c>
      <c r="G8">
        <v>36005034200</v>
      </c>
      <c r="H8" t="s">
        <v>678</v>
      </c>
      <c r="I8">
        <v>6.0553900000000001E-2</v>
      </c>
      <c r="J8">
        <v>2032</v>
      </c>
      <c r="K8">
        <v>243</v>
      </c>
      <c r="L8">
        <v>604</v>
      </c>
      <c r="M8">
        <v>30</v>
      </c>
      <c r="N8">
        <v>566</v>
      </c>
      <c r="O8">
        <v>36</v>
      </c>
      <c r="P8">
        <v>346</v>
      </c>
      <c r="Q8">
        <v>134</v>
      </c>
      <c r="R8">
        <v>120</v>
      </c>
      <c r="S8">
        <v>69</v>
      </c>
      <c r="T8">
        <v>19600</v>
      </c>
      <c r="U8">
        <v>2633</v>
      </c>
      <c r="V8">
        <v>280</v>
      </c>
      <c r="W8">
        <v>120</v>
      </c>
      <c r="X8">
        <v>249</v>
      </c>
      <c r="Y8">
        <v>81</v>
      </c>
      <c r="Z8">
        <v>546</v>
      </c>
      <c r="AA8">
        <v>109</v>
      </c>
      <c r="AB8">
        <v>305</v>
      </c>
      <c r="AC8">
        <v>83</v>
      </c>
      <c r="AD8">
        <v>92</v>
      </c>
      <c r="AE8">
        <v>42.2</v>
      </c>
      <c r="AF8">
        <v>1928</v>
      </c>
      <c r="AG8">
        <v>248.69999999999899</v>
      </c>
      <c r="AH8">
        <v>159</v>
      </c>
      <c r="AI8">
        <v>73.599999999999895</v>
      </c>
      <c r="AJ8">
        <v>57</v>
      </c>
      <c r="AK8">
        <v>30</v>
      </c>
      <c r="AL8">
        <v>0</v>
      </c>
      <c r="AM8">
        <v>11</v>
      </c>
      <c r="AN8">
        <v>60</v>
      </c>
      <c r="AO8">
        <v>38</v>
      </c>
      <c r="AP8">
        <v>196</v>
      </c>
      <c r="AQ8">
        <v>68</v>
      </c>
      <c r="AR8">
        <v>0</v>
      </c>
      <c r="AS8">
        <v>11</v>
      </c>
      <c r="AT8">
        <v>17.100000000000001</v>
      </c>
      <c r="AU8">
        <v>7</v>
      </c>
      <c r="AV8">
        <v>12</v>
      </c>
      <c r="AW8">
        <v>6.4</v>
      </c>
      <c r="AX8">
        <v>19600</v>
      </c>
      <c r="AY8">
        <v>2633</v>
      </c>
      <c r="AZ8">
        <v>21.899999999999899</v>
      </c>
      <c r="BA8">
        <v>8.6999999999999904</v>
      </c>
      <c r="BB8">
        <v>12.3</v>
      </c>
      <c r="BC8">
        <v>4.2</v>
      </c>
      <c r="BD8">
        <v>26.899999999999899</v>
      </c>
      <c r="BE8">
        <v>4.3</v>
      </c>
      <c r="BF8">
        <v>15</v>
      </c>
      <c r="BG8">
        <v>4.4000000000000004</v>
      </c>
      <c r="BH8">
        <v>16.3</v>
      </c>
      <c r="BI8">
        <v>7.4</v>
      </c>
      <c r="BJ8">
        <v>94.9</v>
      </c>
      <c r="BK8">
        <v>4.5999999999999996</v>
      </c>
      <c r="BL8">
        <v>8.3000000000000007</v>
      </c>
      <c r="BM8">
        <v>3.7</v>
      </c>
      <c r="BN8">
        <v>9.4</v>
      </c>
      <c r="BO8">
        <v>4.9000000000000004</v>
      </c>
      <c r="BP8">
        <v>0</v>
      </c>
      <c r="BQ8">
        <v>4.8</v>
      </c>
      <c r="BR8">
        <v>10.6</v>
      </c>
      <c r="BS8">
        <v>6.7</v>
      </c>
      <c r="BT8">
        <v>34.6</v>
      </c>
      <c r="BU8">
        <v>11.9</v>
      </c>
      <c r="BV8">
        <v>0</v>
      </c>
      <c r="BW8">
        <v>0.5</v>
      </c>
      <c r="BX8">
        <v>0.65429999999999999</v>
      </c>
      <c r="BY8">
        <v>0.84130000000000005</v>
      </c>
      <c r="BZ8">
        <v>0.81020000000000003</v>
      </c>
      <c r="CA8">
        <v>0.78100000000000003</v>
      </c>
      <c r="CB8">
        <v>3.0868000000000002</v>
      </c>
      <c r="CC8">
        <v>0.83109999999999995</v>
      </c>
      <c r="CD8">
        <v>0.35149999999999998</v>
      </c>
      <c r="CE8">
        <v>0.8478</v>
      </c>
      <c r="CF8">
        <v>0.78749999999999998</v>
      </c>
      <c r="CG8">
        <v>0.83299999999999996</v>
      </c>
      <c r="CH8">
        <v>2.8199000000000001</v>
      </c>
      <c r="CI8">
        <v>0.91169999999999995</v>
      </c>
      <c r="CJ8">
        <v>0.86680000000000001</v>
      </c>
      <c r="CK8">
        <v>0.72140000000000004</v>
      </c>
      <c r="CL8">
        <v>1.5881000000000001</v>
      </c>
      <c r="CM8">
        <v>0.83499999999999996</v>
      </c>
      <c r="CN8">
        <v>0.54100000000000004</v>
      </c>
      <c r="CO8">
        <v>0</v>
      </c>
      <c r="CP8">
        <v>0.82869999999999999</v>
      </c>
      <c r="CQ8">
        <v>0.66379999999999995</v>
      </c>
      <c r="CR8">
        <v>0</v>
      </c>
      <c r="CS8">
        <v>2.0333999999999999</v>
      </c>
      <c r="CT8">
        <v>0.4103</v>
      </c>
      <c r="CU8">
        <v>9.5282</v>
      </c>
      <c r="CV8">
        <v>0.83889999999999998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163</v>
      </c>
      <c r="DR8">
        <v>87</v>
      </c>
      <c r="DS8">
        <v>8</v>
      </c>
      <c r="DT8">
        <v>4.3</v>
      </c>
      <c r="DU8">
        <v>2116</v>
      </c>
      <c r="DV8">
        <v>9.2511856182020003E-3</v>
      </c>
      <c r="DW8">
        <v>5.0141532439999996E-6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36005</v>
      </c>
      <c r="F9" t="s">
        <v>404</v>
      </c>
      <c r="G9">
        <v>36005034400</v>
      </c>
      <c r="H9" t="s">
        <v>677</v>
      </c>
      <c r="I9">
        <v>6.0622599999999999E-2</v>
      </c>
      <c r="J9">
        <v>2299</v>
      </c>
      <c r="K9">
        <v>271</v>
      </c>
      <c r="L9">
        <v>624</v>
      </c>
      <c r="M9">
        <v>22</v>
      </c>
      <c r="N9">
        <v>580</v>
      </c>
      <c r="O9">
        <v>38</v>
      </c>
      <c r="P9">
        <v>450</v>
      </c>
      <c r="Q9">
        <v>189</v>
      </c>
      <c r="R9">
        <v>178</v>
      </c>
      <c r="S9">
        <v>94</v>
      </c>
      <c r="T9">
        <v>22362</v>
      </c>
      <c r="U9">
        <v>3037</v>
      </c>
      <c r="V9">
        <v>398</v>
      </c>
      <c r="W9">
        <v>126</v>
      </c>
      <c r="X9">
        <v>231</v>
      </c>
      <c r="Y9">
        <v>61</v>
      </c>
      <c r="Z9">
        <v>503</v>
      </c>
      <c r="AA9">
        <v>132</v>
      </c>
      <c r="AB9">
        <v>246</v>
      </c>
      <c r="AC9">
        <v>111</v>
      </c>
      <c r="AD9">
        <v>60</v>
      </c>
      <c r="AE9">
        <v>40.6</v>
      </c>
      <c r="AF9">
        <v>2085</v>
      </c>
      <c r="AG9">
        <v>300.10000000000002</v>
      </c>
      <c r="AH9">
        <v>230</v>
      </c>
      <c r="AI9">
        <v>115.4</v>
      </c>
      <c r="AJ9">
        <v>24</v>
      </c>
      <c r="AK9">
        <v>31</v>
      </c>
      <c r="AL9">
        <v>0</v>
      </c>
      <c r="AM9">
        <v>11</v>
      </c>
      <c r="AN9">
        <v>84</v>
      </c>
      <c r="AO9">
        <v>48.399999999999899</v>
      </c>
      <c r="AP9">
        <v>114</v>
      </c>
      <c r="AQ9">
        <v>47</v>
      </c>
      <c r="AR9">
        <v>5</v>
      </c>
      <c r="AS9">
        <v>12</v>
      </c>
      <c r="AT9">
        <v>19.6999999999999</v>
      </c>
      <c r="AU9">
        <v>7.5</v>
      </c>
      <c r="AV9">
        <v>14.4</v>
      </c>
      <c r="AW9">
        <v>6.7</v>
      </c>
      <c r="AX9">
        <v>22362</v>
      </c>
      <c r="AY9">
        <v>3037</v>
      </c>
      <c r="AZ9">
        <v>26.3</v>
      </c>
      <c r="BA9">
        <v>7</v>
      </c>
      <c r="BB9">
        <v>10</v>
      </c>
      <c r="BC9">
        <v>2.7</v>
      </c>
      <c r="BD9">
        <v>21.899999999999899</v>
      </c>
      <c r="BE9">
        <v>5.0999999999999996</v>
      </c>
      <c r="BF9">
        <v>10.6999999999999</v>
      </c>
      <c r="BG9">
        <v>4.7</v>
      </c>
      <c r="BH9">
        <v>10.3</v>
      </c>
      <c r="BI9">
        <v>7</v>
      </c>
      <c r="BJ9">
        <v>90.7</v>
      </c>
      <c r="BK9">
        <v>7.5</v>
      </c>
      <c r="BL9">
        <v>10.4</v>
      </c>
      <c r="BM9">
        <v>5.0999999999999996</v>
      </c>
      <c r="BN9">
        <v>3.8</v>
      </c>
      <c r="BO9">
        <v>5</v>
      </c>
      <c r="BP9">
        <v>0</v>
      </c>
      <c r="BQ9">
        <v>4.7</v>
      </c>
      <c r="BR9">
        <v>14.5</v>
      </c>
      <c r="BS9">
        <v>8.3000000000000007</v>
      </c>
      <c r="BT9">
        <v>19.6999999999999</v>
      </c>
      <c r="BU9">
        <v>8</v>
      </c>
      <c r="BV9">
        <v>0.2</v>
      </c>
      <c r="BW9">
        <v>0.5</v>
      </c>
      <c r="BX9">
        <v>0.71279999999999999</v>
      </c>
      <c r="BY9">
        <v>0.91039999999999999</v>
      </c>
      <c r="BZ9">
        <v>0.72719999999999996</v>
      </c>
      <c r="CA9">
        <v>0.84379999999999999</v>
      </c>
      <c r="CB9">
        <v>3.1943000000000001</v>
      </c>
      <c r="CC9">
        <v>0.85509999999999997</v>
      </c>
      <c r="CD9">
        <v>0.2127</v>
      </c>
      <c r="CE9">
        <v>0.54720000000000002</v>
      </c>
      <c r="CF9">
        <v>0.49459999999999998</v>
      </c>
      <c r="CG9">
        <v>0.65629999999999999</v>
      </c>
      <c r="CH9">
        <v>1.9108000000000001</v>
      </c>
      <c r="CI9">
        <v>0.4224</v>
      </c>
      <c r="CJ9">
        <v>0.82169999999999999</v>
      </c>
      <c r="CK9">
        <v>0.76729999999999998</v>
      </c>
      <c r="CL9">
        <v>1.589</v>
      </c>
      <c r="CM9">
        <v>0.83530000000000004</v>
      </c>
      <c r="CN9">
        <v>0.39169999999999999</v>
      </c>
      <c r="CO9">
        <v>0</v>
      </c>
      <c r="CP9">
        <v>0.90049999999999997</v>
      </c>
      <c r="CQ9">
        <v>0.54520000000000002</v>
      </c>
      <c r="CR9">
        <v>0.4269</v>
      </c>
      <c r="CS9">
        <v>2.2643</v>
      </c>
      <c r="CT9">
        <v>0.50570000000000004</v>
      </c>
      <c r="CU9">
        <v>8.9583999999999904</v>
      </c>
      <c r="CV9">
        <v>0.77669999999999995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1</v>
      </c>
      <c r="DP9">
        <v>2</v>
      </c>
      <c r="DQ9">
        <v>291</v>
      </c>
      <c r="DR9">
        <v>135</v>
      </c>
      <c r="DS9">
        <v>12.6999999999999</v>
      </c>
      <c r="DT9">
        <v>5.5</v>
      </c>
      <c r="DU9">
        <v>856</v>
      </c>
      <c r="DV9">
        <v>7.5061061455260003E-3</v>
      </c>
      <c r="DW9">
        <v>3.1659549399999999E-6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36005</v>
      </c>
      <c r="F10" t="s">
        <v>404</v>
      </c>
      <c r="G10">
        <v>36005034800</v>
      </c>
      <c r="H10" t="s">
        <v>676</v>
      </c>
      <c r="I10">
        <v>0.16890730000000001</v>
      </c>
      <c r="J10">
        <v>6976</v>
      </c>
      <c r="K10">
        <v>817</v>
      </c>
      <c r="L10">
        <v>2178</v>
      </c>
      <c r="M10">
        <v>68</v>
      </c>
      <c r="N10">
        <v>2090</v>
      </c>
      <c r="O10">
        <v>111</v>
      </c>
      <c r="P10">
        <v>1637</v>
      </c>
      <c r="Q10">
        <v>656</v>
      </c>
      <c r="R10">
        <v>327</v>
      </c>
      <c r="S10">
        <v>173</v>
      </c>
      <c r="T10">
        <v>17158</v>
      </c>
      <c r="U10">
        <v>2430</v>
      </c>
      <c r="V10">
        <v>938</v>
      </c>
      <c r="W10">
        <v>336</v>
      </c>
      <c r="X10">
        <v>806</v>
      </c>
      <c r="Y10">
        <v>176</v>
      </c>
      <c r="Z10">
        <v>2140</v>
      </c>
      <c r="AA10">
        <v>476</v>
      </c>
      <c r="AB10">
        <v>1128</v>
      </c>
      <c r="AC10">
        <v>389</v>
      </c>
      <c r="AD10">
        <v>592</v>
      </c>
      <c r="AE10">
        <v>188.69999999999899</v>
      </c>
      <c r="AF10">
        <v>6809</v>
      </c>
      <c r="AG10">
        <v>829.6</v>
      </c>
      <c r="AH10">
        <v>328</v>
      </c>
      <c r="AI10">
        <v>148.30000000000001</v>
      </c>
      <c r="AJ10">
        <v>988</v>
      </c>
      <c r="AK10">
        <v>169.5</v>
      </c>
      <c r="AL10">
        <v>0</v>
      </c>
      <c r="AM10">
        <v>16</v>
      </c>
      <c r="AN10">
        <v>298</v>
      </c>
      <c r="AO10">
        <v>153.4</v>
      </c>
      <c r="AP10">
        <v>987</v>
      </c>
      <c r="AQ10">
        <v>191</v>
      </c>
      <c r="AR10">
        <v>39</v>
      </c>
      <c r="AS10">
        <v>17</v>
      </c>
      <c r="AT10">
        <v>23.6</v>
      </c>
      <c r="AU10">
        <v>9.5</v>
      </c>
      <c r="AV10">
        <v>10.3</v>
      </c>
      <c r="AW10">
        <v>5.4</v>
      </c>
      <c r="AX10">
        <v>17158</v>
      </c>
      <c r="AY10">
        <v>2430</v>
      </c>
      <c r="AZ10">
        <v>22.1999999999999</v>
      </c>
      <c r="BA10">
        <v>6.4</v>
      </c>
      <c r="BB10">
        <v>11.6</v>
      </c>
      <c r="BC10">
        <v>2.7</v>
      </c>
      <c r="BD10">
        <v>30.6999999999999</v>
      </c>
      <c r="BE10">
        <v>5.8</v>
      </c>
      <c r="BF10">
        <v>16.1999999999999</v>
      </c>
      <c r="BG10">
        <v>5.6</v>
      </c>
      <c r="BH10">
        <v>28.3</v>
      </c>
      <c r="BI10">
        <v>8.9</v>
      </c>
      <c r="BJ10">
        <v>97.599999999999895</v>
      </c>
      <c r="BK10">
        <v>3.3</v>
      </c>
      <c r="BL10">
        <v>5</v>
      </c>
      <c r="BM10">
        <v>2.2000000000000002</v>
      </c>
      <c r="BN10">
        <v>45.399999999999899</v>
      </c>
      <c r="BO10">
        <v>7.7</v>
      </c>
      <c r="BP10">
        <v>0</v>
      </c>
      <c r="BQ10">
        <v>1.4</v>
      </c>
      <c r="BR10">
        <v>14.3</v>
      </c>
      <c r="BS10">
        <v>7.3</v>
      </c>
      <c r="BT10">
        <v>47.2</v>
      </c>
      <c r="BU10">
        <v>8.6</v>
      </c>
      <c r="BV10">
        <v>0.6</v>
      </c>
      <c r="BW10">
        <v>0.2</v>
      </c>
      <c r="BX10">
        <v>0.77639999999999998</v>
      </c>
      <c r="BY10">
        <v>0.76449999999999996</v>
      </c>
      <c r="BZ10">
        <v>0.87350000000000005</v>
      </c>
      <c r="CA10">
        <v>0.78659999999999997</v>
      </c>
      <c r="CB10">
        <v>3.2010999999999998</v>
      </c>
      <c r="CC10">
        <v>0.85609999999999997</v>
      </c>
      <c r="CD10">
        <v>0.307</v>
      </c>
      <c r="CE10">
        <v>0.93840000000000001</v>
      </c>
      <c r="CF10">
        <v>0.84219999999999995</v>
      </c>
      <c r="CG10">
        <v>0.97340000000000004</v>
      </c>
      <c r="CH10">
        <v>3.0611000000000002</v>
      </c>
      <c r="CI10">
        <v>0.97319999999999995</v>
      </c>
      <c r="CJ10">
        <v>0.91759999999999997</v>
      </c>
      <c r="CK10">
        <v>0.62070000000000003</v>
      </c>
      <c r="CL10">
        <v>1.5383</v>
      </c>
      <c r="CM10">
        <v>0.79979999999999996</v>
      </c>
      <c r="CN10">
        <v>0.79039999999999999</v>
      </c>
      <c r="CO10">
        <v>0</v>
      </c>
      <c r="CP10">
        <v>0.89600000000000002</v>
      </c>
      <c r="CQ10">
        <v>0.74339999999999995</v>
      </c>
      <c r="CR10">
        <v>0.61260000000000003</v>
      </c>
      <c r="CS10">
        <v>3.0424000000000002</v>
      </c>
      <c r="CT10">
        <v>0.84689999999999999</v>
      </c>
      <c r="CU10">
        <v>10.8429</v>
      </c>
      <c r="CV10">
        <v>0.94030000000000002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2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3</v>
      </c>
      <c r="DQ10">
        <v>386</v>
      </c>
      <c r="DR10">
        <v>185</v>
      </c>
      <c r="DS10">
        <v>5.5</v>
      </c>
      <c r="DT10">
        <v>2.6</v>
      </c>
      <c r="DU10">
        <v>3829</v>
      </c>
      <c r="DV10">
        <v>1.5657462545502002E-2</v>
      </c>
      <c r="DW10">
        <v>4.7464054749999996E-6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36005</v>
      </c>
      <c r="F11" t="s">
        <v>404</v>
      </c>
      <c r="G11">
        <v>36005035000</v>
      </c>
      <c r="H11" t="s">
        <v>675</v>
      </c>
      <c r="I11">
        <v>7.3987200000000003E-2</v>
      </c>
      <c r="J11">
        <v>1847</v>
      </c>
      <c r="K11">
        <v>264</v>
      </c>
      <c r="L11">
        <v>699</v>
      </c>
      <c r="M11">
        <v>29</v>
      </c>
      <c r="N11">
        <v>615</v>
      </c>
      <c r="O11">
        <v>54</v>
      </c>
      <c r="P11">
        <v>258</v>
      </c>
      <c r="Q11">
        <v>184</v>
      </c>
      <c r="R11">
        <v>114</v>
      </c>
      <c r="S11">
        <v>59</v>
      </c>
      <c r="T11">
        <v>24670</v>
      </c>
      <c r="U11">
        <v>4172</v>
      </c>
      <c r="V11">
        <v>179</v>
      </c>
      <c r="W11">
        <v>85</v>
      </c>
      <c r="X11">
        <v>226</v>
      </c>
      <c r="Y11">
        <v>88</v>
      </c>
      <c r="Z11">
        <v>379</v>
      </c>
      <c r="AA11">
        <v>105</v>
      </c>
      <c r="AB11">
        <v>236</v>
      </c>
      <c r="AC11">
        <v>92</v>
      </c>
      <c r="AD11">
        <v>120</v>
      </c>
      <c r="AE11">
        <v>67.099999999999895</v>
      </c>
      <c r="AF11">
        <v>1795</v>
      </c>
      <c r="AG11">
        <v>265.8</v>
      </c>
      <c r="AH11">
        <v>78</v>
      </c>
      <c r="AI11">
        <v>64.5</v>
      </c>
      <c r="AJ11">
        <v>24</v>
      </c>
      <c r="AK11">
        <v>28.1999999999999</v>
      </c>
      <c r="AL11">
        <v>0</v>
      </c>
      <c r="AM11">
        <v>11</v>
      </c>
      <c r="AN11">
        <v>7</v>
      </c>
      <c r="AO11">
        <v>15.6</v>
      </c>
      <c r="AP11">
        <v>191</v>
      </c>
      <c r="AQ11">
        <v>72</v>
      </c>
      <c r="AR11">
        <v>0</v>
      </c>
      <c r="AS11">
        <v>11</v>
      </c>
      <c r="AT11">
        <v>14</v>
      </c>
      <c r="AU11">
        <v>9.1999999999999904</v>
      </c>
      <c r="AV11">
        <v>10.6999999999999</v>
      </c>
      <c r="AW11">
        <v>5.5</v>
      </c>
      <c r="AX11">
        <v>24670</v>
      </c>
      <c r="AY11">
        <v>4172</v>
      </c>
      <c r="AZ11">
        <v>13.5</v>
      </c>
      <c r="BA11">
        <v>6.5</v>
      </c>
      <c r="BB11">
        <v>12.1999999999999</v>
      </c>
      <c r="BC11">
        <v>5.2</v>
      </c>
      <c r="BD11">
        <v>20.5</v>
      </c>
      <c r="BE11">
        <v>4.9000000000000004</v>
      </c>
      <c r="BF11">
        <v>12.8</v>
      </c>
      <c r="BG11">
        <v>4.9000000000000004</v>
      </c>
      <c r="BH11">
        <v>19.5</v>
      </c>
      <c r="BI11">
        <v>10.8</v>
      </c>
      <c r="BJ11">
        <v>97.2</v>
      </c>
      <c r="BK11">
        <v>3.8</v>
      </c>
      <c r="BL11">
        <v>4.4000000000000004</v>
      </c>
      <c r="BM11">
        <v>3.6</v>
      </c>
      <c r="BN11">
        <v>3.4</v>
      </c>
      <c r="BO11">
        <v>4</v>
      </c>
      <c r="BP11">
        <v>0</v>
      </c>
      <c r="BQ11">
        <v>4.2</v>
      </c>
      <c r="BR11">
        <v>1.1000000000000001</v>
      </c>
      <c r="BS11">
        <v>2.5</v>
      </c>
      <c r="BT11">
        <v>31.1</v>
      </c>
      <c r="BU11">
        <v>11.1</v>
      </c>
      <c r="BV11">
        <v>0</v>
      </c>
      <c r="BW11">
        <v>0.6</v>
      </c>
      <c r="BX11">
        <v>0.56859999999999999</v>
      </c>
      <c r="BY11">
        <v>0.78539999999999999</v>
      </c>
      <c r="BZ11">
        <v>0.64400000000000002</v>
      </c>
      <c r="CA11">
        <v>0.57850000000000001</v>
      </c>
      <c r="CB11">
        <v>2.5764999999999998</v>
      </c>
      <c r="CC11">
        <v>0.68899999999999995</v>
      </c>
      <c r="CD11">
        <v>0.34720000000000001</v>
      </c>
      <c r="CE11">
        <v>0.43619999999999998</v>
      </c>
      <c r="CF11">
        <v>0.65780000000000005</v>
      </c>
      <c r="CG11">
        <v>0.88980000000000004</v>
      </c>
      <c r="CH11">
        <v>2.331</v>
      </c>
      <c r="CI11">
        <v>0.69950000000000001</v>
      </c>
      <c r="CJ11">
        <v>0.90629999999999999</v>
      </c>
      <c r="CK11">
        <v>0.59699999999999998</v>
      </c>
      <c r="CL11">
        <v>1.5033000000000001</v>
      </c>
      <c r="CM11">
        <v>0.77569999999999995</v>
      </c>
      <c r="CN11">
        <v>0.37690000000000001</v>
      </c>
      <c r="CO11">
        <v>0</v>
      </c>
      <c r="CP11">
        <v>0.31490000000000001</v>
      </c>
      <c r="CQ11">
        <v>0.63980000000000004</v>
      </c>
      <c r="CR11">
        <v>0</v>
      </c>
      <c r="CS11">
        <v>1.3314999999999999</v>
      </c>
      <c r="CT11">
        <v>0.14960000000000001</v>
      </c>
      <c r="CU11">
        <v>7.7423000000000002</v>
      </c>
      <c r="CV11">
        <v>0.60660000000000003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194</v>
      </c>
      <c r="DR11">
        <v>97</v>
      </c>
      <c r="DS11">
        <v>10.5</v>
      </c>
      <c r="DT11">
        <v>5</v>
      </c>
      <c r="DU11">
        <v>665</v>
      </c>
      <c r="DV11">
        <v>3.9904514291120002E-3</v>
      </c>
      <c r="DW11">
        <v>1.390641E-9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36005</v>
      </c>
      <c r="F12" t="s">
        <v>404</v>
      </c>
      <c r="G12">
        <v>36005035600</v>
      </c>
      <c r="H12" t="s">
        <v>674</v>
      </c>
      <c r="I12">
        <v>0.1534211</v>
      </c>
      <c r="J12">
        <v>2317</v>
      </c>
      <c r="K12">
        <v>309</v>
      </c>
      <c r="L12">
        <v>685</v>
      </c>
      <c r="M12">
        <v>25</v>
      </c>
      <c r="N12">
        <v>667</v>
      </c>
      <c r="O12">
        <v>31</v>
      </c>
      <c r="P12">
        <v>190</v>
      </c>
      <c r="Q12">
        <v>101</v>
      </c>
      <c r="R12">
        <v>84</v>
      </c>
      <c r="S12">
        <v>75</v>
      </c>
      <c r="T12">
        <v>23865</v>
      </c>
      <c r="U12">
        <v>2287</v>
      </c>
      <c r="V12">
        <v>185</v>
      </c>
      <c r="W12">
        <v>87</v>
      </c>
      <c r="X12">
        <v>509</v>
      </c>
      <c r="Y12">
        <v>118</v>
      </c>
      <c r="Z12">
        <v>454</v>
      </c>
      <c r="AA12">
        <v>143</v>
      </c>
      <c r="AB12">
        <v>298</v>
      </c>
      <c r="AC12">
        <v>82</v>
      </c>
      <c r="AD12">
        <v>79</v>
      </c>
      <c r="AE12">
        <v>43.399999999999899</v>
      </c>
      <c r="AF12">
        <v>2256</v>
      </c>
      <c r="AG12">
        <v>313</v>
      </c>
      <c r="AH12">
        <v>23</v>
      </c>
      <c r="AI12">
        <v>45.7</v>
      </c>
      <c r="AJ12">
        <v>8</v>
      </c>
      <c r="AK12">
        <v>16.3</v>
      </c>
      <c r="AL12">
        <v>0</v>
      </c>
      <c r="AM12">
        <v>11</v>
      </c>
      <c r="AN12">
        <v>33</v>
      </c>
      <c r="AO12">
        <v>29.1999999999999</v>
      </c>
      <c r="AP12">
        <v>136</v>
      </c>
      <c r="AQ12">
        <v>52</v>
      </c>
      <c r="AR12">
        <v>18</v>
      </c>
      <c r="AS12">
        <v>8</v>
      </c>
      <c r="AT12">
        <v>8.3000000000000007</v>
      </c>
      <c r="AU12">
        <v>4.2</v>
      </c>
      <c r="AV12">
        <v>7.3</v>
      </c>
      <c r="AW12">
        <v>5.7</v>
      </c>
      <c r="AX12">
        <v>23865</v>
      </c>
      <c r="AY12">
        <v>2287</v>
      </c>
      <c r="AZ12">
        <v>11.4</v>
      </c>
      <c r="BA12">
        <v>4.9000000000000004</v>
      </c>
      <c r="BB12">
        <v>22</v>
      </c>
      <c r="BC12">
        <v>6</v>
      </c>
      <c r="BD12">
        <v>19.600000000000001</v>
      </c>
      <c r="BE12">
        <v>5.6</v>
      </c>
      <c r="BF12">
        <v>12.9</v>
      </c>
      <c r="BG12">
        <v>3.5</v>
      </c>
      <c r="BH12">
        <v>11.8</v>
      </c>
      <c r="BI12">
        <v>6.5</v>
      </c>
      <c r="BJ12">
        <v>97.4</v>
      </c>
      <c r="BK12">
        <v>3.7</v>
      </c>
      <c r="BL12">
        <v>1</v>
      </c>
      <c r="BM12">
        <v>2</v>
      </c>
      <c r="BN12">
        <v>1.2</v>
      </c>
      <c r="BO12">
        <v>2.4</v>
      </c>
      <c r="BP12">
        <v>0</v>
      </c>
      <c r="BQ12">
        <v>4.3</v>
      </c>
      <c r="BR12">
        <v>4.9000000000000004</v>
      </c>
      <c r="BS12">
        <v>4.4000000000000004</v>
      </c>
      <c r="BT12">
        <v>20.399999999999899</v>
      </c>
      <c r="BU12">
        <v>7.9</v>
      </c>
      <c r="BV12">
        <v>0.8</v>
      </c>
      <c r="BW12">
        <v>0.3</v>
      </c>
      <c r="BX12">
        <v>0.34239999999999998</v>
      </c>
      <c r="BY12">
        <v>0.53879999999999995</v>
      </c>
      <c r="BZ12">
        <v>0.67269999999999996</v>
      </c>
      <c r="CA12">
        <v>0.49130000000000001</v>
      </c>
      <c r="CB12">
        <v>2.0451999999999999</v>
      </c>
      <c r="CC12">
        <v>0.53249999999999997</v>
      </c>
      <c r="CD12">
        <v>0.89580000000000004</v>
      </c>
      <c r="CE12">
        <v>0.36530000000000001</v>
      </c>
      <c r="CF12">
        <v>0.66420000000000001</v>
      </c>
      <c r="CG12">
        <v>0.71579999999999999</v>
      </c>
      <c r="CH12">
        <v>2.6410999999999998</v>
      </c>
      <c r="CI12">
        <v>0.85</v>
      </c>
      <c r="CJ12">
        <v>0.91039999999999999</v>
      </c>
      <c r="CK12">
        <v>0.30990000000000001</v>
      </c>
      <c r="CL12">
        <v>1.2202999999999999</v>
      </c>
      <c r="CM12">
        <v>0.6028</v>
      </c>
      <c r="CN12">
        <v>0.25740000000000002</v>
      </c>
      <c r="CO12">
        <v>0</v>
      </c>
      <c r="CP12">
        <v>0.64090000000000003</v>
      </c>
      <c r="CQ12">
        <v>0.55269999999999997</v>
      </c>
      <c r="CR12">
        <v>0.66559999999999997</v>
      </c>
      <c r="CS12">
        <v>2.1164999999999998</v>
      </c>
      <c r="CT12">
        <v>0.44069999999999998</v>
      </c>
      <c r="CU12">
        <v>8.0231999999999903</v>
      </c>
      <c r="CV12">
        <v>0.64990000000000003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237</v>
      </c>
      <c r="DR12">
        <v>107</v>
      </c>
      <c r="DS12">
        <v>10.3</v>
      </c>
      <c r="DT12">
        <v>4</v>
      </c>
      <c r="DU12">
        <v>946</v>
      </c>
      <c r="DV12">
        <v>3.9294075896826E-2</v>
      </c>
      <c r="DW12">
        <v>4.1899163526999999E-5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36005</v>
      </c>
      <c r="F13" t="s">
        <v>404</v>
      </c>
      <c r="G13">
        <v>36005035800</v>
      </c>
      <c r="H13" t="s">
        <v>750</v>
      </c>
      <c r="I13">
        <v>0.25210300000000002</v>
      </c>
      <c r="J13">
        <v>7068</v>
      </c>
      <c r="K13">
        <v>552</v>
      </c>
      <c r="L13">
        <v>2506</v>
      </c>
      <c r="M13">
        <v>79</v>
      </c>
      <c r="N13">
        <v>2356</v>
      </c>
      <c r="O13">
        <v>108</v>
      </c>
      <c r="P13">
        <v>631</v>
      </c>
      <c r="Q13">
        <v>415</v>
      </c>
      <c r="R13">
        <v>516</v>
      </c>
      <c r="S13">
        <v>194</v>
      </c>
      <c r="T13">
        <v>27550</v>
      </c>
      <c r="U13">
        <v>2870</v>
      </c>
      <c r="V13">
        <v>777</v>
      </c>
      <c r="W13">
        <v>270</v>
      </c>
      <c r="X13">
        <v>899</v>
      </c>
      <c r="Y13">
        <v>239</v>
      </c>
      <c r="Z13">
        <v>1441</v>
      </c>
      <c r="AA13">
        <v>313</v>
      </c>
      <c r="AB13">
        <v>703</v>
      </c>
      <c r="AC13">
        <v>201</v>
      </c>
      <c r="AD13">
        <v>280</v>
      </c>
      <c r="AE13">
        <v>135.4</v>
      </c>
      <c r="AF13">
        <v>6905</v>
      </c>
      <c r="AG13">
        <v>563.20000000000005</v>
      </c>
      <c r="AH13">
        <v>299</v>
      </c>
      <c r="AI13">
        <v>157.099999999999</v>
      </c>
      <c r="AJ13">
        <v>88</v>
      </c>
      <c r="AK13">
        <v>85.5</v>
      </c>
      <c r="AL13">
        <v>0</v>
      </c>
      <c r="AM13">
        <v>16</v>
      </c>
      <c r="AN13">
        <v>285</v>
      </c>
      <c r="AO13">
        <v>153</v>
      </c>
      <c r="AP13">
        <v>688</v>
      </c>
      <c r="AQ13">
        <v>184</v>
      </c>
      <c r="AR13">
        <v>60</v>
      </c>
      <c r="AS13">
        <v>67</v>
      </c>
      <c r="AT13">
        <v>9</v>
      </c>
      <c r="AU13">
        <v>5.8</v>
      </c>
      <c r="AV13">
        <v>13</v>
      </c>
      <c r="AW13">
        <v>4.4000000000000004</v>
      </c>
      <c r="AX13">
        <v>27550</v>
      </c>
      <c r="AY13">
        <v>2870</v>
      </c>
      <c r="AZ13">
        <v>16.399999999999899</v>
      </c>
      <c r="BA13">
        <v>5.4</v>
      </c>
      <c r="BB13">
        <v>12.6999999999999</v>
      </c>
      <c r="BC13">
        <v>3.5</v>
      </c>
      <c r="BD13">
        <v>20.399999999999899</v>
      </c>
      <c r="BE13">
        <v>4.0999999999999996</v>
      </c>
      <c r="BF13">
        <v>9.9</v>
      </c>
      <c r="BG13">
        <v>2.8</v>
      </c>
      <c r="BH13">
        <v>11.9</v>
      </c>
      <c r="BI13">
        <v>5.7</v>
      </c>
      <c r="BJ13">
        <v>97.7</v>
      </c>
      <c r="BK13">
        <v>2.2999999999999998</v>
      </c>
      <c r="BL13">
        <v>4.5999999999999996</v>
      </c>
      <c r="BM13">
        <v>2.4</v>
      </c>
      <c r="BN13">
        <v>3.5</v>
      </c>
      <c r="BO13">
        <v>3.4</v>
      </c>
      <c r="BP13">
        <v>0</v>
      </c>
      <c r="BQ13">
        <v>1.2</v>
      </c>
      <c r="BR13">
        <v>12.1</v>
      </c>
      <c r="BS13">
        <v>6.5</v>
      </c>
      <c r="BT13">
        <v>29.1999999999999</v>
      </c>
      <c r="BU13">
        <v>7.6</v>
      </c>
      <c r="BV13">
        <v>0.8</v>
      </c>
      <c r="BW13">
        <v>0.9</v>
      </c>
      <c r="BX13">
        <v>0.37580000000000002</v>
      </c>
      <c r="BY13">
        <v>0.87060000000000004</v>
      </c>
      <c r="BZ13">
        <v>0.53900000000000003</v>
      </c>
      <c r="CA13">
        <v>0.67200000000000004</v>
      </c>
      <c r="CB13">
        <v>2.4575</v>
      </c>
      <c r="CC13">
        <v>0.64990000000000003</v>
      </c>
      <c r="CD13">
        <v>0.38119999999999998</v>
      </c>
      <c r="CE13">
        <v>0.42499999999999999</v>
      </c>
      <c r="CF13">
        <v>0.42120000000000002</v>
      </c>
      <c r="CG13">
        <v>0.71809999999999996</v>
      </c>
      <c r="CH13">
        <v>1.9455</v>
      </c>
      <c r="CI13">
        <v>0.44740000000000002</v>
      </c>
      <c r="CJ13">
        <v>0.92010000000000003</v>
      </c>
      <c r="CK13">
        <v>0.60319999999999996</v>
      </c>
      <c r="CL13">
        <v>1.5233000000000001</v>
      </c>
      <c r="CM13">
        <v>0.79079999999999995</v>
      </c>
      <c r="CN13">
        <v>0.38059999999999999</v>
      </c>
      <c r="CO13">
        <v>0</v>
      </c>
      <c r="CP13">
        <v>0.85870000000000002</v>
      </c>
      <c r="CQ13">
        <v>0.62509999999999999</v>
      </c>
      <c r="CR13">
        <v>0.68059999999999998</v>
      </c>
      <c r="CS13">
        <v>2.5449999999999999</v>
      </c>
      <c r="CT13">
        <v>0.64849999999999997</v>
      </c>
      <c r="CU13">
        <v>8.4711999999999996</v>
      </c>
      <c r="CV13">
        <v>0.71120000000000005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689</v>
      </c>
      <c r="DR13">
        <v>252</v>
      </c>
      <c r="DS13">
        <v>9.6999999999999904</v>
      </c>
      <c r="DT13">
        <v>3.5</v>
      </c>
      <c r="DU13">
        <v>3418</v>
      </c>
      <c r="DV13">
        <v>3.5056723655389997E-2</v>
      </c>
      <c r="DW13">
        <v>7.0571810312999994E-5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36005</v>
      </c>
      <c r="F14" t="s">
        <v>404</v>
      </c>
      <c r="G14">
        <v>36005036400</v>
      </c>
      <c r="H14" t="s">
        <v>673</v>
      </c>
      <c r="I14">
        <v>7.8074500000000005E-2</v>
      </c>
      <c r="J14">
        <v>2550</v>
      </c>
      <c r="K14">
        <v>299</v>
      </c>
      <c r="L14">
        <v>922</v>
      </c>
      <c r="M14">
        <v>39</v>
      </c>
      <c r="N14">
        <v>815</v>
      </c>
      <c r="O14">
        <v>59</v>
      </c>
      <c r="P14">
        <v>136</v>
      </c>
      <c r="Q14">
        <v>95</v>
      </c>
      <c r="R14">
        <v>117</v>
      </c>
      <c r="S14">
        <v>86</v>
      </c>
      <c r="T14">
        <v>27038</v>
      </c>
      <c r="U14">
        <v>3124</v>
      </c>
      <c r="V14">
        <v>283</v>
      </c>
      <c r="W14">
        <v>89</v>
      </c>
      <c r="X14">
        <v>357</v>
      </c>
      <c r="Y14">
        <v>79</v>
      </c>
      <c r="Z14">
        <v>525</v>
      </c>
      <c r="AA14">
        <v>125</v>
      </c>
      <c r="AB14">
        <v>278</v>
      </c>
      <c r="AC14">
        <v>82</v>
      </c>
      <c r="AD14">
        <v>134</v>
      </c>
      <c r="AE14">
        <v>55.7</v>
      </c>
      <c r="AF14">
        <v>2550</v>
      </c>
      <c r="AG14">
        <v>299.19999999999902</v>
      </c>
      <c r="AH14">
        <v>49</v>
      </c>
      <c r="AI14">
        <v>63.2</v>
      </c>
      <c r="AJ14">
        <v>16</v>
      </c>
      <c r="AK14">
        <v>14.1999999999999</v>
      </c>
      <c r="AL14">
        <v>0</v>
      </c>
      <c r="AM14">
        <v>11</v>
      </c>
      <c r="AN14">
        <v>54</v>
      </c>
      <c r="AO14">
        <v>36.899999999999899</v>
      </c>
      <c r="AP14">
        <v>225</v>
      </c>
      <c r="AQ14">
        <v>71</v>
      </c>
      <c r="AR14">
        <v>9</v>
      </c>
      <c r="AS14">
        <v>7</v>
      </c>
      <c r="AT14">
        <v>5.3</v>
      </c>
      <c r="AU14">
        <v>3.8</v>
      </c>
      <c r="AV14">
        <v>8.5</v>
      </c>
      <c r="AW14">
        <v>5.4</v>
      </c>
      <c r="AX14">
        <v>27038</v>
      </c>
      <c r="AY14">
        <v>3124</v>
      </c>
      <c r="AZ14">
        <v>16</v>
      </c>
      <c r="BA14">
        <v>4.3</v>
      </c>
      <c r="BB14">
        <v>14</v>
      </c>
      <c r="BC14">
        <v>3.1</v>
      </c>
      <c r="BD14">
        <v>20.6</v>
      </c>
      <c r="BE14">
        <v>4.3</v>
      </c>
      <c r="BF14">
        <v>10.9</v>
      </c>
      <c r="BG14">
        <v>3.4</v>
      </c>
      <c r="BH14">
        <v>16.399999999999899</v>
      </c>
      <c r="BI14">
        <v>6.7</v>
      </c>
      <c r="BJ14">
        <v>100</v>
      </c>
      <c r="BK14">
        <v>0.4</v>
      </c>
      <c r="BL14">
        <v>2</v>
      </c>
      <c r="BM14">
        <v>2.5</v>
      </c>
      <c r="BN14">
        <v>1.7</v>
      </c>
      <c r="BO14">
        <v>1.5</v>
      </c>
      <c r="BP14">
        <v>0</v>
      </c>
      <c r="BQ14">
        <v>3.2</v>
      </c>
      <c r="BR14">
        <v>6.6</v>
      </c>
      <c r="BS14">
        <v>4.5</v>
      </c>
      <c r="BT14">
        <v>27.6</v>
      </c>
      <c r="BU14">
        <v>8</v>
      </c>
      <c r="BV14">
        <v>0.4</v>
      </c>
      <c r="BW14">
        <v>0.3</v>
      </c>
      <c r="BX14">
        <v>0.20100000000000001</v>
      </c>
      <c r="BY14">
        <v>0.64859999999999995</v>
      </c>
      <c r="BZ14">
        <v>0.55549999999999999</v>
      </c>
      <c r="CA14">
        <v>0.6623</v>
      </c>
      <c r="CB14">
        <v>2.0674999999999999</v>
      </c>
      <c r="CC14">
        <v>0.5383</v>
      </c>
      <c r="CD14">
        <v>0.46789999999999998</v>
      </c>
      <c r="CE14">
        <v>0.4405</v>
      </c>
      <c r="CF14">
        <v>0.51200000000000001</v>
      </c>
      <c r="CG14">
        <v>0.83730000000000004</v>
      </c>
      <c r="CH14">
        <v>2.2576000000000001</v>
      </c>
      <c r="CI14">
        <v>0.65839999999999999</v>
      </c>
      <c r="CJ14">
        <v>0.99109999999999998</v>
      </c>
      <c r="CK14">
        <v>0.43969999999999998</v>
      </c>
      <c r="CL14">
        <v>1.4308000000000001</v>
      </c>
      <c r="CM14">
        <v>0.72509999999999997</v>
      </c>
      <c r="CN14">
        <v>0.29609999999999997</v>
      </c>
      <c r="CO14">
        <v>0</v>
      </c>
      <c r="CP14">
        <v>0.71289999999999998</v>
      </c>
      <c r="CQ14">
        <v>0.61270000000000002</v>
      </c>
      <c r="CR14">
        <v>0.5222</v>
      </c>
      <c r="CS14">
        <v>2.1440000000000001</v>
      </c>
      <c r="CT14">
        <v>0.45350000000000001</v>
      </c>
      <c r="CU14">
        <v>7.8998999999999997</v>
      </c>
      <c r="CV14">
        <v>0.63139999999999996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229</v>
      </c>
      <c r="DR14">
        <v>96</v>
      </c>
      <c r="DS14">
        <v>9</v>
      </c>
      <c r="DT14">
        <v>3.9</v>
      </c>
      <c r="DU14">
        <v>1040</v>
      </c>
      <c r="DV14">
        <v>2.1901376590538001E-2</v>
      </c>
      <c r="DW14">
        <v>2.1576877351000001E-5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36005</v>
      </c>
      <c r="F15" t="s">
        <v>404</v>
      </c>
      <c r="G15">
        <v>36005037000</v>
      </c>
      <c r="H15" t="s">
        <v>749</v>
      </c>
      <c r="I15">
        <v>6.1345799999999999E-2</v>
      </c>
      <c r="J15">
        <v>2416</v>
      </c>
      <c r="K15">
        <v>234</v>
      </c>
      <c r="L15">
        <v>875</v>
      </c>
      <c r="M15">
        <v>31</v>
      </c>
      <c r="N15">
        <v>793</v>
      </c>
      <c r="O15">
        <v>47</v>
      </c>
      <c r="P15">
        <v>351</v>
      </c>
      <c r="Q15">
        <v>150</v>
      </c>
      <c r="R15">
        <v>108</v>
      </c>
      <c r="S15">
        <v>51</v>
      </c>
      <c r="T15">
        <v>22855</v>
      </c>
      <c r="U15">
        <v>3120</v>
      </c>
      <c r="V15">
        <v>460</v>
      </c>
      <c r="W15">
        <v>131</v>
      </c>
      <c r="X15">
        <v>349</v>
      </c>
      <c r="Y15">
        <v>70</v>
      </c>
      <c r="Z15">
        <v>468</v>
      </c>
      <c r="AA15">
        <v>120</v>
      </c>
      <c r="AB15">
        <v>301</v>
      </c>
      <c r="AC15">
        <v>93</v>
      </c>
      <c r="AD15">
        <v>159</v>
      </c>
      <c r="AE15">
        <v>60.5</v>
      </c>
      <c r="AF15">
        <v>2348</v>
      </c>
      <c r="AG15">
        <v>239.5</v>
      </c>
      <c r="AH15">
        <v>236</v>
      </c>
      <c r="AI15">
        <v>107.099999999999</v>
      </c>
      <c r="AJ15">
        <v>23</v>
      </c>
      <c r="AK15">
        <v>22.1</v>
      </c>
      <c r="AL15">
        <v>0</v>
      </c>
      <c r="AM15">
        <v>11</v>
      </c>
      <c r="AN15">
        <v>25</v>
      </c>
      <c r="AO15">
        <v>25.6</v>
      </c>
      <c r="AP15">
        <v>305</v>
      </c>
      <c r="AQ15">
        <v>59</v>
      </c>
      <c r="AR15">
        <v>0</v>
      </c>
      <c r="AS15">
        <v>11</v>
      </c>
      <c r="AT15">
        <v>14.5</v>
      </c>
      <c r="AU15">
        <v>6.2</v>
      </c>
      <c r="AV15">
        <v>8.6999999999999904</v>
      </c>
      <c r="AW15">
        <v>4.0999999999999996</v>
      </c>
      <c r="AX15">
        <v>22855</v>
      </c>
      <c r="AY15">
        <v>3120</v>
      </c>
      <c r="AZ15">
        <v>26.6</v>
      </c>
      <c r="BA15">
        <v>6.2</v>
      </c>
      <c r="BB15">
        <v>14.4</v>
      </c>
      <c r="BC15">
        <v>3.1</v>
      </c>
      <c r="BD15">
        <v>19.399999999999899</v>
      </c>
      <c r="BE15">
        <v>4.5999999999999996</v>
      </c>
      <c r="BF15">
        <v>12.5</v>
      </c>
      <c r="BG15">
        <v>3.5</v>
      </c>
      <c r="BH15">
        <v>20.100000000000001</v>
      </c>
      <c r="BI15">
        <v>7.5</v>
      </c>
      <c r="BJ15">
        <v>97.2</v>
      </c>
      <c r="BK15">
        <v>3.1</v>
      </c>
      <c r="BL15">
        <v>10.6</v>
      </c>
      <c r="BM15">
        <v>4.7</v>
      </c>
      <c r="BN15">
        <v>2.6</v>
      </c>
      <c r="BO15">
        <v>2.5</v>
      </c>
      <c r="BP15">
        <v>0</v>
      </c>
      <c r="BQ15">
        <v>3.4</v>
      </c>
      <c r="BR15">
        <v>3.2</v>
      </c>
      <c r="BS15">
        <v>3.2</v>
      </c>
      <c r="BT15">
        <v>38.5</v>
      </c>
      <c r="BU15">
        <v>6.8</v>
      </c>
      <c r="BV15">
        <v>0</v>
      </c>
      <c r="BW15">
        <v>0.5</v>
      </c>
      <c r="BX15">
        <v>0.58350000000000002</v>
      </c>
      <c r="BY15">
        <v>0.66469999999999996</v>
      </c>
      <c r="BZ15">
        <v>0.7097</v>
      </c>
      <c r="CA15">
        <v>0.84940000000000004</v>
      </c>
      <c r="CB15">
        <v>2.8071999999999999</v>
      </c>
      <c r="CC15">
        <v>0.75549999999999995</v>
      </c>
      <c r="CD15">
        <v>0.4924</v>
      </c>
      <c r="CE15">
        <v>0.34910000000000002</v>
      </c>
      <c r="CF15">
        <v>0.63839999999999997</v>
      </c>
      <c r="CG15">
        <v>0.89929999999999999</v>
      </c>
      <c r="CH15">
        <v>2.3791000000000002</v>
      </c>
      <c r="CI15">
        <v>0.72689999999999999</v>
      </c>
      <c r="CJ15">
        <v>0.90649999999999997</v>
      </c>
      <c r="CK15">
        <v>0.77</v>
      </c>
      <c r="CL15">
        <v>1.6765000000000001</v>
      </c>
      <c r="CM15">
        <v>0.89370000000000005</v>
      </c>
      <c r="CN15">
        <v>0.34370000000000001</v>
      </c>
      <c r="CO15">
        <v>0</v>
      </c>
      <c r="CP15">
        <v>0.53149999999999997</v>
      </c>
      <c r="CQ15">
        <v>0.69169999999999998</v>
      </c>
      <c r="CR15">
        <v>0</v>
      </c>
      <c r="CS15">
        <v>1.5669</v>
      </c>
      <c r="CT15">
        <v>0.22489999999999999</v>
      </c>
      <c r="CU15">
        <v>8.4297000000000004</v>
      </c>
      <c r="CV15">
        <v>0.70689999999999997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404</v>
      </c>
      <c r="DR15">
        <v>160</v>
      </c>
      <c r="DS15">
        <v>16.6999999999999</v>
      </c>
      <c r="DT15">
        <v>6.3</v>
      </c>
      <c r="DU15">
        <v>771</v>
      </c>
      <c r="DV15">
        <v>1.6280444099251001E-2</v>
      </c>
      <c r="DW15">
        <v>1.6928067587E-5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36005</v>
      </c>
      <c r="F16" t="s">
        <v>404</v>
      </c>
      <c r="G16">
        <v>36005037200</v>
      </c>
      <c r="H16" t="s">
        <v>748</v>
      </c>
      <c r="I16">
        <v>7.2019600000000003E-2</v>
      </c>
      <c r="J16">
        <v>2166</v>
      </c>
      <c r="K16">
        <v>239</v>
      </c>
      <c r="L16">
        <v>822</v>
      </c>
      <c r="M16">
        <v>33</v>
      </c>
      <c r="N16">
        <v>735</v>
      </c>
      <c r="O16">
        <v>60</v>
      </c>
      <c r="P16">
        <v>462</v>
      </c>
      <c r="Q16">
        <v>182</v>
      </c>
      <c r="R16">
        <v>192</v>
      </c>
      <c r="S16">
        <v>95</v>
      </c>
      <c r="T16">
        <v>19980</v>
      </c>
      <c r="U16">
        <v>2505</v>
      </c>
      <c r="V16">
        <v>267</v>
      </c>
      <c r="W16">
        <v>71</v>
      </c>
      <c r="X16">
        <v>255</v>
      </c>
      <c r="Y16">
        <v>73</v>
      </c>
      <c r="Z16">
        <v>485</v>
      </c>
      <c r="AA16">
        <v>119</v>
      </c>
      <c r="AB16">
        <v>398</v>
      </c>
      <c r="AC16">
        <v>106</v>
      </c>
      <c r="AD16">
        <v>154</v>
      </c>
      <c r="AE16">
        <v>62.299999999999898</v>
      </c>
      <c r="AF16">
        <v>2138</v>
      </c>
      <c r="AG16">
        <v>240.19999999999899</v>
      </c>
      <c r="AH16">
        <v>101</v>
      </c>
      <c r="AI16">
        <v>62.6</v>
      </c>
      <c r="AJ16">
        <v>298</v>
      </c>
      <c r="AK16">
        <v>62.6</v>
      </c>
      <c r="AL16">
        <v>0</v>
      </c>
      <c r="AM16">
        <v>11</v>
      </c>
      <c r="AN16">
        <v>53</v>
      </c>
      <c r="AO16">
        <v>37.6</v>
      </c>
      <c r="AP16">
        <v>279</v>
      </c>
      <c r="AQ16">
        <v>75</v>
      </c>
      <c r="AR16">
        <v>25</v>
      </c>
      <c r="AS16">
        <v>22</v>
      </c>
      <c r="AT16">
        <v>21.399999999999899</v>
      </c>
      <c r="AU16">
        <v>8.1</v>
      </c>
      <c r="AV16">
        <v>17</v>
      </c>
      <c r="AW16">
        <v>7.1</v>
      </c>
      <c r="AX16">
        <v>19980</v>
      </c>
      <c r="AY16">
        <v>2505</v>
      </c>
      <c r="AZ16">
        <v>19.600000000000001</v>
      </c>
      <c r="BA16">
        <v>5</v>
      </c>
      <c r="BB16">
        <v>11.8</v>
      </c>
      <c r="BC16">
        <v>3.4</v>
      </c>
      <c r="BD16">
        <v>22.399999999999899</v>
      </c>
      <c r="BE16">
        <v>4.9000000000000004</v>
      </c>
      <c r="BF16">
        <v>18.399999999999899</v>
      </c>
      <c r="BG16">
        <v>4.3</v>
      </c>
      <c r="BH16">
        <v>21</v>
      </c>
      <c r="BI16">
        <v>8.3000000000000007</v>
      </c>
      <c r="BJ16">
        <v>98.7</v>
      </c>
      <c r="BK16">
        <v>2.1</v>
      </c>
      <c r="BL16">
        <v>5</v>
      </c>
      <c r="BM16">
        <v>3</v>
      </c>
      <c r="BN16">
        <v>36.299999999999898</v>
      </c>
      <c r="BO16">
        <v>7.5</v>
      </c>
      <c r="BP16">
        <v>0</v>
      </c>
      <c r="BQ16">
        <v>3.6</v>
      </c>
      <c r="BR16">
        <v>7.2</v>
      </c>
      <c r="BS16">
        <v>5.0999999999999996</v>
      </c>
      <c r="BT16">
        <v>38</v>
      </c>
      <c r="BU16">
        <v>9.1999999999999904</v>
      </c>
      <c r="BV16">
        <v>1.2</v>
      </c>
      <c r="BW16">
        <v>1</v>
      </c>
      <c r="BX16">
        <v>0.74009999999999998</v>
      </c>
      <c r="BY16">
        <v>0.9486</v>
      </c>
      <c r="BZ16">
        <v>0.79720000000000002</v>
      </c>
      <c r="CA16">
        <v>0.74539999999999995</v>
      </c>
      <c r="CB16">
        <v>3.2311999999999999</v>
      </c>
      <c r="CC16">
        <v>0.86270000000000002</v>
      </c>
      <c r="CD16">
        <v>0.3196</v>
      </c>
      <c r="CE16">
        <v>0.5927</v>
      </c>
      <c r="CF16">
        <v>0.91090000000000004</v>
      </c>
      <c r="CG16">
        <v>0.91169999999999995</v>
      </c>
      <c r="CH16">
        <v>2.7347999999999999</v>
      </c>
      <c r="CI16">
        <v>0.88349999999999995</v>
      </c>
      <c r="CJ16">
        <v>0.94710000000000005</v>
      </c>
      <c r="CK16">
        <v>0.62250000000000005</v>
      </c>
      <c r="CL16">
        <v>1.5696000000000001</v>
      </c>
      <c r="CM16">
        <v>0.82079999999999997</v>
      </c>
      <c r="CN16">
        <v>0.75800000000000001</v>
      </c>
      <c r="CO16">
        <v>0</v>
      </c>
      <c r="CP16">
        <v>0.73150000000000004</v>
      </c>
      <c r="CQ16">
        <v>0.68720000000000003</v>
      </c>
      <c r="CR16">
        <v>0.72030000000000005</v>
      </c>
      <c r="CS16">
        <v>2.8969999999999998</v>
      </c>
      <c r="CT16">
        <v>0.79579999999999995</v>
      </c>
      <c r="CU16">
        <v>10.432600000000001</v>
      </c>
      <c r="CV16">
        <v>0.9163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</v>
      </c>
      <c r="DQ16">
        <v>149</v>
      </c>
      <c r="DR16">
        <v>59</v>
      </c>
      <c r="DS16">
        <v>6.9</v>
      </c>
      <c r="DT16">
        <v>2.9</v>
      </c>
      <c r="DU16">
        <v>4489</v>
      </c>
      <c r="DV16">
        <v>1.9141771421444E-2</v>
      </c>
      <c r="DW16">
        <v>2.0235386092E-5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36005</v>
      </c>
      <c r="F17" t="s">
        <v>404</v>
      </c>
      <c r="G17">
        <v>36005037400</v>
      </c>
      <c r="H17" t="s">
        <v>747</v>
      </c>
      <c r="I17">
        <v>6.4506099999999997E-2</v>
      </c>
      <c r="J17">
        <v>3884</v>
      </c>
      <c r="K17">
        <v>478</v>
      </c>
      <c r="L17">
        <v>1568</v>
      </c>
      <c r="M17">
        <v>57</v>
      </c>
      <c r="N17">
        <v>1520</v>
      </c>
      <c r="O17">
        <v>79</v>
      </c>
      <c r="P17">
        <v>1528</v>
      </c>
      <c r="Q17">
        <v>510</v>
      </c>
      <c r="R17">
        <v>281</v>
      </c>
      <c r="S17">
        <v>103</v>
      </c>
      <c r="T17">
        <v>14856</v>
      </c>
      <c r="U17">
        <v>2531</v>
      </c>
      <c r="V17">
        <v>767</v>
      </c>
      <c r="W17">
        <v>231</v>
      </c>
      <c r="X17">
        <v>490</v>
      </c>
      <c r="Y17">
        <v>130</v>
      </c>
      <c r="Z17">
        <v>1127</v>
      </c>
      <c r="AA17">
        <v>340</v>
      </c>
      <c r="AB17">
        <v>891</v>
      </c>
      <c r="AC17">
        <v>363</v>
      </c>
      <c r="AD17">
        <v>221</v>
      </c>
      <c r="AE17">
        <v>78.2</v>
      </c>
      <c r="AF17">
        <v>3847</v>
      </c>
      <c r="AG17">
        <v>479.5</v>
      </c>
      <c r="AH17">
        <v>136</v>
      </c>
      <c r="AI17">
        <v>80.900000000000006</v>
      </c>
      <c r="AJ17">
        <v>1220</v>
      </c>
      <c r="AK17">
        <v>144.599999999999</v>
      </c>
      <c r="AL17">
        <v>0</v>
      </c>
      <c r="AM17">
        <v>11</v>
      </c>
      <c r="AN17">
        <v>161</v>
      </c>
      <c r="AO17">
        <v>94.2</v>
      </c>
      <c r="AP17">
        <v>1014</v>
      </c>
      <c r="AQ17">
        <v>156</v>
      </c>
      <c r="AR17">
        <v>0</v>
      </c>
      <c r="AS17">
        <v>11</v>
      </c>
      <c r="AT17">
        <v>39.299999999999898</v>
      </c>
      <c r="AU17">
        <v>12.1</v>
      </c>
      <c r="AV17">
        <v>17.3</v>
      </c>
      <c r="AW17">
        <v>6.5</v>
      </c>
      <c r="AX17">
        <v>14856</v>
      </c>
      <c r="AY17">
        <v>2531</v>
      </c>
      <c r="AZ17">
        <v>33.5</v>
      </c>
      <c r="BA17">
        <v>9.1999999999999904</v>
      </c>
      <c r="BB17">
        <v>12.6</v>
      </c>
      <c r="BC17">
        <v>3.9</v>
      </c>
      <c r="BD17">
        <v>29</v>
      </c>
      <c r="BE17">
        <v>8</v>
      </c>
      <c r="BF17">
        <v>22.899999999999899</v>
      </c>
      <c r="BG17">
        <v>8.6</v>
      </c>
      <c r="BH17">
        <v>14.5</v>
      </c>
      <c r="BI17">
        <v>5.0999999999999996</v>
      </c>
      <c r="BJ17">
        <v>99</v>
      </c>
      <c r="BK17">
        <v>2</v>
      </c>
      <c r="BL17">
        <v>4</v>
      </c>
      <c r="BM17">
        <v>2.2999999999999998</v>
      </c>
      <c r="BN17">
        <v>77.799999999999898</v>
      </c>
      <c r="BO17">
        <v>8.8000000000000007</v>
      </c>
      <c r="BP17">
        <v>0</v>
      </c>
      <c r="BQ17">
        <v>1.9</v>
      </c>
      <c r="BR17">
        <v>10.6</v>
      </c>
      <c r="BS17">
        <v>6.2</v>
      </c>
      <c r="BT17">
        <v>66.7</v>
      </c>
      <c r="BU17">
        <v>8.6999999999999904</v>
      </c>
      <c r="BV17">
        <v>0</v>
      </c>
      <c r="BW17">
        <v>0.3</v>
      </c>
      <c r="BX17">
        <v>0.93020000000000003</v>
      </c>
      <c r="BY17">
        <v>0.95299999999999996</v>
      </c>
      <c r="BZ17">
        <v>0.91639999999999999</v>
      </c>
      <c r="CA17">
        <v>0.92830000000000001</v>
      </c>
      <c r="CB17">
        <v>3.7277999999999998</v>
      </c>
      <c r="CC17">
        <v>0.96850000000000003</v>
      </c>
      <c r="CD17">
        <v>0.37269999999999998</v>
      </c>
      <c r="CE17">
        <v>0.90839999999999999</v>
      </c>
      <c r="CF17">
        <v>0.97070000000000001</v>
      </c>
      <c r="CG17">
        <v>0.79610000000000003</v>
      </c>
      <c r="CH17">
        <v>3.0478999999999998</v>
      </c>
      <c r="CI17">
        <v>0.97170000000000001</v>
      </c>
      <c r="CJ17">
        <v>0.96189999999999998</v>
      </c>
      <c r="CK17">
        <v>0.57479999999999998</v>
      </c>
      <c r="CL17">
        <v>1.5367</v>
      </c>
      <c r="CM17">
        <v>0.79800000000000004</v>
      </c>
      <c r="CN17">
        <v>0.8841</v>
      </c>
      <c r="CO17">
        <v>0</v>
      </c>
      <c r="CP17">
        <v>0.82830000000000004</v>
      </c>
      <c r="CQ17">
        <v>0.87670000000000003</v>
      </c>
      <c r="CR17">
        <v>0</v>
      </c>
      <c r="CS17">
        <v>2.589</v>
      </c>
      <c r="CT17">
        <v>0.67079999999999995</v>
      </c>
      <c r="CU17">
        <v>10.901400000000001</v>
      </c>
      <c r="CV17">
        <v>0.94440000000000002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1</v>
      </c>
      <c r="DD17">
        <v>1</v>
      </c>
      <c r="DE17">
        <v>0</v>
      </c>
      <c r="DF17">
        <v>2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7</v>
      </c>
      <c r="DQ17">
        <v>430</v>
      </c>
      <c r="DR17">
        <v>192</v>
      </c>
      <c r="DS17">
        <v>11.1</v>
      </c>
      <c r="DT17">
        <v>5</v>
      </c>
      <c r="DU17">
        <v>2413</v>
      </c>
      <c r="DV17">
        <v>1.9614339310181E-2</v>
      </c>
      <c r="DW17">
        <v>1.7549642269999999E-5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36005</v>
      </c>
      <c r="F18" t="s">
        <v>404</v>
      </c>
      <c r="G18">
        <v>36005037600</v>
      </c>
      <c r="H18" t="s">
        <v>746</v>
      </c>
      <c r="I18">
        <v>4.8172E-2</v>
      </c>
      <c r="J18">
        <v>2454</v>
      </c>
      <c r="K18">
        <v>379</v>
      </c>
      <c r="L18">
        <v>808</v>
      </c>
      <c r="M18">
        <v>39</v>
      </c>
      <c r="N18">
        <v>747</v>
      </c>
      <c r="O18">
        <v>53</v>
      </c>
      <c r="P18">
        <v>225</v>
      </c>
      <c r="Q18">
        <v>84</v>
      </c>
      <c r="R18">
        <v>338</v>
      </c>
      <c r="S18">
        <v>140</v>
      </c>
      <c r="T18">
        <v>23582</v>
      </c>
      <c r="U18">
        <v>5179</v>
      </c>
      <c r="V18">
        <v>365</v>
      </c>
      <c r="W18">
        <v>125</v>
      </c>
      <c r="X18">
        <v>198</v>
      </c>
      <c r="Y18">
        <v>59</v>
      </c>
      <c r="Z18">
        <v>548</v>
      </c>
      <c r="AA18">
        <v>143</v>
      </c>
      <c r="AB18">
        <v>367</v>
      </c>
      <c r="AC18">
        <v>126</v>
      </c>
      <c r="AD18">
        <v>186</v>
      </c>
      <c r="AE18">
        <v>66.900000000000006</v>
      </c>
      <c r="AF18">
        <v>2388</v>
      </c>
      <c r="AG18">
        <v>381.5</v>
      </c>
      <c r="AH18">
        <v>307</v>
      </c>
      <c r="AI18">
        <v>141.099999999999</v>
      </c>
      <c r="AJ18">
        <v>355</v>
      </c>
      <c r="AK18">
        <v>86.299999999999898</v>
      </c>
      <c r="AL18">
        <v>0</v>
      </c>
      <c r="AM18">
        <v>11</v>
      </c>
      <c r="AN18">
        <v>87</v>
      </c>
      <c r="AO18">
        <v>54.2</v>
      </c>
      <c r="AP18">
        <v>350</v>
      </c>
      <c r="AQ18">
        <v>75</v>
      </c>
      <c r="AR18">
        <v>46</v>
      </c>
      <c r="AS18">
        <v>49</v>
      </c>
      <c r="AT18">
        <v>9.3000000000000007</v>
      </c>
      <c r="AU18">
        <v>3.8</v>
      </c>
      <c r="AV18">
        <v>24</v>
      </c>
      <c r="AW18">
        <v>6.8</v>
      </c>
      <c r="AX18">
        <v>23582</v>
      </c>
      <c r="AY18">
        <v>5179</v>
      </c>
      <c r="AZ18">
        <v>22.1</v>
      </c>
      <c r="BA18">
        <v>6.2</v>
      </c>
      <c r="BB18">
        <v>8.1</v>
      </c>
      <c r="BC18">
        <v>3</v>
      </c>
      <c r="BD18">
        <v>22.3</v>
      </c>
      <c r="BE18">
        <v>4.7</v>
      </c>
      <c r="BF18">
        <v>15</v>
      </c>
      <c r="BG18">
        <v>5.4</v>
      </c>
      <c r="BH18">
        <v>24.899999999999899</v>
      </c>
      <c r="BI18">
        <v>8.8000000000000007</v>
      </c>
      <c r="BJ18">
        <v>97.299999999999898</v>
      </c>
      <c r="BK18">
        <v>4</v>
      </c>
      <c r="BL18">
        <v>13.1</v>
      </c>
      <c r="BM18">
        <v>5.7</v>
      </c>
      <c r="BN18">
        <v>43.899999999999899</v>
      </c>
      <c r="BO18">
        <v>10.5</v>
      </c>
      <c r="BP18">
        <v>0</v>
      </c>
      <c r="BQ18">
        <v>3.6</v>
      </c>
      <c r="BR18">
        <v>11.6</v>
      </c>
      <c r="BS18">
        <v>7.2</v>
      </c>
      <c r="BT18">
        <v>46.899999999999899</v>
      </c>
      <c r="BU18">
        <v>9.3000000000000007</v>
      </c>
      <c r="BV18">
        <v>1.9</v>
      </c>
      <c r="BW18">
        <v>2</v>
      </c>
      <c r="BX18">
        <v>0.39090000000000003</v>
      </c>
      <c r="BY18">
        <v>0.98929999999999996</v>
      </c>
      <c r="BZ18">
        <v>0.68410000000000004</v>
      </c>
      <c r="CA18">
        <v>0.78469999999999995</v>
      </c>
      <c r="CB18">
        <v>2.8490000000000002</v>
      </c>
      <c r="CC18">
        <v>0.76790000000000003</v>
      </c>
      <c r="CD18">
        <v>0.1205</v>
      </c>
      <c r="CE18">
        <v>0.58899999999999997</v>
      </c>
      <c r="CF18">
        <v>0.78749999999999998</v>
      </c>
      <c r="CG18">
        <v>0.95240000000000002</v>
      </c>
      <c r="CH18">
        <v>2.4493999999999998</v>
      </c>
      <c r="CI18">
        <v>0.76180000000000003</v>
      </c>
      <c r="CJ18">
        <v>0.90980000000000005</v>
      </c>
      <c r="CK18">
        <v>0.81240000000000001</v>
      </c>
      <c r="CL18">
        <v>1.7222</v>
      </c>
      <c r="CM18">
        <v>0.91800000000000004</v>
      </c>
      <c r="CN18">
        <v>0.78400000000000003</v>
      </c>
      <c r="CO18">
        <v>0</v>
      </c>
      <c r="CP18">
        <v>0.85170000000000001</v>
      </c>
      <c r="CQ18">
        <v>0.74119999999999997</v>
      </c>
      <c r="CR18">
        <v>0.7782</v>
      </c>
      <c r="CS18">
        <v>3.1551</v>
      </c>
      <c r="CT18">
        <v>0.88249999999999995</v>
      </c>
      <c r="CU18">
        <v>10.1755999999999</v>
      </c>
      <c r="CV18">
        <v>0.89970000000000006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3</v>
      </c>
      <c r="DQ18">
        <v>274</v>
      </c>
      <c r="DR18">
        <v>156</v>
      </c>
      <c r="DS18">
        <v>11.1999999999999</v>
      </c>
      <c r="DT18">
        <v>5.4</v>
      </c>
      <c r="DU18">
        <v>746</v>
      </c>
      <c r="DV18">
        <v>1.6832348206254E-2</v>
      </c>
      <c r="DW18">
        <v>1.3263590428999999E-5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36005</v>
      </c>
      <c r="F19" t="s">
        <v>404</v>
      </c>
      <c r="G19">
        <v>36005037800</v>
      </c>
      <c r="H19" t="s">
        <v>745</v>
      </c>
      <c r="I19">
        <v>5.09492E-2</v>
      </c>
      <c r="J19">
        <v>3295</v>
      </c>
      <c r="K19">
        <v>426</v>
      </c>
      <c r="L19">
        <v>1065</v>
      </c>
      <c r="M19">
        <v>44</v>
      </c>
      <c r="N19">
        <v>1025</v>
      </c>
      <c r="O19">
        <v>51</v>
      </c>
      <c r="P19">
        <v>911</v>
      </c>
      <c r="Q19">
        <v>355</v>
      </c>
      <c r="R19">
        <v>334</v>
      </c>
      <c r="S19">
        <v>145</v>
      </c>
      <c r="T19">
        <v>16081</v>
      </c>
      <c r="U19">
        <v>3598</v>
      </c>
      <c r="V19">
        <v>584</v>
      </c>
      <c r="W19">
        <v>173</v>
      </c>
      <c r="X19">
        <v>329</v>
      </c>
      <c r="Y19">
        <v>132</v>
      </c>
      <c r="Z19">
        <v>929</v>
      </c>
      <c r="AA19">
        <v>288</v>
      </c>
      <c r="AB19">
        <v>310</v>
      </c>
      <c r="AC19">
        <v>111</v>
      </c>
      <c r="AD19">
        <v>258</v>
      </c>
      <c r="AE19">
        <v>91.299999999999898</v>
      </c>
      <c r="AF19">
        <v>3230</v>
      </c>
      <c r="AG19">
        <v>437.8</v>
      </c>
      <c r="AH19">
        <v>235</v>
      </c>
      <c r="AI19">
        <v>119.5</v>
      </c>
      <c r="AJ19">
        <v>647</v>
      </c>
      <c r="AK19">
        <v>91.2</v>
      </c>
      <c r="AL19">
        <v>0</v>
      </c>
      <c r="AM19">
        <v>11</v>
      </c>
      <c r="AN19">
        <v>168</v>
      </c>
      <c r="AO19">
        <v>98</v>
      </c>
      <c r="AP19">
        <v>544</v>
      </c>
      <c r="AQ19">
        <v>99</v>
      </c>
      <c r="AR19">
        <v>10</v>
      </c>
      <c r="AS19">
        <v>8</v>
      </c>
      <c r="AT19">
        <v>27.6999999999999</v>
      </c>
      <c r="AU19">
        <v>9.5</v>
      </c>
      <c r="AV19">
        <v>20.6999999999999</v>
      </c>
      <c r="AW19">
        <v>8.3000000000000007</v>
      </c>
      <c r="AX19">
        <v>16081</v>
      </c>
      <c r="AY19">
        <v>3598</v>
      </c>
      <c r="AZ19">
        <v>29.6</v>
      </c>
      <c r="BA19">
        <v>8</v>
      </c>
      <c r="BB19">
        <v>10</v>
      </c>
      <c r="BC19">
        <v>4.2</v>
      </c>
      <c r="BD19">
        <v>28.1999999999999</v>
      </c>
      <c r="BE19">
        <v>7.9</v>
      </c>
      <c r="BF19">
        <v>9.4</v>
      </c>
      <c r="BG19">
        <v>3.8</v>
      </c>
      <c r="BH19">
        <v>25.1999999999999</v>
      </c>
      <c r="BI19">
        <v>8.8000000000000007</v>
      </c>
      <c r="BJ19">
        <v>98</v>
      </c>
      <c r="BK19">
        <v>4</v>
      </c>
      <c r="BL19">
        <v>7.8</v>
      </c>
      <c r="BM19">
        <v>3.9</v>
      </c>
      <c r="BN19">
        <v>60.799999999999898</v>
      </c>
      <c r="BO19">
        <v>8.1999999999999904</v>
      </c>
      <c r="BP19">
        <v>0</v>
      </c>
      <c r="BQ19">
        <v>2.8</v>
      </c>
      <c r="BR19">
        <v>16.399999999999899</v>
      </c>
      <c r="BS19">
        <v>9.5</v>
      </c>
      <c r="BT19">
        <v>53.1</v>
      </c>
      <c r="BU19">
        <v>9.1999999999999904</v>
      </c>
      <c r="BV19">
        <v>0.3</v>
      </c>
      <c r="BW19">
        <v>0.2</v>
      </c>
      <c r="BX19">
        <v>0.83040000000000003</v>
      </c>
      <c r="BY19">
        <v>0.97709999999999997</v>
      </c>
      <c r="BZ19">
        <v>0.89270000000000005</v>
      </c>
      <c r="CA19">
        <v>0.88690000000000002</v>
      </c>
      <c r="CB19">
        <v>3.5871</v>
      </c>
      <c r="CC19">
        <v>0.94140000000000001</v>
      </c>
      <c r="CD19">
        <v>0.2127</v>
      </c>
      <c r="CE19">
        <v>0.89</v>
      </c>
      <c r="CF19">
        <v>0.37380000000000002</v>
      </c>
      <c r="CG19">
        <v>0.95469999999999999</v>
      </c>
      <c r="CH19">
        <v>2.4312</v>
      </c>
      <c r="CI19">
        <v>0.75449999999999995</v>
      </c>
      <c r="CJ19">
        <v>0.92669999999999997</v>
      </c>
      <c r="CK19">
        <v>0.7127</v>
      </c>
      <c r="CL19">
        <v>1.6394</v>
      </c>
      <c r="CM19">
        <v>0.86899999999999999</v>
      </c>
      <c r="CN19">
        <v>0.83609999999999995</v>
      </c>
      <c r="CO19">
        <v>0</v>
      </c>
      <c r="CP19">
        <v>0.92359999999999998</v>
      </c>
      <c r="CQ19">
        <v>0.78420000000000001</v>
      </c>
      <c r="CR19">
        <v>0.48930000000000001</v>
      </c>
      <c r="CS19">
        <v>3.0331999999999999</v>
      </c>
      <c r="CT19">
        <v>0.84360000000000002</v>
      </c>
      <c r="CU19">
        <v>10.6908999999999</v>
      </c>
      <c r="CV19">
        <v>0.93159999999999998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4</v>
      </c>
      <c r="DQ19">
        <v>526</v>
      </c>
      <c r="DR19">
        <v>287</v>
      </c>
      <c r="DS19">
        <v>16</v>
      </c>
      <c r="DT19">
        <v>8.3000000000000007</v>
      </c>
      <c r="DU19">
        <v>1216</v>
      </c>
      <c r="DV19">
        <v>1.5969059540412001E-2</v>
      </c>
      <c r="DW19">
        <v>1.4316030144000001E-5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36005</v>
      </c>
      <c r="F20" t="s">
        <v>404</v>
      </c>
      <c r="G20">
        <v>36005038000</v>
      </c>
      <c r="H20" t="s">
        <v>744</v>
      </c>
      <c r="I20">
        <v>8.24656E-2</v>
      </c>
      <c r="J20">
        <v>4816</v>
      </c>
      <c r="K20">
        <v>483</v>
      </c>
      <c r="L20">
        <v>1905</v>
      </c>
      <c r="M20">
        <v>52</v>
      </c>
      <c r="N20">
        <v>1777</v>
      </c>
      <c r="O20">
        <v>81</v>
      </c>
      <c r="P20">
        <v>1827</v>
      </c>
      <c r="Q20">
        <v>529</v>
      </c>
      <c r="R20">
        <v>406</v>
      </c>
      <c r="S20">
        <v>123</v>
      </c>
      <c r="T20">
        <v>18595</v>
      </c>
      <c r="U20">
        <v>3126</v>
      </c>
      <c r="V20">
        <v>532</v>
      </c>
      <c r="W20">
        <v>185</v>
      </c>
      <c r="X20">
        <v>659</v>
      </c>
      <c r="Y20">
        <v>123</v>
      </c>
      <c r="Z20">
        <v>1253</v>
      </c>
      <c r="AA20">
        <v>301</v>
      </c>
      <c r="AB20">
        <v>656</v>
      </c>
      <c r="AC20">
        <v>204</v>
      </c>
      <c r="AD20">
        <v>421</v>
      </c>
      <c r="AE20">
        <v>112</v>
      </c>
      <c r="AF20">
        <v>4748</v>
      </c>
      <c r="AG20">
        <v>486.19999999999902</v>
      </c>
      <c r="AH20">
        <v>232</v>
      </c>
      <c r="AI20">
        <v>146.599999999999</v>
      </c>
      <c r="AJ20">
        <v>875</v>
      </c>
      <c r="AK20">
        <v>143.099999999999</v>
      </c>
      <c r="AL20">
        <v>0</v>
      </c>
      <c r="AM20">
        <v>11</v>
      </c>
      <c r="AN20">
        <v>144</v>
      </c>
      <c r="AO20">
        <v>93.5</v>
      </c>
      <c r="AP20">
        <v>1057</v>
      </c>
      <c r="AQ20">
        <v>158</v>
      </c>
      <c r="AR20">
        <v>9</v>
      </c>
      <c r="AS20">
        <v>4</v>
      </c>
      <c r="AT20">
        <v>38.1</v>
      </c>
      <c r="AU20">
        <v>9.6999999999999904</v>
      </c>
      <c r="AV20">
        <v>18.100000000000001</v>
      </c>
      <c r="AW20">
        <v>5.0999999999999996</v>
      </c>
      <c r="AX20">
        <v>18595</v>
      </c>
      <c r="AY20">
        <v>3126</v>
      </c>
      <c r="AZ20">
        <v>17.1999999999999</v>
      </c>
      <c r="BA20">
        <v>5.8</v>
      </c>
      <c r="BB20">
        <v>13.6999999999999</v>
      </c>
      <c r="BC20">
        <v>2.4</v>
      </c>
      <c r="BD20">
        <v>26</v>
      </c>
      <c r="BE20">
        <v>5.7</v>
      </c>
      <c r="BF20">
        <v>13.6</v>
      </c>
      <c r="BG20">
        <v>4.2</v>
      </c>
      <c r="BH20">
        <v>23.6999999999999</v>
      </c>
      <c r="BI20">
        <v>6.2</v>
      </c>
      <c r="BJ20">
        <v>98.599999999999895</v>
      </c>
      <c r="BK20">
        <v>2</v>
      </c>
      <c r="BL20">
        <v>5.2</v>
      </c>
      <c r="BM20">
        <v>3.3</v>
      </c>
      <c r="BN20">
        <v>45.899999999999899</v>
      </c>
      <c r="BO20">
        <v>7.4</v>
      </c>
      <c r="BP20">
        <v>0</v>
      </c>
      <c r="BQ20">
        <v>1.6</v>
      </c>
      <c r="BR20">
        <v>8.1</v>
      </c>
      <c r="BS20">
        <v>5.2</v>
      </c>
      <c r="BT20">
        <v>59.5</v>
      </c>
      <c r="BU20">
        <v>8.4</v>
      </c>
      <c r="BV20">
        <v>0.2</v>
      </c>
      <c r="BW20">
        <v>0.1</v>
      </c>
      <c r="BX20">
        <v>0.92169999999999996</v>
      </c>
      <c r="BY20">
        <v>0.96099999999999997</v>
      </c>
      <c r="BZ20">
        <v>0.83720000000000006</v>
      </c>
      <c r="CA20">
        <v>0.69340000000000002</v>
      </c>
      <c r="CB20">
        <v>3.4133</v>
      </c>
      <c r="CC20">
        <v>0.90559999999999996</v>
      </c>
      <c r="CD20">
        <v>0.4471</v>
      </c>
      <c r="CE20">
        <v>0.81689999999999996</v>
      </c>
      <c r="CF20">
        <v>0.70650000000000002</v>
      </c>
      <c r="CG20">
        <v>0.94169999999999998</v>
      </c>
      <c r="CH20">
        <v>2.9121999999999999</v>
      </c>
      <c r="CI20">
        <v>0.94120000000000004</v>
      </c>
      <c r="CJ20">
        <v>0.94189999999999996</v>
      </c>
      <c r="CK20">
        <v>0.63339999999999996</v>
      </c>
      <c r="CL20">
        <v>1.5753999999999999</v>
      </c>
      <c r="CM20">
        <v>0.82540000000000002</v>
      </c>
      <c r="CN20">
        <v>0.79259999999999997</v>
      </c>
      <c r="CO20">
        <v>0</v>
      </c>
      <c r="CP20">
        <v>0.75970000000000004</v>
      </c>
      <c r="CQ20">
        <v>0.82989999999999997</v>
      </c>
      <c r="CR20">
        <v>0.40300000000000002</v>
      </c>
      <c r="CS20">
        <v>2.7852000000000001</v>
      </c>
      <c r="CT20">
        <v>0.75870000000000004</v>
      </c>
      <c r="CU20">
        <v>10.6861</v>
      </c>
      <c r="CV20">
        <v>0.93120000000000003</v>
      </c>
      <c r="CW20">
        <v>1</v>
      </c>
      <c r="CX20">
        <v>1</v>
      </c>
      <c r="CY20">
        <v>0</v>
      </c>
      <c r="CZ20">
        <v>0</v>
      </c>
      <c r="DA20">
        <v>2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4</v>
      </c>
      <c r="DQ20">
        <v>494</v>
      </c>
      <c r="DR20">
        <v>196</v>
      </c>
      <c r="DS20">
        <v>10.3</v>
      </c>
      <c r="DT20">
        <v>4.0999999999999996</v>
      </c>
      <c r="DU20">
        <v>2405</v>
      </c>
      <c r="DV20">
        <v>1.9766896205817001E-2</v>
      </c>
      <c r="DW20">
        <v>2.2814492687999999E-5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36005</v>
      </c>
      <c r="F21" t="s">
        <v>404</v>
      </c>
      <c r="G21">
        <v>36005038200</v>
      </c>
      <c r="H21" t="s">
        <v>743</v>
      </c>
      <c r="I21">
        <v>6.0682899999999998E-2</v>
      </c>
      <c r="J21">
        <v>2831</v>
      </c>
      <c r="K21">
        <v>268</v>
      </c>
      <c r="L21">
        <v>942</v>
      </c>
      <c r="M21">
        <v>34</v>
      </c>
      <c r="N21">
        <v>875</v>
      </c>
      <c r="O21">
        <v>53</v>
      </c>
      <c r="P21">
        <v>663</v>
      </c>
      <c r="Q21">
        <v>206</v>
      </c>
      <c r="R21">
        <v>256</v>
      </c>
      <c r="S21">
        <v>84</v>
      </c>
      <c r="T21">
        <v>20252</v>
      </c>
      <c r="U21">
        <v>3336</v>
      </c>
      <c r="V21">
        <v>331</v>
      </c>
      <c r="W21">
        <v>122</v>
      </c>
      <c r="X21">
        <v>314</v>
      </c>
      <c r="Y21">
        <v>67</v>
      </c>
      <c r="Z21">
        <v>810</v>
      </c>
      <c r="AA21">
        <v>165</v>
      </c>
      <c r="AB21">
        <v>317</v>
      </c>
      <c r="AC21">
        <v>106</v>
      </c>
      <c r="AD21">
        <v>195</v>
      </c>
      <c r="AE21">
        <v>72.099999999999895</v>
      </c>
      <c r="AF21">
        <v>2784</v>
      </c>
      <c r="AG21">
        <v>270.8</v>
      </c>
      <c r="AH21">
        <v>128</v>
      </c>
      <c r="AI21">
        <v>72.2</v>
      </c>
      <c r="AJ21">
        <v>79</v>
      </c>
      <c r="AK21">
        <v>42</v>
      </c>
      <c r="AL21">
        <v>0</v>
      </c>
      <c r="AM21">
        <v>11</v>
      </c>
      <c r="AN21">
        <v>53</v>
      </c>
      <c r="AO21">
        <v>35.5</v>
      </c>
      <c r="AP21">
        <v>344</v>
      </c>
      <c r="AQ21">
        <v>79</v>
      </c>
      <c r="AR21">
        <v>5</v>
      </c>
      <c r="AS21">
        <v>9</v>
      </c>
      <c r="AT21">
        <v>23.5</v>
      </c>
      <c r="AU21">
        <v>7</v>
      </c>
      <c r="AV21">
        <v>18.899999999999899</v>
      </c>
      <c r="AW21">
        <v>6</v>
      </c>
      <c r="AX21">
        <v>20252</v>
      </c>
      <c r="AY21">
        <v>3336</v>
      </c>
      <c r="AZ21">
        <v>18.3</v>
      </c>
      <c r="BA21">
        <v>6.2</v>
      </c>
      <c r="BB21">
        <v>11.1</v>
      </c>
      <c r="BC21">
        <v>2.7</v>
      </c>
      <c r="BD21">
        <v>28.6</v>
      </c>
      <c r="BE21">
        <v>5.2</v>
      </c>
      <c r="BF21">
        <v>11.1999999999999</v>
      </c>
      <c r="BG21">
        <v>3.6</v>
      </c>
      <c r="BH21">
        <v>22.3</v>
      </c>
      <c r="BI21">
        <v>8.1</v>
      </c>
      <c r="BJ21">
        <v>98.299999999999898</v>
      </c>
      <c r="BK21">
        <v>2.2000000000000002</v>
      </c>
      <c r="BL21">
        <v>4.9000000000000004</v>
      </c>
      <c r="BM21">
        <v>2.7</v>
      </c>
      <c r="BN21">
        <v>8.4</v>
      </c>
      <c r="BO21">
        <v>4.4000000000000004</v>
      </c>
      <c r="BP21">
        <v>0</v>
      </c>
      <c r="BQ21">
        <v>3.1</v>
      </c>
      <c r="BR21">
        <v>6.1</v>
      </c>
      <c r="BS21">
        <v>4</v>
      </c>
      <c r="BT21">
        <v>39.299999999999898</v>
      </c>
      <c r="BU21">
        <v>9.1</v>
      </c>
      <c r="BV21">
        <v>0.2</v>
      </c>
      <c r="BW21">
        <v>0.3</v>
      </c>
      <c r="BX21">
        <v>0.77359999999999995</v>
      </c>
      <c r="BY21">
        <v>0.96719999999999995</v>
      </c>
      <c r="BZ21">
        <v>0.79159999999999997</v>
      </c>
      <c r="CA21">
        <v>0.72150000000000003</v>
      </c>
      <c r="CB21">
        <v>3.2538</v>
      </c>
      <c r="CC21">
        <v>0.86829999999999996</v>
      </c>
      <c r="CD21">
        <v>0.27779999999999999</v>
      </c>
      <c r="CE21">
        <v>0.90159999999999996</v>
      </c>
      <c r="CF21">
        <v>0.54</v>
      </c>
      <c r="CG21">
        <v>0.92569999999999997</v>
      </c>
      <c r="CH21">
        <v>2.645</v>
      </c>
      <c r="CI21">
        <v>0.85189999999999999</v>
      </c>
      <c r="CJ21">
        <v>0.9345</v>
      </c>
      <c r="CK21">
        <v>0.61699999999999999</v>
      </c>
      <c r="CL21">
        <v>1.5515000000000001</v>
      </c>
      <c r="CM21">
        <v>0.80889999999999995</v>
      </c>
      <c r="CN21">
        <v>0.51649999999999996</v>
      </c>
      <c r="CO21">
        <v>0</v>
      </c>
      <c r="CP21">
        <v>0.6905</v>
      </c>
      <c r="CQ21">
        <v>0.69669999999999999</v>
      </c>
      <c r="CR21">
        <v>0.39350000000000002</v>
      </c>
      <c r="CS21">
        <v>2.2972000000000001</v>
      </c>
      <c r="CT21">
        <v>0.52270000000000005</v>
      </c>
      <c r="CU21">
        <v>9.7475000000000005</v>
      </c>
      <c r="CV21">
        <v>0.85970000000000002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4</v>
      </c>
      <c r="DQ21">
        <v>373</v>
      </c>
      <c r="DR21">
        <v>211</v>
      </c>
      <c r="DS21">
        <v>13.1999999999999</v>
      </c>
      <c r="DT21">
        <v>7</v>
      </c>
      <c r="DU21">
        <v>1011</v>
      </c>
      <c r="DV21">
        <v>2.5739820275857E-2</v>
      </c>
      <c r="DW21">
        <v>1.6497497601000001E-5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36005</v>
      </c>
      <c r="F22" t="s">
        <v>404</v>
      </c>
      <c r="G22">
        <v>36005038600</v>
      </c>
      <c r="H22" t="s">
        <v>742</v>
      </c>
      <c r="I22">
        <v>0.15802920000000001</v>
      </c>
      <c r="J22">
        <v>8096</v>
      </c>
      <c r="K22">
        <v>990</v>
      </c>
      <c r="L22">
        <v>2833</v>
      </c>
      <c r="M22">
        <v>56</v>
      </c>
      <c r="N22">
        <v>2506</v>
      </c>
      <c r="O22">
        <v>181</v>
      </c>
      <c r="P22">
        <v>1398</v>
      </c>
      <c r="Q22">
        <v>550</v>
      </c>
      <c r="R22">
        <v>527</v>
      </c>
      <c r="S22">
        <v>274</v>
      </c>
      <c r="T22">
        <v>21773</v>
      </c>
      <c r="U22">
        <v>2907</v>
      </c>
      <c r="V22">
        <v>744</v>
      </c>
      <c r="W22">
        <v>252</v>
      </c>
      <c r="X22">
        <v>741</v>
      </c>
      <c r="Y22">
        <v>221</v>
      </c>
      <c r="Z22">
        <v>1954</v>
      </c>
      <c r="AA22">
        <v>461</v>
      </c>
      <c r="AB22">
        <v>668</v>
      </c>
      <c r="AC22">
        <v>296</v>
      </c>
      <c r="AD22">
        <v>490</v>
      </c>
      <c r="AE22">
        <v>193.69999999999899</v>
      </c>
      <c r="AF22">
        <v>7972</v>
      </c>
      <c r="AG22">
        <v>1000</v>
      </c>
      <c r="AH22">
        <v>280</v>
      </c>
      <c r="AI22">
        <v>185.4</v>
      </c>
      <c r="AJ22">
        <v>977</v>
      </c>
      <c r="AK22">
        <v>262.19999999999902</v>
      </c>
      <c r="AL22">
        <v>0</v>
      </c>
      <c r="AM22">
        <v>16</v>
      </c>
      <c r="AN22">
        <v>349</v>
      </c>
      <c r="AO22">
        <v>177.599999999999</v>
      </c>
      <c r="AP22">
        <v>1123</v>
      </c>
      <c r="AQ22">
        <v>284</v>
      </c>
      <c r="AR22">
        <v>15</v>
      </c>
      <c r="AS22">
        <v>19</v>
      </c>
      <c r="AT22">
        <v>17.3</v>
      </c>
      <c r="AU22">
        <v>6.7</v>
      </c>
      <c r="AV22">
        <v>11.8</v>
      </c>
      <c r="AW22">
        <v>6</v>
      </c>
      <c r="AX22">
        <v>21773</v>
      </c>
      <c r="AY22">
        <v>2907</v>
      </c>
      <c r="AZ22">
        <v>14.8</v>
      </c>
      <c r="BA22">
        <v>4.5999999999999996</v>
      </c>
      <c r="BB22">
        <v>9.1999999999999904</v>
      </c>
      <c r="BC22">
        <v>2.8</v>
      </c>
      <c r="BD22">
        <v>24.1</v>
      </c>
      <c r="BE22">
        <v>4.9000000000000004</v>
      </c>
      <c r="BF22">
        <v>8.3000000000000007</v>
      </c>
      <c r="BG22">
        <v>3.5</v>
      </c>
      <c r="BH22">
        <v>19.600000000000001</v>
      </c>
      <c r="BI22">
        <v>7.6</v>
      </c>
      <c r="BJ22">
        <v>98.5</v>
      </c>
      <c r="BK22">
        <v>2.8</v>
      </c>
      <c r="BL22">
        <v>3.7</v>
      </c>
      <c r="BM22">
        <v>2.4</v>
      </c>
      <c r="BN22">
        <v>34.5</v>
      </c>
      <c r="BO22">
        <v>9.1999999999999904</v>
      </c>
      <c r="BP22">
        <v>0</v>
      </c>
      <c r="BQ22">
        <v>1.1000000000000001</v>
      </c>
      <c r="BR22">
        <v>13.9</v>
      </c>
      <c r="BS22">
        <v>7</v>
      </c>
      <c r="BT22">
        <v>44.799999999999898</v>
      </c>
      <c r="BU22">
        <v>10.8</v>
      </c>
      <c r="BV22">
        <v>0.2</v>
      </c>
      <c r="BW22">
        <v>0.2</v>
      </c>
      <c r="BX22">
        <v>0.65849999999999997</v>
      </c>
      <c r="BY22">
        <v>0.8357</v>
      </c>
      <c r="BZ22">
        <v>0.746</v>
      </c>
      <c r="CA22">
        <v>0.62180000000000002</v>
      </c>
      <c r="CB22">
        <v>2.8618999999999999</v>
      </c>
      <c r="CC22">
        <v>0.77139999999999997</v>
      </c>
      <c r="CD22">
        <v>0.17150000000000001</v>
      </c>
      <c r="CE22">
        <v>0.71499999999999997</v>
      </c>
      <c r="CF22">
        <v>0.26069999999999999</v>
      </c>
      <c r="CG22">
        <v>0.89090000000000003</v>
      </c>
      <c r="CH22">
        <v>2.0381</v>
      </c>
      <c r="CI22">
        <v>0.5161</v>
      </c>
      <c r="CJ22">
        <v>0.93859999999999999</v>
      </c>
      <c r="CK22">
        <v>0.56140000000000001</v>
      </c>
      <c r="CL22">
        <v>1.5</v>
      </c>
      <c r="CM22">
        <v>0.77239999999999998</v>
      </c>
      <c r="CN22">
        <v>0.75060000000000004</v>
      </c>
      <c r="CO22">
        <v>0</v>
      </c>
      <c r="CP22">
        <v>0.89039999999999997</v>
      </c>
      <c r="CQ22">
        <v>0.72960000000000003</v>
      </c>
      <c r="CR22">
        <v>0.40139999999999998</v>
      </c>
      <c r="CS22">
        <v>2.7719999999999998</v>
      </c>
      <c r="CT22">
        <v>0.75290000000000001</v>
      </c>
      <c r="CU22">
        <v>9.1720000000000006</v>
      </c>
      <c r="CV22">
        <v>0.80310000000000004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1029</v>
      </c>
      <c r="DR22">
        <v>385</v>
      </c>
      <c r="DS22">
        <v>12.6999999999999</v>
      </c>
      <c r="DT22">
        <v>4.5999999999999996</v>
      </c>
      <c r="DU22">
        <v>3756</v>
      </c>
      <c r="DV22">
        <v>3.0417652512887E-2</v>
      </c>
      <c r="DW22">
        <v>4.5349990756000003E-5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36005</v>
      </c>
      <c r="F23" t="s">
        <v>404</v>
      </c>
      <c r="G23">
        <v>36005038800</v>
      </c>
      <c r="H23" t="s">
        <v>741</v>
      </c>
      <c r="I23">
        <v>5.7397499999999997E-2</v>
      </c>
      <c r="J23">
        <v>2552</v>
      </c>
      <c r="K23">
        <v>326</v>
      </c>
      <c r="L23">
        <v>888</v>
      </c>
      <c r="M23">
        <v>41</v>
      </c>
      <c r="N23">
        <v>784</v>
      </c>
      <c r="O23">
        <v>68</v>
      </c>
      <c r="P23">
        <v>527</v>
      </c>
      <c r="Q23">
        <v>199</v>
      </c>
      <c r="R23">
        <v>266</v>
      </c>
      <c r="S23">
        <v>92</v>
      </c>
      <c r="T23">
        <v>22093</v>
      </c>
      <c r="U23">
        <v>2497</v>
      </c>
      <c r="V23">
        <v>256</v>
      </c>
      <c r="W23">
        <v>92</v>
      </c>
      <c r="X23">
        <v>380</v>
      </c>
      <c r="Y23">
        <v>126</v>
      </c>
      <c r="Z23">
        <v>628</v>
      </c>
      <c r="AA23">
        <v>149</v>
      </c>
      <c r="AB23">
        <v>293</v>
      </c>
      <c r="AC23">
        <v>97</v>
      </c>
      <c r="AD23">
        <v>173</v>
      </c>
      <c r="AE23">
        <v>68.799999999999898</v>
      </c>
      <c r="AF23">
        <v>2548</v>
      </c>
      <c r="AG23">
        <v>326.10000000000002</v>
      </c>
      <c r="AH23">
        <v>28</v>
      </c>
      <c r="AI23">
        <v>51</v>
      </c>
      <c r="AJ23">
        <v>34</v>
      </c>
      <c r="AK23">
        <v>32.299999999999898</v>
      </c>
      <c r="AL23">
        <v>16</v>
      </c>
      <c r="AM23">
        <v>24</v>
      </c>
      <c r="AN23">
        <v>44</v>
      </c>
      <c r="AO23">
        <v>27.899999999999899</v>
      </c>
      <c r="AP23">
        <v>249</v>
      </c>
      <c r="AQ23">
        <v>72</v>
      </c>
      <c r="AR23">
        <v>15</v>
      </c>
      <c r="AS23">
        <v>21</v>
      </c>
      <c r="AT23">
        <v>20.6999999999999</v>
      </c>
      <c r="AU23">
        <v>7.6</v>
      </c>
      <c r="AV23">
        <v>19.3</v>
      </c>
      <c r="AW23">
        <v>5.6</v>
      </c>
      <c r="AX23">
        <v>22093</v>
      </c>
      <c r="AY23">
        <v>2497</v>
      </c>
      <c r="AZ23">
        <v>15.1999999999999</v>
      </c>
      <c r="BA23">
        <v>5.5</v>
      </c>
      <c r="BB23">
        <v>14.9</v>
      </c>
      <c r="BC23">
        <v>4.8</v>
      </c>
      <c r="BD23">
        <v>24.6</v>
      </c>
      <c r="BE23">
        <v>4.9000000000000004</v>
      </c>
      <c r="BF23">
        <v>11.5</v>
      </c>
      <c r="BG23">
        <v>3.6</v>
      </c>
      <c r="BH23">
        <v>22.1</v>
      </c>
      <c r="BI23">
        <v>8.6</v>
      </c>
      <c r="BJ23">
        <v>99.799999999999898</v>
      </c>
      <c r="BK23">
        <v>0.8</v>
      </c>
      <c r="BL23">
        <v>1.2</v>
      </c>
      <c r="BM23">
        <v>2.1</v>
      </c>
      <c r="BN23">
        <v>3.8</v>
      </c>
      <c r="BO23">
        <v>3.6</v>
      </c>
      <c r="BP23">
        <v>1.8</v>
      </c>
      <c r="BQ23">
        <v>2.7</v>
      </c>
      <c r="BR23">
        <v>5.6</v>
      </c>
      <c r="BS23">
        <v>3.5</v>
      </c>
      <c r="BT23">
        <v>31.8</v>
      </c>
      <c r="BU23">
        <v>8.6</v>
      </c>
      <c r="BV23">
        <v>0.6</v>
      </c>
      <c r="BW23">
        <v>0.8</v>
      </c>
      <c r="BX23">
        <v>0.72909999999999997</v>
      </c>
      <c r="BY23">
        <v>0.97030000000000005</v>
      </c>
      <c r="BZ23">
        <v>0.73419999999999996</v>
      </c>
      <c r="CA23">
        <v>0.63949999999999996</v>
      </c>
      <c r="CB23">
        <v>3.0731000000000002</v>
      </c>
      <c r="CC23">
        <v>0.82730000000000004</v>
      </c>
      <c r="CD23">
        <v>0.52429999999999999</v>
      </c>
      <c r="CE23">
        <v>0.74239999999999995</v>
      </c>
      <c r="CF23">
        <v>0.56499999999999995</v>
      </c>
      <c r="CG23">
        <v>0.9244</v>
      </c>
      <c r="CH23">
        <v>2.7561</v>
      </c>
      <c r="CI23">
        <v>0.89149999999999996</v>
      </c>
      <c r="CJ23">
        <v>0.98850000000000005</v>
      </c>
      <c r="CK23">
        <v>0.3322</v>
      </c>
      <c r="CL23">
        <v>1.3206</v>
      </c>
      <c r="CM23">
        <v>0.65690000000000004</v>
      </c>
      <c r="CN23">
        <v>0.39150000000000001</v>
      </c>
      <c r="CO23">
        <v>0.82369999999999999</v>
      </c>
      <c r="CP23">
        <v>0.67279999999999995</v>
      </c>
      <c r="CQ23">
        <v>0.64470000000000005</v>
      </c>
      <c r="CR23">
        <v>0.62229999999999996</v>
      </c>
      <c r="CS23">
        <v>3.1551</v>
      </c>
      <c r="CT23">
        <v>0.88229999999999997</v>
      </c>
      <c r="CU23">
        <v>10.3049</v>
      </c>
      <c r="CV23">
        <v>0.90939999999999999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3</v>
      </c>
      <c r="DQ23">
        <v>286</v>
      </c>
      <c r="DR23">
        <v>98</v>
      </c>
      <c r="DS23">
        <v>11.1999999999999</v>
      </c>
      <c r="DT23">
        <v>3.8</v>
      </c>
      <c r="DU23">
        <v>776</v>
      </c>
      <c r="DV23">
        <v>1.6723833322234E-2</v>
      </c>
      <c r="DW23">
        <v>1.5933896238000001E-5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36005</v>
      </c>
      <c r="F24" t="s">
        <v>404</v>
      </c>
      <c r="G24">
        <v>36005039000</v>
      </c>
      <c r="H24" t="s">
        <v>740</v>
      </c>
      <c r="I24">
        <v>7.0133899999999999E-2</v>
      </c>
      <c r="J24">
        <v>2841</v>
      </c>
      <c r="K24">
        <v>397</v>
      </c>
      <c r="L24">
        <v>1082</v>
      </c>
      <c r="M24">
        <v>54</v>
      </c>
      <c r="N24">
        <v>1001</v>
      </c>
      <c r="O24">
        <v>79</v>
      </c>
      <c r="P24">
        <v>819</v>
      </c>
      <c r="Q24">
        <v>294</v>
      </c>
      <c r="R24">
        <v>363</v>
      </c>
      <c r="S24">
        <v>160</v>
      </c>
      <c r="T24">
        <v>19550</v>
      </c>
      <c r="U24">
        <v>3732</v>
      </c>
      <c r="V24">
        <v>331</v>
      </c>
      <c r="W24">
        <v>103</v>
      </c>
      <c r="X24">
        <v>232</v>
      </c>
      <c r="Y24">
        <v>78</v>
      </c>
      <c r="Z24">
        <v>762</v>
      </c>
      <c r="AA24">
        <v>205</v>
      </c>
      <c r="AB24">
        <v>398</v>
      </c>
      <c r="AC24">
        <v>147</v>
      </c>
      <c r="AD24">
        <v>178</v>
      </c>
      <c r="AE24">
        <v>72</v>
      </c>
      <c r="AF24">
        <v>2780</v>
      </c>
      <c r="AG24">
        <v>399.89999999999901</v>
      </c>
      <c r="AH24">
        <v>32</v>
      </c>
      <c r="AI24">
        <v>58.799999999999898</v>
      </c>
      <c r="AJ24">
        <v>75</v>
      </c>
      <c r="AK24">
        <v>50.5</v>
      </c>
      <c r="AL24">
        <v>0</v>
      </c>
      <c r="AM24">
        <v>11</v>
      </c>
      <c r="AN24">
        <v>87</v>
      </c>
      <c r="AO24">
        <v>59.7</v>
      </c>
      <c r="AP24">
        <v>516</v>
      </c>
      <c r="AQ24">
        <v>103</v>
      </c>
      <c r="AR24">
        <v>0</v>
      </c>
      <c r="AS24">
        <v>11</v>
      </c>
      <c r="AT24">
        <v>28.8</v>
      </c>
      <c r="AU24">
        <v>9.6</v>
      </c>
      <c r="AV24">
        <v>23.1999999999999</v>
      </c>
      <c r="AW24">
        <v>9.8000000000000007</v>
      </c>
      <c r="AX24">
        <v>19550</v>
      </c>
      <c r="AY24">
        <v>3732</v>
      </c>
      <c r="AZ24">
        <v>19</v>
      </c>
      <c r="BA24">
        <v>5.9</v>
      </c>
      <c r="BB24">
        <v>8.1999999999999904</v>
      </c>
      <c r="BC24">
        <v>2.7</v>
      </c>
      <c r="BD24">
        <v>26.8</v>
      </c>
      <c r="BE24">
        <v>6.2</v>
      </c>
      <c r="BF24">
        <v>14</v>
      </c>
      <c r="BG24">
        <v>4.9000000000000004</v>
      </c>
      <c r="BH24">
        <v>17.8</v>
      </c>
      <c r="BI24">
        <v>7.1</v>
      </c>
      <c r="BJ24">
        <v>97.9</v>
      </c>
      <c r="BK24">
        <v>3.3</v>
      </c>
      <c r="BL24">
        <v>1.3</v>
      </c>
      <c r="BM24">
        <v>2.4</v>
      </c>
      <c r="BN24">
        <v>6.9</v>
      </c>
      <c r="BO24">
        <v>4.7</v>
      </c>
      <c r="BP24">
        <v>0</v>
      </c>
      <c r="BQ24">
        <v>2.7</v>
      </c>
      <c r="BR24">
        <v>8.6999999999999904</v>
      </c>
      <c r="BS24">
        <v>5.9</v>
      </c>
      <c r="BT24">
        <v>51.5</v>
      </c>
      <c r="BU24">
        <v>10.1</v>
      </c>
      <c r="BV24">
        <v>0</v>
      </c>
      <c r="BW24">
        <v>0.4</v>
      </c>
      <c r="BX24">
        <v>0.84260000000000002</v>
      </c>
      <c r="BY24">
        <v>0.98699999999999999</v>
      </c>
      <c r="BZ24">
        <v>0.81140000000000001</v>
      </c>
      <c r="CA24">
        <v>0.73440000000000005</v>
      </c>
      <c r="CB24">
        <v>3.3754</v>
      </c>
      <c r="CC24">
        <v>0.89610000000000001</v>
      </c>
      <c r="CD24">
        <v>0.12520000000000001</v>
      </c>
      <c r="CE24">
        <v>0.84599999999999997</v>
      </c>
      <c r="CF24">
        <v>0.73429999999999995</v>
      </c>
      <c r="CG24">
        <v>0.86350000000000005</v>
      </c>
      <c r="CH24">
        <v>2.569</v>
      </c>
      <c r="CI24">
        <v>0.82079999999999997</v>
      </c>
      <c r="CJ24">
        <v>0.92320000000000002</v>
      </c>
      <c r="CK24">
        <v>0.34910000000000002</v>
      </c>
      <c r="CL24">
        <v>1.2722</v>
      </c>
      <c r="CM24">
        <v>0.62849999999999995</v>
      </c>
      <c r="CN24">
        <v>0.48209999999999997</v>
      </c>
      <c r="CO24">
        <v>0</v>
      </c>
      <c r="CP24">
        <v>0.77590000000000003</v>
      </c>
      <c r="CQ24">
        <v>0.77180000000000004</v>
      </c>
      <c r="CR24">
        <v>0</v>
      </c>
      <c r="CS24">
        <v>2.0297999999999998</v>
      </c>
      <c r="CT24">
        <v>0.40889999999999999</v>
      </c>
      <c r="CU24">
        <v>9.2463999999999995</v>
      </c>
      <c r="CV24">
        <v>0.80989999999999995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</v>
      </c>
      <c r="DQ24">
        <v>293</v>
      </c>
      <c r="DR24">
        <v>160</v>
      </c>
      <c r="DS24">
        <v>10.3</v>
      </c>
      <c r="DT24">
        <v>5.7</v>
      </c>
      <c r="DU24">
        <v>2405</v>
      </c>
      <c r="DV24">
        <v>1.8756575063997999E-2</v>
      </c>
      <c r="DW24">
        <v>1.9358835268999999E-5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36005</v>
      </c>
      <c r="F25" t="s">
        <v>404</v>
      </c>
      <c r="G25">
        <v>36005039200</v>
      </c>
      <c r="H25" t="s">
        <v>739</v>
      </c>
      <c r="I25">
        <v>3.7117499999999998E-2</v>
      </c>
      <c r="J25">
        <v>1955</v>
      </c>
      <c r="K25">
        <v>267</v>
      </c>
      <c r="L25">
        <v>628</v>
      </c>
      <c r="M25">
        <v>23</v>
      </c>
      <c r="N25">
        <v>593</v>
      </c>
      <c r="O25">
        <v>36</v>
      </c>
      <c r="P25">
        <v>517</v>
      </c>
      <c r="Q25">
        <v>244</v>
      </c>
      <c r="R25">
        <v>133</v>
      </c>
      <c r="S25">
        <v>64</v>
      </c>
      <c r="T25">
        <v>15392</v>
      </c>
      <c r="U25">
        <v>2894</v>
      </c>
      <c r="V25">
        <v>198</v>
      </c>
      <c r="W25">
        <v>70</v>
      </c>
      <c r="X25">
        <v>134</v>
      </c>
      <c r="Y25">
        <v>80</v>
      </c>
      <c r="Z25">
        <v>540</v>
      </c>
      <c r="AA25">
        <v>125</v>
      </c>
      <c r="AB25">
        <v>303</v>
      </c>
      <c r="AC25">
        <v>97</v>
      </c>
      <c r="AD25">
        <v>139</v>
      </c>
      <c r="AE25">
        <v>43.2</v>
      </c>
      <c r="AF25">
        <v>1925</v>
      </c>
      <c r="AG25">
        <v>268.5</v>
      </c>
      <c r="AH25">
        <v>108</v>
      </c>
      <c r="AI25">
        <v>75.099999999999895</v>
      </c>
      <c r="AJ25">
        <v>282</v>
      </c>
      <c r="AK25">
        <v>58.1</v>
      </c>
      <c r="AL25">
        <v>0</v>
      </c>
      <c r="AM25">
        <v>11</v>
      </c>
      <c r="AN25">
        <v>98</v>
      </c>
      <c r="AO25">
        <v>47.2</v>
      </c>
      <c r="AP25">
        <v>293</v>
      </c>
      <c r="AQ25">
        <v>66</v>
      </c>
      <c r="AR25">
        <v>49</v>
      </c>
      <c r="AS25">
        <v>21</v>
      </c>
      <c r="AT25">
        <v>26.399999999999899</v>
      </c>
      <c r="AU25">
        <v>11.3</v>
      </c>
      <c r="AV25">
        <v>14.1999999999999</v>
      </c>
      <c r="AW25">
        <v>5.8</v>
      </c>
      <c r="AX25">
        <v>15392</v>
      </c>
      <c r="AY25">
        <v>2894</v>
      </c>
      <c r="AZ25">
        <v>17</v>
      </c>
      <c r="BA25">
        <v>5.3</v>
      </c>
      <c r="BB25">
        <v>6.9</v>
      </c>
      <c r="BC25">
        <v>4.2</v>
      </c>
      <c r="BD25">
        <v>27.6</v>
      </c>
      <c r="BE25">
        <v>5.2</v>
      </c>
      <c r="BF25">
        <v>15.5</v>
      </c>
      <c r="BG25">
        <v>5</v>
      </c>
      <c r="BH25">
        <v>23.399999999999899</v>
      </c>
      <c r="BI25">
        <v>7.1</v>
      </c>
      <c r="BJ25">
        <v>98.5</v>
      </c>
      <c r="BK25">
        <v>2.8</v>
      </c>
      <c r="BL25">
        <v>5.6</v>
      </c>
      <c r="BM25">
        <v>3.8</v>
      </c>
      <c r="BN25">
        <v>44.899999999999899</v>
      </c>
      <c r="BO25">
        <v>9.1</v>
      </c>
      <c r="BP25">
        <v>0</v>
      </c>
      <c r="BQ25">
        <v>4.7</v>
      </c>
      <c r="BR25">
        <v>16.5</v>
      </c>
      <c r="BS25">
        <v>7.9</v>
      </c>
      <c r="BT25">
        <v>49.399999999999899</v>
      </c>
      <c r="BU25">
        <v>11.1999999999999</v>
      </c>
      <c r="BV25">
        <v>2.5</v>
      </c>
      <c r="BW25">
        <v>1</v>
      </c>
      <c r="BX25">
        <v>0.81689999999999996</v>
      </c>
      <c r="BY25">
        <v>0.90549999999999997</v>
      </c>
      <c r="BZ25">
        <v>0.90820000000000001</v>
      </c>
      <c r="CA25">
        <v>0.68930000000000002</v>
      </c>
      <c r="CB25">
        <v>3.3199000000000001</v>
      </c>
      <c r="CC25">
        <v>0.88280000000000003</v>
      </c>
      <c r="CD25">
        <v>7.6799999999999993E-2</v>
      </c>
      <c r="CE25">
        <v>0.87439999999999996</v>
      </c>
      <c r="CF25">
        <v>0.81059999999999999</v>
      </c>
      <c r="CG25">
        <v>0.9395</v>
      </c>
      <c r="CH25">
        <v>2.7012999999999998</v>
      </c>
      <c r="CI25">
        <v>0.87209999999999999</v>
      </c>
      <c r="CJ25">
        <v>0.93820000000000003</v>
      </c>
      <c r="CK25">
        <v>0.64739999999999998</v>
      </c>
      <c r="CL25">
        <v>1.5857000000000001</v>
      </c>
      <c r="CM25">
        <v>0.83240000000000003</v>
      </c>
      <c r="CN25">
        <v>0.78790000000000004</v>
      </c>
      <c r="CO25">
        <v>0</v>
      </c>
      <c r="CP25">
        <v>0.92589999999999995</v>
      </c>
      <c r="CQ25">
        <v>0.75670000000000004</v>
      </c>
      <c r="CR25">
        <v>0.80600000000000005</v>
      </c>
      <c r="CS25">
        <v>3.2764000000000002</v>
      </c>
      <c r="CT25">
        <v>0.91269999999999996</v>
      </c>
      <c r="CU25">
        <v>10.8833</v>
      </c>
      <c r="CV25">
        <v>0.94379999999999997</v>
      </c>
      <c r="CW25">
        <v>0</v>
      </c>
      <c r="CX25">
        <v>1</v>
      </c>
      <c r="CY25">
        <v>1</v>
      </c>
      <c r="CZ25">
        <v>0</v>
      </c>
      <c r="DA25">
        <v>2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5</v>
      </c>
      <c r="DQ25">
        <v>156</v>
      </c>
      <c r="DR25">
        <v>70</v>
      </c>
      <c r="DS25">
        <v>8</v>
      </c>
      <c r="DT25">
        <v>3.7</v>
      </c>
      <c r="DU25">
        <v>820</v>
      </c>
      <c r="DV25">
        <v>1.2975388403176E-2</v>
      </c>
      <c r="DW25">
        <v>1.0309747008E-5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36005</v>
      </c>
      <c r="F26" t="s">
        <v>404</v>
      </c>
      <c r="G26">
        <v>36005039400</v>
      </c>
      <c r="H26" t="s">
        <v>738</v>
      </c>
      <c r="I26">
        <v>5.60697E-2</v>
      </c>
      <c r="J26">
        <v>4948</v>
      </c>
      <c r="K26">
        <v>438</v>
      </c>
      <c r="L26">
        <v>1654</v>
      </c>
      <c r="M26">
        <v>46</v>
      </c>
      <c r="N26">
        <v>1603</v>
      </c>
      <c r="O26">
        <v>59</v>
      </c>
      <c r="P26">
        <v>1404</v>
      </c>
      <c r="Q26">
        <v>384</v>
      </c>
      <c r="R26">
        <v>386</v>
      </c>
      <c r="S26">
        <v>124</v>
      </c>
      <c r="T26">
        <v>15881</v>
      </c>
      <c r="U26">
        <v>2207</v>
      </c>
      <c r="V26">
        <v>904</v>
      </c>
      <c r="W26">
        <v>209</v>
      </c>
      <c r="X26">
        <v>539</v>
      </c>
      <c r="Y26">
        <v>131</v>
      </c>
      <c r="Z26">
        <v>1219</v>
      </c>
      <c r="AA26">
        <v>265</v>
      </c>
      <c r="AB26">
        <v>481</v>
      </c>
      <c r="AC26">
        <v>143</v>
      </c>
      <c r="AD26">
        <v>366</v>
      </c>
      <c r="AE26">
        <v>113.2</v>
      </c>
      <c r="AF26">
        <v>4787</v>
      </c>
      <c r="AG26">
        <v>443.1</v>
      </c>
      <c r="AH26">
        <v>295</v>
      </c>
      <c r="AI26">
        <v>145.599999999999</v>
      </c>
      <c r="AJ26">
        <v>1035</v>
      </c>
      <c r="AK26">
        <v>135.599999999999</v>
      </c>
      <c r="AL26">
        <v>0</v>
      </c>
      <c r="AM26">
        <v>11</v>
      </c>
      <c r="AN26">
        <v>329</v>
      </c>
      <c r="AO26">
        <v>124.2</v>
      </c>
      <c r="AP26">
        <v>896</v>
      </c>
      <c r="AQ26">
        <v>137</v>
      </c>
      <c r="AR26">
        <v>270</v>
      </c>
      <c r="AS26">
        <v>118</v>
      </c>
      <c r="AT26">
        <v>29.899999999999899</v>
      </c>
      <c r="AU26">
        <v>8.1999999999999904</v>
      </c>
      <c r="AV26">
        <v>15.9</v>
      </c>
      <c r="AW26">
        <v>5.4</v>
      </c>
      <c r="AX26">
        <v>15881</v>
      </c>
      <c r="AY26">
        <v>2207</v>
      </c>
      <c r="AZ26">
        <v>29.1999999999999</v>
      </c>
      <c r="BA26">
        <v>6.2</v>
      </c>
      <c r="BB26">
        <v>10.9</v>
      </c>
      <c r="BC26">
        <v>2.5</v>
      </c>
      <c r="BD26">
        <v>24.6</v>
      </c>
      <c r="BE26">
        <v>4.9000000000000004</v>
      </c>
      <c r="BF26">
        <v>10.1999999999999</v>
      </c>
      <c r="BG26">
        <v>3.2</v>
      </c>
      <c r="BH26">
        <v>22.8</v>
      </c>
      <c r="BI26">
        <v>7</v>
      </c>
      <c r="BJ26">
        <v>96.7</v>
      </c>
      <c r="BK26">
        <v>2.6</v>
      </c>
      <c r="BL26">
        <v>6.5</v>
      </c>
      <c r="BM26">
        <v>3.2</v>
      </c>
      <c r="BN26">
        <v>62.6</v>
      </c>
      <c r="BO26">
        <v>8</v>
      </c>
      <c r="BP26">
        <v>0</v>
      </c>
      <c r="BQ26">
        <v>1.8</v>
      </c>
      <c r="BR26">
        <v>20.5</v>
      </c>
      <c r="BS26">
        <v>7.7</v>
      </c>
      <c r="BT26">
        <v>55.899999999999899</v>
      </c>
      <c r="BU26">
        <v>8.3000000000000007</v>
      </c>
      <c r="BV26">
        <v>5.5</v>
      </c>
      <c r="BW26">
        <v>2.2999999999999998</v>
      </c>
      <c r="BX26">
        <v>0.85270000000000001</v>
      </c>
      <c r="BY26">
        <v>0.93400000000000005</v>
      </c>
      <c r="BZ26">
        <v>0.89790000000000003</v>
      </c>
      <c r="CA26">
        <v>0.88239999999999996</v>
      </c>
      <c r="CB26">
        <v>3.5669</v>
      </c>
      <c r="CC26">
        <v>0.93730000000000002</v>
      </c>
      <c r="CD26">
        <v>0.26400000000000001</v>
      </c>
      <c r="CE26">
        <v>0.74399999999999999</v>
      </c>
      <c r="CF26">
        <v>0.45340000000000003</v>
      </c>
      <c r="CG26">
        <v>0.93140000000000001</v>
      </c>
      <c r="CH26">
        <v>2.3927999999999998</v>
      </c>
      <c r="CI26">
        <v>0.73429999999999995</v>
      </c>
      <c r="CJ26">
        <v>0.89680000000000004</v>
      </c>
      <c r="CK26">
        <v>0.67730000000000001</v>
      </c>
      <c r="CL26">
        <v>1.5741000000000001</v>
      </c>
      <c r="CM26">
        <v>0.82430000000000003</v>
      </c>
      <c r="CN26">
        <v>0.8427</v>
      </c>
      <c r="CO26">
        <v>0</v>
      </c>
      <c r="CP26">
        <v>0.95960000000000001</v>
      </c>
      <c r="CQ26">
        <v>0.80259999999999998</v>
      </c>
      <c r="CR26">
        <v>0.8871</v>
      </c>
      <c r="CS26">
        <v>3.4921000000000002</v>
      </c>
      <c r="CT26">
        <v>0.95760000000000001</v>
      </c>
      <c r="CU26">
        <v>11.0259</v>
      </c>
      <c r="CV26">
        <v>0.95269999999999999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3</v>
      </c>
      <c r="DQ26">
        <v>702</v>
      </c>
      <c r="DR26">
        <v>201</v>
      </c>
      <c r="DS26">
        <v>14.9</v>
      </c>
      <c r="DT26">
        <v>4</v>
      </c>
      <c r="DU26">
        <v>2114</v>
      </c>
      <c r="DV26">
        <v>1.7278976732004001E-2</v>
      </c>
      <c r="DW26">
        <v>1.5296104748000002E-5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36005</v>
      </c>
      <c r="F27" t="s">
        <v>404</v>
      </c>
      <c r="G27">
        <v>36005039600</v>
      </c>
      <c r="H27" t="s">
        <v>737</v>
      </c>
      <c r="I27">
        <v>8.6187600000000003E-2</v>
      </c>
      <c r="J27">
        <v>4505</v>
      </c>
      <c r="K27">
        <v>510</v>
      </c>
      <c r="L27">
        <v>1494</v>
      </c>
      <c r="M27">
        <v>51</v>
      </c>
      <c r="N27">
        <v>1358</v>
      </c>
      <c r="O27">
        <v>71</v>
      </c>
      <c r="P27">
        <v>1220</v>
      </c>
      <c r="Q27">
        <v>363</v>
      </c>
      <c r="R27">
        <v>349</v>
      </c>
      <c r="S27">
        <v>141</v>
      </c>
      <c r="T27">
        <v>17315</v>
      </c>
      <c r="U27">
        <v>2725</v>
      </c>
      <c r="V27">
        <v>675</v>
      </c>
      <c r="W27">
        <v>235</v>
      </c>
      <c r="X27">
        <v>581</v>
      </c>
      <c r="Y27">
        <v>164</v>
      </c>
      <c r="Z27">
        <v>1284</v>
      </c>
      <c r="AA27">
        <v>217</v>
      </c>
      <c r="AB27">
        <v>743</v>
      </c>
      <c r="AC27">
        <v>179</v>
      </c>
      <c r="AD27">
        <v>317</v>
      </c>
      <c r="AE27">
        <v>110.4</v>
      </c>
      <c r="AF27">
        <v>4465</v>
      </c>
      <c r="AG27">
        <v>512</v>
      </c>
      <c r="AH27">
        <v>180</v>
      </c>
      <c r="AI27">
        <v>112.7</v>
      </c>
      <c r="AJ27">
        <v>210</v>
      </c>
      <c r="AK27">
        <v>88.2</v>
      </c>
      <c r="AL27">
        <v>0</v>
      </c>
      <c r="AM27">
        <v>11</v>
      </c>
      <c r="AN27">
        <v>100</v>
      </c>
      <c r="AO27">
        <v>63.7</v>
      </c>
      <c r="AP27">
        <v>758</v>
      </c>
      <c r="AQ27">
        <v>113</v>
      </c>
      <c r="AR27">
        <v>30</v>
      </c>
      <c r="AS27">
        <v>27</v>
      </c>
      <c r="AT27">
        <v>27.1</v>
      </c>
      <c r="AU27">
        <v>8.1</v>
      </c>
      <c r="AV27">
        <v>17.399999999999899</v>
      </c>
      <c r="AW27">
        <v>6.3</v>
      </c>
      <c r="AX27">
        <v>17315</v>
      </c>
      <c r="AY27">
        <v>2725</v>
      </c>
      <c r="AZ27">
        <v>25.5</v>
      </c>
      <c r="BA27">
        <v>7.5</v>
      </c>
      <c r="BB27">
        <v>12.9</v>
      </c>
      <c r="BC27">
        <v>3.4</v>
      </c>
      <c r="BD27">
        <v>28.5</v>
      </c>
      <c r="BE27">
        <v>3.6</v>
      </c>
      <c r="BF27">
        <v>16.5</v>
      </c>
      <c r="BG27">
        <v>4</v>
      </c>
      <c r="BH27">
        <v>23.3</v>
      </c>
      <c r="BI27">
        <v>8</v>
      </c>
      <c r="BJ27">
        <v>99.099999999999895</v>
      </c>
      <c r="BK27">
        <v>1.8</v>
      </c>
      <c r="BL27">
        <v>4.4000000000000004</v>
      </c>
      <c r="BM27">
        <v>2.7</v>
      </c>
      <c r="BN27">
        <v>14.1</v>
      </c>
      <c r="BO27">
        <v>5.9</v>
      </c>
      <c r="BP27">
        <v>0</v>
      </c>
      <c r="BQ27">
        <v>2</v>
      </c>
      <c r="BR27">
        <v>7.4</v>
      </c>
      <c r="BS27">
        <v>4.7</v>
      </c>
      <c r="BT27">
        <v>55.799999999999898</v>
      </c>
      <c r="BU27">
        <v>8.3000000000000007</v>
      </c>
      <c r="BV27">
        <v>0.7</v>
      </c>
      <c r="BW27">
        <v>0.6</v>
      </c>
      <c r="BX27">
        <v>0.82599999999999996</v>
      </c>
      <c r="BY27">
        <v>0.95420000000000005</v>
      </c>
      <c r="BZ27">
        <v>0.86960000000000004</v>
      </c>
      <c r="CA27">
        <v>0.83289999999999997</v>
      </c>
      <c r="CB27">
        <v>3.4826999999999999</v>
      </c>
      <c r="CC27">
        <v>0.92149999999999999</v>
      </c>
      <c r="CD27">
        <v>0.39269999999999999</v>
      </c>
      <c r="CE27">
        <v>0.89770000000000005</v>
      </c>
      <c r="CF27">
        <v>0.85350000000000004</v>
      </c>
      <c r="CG27">
        <v>0.93799999999999994</v>
      </c>
      <c r="CH27">
        <v>3.0819000000000001</v>
      </c>
      <c r="CI27">
        <v>0.97729999999999995</v>
      </c>
      <c r="CJ27">
        <v>0.96379999999999999</v>
      </c>
      <c r="CK27">
        <v>0.59450000000000003</v>
      </c>
      <c r="CL27">
        <v>1.5583</v>
      </c>
      <c r="CM27">
        <v>0.81240000000000001</v>
      </c>
      <c r="CN27">
        <v>0.61329999999999996</v>
      </c>
      <c r="CO27">
        <v>0</v>
      </c>
      <c r="CP27">
        <v>0.73719999999999997</v>
      </c>
      <c r="CQ27">
        <v>0.80200000000000005</v>
      </c>
      <c r="CR27">
        <v>0.64439999999999997</v>
      </c>
      <c r="CS27">
        <v>2.7968000000000002</v>
      </c>
      <c r="CT27">
        <v>0.76270000000000004</v>
      </c>
      <c r="CU27">
        <v>10.9198</v>
      </c>
      <c r="CV27">
        <v>0.94589999999999996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3</v>
      </c>
      <c r="DQ27">
        <v>587</v>
      </c>
      <c r="DR27">
        <v>220</v>
      </c>
      <c r="DS27">
        <v>13</v>
      </c>
      <c r="DT27">
        <v>4.4000000000000004</v>
      </c>
      <c r="DU27">
        <v>1582</v>
      </c>
      <c r="DV27">
        <v>2.0124216450173E-2</v>
      </c>
      <c r="DW27">
        <v>2.3854020638999999E-5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36005</v>
      </c>
      <c r="F28" t="s">
        <v>404</v>
      </c>
      <c r="G28">
        <v>36005039800</v>
      </c>
      <c r="H28" t="s">
        <v>736</v>
      </c>
      <c r="I28">
        <v>7.79358E-2</v>
      </c>
      <c r="J28">
        <v>3004</v>
      </c>
      <c r="K28">
        <v>365</v>
      </c>
      <c r="L28">
        <v>1074</v>
      </c>
      <c r="M28">
        <v>53</v>
      </c>
      <c r="N28">
        <v>1009</v>
      </c>
      <c r="O28">
        <v>73</v>
      </c>
      <c r="P28">
        <v>377</v>
      </c>
      <c r="Q28">
        <v>230</v>
      </c>
      <c r="R28">
        <v>250</v>
      </c>
      <c r="S28">
        <v>107</v>
      </c>
      <c r="T28">
        <v>25075</v>
      </c>
      <c r="U28">
        <v>3427</v>
      </c>
      <c r="V28">
        <v>287</v>
      </c>
      <c r="W28">
        <v>111</v>
      </c>
      <c r="X28">
        <v>233</v>
      </c>
      <c r="Y28">
        <v>81</v>
      </c>
      <c r="Z28">
        <v>636</v>
      </c>
      <c r="AA28">
        <v>172</v>
      </c>
      <c r="AB28">
        <v>279</v>
      </c>
      <c r="AC28">
        <v>140</v>
      </c>
      <c r="AD28">
        <v>98</v>
      </c>
      <c r="AE28">
        <v>53.2</v>
      </c>
      <c r="AF28">
        <v>2886</v>
      </c>
      <c r="AG28">
        <v>411</v>
      </c>
      <c r="AH28">
        <v>0</v>
      </c>
      <c r="AI28">
        <v>44</v>
      </c>
      <c r="AJ28">
        <v>82</v>
      </c>
      <c r="AK28">
        <v>49.799999999999898</v>
      </c>
      <c r="AL28">
        <v>0</v>
      </c>
      <c r="AM28">
        <v>11</v>
      </c>
      <c r="AN28">
        <v>34</v>
      </c>
      <c r="AO28">
        <v>38.6</v>
      </c>
      <c r="AP28">
        <v>245</v>
      </c>
      <c r="AQ28">
        <v>90</v>
      </c>
      <c r="AR28">
        <v>0</v>
      </c>
      <c r="AS28">
        <v>11</v>
      </c>
      <c r="AT28">
        <v>12.5</v>
      </c>
      <c r="AU28">
        <v>7.8</v>
      </c>
      <c r="AV28">
        <v>14.3</v>
      </c>
      <c r="AW28">
        <v>5.4</v>
      </c>
      <c r="AX28">
        <v>25075</v>
      </c>
      <c r="AY28">
        <v>3427</v>
      </c>
      <c r="AZ28">
        <v>14.5</v>
      </c>
      <c r="BA28">
        <v>5.4</v>
      </c>
      <c r="BB28">
        <v>7.8</v>
      </c>
      <c r="BC28">
        <v>2.7</v>
      </c>
      <c r="BD28">
        <v>21.1999999999999</v>
      </c>
      <c r="BE28">
        <v>5.0999999999999996</v>
      </c>
      <c r="BF28">
        <v>9.3000000000000007</v>
      </c>
      <c r="BG28">
        <v>4.7</v>
      </c>
      <c r="BH28">
        <v>9.6999999999999904</v>
      </c>
      <c r="BI28">
        <v>5.2</v>
      </c>
      <c r="BJ28">
        <v>96.099999999999895</v>
      </c>
      <c r="BK28">
        <v>7.1</v>
      </c>
      <c r="BL28">
        <v>0</v>
      </c>
      <c r="BM28">
        <v>1.5</v>
      </c>
      <c r="BN28">
        <v>7.6</v>
      </c>
      <c r="BO28">
        <v>4.5999999999999996</v>
      </c>
      <c r="BP28">
        <v>0</v>
      </c>
      <c r="BQ28">
        <v>2.8</v>
      </c>
      <c r="BR28">
        <v>3.4</v>
      </c>
      <c r="BS28">
        <v>3.8</v>
      </c>
      <c r="BT28">
        <v>24.3</v>
      </c>
      <c r="BU28">
        <v>8.6</v>
      </c>
      <c r="BV28">
        <v>0</v>
      </c>
      <c r="BW28">
        <v>0.4</v>
      </c>
      <c r="BX28">
        <v>0.51859999999999995</v>
      </c>
      <c r="BY28">
        <v>0.90839999999999999</v>
      </c>
      <c r="BZ28">
        <v>0.63039999999999996</v>
      </c>
      <c r="CA28">
        <v>0.6119</v>
      </c>
      <c r="CB28">
        <v>2.6692999999999998</v>
      </c>
      <c r="CC28">
        <v>0.71740000000000004</v>
      </c>
      <c r="CD28">
        <v>0.1079</v>
      </c>
      <c r="CE28">
        <v>0.49049999999999999</v>
      </c>
      <c r="CF28">
        <v>0.36259999999999998</v>
      </c>
      <c r="CG28">
        <v>0.62050000000000005</v>
      </c>
      <c r="CH28">
        <v>1.5814999999999999</v>
      </c>
      <c r="CI28">
        <v>0.22109999999999999</v>
      </c>
      <c r="CJ28">
        <v>0.8861</v>
      </c>
      <c r="CK28">
        <v>0</v>
      </c>
      <c r="CL28">
        <v>0.8861</v>
      </c>
      <c r="CM28">
        <v>0.4279</v>
      </c>
      <c r="CN28">
        <v>0.49880000000000002</v>
      </c>
      <c r="CO28">
        <v>0</v>
      </c>
      <c r="CP28">
        <v>0.54590000000000005</v>
      </c>
      <c r="CQ28">
        <v>0.58450000000000002</v>
      </c>
      <c r="CR28">
        <v>0</v>
      </c>
      <c r="CS28">
        <v>1.6292</v>
      </c>
      <c r="CT28">
        <v>0.2429</v>
      </c>
      <c r="CU28">
        <v>6.7660999999999998</v>
      </c>
      <c r="CV28">
        <v>0.4546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169</v>
      </c>
      <c r="DR28">
        <v>92</v>
      </c>
      <c r="DS28">
        <v>5.6</v>
      </c>
      <c r="DT28">
        <v>3.1</v>
      </c>
      <c r="DU28">
        <v>1249</v>
      </c>
      <c r="DV28">
        <v>1.9056204080038001E-2</v>
      </c>
      <c r="DW28">
        <v>2.1557928864999999E-5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36005</v>
      </c>
      <c r="F29" t="s">
        <v>404</v>
      </c>
      <c r="G29">
        <v>36005040400</v>
      </c>
      <c r="H29" t="s">
        <v>735</v>
      </c>
      <c r="I29">
        <v>8.3123500000000003E-2</v>
      </c>
      <c r="J29">
        <v>3139</v>
      </c>
      <c r="K29">
        <v>350</v>
      </c>
      <c r="L29">
        <v>1152</v>
      </c>
      <c r="M29">
        <v>42</v>
      </c>
      <c r="N29">
        <v>1067</v>
      </c>
      <c r="O29">
        <v>66</v>
      </c>
      <c r="P29">
        <v>304</v>
      </c>
      <c r="Q29">
        <v>181</v>
      </c>
      <c r="R29">
        <v>207</v>
      </c>
      <c r="S29">
        <v>115</v>
      </c>
      <c r="T29">
        <v>23812</v>
      </c>
      <c r="U29">
        <v>3576</v>
      </c>
      <c r="V29">
        <v>365</v>
      </c>
      <c r="W29">
        <v>108</v>
      </c>
      <c r="X29">
        <v>421</v>
      </c>
      <c r="Y29">
        <v>132</v>
      </c>
      <c r="Z29">
        <v>642</v>
      </c>
      <c r="AA29">
        <v>183</v>
      </c>
      <c r="AB29">
        <v>476</v>
      </c>
      <c r="AC29">
        <v>194</v>
      </c>
      <c r="AD29">
        <v>216</v>
      </c>
      <c r="AE29">
        <v>87.9</v>
      </c>
      <c r="AF29">
        <v>3080</v>
      </c>
      <c r="AG29">
        <v>357.3</v>
      </c>
      <c r="AH29">
        <v>180</v>
      </c>
      <c r="AI29">
        <v>149.5</v>
      </c>
      <c r="AJ29">
        <v>64</v>
      </c>
      <c r="AK29">
        <v>66.400000000000006</v>
      </c>
      <c r="AL29">
        <v>0</v>
      </c>
      <c r="AM29">
        <v>11</v>
      </c>
      <c r="AN29">
        <v>39</v>
      </c>
      <c r="AO29">
        <v>44</v>
      </c>
      <c r="AP29">
        <v>355</v>
      </c>
      <c r="AQ29">
        <v>116</v>
      </c>
      <c r="AR29">
        <v>0</v>
      </c>
      <c r="AS29">
        <v>11</v>
      </c>
      <c r="AT29">
        <v>9.6999999999999904</v>
      </c>
      <c r="AU29">
        <v>5.8</v>
      </c>
      <c r="AV29">
        <v>12.1999999999999</v>
      </c>
      <c r="AW29">
        <v>5.8</v>
      </c>
      <c r="AX29">
        <v>23812</v>
      </c>
      <c r="AY29">
        <v>3576</v>
      </c>
      <c r="AZ29">
        <v>16.5</v>
      </c>
      <c r="BA29">
        <v>4.7</v>
      </c>
      <c r="BB29">
        <v>13.4</v>
      </c>
      <c r="BC29">
        <v>4.4000000000000004</v>
      </c>
      <c r="BD29">
        <v>20.5</v>
      </c>
      <c r="BE29">
        <v>5.4</v>
      </c>
      <c r="BF29">
        <v>15.1999999999999</v>
      </c>
      <c r="BG29">
        <v>6.6</v>
      </c>
      <c r="BH29">
        <v>20.1999999999999</v>
      </c>
      <c r="BI29">
        <v>8.1</v>
      </c>
      <c r="BJ29">
        <v>98.099999999999895</v>
      </c>
      <c r="BK29">
        <v>3.1</v>
      </c>
      <c r="BL29">
        <v>6.1</v>
      </c>
      <c r="BM29">
        <v>5</v>
      </c>
      <c r="BN29">
        <v>5.6</v>
      </c>
      <c r="BO29">
        <v>5.8</v>
      </c>
      <c r="BP29">
        <v>0</v>
      </c>
      <c r="BQ29">
        <v>2.6</v>
      </c>
      <c r="BR29">
        <v>3.7</v>
      </c>
      <c r="BS29">
        <v>4.0999999999999996</v>
      </c>
      <c r="BT29">
        <v>33.299999999999898</v>
      </c>
      <c r="BU29">
        <v>10.4</v>
      </c>
      <c r="BV29">
        <v>0</v>
      </c>
      <c r="BW29">
        <v>0.4</v>
      </c>
      <c r="BX29">
        <v>0.40679999999999999</v>
      </c>
      <c r="BY29">
        <v>0.8508</v>
      </c>
      <c r="BZ29">
        <v>0.67420000000000002</v>
      </c>
      <c r="CA29">
        <v>0.67369999999999997</v>
      </c>
      <c r="CB29">
        <v>2.6055000000000001</v>
      </c>
      <c r="CC29">
        <v>0.69899999999999995</v>
      </c>
      <c r="CD29">
        <v>0.42609999999999998</v>
      </c>
      <c r="CE29">
        <v>0.4304</v>
      </c>
      <c r="CF29">
        <v>0.7974</v>
      </c>
      <c r="CG29">
        <v>0.90339999999999998</v>
      </c>
      <c r="CH29">
        <v>2.5573000000000001</v>
      </c>
      <c r="CI29">
        <v>0.81579999999999997</v>
      </c>
      <c r="CJ29">
        <v>0.92920000000000003</v>
      </c>
      <c r="CK29">
        <v>0.66679999999999995</v>
      </c>
      <c r="CL29">
        <v>1.5960000000000001</v>
      </c>
      <c r="CM29">
        <v>0.83940000000000003</v>
      </c>
      <c r="CN29">
        <v>0.44669999999999999</v>
      </c>
      <c r="CO29">
        <v>0</v>
      </c>
      <c r="CP29">
        <v>0.5665</v>
      </c>
      <c r="CQ29">
        <v>0.65629999999999999</v>
      </c>
      <c r="CR29">
        <v>0</v>
      </c>
      <c r="CS29">
        <v>1.6695</v>
      </c>
      <c r="CT29">
        <v>0.26029999999999998</v>
      </c>
      <c r="CU29">
        <v>8.4282000000000004</v>
      </c>
      <c r="CV29">
        <v>0.70650000000000002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401</v>
      </c>
      <c r="DR29">
        <v>204</v>
      </c>
      <c r="DS29">
        <v>12.8</v>
      </c>
      <c r="DT29">
        <v>6.1</v>
      </c>
      <c r="DU29">
        <v>1534</v>
      </c>
      <c r="DV29">
        <v>1.9780589789832E-2</v>
      </c>
      <c r="DW29">
        <v>2.3000037982999999E-5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36005</v>
      </c>
      <c r="F30" t="s">
        <v>404</v>
      </c>
      <c r="G30">
        <v>36005040600</v>
      </c>
      <c r="H30" t="s">
        <v>734</v>
      </c>
      <c r="I30">
        <v>8.6226999999999998E-2</v>
      </c>
      <c r="J30">
        <v>3593</v>
      </c>
      <c r="K30">
        <v>545</v>
      </c>
      <c r="L30">
        <v>1308</v>
      </c>
      <c r="M30">
        <v>54</v>
      </c>
      <c r="N30">
        <v>1149</v>
      </c>
      <c r="O30">
        <v>100</v>
      </c>
      <c r="P30">
        <v>965</v>
      </c>
      <c r="Q30">
        <v>445</v>
      </c>
      <c r="R30">
        <v>119</v>
      </c>
      <c r="S30">
        <v>77</v>
      </c>
      <c r="T30">
        <v>20978</v>
      </c>
      <c r="U30">
        <v>3544</v>
      </c>
      <c r="V30">
        <v>513</v>
      </c>
      <c r="W30">
        <v>197</v>
      </c>
      <c r="X30">
        <v>501</v>
      </c>
      <c r="Y30">
        <v>117</v>
      </c>
      <c r="Z30">
        <v>848</v>
      </c>
      <c r="AA30">
        <v>314</v>
      </c>
      <c r="AB30">
        <v>509</v>
      </c>
      <c r="AC30">
        <v>205</v>
      </c>
      <c r="AD30">
        <v>265</v>
      </c>
      <c r="AE30">
        <v>102.9</v>
      </c>
      <c r="AF30">
        <v>3589</v>
      </c>
      <c r="AG30">
        <v>545.1</v>
      </c>
      <c r="AH30">
        <v>147</v>
      </c>
      <c r="AI30">
        <v>139.9</v>
      </c>
      <c r="AJ30">
        <v>338</v>
      </c>
      <c r="AK30">
        <v>111.4</v>
      </c>
      <c r="AL30">
        <v>0</v>
      </c>
      <c r="AM30">
        <v>11</v>
      </c>
      <c r="AN30">
        <v>121</v>
      </c>
      <c r="AO30">
        <v>82</v>
      </c>
      <c r="AP30">
        <v>569</v>
      </c>
      <c r="AQ30">
        <v>138</v>
      </c>
      <c r="AR30">
        <v>15</v>
      </c>
      <c r="AS30">
        <v>9</v>
      </c>
      <c r="AT30">
        <v>26.899999999999899</v>
      </c>
      <c r="AU30">
        <v>10.5</v>
      </c>
      <c r="AV30">
        <v>6.7</v>
      </c>
      <c r="AW30">
        <v>4.8</v>
      </c>
      <c r="AX30">
        <v>20978</v>
      </c>
      <c r="AY30">
        <v>3544</v>
      </c>
      <c r="AZ30">
        <v>21.8</v>
      </c>
      <c r="BA30">
        <v>8.5</v>
      </c>
      <c r="BB30">
        <v>13.9</v>
      </c>
      <c r="BC30">
        <v>4.2</v>
      </c>
      <c r="BD30">
        <v>23.6</v>
      </c>
      <c r="BE30">
        <v>8</v>
      </c>
      <c r="BF30">
        <v>14.1999999999999</v>
      </c>
      <c r="BG30">
        <v>5.3</v>
      </c>
      <c r="BH30">
        <v>23.1</v>
      </c>
      <c r="BI30">
        <v>8.6999999999999904</v>
      </c>
      <c r="BJ30">
        <v>99.9</v>
      </c>
      <c r="BK30">
        <v>0.7</v>
      </c>
      <c r="BL30">
        <v>4.4000000000000004</v>
      </c>
      <c r="BM30">
        <v>4.0999999999999996</v>
      </c>
      <c r="BN30">
        <v>25.8</v>
      </c>
      <c r="BO30">
        <v>8.4</v>
      </c>
      <c r="BP30">
        <v>0</v>
      </c>
      <c r="BQ30">
        <v>2.2999999999999998</v>
      </c>
      <c r="BR30">
        <v>10.5</v>
      </c>
      <c r="BS30">
        <v>7.1</v>
      </c>
      <c r="BT30">
        <v>49.5</v>
      </c>
      <c r="BU30">
        <v>11.1999999999999</v>
      </c>
      <c r="BV30">
        <v>0.4</v>
      </c>
      <c r="BW30">
        <v>0.2</v>
      </c>
      <c r="BX30">
        <v>0.82289999999999996</v>
      </c>
      <c r="BY30">
        <v>0.47960000000000003</v>
      </c>
      <c r="BZ30">
        <v>0.77259999999999995</v>
      </c>
      <c r="CA30">
        <v>0.77959999999999996</v>
      </c>
      <c r="CB30">
        <v>2.8546999999999998</v>
      </c>
      <c r="CC30">
        <v>0.77039999999999997</v>
      </c>
      <c r="CD30">
        <v>0.46150000000000002</v>
      </c>
      <c r="CE30">
        <v>0.68159999999999998</v>
      </c>
      <c r="CF30">
        <v>0.74590000000000001</v>
      </c>
      <c r="CG30">
        <v>0.93530000000000002</v>
      </c>
      <c r="CH30">
        <v>2.8243</v>
      </c>
      <c r="CI30">
        <v>0.91269999999999996</v>
      </c>
      <c r="CJ30">
        <v>0.98970000000000002</v>
      </c>
      <c r="CK30">
        <v>0.59619999999999995</v>
      </c>
      <c r="CL30">
        <v>1.5859000000000001</v>
      </c>
      <c r="CM30">
        <v>0.83260000000000001</v>
      </c>
      <c r="CN30">
        <v>0.71</v>
      </c>
      <c r="CO30">
        <v>0</v>
      </c>
      <c r="CP30">
        <v>0.82640000000000002</v>
      </c>
      <c r="CQ30">
        <v>0.75749999999999995</v>
      </c>
      <c r="CR30">
        <v>0.55349999999999999</v>
      </c>
      <c r="CS30">
        <v>2.8475000000000001</v>
      </c>
      <c r="CT30">
        <v>0.77959999999999996</v>
      </c>
      <c r="CU30">
        <v>10.1123999999999</v>
      </c>
      <c r="CV30">
        <v>0.89470000000000005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</v>
      </c>
      <c r="DQ30">
        <v>549</v>
      </c>
      <c r="DR30">
        <v>242</v>
      </c>
      <c r="DS30">
        <v>15.3</v>
      </c>
      <c r="DT30">
        <v>6.2</v>
      </c>
      <c r="DU30">
        <v>2383</v>
      </c>
      <c r="DV30">
        <v>2.0152039420519002E-2</v>
      </c>
      <c r="DW30">
        <v>2.3862982421999999E-5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36005</v>
      </c>
      <c r="F31" t="s">
        <v>404</v>
      </c>
      <c r="G31">
        <v>36005040800</v>
      </c>
      <c r="H31" t="s">
        <v>733</v>
      </c>
      <c r="I31">
        <v>4.7882099999999997E-2</v>
      </c>
      <c r="J31">
        <v>4780</v>
      </c>
      <c r="K31">
        <v>453</v>
      </c>
      <c r="L31">
        <v>1630</v>
      </c>
      <c r="M31">
        <v>39</v>
      </c>
      <c r="N31">
        <v>1538</v>
      </c>
      <c r="O31">
        <v>68</v>
      </c>
      <c r="P31">
        <v>1166</v>
      </c>
      <c r="Q31">
        <v>341</v>
      </c>
      <c r="R31">
        <v>463</v>
      </c>
      <c r="S31">
        <v>115</v>
      </c>
      <c r="T31">
        <v>16000</v>
      </c>
      <c r="U31">
        <v>1694</v>
      </c>
      <c r="V31">
        <v>572</v>
      </c>
      <c r="W31">
        <v>157</v>
      </c>
      <c r="X31">
        <v>377</v>
      </c>
      <c r="Y31">
        <v>107</v>
      </c>
      <c r="Z31">
        <v>1274</v>
      </c>
      <c r="AA31">
        <v>253</v>
      </c>
      <c r="AB31">
        <v>519</v>
      </c>
      <c r="AC31">
        <v>141</v>
      </c>
      <c r="AD31">
        <v>370</v>
      </c>
      <c r="AE31">
        <v>111.099999999999</v>
      </c>
      <c r="AF31">
        <v>4443</v>
      </c>
      <c r="AG31">
        <v>540</v>
      </c>
      <c r="AH31">
        <v>443</v>
      </c>
      <c r="AI31">
        <v>205.9</v>
      </c>
      <c r="AJ31">
        <v>1111</v>
      </c>
      <c r="AK31">
        <v>136</v>
      </c>
      <c r="AL31">
        <v>0</v>
      </c>
      <c r="AM31">
        <v>11</v>
      </c>
      <c r="AN31">
        <v>228</v>
      </c>
      <c r="AO31">
        <v>107.299999999999</v>
      </c>
      <c r="AP31">
        <v>785</v>
      </c>
      <c r="AQ31">
        <v>116</v>
      </c>
      <c r="AR31">
        <v>0</v>
      </c>
      <c r="AS31">
        <v>11</v>
      </c>
      <c r="AT31">
        <v>24.5</v>
      </c>
      <c r="AU31">
        <v>7.1</v>
      </c>
      <c r="AV31">
        <v>18.600000000000001</v>
      </c>
      <c r="AW31">
        <v>4.5999999999999996</v>
      </c>
      <c r="AX31">
        <v>16000</v>
      </c>
      <c r="AY31">
        <v>1694</v>
      </c>
      <c r="AZ31">
        <v>20.8</v>
      </c>
      <c r="BA31">
        <v>5.4</v>
      </c>
      <c r="BB31">
        <v>7.9</v>
      </c>
      <c r="BC31">
        <v>2.2999999999999998</v>
      </c>
      <c r="BD31">
        <v>26.6999999999999</v>
      </c>
      <c r="BE31">
        <v>4.7</v>
      </c>
      <c r="BF31">
        <v>10.9</v>
      </c>
      <c r="BG31">
        <v>3</v>
      </c>
      <c r="BH31">
        <v>24.1</v>
      </c>
      <c r="BI31">
        <v>7.1</v>
      </c>
      <c r="BJ31">
        <v>92.9</v>
      </c>
      <c r="BK31">
        <v>7.1</v>
      </c>
      <c r="BL31">
        <v>10.1999999999999</v>
      </c>
      <c r="BM31">
        <v>4.7</v>
      </c>
      <c r="BN31">
        <v>68.2</v>
      </c>
      <c r="BO31">
        <v>8.1999999999999904</v>
      </c>
      <c r="BP31">
        <v>0</v>
      </c>
      <c r="BQ31">
        <v>1.8</v>
      </c>
      <c r="BR31">
        <v>14.8</v>
      </c>
      <c r="BS31">
        <v>6.9</v>
      </c>
      <c r="BT31">
        <v>51</v>
      </c>
      <c r="BU31">
        <v>7.3</v>
      </c>
      <c r="BV31">
        <v>0</v>
      </c>
      <c r="BW31">
        <v>0.2</v>
      </c>
      <c r="BX31">
        <v>0.79110000000000003</v>
      </c>
      <c r="BY31">
        <v>0.96430000000000005</v>
      </c>
      <c r="BZ31">
        <v>0.8952</v>
      </c>
      <c r="CA31">
        <v>0.7641</v>
      </c>
      <c r="CB31">
        <v>3.4146999999999998</v>
      </c>
      <c r="CC31">
        <v>0.90639999999999998</v>
      </c>
      <c r="CD31">
        <v>0.1118</v>
      </c>
      <c r="CE31">
        <v>0.83960000000000001</v>
      </c>
      <c r="CF31">
        <v>0.51200000000000001</v>
      </c>
      <c r="CG31">
        <v>0.9456</v>
      </c>
      <c r="CH31">
        <v>2.4089999999999998</v>
      </c>
      <c r="CI31">
        <v>0.74129999999999996</v>
      </c>
      <c r="CJ31">
        <v>0.84599999999999997</v>
      </c>
      <c r="CK31">
        <v>0.76239999999999997</v>
      </c>
      <c r="CL31">
        <v>1.6083000000000001</v>
      </c>
      <c r="CM31">
        <v>0.84819999999999995</v>
      </c>
      <c r="CN31">
        <v>0.85829999999999995</v>
      </c>
      <c r="CO31">
        <v>0</v>
      </c>
      <c r="CP31">
        <v>0.90469999999999995</v>
      </c>
      <c r="CQ31">
        <v>0.76759999999999995</v>
      </c>
      <c r="CR31">
        <v>0</v>
      </c>
      <c r="CS31">
        <v>2.5306000000000002</v>
      </c>
      <c r="CT31">
        <v>0.63939999999999997</v>
      </c>
      <c r="CU31">
        <v>9.9626000000000001</v>
      </c>
      <c r="CV31">
        <v>0.87960000000000005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3</v>
      </c>
      <c r="DQ31">
        <v>618</v>
      </c>
      <c r="DR31">
        <v>201</v>
      </c>
      <c r="DS31">
        <v>12.9</v>
      </c>
      <c r="DT31">
        <v>4</v>
      </c>
      <c r="DU31">
        <v>1686</v>
      </c>
      <c r="DV31">
        <v>1.5924908586243999E-2</v>
      </c>
      <c r="DW31">
        <v>1.3274534194999999E-5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36005</v>
      </c>
      <c r="F32" t="s">
        <v>404</v>
      </c>
      <c r="G32">
        <v>36005041400</v>
      </c>
      <c r="H32" t="s">
        <v>732</v>
      </c>
      <c r="I32">
        <v>0.2019244</v>
      </c>
      <c r="J32">
        <v>4776</v>
      </c>
      <c r="K32">
        <v>538</v>
      </c>
      <c r="L32">
        <v>1791</v>
      </c>
      <c r="M32">
        <v>49</v>
      </c>
      <c r="N32">
        <v>1617</v>
      </c>
      <c r="O32">
        <v>103</v>
      </c>
      <c r="P32">
        <v>445</v>
      </c>
      <c r="Q32">
        <v>198</v>
      </c>
      <c r="R32">
        <v>407</v>
      </c>
      <c r="S32">
        <v>176</v>
      </c>
      <c r="T32">
        <v>25111</v>
      </c>
      <c r="U32">
        <v>2407</v>
      </c>
      <c r="V32">
        <v>573</v>
      </c>
      <c r="W32">
        <v>162</v>
      </c>
      <c r="X32">
        <v>731</v>
      </c>
      <c r="Y32">
        <v>158</v>
      </c>
      <c r="Z32">
        <v>917</v>
      </c>
      <c r="AA32">
        <v>243</v>
      </c>
      <c r="AB32">
        <v>503</v>
      </c>
      <c r="AC32">
        <v>175</v>
      </c>
      <c r="AD32">
        <v>185</v>
      </c>
      <c r="AE32">
        <v>88.4</v>
      </c>
      <c r="AF32">
        <v>4343</v>
      </c>
      <c r="AG32">
        <v>572.89999999999895</v>
      </c>
      <c r="AH32">
        <v>243</v>
      </c>
      <c r="AI32">
        <v>135.4</v>
      </c>
      <c r="AJ32">
        <v>345</v>
      </c>
      <c r="AK32">
        <v>110.099999999999</v>
      </c>
      <c r="AL32">
        <v>0</v>
      </c>
      <c r="AM32">
        <v>11</v>
      </c>
      <c r="AN32">
        <v>90</v>
      </c>
      <c r="AO32">
        <v>63.6</v>
      </c>
      <c r="AP32">
        <v>688</v>
      </c>
      <c r="AQ32">
        <v>148</v>
      </c>
      <c r="AR32">
        <v>57</v>
      </c>
      <c r="AS32">
        <v>49</v>
      </c>
      <c r="AT32">
        <v>9.4</v>
      </c>
      <c r="AU32">
        <v>4.2</v>
      </c>
      <c r="AV32">
        <v>15.6999999999999</v>
      </c>
      <c r="AW32">
        <v>6</v>
      </c>
      <c r="AX32">
        <v>25111</v>
      </c>
      <c r="AY32">
        <v>2407</v>
      </c>
      <c r="AZ32">
        <v>17</v>
      </c>
      <c r="BA32">
        <v>4.5</v>
      </c>
      <c r="BB32">
        <v>15.3</v>
      </c>
      <c r="BC32">
        <v>3.6</v>
      </c>
      <c r="BD32">
        <v>19.1999999999999</v>
      </c>
      <c r="BE32">
        <v>4.5999999999999996</v>
      </c>
      <c r="BF32">
        <v>10.5</v>
      </c>
      <c r="BG32">
        <v>3.4</v>
      </c>
      <c r="BH32">
        <v>11.4</v>
      </c>
      <c r="BI32">
        <v>5.4</v>
      </c>
      <c r="BJ32">
        <v>90.9</v>
      </c>
      <c r="BK32">
        <v>6.2</v>
      </c>
      <c r="BL32">
        <v>5.4</v>
      </c>
      <c r="BM32">
        <v>2.9</v>
      </c>
      <c r="BN32">
        <v>19.3</v>
      </c>
      <c r="BO32">
        <v>6.1</v>
      </c>
      <c r="BP32">
        <v>0</v>
      </c>
      <c r="BQ32">
        <v>1.7</v>
      </c>
      <c r="BR32">
        <v>5.6</v>
      </c>
      <c r="BS32">
        <v>3.9</v>
      </c>
      <c r="BT32">
        <v>42.5</v>
      </c>
      <c r="BU32">
        <v>8.8000000000000007</v>
      </c>
      <c r="BV32">
        <v>1.2</v>
      </c>
      <c r="BW32">
        <v>1</v>
      </c>
      <c r="BX32">
        <v>0.39479999999999998</v>
      </c>
      <c r="BY32">
        <v>0.93130000000000002</v>
      </c>
      <c r="BZ32">
        <v>0.62880000000000003</v>
      </c>
      <c r="CA32">
        <v>0.68930000000000002</v>
      </c>
      <c r="CB32">
        <v>2.6442000000000001</v>
      </c>
      <c r="CC32">
        <v>0.71040000000000003</v>
      </c>
      <c r="CD32">
        <v>0.55330000000000001</v>
      </c>
      <c r="CE32">
        <v>0.33710000000000001</v>
      </c>
      <c r="CF32">
        <v>0.47899999999999998</v>
      </c>
      <c r="CG32">
        <v>0.70330000000000004</v>
      </c>
      <c r="CH32">
        <v>2.0727000000000002</v>
      </c>
      <c r="CI32">
        <v>0.53959999999999997</v>
      </c>
      <c r="CJ32">
        <v>0.82410000000000005</v>
      </c>
      <c r="CK32">
        <v>0.63980000000000004</v>
      </c>
      <c r="CL32">
        <v>1.464</v>
      </c>
      <c r="CM32">
        <v>0.74880000000000002</v>
      </c>
      <c r="CN32">
        <v>0.66190000000000004</v>
      </c>
      <c r="CO32">
        <v>0</v>
      </c>
      <c r="CP32">
        <v>0.67069999999999996</v>
      </c>
      <c r="CQ32">
        <v>0.7157</v>
      </c>
      <c r="CR32">
        <v>0.72489999999999999</v>
      </c>
      <c r="CS32">
        <v>2.7732000000000001</v>
      </c>
      <c r="CT32">
        <v>0.75339999999999996</v>
      </c>
      <c r="CU32">
        <v>8.9540000000000006</v>
      </c>
      <c r="CV32">
        <v>0.77590000000000003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578</v>
      </c>
      <c r="DR32">
        <v>205</v>
      </c>
      <c r="DS32">
        <v>12.1</v>
      </c>
      <c r="DT32">
        <v>4.5</v>
      </c>
      <c r="DU32">
        <v>4224</v>
      </c>
      <c r="DV32">
        <v>4.4778692083370999E-2</v>
      </c>
      <c r="DW32">
        <v>5.5252466104E-5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36005</v>
      </c>
      <c r="F33" t="s">
        <v>404</v>
      </c>
      <c r="G33">
        <v>36005041800</v>
      </c>
      <c r="H33" t="s">
        <v>731</v>
      </c>
      <c r="I33">
        <v>0.1038116</v>
      </c>
      <c r="J33">
        <v>4302</v>
      </c>
      <c r="K33">
        <v>458</v>
      </c>
      <c r="L33">
        <v>1316</v>
      </c>
      <c r="M33">
        <v>35</v>
      </c>
      <c r="N33">
        <v>1295</v>
      </c>
      <c r="O33">
        <v>45</v>
      </c>
      <c r="P33">
        <v>1401</v>
      </c>
      <c r="Q33">
        <v>486</v>
      </c>
      <c r="R33">
        <v>346</v>
      </c>
      <c r="S33">
        <v>131</v>
      </c>
      <c r="T33">
        <v>17831</v>
      </c>
      <c r="U33">
        <v>3284</v>
      </c>
      <c r="V33">
        <v>658</v>
      </c>
      <c r="W33">
        <v>181</v>
      </c>
      <c r="X33">
        <v>346</v>
      </c>
      <c r="Y33">
        <v>100</v>
      </c>
      <c r="Z33">
        <v>1065</v>
      </c>
      <c r="AA33">
        <v>241</v>
      </c>
      <c r="AB33">
        <v>522</v>
      </c>
      <c r="AC33">
        <v>224</v>
      </c>
      <c r="AD33">
        <v>244</v>
      </c>
      <c r="AE33">
        <v>84.599999999999895</v>
      </c>
      <c r="AF33">
        <v>4138</v>
      </c>
      <c r="AG33">
        <v>470.1</v>
      </c>
      <c r="AH33">
        <v>298</v>
      </c>
      <c r="AI33">
        <v>110.299999999999</v>
      </c>
      <c r="AJ33">
        <v>537</v>
      </c>
      <c r="AK33">
        <v>103.799999999999</v>
      </c>
      <c r="AL33">
        <v>0</v>
      </c>
      <c r="AM33">
        <v>11</v>
      </c>
      <c r="AN33">
        <v>201</v>
      </c>
      <c r="AO33">
        <v>99</v>
      </c>
      <c r="AP33">
        <v>550</v>
      </c>
      <c r="AQ33">
        <v>127</v>
      </c>
      <c r="AR33">
        <v>0</v>
      </c>
      <c r="AS33">
        <v>11</v>
      </c>
      <c r="AT33">
        <v>33</v>
      </c>
      <c r="AU33">
        <v>10</v>
      </c>
      <c r="AV33">
        <v>15.6</v>
      </c>
      <c r="AW33">
        <v>5.7</v>
      </c>
      <c r="AX33">
        <v>17831</v>
      </c>
      <c r="AY33">
        <v>3284</v>
      </c>
      <c r="AZ33">
        <v>23.1999999999999</v>
      </c>
      <c r="BA33">
        <v>6.1</v>
      </c>
      <c r="BB33">
        <v>8</v>
      </c>
      <c r="BC33">
        <v>2.7</v>
      </c>
      <c r="BD33">
        <v>24.8</v>
      </c>
      <c r="BE33">
        <v>4.9000000000000004</v>
      </c>
      <c r="BF33">
        <v>12.1</v>
      </c>
      <c r="BG33">
        <v>4.9000000000000004</v>
      </c>
      <c r="BH33">
        <v>18.8</v>
      </c>
      <c r="BI33">
        <v>6.5</v>
      </c>
      <c r="BJ33">
        <v>96.2</v>
      </c>
      <c r="BK33">
        <v>3.8</v>
      </c>
      <c r="BL33">
        <v>7.5</v>
      </c>
      <c r="BM33">
        <v>2.7</v>
      </c>
      <c r="BN33">
        <v>40.799999999999898</v>
      </c>
      <c r="BO33">
        <v>7.8</v>
      </c>
      <c r="BP33">
        <v>0</v>
      </c>
      <c r="BQ33">
        <v>2.2999999999999998</v>
      </c>
      <c r="BR33">
        <v>15.5</v>
      </c>
      <c r="BS33">
        <v>7.6</v>
      </c>
      <c r="BT33">
        <v>42.5</v>
      </c>
      <c r="BU33">
        <v>9.6</v>
      </c>
      <c r="BV33">
        <v>0</v>
      </c>
      <c r="BW33">
        <v>0.3</v>
      </c>
      <c r="BX33">
        <v>0.88290000000000002</v>
      </c>
      <c r="BY33">
        <v>0.92979999999999996</v>
      </c>
      <c r="BZ33">
        <v>0.85860000000000003</v>
      </c>
      <c r="CA33">
        <v>0.8014</v>
      </c>
      <c r="CB33">
        <v>3.4727000000000001</v>
      </c>
      <c r="CC33">
        <v>0.91949999999999998</v>
      </c>
      <c r="CD33">
        <v>0.11509999999999999</v>
      </c>
      <c r="CE33">
        <v>0.75039999999999996</v>
      </c>
      <c r="CF33">
        <v>0.60950000000000004</v>
      </c>
      <c r="CG33">
        <v>0.88160000000000005</v>
      </c>
      <c r="CH33">
        <v>2.3565999999999998</v>
      </c>
      <c r="CI33">
        <v>0.71389999999999998</v>
      </c>
      <c r="CJ33">
        <v>0.88819999999999999</v>
      </c>
      <c r="CK33">
        <v>0.70489999999999997</v>
      </c>
      <c r="CL33">
        <v>1.5931</v>
      </c>
      <c r="CM33">
        <v>0.8367</v>
      </c>
      <c r="CN33">
        <v>0.77270000000000005</v>
      </c>
      <c r="CO33">
        <v>0</v>
      </c>
      <c r="CP33">
        <v>0.91520000000000001</v>
      </c>
      <c r="CQ33">
        <v>0.7157</v>
      </c>
      <c r="CR33">
        <v>0</v>
      </c>
      <c r="CS33">
        <v>2.4035000000000002</v>
      </c>
      <c r="CT33">
        <v>0.5746</v>
      </c>
      <c r="CU33">
        <v>9.8260000000000005</v>
      </c>
      <c r="CV33">
        <v>0.86819999999999997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2</v>
      </c>
      <c r="DQ33">
        <v>279</v>
      </c>
      <c r="DR33">
        <v>147</v>
      </c>
      <c r="DS33">
        <v>6.5</v>
      </c>
      <c r="DT33">
        <v>3.4</v>
      </c>
      <c r="DU33">
        <v>2552</v>
      </c>
      <c r="DV33">
        <v>2.3179248574056999E-2</v>
      </c>
      <c r="DW33">
        <v>2.8751952720999998E-5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36005</v>
      </c>
      <c r="F34" t="s">
        <v>404</v>
      </c>
      <c r="G34">
        <v>36005042000</v>
      </c>
      <c r="H34" t="s">
        <v>730</v>
      </c>
      <c r="I34">
        <v>5.8107199999999998E-2</v>
      </c>
      <c r="J34">
        <v>3639</v>
      </c>
      <c r="K34">
        <v>499</v>
      </c>
      <c r="L34">
        <v>1482</v>
      </c>
      <c r="M34">
        <v>51</v>
      </c>
      <c r="N34">
        <v>1410</v>
      </c>
      <c r="O34">
        <v>65</v>
      </c>
      <c r="P34">
        <v>902</v>
      </c>
      <c r="Q34">
        <v>364</v>
      </c>
      <c r="R34">
        <v>241</v>
      </c>
      <c r="S34">
        <v>110</v>
      </c>
      <c r="T34">
        <v>18336</v>
      </c>
      <c r="U34">
        <v>2141</v>
      </c>
      <c r="V34">
        <v>579</v>
      </c>
      <c r="W34">
        <v>154</v>
      </c>
      <c r="X34">
        <v>483</v>
      </c>
      <c r="Y34">
        <v>115</v>
      </c>
      <c r="Z34">
        <v>841</v>
      </c>
      <c r="AA34">
        <v>247</v>
      </c>
      <c r="AB34">
        <v>497</v>
      </c>
      <c r="AC34">
        <v>142</v>
      </c>
      <c r="AD34">
        <v>273</v>
      </c>
      <c r="AE34">
        <v>93.5</v>
      </c>
      <c r="AF34">
        <v>3494</v>
      </c>
      <c r="AG34">
        <v>506.69999999999902</v>
      </c>
      <c r="AH34">
        <v>340</v>
      </c>
      <c r="AI34">
        <v>172.9</v>
      </c>
      <c r="AJ34">
        <v>1070</v>
      </c>
      <c r="AK34">
        <v>129.5</v>
      </c>
      <c r="AL34">
        <v>0</v>
      </c>
      <c r="AM34">
        <v>11</v>
      </c>
      <c r="AN34">
        <v>114</v>
      </c>
      <c r="AO34">
        <v>58.299999999999898</v>
      </c>
      <c r="AP34">
        <v>961</v>
      </c>
      <c r="AQ34">
        <v>123</v>
      </c>
      <c r="AR34">
        <v>150</v>
      </c>
      <c r="AS34">
        <v>47</v>
      </c>
      <c r="AT34">
        <v>25.899999999999899</v>
      </c>
      <c r="AU34">
        <v>9.1999999999999904</v>
      </c>
      <c r="AV34">
        <v>14.6999999999999</v>
      </c>
      <c r="AW34">
        <v>6</v>
      </c>
      <c r="AX34">
        <v>18336</v>
      </c>
      <c r="AY34">
        <v>2141</v>
      </c>
      <c r="AZ34">
        <v>24.3</v>
      </c>
      <c r="BA34">
        <v>5.6</v>
      </c>
      <c r="BB34">
        <v>13.3</v>
      </c>
      <c r="BC34">
        <v>4.2</v>
      </c>
      <c r="BD34">
        <v>23.1</v>
      </c>
      <c r="BE34">
        <v>6</v>
      </c>
      <c r="BF34">
        <v>14.1999999999999</v>
      </c>
      <c r="BG34">
        <v>4.7</v>
      </c>
      <c r="BH34">
        <v>19.399999999999899</v>
      </c>
      <c r="BI34">
        <v>6.6</v>
      </c>
      <c r="BJ34">
        <v>96</v>
      </c>
      <c r="BK34">
        <v>4.5</v>
      </c>
      <c r="BL34">
        <v>10.1</v>
      </c>
      <c r="BM34">
        <v>5</v>
      </c>
      <c r="BN34">
        <v>72.2</v>
      </c>
      <c r="BO34">
        <v>8.4</v>
      </c>
      <c r="BP34">
        <v>0</v>
      </c>
      <c r="BQ34">
        <v>2</v>
      </c>
      <c r="BR34">
        <v>8.1</v>
      </c>
      <c r="BS34">
        <v>4.0999999999999996</v>
      </c>
      <c r="BT34">
        <v>68.2</v>
      </c>
      <c r="BU34">
        <v>8.5</v>
      </c>
      <c r="BV34">
        <v>4.0999999999999996</v>
      </c>
      <c r="BW34">
        <v>1.2</v>
      </c>
      <c r="BX34">
        <v>0.81120000000000003</v>
      </c>
      <c r="BY34">
        <v>0.91600000000000004</v>
      </c>
      <c r="BZ34">
        <v>0.84419999999999995</v>
      </c>
      <c r="CA34">
        <v>0.81710000000000005</v>
      </c>
      <c r="CB34">
        <v>3.3883999999999999</v>
      </c>
      <c r="CC34">
        <v>0.89880000000000004</v>
      </c>
      <c r="CD34">
        <v>0.41870000000000002</v>
      </c>
      <c r="CE34">
        <v>0.65200000000000002</v>
      </c>
      <c r="CF34">
        <v>0.74590000000000001</v>
      </c>
      <c r="CG34">
        <v>0.88859999999999995</v>
      </c>
      <c r="CH34">
        <v>2.7050999999999998</v>
      </c>
      <c r="CI34">
        <v>0.874</v>
      </c>
      <c r="CJ34">
        <v>0.88529999999999998</v>
      </c>
      <c r="CK34">
        <v>0.75990000000000002</v>
      </c>
      <c r="CL34">
        <v>1.6452</v>
      </c>
      <c r="CM34">
        <v>0.87309999999999999</v>
      </c>
      <c r="CN34">
        <v>0.86990000000000001</v>
      </c>
      <c r="CO34">
        <v>0</v>
      </c>
      <c r="CP34">
        <v>0.75839999999999996</v>
      </c>
      <c r="CQ34">
        <v>0.88829999999999998</v>
      </c>
      <c r="CR34">
        <v>0.85419999999999996</v>
      </c>
      <c r="CS34">
        <v>3.3708</v>
      </c>
      <c r="CT34">
        <v>0.93210000000000004</v>
      </c>
      <c r="CU34">
        <v>11.109500000000001</v>
      </c>
      <c r="CV34">
        <v>0.95709999999999995</v>
      </c>
      <c r="CW34">
        <v>0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494</v>
      </c>
      <c r="DR34">
        <v>193</v>
      </c>
      <c r="DS34">
        <v>14.1999999999999</v>
      </c>
      <c r="DT34">
        <v>4.9000000000000004</v>
      </c>
      <c r="DU34">
        <v>5807</v>
      </c>
      <c r="DV34">
        <v>1.5992203887451002E-2</v>
      </c>
      <c r="DW34">
        <v>1.6082204477000002E-5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36005</v>
      </c>
      <c r="F35" t="s">
        <v>404</v>
      </c>
      <c r="G35">
        <v>36005042200</v>
      </c>
      <c r="H35" t="s">
        <v>729</v>
      </c>
      <c r="I35">
        <v>6.7449300000000004E-2</v>
      </c>
      <c r="J35">
        <v>3387</v>
      </c>
      <c r="K35">
        <v>478</v>
      </c>
      <c r="L35">
        <v>1172</v>
      </c>
      <c r="M35">
        <v>46</v>
      </c>
      <c r="N35">
        <v>1053</v>
      </c>
      <c r="O35">
        <v>73</v>
      </c>
      <c r="P35">
        <v>414</v>
      </c>
      <c r="Q35">
        <v>223</v>
      </c>
      <c r="R35">
        <v>192</v>
      </c>
      <c r="S35">
        <v>102</v>
      </c>
      <c r="T35">
        <v>20832</v>
      </c>
      <c r="U35">
        <v>2409</v>
      </c>
      <c r="V35">
        <v>381</v>
      </c>
      <c r="W35">
        <v>155</v>
      </c>
      <c r="X35">
        <v>587</v>
      </c>
      <c r="Y35">
        <v>120</v>
      </c>
      <c r="Z35">
        <v>814</v>
      </c>
      <c r="AA35">
        <v>220</v>
      </c>
      <c r="AB35">
        <v>549</v>
      </c>
      <c r="AC35">
        <v>152</v>
      </c>
      <c r="AD35">
        <v>187</v>
      </c>
      <c r="AE35">
        <v>85.2</v>
      </c>
      <c r="AF35">
        <v>3350</v>
      </c>
      <c r="AG35">
        <v>478.6</v>
      </c>
      <c r="AH35">
        <v>90</v>
      </c>
      <c r="AI35">
        <v>67.400000000000006</v>
      </c>
      <c r="AJ35">
        <v>385</v>
      </c>
      <c r="AK35">
        <v>86</v>
      </c>
      <c r="AL35">
        <v>0</v>
      </c>
      <c r="AM35">
        <v>11</v>
      </c>
      <c r="AN35">
        <v>139</v>
      </c>
      <c r="AO35">
        <v>64</v>
      </c>
      <c r="AP35">
        <v>513</v>
      </c>
      <c r="AQ35">
        <v>111</v>
      </c>
      <c r="AR35">
        <v>0</v>
      </c>
      <c r="AS35">
        <v>11</v>
      </c>
      <c r="AT35">
        <v>12.1999999999999</v>
      </c>
      <c r="AU35">
        <v>6.6</v>
      </c>
      <c r="AV35">
        <v>12.5</v>
      </c>
      <c r="AW35">
        <v>5.8</v>
      </c>
      <c r="AX35">
        <v>20832</v>
      </c>
      <c r="AY35">
        <v>2409</v>
      </c>
      <c r="AZ35">
        <v>16.899999999999899</v>
      </c>
      <c r="BA35">
        <v>6.5</v>
      </c>
      <c r="BB35">
        <v>17.3</v>
      </c>
      <c r="BC35">
        <v>3.8</v>
      </c>
      <c r="BD35">
        <v>24</v>
      </c>
      <c r="BE35">
        <v>5.5</v>
      </c>
      <c r="BF35">
        <v>16.1999999999999</v>
      </c>
      <c r="BG35">
        <v>5</v>
      </c>
      <c r="BH35">
        <v>17.8</v>
      </c>
      <c r="BI35">
        <v>8</v>
      </c>
      <c r="BJ35">
        <v>98.9</v>
      </c>
      <c r="BK35">
        <v>2.2000000000000002</v>
      </c>
      <c r="BL35">
        <v>2.8</v>
      </c>
      <c r="BM35">
        <v>2.1</v>
      </c>
      <c r="BN35">
        <v>32.799999999999898</v>
      </c>
      <c r="BO35">
        <v>7.2</v>
      </c>
      <c r="BP35">
        <v>0</v>
      </c>
      <c r="BQ35">
        <v>2.5</v>
      </c>
      <c r="BR35">
        <v>13.1999999999999</v>
      </c>
      <c r="BS35">
        <v>6</v>
      </c>
      <c r="BT35">
        <v>48.7</v>
      </c>
      <c r="BU35">
        <v>9.6</v>
      </c>
      <c r="BV35">
        <v>0</v>
      </c>
      <c r="BW35">
        <v>0.3</v>
      </c>
      <c r="BX35">
        <v>0.51100000000000001</v>
      </c>
      <c r="BY35">
        <v>0.85799999999999998</v>
      </c>
      <c r="BZ35">
        <v>0.77569999999999995</v>
      </c>
      <c r="CA35">
        <v>0.68579999999999997</v>
      </c>
      <c r="CB35">
        <v>2.8304999999999998</v>
      </c>
      <c r="CC35">
        <v>0.7631</v>
      </c>
      <c r="CD35">
        <v>0.69279999999999997</v>
      </c>
      <c r="CE35">
        <v>0.70699999999999996</v>
      </c>
      <c r="CF35">
        <v>0.84219999999999995</v>
      </c>
      <c r="CG35">
        <v>0.86240000000000006</v>
      </c>
      <c r="CH35">
        <v>3.1044</v>
      </c>
      <c r="CI35">
        <v>0.98060000000000003</v>
      </c>
      <c r="CJ35">
        <v>0.95509999999999995</v>
      </c>
      <c r="CK35">
        <v>0.50619999999999998</v>
      </c>
      <c r="CL35">
        <v>1.4613</v>
      </c>
      <c r="CM35">
        <v>0.74670000000000003</v>
      </c>
      <c r="CN35">
        <v>0.74529999999999996</v>
      </c>
      <c r="CO35">
        <v>0</v>
      </c>
      <c r="CP35">
        <v>0.87929999999999997</v>
      </c>
      <c r="CQ35">
        <v>0.75319999999999998</v>
      </c>
      <c r="CR35">
        <v>0</v>
      </c>
      <c r="CS35">
        <v>2.3776999999999999</v>
      </c>
      <c r="CT35">
        <v>0.56299999999999994</v>
      </c>
      <c r="CU35">
        <v>9.7738999999999905</v>
      </c>
      <c r="CV35">
        <v>0.86299999999999999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356</v>
      </c>
      <c r="DR35">
        <v>154</v>
      </c>
      <c r="DS35">
        <v>10.5</v>
      </c>
      <c r="DT35">
        <v>4.8</v>
      </c>
      <c r="DU35">
        <v>1689</v>
      </c>
      <c r="DV35">
        <v>1.8163295404935002E-2</v>
      </c>
      <c r="DW35">
        <v>1.8641163149E-5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36005</v>
      </c>
      <c r="F36" t="s">
        <v>404</v>
      </c>
      <c r="G36">
        <v>36005042500</v>
      </c>
      <c r="H36" t="s">
        <v>555</v>
      </c>
      <c r="I36">
        <v>0.11344369999999999</v>
      </c>
      <c r="J36">
        <v>6494</v>
      </c>
      <c r="K36">
        <v>740</v>
      </c>
      <c r="L36">
        <v>2251</v>
      </c>
      <c r="M36">
        <v>80</v>
      </c>
      <c r="N36">
        <v>2172</v>
      </c>
      <c r="O36">
        <v>112</v>
      </c>
      <c r="P36">
        <v>2146</v>
      </c>
      <c r="Q36">
        <v>680</v>
      </c>
      <c r="R36">
        <v>512</v>
      </c>
      <c r="S36">
        <v>212</v>
      </c>
      <c r="T36">
        <v>16087</v>
      </c>
      <c r="U36">
        <v>4642</v>
      </c>
      <c r="V36">
        <v>844</v>
      </c>
      <c r="W36">
        <v>295</v>
      </c>
      <c r="X36">
        <v>258</v>
      </c>
      <c r="Y36">
        <v>96</v>
      </c>
      <c r="Z36">
        <v>1980</v>
      </c>
      <c r="AA36">
        <v>425</v>
      </c>
      <c r="AB36">
        <v>622</v>
      </c>
      <c r="AC36">
        <v>260</v>
      </c>
      <c r="AD36">
        <v>449</v>
      </c>
      <c r="AE36">
        <v>171.099999999999</v>
      </c>
      <c r="AF36">
        <v>5717</v>
      </c>
      <c r="AG36">
        <v>795.89999999999895</v>
      </c>
      <c r="AH36">
        <v>1084</v>
      </c>
      <c r="AI36">
        <v>451.89999999999901</v>
      </c>
      <c r="AJ36">
        <v>1567</v>
      </c>
      <c r="AK36">
        <v>216.8</v>
      </c>
      <c r="AL36">
        <v>0</v>
      </c>
      <c r="AM36">
        <v>16</v>
      </c>
      <c r="AN36">
        <v>335</v>
      </c>
      <c r="AO36">
        <v>164.8</v>
      </c>
      <c r="AP36">
        <v>1210</v>
      </c>
      <c r="AQ36">
        <v>200</v>
      </c>
      <c r="AR36">
        <v>10</v>
      </c>
      <c r="AS36">
        <v>5</v>
      </c>
      <c r="AT36">
        <v>33</v>
      </c>
      <c r="AU36">
        <v>9.3000000000000007</v>
      </c>
      <c r="AV36">
        <v>15.1999999999999</v>
      </c>
      <c r="AW36">
        <v>5.7</v>
      </c>
      <c r="AX36">
        <v>16087</v>
      </c>
      <c r="AY36">
        <v>4642</v>
      </c>
      <c r="AZ36">
        <v>25</v>
      </c>
      <c r="BA36">
        <v>7.6</v>
      </c>
      <c r="BB36">
        <v>4</v>
      </c>
      <c r="BC36">
        <v>1.4</v>
      </c>
      <c r="BD36">
        <v>30.5</v>
      </c>
      <c r="BE36">
        <v>5.5</v>
      </c>
      <c r="BF36">
        <v>9.6</v>
      </c>
      <c r="BG36">
        <v>3.7</v>
      </c>
      <c r="BH36">
        <v>20.6999999999999</v>
      </c>
      <c r="BI36">
        <v>7.8</v>
      </c>
      <c r="BJ36">
        <v>88</v>
      </c>
      <c r="BK36">
        <v>7</v>
      </c>
      <c r="BL36">
        <v>19</v>
      </c>
      <c r="BM36">
        <v>7.7</v>
      </c>
      <c r="BN36">
        <v>69.599999999999895</v>
      </c>
      <c r="BO36">
        <v>9.3000000000000007</v>
      </c>
      <c r="BP36">
        <v>0</v>
      </c>
      <c r="BQ36">
        <v>1.3</v>
      </c>
      <c r="BR36">
        <v>15.4</v>
      </c>
      <c r="BS36">
        <v>7.5</v>
      </c>
      <c r="BT36">
        <v>55.7</v>
      </c>
      <c r="BU36">
        <v>9.1</v>
      </c>
      <c r="BV36">
        <v>0.2</v>
      </c>
      <c r="BW36">
        <v>0.1</v>
      </c>
      <c r="BX36">
        <v>0.88290000000000002</v>
      </c>
      <c r="BY36">
        <v>0.92449999999999999</v>
      </c>
      <c r="BZ36">
        <v>0.89249999999999996</v>
      </c>
      <c r="CA36">
        <v>0.82609999999999995</v>
      </c>
      <c r="CB36">
        <v>3.5259</v>
      </c>
      <c r="CC36">
        <v>0.92959999999999998</v>
      </c>
      <c r="CD36">
        <v>2.4500000000000001E-2</v>
      </c>
      <c r="CE36">
        <v>0.93469999999999998</v>
      </c>
      <c r="CF36">
        <v>0.39379999999999998</v>
      </c>
      <c r="CG36">
        <v>0.90820000000000001</v>
      </c>
      <c r="CH36">
        <v>2.2612000000000001</v>
      </c>
      <c r="CI36">
        <v>0.66069999999999995</v>
      </c>
      <c r="CJ36">
        <v>0.80169999999999997</v>
      </c>
      <c r="CK36">
        <v>0.89249999999999996</v>
      </c>
      <c r="CL36">
        <v>1.6941999999999999</v>
      </c>
      <c r="CM36">
        <v>0.90590000000000004</v>
      </c>
      <c r="CN36">
        <v>0.86219999999999997</v>
      </c>
      <c r="CO36">
        <v>0</v>
      </c>
      <c r="CP36">
        <v>0.91369999999999996</v>
      </c>
      <c r="CQ36">
        <v>0.8014</v>
      </c>
      <c r="CR36">
        <v>0.37580000000000002</v>
      </c>
      <c r="CS36">
        <v>2.9531000000000001</v>
      </c>
      <c r="CT36">
        <v>0.81579999999999997</v>
      </c>
      <c r="CU36">
        <v>10.4344</v>
      </c>
      <c r="CV36">
        <v>0.91649999999999998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1</v>
      </c>
      <c r="DF36">
        <v>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4</v>
      </c>
      <c r="DQ36">
        <v>721</v>
      </c>
      <c r="DR36">
        <v>315</v>
      </c>
      <c r="DS36">
        <v>11.1</v>
      </c>
      <c r="DT36">
        <v>4.5</v>
      </c>
      <c r="DU36">
        <v>4832</v>
      </c>
      <c r="DV36">
        <v>9.1576148760000004E-6</v>
      </c>
      <c r="DW36">
        <v>8.9800000000000001E-13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36005</v>
      </c>
      <c r="F37" t="s">
        <v>404</v>
      </c>
      <c r="G37">
        <v>36005042600</v>
      </c>
      <c r="H37" t="s">
        <v>728</v>
      </c>
      <c r="I37">
        <v>0.1959765</v>
      </c>
      <c r="J37">
        <v>6893</v>
      </c>
      <c r="K37">
        <v>765</v>
      </c>
      <c r="L37">
        <v>2128</v>
      </c>
      <c r="M37">
        <v>81</v>
      </c>
      <c r="N37">
        <v>2007</v>
      </c>
      <c r="O37">
        <v>131</v>
      </c>
      <c r="P37">
        <v>723</v>
      </c>
      <c r="Q37">
        <v>386</v>
      </c>
      <c r="R37">
        <v>442</v>
      </c>
      <c r="S37">
        <v>185</v>
      </c>
      <c r="T37">
        <v>25235</v>
      </c>
      <c r="U37">
        <v>3810</v>
      </c>
      <c r="V37">
        <v>810</v>
      </c>
      <c r="W37">
        <v>306</v>
      </c>
      <c r="X37">
        <v>1044</v>
      </c>
      <c r="Y37">
        <v>232</v>
      </c>
      <c r="Z37">
        <v>1332</v>
      </c>
      <c r="AA37">
        <v>371</v>
      </c>
      <c r="AB37">
        <v>729</v>
      </c>
      <c r="AC37">
        <v>228</v>
      </c>
      <c r="AD37">
        <v>282</v>
      </c>
      <c r="AE37">
        <v>157.80000000000001</v>
      </c>
      <c r="AF37">
        <v>6598</v>
      </c>
      <c r="AG37">
        <v>781.79999999999905</v>
      </c>
      <c r="AH37">
        <v>246</v>
      </c>
      <c r="AI37">
        <v>146.19999999999899</v>
      </c>
      <c r="AJ37">
        <v>18</v>
      </c>
      <c r="AK37">
        <v>32.200000000000003</v>
      </c>
      <c r="AL37">
        <v>0</v>
      </c>
      <c r="AM37">
        <v>16</v>
      </c>
      <c r="AN37">
        <v>117</v>
      </c>
      <c r="AO37">
        <v>106.799999999999</v>
      </c>
      <c r="AP37">
        <v>434</v>
      </c>
      <c r="AQ37">
        <v>168</v>
      </c>
      <c r="AR37">
        <v>11</v>
      </c>
      <c r="AS37">
        <v>5</v>
      </c>
      <c r="AT37">
        <v>10.5</v>
      </c>
      <c r="AU37">
        <v>5.6</v>
      </c>
      <c r="AV37">
        <v>11.6999999999999</v>
      </c>
      <c r="AW37">
        <v>4.4000000000000004</v>
      </c>
      <c r="AX37">
        <v>25235</v>
      </c>
      <c r="AY37">
        <v>3810</v>
      </c>
      <c r="AZ37">
        <v>17.100000000000001</v>
      </c>
      <c r="BA37">
        <v>6.1</v>
      </c>
      <c r="BB37">
        <v>15.1</v>
      </c>
      <c r="BC37">
        <v>3</v>
      </c>
      <c r="BD37">
        <v>19.3</v>
      </c>
      <c r="BE37">
        <v>4.9000000000000004</v>
      </c>
      <c r="BF37">
        <v>10.6</v>
      </c>
      <c r="BG37">
        <v>2.9</v>
      </c>
      <c r="BH37">
        <v>14.1</v>
      </c>
      <c r="BI37">
        <v>7.8</v>
      </c>
      <c r="BJ37">
        <v>95.7</v>
      </c>
      <c r="BK37">
        <v>4</v>
      </c>
      <c r="BL37">
        <v>3.7</v>
      </c>
      <c r="BM37">
        <v>2.2000000000000002</v>
      </c>
      <c r="BN37">
        <v>0.8</v>
      </c>
      <c r="BO37">
        <v>1.5</v>
      </c>
      <c r="BP37">
        <v>0</v>
      </c>
      <c r="BQ37">
        <v>1.4</v>
      </c>
      <c r="BR37">
        <v>5.8</v>
      </c>
      <c r="BS37">
        <v>5.3</v>
      </c>
      <c r="BT37">
        <v>21.6</v>
      </c>
      <c r="BU37">
        <v>8.1999999999999904</v>
      </c>
      <c r="BV37">
        <v>0.2</v>
      </c>
      <c r="BW37">
        <v>0.1</v>
      </c>
      <c r="BX37">
        <v>0.44419999999999998</v>
      </c>
      <c r="BY37">
        <v>0.83099999999999996</v>
      </c>
      <c r="BZ37">
        <v>0.62480000000000002</v>
      </c>
      <c r="CA37">
        <v>0.69140000000000001</v>
      </c>
      <c r="CB37">
        <v>2.5914000000000001</v>
      </c>
      <c r="CC37">
        <v>0.69379999999999997</v>
      </c>
      <c r="CD37">
        <v>0.5393</v>
      </c>
      <c r="CE37">
        <v>0.34620000000000001</v>
      </c>
      <c r="CF37">
        <v>0.48559999999999998</v>
      </c>
      <c r="CG37">
        <v>0.78380000000000005</v>
      </c>
      <c r="CH37">
        <v>2.1547999999999998</v>
      </c>
      <c r="CI37">
        <v>0.59260000000000002</v>
      </c>
      <c r="CJ37">
        <v>0.87870000000000004</v>
      </c>
      <c r="CK37">
        <v>0.5605</v>
      </c>
      <c r="CL37">
        <v>1.4393</v>
      </c>
      <c r="CM37">
        <v>0.7319</v>
      </c>
      <c r="CN37">
        <v>0.2276</v>
      </c>
      <c r="CO37">
        <v>0</v>
      </c>
      <c r="CP37">
        <v>0.68159999999999998</v>
      </c>
      <c r="CQ37">
        <v>0.56510000000000005</v>
      </c>
      <c r="CR37">
        <v>0.38009999999999999</v>
      </c>
      <c r="CS37">
        <v>1.8544</v>
      </c>
      <c r="CT37">
        <v>0.33479999999999999</v>
      </c>
      <c r="CU37">
        <v>8.0398999999999905</v>
      </c>
      <c r="CV37">
        <v>0.65190000000000003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582</v>
      </c>
      <c r="DR37">
        <v>247</v>
      </c>
      <c r="DS37">
        <v>8.4</v>
      </c>
      <c r="DT37">
        <v>3.4</v>
      </c>
      <c r="DU37">
        <v>3562</v>
      </c>
      <c r="DV37">
        <v>3.7724963350073998E-2</v>
      </c>
      <c r="DW37">
        <v>5.4203178491999998E-5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36005</v>
      </c>
      <c r="F38" t="s">
        <v>404</v>
      </c>
      <c r="G38">
        <v>36005042800</v>
      </c>
      <c r="H38" t="s">
        <v>727</v>
      </c>
      <c r="I38">
        <v>6.53281E-2</v>
      </c>
      <c r="J38">
        <v>1996</v>
      </c>
      <c r="K38">
        <v>229</v>
      </c>
      <c r="L38">
        <v>730</v>
      </c>
      <c r="M38">
        <v>23</v>
      </c>
      <c r="N38">
        <v>680</v>
      </c>
      <c r="O38">
        <v>42</v>
      </c>
      <c r="P38">
        <v>181</v>
      </c>
      <c r="Q38">
        <v>87</v>
      </c>
      <c r="R38">
        <v>101</v>
      </c>
      <c r="S38">
        <v>55</v>
      </c>
      <c r="T38">
        <v>28907</v>
      </c>
      <c r="U38">
        <v>3177</v>
      </c>
      <c r="V38">
        <v>243</v>
      </c>
      <c r="W38">
        <v>68</v>
      </c>
      <c r="X38">
        <v>324</v>
      </c>
      <c r="Y38">
        <v>84</v>
      </c>
      <c r="Z38">
        <v>337</v>
      </c>
      <c r="AA38">
        <v>91</v>
      </c>
      <c r="AB38">
        <v>213</v>
      </c>
      <c r="AC38">
        <v>65</v>
      </c>
      <c r="AD38">
        <v>102</v>
      </c>
      <c r="AE38">
        <v>48</v>
      </c>
      <c r="AF38">
        <v>1947</v>
      </c>
      <c r="AG38">
        <v>232</v>
      </c>
      <c r="AH38">
        <v>68</v>
      </c>
      <c r="AI38">
        <v>55.5</v>
      </c>
      <c r="AJ38">
        <v>29</v>
      </c>
      <c r="AK38">
        <v>24.6</v>
      </c>
      <c r="AL38">
        <v>15</v>
      </c>
      <c r="AM38">
        <v>22</v>
      </c>
      <c r="AN38">
        <v>25</v>
      </c>
      <c r="AO38">
        <v>22.8</v>
      </c>
      <c r="AP38">
        <v>190</v>
      </c>
      <c r="AQ38">
        <v>51</v>
      </c>
      <c r="AR38">
        <v>0</v>
      </c>
      <c r="AS38">
        <v>11</v>
      </c>
      <c r="AT38">
        <v>9.1</v>
      </c>
      <c r="AU38">
        <v>4.4000000000000004</v>
      </c>
      <c r="AV38">
        <v>8.6999999999999904</v>
      </c>
      <c r="AW38">
        <v>4.4000000000000004</v>
      </c>
      <c r="AX38">
        <v>28907</v>
      </c>
      <c r="AY38">
        <v>3177</v>
      </c>
      <c r="AZ38">
        <v>16.3</v>
      </c>
      <c r="BA38">
        <v>4.9000000000000004</v>
      </c>
      <c r="BB38">
        <v>16.1999999999999</v>
      </c>
      <c r="BC38">
        <v>4.5</v>
      </c>
      <c r="BD38">
        <v>16.899999999999899</v>
      </c>
      <c r="BE38">
        <v>4.0999999999999996</v>
      </c>
      <c r="BF38">
        <v>10.6999999999999</v>
      </c>
      <c r="BG38">
        <v>3.5</v>
      </c>
      <c r="BH38">
        <v>15</v>
      </c>
      <c r="BI38">
        <v>7</v>
      </c>
      <c r="BJ38">
        <v>97.5</v>
      </c>
      <c r="BK38">
        <v>3.1</v>
      </c>
      <c r="BL38">
        <v>3.6</v>
      </c>
      <c r="BM38">
        <v>2.9</v>
      </c>
      <c r="BN38">
        <v>4</v>
      </c>
      <c r="BO38">
        <v>3.4</v>
      </c>
      <c r="BP38">
        <v>2.1</v>
      </c>
      <c r="BQ38">
        <v>3</v>
      </c>
      <c r="BR38">
        <v>3.7</v>
      </c>
      <c r="BS38">
        <v>3.4</v>
      </c>
      <c r="BT38">
        <v>27.899999999999899</v>
      </c>
      <c r="BU38">
        <v>7.2</v>
      </c>
      <c r="BV38">
        <v>0</v>
      </c>
      <c r="BW38">
        <v>0.6</v>
      </c>
      <c r="BX38">
        <v>0.38059999999999999</v>
      </c>
      <c r="BY38">
        <v>0.66469999999999996</v>
      </c>
      <c r="BZ38">
        <v>0.49109999999999998</v>
      </c>
      <c r="CA38">
        <v>0.66849999999999998</v>
      </c>
      <c r="CB38">
        <v>2.2048999999999999</v>
      </c>
      <c r="CC38">
        <v>0.57620000000000005</v>
      </c>
      <c r="CD38">
        <v>0.61990000000000001</v>
      </c>
      <c r="CE38">
        <v>0.20880000000000001</v>
      </c>
      <c r="CF38">
        <v>0.49459999999999998</v>
      </c>
      <c r="CG38">
        <v>0.80640000000000001</v>
      </c>
      <c r="CH38">
        <v>2.1297000000000001</v>
      </c>
      <c r="CI38">
        <v>0.57589999999999997</v>
      </c>
      <c r="CJ38">
        <v>0.91600000000000004</v>
      </c>
      <c r="CK38">
        <v>0.54979999999999996</v>
      </c>
      <c r="CL38">
        <v>1.4658</v>
      </c>
      <c r="CM38">
        <v>0.74939999999999996</v>
      </c>
      <c r="CN38">
        <v>0.39500000000000002</v>
      </c>
      <c r="CO38">
        <v>0.83309999999999995</v>
      </c>
      <c r="CP38">
        <v>0.56799999999999995</v>
      </c>
      <c r="CQ38">
        <v>0.61719999999999997</v>
      </c>
      <c r="CR38">
        <v>0</v>
      </c>
      <c r="CS38">
        <v>2.4131999999999998</v>
      </c>
      <c r="CT38">
        <v>0.57940000000000003</v>
      </c>
      <c r="CU38">
        <v>8.2135999999999996</v>
      </c>
      <c r="CV38">
        <v>0.6754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236</v>
      </c>
      <c r="DR38">
        <v>91</v>
      </c>
      <c r="DS38">
        <v>11.8</v>
      </c>
      <c r="DT38">
        <v>3.8</v>
      </c>
      <c r="DU38">
        <v>1360</v>
      </c>
      <c r="DV38">
        <v>1.7165831581058999E-2</v>
      </c>
      <c r="DW38">
        <v>1.8169575852000001E-5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36005</v>
      </c>
      <c r="F39" t="s">
        <v>404</v>
      </c>
      <c r="G39">
        <v>36005042901</v>
      </c>
      <c r="H39" t="s">
        <v>554</v>
      </c>
      <c r="I39">
        <v>3.9481200000000001E-2</v>
      </c>
      <c r="J39">
        <v>4154</v>
      </c>
      <c r="K39">
        <v>382</v>
      </c>
      <c r="L39">
        <v>1275</v>
      </c>
      <c r="M39">
        <v>27</v>
      </c>
      <c r="N39">
        <v>1259</v>
      </c>
      <c r="O39">
        <v>38</v>
      </c>
      <c r="P39">
        <v>1120</v>
      </c>
      <c r="Q39">
        <v>366</v>
      </c>
      <c r="R39">
        <v>150</v>
      </c>
      <c r="S39">
        <v>81</v>
      </c>
      <c r="T39">
        <v>15362</v>
      </c>
      <c r="U39">
        <v>2211</v>
      </c>
      <c r="V39">
        <v>741</v>
      </c>
      <c r="W39">
        <v>187</v>
      </c>
      <c r="X39">
        <v>371</v>
      </c>
      <c r="Y39">
        <v>102</v>
      </c>
      <c r="Z39">
        <v>1148</v>
      </c>
      <c r="AA39">
        <v>290</v>
      </c>
      <c r="AB39">
        <v>537</v>
      </c>
      <c r="AC39">
        <v>178</v>
      </c>
      <c r="AD39">
        <v>232</v>
      </c>
      <c r="AE39">
        <v>82.799999999999898</v>
      </c>
      <c r="AF39">
        <v>3679</v>
      </c>
      <c r="AG39">
        <v>520.79999999999905</v>
      </c>
      <c r="AH39">
        <v>851</v>
      </c>
      <c r="AI39">
        <v>228.9</v>
      </c>
      <c r="AJ39">
        <v>1100</v>
      </c>
      <c r="AK39">
        <v>102.299999999999</v>
      </c>
      <c r="AL39">
        <v>0</v>
      </c>
      <c r="AM39">
        <v>11</v>
      </c>
      <c r="AN39">
        <v>228</v>
      </c>
      <c r="AO39">
        <v>91.9</v>
      </c>
      <c r="AP39">
        <v>936</v>
      </c>
      <c r="AQ39">
        <v>106</v>
      </c>
      <c r="AR39">
        <v>0</v>
      </c>
      <c r="AS39">
        <v>11</v>
      </c>
      <c r="AT39">
        <v>27</v>
      </c>
      <c r="AU39">
        <v>8.6</v>
      </c>
      <c r="AV39">
        <v>8.8000000000000007</v>
      </c>
      <c r="AW39">
        <v>5</v>
      </c>
      <c r="AX39">
        <v>15362</v>
      </c>
      <c r="AY39">
        <v>2211</v>
      </c>
      <c r="AZ39">
        <v>28.1999999999999</v>
      </c>
      <c r="BA39">
        <v>7.8</v>
      </c>
      <c r="BB39">
        <v>8.9</v>
      </c>
      <c r="BC39">
        <v>2.7</v>
      </c>
      <c r="BD39">
        <v>27.6</v>
      </c>
      <c r="BE39">
        <v>6.5</v>
      </c>
      <c r="BF39">
        <v>12.9</v>
      </c>
      <c r="BG39">
        <v>4.5</v>
      </c>
      <c r="BH39">
        <v>18.399999999999899</v>
      </c>
      <c r="BI39">
        <v>6.6</v>
      </c>
      <c r="BJ39">
        <v>88.599999999999895</v>
      </c>
      <c r="BK39">
        <v>9.5</v>
      </c>
      <c r="BL39">
        <v>22.399999999999899</v>
      </c>
      <c r="BM39">
        <v>5.7</v>
      </c>
      <c r="BN39">
        <v>86.299999999999898</v>
      </c>
      <c r="BO39">
        <v>7.8</v>
      </c>
      <c r="BP39">
        <v>0</v>
      </c>
      <c r="BQ39">
        <v>2.2999999999999998</v>
      </c>
      <c r="BR39">
        <v>18.100000000000001</v>
      </c>
      <c r="BS39">
        <v>7.3</v>
      </c>
      <c r="BT39">
        <v>74.299999999999898</v>
      </c>
      <c r="BU39">
        <v>8.3000000000000007</v>
      </c>
      <c r="BV39">
        <v>0</v>
      </c>
      <c r="BW39">
        <v>0.3</v>
      </c>
      <c r="BX39">
        <v>0.82520000000000004</v>
      </c>
      <c r="BY39">
        <v>0.67310000000000003</v>
      </c>
      <c r="BZ39">
        <v>0.90859999999999996</v>
      </c>
      <c r="CA39">
        <v>0.86860000000000004</v>
      </c>
      <c r="CB39">
        <v>3.2755000000000001</v>
      </c>
      <c r="CC39">
        <v>0.87329999999999997</v>
      </c>
      <c r="CD39">
        <v>0.15770000000000001</v>
      </c>
      <c r="CE39">
        <v>0.87519999999999998</v>
      </c>
      <c r="CF39">
        <v>0.66420000000000001</v>
      </c>
      <c r="CG39">
        <v>0.87290000000000001</v>
      </c>
      <c r="CH39">
        <v>2.5701000000000001</v>
      </c>
      <c r="CI39">
        <v>0.82120000000000004</v>
      </c>
      <c r="CJ39">
        <v>0.80479999999999996</v>
      </c>
      <c r="CK39">
        <v>0.9244</v>
      </c>
      <c r="CL39">
        <v>1.7292000000000001</v>
      </c>
      <c r="CM39">
        <v>0.92069999999999996</v>
      </c>
      <c r="CN39">
        <v>0.9224</v>
      </c>
      <c r="CO39">
        <v>0</v>
      </c>
      <c r="CP39">
        <v>0.94130000000000003</v>
      </c>
      <c r="CQ39">
        <v>0.92900000000000005</v>
      </c>
      <c r="CR39">
        <v>0</v>
      </c>
      <c r="CS39">
        <v>2.7927</v>
      </c>
      <c r="CT39">
        <v>0.76139999999999997</v>
      </c>
      <c r="CU39">
        <v>10.3675</v>
      </c>
      <c r="CV39">
        <v>0.91210000000000002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1</v>
      </c>
      <c r="DK39">
        <v>0</v>
      </c>
      <c r="DL39">
        <v>1</v>
      </c>
      <c r="DM39">
        <v>1</v>
      </c>
      <c r="DN39">
        <v>0</v>
      </c>
      <c r="DO39">
        <v>3</v>
      </c>
      <c r="DP39">
        <v>5</v>
      </c>
      <c r="DQ39">
        <v>514</v>
      </c>
      <c r="DR39">
        <v>165</v>
      </c>
      <c r="DS39">
        <v>12.4</v>
      </c>
      <c r="DT39">
        <v>4.0999999999999996</v>
      </c>
      <c r="DU39">
        <v>1542</v>
      </c>
      <c r="DV39">
        <v>6.9384005631889997E-3</v>
      </c>
      <c r="DW39">
        <v>1.7990720000000001E-9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36005</v>
      </c>
      <c r="F40" t="s">
        <v>404</v>
      </c>
      <c r="G40">
        <v>36005042902</v>
      </c>
      <c r="H40" t="s">
        <v>553</v>
      </c>
      <c r="I40">
        <v>3.6516E-2</v>
      </c>
      <c r="J40">
        <v>4544</v>
      </c>
      <c r="K40">
        <v>423</v>
      </c>
      <c r="L40">
        <v>1640</v>
      </c>
      <c r="M40">
        <v>57</v>
      </c>
      <c r="N40">
        <v>1626</v>
      </c>
      <c r="O40">
        <v>62</v>
      </c>
      <c r="P40">
        <v>1679</v>
      </c>
      <c r="Q40">
        <v>448</v>
      </c>
      <c r="R40">
        <v>462</v>
      </c>
      <c r="S40">
        <v>159</v>
      </c>
      <c r="T40">
        <v>15708</v>
      </c>
      <c r="U40">
        <v>2266</v>
      </c>
      <c r="V40">
        <v>858</v>
      </c>
      <c r="W40">
        <v>206</v>
      </c>
      <c r="X40">
        <v>343</v>
      </c>
      <c r="Y40">
        <v>121</v>
      </c>
      <c r="Z40">
        <v>1320</v>
      </c>
      <c r="AA40">
        <v>272</v>
      </c>
      <c r="AB40">
        <v>595</v>
      </c>
      <c r="AC40">
        <v>140</v>
      </c>
      <c r="AD40">
        <v>346</v>
      </c>
      <c r="AE40">
        <v>129.599999999999</v>
      </c>
      <c r="AF40">
        <v>4248</v>
      </c>
      <c r="AG40">
        <v>443.69999999999902</v>
      </c>
      <c r="AH40">
        <v>750</v>
      </c>
      <c r="AI40">
        <v>219.4</v>
      </c>
      <c r="AJ40">
        <v>1368</v>
      </c>
      <c r="AK40">
        <v>151.80000000000001</v>
      </c>
      <c r="AL40">
        <v>0</v>
      </c>
      <c r="AM40">
        <v>11</v>
      </c>
      <c r="AN40">
        <v>197</v>
      </c>
      <c r="AO40">
        <v>90.299999999999898</v>
      </c>
      <c r="AP40">
        <v>1109</v>
      </c>
      <c r="AQ40">
        <v>131</v>
      </c>
      <c r="AR40">
        <v>119</v>
      </c>
      <c r="AS40">
        <v>75</v>
      </c>
      <c r="AT40">
        <v>38.200000000000003</v>
      </c>
      <c r="AU40">
        <v>9</v>
      </c>
      <c r="AV40">
        <v>22.3</v>
      </c>
      <c r="AW40">
        <v>6.5</v>
      </c>
      <c r="AX40">
        <v>15708</v>
      </c>
      <c r="AY40">
        <v>2266</v>
      </c>
      <c r="AZ40">
        <v>30.6</v>
      </c>
      <c r="BA40">
        <v>6.7</v>
      </c>
      <c r="BB40">
        <v>7.5</v>
      </c>
      <c r="BC40">
        <v>2.8</v>
      </c>
      <c r="BD40">
        <v>29</v>
      </c>
      <c r="BE40">
        <v>5.3</v>
      </c>
      <c r="BF40">
        <v>13.4</v>
      </c>
      <c r="BG40">
        <v>3.3</v>
      </c>
      <c r="BH40">
        <v>21.3</v>
      </c>
      <c r="BI40">
        <v>7.9</v>
      </c>
      <c r="BJ40">
        <v>93.5</v>
      </c>
      <c r="BK40">
        <v>4.4000000000000004</v>
      </c>
      <c r="BL40">
        <v>19.3</v>
      </c>
      <c r="BM40">
        <v>5.4</v>
      </c>
      <c r="BN40">
        <v>83.4</v>
      </c>
      <c r="BO40">
        <v>8.8000000000000007</v>
      </c>
      <c r="BP40">
        <v>0</v>
      </c>
      <c r="BQ40">
        <v>1.8</v>
      </c>
      <c r="BR40">
        <v>12.1</v>
      </c>
      <c r="BS40">
        <v>5.5</v>
      </c>
      <c r="BT40">
        <v>68.2</v>
      </c>
      <c r="BU40">
        <v>8.1999999999999904</v>
      </c>
      <c r="BV40">
        <v>2.6</v>
      </c>
      <c r="BW40">
        <v>1.6</v>
      </c>
      <c r="BX40">
        <v>0.92249999999999999</v>
      </c>
      <c r="BY40">
        <v>0.9839</v>
      </c>
      <c r="BZ40">
        <v>0.89990000000000003</v>
      </c>
      <c r="CA40">
        <v>0.8982</v>
      </c>
      <c r="CB40">
        <v>3.7046000000000001</v>
      </c>
      <c r="CC40">
        <v>0.96540000000000004</v>
      </c>
      <c r="CD40">
        <v>9.7199999999999995E-2</v>
      </c>
      <c r="CE40">
        <v>0.90920000000000001</v>
      </c>
      <c r="CF40">
        <v>0.69410000000000005</v>
      </c>
      <c r="CG40">
        <v>0.91679999999999995</v>
      </c>
      <c r="CH40">
        <v>2.6173000000000002</v>
      </c>
      <c r="CI40">
        <v>0.84079999999999999</v>
      </c>
      <c r="CJ40">
        <v>0.85109999999999997</v>
      </c>
      <c r="CK40">
        <v>0.89739999999999998</v>
      </c>
      <c r="CL40">
        <v>1.7485999999999999</v>
      </c>
      <c r="CM40">
        <v>0.9304</v>
      </c>
      <c r="CN40">
        <v>0.90790000000000004</v>
      </c>
      <c r="CO40">
        <v>0</v>
      </c>
      <c r="CP40">
        <v>0.85960000000000003</v>
      </c>
      <c r="CQ40">
        <v>0.88829999999999998</v>
      </c>
      <c r="CR40">
        <v>0.81069999999999998</v>
      </c>
      <c r="CS40">
        <v>3.4664999999999999</v>
      </c>
      <c r="CT40">
        <v>0.95340000000000003</v>
      </c>
      <c r="CU40">
        <v>11.5368999999999</v>
      </c>
      <c r="CV40">
        <v>0.9768</v>
      </c>
      <c r="CW40">
        <v>1</v>
      </c>
      <c r="CX40">
        <v>1</v>
      </c>
      <c r="CY40">
        <v>0</v>
      </c>
      <c r="CZ40">
        <v>0</v>
      </c>
      <c r="DA40">
        <v>2</v>
      </c>
      <c r="DB40">
        <v>0</v>
      </c>
      <c r="DC40">
        <v>1</v>
      </c>
      <c r="DD40">
        <v>0</v>
      </c>
      <c r="DE40">
        <v>1</v>
      </c>
      <c r="DF40">
        <v>2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5</v>
      </c>
      <c r="DQ40">
        <v>547</v>
      </c>
      <c r="DR40">
        <v>222</v>
      </c>
      <c r="DS40">
        <v>12.4</v>
      </c>
      <c r="DT40">
        <v>4.5999999999999996</v>
      </c>
      <c r="DU40">
        <v>2265</v>
      </c>
      <c r="DV40">
        <v>2.8741154077650002E-3</v>
      </c>
      <c r="DW40">
        <v>1.3302670000000001E-9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36005</v>
      </c>
      <c r="F41" t="s">
        <v>404</v>
      </c>
      <c r="G41">
        <v>36005043000</v>
      </c>
      <c r="H41" t="s">
        <v>726</v>
      </c>
      <c r="I41">
        <v>7.9599900000000001E-2</v>
      </c>
      <c r="J41">
        <v>3804</v>
      </c>
      <c r="K41">
        <v>440</v>
      </c>
      <c r="L41">
        <v>1076</v>
      </c>
      <c r="M41">
        <v>51</v>
      </c>
      <c r="N41">
        <v>1050</v>
      </c>
      <c r="O41">
        <v>66</v>
      </c>
      <c r="P41">
        <v>258</v>
      </c>
      <c r="Q41">
        <v>172</v>
      </c>
      <c r="R41">
        <v>162</v>
      </c>
      <c r="S41">
        <v>122</v>
      </c>
      <c r="T41">
        <v>26664</v>
      </c>
      <c r="U41">
        <v>3630</v>
      </c>
      <c r="V41">
        <v>493</v>
      </c>
      <c r="W41">
        <v>167</v>
      </c>
      <c r="X41">
        <v>453</v>
      </c>
      <c r="Y41">
        <v>118</v>
      </c>
      <c r="Z41">
        <v>804</v>
      </c>
      <c r="AA41">
        <v>232</v>
      </c>
      <c r="AB41">
        <v>450</v>
      </c>
      <c r="AC41">
        <v>204</v>
      </c>
      <c r="AD41">
        <v>251</v>
      </c>
      <c r="AE41">
        <v>121.5</v>
      </c>
      <c r="AF41">
        <v>3640</v>
      </c>
      <c r="AG41">
        <v>464.5</v>
      </c>
      <c r="AH41">
        <v>39</v>
      </c>
      <c r="AI41">
        <v>63.399999999999899</v>
      </c>
      <c r="AJ41">
        <v>152</v>
      </c>
      <c r="AK41">
        <v>77.299999999999898</v>
      </c>
      <c r="AL41">
        <v>25</v>
      </c>
      <c r="AM41">
        <v>44</v>
      </c>
      <c r="AN41">
        <v>65</v>
      </c>
      <c r="AO41">
        <v>57.5</v>
      </c>
      <c r="AP41">
        <v>260</v>
      </c>
      <c r="AQ41">
        <v>108</v>
      </c>
      <c r="AR41">
        <v>0</v>
      </c>
      <c r="AS41">
        <v>11</v>
      </c>
      <c r="AT41">
        <v>6.8</v>
      </c>
      <c r="AU41">
        <v>4.5999999999999996</v>
      </c>
      <c r="AV41">
        <v>8.3000000000000007</v>
      </c>
      <c r="AW41">
        <v>5.9</v>
      </c>
      <c r="AX41">
        <v>26664</v>
      </c>
      <c r="AY41">
        <v>3630</v>
      </c>
      <c r="AZ41">
        <v>18.3</v>
      </c>
      <c r="BA41">
        <v>5.6</v>
      </c>
      <c r="BB41">
        <v>11.9</v>
      </c>
      <c r="BC41">
        <v>3.1</v>
      </c>
      <c r="BD41">
        <v>21.1</v>
      </c>
      <c r="BE41">
        <v>5.6</v>
      </c>
      <c r="BF41">
        <v>11.8</v>
      </c>
      <c r="BG41">
        <v>4.9000000000000004</v>
      </c>
      <c r="BH41">
        <v>23.899999999999899</v>
      </c>
      <c r="BI41">
        <v>11.5</v>
      </c>
      <c r="BJ41">
        <v>95.7</v>
      </c>
      <c r="BK41">
        <v>5.2</v>
      </c>
      <c r="BL41">
        <v>1.1000000000000001</v>
      </c>
      <c r="BM41">
        <v>1.8</v>
      </c>
      <c r="BN41">
        <v>14.1</v>
      </c>
      <c r="BO41">
        <v>7.2</v>
      </c>
      <c r="BP41">
        <v>2.2999999999999998</v>
      </c>
      <c r="BQ41">
        <v>4.0999999999999996</v>
      </c>
      <c r="BR41">
        <v>6.2</v>
      </c>
      <c r="BS41">
        <v>5.5</v>
      </c>
      <c r="BT41">
        <v>24.8</v>
      </c>
      <c r="BU41">
        <v>10.5</v>
      </c>
      <c r="BV41">
        <v>0</v>
      </c>
      <c r="BW41">
        <v>0.3</v>
      </c>
      <c r="BX41">
        <v>0.26979999999999998</v>
      </c>
      <c r="BY41">
        <v>0.6321</v>
      </c>
      <c r="BZ41">
        <v>0.57199999999999995</v>
      </c>
      <c r="CA41">
        <v>0.72150000000000003</v>
      </c>
      <c r="CB41">
        <v>2.1953999999999998</v>
      </c>
      <c r="CC41">
        <v>0.57520000000000004</v>
      </c>
      <c r="CD41">
        <v>0.3276</v>
      </c>
      <c r="CE41">
        <v>0.48680000000000001</v>
      </c>
      <c r="CF41">
        <v>0.58620000000000005</v>
      </c>
      <c r="CG41">
        <v>0.94420000000000004</v>
      </c>
      <c r="CH41">
        <v>2.3449</v>
      </c>
      <c r="CI41">
        <v>0.70630000000000004</v>
      </c>
      <c r="CJ41">
        <v>0.87829999999999997</v>
      </c>
      <c r="CK41">
        <v>0.318</v>
      </c>
      <c r="CL41">
        <v>1.1962999999999999</v>
      </c>
      <c r="CM41">
        <v>0.59040000000000004</v>
      </c>
      <c r="CN41">
        <v>0.61429999999999996</v>
      </c>
      <c r="CO41">
        <v>0.83819999999999995</v>
      </c>
      <c r="CP41">
        <v>0.69650000000000001</v>
      </c>
      <c r="CQ41">
        <v>0.5907</v>
      </c>
      <c r="CR41">
        <v>0</v>
      </c>
      <c r="CS41">
        <v>2.7397</v>
      </c>
      <c r="CT41">
        <v>0.74070000000000003</v>
      </c>
      <c r="CU41">
        <v>8.4762000000000004</v>
      </c>
      <c r="CV41">
        <v>0.71250000000000002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600</v>
      </c>
      <c r="DR41">
        <v>299</v>
      </c>
      <c r="DS41">
        <v>15.8</v>
      </c>
      <c r="DT41">
        <v>7.4</v>
      </c>
      <c r="DU41">
        <v>1192</v>
      </c>
      <c r="DV41">
        <v>1.9047205509623001E-2</v>
      </c>
      <c r="DW41">
        <v>2.2100529627E-5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36005</v>
      </c>
      <c r="F42" t="s">
        <v>404</v>
      </c>
      <c r="G42">
        <v>36005043100</v>
      </c>
      <c r="H42" t="s">
        <v>552</v>
      </c>
      <c r="I42">
        <v>8.2848599999999994E-2</v>
      </c>
      <c r="J42">
        <v>10346</v>
      </c>
      <c r="K42">
        <v>892</v>
      </c>
      <c r="L42">
        <v>3648</v>
      </c>
      <c r="M42">
        <v>61</v>
      </c>
      <c r="N42">
        <v>3526</v>
      </c>
      <c r="O42">
        <v>106</v>
      </c>
      <c r="P42">
        <v>3351</v>
      </c>
      <c r="Q42">
        <v>839</v>
      </c>
      <c r="R42">
        <v>604</v>
      </c>
      <c r="S42">
        <v>291</v>
      </c>
      <c r="T42">
        <v>14436</v>
      </c>
      <c r="U42">
        <v>2092</v>
      </c>
      <c r="V42">
        <v>2445</v>
      </c>
      <c r="W42">
        <v>729</v>
      </c>
      <c r="X42">
        <v>1423</v>
      </c>
      <c r="Y42">
        <v>282</v>
      </c>
      <c r="Z42">
        <v>2351</v>
      </c>
      <c r="AA42">
        <v>509</v>
      </c>
      <c r="AB42">
        <v>1911</v>
      </c>
      <c r="AC42">
        <v>344</v>
      </c>
      <c r="AD42">
        <v>630</v>
      </c>
      <c r="AE42">
        <v>223.19999999999899</v>
      </c>
      <c r="AF42">
        <v>9920</v>
      </c>
      <c r="AG42">
        <v>937.29999999999905</v>
      </c>
      <c r="AH42">
        <v>2257</v>
      </c>
      <c r="AI42">
        <v>504.89999999999901</v>
      </c>
      <c r="AJ42">
        <v>3390</v>
      </c>
      <c r="AK42">
        <v>241.4</v>
      </c>
      <c r="AL42">
        <v>18</v>
      </c>
      <c r="AM42">
        <v>28</v>
      </c>
      <c r="AN42">
        <v>813</v>
      </c>
      <c r="AO42">
        <v>267.3</v>
      </c>
      <c r="AP42">
        <v>2471</v>
      </c>
      <c r="AQ42">
        <v>245</v>
      </c>
      <c r="AR42">
        <v>461</v>
      </c>
      <c r="AS42">
        <v>146</v>
      </c>
      <c r="AT42">
        <v>33.799999999999898</v>
      </c>
      <c r="AU42">
        <v>8.4</v>
      </c>
      <c r="AV42">
        <v>12.6999999999999</v>
      </c>
      <c r="AW42">
        <v>5.5</v>
      </c>
      <c r="AX42">
        <v>14436</v>
      </c>
      <c r="AY42">
        <v>2092</v>
      </c>
      <c r="AZ42">
        <v>34.799999999999898</v>
      </c>
      <c r="BA42">
        <v>8.6</v>
      </c>
      <c r="BB42">
        <v>13.8</v>
      </c>
      <c r="BC42">
        <v>2.7</v>
      </c>
      <c r="BD42">
        <v>22.6999999999999</v>
      </c>
      <c r="BE42">
        <v>4.5</v>
      </c>
      <c r="BF42">
        <v>19.3</v>
      </c>
      <c r="BG42">
        <v>3.4</v>
      </c>
      <c r="BH42">
        <v>17.899999999999899</v>
      </c>
      <c r="BI42">
        <v>6.3</v>
      </c>
      <c r="BJ42">
        <v>95.9</v>
      </c>
      <c r="BK42">
        <v>3.7</v>
      </c>
      <c r="BL42">
        <v>23.6</v>
      </c>
      <c r="BM42">
        <v>4.9000000000000004</v>
      </c>
      <c r="BN42">
        <v>92.9</v>
      </c>
      <c r="BO42">
        <v>6.4</v>
      </c>
      <c r="BP42">
        <v>0.5</v>
      </c>
      <c r="BQ42">
        <v>0.8</v>
      </c>
      <c r="BR42">
        <v>23.1</v>
      </c>
      <c r="BS42">
        <v>7.5</v>
      </c>
      <c r="BT42">
        <v>70.099999999999895</v>
      </c>
      <c r="BU42">
        <v>6.6</v>
      </c>
      <c r="BV42">
        <v>4.5</v>
      </c>
      <c r="BW42">
        <v>1.4</v>
      </c>
      <c r="BX42">
        <v>0.89149999999999996</v>
      </c>
      <c r="BY42">
        <v>0.86399999999999999</v>
      </c>
      <c r="BZ42">
        <v>0.92530000000000001</v>
      </c>
      <c r="CA42">
        <v>0.93679999999999997</v>
      </c>
      <c r="CB42">
        <v>3.6175999999999999</v>
      </c>
      <c r="CC42">
        <v>0.94969999999999999</v>
      </c>
      <c r="CD42">
        <v>0.45569999999999999</v>
      </c>
      <c r="CE42">
        <v>0.61939999999999995</v>
      </c>
      <c r="CF42">
        <v>0.92779999999999996</v>
      </c>
      <c r="CG42">
        <v>0.86429999999999996</v>
      </c>
      <c r="CH42">
        <v>2.8673000000000002</v>
      </c>
      <c r="CI42">
        <v>0.9274</v>
      </c>
      <c r="CJ42">
        <v>0.88219999999999998</v>
      </c>
      <c r="CK42">
        <v>0.93120000000000003</v>
      </c>
      <c r="CL42">
        <v>1.8133999999999999</v>
      </c>
      <c r="CM42">
        <v>0.95530000000000004</v>
      </c>
      <c r="CN42">
        <v>0.95760000000000001</v>
      </c>
      <c r="CO42">
        <v>0.69899999999999995</v>
      </c>
      <c r="CP42">
        <v>0.97319999999999995</v>
      </c>
      <c r="CQ42">
        <v>0.9032</v>
      </c>
      <c r="CR42">
        <v>0.86370000000000002</v>
      </c>
      <c r="CS42">
        <v>4.3967000000000001</v>
      </c>
      <c r="CT42">
        <v>0.99960000000000004</v>
      </c>
      <c r="CU42">
        <v>12.694900000000001</v>
      </c>
      <c r="CV42">
        <v>0.99960000000000004</v>
      </c>
      <c r="CW42">
        <v>0</v>
      </c>
      <c r="CX42">
        <v>0</v>
      </c>
      <c r="CY42">
        <v>1</v>
      </c>
      <c r="CZ42">
        <v>1</v>
      </c>
      <c r="DA42">
        <v>2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0</v>
      </c>
      <c r="DO42">
        <v>3</v>
      </c>
      <c r="DP42">
        <v>7</v>
      </c>
      <c r="DQ42">
        <v>1277</v>
      </c>
      <c r="DR42">
        <v>376</v>
      </c>
      <c r="DS42">
        <v>12.9</v>
      </c>
      <c r="DT42">
        <v>3.5</v>
      </c>
      <c r="DU42">
        <v>7701</v>
      </c>
      <c r="DV42">
        <v>9.4459722404209995E-3</v>
      </c>
      <c r="DW42">
        <v>7.03470572E-7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36005</v>
      </c>
      <c r="F43" t="s">
        <v>404</v>
      </c>
      <c r="G43">
        <v>36005043400</v>
      </c>
      <c r="H43" t="s">
        <v>725</v>
      </c>
      <c r="I43">
        <v>0.13551099999999999</v>
      </c>
      <c r="J43">
        <v>3937</v>
      </c>
      <c r="K43">
        <v>374</v>
      </c>
      <c r="L43">
        <v>1324</v>
      </c>
      <c r="M43">
        <v>53</v>
      </c>
      <c r="N43">
        <v>1257</v>
      </c>
      <c r="O43">
        <v>73</v>
      </c>
      <c r="P43">
        <v>651</v>
      </c>
      <c r="Q43">
        <v>271</v>
      </c>
      <c r="R43">
        <v>167</v>
      </c>
      <c r="S43">
        <v>83</v>
      </c>
      <c r="T43">
        <v>18250</v>
      </c>
      <c r="U43">
        <v>3122</v>
      </c>
      <c r="V43">
        <v>600</v>
      </c>
      <c r="W43">
        <v>172</v>
      </c>
      <c r="X43">
        <v>385</v>
      </c>
      <c r="Y43">
        <v>130</v>
      </c>
      <c r="Z43">
        <v>1141</v>
      </c>
      <c r="AA43">
        <v>233</v>
      </c>
      <c r="AB43">
        <v>702</v>
      </c>
      <c r="AC43">
        <v>143</v>
      </c>
      <c r="AD43">
        <v>232</v>
      </c>
      <c r="AE43">
        <v>82.9</v>
      </c>
      <c r="AF43">
        <v>3770</v>
      </c>
      <c r="AG43">
        <v>385.39999999999901</v>
      </c>
      <c r="AH43">
        <v>172</v>
      </c>
      <c r="AI43">
        <v>111.7</v>
      </c>
      <c r="AJ43">
        <v>446</v>
      </c>
      <c r="AK43">
        <v>100.9</v>
      </c>
      <c r="AL43">
        <v>0</v>
      </c>
      <c r="AM43">
        <v>11</v>
      </c>
      <c r="AN43">
        <v>114</v>
      </c>
      <c r="AO43">
        <v>78.900000000000006</v>
      </c>
      <c r="AP43">
        <v>663</v>
      </c>
      <c r="AQ43">
        <v>108</v>
      </c>
      <c r="AR43">
        <v>5</v>
      </c>
      <c r="AS43">
        <v>5</v>
      </c>
      <c r="AT43">
        <v>16.600000000000001</v>
      </c>
      <c r="AU43">
        <v>6.9</v>
      </c>
      <c r="AV43">
        <v>8.5</v>
      </c>
      <c r="AW43">
        <v>4.0999999999999996</v>
      </c>
      <c r="AX43">
        <v>18250</v>
      </c>
      <c r="AY43">
        <v>3122</v>
      </c>
      <c r="AZ43">
        <v>25.8</v>
      </c>
      <c r="BA43">
        <v>6.4</v>
      </c>
      <c r="BB43">
        <v>9.8000000000000007</v>
      </c>
      <c r="BC43">
        <v>3.5</v>
      </c>
      <c r="BD43">
        <v>29</v>
      </c>
      <c r="BE43">
        <v>5.2</v>
      </c>
      <c r="BF43">
        <v>17.8</v>
      </c>
      <c r="BG43">
        <v>3.6</v>
      </c>
      <c r="BH43">
        <v>18.5</v>
      </c>
      <c r="BI43">
        <v>6.5</v>
      </c>
      <c r="BJ43">
        <v>95.799999999999898</v>
      </c>
      <c r="BK43">
        <v>3.6</v>
      </c>
      <c r="BL43">
        <v>4.7</v>
      </c>
      <c r="BM43">
        <v>3</v>
      </c>
      <c r="BN43">
        <v>33.700000000000003</v>
      </c>
      <c r="BO43">
        <v>7.5</v>
      </c>
      <c r="BP43">
        <v>0</v>
      </c>
      <c r="BQ43">
        <v>2.2000000000000002</v>
      </c>
      <c r="BR43">
        <v>9.1</v>
      </c>
      <c r="BS43">
        <v>6.3</v>
      </c>
      <c r="BT43">
        <v>52.7</v>
      </c>
      <c r="BU43">
        <v>8</v>
      </c>
      <c r="BV43">
        <v>0.1</v>
      </c>
      <c r="BW43">
        <v>0.1</v>
      </c>
      <c r="BX43">
        <v>0.64339999999999997</v>
      </c>
      <c r="BY43">
        <v>0.64859999999999995</v>
      </c>
      <c r="BZ43">
        <v>0.84630000000000005</v>
      </c>
      <c r="CA43">
        <v>0.83620000000000005</v>
      </c>
      <c r="CB43">
        <v>2.9744000000000002</v>
      </c>
      <c r="CC43">
        <v>0.80310000000000004</v>
      </c>
      <c r="CD43">
        <v>0.20330000000000001</v>
      </c>
      <c r="CE43">
        <v>0.90749999999999997</v>
      </c>
      <c r="CF43">
        <v>0.89270000000000005</v>
      </c>
      <c r="CG43">
        <v>0.87419999999999998</v>
      </c>
      <c r="CH43">
        <v>2.8776999999999999</v>
      </c>
      <c r="CI43">
        <v>0.93049999999999999</v>
      </c>
      <c r="CJ43">
        <v>0.87970000000000004</v>
      </c>
      <c r="CK43">
        <v>0.60980000000000001</v>
      </c>
      <c r="CL43">
        <v>1.4895</v>
      </c>
      <c r="CM43">
        <v>0.76570000000000005</v>
      </c>
      <c r="CN43">
        <v>0.74790000000000001</v>
      </c>
      <c r="CO43">
        <v>0</v>
      </c>
      <c r="CP43">
        <v>0.78500000000000003</v>
      </c>
      <c r="CQ43">
        <v>0.78090000000000004</v>
      </c>
      <c r="CR43">
        <v>0.35189999999999999</v>
      </c>
      <c r="CS43">
        <v>2.6657999999999999</v>
      </c>
      <c r="CT43">
        <v>0.70369999999999999</v>
      </c>
      <c r="CU43">
        <v>10.007400000000001</v>
      </c>
      <c r="CV43">
        <v>0.88600000000000001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275</v>
      </c>
      <c r="DR43">
        <v>127</v>
      </c>
      <c r="DS43">
        <v>7</v>
      </c>
      <c r="DT43">
        <v>3.3</v>
      </c>
      <c r="DU43">
        <v>2457</v>
      </c>
      <c r="DV43">
        <v>3.1664927503836003E-2</v>
      </c>
      <c r="DW43">
        <v>3.7276784206000003E-5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36005</v>
      </c>
      <c r="F44" t="s">
        <v>404</v>
      </c>
      <c r="G44">
        <v>36005043500</v>
      </c>
      <c r="H44" t="s">
        <v>551</v>
      </c>
      <c r="I44">
        <v>2.5924985</v>
      </c>
      <c r="J44">
        <v>62</v>
      </c>
      <c r="K44">
        <v>42</v>
      </c>
      <c r="L44">
        <v>28</v>
      </c>
      <c r="M44">
        <v>16</v>
      </c>
      <c r="N44">
        <v>24</v>
      </c>
      <c r="O44">
        <v>15</v>
      </c>
      <c r="P44">
        <v>8</v>
      </c>
      <c r="Q44">
        <v>9</v>
      </c>
      <c r="R44">
        <v>0</v>
      </c>
      <c r="S44">
        <v>11</v>
      </c>
      <c r="T44">
        <v>14613</v>
      </c>
      <c r="U44">
        <v>5195</v>
      </c>
      <c r="V44">
        <v>10</v>
      </c>
      <c r="W44">
        <v>11</v>
      </c>
      <c r="X44">
        <v>12</v>
      </c>
      <c r="Y44">
        <v>12</v>
      </c>
      <c r="Z44">
        <v>9</v>
      </c>
      <c r="AA44">
        <v>9</v>
      </c>
      <c r="AB44">
        <v>32</v>
      </c>
      <c r="AC44">
        <v>22</v>
      </c>
      <c r="AD44">
        <v>4</v>
      </c>
      <c r="AE44">
        <v>12.5</v>
      </c>
      <c r="AF44">
        <v>62</v>
      </c>
      <c r="AG44">
        <v>43.399999999999899</v>
      </c>
      <c r="AH44">
        <v>4</v>
      </c>
      <c r="AI44">
        <v>43</v>
      </c>
      <c r="AJ44">
        <v>12</v>
      </c>
      <c r="AK44">
        <v>14.1999999999999</v>
      </c>
      <c r="AL44">
        <v>0</v>
      </c>
      <c r="AM44">
        <v>11</v>
      </c>
      <c r="AN44">
        <v>4</v>
      </c>
      <c r="AO44">
        <v>12.5</v>
      </c>
      <c r="AP44">
        <v>16</v>
      </c>
      <c r="AQ44">
        <v>12</v>
      </c>
      <c r="AR44">
        <v>0</v>
      </c>
      <c r="AS44">
        <v>11</v>
      </c>
      <c r="AT44">
        <v>12.9</v>
      </c>
      <c r="AU44">
        <v>19.3</v>
      </c>
      <c r="AV44">
        <v>0</v>
      </c>
      <c r="AW44">
        <v>46.799999999999898</v>
      </c>
      <c r="AX44">
        <v>14613</v>
      </c>
      <c r="AY44">
        <v>5195</v>
      </c>
      <c r="AZ44">
        <v>33.299999999999898</v>
      </c>
      <c r="BA44">
        <v>25.1999999999999</v>
      </c>
      <c r="BB44">
        <v>19.399999999999899</v>
      </c>
      <c r="BC44">
        <v>16.8</v>
      </c>
      <c r="BD44">
        <v>14.5</v>
      </c>
      <c r="BE44">
        <v>10.6999999999999</v>
      </c>
      <c r="BF44">
        <v>51.6</v>
      </c>
      <c r="BG44">
        <v>22.6999999999999</v>
      </c>
      <c r="BH44">
        <v>16.6999999999999</v>
      </c>
      <c r="BI44">
        <v>51.2</v>
      </c>
      <c r="BJ44">
        <v>100</v>
      </c>
      <c r="BK44">
        <v>17.6999999999999</v>
      </c>
      <c r="BL44">
        <v>6.5</v>
      </c>
      <c r="BM44">
        <v>69.299999999999898</v>
      </c>
      <c r="BN44">
        <v>42.899999999999899</v>
      </c>
      <c r="BO44">
        <v>44.5</v>
      </c>
      <c r="BP44">
        <v>0</v>
      </c>
      <c r="BQ44">
        <v>53.799999999999898</v>
      </c>
      <c r="BR44">
        <v>16.6999999999999</v>
      </c>
      <c r="BS44">
        <v>51.2</v>
      </c>
      <c r="BT44">
        <v>66.7</v>
      </c>
      <c r="BU44">
        <v>32.399999999999899</v>
      </c>
      <c r="BV44">
        <v>0</v>
      </c>
      <c r="BW44">
        <v>17.6999999999999</v>
      </c>
      <c r="BX44">
        <v>0.53120000000000001</v>
      </c>
      <c r="BY44">
        <v>0</v>
      </c>
      <c r="BZ44">
        <v>0.92120000000000002</v>
      </c>
      <c r="CA44">
        <v>0.92649999999999999</v>
      </c>
      <c r="CB44">
        <v>2.3788</v>
      </c>
      <c r="CC44">
        <v>0.628</v>
      </c>
      <c r="CD44">
        <v>0.80520000000000003</v>
      </c>
      <c r="CE44">
        <v>0.12640000000000001</v>
      </c>
      <c r="CF44">
        <v>0.99880000000000002</v>
      </c>
      <c r="CG44">
        <v>0.8427</v>
      </c>
      <c r="CH44">
        <v>2.7730999999999999</v>
      </c>
      <c r="CI44">
        <v>0.89480000000000004</v>
      </c>
      <c r="CJ44">
        <v>0.99109999999999998</v>
      </c>
      <c r="CK44">
        <v>0.67649999999999999</v>
      </c>
      <c r="CL44">
        <v>1.6676</v>
      </c>
      <c r="CM44">
        <v>0.88690000000000002</v>
      </c>
      <c r="CN44">
        <v>0.78129999999999999</v>
      </c>
      <c r="CO44">
        <v>0</v>
      </c>
      <c r="CP44">
        <v>0.92769999999999997</v>
      </c>
      <c r="CQ44">
        <v>0.87670000000000003</v>
      </c>
      <c r="CR44">
        <v>0</v>
      </c>
      <c r="CS44">
        <v>2.5857000000000001</v>
      </c>
      <c r="CT44">
        <v>0.66849999999999998</v>
      </c>
      <c r="CU44">
        <v>9.4052000000000007</v>
      </c>
      <c r="CV44">
        <v>0.82669999999999999</v>
      </c>
      <c r="CW44">
        <v>0</v>
      </c>
      <c r="CX44">
        <v>0</v>
      </c>
      <c r="CY44">
        <v>1</v>
      </c>
      <c r="CZ44">
        <v>1</v>
      </c>
      <c r="DA44">
        <v>2</v>
      </c>
      <c r="DB44">
        <v>0</v>
      </c>
      <c r="DC44">
        <v>0</v>
      </c>
      <c r="DD44">
        <v>1</v>
      </c>
      <c r="DE44">
        <v>0</v>
      </c>
      <c r="DF44">
        <v>1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5</v>
      </c>
      <c r="DQ44">
        <v>5</v>
      </c>
      <c r="DR44">
        <v>8</v>
      </c>
      <c r="DS44">
        <v>8.1</v>
      </c>
      <c r="DT44">
        <v>13.6999999999999</v>
      </c>
      <c r="DU44">
        <v>1331</v>
      </c>
      <c r="DV44">
        <v>7.7142834695208995E-2</v>
      </c>
      <c r="DW44">
        <v>2.1976095853E-4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36005</v>
      </c>
      <c r="F45" t="s">
        <v>404</v>
      </c>
      <c r="G45">
        <v>36005043600</v>
      </c>
      <c r="H45" t="s">
        <v>724</v>
      </c>
      <c r="I45">
        <v>5.9711100000000003E-2</v>
      </c>
      <c r="J45">
        <v>2179</v>
      </c>
      <c r="K45">
        <v>261</v>
      </c>
      <c r="L45">
        <v>731</v>
      </c>
      <c r="M45">
        <v>29</v>
      </c>
      <c r="N45">
        <v>713</v>
      </c>
      <c r="O45">
        <v>33</v>
      </c>
      <c r="P45">
        <v>256</v>
      </c>
      <c r="Q45">
        <v>132</v>
      </c>
      <c r="R45">
        <v>132</v>
      </c>
      <c r="S45">
        <v>60</v>
      </c>
      <c r="T45">
        <v>28648</v>
      </c>
      <c r="U45">
        <v>6308</v>
      </c>
      <c r="V45">
        <v>269</v>
      </c>
      <c r="W45">
        <v>94</v>
      </c>
      <c r="X45">
        <v>259</v>
      </c>
      <c r="Y45">
        <v>88</v>
      </c>
      <c r="Z45">
        <v>460</v>
      </c>
      <c r="AA45">
        <v>157</v>
      </c>
      <c r="AB45">
        <v>220</v>
      </c>
      <c r="AC45">
        <v>90</v>
      </c>
      <c r="AD45">
        <v>88</v>
      </c>
      <c r="AE45">
        <v>51.6</v>
      </c>
      <c r="AF45">
        <v>2081</v>
      </c>
      <c r="AG45">
        <v>271.3</v>
      </c>
      <c r="AH45">
        <v>24</v>
      </c>
      <c r="AI45">
        <v>48</v>
      </c>
      <c r="AJ45">
        <v>68</v>
      </c>
      <c r="AK45">
        <v>46</v>
      </c>
      <c r="AL45">
        <v>0</v>
      </c>
      <c r="AM45">
        <v>11</v>
      </c>
      <c r="AN45">
        <v>32</v>
      </c>
      <c r="AO45">
        <v>32</v>
      </c>
      <c r="AP45">
        <v>249</v>
      </c>
      <c r="AQ45">
        <v>75</v>
      </c>
      <c r="AR45">
        <v>2</v>
      </c>
      <c r="AS45">
        <v>4</v>
      </c>
      <c r="AT45">
        <v>11.6999999999999</v>
      </c>
      <c r="AU45">
        <v>6</v>
      </c>
      <c r="AV45">
        <v>11.1</v>
      </c>
      <c r="AW45">
        <v>4.8</v>
      </c>
      <c r="AX45">
        <v>28648</v>
      </c>
      <c r="AY45">
        <v>6308</v>
      </c>
      <c r="AZ45">
        <v>17.5</v>
      </c>
      <c r="BA45">
        <v>6.1</v>
      </c>
      <c r="BB45">
        <v>11.9</v>
      </c>
      <c r="BC45">
        <v>4.3</v>
      </c>
      <c r="BD45">
        <v>21.1</v>
      </c>
      <c r="BE45">
        <v>6.7</v>
      </c>
      <c r="BF45">
        <v>10.1</v>
      </c>
      <c r="BG45">
        <v>4</v>
      </c>
      <c r="BH45">
        <v>12.3</v>
      </c>
      <c r="BI45">
        <v>7.2</v>
      </c>
      <c r="BJ45">
        <v>95.5</v>
      </c>
      <c r="BK45">
        <v>4.9000000000000004</v>
      </c>
      <c r="BL45">
        <v>1.1000000000000001</v>
      </c>
      <c r="BM45">
        <v>2.2999999999999998</v>
      </c>
      <c r="BN45">
        <v>9.3000000000000007</v>
      </c>
      <c r="BO45">
        <v>6.3</v>
      </c>
      <c r="BP45">
        <v>0</v>
      </c>
      <c r="BQ45">
        <v>4</v>
      </c>
      <c r="BR45">
        <v>4.5</v>
      </c>
      <c r="BS45">
        <v>4.5</v>
      </c>
      <c r="BT45">
        <v>34.899999999999899</v>
      </c>
      <c r="BU45">
        <v>10.5</v>
      </c>
      <c r="BV45">
        <v>0.1</v>
      </c>
      <c r="BW45">
        <v>0.2</v>
      </c>
      <c r="BX45">
        <v>0.4909</v>
      </c>
      <c r="BY45">
        <v>0.80500000000000005</v>
      </c>
      <c r="BZ45">
        <v>0.501</v>
      </c>
      <c r="CA45">
        <v>0.7</v>
      </c>
      <c r="CB45">
        <v>2.4969999999999999</v>
      </c>
      <c r="CC45">
        <v>0.66359999999999997</v>
      </c>
      <c r="CD45">
        <v>0.3276</v>
      </c>
      <c r="CE45">
        <v>0.48430000000000001</v>
      </c>
      <c r="CF45">
        <v>0.442</v>
      </c>
      <c r="CG45">
        <v>0.73409999999999997</v>
      </c>
      <c r="CH45">
        <v>1.9882</v>
      </c>
      <c r="CI45">
        <v>0.48</v>
      </c>
      <c r="CJ45">
        <v>0.875</v>
      </c>
      <c r="CK45">
        <v>0.3266</v>
      </c>
      <c r="CL45">
        <v>1.2016</v>
      </c>
      <c r="CM45">
        <v>0.59350000000000003</v>
      </c>
      <c r="CN45">
        <v>0.53669999999999995</v>
      </c>
      <c r="CO45">
        <v>0</v>
      </c>
      <c r="CP45">
        <v>0.61739999999999995</v>
      </c>
      <c r="CQ45">
        <v>0.66649999999999998</v>
      </c>
      <c r="CR45">
        <v>0.32519999999999999</v>
      </c>
      <c r="CS45">
        <v>2.1457000000000002</v>
      </c>
      <c r="CT45">
        <v>0.45440000000000003</v>
      </c>
      <c r="CU45">
        <v>7.8323999999999998</v>
      </c>
      <c r="CV45">
        <v>0.62209999999999999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308</v>
      </c>
      <c r="DR45">
        <v>136</v>
      </c>
      <c r="DS45">
        <v>14.1</v>
      </c>
      <c r="DT45">
        <v>5.7</v>
      </c>
      <c r="DU45">
        <v>881</v>
      </c>
      <c r="DV45">
        <v>1.7663863123115998E-2</v>
      </c>
      <c r="DW45">
        <v>1.6538616171999999E-5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36005</v>
      </c>
      <c r="F46" t="s">
        <v>404</v>
      </c>
      <c r="G46">
        <v>36005044200</v>
      </c>
      <c r="H46" t="s">
        <v>723</v>
      </c>
      <c r="I46">
        <v>9.2250200000000004E-2</v>
      </c>
      <c r="J46">
        <v>3533</v>
      </c>
      <c r="K46">
        <v>373</v>
      </c>
      <c r="L46">
        <v>1295</v>
      </c>
      <c r="M46">
        <v>63</v>
      </c>
      <c r="N46">
        <v>1222</v>
      </c>
      <c r="O46">
        <v>81</v>
      </c>
      <c r="P46">
        <v>1069</v>
      </c>
      <c r="Q46">
        <v>378</v>
      </c>
      <c r="R46">
        <v>138</v>
      </c>
      <c r="S46">
        <v>78</v>
      </c>
      <c r="T46">
        <v>19299</v>
      </c>
      <c r="U46">
        <v>3257</v>
      </c>
      <c r="V46">
        <v>600</v>
      </c>
      <c r="W46">
        <v>204</v>
      </c>
      <c r="X46">
        <v>505</v>
      </c>
      <c r="Y46">
        <v>138</v>
      </c>
      <c r="Z46">
        <v>811</v>
      </c>
      <c r="AA46">
        <v>204</v>
      </c>
      <c r="AB46">
        <v>501</v>
      </c>
      <c r="AC46">
        <v>136</v>
      </c>
      <c r="AD46">
        <v>230</v>
      </c>
      <c r="AE46">
        <v>97.599999999999895</v>
      </c>
      <c r="AF46">
        <v>3301</v>
      </c>
      <c r="AG46">
        <v>435.1</v>
      </c>
      <c r="AH46">
        <v>113</v>
      </c>
      <c r="AI46">
        <v>92.9</v>
      </c>
      <c r="AJ46">
        <v>329</v>
      </c>
      <c r="AK46">
        <v>98.799999999999898</v>
      </c>
      <c r="AL46">
        <v>11</v>
      </c>
      <c r="AM46">
        <v>17</v>
      </c>
      <c r="AN46">
        <v>174</v>
      </c>
      <c r="AO46">
        <v>99.599999999999895</v>
      </c>
      <c r="AP46">
        <v>480</v>
      </c>
      <c r="AQ46">
        <v>153</v>
      </c>
      <c r="AR46">
        <v>19</v>
      </c>
      <c r="AS46">
        <v>6</v>
      </c>
      <c r="AT46">
        <v>30.399999999999899</v>
      </c>
      <c r="AU46">
        <v>10.6999999999999</v>
      </c>
      <c r="AV46">
        <v>8.4</v>
      </c>
      <c r="AW46">
        <v>5</v>
      </c>
      <c r="AX46">
        <v>19299</v>
      </c>
      <c r="AY46">
        <v>3257</v>
      </c>
      <c r="AZ46">
        <v>26.1999999999999</v>
      </c>
      <c r="BA46">
        <v>8.1</v>
      </c>
      <c r="BB46">
        <v>14.3</v>
      </c>
      <c r="BC46">
        <v>4.3</v>
      </c>
      <c r="BD46">
        <v>23</v>
      </c>
      <c r="BE46">
        <v>5.2</v>
      </c>
      <c r="BF46">
        <v>14.1999999999999</v>
      </c>
      <c r="BG46">
        <v>3.8</v>
      </c>
      <c r="BH46">
        <v>18.8</v>
      </c>
      <c r="BI46">
        <v>7.9</v>
      </c>
      <c r="BJ46">
        <v>93.4</v>
      </c>
      <c r="BK46">
        <v>7.4</v>
      </c>
      <c r="BL46">
        <v>3.4</v>
      </c>
      <c r="BM46">
        <v>2.8</v>
      </c>
      <c r="BN46">
        <v>25.399999999999899</v>
      </c>
      <c r="BO46">
        <v>7.5</v>
      </c>
      <c r="BP46">
        <v>0.8</v>
      </c>
      <c r="BQ46">
        <v>1.3</v>
      </c>
      <c r="BR46">
        <v>14.1999999999999</v>
      </c>
      <c r="BS46">
        <v>8.1</v>
      </c>
      <c r="BT46">
        <v>39.299999999999898</v>
      </c>
      <c r="BU46">
        <v>12.1999999999999</v>
      </c>
      <c r="BV46">
        <v>0.5</v>
      </c>
      <c r="BW46">
        <v>0.2</v>
      </c>
      <c r="BX46">
        <v>0.85760000000000003</v>
      </c>
      <c r="BY46">
        <v>0.6391</v>
      </c>
      <c r="BZ46">
        <v>0.81840000000000002</v>
      </c>
      <c r="CA46">
        <v>0.84219999999999995</v>
      </c>
      <c r="CB46">
        <v>3.1573000000000002</v>
      </c>
      <c r="CC46">
        <v>0.84619999999999995</v>
      </c>
      <c r="CD46">
        <v>0.48759999999999998</v>
      </c>
      <c r="CE46">
        <v>0.64</v>
      </c>
      <c r="CF46">
        <v>0.74590000000000001</v>
      </c>
      <c r="CG46">
        <v>0.88100000000000001</v>
      </c>
      <c r="CH46">
        <v>2.7545000000000002</v>
      </c>
      <c r="CI46">
        <v>0.89070000000000005</v>
      </c>
      <c r="CJ46">
        <v>0.85089999999999999</v>
      </c>
      <c r="CK46">
        <v>0.54300000000000004</v>
      </c>
      <c r="CL46">
        <v>1.3938999999999999</v>
      </c>
      <c r="CM46">
        <v>0.69979999999999998</v>
      </c>
      <c r="CN46">
        <v>0.70799999999999996</v>
      </c>
      <c r="CO46">
        <v>0.75509999999999999</v>
      </c>
      <c r="CP46">
        <v>0.89539999999999997</v>
      </c>
      <c r="CQ46">
        <v>0.69669999999999999</v>
      </c>
      <c r="CR46">
        <v>0.60609999999999997</v>
      </c>
      <c r="CS46">
        <v>3.6612</v>
      </c>
      <c r="CT46">
        <v>0.97909999999999997</v>
      </c>
      <c r="CU46">
        <v>10.967000000000001</v>
      </c>
      <c r="CV46">
        <v>0.94979999999999998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303</v>
      </c>
      <c r="DR46">
        <v>164</v>
      </c>
      <c r="DS46">
        <v>8.6</v>
      </c>
      <c r="DT46">
        <v>4.3</v>
      </c>
      <c r="DU46">
        <v>1645</v>
      </c>
      <c r="DV46">
        <v>2.3747656741804998E-2</v>
      </c>
      <c r="DW46">
        <v>2.5267621958999999E-5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36005</v>
      </c>
      <c r="F47" t="s">
        <v>404</v>
      </c>
      <c r="G47">
        <v>36005044400</v>
      </c>
      <c r="H47" t="s">
        <v>722</v>
      </c>
      <c r="I47">
        <v>0.1409523</v>
      </c>
      <c r="J47">
        <v>3728</v>
      </c>
      <c r="K47">
        <v>440</v>
      </c>
      <c r="L47">
        <v>1382</v>
      </c>
      <c r="M47">
        <v>39</v>
      </c>
      <c r="N47">
        <v>1240</v>
      </c>
      <c r="O47">
        <v>77</v>
      </c>
      <c r="P47">
        <v>662</v>
      </c>
      <c r="Q47">
        <v>251</v>
      </c>
      <c r="R47">
        <v>233</v>
      </c>
      <c r="S47">
        <v>131</v>
      </c>
      <c r="T47">
        <v>23109</v>
      </c>
      <c r="U47">
        <v>2909</v>
      </c>
      <c r="V47">
        <v>348</v>
      </c>
      <c r="W47">
        <v>126</v>
      </c>
      <c r="X47">
        <v>654</v>
      </c>
      <c r="Y47">
        <v>122</v>
      </c>
      <c r="Z47">
        <v>787</v>
      </c>
      <c r="AA47">
        <v>219</v>
      </c>
      <c r="AB47">
        <v>345</v>
      </c>
      <c r="AC47">
        <v>110</v>
      </c>
      <c r="AD47">
        <v>201</v>
      </c>
      <c r="AE47">
        <v>84.7</v>
      </c>
      <c r="AF47">
        <v>3595</v>
      </c>
      <c r="AG47">
        <v>447.19999999999902</v>
      </c>
      <c r="AH47">
        <v>134</v>
      </c>
      <c r="AI47">
        <v>91.4</v>
      </c>
      <c r="AJ47">
        <v>107</v>
      </c>
      <c r="AK47">
        <v>60</v>
      </c>
      <c r="AL47">
        <v>0</v>
      </c>
      <c r="AM47">
        <v>11</v>
      </c>
      <c r="AN47">
        <v>99</v>
      </c>
      <c r="AO47">
        <v>64.400000000000006</v>
      </c>
      <c r="AP47">
        <v>368</v>
      </c>
      <c r="AQ47">
        <v>87</v>
      </c>
      <c r="AR47">
        <v>42</v>
      </c>
      <c r="AS47">
        <v>18</v>
      </c>
      <c r="AT47">
        <v>17.8</v>
      </c>
      <c r="AU47">
        <v>6.7</v>
      </c>
      <c r="AV47">
        <v>12</v>
      </c>
      <c r="AW47">
        <v>6.2</v>
      </c>
      <c r="AX47">
        <v>23109</v>
      </c>
      <c r="AY47">
        <v>2909</v>
      </c>
      <c r="AZ47">
        <v>14</v>
      </c>
      <c r="BA47">
        <v>5.0999999999999996</v>
      </c>
      <c r="BB47">
        <v>17.5</v>
      </c>
      <c r="BC47">
        <v>3.8</v>
      </c>
      <c r="BD47">
        <v>21.1</v>
      </c>
      <c r="BE47">
        <v>5.3</v>
      </c>
      <c r="BF47">
        <v>9.3000000000000007</v>
      </c>
      <c r="BG47">
        <v>3.1</v>
      </c>
      <c r="BH47">
        <v>16.1999999999999</v>
      </c>
      <c r="BI47">
        <v>6.8</v>
      </c>
      <c r="BJ47">
        <v>96.4</v>
      </c>
      <c r="BK47">
        <v>3.8</v>
      </c>
      <c r="BL47">
        <v>3.8</v>
      </c>
      <c r="BM47">
        <v>2.5</v>
      </c>
      <c r="BN47">
        <v>7.7</v>
      </c>
      <c r="BO47">
        <v>4.3</v>
      </c>
      <c r="BP47">
        <v>0</v>
      </c>
      <c r="BQ47">
        <v>2.1</v>
      </c>
      <c r="BR47">
        <v>8</v>
      </c>
      <c r="BS47">
        <v>5.2</v>
      </c>
      <c r="BT47">
        <v>29.6999999999999</v>
      </c>
      <c r="BU47">
        <v>6.9</v>
      </c>
      <c r="BV47">
        <v>1.1000000000000001</v>
      </c>
      <c r="BW47">
        <v>0.5</v>
      </c>
      <c r="BX47">
        <v>0.67190000000000005</v>
      </c>
      <c r="BY47">
        <v>0.84130000000000005</v>
      </c>
      <c r="BZ47">
        <v>0.70279999999999998</v>
      </c>
      <c r="CA47">
        <v>0.5958</v>
      </c>
      <c r="CB47">
        <v>2.8119000000000001</v>
      </c>
      <c r="CC47">
        <v>0.7571</v>
      </c>
      <c r="CD47">
        <v>0.70650000000000002</v>
      </c>
      <c r="CE47">
        <v>0.48409999999999997</v>
      </c>
      <c r="CF47">
        <v>0.36259999999999998</v>
      </c>
      <c r="CG47">
        <v>0.83179999999999998</v>
      </c>
      <c r="CH47">
        <v>2.3851</v>
      </c>
      <c r="CI47">
        <v>0.73</v>
      </c>
      <c r="CJ47">
        <v>0.8921</v>
      </c>
      <c r="CK47">
        <v>0.56359999999999999</v>
      </c>
      <c r="CL47">
        <v>1.4557</v>
      </c>
      <c r="CM47">
        <v>0.74280000000000002</v>
      </c>
      <c r="CN47">
        <v>0.50060000000000004</v>
      </c>
      <c r="CO47">
        <v>0</v>
      </c>
      <c r="CP47">
        <v>0.75539999999999996</v>
      </c>
      <c r="CQ47">
        <v>0.62980000000000003</v>
      </c>
      <c r="CR47">
        <v>0.7177</v>
      </c>
      <c r="CS47">
        <v>2.6034999999999999</v>
      </c>
      <c r="CT47">
        <v>0.67659999999999998</v>
      </c>
      <c r="CU47">
        <v>9.2561</v>
      </c>
      <c r="CV47">
        <v>0.8105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542</v>
      </c>
      <c r="DR47">
        <v>338</v>
      </c>
      <c r="DS47">
        <v>14.5</v>
      </c>
      <c r="DT47">
        <v>8.1999999999999904</v>
      </c>
      <c r="DU47">
        <v>2599</v>
      </c>
      <c r="DV47">
        <v>2.4877354149668001E-2</v>
      </c>
      <c r="DW47">
        <v>3.9236602988000001E-5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36005</v>
      </c>
      <c r="F48" t="s">
        <v>404</v>
      </c>
      <c r="G48">
        <v>36005044800</v>
      </c>
      <c r="H48" t="s">
        <v>721</v>
      </c>
      <c r="I48">
        <v>6.4899499999999999E-2</v>
      </c>
      <c r="J48">
        <v>2054</v>
      </c>
      <c r="K48">
        <v>220</v>
      </c>
      <c r="L48">
        <v>704</v>
      </c>
      <c r="M48">
        <v>35</v>
      </c>
      <c r="N48">
        <v>653</v>
      </c>
      <c r="O48">
        <v>53</v>
      </c>
      <c r="P48">
        <v>135</v>
      </c>
      <c r="Q48">
        <v>155</v>
      </c>
      <c r="R48">
        <v>121</v>
      </c>
      <c r="S48">
        <v>59</v>
      </c>
      <c r="T48">
        <v>31037</v>
      </c>
      <c r="U48">
        <v>3835</v>
      </c>
      <c r="V48">
        <v>163</v>
      </c>
      <c r="W48">
        <v>69</v>
      </c>
      <c r="X48">
        <v>268</v>
      </c>
      <c r="Y48">
        <v>63</v>
      </c>
      <c r="Z48">
        <v>340</v>
      </c>
      <c r="AA48">
        <v>90</v>
      </c>
      <c r="AB48">
        <v>122</v>
      </c>
      <c r="AC48">
        <v>47</v>
      </c>
      <c r="AD48">
        <v>80</v>
      </c>
      <c r="AE48">
        <v>59</v>
      </c>
      <c r="AF48">
        <v>2010</v>
      </c>
      <c r="AG48">
        <v>223.599999999999</v>
      </c>
      <c r="AH48">
        <v>45</v>
      </c>
      <c r="AI48">
        <v>72</v>
      </c>
      <c r="AJ48">
        <v>4</v>
      </c>
      <c r="AK48">
        <v>12.5</v>
      </c>
      <c r="AL48">
        <v>0</v>
      </c>
      <c r="AM48">
        <v>11</v>
      </c>
      <c r="AN48">
        <v>19</v>
      </c>
      <c r="AO48">
        <v>15.6</v>
      </c>
      <c r="AP48">
        <v>135</v>
      </c>
      <c r="AQ48">
        <v>64</v>
      </c>
      <c r="AR48">
        <v>0</v>
      </c>
      <c r="AS48">
        <v>11</v>
      </c>
      <c r="AT48">
        <v>6.6</v>
      </c>
      <c r="AU48">
        <v>7.4</v>
      </c>
      <c r="AV48">
        <v>9.3000000000000007</v>
      </c>
      <c r="AW48">
        <v>4.4000000000000004</v>
      </c>
      <c r="AX48">
        <v>31037</v>
      </c>
      <c r="AY48">
        <v>3835</v>
      </c>
      <c r="AZ48">
        <v>10.1999999999999</v>
      </c>
      <c r="BA48">
        <v>4.5</v>
      </c>
      <c r="BB48">
        <v>13</v>
      </c>
      <c r="BC48">
        <v>3.4</v>
      </c>
      <c r="BD48">
        <v>16.600000000000001</v>
      </c>
      <c r="BE48">
        <v>4</v>
      </c>
      <c r="BF48">
        <v>5.9</v>
      </c>
      <c r="BG48">
        <v>2.4</v>
      </c>
      <c r="BH48">
        <v>12.3</v>
      </c>
      <c r="BI48">
        <v>9</v>
      </c>
      <c r="BJ48">
        <v>97.9</v>
      </c>
      <c r="BK48">
        <v>2.9</v>
      </c>
      <c r="BL48">
        <v>2.2999999999999998</v>
      </c>
      <c r="BM48">
        <v>3.7</v>
      </c>
      <c r="BN48">
        <v>0.6</v>
      </c>
      <c r="BO48">
        <v>1.8</v>
      </c>
      <c r="BP48">
        <v>0</v>
      </c>
      <c r="BQ48">
        <v>4.2</v>
      </c>
      <c r="BR48">
        <v>2.9</v>
      </c>
      <c r="BS48">
        <v>2.4</v>
      </c>
      <c r="BT48">
        <v>20.6999999999999</v>
      </c>
      <c r="BU48">
        <v>9.4</v>
      </c>
      <c r="BV48">
        <v>0</v>
      </c>
      <c r="BW48">
        <v>0.5</v>
      </c>
      <c r="BX48">
        <v>0.2616</v>
      </c>
      <c r="BY48">
        <v>0.70589999999999997</v>
      </c>
      <c r="BZ48">
        <v>0.42549999999999999</v>
      </c>
      <c r="CA48">
        <v>0.44209999999999999</v>
      </c>
      <c r="CB48">
        <v>1.8351</v>
      </c>
      <c r="CC48">
        <v>0.4602</v>
      </c>
      <c r="CD48">
        <v>0.39810000000000001</v>
      </c>
      <c r="CE48">
        <v>0.1913</v>
      </c>
      <c r="CF48">
        <v>8.0399999999999999E-2</v>
      </c>
      <c r="CG48">
        <v>0.73060000000000003</v>
      </c>
      <c r="CH48">
        <v>1.4005000000000001</v>
      </c>
      <c r="CI48">
        <v>0.14460000000000001</v>
      </c>
      <c r="CJ48">
        <v>0.92359999999999998</v>
      </c>
      <c r="CK48">
        <v>0.46639999999999998</v>
      </c>
      <c r="CL48">
        <v>1.39</v>
      </c>
      <c r="CM48">
        <v>0.69750000000000001</v>
      </c>
      <c r="CN48">
        <v>0.19320000000000001</v>
      </c>
      <c r="CO48">
        <v>0</v>
      </c>
      <c r="CP48">
        <v>0.51029999999999998</v>
      </c>
      <c r="CQ48">
        <v>0.55779999999999996</v>
      </c>
      <c r="CR48">
        <v>0</v>
      </c>
      <c r="CS48">
        <v>1.2613000000000001</v>
      </c>
      <c r="CT48">
        <v>0.12909999999999999</v>
      </c>
      <c r="CU48">
        <v>5.8868999999999998</v>
      </c>
      <c r="CV48">
        <v>0.30719999999999997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225</v>
      </c>
      <c r="DR48">
        <v>78</v>
      </c>
      <c r="DS48">
        <v>11</v>
      </c>
      <c r="DT48">
        <v>3.6</v>
      </c>
      <c r="DU48">
        <v>670</v>
      </c>
      <c r="DV48">
        <v>1.7203210700001002E-2</v>
      </c>
      <c r="DW48">
        <v>1.7885319313000001E-5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36005</v>
      </c>
      <c r="F49" t="s">
        <v>404</v>
      </c>
      <c r="G49">
        <v>36005044901</v>
      </c>
      <c r="H49" t="s">
        <v>720</v>
      </c>
      <c r="I49">
        <v>6.1056199999999998E-2</v>
      </c>
      <c r="J49">
        <v>1450</v>
      </c>
      <c r="K49">
        <v>159</v>
      </c>
      <c r="L49">
        <v>766</v>
      </c>
      <c r="M49">
        <v>38</v>
      </c>
      <c r="N49">
        <v>692</v>
      </c>
      <c r="O49">
        <v>51</v>
      </c>
      <c r="P49">
        <v>214</v>
      </c>
      <c r="Q49">
        <v>93</v>
      </c>
      <c r="R49">
        <v>81</v>
      </c>
      <c r="S49">
        <v>39</v>
      </c>
      <c r="T49">
        <v>42869</v>
      </c>
      <c r="U49">
        <v>9940</v>
      </c>
      <c r="V49">
        <v>112</v>
      </c>
      <c r="W49">
        <v>46</v>
      </c>
      <c r="X49">
        <v>340</v>
      </c>
      <c r="Y49">
        <v>62</v>
      </c>
      <c r="Z49">
        <v>248</v>
      </c>
      <c r="AA49">
        <v>95</v>
      </c>
      <c r="AB49">
        <v>174</v>
      </c>
      <c r="AC49">
        <v>56</v>
      </c>
      <c r="AD49">
        <v>32</v>
      </c>
      <c r="AE49">
        <v>30.8</v>
      </c>
      <c r="AF49">
        <v>300</v>
      </c>
      <c r="AG49">
        <v>202.3</v>
      </c>
      <c r="AH49">
        <v>8</v>
      </c>
      <c r="AI49">
        <v>44.299999999999898</v>
      </c>
      <c r="AJ49">
        <v>280</v>
      </c>
      <c r="AK49">
        <v>57.5</v>
      </c>
      <c r="AL49">
        <v>0</v>
      </c>
      <c r="AM49">
        <v>11</v>
      </c>
      <c r="AN49">
        <v>17</v>
      </c>
      <c r="AO49">
        <v>27.3</v>
      </c>
      <c r="AP49">
        <v>227</v>
      </c>
      <c r="AQ49">
        <v>62</v>
      </c>
      <c r="AR49">
        <v>0</v>
      </c>
      <c r="AS49">
        <v>11</v>
      </c>
      <c r="AT49">
        <v>14.8</v>
      </c>
      <c r="AU49">
        <v>6.9</v>
      </c>
      <c r="AV49">
        <v>10.5</v>
      </c>
      <c r="AW49">
        <v>4.9000000000000004</v>
      </c>
      <c r="AX49">
        <v>42869</v>
      </c>
      <c r="AY49">
        <v>9940</v>
      </c>
      <c r="AZ49">
        <v>10.3</v>
      </c>
      <c r="BA49">
        <v>4.2</v>
      </c>
      <c r="BB49">
        <v>23.399999999999899</v>
      </c>
      <c r="BC49">
        <v>5.3</v>
      </c>
      <c r="BD49">
        <v>17.100000000000001</v>
      </c>
      <c r="BE49">
        <v>6.3</v>
      </c>
      <c r="BF49">
        <v>12</v>
      </c>
      <c r="BG49">
        <v>4.0999999999999996</v>
      </c>
      <c r="BH49">
        <v>4.5999999999999996</v>
      </c>
      <c r="BI49">
        <v>4.4000000000000004</v>
      </c>
      <c r="BJ49">
        <v>20.6999999999999</v>
      </c>
      <c r="BK49">
        <v>13.8</v>
      </c>
      <c r="BL49">
        <v>0.6</v>
      </c>
      <c r="BM49">
        <v>3.2</v>
      </c>
      <c r="BN49">
        <v>36.6</v>
      </c>
      <c r="BO49">
        <v>7.3</v>
      </c>
      <c r="BP49">
        <v>0</v>
      </c>
      <c r="BQ49">
        <v>3.8</v>
      </c>
      <c r="BR49">
        <v>2.5</v>
      </c>
      <c r="BS49">
        <v>3.9</v>
      </c>
      <c r="BT49">
        <v>32.799999999999898</v>
      </c>
      <c r="BU49">
        <v>8.6999999999999904</v>
      </c>
      <c r="BV49">
        <v>0</v>
      </c>
      <c r="BW49">
        <v>0.8</v>
      </c>
      <c r="BX49">
        <v>0.59260000000000002</v>
      </c>
      <c r="BY49">
        <v>0.77610000000000001</v>
      </c>
      <c r="BZ49">
        <v>0.17599999999999999</v>
      </c>
      <c r="CA49">
        <v>0.4471</v>
      </c>
      <c r="CB49">
        <v>1.9917</v>
      </c>
      <c r="CC49">
        <v>0.51239999999999997</v>
      </c>
      <c r="CD49">
        <v>0.92649999999999999</v>
      </c>
      <c r="CE49">
        <v>0.21929999999999999</v>
      </c>
      <c r="CF49">
        <v>0.60109999999999997</v>
      </c>
      <c r="CG49">
        <v>0.27429999999999999</v>
      </c>
      <c r="CH49">
        <v>2.0211999999999999</v>
      </c>
      <c r="CI49">
        <v>0.50470000000000004</v>
      </c>
      <c r="CJ49">
        <v>0.37030000000000002</v>
      </c>
      <c r="CK49">
        <v>0.21640000000000001</v>
      </c>
      <c r="CL49">
        <v>0.5867</v>
      </c>
      <c r="CM49">
        <v>0.27900000000000003</v>
      </c>
      <c r="CN49">
        <v>0.75970000000000004</v>
      </c>
      <c r="CO49">
        <v>0</v>
      </c>
      <c r="CP49">
        <v>0.46750000000000003</v>
      </c>
      <c r="CQ49">
        <v>0.65380000000000005</v>
      </c>
      <c r="CR49">
        <v>0</v>
      </c>
      <c r="CS49">
        <v>1.881</v>
      </c>
      <c r="CT49">
        <v>0.34639999999999999</v>
      </c>
      <c r="CU49">
        <v>6.4805999999999999</v>
      </c>
      <c r="CV49">
        <v>0.4088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112</v>
      </c>
      <c r="DR49">
        <v>55</v>
      </c>
      <c r="DS49">
        <v>7.7</v>
      </c>
      <c r="DT49">
        <v>3.8</v>
      </c>
      <c r="DU49">
        <v>508</v>
      </c>
      <c r="DV49">
        <v>1.7867246279087999E-2</v>
      </c>
      <c r="DW49">
        <v>1.5907579007999998E-5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36005</v>
      </c>
      <c r="F50" t="s">
        <v>404</v>
      </c>
      <c r="G50">
        <v>36005044902</v>
      </c>
      <c r="H50" t="s">
        <v>719</v>
      </c>
      <c r="I50">
        <v>6.0501399999999997E-2</v>
      </c>
      <c r="J50">
        <v>1994</v>
      </c>
      <c r="K50">
        <v>205</v>
      </c>
      <c r="L50">
        <v>890</v>
      </c>
      <c r="M50">
        <v>35</v>
      </c>
      <c r="N50">
        <v>831</v>
      </c>
      <c r="O50">
        <v>54</v>
      </c>
      <c r="P50">
        <v>253</v>
      </c>
      <c r="Q50">
        <v>133</v>
      </c>
      <c r="R50">
        <v>97</v>
      </c>
      <c r="S50">
        <v>51</v>
      </c>
      <c r="T50">
        <v>31550</v>
      </c>
      <c r="U50">
        <v>3644</v>
      </c>
      <c r="V50">
        <v>141</v>
      </c>
      <c r="W50">
        <v>48</v>
      </c>
      <c r="X50">
        <v>246</v>
      </c>
      <c r="Y50">
        <v>44</v>
      </c>
      <c r="Z50">
        <v>455</v>
      </c>
      <c r="AA50">
        <v>135</v>
      </c>
      <c r="AB50">
        <v>290</v>
      </c>
      <c r="AC50">
        <v>83</v>
      </c>
      <c r="AD50">
        <v>109</v>
      </c>
      <c r="AE50">
        <v>60.2</v>
      </c>
      <c r="AF50">
        <v>474</v>
      </c>
      <c r="AG50">
        <v>267</v>
      </c>
      <c r="AH50">
        <v>50</v>
      </c>
      <c r="AI50">
        <v>59.399999999999899</v>
      </c>
      <c r="AJ50">
        <v>285</v>
      </c>
      <c r="AK50">
        <v>55.899999999999899</v>
      </c>
      <c r="AL50">
        <v>0</v>
      </c>
      <c r="AM50">
        <v>11</v>
      </c>
      <c r="AN50">
        <v>21</v>
      </c>
      <c r="AO50">
        <v>27.3</v>
      </c>
      <c r="AP50">
        <v>289</v>
      </c>
      <c r="AQ50">
        <v>66</v>
      </c>
      <c r="AR50">
        <v>27</v>
      </c>
      <c r="AS50">
        <v>19</v>
      </c>
      <c r="AT50">
        <v>12.8</v>
      </c>
      <c r="AU50">
        <v>6.5</v>
      </c>
      <c r="AV50">
        <v>9.4</v>
      </c>
      <c r="AW50">
        <v>4.7</v>
      </c>
      <c r="AX50">
        <v>31550</v>
      </c>
      <c r="AY50">
        <v>3644</v>
      </c>
      <c r="AZ50">
        <v>10.1</v>
      </c>
      <c r="BA50">
        <v>3.1</v>
      </c>
      <c r="BB50">
        <v>12.3</v>
      </c>
      <c r="BC50">
        <v>2.7</v>
      </c>
      <c r="BD50">
        <v>22.8</v>
      </c>
      <c r="BE50">
        <v>6.4</v>
      </c>
      <c r="BF50">
        <v>14.6</v>
      </c>
      <c r="BG50">
        <v>4.2</v>
      </c>
      <c r="BH50">
        <v>13.1</v>
      </c>
      <c r="BI50">
        <v>7.2</v>
      </c>
      <c r="BJ50">
        <v>23.8</v>
      </c>
      <c r="BK50">
        <v>13.1999999999999</v>
      </c>
      <c r="BL50">
        <v>2.8</v>
      </c>
      <c r="BM50">
        <v>3.3</v>
      </c>
      <c r="BN50">
        <v>32</v>
      </c>
      <c r="BO50">
        <v>6.2</v>
      </c>
      <c r="BP50">
        <v>0</v>
      </c>
      <c r="BQ50">
        <v>3.3</v>
      </c>
      <c r="BR50">
        <v>2.5</v>
      </c>
      <c r="BS50">
        <v>3.3</v>
      </c>
      <c r="BT50">
        <v>34.799999999999898</v>
      </c>
      <c r="BU50">
        <v>8</v>
      </c>
      <c r="BV50">
        <v>1.4</v>
      </c>
      <c r="BW50">
        <v>0.9</v>
      </c>
      <c r="BX50">
        <v>0.52910000000000001</v>
      </c>
      <c r="BY50">
        <v>0.71250000000000002</v>
      </c>
      <c r="BZ50">
        <v>0.4088</v>
      </c>
      <c r="CA50">
        <v>0.43630000000000002</v>
      </c>
      <c r="CB50">
        <v>2.0868000000000002</v>
      </c>
      <c r="CC50">
        <v>0.54620000000000002</v>
      </c>
      <c r="CD50">
        <v>0.35149999999999998</v>
      </c>
      <c r="CE50">
        <v>0.62749999999999995</v>
      </c>
      <c r="CF50">
        <v>0.76939999999999997</v>
      </c>
      <c r="CG50">
        <v>0.75929999999999997</v>
      </c>
      <c r="CH50">
        <v>2.5076999999999998</v>
      </c>
      <c r="CI50">
        <v>0.79330000000000001</v>
      </c>
      <c r="CJ50">
        <v>0.40749999999999997</v>
      </c>
      <c r="CK50">
        <v>0.50560000000000005</v>
      </c>
      <c r="CL50">
        <v>0.91310000000000002</v>
      </c>
      <c r="CM50">
        <v>0.44009999999999999</v>
      </c>
      <c r="CN50">
        <v>0.74180000000000001</v>
      </c>
      <c r="CO50">
        <v>0</v>
      </c>
      <c r="CP50">
        <v>0.47339999999999999</v>
      </c>
      <c r="CQ50">
        <v>0.66559999999999997</v>
      </c>
      <c r="CR50">
        <v>0.7399</v>
      </c>
      <c r="CS50">
        <v>2.6206999999999998</v>
      </c>
      <c r="CT50">
        <v>0.6845</v>
      </c>
      <c r="CU50">
        <v>8.1282999999999905</v>
      </c>
      <c r="CV50">
        <v>0.66420000000000001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273</v>
      </c>
      <c r="DR50">
        <v>106</v>
      </c>
      <c r="DS50">
        <v>13.8</v>
      </c>
      <c r="DT50">
        <v>4.8</v>
      </c>
      <c r="DU50">
        <v>989</v>
      </c>
      <c r="DV50">
        <v>1.8035287664011E-2</v>
      </c>
      <c r="DW50">
        <v>1.7044167987E-5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36005</v>
      </c>
      <c r="F51" t="s">
        <v>404</v>
      </c>
      <c r="G51">
        <v>36005045101</v>
      </c>
      <c r="H51" t="s">
        <v>718</v>
      </c>
      <c r="I51">
        <v>6.7955100000000004E-2</v>
      </c>
      <c r="J51">
        <v>1548</v>
      </c>
      <c r="K51">
        <v>148</v>
      </c>
      <c r="L51">
        <v>816</v>
      </c>
      <c r="M51">
        <v>35</v>
      </c>
      <c r="N51">
        <v>742</v>
      </c>
      <c r="O51">
        <v>55</v>
      </c>
      <c r="P51">
        <v>75</v>
      </c>
      <c r="Q51">
        <v>41</v>
      </c>
      <c r="R51">
        <v>23</v>
      </c>
      <c r="S51">
        <v>19</v>
      </c>
      <c r="T51">
        <v>39897</v>
      </c>
      <c r="U51">
        <v>3359</v>
      </c>
      <c r="V51">
        <v>79</v>
      </c>
      <c r="W51">
        <v>35</v>
      </c>
      <c r="X51">
        <v>314</v>
      </c>
      <c r="Y51">
        <v>52</v>
      </c>
      <c r="Z51">
        <v>213</v>
      </c>
      <c r="AA51">
        <v>65</v>
      </c>
      <c r="AB51">
        <v>186</v>
      </c>
      <c r="AC51">
        <v>53</v>
      </c>
      <c r="AD51">
        <v>0</v>
      </c>
      <c r="AE51">
        <v>15.6</v>
      </c>
      <c r="AF51">
        <v>307</v>
      </c>
      <c r="AG51">
        <v>223.099999999999</v>
      </c>
      <c r="AH51">
        <v>5</v>
      </c>
      <c r="AI51">
        <v>43.5</v>
      </c>
      <c r="AJ51">
        <v>473</v>
      </c>
      <c r="AK51">
        <v>55.6</v>
      </c>
      <c r="AL51">
        <v>0</v>
      </c>
      <c r="AM51">
        <v>11</v>
      </c>
      <c r="AN51">
        <v>39</v>
      </c>
      <c r="AO51">
        <v>20.1999999999999</v>
      </c>
      <c r="AP51">
        <v>210</v>
      </c>
      <c r="AQ51">
        <v>48</v>
      </c>
      <c r="AR51">
        <v>0</v>
      </c>
      <c r="AS51">
        <v>11</v>
      </c>
      <c r="AT51">
        <v>4.8</v>
      </c>
      <c r="AU51">
        <v>2.5</v>
      </c>
      <c r="AV51">
        <v>2.7</v>
      </c>
      <c r="AW51">
        <v>2.1</v>
      </c>
      <c r="AX51">
        <v>39897</v>
      </c>
      <c r="AY51">
        <v>3359</v>
      </c>
      <c r="AZ51">
        <v>6.3</v>
      </c>
      <c r="BA51">
        <v>2.8</v>
      </c>
      <c r="BB51">
        <v>20.3</v>
      </c>
      <c r="BC51">
        <v>4.2</v>
      </c>
      <c r="BD51">
        <v>13.8</v>
      </c>
      <c r="BE51">
        <v>4</v>
      </c>
      <c r="BF51">
        <v>12.1</v>
      </c>
      <c r="BG51">
        <v>3.6</v>
      </c>
      <c r="BH51">
        <v>0</v>
      </c>
      <c r="BI51">
        <v>2.1</v>
      </c>
      <c r="BJ51">
        <v>19.8</v>
      </c>
      <c r="BK51">
        <v>14.3</v>
      </c>
      <c r="BL51">
        <v>0.4</v>
      </c>
      <c r="BM51">
        <v>3.1</v>
      </c>
      <c r="BN51">
        <v>58</v>
      </c>
      <c r="BO51">
        <v>6.3</v>
      </c>
      <c r="BP51">
        <v>0</v>
      </c>
      <c r="BQ51">
        <v>3.6</v>
      </c>
      <c r="BR51">
        <v>5.3</v>
      </c>
      <c r="BS51">
        <v>2.7</v>
      </c>
      <c r="BT51">
        <v>28.3</v>
      </c>
      <c r="BU51">
        <v>6.2</v>
      </c>
      <c r="BV51">
        <v>0</v>
      </c>
      <c r="BW51">
        <v>0.7</v>
      </c>
      <c r="BX51">
        <v>0.17419999999999999</v>
      </c>
      <c r="BY51">
        <v>6.2100000000000002E-2</v>
      </c>
      <c r="BZ51">
        <v>0.21870000000000001</v>
      </c>
      <c r="CA51">
        <v>0.2382</v>
      </c>
      <c r="CB51">
        <v>0.69320000000000004</v>
      </c>
      <c r="CC51">
        <v>0.1037</v>
      </c>
      <c r="CD51">
        <v>0.84350000000000003</v>
      </c>
      <c r="CE51">
        <v>0.10580000000000001</v>
      </c>
      <c r="CF51">
        <v>0.60950000000000004</v>
      </c>
      <c r="CG51">
        <v>0</v>
      </c>
      <c r="CH51">
        <v>1.5589</v>
      </c>
      <c r="CI51">
        <v>0.2077</v>
      </c>
      <c r="CJ51">
        <v>0.35809999999999997</v>
      </c>
      <c r="CK51">
        <v>0.15709999999999999</v>
      </c>
      <c r="CL51">
        <v>0.51519999999999999</v>
      </c>
      <c r="CM51">
        <v>0.24790000000000001</v>
      </c>
      <c r="CN51">
        <v>0.82779999999999998</v>
      </c>
      <c r="CO51">
        <v>0</v>
      </c>
      <c r="CP51">
        <v>0.65549999999999997</v>
      </c>
      <c r="CQ51">
        <v>0.61950000000000005</v>
      </c>
      <c r="CR51">
        <v>0</v>
      </c>
      <c r="CS51">
        <v>2.1027999999999998</v>
      </c>
      <c r="CT51">
        <v>0.43509999999999999</v>
      </c>
      <c r="CU51">
        <v>4.8700999999999999</v>
      </c>
      <c r="CV51">
        <v>0.15090000000000001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91</v>
      </c>
      <c r="DR51">
        <v>63</v>
      </c>
      <c r="DS51">
        <v>5.9</v>
      </c>
      <c r="DT51">
        <v>4</v>
      </c>
      <c r="DU51">
        <v>1131</v>
      </c>
      <c r="DV51">
        <v>1.969027095344E-2</v>
      </c>
      <c r="DW51">
        <v>2.0020946173000001E-5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36005</v>
      </c>
      <c r="F52" t="s">
        <v>404</v>
      </c>
      <c r="G52">
        <v>36005045102</v>
      </c>
      <c r="H52" t="s">
        <v>717</v>
      </c>
      <c r="I52">
        <v>7.9536599999999999E-2</v>
      </c>
      <c r="J52">
        <v>1870</v>
      </c>
      <c r="K52">
        <v>266</v>
      </c>
      <c r="L52">
        <v>908</v>
      </c>
      <c r="M52">
        <v>40</v>
      </c>
      <c r="N52">
        <v>864</v>
      </c>
      <c r="O52">
        <v>55</v>
      </c>
      <c r="P52">
        <v>32</v>
      </c>
      <c r="Q52">
        <v>31</v>
      </c>
      <c r="R52">
        <v>37</v>
      </c>
      <c r="S52">
        <v>21</v>
      </c>
      <c r="T52">
        <v>39192</v>
      </c>
      <c r="U52">
        <v>4047</v>
      </c>
      <c r="V52">
        <v>225</v>
      </c>
      <c r="W52">
        <v>120</v>
      </c>
      <c r="X52">
        <v>325</v>
      </c>
      <c r="Y52">
        <v>70</v>
      </c>
      <c r="Z52">
        <v>254</v>
      </c>
      <c r="AA52">
        <v>94</v>
      </c>
      <c r="AB52">
        <v>150</v>
      </c>
      <c r="AC52">
        <v>56</v>
      </c>
      <c r="AD52">
        <v>41</v>
      </c>
      <c r="AE52">
        <v>39.399999999999899</v>
      </c>
      <c r="AF52">
        <v>381</v>
      </c>
      <c r="AG52">
        <v>374.8</v>
      </c>
      <c r="AH52">
        <v>20</v>
      </c>
      <c r="AI52">
        <v>48.2</v>
      </c>
      <c r="AJ52">
        <v>389</v>
      </c>
      <c r="AK52">
        <v>67.900000000000006</v>
      </c>
      <c r="AL52">
        <v>0</v>
      </c>
      <c r="AM52">
        <v>11</v>
      </c>
      <c r="AN52">
        <v>21</v>
      </c>
      <c r="AO52">
        <v>22.8</v>
      </c>
      <c r="AP52">
        <v>204</v>
      </c>
      <c r="AQ52">
        <v>63</v>
      </c>
      <c r="AR52">
        <v>9</v>
      </c>
      <c r="AS52">
        <v>10</v>
      </c>
      <c r="AT52">
        <v>1.7</v>
      </c>
      <c r="AU52">
        <v>1.7</v>
      </c>
      <c r="AV52">
        <v>3.3</v>
      </c>
      <c r="AW52">
        <v>2</v>
      </c>
      <c r="AX52">
        <v>39192</v>
      </c>
      <c r="AY52">
        <v>4047</v>
      </c>
      <c r="AZ52">
        <v>14.8</v>
      </c>
      <c r="BA52">
        <v>6.8</v>
      </c>
      <c r="BB52">
        <v>17.399999999999899</v>
      </c>
      <c r="BC52">
        <v>3.9</v>
      </c>
      <c r="BD52">
        <v>13.6</v>
      </c>
      <c r="BE52">
        <v>4.5999999999999996</v>
      </c>
      <c r="BF52">
        <v>8</v>
      </c>
      <c r="BG52">
        <v>2.7</v>
      </c>
      <c r="BH52">
        <v>4.7</v>
      </c>
      <c r="BI52">
        <v>4.5999999999999996</v>
      </c>
      <c r="BJ52">
        <v>20.399999999999899</v>
      </c>
      <c r="BK52">
        <v>19.8</v>
      </c>
      <c r="BL52">
        <v>1.1000000000000001</v>
      </c>
      <c r="BM52">
        <v>2.7</v>
      </c>
      <c r="BN52">
        <v>42.799999999999898</v>
      </c>
      <c r="BO52">
        <v>7.2</v>
      </c>
      <c r="BP52">
        <v>0</v>
      </c>
      <c r="BQ52">
        <v>3.2</v>
      </c>
      <c r="BR52">
        <v>2.4</v>
      </c>
      <c r="BS52">
        <v>2.6</v>
      </c>
      <c r="BT52">
        <v>23.6</v>
      </c>
      <c r="BU52">
        <v>7.2</v>
      </c>
      <c r="BV52">
        <v>0.5</v>
      </c>
      <c r="BW52">
        <v>0.5</v>
      </c>
      <c r="BX52">
        <v>2.4799999999999999E-2</v>
      </c>
      <c r="BY52">
        <v>0.1087</v>
      </c>
      <c r="BZ52">
        <v>0.2319</v>
      </c>
      <c r="CA52">
        <v>0.62180000000000002</v>
      </c>
      <c r="CB52">
        <v>0.98719999999999997</v>
      </c>
      <c r="CC52">
        <v>0.1938</v>
      </c>
      <c r="CD52">
        <v>0.69869999999999999</v>
      </c>
      <c r="CE52">
        <v>0.1023</v>
      </c>
      <c r="CF52">
        <v>0.23269999999999999</v>
      </c>
      <c r="CG52">
        <v>0.28360000000000002</v>
      </c>
      <c r="CH52">
        <v>1.3172999999999999</v>
      </c>
      <c r="CI52">
        <v>0.1198</v>
      </c>
      <c r="CJ52">
        <v>0.36530000000000001</v>
      </c>
      <c r="CK52">
        <v>0.32479999999999998</v>
      </c>
      <c r="CL52">
        <v>0.69010000000000005</v>
      </c>
      <c r="CM52">
        <v>0.33129999999999998</v>
      </c>
      <c r="CN52">
        <v>0.78110000000000002</v>
      </c>
      <c r="CO52">
        <v>0</v>
      </c>
      <c r="CP52">
        <v>0.46439999999999998</v>
      </c>
      <c r="CQ52">
        <v>0.57869999999999999</v>
      </c>
      <c r="CR52">
        <v>0.58340000000000003</v>
      </c>
      <c r="CS52">
        <v>2.4076</v>
      </c>
      <c r="CT52">
        <v>0.57620000000000005</v>
      </c>
      <c r="CU52">
        <v>5.4021999999999997</v>
      </c>
      <c r="CV52">
        <v>0.22800000000000001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135</v>
      </c>
      <c r="DR52">
        <v>60</v>
      </c>
      <c r="DS52">
        <v>7.2</v>
      </c>
      <c r="DT52">
        <v>3.4</v>
      </c>
      <c r="DU52">
        <v>1336</v>
      </c>
      <c r="DV52">
        <v>2.606396369689E-2</v>
      </c>
      <c r="DW52">
        <v>2.0859446338999999E-5</v>
      </c>
    </row>
    <row r="53" spans="1:127" x14ac:dyDescent="0.2">
      <c r="A53">
        <v>52</v>
      </c>
      <c r="B53">
        <v>36</v>
      </c>
      <c r="C53" t="s">
        <v>127</v>
      </c>
      <c r="D53" t="s">
        <v>128</v>
      </c>
      <c r="E53">
        <v>36005</v>
      </c>
      <c r="F53" t="s">
        <v>404</v>
      </c>
      <c r="G53">
        <v>36005045600</v>
      </c>
      <c r="H53" t="s">
        <v>644</v>
      </c>
      <c r="I53">
        <v>0.3190635</v>
      </c>
      <c r="J53">
        <v>2988</v>
      </c>
      <c r="K53">
        <v>442</v>
      </c>
      <c r="L53">
        <v>1136</v>
      </c>
      <c r="M53">
        <v>46</v>
      </c>
      <c r="N53">
        <v>955</v>
      </c>
      <c r="O53">
        <v>98</v>
      </c>
      <c r="P53">
        <v>136</v>
      </c>
      <c r="Q53">
        <v>109</v>
      </c>
      <c r="R53">
        <v>63</v>
      </c>
      <c r="S53">
        <v>83</v>
      </c>
      <c r="T53">
        <v>31164</v>
      </c>
      <c r="U53">
        <v>4407</v>
      </c>
      <c r="V53">
        <v>278</v>
      </c>
      <c r="W53">
        <v>121</v>
      </c>
      <c r="X53">
        <v>579</v>
      </c>
      <c r="Y53">
        <v>162</v>
      </c>
      <c r="Z53">
        <v>480</v>
      </c>
      <c r="AA53">
        <v>187</v>
      </c>
      <c r="AB53">
        <v>395</v>
      </c>
      <c r="AC53">
        <v>132</v>
      </c>
      <c r="AD53">
        <v>136</v>
      </c>
      <c r="AE53">
        <v>84.7</v>
      </c>
      <c r="AF53">
        <v>2308</v>
      </c>
      <c r="AG53">
        <v>503.89999999999901</v>
      </c>
      <c r="AH53">
        <v>73</v>
      </c>
      <c r="AI53">
        <v>71.2</v>
      </c>
      <c r="AJ53">
        <v>37</v>
      </c>
      <c r="AK53">
        <v>44.399999999999899</v>
      </c>
      <c r="AL53">
        <v>22</v>
      </c>
      <c r="AM53">
        <v>34</v>
      </c>
      <c r="AN53">
        <v>41</v>
      </c>
      <c r="AO53">
        <v>46.6</v>
      </c>
      <c r="AP53">
        <v>127</v>
      </c>
      <c r="AQ53">
        <v>71</v>
      </c>
      <c r="AR53">
        <v>5</v>
      </c>
      <c r="AS53">
        <v>13</v>
      </c>
      <c r="AT53">
        <v>4.5999999999999996</v>
      </c>
      <c r="AU53">
        <v>3.6</v>
      </c>
      <c r="AV53">
        <v>4</v>
      </c>
      <c r="AW53">
        <v>5.2</v>
      </c>
      <c r="AX53">
        <v>31164</v>
      </c>
      <c r="AY53">
        <v>4407</v>
      </c>
      <c r="AZ53">
        <v>13.4</v>
      </c>
      <c r="BA53">
        <v>5.8</v>
      </c>
      <c r="BB53">
        <v>19.399999999999899</v>
      </c>
      <c r="BC53">
        <v>5.0999999999999996</v>
      </c>
      <c r="BD53">
        <v>16.100000000000001</v>
      </c>
      <c r="BE53">
        <v>5.8</v>
      </c>
      <c r="BF53">
        <v>13.1999999999999</v>
      </c>
      <c r="BG53">
        <v>4.2</v>
      </c>
      <c r="BH53">
        <v>14.1999999999999</v>
      </c>
      <c r="BI53">
        <v>8.6999999999999904</v>
      </c>
      <c r="BJ53">
        <v>77.2</v>
      </c>
      <c r="BK53">
        <v>12.4</v>
      </c>
      <c r="BL53">
        <v>2.5</v>
      </c>
      <c r="BM53">
        <v>2.5</v>
      </c>
      <c r="BN53">
        <v>3.3</v>
      </c>
      <c r="BO53">
        <v>3.9</v>
      </c>
      <c r="BP53">
        <v>1.9</v>
      </c>
      <c r="BQ53">
        <v>3</v>
      </c>
      <c r="BR53">
        <v>4.3</v>
      </c>
      <c r="BS53">
        <v>4.9000000000000004</v>
      </c>
      <c r="BT53">
        <v>13.3</v>
      </c>
      <c r="BU53">
        <v>7.2</v>
      </c>
      <c r="BV53">
        <v>0.2</v>
      </c>
      <c r="BW53">
        <v>0.4</v>
      </c>
      <c r="BX53">
        <v>0.1628</v>
      </c>
      <c r="BY53">
        <v>0.16839999999999999</v>
      </c>
      <c r="BZ53">
        <v>0.41970000000000002</v>
      </c>
      <c r="CA53">
        <v>0.57440000000000002</v>
      </c>
      <c r="CB53">
        <v>1.3252999999999999</v>
      </c>
      <c r="CC53">
        <v>0.30170000000000002</v>
      </c>
      <c r="CD53">
        <v>0.80520000000000003</v>
      </c>
      <c r="CE53">
        <v>0.1724</v>
      </c>
      <c r="CF53">
        <v>0.68169999999999997</v>
      </c>
      <c r="CG53">
        <v>0.78810000000000002</v>
      </c>
      <c r="CH53">
        <v>2.4474</v>
      </c>
      <c r="CI53">
        <v>0.76160000000000005</v>
      </c>
      <c r="CJ53">
        <v>0.73699999999999999</v>
      </c>
      <c r="CK53">
        <v>0.48659999999999998</v>
      </c>
      <c r="CL53">
        <v>1.2236</v>
      </c>
      <c r="CM53">
        <v>0.60440000000000005</v>
      </c>
      <c r="CN53">
        <v>0.36990000000000001</v>
      </c>
      <c r="CO53">
        <v>0.82750000000000001</v>
      </c>
      <c r="CP53">
        <v>0.60560000000000003</v>
      </c>
      <c r="CQ53">
        <v>0.45669999999999999</v>
      </c>
      <c r="CR53">
        <v>0.38650000000000001</v>
      </c>
      <c r="CS53">
        <v>2.6461999999999999</v>
      </c>
      <c r="CT53">
        <v>0.69479999999999997</v>
      </c>
      <c r="CU53">
        <v>7.6425000000000001</v>
      </c>
      <c r="CV53">
        <v>0.59019999999999995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73</v>
      </c>
      <c r="DR53">
        <v>65</v>
      </c>
      <c r="DS53">
        <v>2.4</v>
      </c>
      <c r="DT53">
        <v>2.1</v>
      </c>
      <c r="DU53">
        <v>2036</v>
      </c>
      <c r="DV53">
        <v>9.7138674803059002E-2</v>
      </c>
      <c r="DW53">
        <v>8.5741995050000002E-5</v>
      </c>
    </row>
    <row r="54" spans="1:127" x14ac:dyDescent="0.2">
      <c r="A54">
        <v>53</v>
      </c>
      <c r="B54">
        <v>36</v>
      </c>
      <c r="C54" t="s">
        <v>127</v>
      </c>
      <c r="D54" t="s">
        <v>128</v>
      </c>
      <c r="E54">
        <v>36005</v>
      </c>
      <c r="F54" t="s">
        <v>404</v>
      </c>
      <c r="G54">
        <v>36005045800</v>
      </c>
      <c r="H54" t="s">
        <v>716</v>
      </c>
      <c r="I54">
        <v>9.2541700000000005E-2</v>
      </c>
      <c r="J54">
        <v>5211</v>
      </c>
      <c r="K54">
        <v>710</v>
      </c>
      <c r="L54">
        <v>2080</v>
      </c>
      <c r="M54">
        <v>34</v>
      </c>
      <c r="N54">
        <v>1983</v>
      </c>
      <c r="O54">
        <v>105</v>
      </c>
      <c r="P54">
        <v>2443</v>
      </c>
      <c r="Q54">
        <v>675</v>
      </c>
      <c r="R54">
        <v>104</v>
      </c>
      <c r="S54">
        <v>80</v>
      </c>
      <c r="T54">
        <v>9867</v>
      </c>
      <c r="U54">
        <v>1547</v>
      </c>
      <c r="V54">
        <v>1046</v>
      </c>
      <c r="W54">
        <v>259</v>
      </c>
      <c r="X54">
        <v>518</v>
      </c>
      <c r="Y54">
        <v>152</v>
      </c>
      <c r="Z54">
        <v>1575</v>
      </c>
      <c r="AA54">
        <v>428</v>
      </c>
      <c r="AB54">
        <v>1320</v>
      </c>
      <c r="AC54">
        <v>278</v>
      </c>
      <c r="AD54">
        <v>536</v>
      </c>
      <c r="AE54">
        <v>172.8</v>
      </c>
      <c r="AF54">
        <v>5198</v>
      </c>
      <c r="AG54">
        <v>710.29999999999905</v>
      </c>
      <c r="AH54">
        <v>490</v>
      </c>
      <c r="AI54">
        <v>203.5</v>
      </c>
      <c r="AJ54">
        <v>2020</v>
      </c>
      <c r="AK54">
        <v>227.8</v>
      </c>
      <c r="AL54">
        <v>0</v>
      </c>
      <c r="AM54">
        <v>16</v>
      </c>
      <c r="AN54">
        <v>142</v>
      </c>
      <c r="AO54">
        <v>100</v>
      </c>
      <c r="AP54">
        <v>1632</v>
      </c>
      <c r="AQ54">
        <v>167</v>
      </c>
      <c r="AR54">
        <v>0</v>
      </c>
      <c r="AS54">
        <v>16</v>
      </c>
      <c r="AT54">
        <v>46.899999999999899</v>
      </c>
      <c r="AU54">
        <v>12.5</v>
      </c>
      <c r="AV54">
        <v>6.2</v>
      </c>
      <c r="AW54">
        <v>4.8</v>
      </c>
      <c r="AX54">
        <v>9867</v>
      </c>
      <c r="AY54">
        <v>1547</v>
      </c>
      <c r="AZ54">
        <v>37.399999999999899</v>
      </c>
      <c r="BA54">
        <v>8.1</v>
      </c>
      <c r="BB54">
        <v>9.9</v>
      </c>
      <c r="BC54">
        <v>3.4</v>
      </c>
      <c r="BD54">
        <v>30.1999999999999</v>
      </c>
      <c r="BE54">
        <v>7.1</v>
      </c>
      <c r="BF54">
        <v>25.3</v>
      </c>
      <c r="BG54">
        <v>5.5</v>
      </c>
      <c r="BH54">
        <v>27</v>
      </c>
      <c r="BI54">
        <v>8.6</v>
      </c>
      <c r="BJ54">
        <v>99.799999999999898</v>
      </c>
      <c r="BK54">
        <v>1</v>
      </c>
      <c r="BL54">
        <v>10.3</v>
      </c>
      <c r="BM54">
        <v>4</v>
      </c>
      <c r="BN54">
        <v>97.099999999999895</v>
      </c>
      <c r="BO54">
        <v>10.8</v>
      </c>
      <c r="BP54">
        <v>0</v>
      </c>
      <c r="BQ54">
        <v>1.4</v>
      </c>
      <c r="BR54">
        <v>7.2</v>
      </c>
      <c r="BS54">
        <v>5</v>
      </c>
      <c r="BT54">
        <v>82.299999999999898</v>
      </c>
      <c r="BU54">
        <v>7.9</v>
      </c>
      <c r="BV54">
        <v>0</v>
      </c>
      <c r="BW54">
        <v>0.3</v>
      </c>
      <c r="BX54">
        <v>0.96430000000000005</v>
      </c>
      <c r="BY54">
        <v>0.41870000000000002</v>
      </c>
      <c r="BZ54">
        <v>0.98270000000000002</v>
      </c>
      <c r="CA54">
        <v>0.95409999999999995</v>
      </c>
      <c r="CB54">
        <v>3.3197000000000001</v>
      </c>
      <c r="CC54">
        <v>0.88260000000000005</v>
      </c>
      <c r="CD54">
        <v>0.2082</v>
      </c>
      <c r="CE54">
        <v>0.92979999999999996</v>
      </c>
      <c r="CF54">
        <v>0.98350000000000004</v>
      </c>
      <c r="CG54">
        <v>0.96730000000000005</v>
      </c>
      <c r="CH54">
        <v>3.0886999999999998</v>
      </c>
      <c r="CI54">
        <v>0.97850000000000004</v>
      </c>
      <c r="CJ54">
        <v>0.98499999999999999</v>
      </c>
      <c r="CK54">
        <v>0.76359999999999995</v>
      </c>
      <c r="CL54">
        <v>1.7485999999999999</v>
      </c>
      <c r="CM54">
        <v>0.9304</v>
      </c>
      <c r="CN54">
        <v>0.9839</v>
      </c>
      <c r="CO54">
        <v>0</v>
      </c>
      <c r="CP54">
        <v>0.73080000000000001</v>
      </c>
      <c r="CQ54">
        <v>0.97409999999999997</v>
      </c>
      <c r="CR54">
        <v>0</v>
      </c>
      <c r="CS54">
        <v>2.6888999999999998</v>
      </c>
      <c r="CT54">
        <v>0.71509999999999996</v>
      </c>
      <c r="CU54">
        <v>10.8459</v>
      </c>
      <c r="CV54">
        <v>0.9405</v>
      </c>
      <c r="CW54">
        <v>1</v>
      </c>
      <c r="CX54">
        <v>0</v>
      </c>
      <c r="CY54">
        <v>1</v>
      </c>
      <c r="CZ54">
        <v>1</v>
      </c>
      <c r="DA54">
        <v>3</v>
      </c>
      <c r="DB54">
        <v>0</v>
      </c>
      <c r="DC54">
        <v>1</v>
      </c>
      <c r="DD54">
        <v>1</v>
      </c>
      <c r="DE54">
        <v>1</v>
      </c>
      <c r="DF54">
        <v>3</v>
      </c>
      <c r="DG54">
        <v>1</v>
      </c>
      <c r="DH54">
        <v>0</v>
      </c>
      <c r="DI54">
        <v>1</v>
      </c>
      <c r="DJ54">
        <v>1</v>
      </c>
      <c r="DK54">
        <v>0</v>
      </c>
      <c r="DL54">
        <v>0</v>
      </c>
      <c r="DM54">
        <v>1</v>
      </c>
      <c r="DN54">
        <v>0</v>
      </c>
      <c r="DO54">
        <v>2</v>
      </c>
      <c r="DP54">
        <v>9</v>
      </c>
      <c r="DQ54">
        <v>324</v>
      </c>
      <c r="DR54">
        <v>158</v>
      </c>
      <c r="DS54">
        <v>6.2</v>
      </c>
      <c r="DT54">
        <v>3</v>
      </c>
      <c r="DU54">
        <v>1771</v>
      </c>
      <c r="DV54">
        <v>2.0899058452890001E-2</v>
      </c>
      <c r="DW54">
        <v>2.5661813149000002E-5</v>
      </c>
    </row>
    <row r="55" spans="1:127" x14ac:dyDescent="0.2">
      <c r="A55">
        <v>54</v>
      </c>
      <c r="B55">
        <v>36</v>
      </c>
      <c r="C55" t="s">
        <v>127</v>
      </c>
      <c r="D55" t="s">
        <v>128</v>
      </c>
      <c r="E55">
        <v>36005</v>
      </c>
      <c r="F55" t="s">
        <v>404</v>
      </c>
      <c r="G55">
        <v>36005046201</v>
      </c>
      <c r="H55" t="s">
        <v>643</v>
      </c>
      <c r="I55">
        <v>0.8061258</v>
      </c>
      <c r="J55">
        <v>29256</v>
      </c>
      <c r="K55">
        <v>1987</v>
      </c>
      <c r="L55">
        <v>12954</v>
      </c>
      <c r="M55">
        <v>159</v>
      </c>
      <c r="N55">
        <v>12683</v>
      </c>
      <c r="O55">
        <v>292</v>
      </c>
      <c r="P55">
        <v>1986</v>
      </c>
      <c r="Q55">
        <v>779</v>
      </c>
      <c r="R55">
        <v>1261</v>
      </c>
      <c r="S55">
        <v>523</v>
      </c>
      <c r="T55">
        <v>26556</v>
      </c>
      <c r="U55">
        <v>2456</v>
      </c>
      <c r="V55">
        <v>2882</v>
      </c>
      <c r="W55">
        <v>778</v>
      </c>
      <c r="X55">
        <v>7046</v>
      </c>
      <c r="Y55">
        <v>828</v>
      </c>
      <c r="Z55">
        <v>4316</v>
      </c>
      <c r="AA55">
        <v>944</v>
      </c>
      <c r="AB55">
        <v>5171</v>
      </c>
      <c r="AC55">
        <v>962</v>
      </c>
      <c r="AD55">
        <v>1671</v>
      </c>
      <c r="AE55">
        <v>511.69999999999902</v>
      </c>
      <c r="AF55">
        <v>26751</v>
      </c>
      <c r="AG55">
        <v>2136.0999999999899</v>
      </c>
      <c r="AH55">
        <v>1843</v>
      </c>
      <c r="AI55">
        <v>851.5</v>
      </c>
      <c r="AJ55">
        <v>12230</v>
      </c>
      <c r="AK55">
        <v>398</v>
      </c>
      <c r="AL55">
        <v>0</v>
      </c>
      <c r="AM55">
        <v>21</v>
      </c>
      <c r="AN55">
        <v>380</v>
      </c>
      <c r="AO55">
        <v>225.19999999999899</v>
      </c>
      <c r="AP55">
        <v>6119</v>
      </c>
      <c r="AQ55">
        <v>730</v>
      </c>
      <c r="AR55">
        <v>1280</v>
      </c>
      <c r="AS55">
        <v>237</v>
      </c>
      <c r="AT55">
        <v>7</v>
      </c>
      <c r="AU55">
        <v>2.8</v>
      </c>
      <c r="AV55">
        <v>8.6999999999999904</v>
      </c>
      <c r="AW55">
        <v>3.6</v>
      </c>
      <c r="AX55">
        <v>26556</v>
      </c>
      <c r="AY55">
        <v>2456</v>
      </c>
      <c r="AZ55">
        <v>13.3</v>
      </c>
      <c r="BA55">
        <v>3.4</v>
      </c>
      <c r="BB55">
        <v>24.1</v>
      </c>
      <c r="BC55">
        <v>3.1</v>
      </c>
      <c r="BD55">
        <v>14.8</v>
      </c>
      <c r="BE55">
        <v>3.1</v>
      </c>
      <c r="BF55">
        <v>18.3</v>
      </c>
      <c r="BG55">
        <v>3.5</v>
      </c>
      <c r="BH55">
        <v>13.1999999999999</v>
      </c>
      <c r="BI55">
        <v>4</v>
      </c>
      <c r="BJ55">
        <v>91.4</v>
      </c>
      <c r="BK55">
        <v>3.8</v>
      </c>
      <c r="BL55">
        <v>6.5</v>
      </c>
      <c r="BM55">
        <v>3</v>
      </c>
      <c r="BN55">
        <v>94.4</v>
      </c>
      <c r="BO55">
        <v>2.8</v>
      </c>
      <c r="BP55">
        <v>0</v>
      </c>
      <c r="BQ55">
        <v>0.2</v>
      </c>
      <c r="BR55">
        <v>3</v>
      </c>
      <c r="BS55">
        <v>1.8</v>
      </c>
      <c r="BT55">
        <v>48.2</v>
      </c>
      <c r="BU55">
        <v>5.7</v>
      </c>
      <c r="BV55">
        <v>4.4000000000000004</v>
      </c>
      <c r="BW55">
        <v>0.8</v>
      </c>
      <c r="BX55">
        <v>0.27910000000000001</v>
      </c>
      <c r="BY55">
        <v>0.66469999999999996</v>
      </c>
      <c r="BZ55">
        <v>0.5766</v>
      </c>
      <c r="CA55">
        <v>0.57089999999999996</v>
      </c>
      <c r="CB55">
        <v>2.0912000000000002</v>
      </c>
      <c r="CC55">
        <v>0.54800000000000004</v>
      </c>
      <c r="CD55">
        <v>0.93799999999999994</v>
      </c>
      <c r="CE55">
        <v>0.1326</v>
      </c>
      <c r="CF55">
        <v>0.90739999999999998</v>
      </c>
      <c r="CG55">
        <v>0.7621</v>
      </c>
      <c r="CH55">
        <v>2.7402000000000002</v>
      </c>
      <c r="CI55">
        <v>0.88590000000000002</v>
      </c>
      <c r="CJ55">
        <v>0.82950000000000002</v>
      </c>
      <c r="CK55">
        <v>0.68</v>
      </c>
      <c r="CL55">
        <v>1.5095000000000001</v>
      </c>
      <c r="CM55">
        <v>0.78029999999999999</v>
      </c>
      <c r="CN55">
        <v>0.96750000000000003</v>
      </c>
      <c r="CO55">
        <v>0</v>
      </c>
      <c r="CP55">
        <v>0.5161</v>
      </c>
      <c r="CQ55">
        <v>0.749</v>
      </c>
      <c r="CR55">
        <v>0.86080000000000001</v>
      </c>
      <c r="CS55">
        <v>3.0933000000000002</v>
      </c>
      <c r="CT55">
        <v>0.86140000000000005</v>
      </c>
      <c r="CU55">
        <v>9.4342000000000006</v>
      </c>
      <c r="CV55">
        <v>0.83040000000000003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1</v>
      </c>
      <c r="DE55">
        <v>0</v>
      </c>
      <c r="DF55">
        <v>2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3</v>
      </c>
      <c r="DQ55">
        <v>1357</v>
      </c>
      <c r="DR55">
        <v>787</v>
      </c>
      <c r="DS55">
        <v>4.8</v>
      </c>
      <c r="DT55">
        <v>2.7</v>
      </c>
      <c r="DU55">
        <v>29114</v>
      </c>
      <c r="DV55">
        <v>7.0450089656143994E-2</v>
      </c>
      <c r="DW55">
        <v>1.3861630398000001E-5</v>
      </c>
    </row>
    <row r="56" spans="1:127" x14ac:dyDescent="0.2">
      <c r="A56">
        <v>55</v>
      </c>
      <c r="B56">
        <v>36</v>
      </c>
      <c r="C56" t="s">
        <v>127</v>
      </c>
      <c r="D56" t="s">
        <v>128</v>
      </c>
      <c r="E56">
        <v>36005</v>
      </c>
      <c r="F56" t="s">
        <v>404</v>
      </c>
      <c r="G56">
        <v>36005048400</v>
      </c>
      <c r="H56" t="s">
        <v>715</v>
      </c>
      <c r="I56">
        <v>0.26918069999999999</v>
      </c>
      <c r="J56">
        <v>4054</v>
      </c>
      <c r="K56">
        <v>430</v>
      </c>
      <c r="L56">
        <v>1303</v>
      </c>
      <c r="M56">
        <v>34</v>
      </c>
      <c r="N56">
        <v>1194</v>
      </c>
      <c r="O56">
        <v>78</v>
      </c>
      <c r="P56">
        <v>269</v>
      </c>
      <c r="Q56">
        <v>149</v>
      </c>
      <c r="R56">
        <v>264</v>
      </c>
      <c r="S56">
        <v>110</v>
      </c>
      <c r="T56">
        <v>27526</v>
      </c>
      <c r="U56">
        <v>3269</v>
      </c>
      <c r="V56">
        <v>522</v>
      </c>
      <c r="W56">
        <v>156</v>
      </c>
      <c r="X56">
        <v>394</v>
      </c>
      <c r="Y56">
        <v>100</v>
      </c>
      <c r="Z56">
        <v>879</v>
      </c>
      <c r="AA56">
        <v>166</v>
      </c>
      <c r="AB56">
        <v>541</v>
      </c>
      <c r="AC56">
        <v>157</v>
      </c>
      <c r="AD56">
        <v>107</v>
      </c>
      <c r="AE56">
        <v>63</v>
      </c>
      <c r="AF56">
        <v>3900</v>
      </c>
      <c r="AG56">
        <v>445.6</v>
      </c>
      <c r="AH56">
        <v>152</v>
      </c>
      <c r="AI56">
        <v>112.4</v>
      </c>
      <c r="AJ56">
        <v>35</v>
      </c>
      <c r="AK56">
        <v>38.6</v>
      </c>
      <c r="AL56">
        <v>0</v>
      </c>
      <c r="AM56">
        <v>11</v>
      </c>
      <c r="AN56">
        <v>66</v>
      </c>
      <c r="AO56">
        <v>52.399999999999899</v>
      </c>
      <c r="AP56">
        <v>272</v>
      </c>
      <c r="AQ56">
        <v>100</v>
      </c>
      <c r="AR56">
        <v>33</v>
      </c>
      <c r="AS56">
        <v>24</v>
      </c>
      <c r="AT56">
        <v>6.8</v>
      </c>
      <c r="AU56">
        <v>3.8</v>
      </c>
      <c r="AV56">
        <v>11.4</v>
      </c>
      <c r="AW56">
        <v>4.3</v>
      </c>
      <c r="AX56">
        <v>27526</v>
      </c>
      <c r="AY56">
        <v>3269</v>
      </c>
      <c r="AZ56">
        <v>19.399999999999899</v>
      </c>
      <c r="BA56">
        <v>5.2</v>
      </c>
      <c r="BB56">
        <v>9.6999999999999904</v>
      </c>
      <c r="BC56">
        <v>2.4</v>
      </c>
      <c r="BD56">
        <v>21.6999999999999</v>
      </c>
      <c r="BE56">
        <v>3.4</v>
      </c>
      <c r="BF56">
        <v>13.4</v>
      </c>
      <c r="BG56">
        <v>3.2</v>
      </c>
      <c r="BH56">
        <v>9</v>
      </c>
      <c r="BI56">
        <v>5.2</v>
      </c>
      <c r="BJ56">
        <v>96.2</v>
      </c>
      <c r="BK56">
        <v>4.0999999999999996</v>
      </c>
      <c r="BL56">
        <v>3.9</v>
      </c>
      <c r="BM56">
        <v>2.9</v>
      </c>
      <c r="BN56">
        <v>2.7</v>
      </c>
      <c r="BO56">
        <v>3</v>
      </c>
      <c r="BP56">
        <v>0</v>
      </c>
      <c r="BQ56">
        <v>2.2999999999999998</v>
      </c>
      <c r="BR56">
        <v>5.5</v>
      </c>
      <c r="BS56">
        <v>4.4000000000000004</v>
      </c>
      <c r="BT56">
        <v>22.8</v>
      </c>
      <c r="BU56">
        <v>8.1999999999999904</v>
      </c>
      <c r="BV56">
        <v>0.8</v>
      </c>
      <c r="BW56">
        <v>0.6</v>
      </c>
      <c r="BX56">
        <v>0.26979999999999998</v>
      </c>
      <c r="BY56">
        <v>0.81940000000000002</v>
      </c>
      <c r="BZ56">
        <v>0.54</v>
      </c>
      <c r="CA56">
        <v>0.74250000000000005</v>
      </c>
      <c r="CB56">
        <v>2.3717999999999999</v>
      </c>
      <c r="CC56">
        <v>0.62529999999999997</v>
      </c>
      <c r="CD56">
        <v>0.1993</v>
      </c>
      <c r="CE56">
        <v>0.53290000000000004</v>
      </c>
      <c r="CF56">
        <v>0.69410000000000005</v>
      </c>
      <c r="CG56">
        <v>0.58220000000000005</v>
      </c>
      <c r="CH56">
        <v>2.0085999999999999</v>
      </c>
      <c r="CI56">
        <v>0.49459999999999998</v>
      </c>
      <c r="CJ56">
        <v>0.88839999999999997</v>
      </c>
      <c r="CK56">
        <v>0.57389999999999997</v>
      </c>
      <c r="CL56">
        <v>1.4622999999999999</v>
      </c>
      <c r="CM56">
        <v>0.74770000000000003</v>
      </c>
      <c r="CN56">
        <v>0.34660000000000002</v>
      </c>
      <c r="CO56">
        <v>0</v>
      </c>
      <c r="CP56">
        <v>0.66910000000000003</v>
      </c>
      <c r="CQ56">
        <v>0.57210000000000005</v>
      </c>
      <c r="CR56">
        <v>0.67420000000000002</v>
      </c>
      <c r="CS56">
        <v>2.262</v>
      </c>
      <c r="CT56">
        <v>0.50470000000000004</v>
      </c>
      <c r="CU56">
        <v>8.1045999999999996</v>
      </c>
      <c r="CV56">
        <v>0.66169999999999995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386</v>
      </c>
      <c r="DR56">
        <v>165</v>
      </c>
      <c r="DS56">
        <v>9.6</v>
      </c>
      <c r="DT56">
        <v>3.9</v>
      </c>
      <c r="DU56">
        <v>5918</v>
      </c>
      <c r="DV56">
        <v>4.1457696410164002E-2</v>
      </c>
      <c r="DW56">
        <v>7.4554210099999997E-5</v>
      </c>
    </row>
    <row r="57" spans="1:127" x14ac:dyDescent="0.2">
      <c r="A57">
        <v>56</v>
      </c>
      <c r="B57">
        <v>36</v>
      </c>
      <c r="C57" t="s">
        <v>127</v>
      </c>
      <c r="D57" t="s">
        <v>128</v>
      </c>
      <c r="E57">
        <v>36005</v>
      </c>
      <c r="F57" t="s">
        <v>404</v>
      </c>
      <c r="G57">
        <v>36005050400</v>
      </c>
      <c r="H57" t="s">
        <v>642</v>
      </c>
      <c r="I57">
        <v>2.7967456999999998</v>
      </c>
      <c r="J57">
        <v>65</v>
      </c>
      <c r="K57">
        <v>51</v>
      </c>
      <c r="L57">
        <v>32</v>
      </c>
      <c r="M57">
        <v>22</v>
      </c>
      <c r="N57">
        <v>21</v>
      </c>
      <c r="O57">
        <v>17</v>
      </c>
      <c r="P57">
        <v>0</v>
      </c>
      <c r="Q57">
        <v>11</v>
      </c>
      <c r="R57">
        <v>0</v>
      </c>
      <c r="S57">
        <v>11</v>
      </c>
      <c r="T57">
        <v>73228</v>
      </c>
      <c r="U57">
        <v>65158</v>
      </c>
      <c r="V57">
        <v>14</v>
      </c>
      <c r="W57">
        <v>23</v>
      </c>
      <c r="X57">
        <v>8</v>
      </c>
      <c r="Y57">
        <v>13</v>
      </c>
      <c r="Z57">
        <v>16</v>
      </c>
      <c r="AA57">
        <v>20</v>
      </c>
      <c r="AB57">
        <v>8</v>
      </c>
      <c r="AC57">
        <v>13</v>
      </c>
      <c r="AD57">
        <v>4</v>
      </c>
      <c r="AE57">
        <v>12.5</v>
      </c>
      <c r="AF57">
        <v>65</v>
      </c>
      <c r="AG57">
        <v>52.2</v>
      </c>
      <c r="AH57">
        <v>4</v>
      </c>
      <c r="AI57">
        <v>43</v>
      </c>
      <c r="AJ57">
        <v>20</v>
      </c>
      <c r="AK57">
        <v>20.1999999999999</v>
      </c>
      <c r="AL57">
        <v>0</v>
      </c>
      <c r="AM57">
        <v>11</v>
      </c>
      <c r="AN57">
        <v>0</v>
      </c>
      <c r="AO57">
        <v>15.6</v>
      </c>
      <c r="AP57">
        <v>12</v>
      </c>
      <c r="AQ57">
        <v>14</v>
      </c>
      <c r="AR57">
        <v>0</v>
      </c>
      <c r="AS57">
        <v>11</v>
      </c>
      <c r="AT57">
        <v>0</v>
      </c>
      <c r="AU57">
        <v>34.899999999999899</v>
      </c>
      <c r="AV57">
        <v>0</v>
      </c>
      <c r="AW57">
        <v>48.2</v>
      </c>
      <c r="AX57">
        <v>73228</v>
      </c>
      <c r="AY57">
        <v>65158</v>
      </c>
      <c r="AZ57">
        <v>28.6</v>
      </c>
      <c r="BA57">
        <v>41.6</v>
      </c>
      <c r="BB57">
        <v>12.3</v>
      </c>
      <c r="BC57">
        <v>17.399999999999899</v>
      </c>
      <c r="BD57">
        <v>24.6</v>
      </c>
      <c r="BE57">
        <v>24</v>
      </c>
      <c r="BF57">
        <v>12.3</v>
      </c>
      <c r="BG57">
        <v>17.399999999999899</v>
      </c>
      <c r="BH57">
        <v>19</v>
      </c>
      <c r="BI57">
        <v>57.6</v>
      </c>
      <c r="BJ57">
        <v>100</v>
      </c>
      <c r="BK57">
        <v>16.899999999999899</v>
      </c>
      <c r="BL57">
        <v>7</v>
      </c>
      <c r="BM57">
        <v>75.299999999999898</v>
      </c>
      <c r="BN57">
        <v>62.5</v>
      </c>
      <c r="BO57">
        <v>46.399999999999899</v>
      </c>
      <c r="BP57">
        <v>0</v>
      </c>
      <c r="BQ57">
        <v>50.399999999999899</v>
      </c>
      <c r="BR57">
        <v>0</v>
      </c>
      <c r="BS57">
        <v>74.099999999999895</v>
      </c>
      <c r="BT57">
        <v>57.1</v>
      </c>
      <c r="BU57">
        <v>44.6</v>
      </c>
      <c r="BV57">
        <v>0</v>
      </c>
      <c r="BW57">
        <v>16.899999999999899</v>
      </c>
      <c r="BX57">
        <v>0</v>
      </c>
      <c r="BY57">
        <v>0</v>
      </c>
      <c r="BZ57">
        <v>4.6199999999999998E-2</v>
      </c>
      <c r="CA57">
        <v>0.87390000000000001</v>
      </c>
      <c r="CB57">
        <v>0.92010000000000003</v>
      </c>
      <c r="CC57">
        <v>0.17230000000000001</v>
      </c>
      <c r="CD57">
        <v>0.35149999999999998</v>
      </c>
      <c r="CE57">
        <v>0.74319999999999997</v>
      </c>
      <c r="CF57">
        <v>0.62209999999999999</v>
      </c>
      <c r="CG57">
        <v>0.8851</v>
      </c>
      <c r="CH57">
        <v>2.6019000000000001</v>
      </c>
      <c r="CI57">
        <v>0.83399999999999996</v>
      </c>
      <c r="CJ57">
        <v>0.99109999999999998</v>
      </c>
      <c r="CK57">
        <v>0.69359999999999999</v>
      </c>
      <c r="CL57">
        <v>1.6847000000000001</v>
      </c>
      <c r="CM57">
        <v>0.89929999999999999</v>
      </c>
      <c r="CN57">
        <v>0.84230000000000005</v>
      </c>
      <c r="CO57">
        <v>0</v>
      </c>
      <c r="CP57">
        <v>0</v>
      </c>
      <c r="CQ57">
        <v>0.81210000000000004</v>
      </c>
      <c r="CR57">
        <v>0</v>
      </c>
      <c r="CS57">
        <v>1.6544000000000001</v>
      </c>
      <c r="CT57">
        <v>0.25330000000000003</v>
      </c>
      <c r="CU57">
        <v>6.8612000000000002</v>
      </c>
      <c r="CV57">
        <v>0.47120000000000001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11</v>
      </c>
      <c r="DS57">
        <v>0</v>
      </c>
      <c r="DT57">
        <v>34.899999999999899</v>
      </c>
      <c r="DU57">
        <v>80</v>
      </c>
      <c r="DV57">
        <v>1.9971228863757001E-2</v>
      </c>
      <c r="DW57">
        <v>1.678790498E-6</v>
      </c>
    </row>
    <row r="58" spans="1:127" x14ac:dyDescent="0.2">
      <c r="A58">
        <v>57</v>
      </c>
      <c r="B58">
        <v>36</v>
      </c>
      <c r="C58" t="s">
        <v>127</v>
      </c>
      <c r="D58" t="s">
        <v>128</v>
      </c>
      <c r="E58">
        <v>36119</v>
      </c>
      <c r="F58" t="s">
        <v>585</v>
      </c>
      <c r="G58">
        <v>36119001502</v>
      </c>
      <c r="H58" t="s">
        <v>714</v>
      </c>
      <c r="I58">
        <v>0.16758490000000001</v>
      </c>
      <c r="J58">
        <v>3133</v>
      </c>
      <c r="K58">
        <v>297</v>
      </c>
      <c r="L58">
        <v>1415</v>
      </c>
      <c r="M58">
        <v>36</v>
      </c>
      <c r="N58">
        <v>1261</v>
      </c>
      <c r="O58">
        <v>77</v>
      </c>
      <c r="P58">
        <v>245</v>
      </c>
      <c r="Q58">
        <v>129</v>
      </c>
      <c r="R58">
        <v>255</v>
      </c>
      <c r="S58">
        <v>79</v>
      </c>
      <c r="T58">
        <v>38967</v>
      </c>
      <c r="U58">
        <v>5164</v>
      </c>
      <c r="V58">
        <v>220</v>
      </c>
      <c r="W58">
        <v>102</v>
      </c>
      <c r="X58">
        <v>623</v>
      </c>
      <c r="Y58">
        <v>102</v>
      </c>
      <c r="Z58">
        <v>524</v>
      </c>
      <c r="AA58">
        <v>142</v>
      </c>
      <c r="AB58">
        <v>287</v>
      </c>
      <c r="AC58">
        <v>98</v>
      </c>
      <c r="AD58">
        <v>106</v>
      </c>
      <c r="AE58">
        <v>74.400000000000006</v>
      </c>
      <c r="AF58">
        <v>877</v>
      </c>
      <c r="AG58">
        <v>377.5</v>
      </c>
      <c r="AH58">
        <v>43</v>
      </c>
      <c r="AI58">
        <v>64.900000000000006</v>
      </c>
      <c r="AJ58">
        <v>514</v>
      </c>
      <c r="AK58">
        <v>81.5</v>
      </c>
      <c r="AL58">
        <v>0</v>
      </c>
      <c r="AM58">
        <v>11</v>
      </c>
      <c r="AN58">
        <v>38</v>
      </c>
      <c r="AO58">
        <v>42.399999999999899</v>
      </c>
      <c r="AP58">
        <v>234</v>
      </c>
      <c r="AQ58">
        <v>85</v>
      </c>
      <c r="AR58">
        <v>0</v>
      </c>
      <c r="AS58">
        <v>11</v>
      </c>
      <c r="AT58">
        <v>7.9</v>
      </c>
      <c r="AU58">
        <v>4.0999999999999996</v>
      </c>
      <c r="AV58">
        <v>13.1999999999999</v>
      </c>
      <c r="AW58">
        <v>4.0999999999999996</v>
      </c>
      <c r="AX58">
        <v>38967</v>
      </c>
      <c r="AY58">
        <v>5164</v>
      </c>
      <c r="AZ58">
        <v>9.1999999999999904</v>
      </c>
      <c r="BA58">
        <v>4</v>
      </c>
      <c r="BB58">
        <v>19.899999999999899</v>
      </c>
      <c r="BC58">
        <v>3.1</v>
      </c>
      <c r="BD58">
        <v>16.6999999999999</v>
      </c>
      <c r="BE58">
        <v>4.2</v>
      </c>
      <c r="BF58">
        <v>9.1999999999999904</v>
      </c>
      <c r="BG58">
        <v>3.2</v>
      </c>
      <c r="BH58">
        <v>8.4</v>
      </c>
      <c r="BI58">
        <v>5.9</v>
      </c>
      <c r="BJ58">
        <v>28</v>
      </c>
      <c r="BK58">
        <v>11.8</v>
      </c>
      <c r="BL58">
        <v>1.4</v>
      </c>
      <c r="BM58">
        <v>2.1</v>
      </c>
      <c r="BN58">
        <v>36.299999999999898</v>
      </c>
      <c r="BO58">
        <v>5.7</v>
      </c>
      <c r="BP58">
        <v>0</v>
      </c>
      <c r="BQ58">
        <v>2.1</v>
      </c>
      <c r="BR58">
        <v>3</v>
      </c>
      <c r="BS58">
        <v>3.4</v>
      </c>
      <c r="BT58">
        <v>18.600000000000001</v>
      </c>
      <c r="BU58">
        <v>6.4</v>
      </c>
      <c r="BV58">
        <v>0</v>
      </c>
      <c r="BW58">
        <v>0.4</v>
      </c>
      <c r="BX58">
        <v>0.32229999999999998</v>
      </c>
      <c r="BY58">
        <v>0.87909999999999999</v>
      </c>
      <c r="BZ58">
        <v>0.23419999999999999</v>
      </c>
      <c r="CA58">
        <v>0.39329999999999998</v>
      </c>
      <c r="CB58">
        <v>1.8289</v>
      </c>
      <c r="CC58">
        <v>0.45860000000000001</v>
      </c>
      <c r="CD58">
        <v>0.8266</v>
      </c>
      <c r="CE58">
        <v>0.20039999999999999</v>
      </c>
      <c r="CF58">
        <v>0.35149999999999998</v>
      </c>
      <c r="CG58">
        <v>0.54759999999999998</v>
      </c>
      <c r="CH58">
        <v>1.9259999999999999</v>
      </c>
      <c r="CI58">
        <v>0.43009999999999998</v>
      </c>
      <c r="CJ58">
        <v>0.45140000000000002</v>
      </c>
      <c r="CK58">
        <v>0.36659999999999998</v>
      </c>
      <c r="CL58">
        <v>0.81799999999999995</v>
      </c>
      <c r="CM58">
        <v>0.39810000000000001</v>
      </c>
      <c r="CN58">
        <v>0.75860000000000005</v>
      </c>
      <c r="CO58">
        <v>0</v>
      </c>
      <c r="CP58">
        <v>0.51790000000000003</v>
      </c>
      <c r="CQ58">
        <v>0.53380000000000005</v>
      </c>
      <c r="CR58">
        <v>0</v>
      </c>
      <c r="CS58">
        <v>1.8104</v>
      </c>
      <c r="CT58">
        <v>0.31990000000000002</v>
      </c>
      <c r="CU58">
        <v>6.3833000000000002</v>
      </c>
      <c r="CV58">
        <v>0.39079999999999998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254</v>
      </c>
      <c r="DR58">
        <v>135</v>
      </c>
      <c r="DS58">
        <v>8.1</v>
      </c>
      <c r="DT58">
        <v>4.2</v>
      </c>
      <c r="DU58">
        <v>1363</v>
      </c>
      <c r="DV58">
        <v>1.6174993967115001E-2</v>
      </c>
      <c r="DW58">
        <v>1.50340435E-6</v>
      </c>
    </row>
    <row r="59" spans="1:127" x14ac:dyDescent="0.2">
      <c r="A59">
        <v>58</v>
      </c>
      <c r="B59">
        <v>36</v>
      </c>
      <c r="C59" t="s">
        <v>127</v>
      </c>
      <c r="D59" t="s">
        <v>128</v>
      </c>
      <c r="E59">
        <v>36119</v>
      </c>
      <c r="F59" t="s">
        <v>585</v>
      </c>
      <c r="G59">
        <v>36119001503</v>
      </c>
      <c r="H59" t="s">
        <v>713</v>
      </c>
      <c r="I59">
        <v>0.29952669999999998</v>
      </c>
      <c r="J59">
        <v>2774</v>
      </c>
      <c r="K59">
        <v>338</v>
      </c>
      <c r="L59">
        <v>1276</v>
      </c>
      <c r="M59">
        <v>46</v>
      </c>
      <c r="N59">
        <v>1127</v>
      </c>
      <c r="O59">
        <v>100</v>
      </c>
      <c r="P59">
        <v>158</v>
      </c>
      <c r="Q59">
        <v>106</v>
      </c>
      <c r="R59">
        <v>166</v>
      </c>
      <c r="S59">
        <v>84</v>
      </c>
      <c r="T59">
        <v>31746</v>
      </c>
      <c r="U59">
        <v>2951</v>
      </c>
      <c r="V59">
        <v>276</v>
      </c>
      <c r="W59">
        <v>111</v>
      </c>
      <c r="X59">
        <v>460</v>
      </c>
      <c r="Y59">
        <v>104</v>
      </c>
      <c r="Z59">
        <v>634</v>
      </c>
      <c r="AA59">
        <v>176</v>
      </c>
      <c r="AB59">
        <v>337</v>
      </c>
      <c r="AC59">
        <v>121</v>
      </c>
      <c r="AD59">
        <v>177</v>
      </c>
      <c r="AE59">
        <v>97.9</v>
      </c>
      <c r="AF59">
        <v>662</v>
      </c>
      <c r="AG59">
        <v>461.3</v>
      </c>
      <c r="AH59">
        <v>112</v>
      </c>
      <c r="AI59">
        <v>82.299999999999898</v>
      </c>
      <c r="AJ59">
        <v>623</v>
      </c>
      <c r="AK59">
        <v>119.9</v>
      </c>
      <c r="AL59">
        <v>0</v>
      </c>
      <c r="AM59">
        <v>11</v>
      </c>
      <c r="AN59">
        <v>22</v>
      </c>
      <c r="AO59">
        <v>29.1999999999999</v>
      </c>
      <c r="AP59">
        <v>198</v>
      </c>
      <c r="AQ59">
        <v>81</v>
      </c>
      <c r="AR59">
        <v>0</v>
      </c>
      <c r="AS59">
        <v>11</v>
      </c>
      <c r="AT59">
        <v>5.7</v>
      </c>
      <c r="AU59">
        <v>3.9</v>
      </c>
      <c r="AV59">
        <v>11.1</v>
      </c>
      <c r="AW59">
        <v>5.5</v>
      </c>
      <c r="AX59">
        <v>31746</v>
      </c>
      <c r="AY59">
        <v>2951</v>
      </c>
      <c r="AZ59">
        <v>14.3</v>
      </c>
      <c r="BA59">
        <v>5.3</v>
      </c>
      <c r="BB59">
        <v>16.600000000000001</v>
      </c>
      <c r="BC59">
        <v>4</v>
      </c>
      <c r="BD59">
        <v>22.899999999999899</v>
      </c>
      <c r="BE59">
        <v>5.7</v>
      </c>
      <c r="BF59">
        <v>12.1</v>
      </c>
      <c r="BG59">
        <v>4.5999999999999996</v>
      </c>
      <c r="BH59">
        <v>15.6999999999999</v>
      </c>
      <c r="BI59">
        <v>8.6</v>
      </c>
      <c r="BJ59">
        <v>23.899999999999899</v>
      </c>
      <c r="BK59">
        <v>16.399999999999899</v>
      </c>
      <c r="BL59">
        <v>4.5999999999999996</v>
      </c>
      <c r="BM59">
        <v>3.3</v>
      </c>
      <c r="BN59">
        <v>48.799999999999898</v>
      </c>
      <c r="BO59">
        <v>9.1999999999999904</v>
      </c>
      <c r="BP59">
        <v>0</v>
      </c>
      <c r="BQ59">
        <v>2.2999999999999998</v>
      </c>
      <c r="BR59">
        <v>2</v>
      </c>
      <c r="BS59">
        <v>2.6</v>
      </c>
      <c r="BT59">
        <v>17.600000000000001</v>
      </c>
      <c r="BU59">
        <v>7</v>
      </c>
      <c r="BV59">
        <v>0</v>
      </c>
      <c r="BW59">
        <v>0.4</v>
      </c>
      <c r="BX59">
        <v>0.218</v>
      </c>
      <c r="BY59">
        <v>0.80500000000000005</v>
      </c>
      <c r="BZ59">
        <v>0.40379999999999999</v>
      </c>
      <c r="CA59">
        <v>0.60570000000000002</v>
      </c>
      <c r="CB59">
        <v>2.0325000000000002</v>
      </c>
      <c r="CC59">
        <v>0.52800000000000002</v>
      </c>
      <c r="CD59">
        <v>0.64700000000000002</v>
      </c>
      <c r="CE59">
        <v>0.63139999999999996</v>
      </c>
      <c r="CF59">
        <v>0.60950000000000004</v>
      </c>
      <c r="CG59">
        <v>0.82269999999999999</v>
      </c>
      <c r="CH59">
        <v>2.7105999999999999</v>
      </c>
      <c r="CI59">
        <v>0.876</v>
      </c>
      <c r="CJ59">
        <v>0.40820000000000001</v>
      </c>
      <c r="CK59">
        <v>0.60260000000000002</v>
      </c>
      <c r="CL59">
        <v>1.0106999999999999</v>
      </c>
      <c r="CM59">
        <v>0.4914</v>
      </c>
      <c r="CN59">
        <v>0.80169999999999997</v>
      </c>
      <c r="CO59">
        <v>0</v>
      </c>
      <c r="CP59">
        <v>0.41620000000000001</v>
      </c>
      <c r="CQ59">
        <v>0.51959999999999995</v>
      </c>
      <c r="CR59">
        <v>0</v>
      </c>
      <c r="CS59">
        <v>1.7374000000000001</v>
      </c>
      <c r="CT59">
        <v>0.28970000000000001</v>
      </c>
      <c r="CU59">
        <v>7.4912999999999998</v>
      </c>
      <c r="CV59">
        <v>0.56840000000000002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125</v>
      </c>
      <c r="DR59">
        <v>79</v>
      </c>
      <c r="DS59">
        <v>4.5</v>
      </c>
      <c r="DT59">
        <v>2.7</v>
      </c>
      <c r="DU59">
        <v>2168</v>
      </c>
      <c r="DV59">
        <v>8.9726558682969998E-3</v>
      </c>
      <c r="DW59">
        <v>4.3254412999999998E-7</v>
      </c>
    </row>
    <row r="60" spans="1:127" x14ac:dyDescent="0.2">
      <c r="A60">
        <v>59</v>
      </c>
      <c r="B60">
        <v>36</v>
      </c>
      <c r="C60" t="s">
        <v>127</v>
      </c>
      <c r="D60" t="s">
        <v>128</v>
      </c>
      <c r="E60">
        <v>36119</v>
      </c>
      <c r="F60" t="s">
        <v>585</v>
      </c>
      <c r="G60">
        <v>36119001505</v>
      </c>
      <c r="H60" t="s">
        <v>712</v>
      </c>
      <c r="I60">
        <v>9.5588400000000004E-2</v>
      </c>
      <c r="J60">
        <v>2209</v>
      </c>
      <c r="K60">
        <v>289</v>
      </c>
      <c r="L60">
        <v>1175</v>
      </c>
      <c r="M60">
        <v>52</v>
      </c>
      <c r="N60">
        <v>1073</v>
      </c>
      <c r="O60">
        <v>90</v>
      </c>
      <c r="P60">
        <v>97</v>
      </c>
      <c r="Q60">
        <v>68</v>
      </c>
      <c r="R60">
        <v>63</v>
      </c>
      <c r="S60">
        <v>52</v>
      </c>
      <c r="T60">
        <v>34517</v>
      </c>
      <c r="U60">
        <v>4298</v>
      </c>
      <c r="V60">
        <v>174</v>
      </c>
      <c r="W60">
        <v>76</v>
      </c>
      <c r="X60">
        <v>360</v>
      </c>
      <c r="Y60">
        <v>81</v>
      </c>
      <c r="Z60">
        <v>444</v>
      </c>
      <c r="AA60">
        <v>149</v>
      </c>
      <c r="AB60">
        <v>244</v>
      </c>
      <c r="AC60">
        <v>87</v>
      </c>
      <c r="AD60">
        <v>119</v>
      </c>
      <c r="AE60">
        <v>77.599999999999895</v>
      </c>
      <c r="AF60">
        <v>1173</v>
      </c>
      <c r="AG60">
        <v>427.5</v>
      </c>
      <c r="AH60">
        <v>101</v>
      </c>
      <c r="AI60">
        <v>78.7</v>
      </c>
      <c r="AJ60">
        <v>1061</v>
      </c>
      <c r="AK60">
        <v>75.400000000000006</v>
      </c>
      <c r="AL60">
        <v>0</v>
      </c>
      <c r="AM60">
        <v>11</v>
      </c>
      <c r="AN60">
        <v>0</v>
      </c>
      <c r="AO60">
        <v>15.6</v>
      </c>
      <c r="AP60">
        <v>262</v>
      </c>
      <c r="AQ60">
        <v>75</v>
      </c>
      <c r="AR60">
        <v>0</v>
      </c>
      <c r="AS60">
        <v>11</v>
      </c>
      <c r="AT60">
        <v>4.4000000000000004</v>
      </c>
      <c r="AU60">
        <v>3.1</v>
      </c>
      <c r="AV60">
        <v>5.3</v>
      </c>
      <c r="AW60">
        <v>4.0999999999999996</v>
      </c>
      <c r="AX60">
        <v>34517</v>
      </c>
      <c r="AY60">
        <v>4298</v>
      </c>
      <c r="AZ60">
        <v>10.6</v>
      </c>
      <c r="BA60">
        <v>4.3</v>
      </c>
      <c r="BB60">
        <v>16.3</v>
      </c>
      <c r="BC60">
        <v>3.8</v>
      </c>
      <c r="BD60">
        <v>20.100000000000001</v>
      </c>
      <c r="BE60">
        <v>6.2</v>
      </c>
      <c r="BF60">
        <v>11</v>
      </c>
      <c r="BG60">
        <v>4</v>
      </c>
      <c r="BH60">
        <v>11.1</v>
      </c>
      <c r="BI60">
        <v>7.2</v>
      </c>
      <c r="BJ60">
        <v>53.1</v>
      </c>
      <c r="BK60">
        <v>18.100000000000001</v>
      </c>
      <c r="BL60">
        <v>5</v>
      </c>
      <c r="BM60">
        <v>3.9</v>
      </c>
      <c r="BN60">
        <v>90.299999999999898</v>
      </c>
      <c r="BO60">
        <v>5</v>
      </c>
      <c r="BP60">
        <v>0</v>
      </c>
      <c r="BQ60">
        <v>2.5</v>
      </c>
      <c r="BR60">
        <v>0</v>
      </c>
      <c r="BS60">
        <v>1.4</v>
      </c>
      <c r="BT60">
        <v>24.399999999999899</v>
      </c>
      <c r="BU60">
        <v>6.8</v>
      </c>
      <c r="BV60">
        <v>0</v>
      </c>
      <c r="BW60">
        <v>0.5</v>
      </c>
      <c r="BX60">
        <v>0.15229999999999999</v>
      </c>
      <c r="BY60">
        <v>0.30990000000000001</v>
      </c>
      <c r="BZ60">
        <v>0.33289999999999997</v>
      </c>
      <c r="CA60">
        <v>0.4602</v>
      </c>
      <c r="CB60">
        <v>1.2553000000000001</v>
      </c>
      <c r="CC60">
        <v>0.27850000000000003</v>
      </c>
      <c r="CD60">
        <v>0.62809999999999999</v>
      </c>
      <c r="CE60">
        <v>0.4022</v>
      </c>
      <c r="CF60">
        <v>0.52229999999999999</v>
      </c>
      <c r="CG60">
        <v>0.68899999999999995</v>
      </c>
      <c r="CH60">
        <v>2.2416</v>
      </c>
      <c r="CI60">
        <v>0.64980000000000004</v>
      </c>
      <c r="CJ60">
        <v>0.63009999999999999</v>
      </c>
      <c r="CK60">
        <v>0.62480000000000002</v>
      </c>
      <c r="CL60">
        <v>1.2548999999999999</v>
      </c>
      <c r="CM60">
        <v>0.62050000000000005</v>
      </c>
      <c r="CN60">
        <v>0.94279999999999997</v>
      </c>
      <c r="CO60">
        <v>0</v>
      </c>
      <c r="CP60">
        <v>0</v>
      </c>
      <c r="CQ60">
        <v>0.58560000000000001</v>
      </c>
      <c r="CR60">
        <v>0</v>
      </c>
      <c r="CS60">
        <v>1.5283</v>
      </c>
      <c r="CT60">
        <v>0.21290000000000001</v>
      </c>
      <c r="CU60">
        <v>6.2801999999999998</v>
      </c>
      <c r="CV60">
        <v>0.37419999999999998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210</v>
      </c>
      <c r="DR60">
        <v>121</v>
      </c>
      <c r="DS60">
        <v>9.5</v>
      </c>
      <c r="DT60">
        <v>5.7</v>
      </c>
      <c r="DU60">
        <v>927</v>
      </c>
      <c r="DV60">
        <v>1.1611641106648E-2</v>
      </c>
      <c r="DW60">
        <v>1.679479193E-6</v>
      </c>
    </row>
    <row r="61" spans="1:127" x14ac:dyDescent="0.2">
      <c r="A61">
        <v>60</v>
      </c>
      <c r="B61">
        <v>36</v>
      </c>
      <c r="C61" t="s">
        <v>127</v>
      </c>
      <c r="D61" t="s">
        <v>128</v>
      </c>
      <c r="E61">
        <v>36119</v>
      </c>
      <c r="F61" t="s">
        <v>585</v>
      </c>
      <c r="G61">
        <v>36119002600</v>
      </c>
      <c r="H61" t="s">
        <v>711</v>
      </c>
      <c r="I61">
        <v>0.56832899999999997</v>
      </c>
      <c r="J61">
        <v>3934</v>
      </c>
      <c r="K61">
        <v>355</v>
      </c>
      <c r="L61">
        <v>1346</v>
      </c>
      <c r="M61">
        <v>56</v>
      </c>
      <c r="N61">
        <v>1201</v>
      </c>
      <c r="O61">
        <v>79</v>
      </c>
      <c r="P61">
        <v>638</v>
      </c>
      <c r="Q61">
        <v>294</v>
      </c>
      <c r="R61">
        <v>348</v>
      </c>
      <c r="S61">
        <v>145</v>
      </c>
      <c r="T61">
        <v>28123</v>
      </c>
      <c r="U61">
        <v>4936</v>
      </c>
      <c r="V61">
        <v>273</v>
      </c>
      <c r="W61">
        <v>100</v>
      </c>
      <c r="X61">
        <v>469</v>
      </c>
      <c r="Y61">
        <v>78</v>
      </c>
      <c r="Z61">
        <v>857</v>
      </c>
      <c r="AA61">
        <v>210</v>
      </c>
      <c r="AB61">
        <v>395</v>
      </c>
      <c r="AC61">
        <v>122</v>
      </c>
      <c r="AD61">
        <v>188</v>
      </c>
      <c r="AE61">
        <v>79.099999999999895</v>
      </c>
      <c r="AF61">
        <v>3762</v>
      </c>
      <c r="AG61">
        <v>377.69999999999902</v>
      </c>
      <c r="AH61">
        <v>17</v>
      </c>
      <c r="AI61">
        <v>51</v>
      </c>
      <c r="AJ61">
        <v>37</v>
      </c>
      <c r="AK61">
        <v>36.700000000000003</v>
      </c>
      <c r="AL61">
        <v>0</v>
      </c>
      <c r="AM61">
        <v>11</v>
      </c>
      <c r="AN61">
        <v>8</v>
      </c>
      <c r="AO61">
        <v>18.600000000000001</v>
      </c>
      <c r="AP61">
        <v>195</v>
      </c>
      <c r="AQ61">
        <v>73</v>
      </c>
      <c r="AR61">
        <v>52</v>
      </c>
      <c r="AS61">
        <v>20</v>
      </c>
      <c r="AT61">
        <v>16.3</v>
      </c>
      <c r="AU61">
        <v>7.2</v>
      </c>
      <c r="AV61">
        <v>17.3</v>
      </c>
      <c r="AW61">
        <v>7.2</v>
      </c>
      <c r="AX61">
        <v>28123</v>
      </c>
      <c r="AY61">
        <v>4936</v>
      </c>
      <c r="AZ61">
        <v>10.8</v>
      </c>
      <c r="BA61">
        <v>3.8</v>
      </c>
      <c r="BB61">
        <v>11.9</v>
      </c>
      <c r="BC61">
        <v>2.1</v>
      </c>
      <c r="BD61">
        <v>21.8</v>
      </c>
      <c r="BE61">
        <v>5</v>
      </c>
      <c r="BF61">
        <v>10.1</v>
      </c>
      <c r="BG61">
        <v>3.3</v>
      </c>
      <c r="BH61">
        <v>15.6999999999999</v>
      </c>
      <c r="BI61">
        <v>6.5</v>
      </c>
      <c r="BJ61">
        <v>95.599999999999895</v>
      </c>
      <c r="BK61">
        <v>4.2</v>
      </c>
      <c r="BL61">
        <v>0.5</v>
      </c>
      <c r="BM61">
        <v>1.4</v>
      </c>
      <c r="BN61">
        <v>2.7</v>
      </c>
      <c r="BO61">
        <v>2.7</v>
      </c>
      <c r="BP61">
        <v>0</v>
      </c>
      <c r="BQ61">
        <v>2.2000000000000002</v>
      </c>
      <c r="BR61">
        <v>0.7</v>
      </c>
      <c r="BS61">
        <v>1.5</v>
      </c>
      <c r="BT61">
        <v>16.1999999999999</v>
      </c>
      <c r="BU61">
        <v>5.9</v>
      </c>
      <c r="BV61">
        <v>1.3</v>
      </c>
      <c r="BW61">
        <v>0.5</v>
      </c>
      <c r="BX61">
        <v>0.63449999999999995</v>
      </c>
      <c r="BY61">
        <v>0.95299999999999996</v>
      </c>
      <c r="BZ61">
        <v>0.51919999999999999</v>
      </c>
      <c r="CA61">
        <v>0.46870000000000001</v>
      </c>
      <c r="CB61">
        <v>2.5752999999999999</v>
      </c>
      <c r="CC61">
        <v>0.68840000000000001</v>
      </c>
      <c r="CD61">
        <v>0.3276</v>
      </c>
      <c r="CE61">
        <v>0.54020000000000001</v>
      </c>
      <c r="CF61">
        <v>0.442</v>
      </c>
      <c r="CG61">
        <v>0.82130000000000003</v>
      </c>
      <c r="CH61">
        <v>2.1311</v>
      </c>
      <c r="CI61">
        <v>0.57689999999999997</v>
      </c>
      <c r="CJ61">
        <v>0.87809999999999999</v>
      </c>
      <c r="CK61">
        <v>0.1855</v>
      </c>
      <c r="CL61">
        <v>1.0636000000000001</v>
      </c>
      <c r="CM61">
        <v>0.51770000000000005</v>
      </c>
      <c r="CN61">
        <v>0.34970000000000001</v>
      </c>
      <c r="CO61">
        <v>0</v>
      </c>
      <c r="CP61">
        <v>0.23499999999999999</v>
      </c>
      <c r="CQ61">
        <v>0.50219999999999998</v>
      </c>
      <c r="CR61">
        <v>0.73680000000000001</v>
      </c>
      <c r="CS61">
        <v>1.8236000000000001</v>
      </c>
      <c r="CT61">
        <v>0.32419999999999999</v>
      </c>
      <c r="CU61">
        <v>7.5937000000000001</v>
      </c>
      <c r="CV61">
        <v>0.58440000000000003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390</v>
      </c>
      <c r="DR61">
        <v>160</v>
      </c>
      <c r="DS61">
        <v>10</v>
      </c>
      <c r="DT61">
        <v>4.2</v>
      </c>
      <c r="DU61">
        <v>9257</v>
      </c>
      <c r="DV61">
        <v>3.8824775365503002E-2</v>
      </c>
      <c r="DW61">
        <v>2.377296841E-6</v>
      </c>
    </row>
    <row r="62" spans="1:127" x14ac:dyDescent="0.2">
      <c r="A62">
        <v>61</v>
      </c>
      <c r="B62">
        <v>36</v>
      </c>
      <c r="C62" t="s">
        <v>127</v>
      </c>
      <c r="D62" t="s">
        <v>128</v>
      </c>
      <c r="E62">
        <v>36119</v>
      </c>
      <c r="F62" t="s">
        <v>585</v>
      </c>
      <c r="G62">
        <v>36119002800</v>
      </c>
      <c r="H62" t="s">
        <v>710</v>
      </c>
      <c r="I62">
        <v>0.1072221</v>
      </c>
      <c r="J62">
        <v>2494</v>
      </c>
      <c r="K62">
        <v>323</v>
      </c>
      <c r="L62">
        <v>929</v>
      </c>
      <c r="M62">
        <v>55</v>
      </c>
      <c r="N62">
        <v>860</v>
      </c>
      <c r="O62">
        <v>64</v>
      </c>
      <c r="P62">
        <v>403</v>
      </c>
      <c r="Q62">
        <v>161</v>
      </c>
      <c r="R62">
        <v>216</v>
      </c>
      <c r="S62">
        <v>71</v>
      </c>
      <c r="T62">
        <v>20044</v>
      </c>
      <c r="U62">
        <v>3029</v>
      </c>
      <c r="V62">
        <v>264</v>
      </c>
      <c r="W62">
        <v>90</v>
      </c>
      <c r="X62">
        <v>404</v>
      </c>
      <c r="Y62">
        <v>101</v>
      </c>
      <c r="Z62">
        <v>550</v>
      </c>
      <c r="AA62">
        <v>128</v>
      </c>
      <c r="AB62">
        <v>390</v>
      </c>
      <c r="AC62">
        <v>103</v>
      </c>
      <c r="AD62">
        <v>116</v>
      </c>
      <c r="AE62">
        <v>56.1</v>
      </c>
      <c r="AF62">
        <v>2471</v>
      </c>
      <c r="AG62">
        <v>324</v>
      </c>
      <c r="AH62">
        <v>26</v>
      </c>
      <c r="AI62">
        <v>46.2</v>
      </c>
      <c r="AJ62">
        <v>84</v>
      </c>
      <c r="AK62">
        <v>36.700000000000003</v>
      </c>
      <c r="AL62">
        <v>0</v>
      </c>
      <c r="AM62">
        <v>11</v>
      </c>
      <c r="AN62">
        <v>48</v>
      </c>
      <c r="AO62">
        <v>34.799999999999898</v>
      </c>
      <c r="AP62">
        <v>341</v>
      </c>
      <c r="AQ62">
        <v>75</v>
      </c>
      <c r="AR62">
        <v>0</v>
      </c>
      <c r="AS62">
        <v>11</v>
      </c>
      <c r="AT62">
        <v>16.1999999999999</v>
      </c>
      <c r="AU62">
        <v>6.3</v>
      </c>
      <c r="AV62">
        <v>17.600000000000001</v>
      </c>
      <c r="AW62">
        <v>5.2</v>
      </c>
      <c r="AX62">
        <v>20044</v>
      </c>
      <c r="AY62">
        <v>3029</v>
      </c>
      <c r="AZ62">
        <v>15.6999999999999</v>
      </c>
      <c r="BA62">
        <v>5.5</v>
      </c>
      <c r="BB62">
        <v>16.1999999999999</v>
      </c>
      <c r="BC62">
        <v>4</v>
      </c>
      <c r="BD62">
        <v>22.1</v>
      </c>
      <c r="BE62">
        <v>4.3</v>
      </c>
      <c r="BF62">
        <v>15.6</v>
      </c>
      <c r="BG62">
        <v>4.4000000000000004</v>
      </c>
      <c r="BH62">
        <v>13.5</v>
      </c>
      <c r="BI62">
        <v>6.4</v>
      </c>
      <c r="BJ62">
        <v>99.099999999999895</v>
      </c>
      <c r="BK62">
        <v>2</v>
      </c>
      <c r="BL62">
        <v>1.1000000000000001</v>
      </c>
      <c r="BM62">
        <v>1.9</v>
      </c>
      <c r="BN62">
        <v>9</v>
      </c>
      <c r="BO62">
        <v>3.9</v>
      </c>
      <c r="BP62">
        <v>0</v>
      </c>
      <c r="BQ62">
        <v>3.2</v>
      </c>
      <c r="BR62">
        <v>5.6</v>
      </c>
      <c r="BS62">
        <v>4</v>
      </c>
      <c r="BT62">
        <v>39.700000000000003</v>
      </c>
      <c r="BU62">
        <v>8.5</v>
      </c>
      <c r="BV62">
        <v>0</v>
      </c>
      <c r="BW62">
        <v>0.4</v>
      </c>
      <c r="BX62">
        <v>0.63180000000000003</v>
      </c>
      <c r="BY62">
        <v>0.9556</v>
      </c>
      <c r="BZ62">
        <v>0.79590000000000005</v>
      </c>
      <c r="CA62">
        <v>0.65329999999999999</v>
      </c>
      <c r="CB62">
        <v>3.0366</v>
      </c>
      <c r="CC62">
        <v>0.81859999999999999</v>
      </c>
      <c r="CD62">
        <v>0.61990000000000001</v>
      </c>
      <c r="CE62">
        <v>0.56340000000000001</v>
      </c>
      <c r="CF62">
        <v>0.81599999999999995</v>
      </c>
      <c r="CG62">
        <v>0.7671</v>
      </c>
      <c r="CH62">
        <v>2.7664</v>
      </c>
      <c r="CI62">
        <v>0.89319999999999999</v>
      </c>
      <c r="CJ62">
        <v>0.96209999999999996</v>
      </c>
      <c r="CK62">
        <v>0.3175</v>
      </c>
      <c r="CL62">
        <v>1.2797000000000001</v>
      </c>
      <c r="CM62">
        <v>0.63300000000000001</v>
      </c>
      <c r="CN62">
        <v>0.53049999999999997</v>
      </c>
      <c r="CO62">
        <v>0</v>
      </c>
      <c r="CP62">
        <v>0.67200000000000004</v>
      </c>
      <c r="CQ62">
        <v>0.69889999999999997</v>
      </c>
      <c r="CR62">
        <v>0</v>
      </c>
      <c r="CS62">
        <v>1.9014</v>
      </c>
      <c r="CT62">
        <v>0.35649999999999998</v>
      </c>
      <c r="CU62">
        <v>8.984</v>
      </c>
      <c r="CV62">
        <v>0.78110000000000002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</v>
      </c>
      <c r="DQ62">
        <v>250</v>
      </c>
      <c r="DR62">
        <v>98</v>
      </c>
      <c r="DS62">
        <v>10</v>
      </c>
      <c r="DT62">
        <v>3.7</v>
      </c>
      <c r="DU62">
        <v>1277</v>
      </c>
      <c r="DV62">
        <v>3.613117049062E-3</v>
      </c>
      <c r="DW62">
        <v>8.1119225999999999E-8</v>
      </c>
    </row>
    <row r="63" spans="1:127" x14ac:dyDescent="0.2">
      <c r="A63">
        <v>62</v>
      </c>
      <c r="B63">
        <v>36</v>
      </c>
      <c r="C63" t="s">
        <v>127</v>
      </c>
      <c r="D63" t="s">
        <v>128</v>
      </c>
      <c r="E63">
        <v>36119</v>
      </c>
      <c r="F63" t="s">
        <v>585</v>
      </c>
      <c r="G63">
        <v>36119002900</v>
      </c>
      <c r="H63" t="s">
        <v>709</v>
      </c>
      <c r="I63">
        <v>0.14395160000000001</v>
      </c>
      <c r="J63">
        <v>3368</v>
      </c>
      <c r="K63">
        <v>339</v>
      </c>
      <c r="L63">
        <v>1610</v>
      </c>
      <c r="M63">
        <v>75</v>
      </c>
      <c r="N63">
        <v>1430</v>
      </c>
      <c r="O63">
        <v>103</v>
      </c>
      <c r="P63">
        <v>587</v>
      </c>
      <c r="Q63">
        <v>233</v>
      </c>
      <c r="R63">
        <v>155</v>
      </c>
      <c r="S63">
        <v>84</v>
      </c>
      <c r="T63">
        <v>19296</v>
      </c>
      <c r="U63">
        <v>3371</v>
      </c>
      <c r="V63">
        <v>377</v>
      </c>
      <c r="W63">
        <v>152</v>
      </c>
      <c r="X63">
        <v>379</v>
      </c>
      <c r="Y63">
        <v>79</v>
      </c>
      <c r="Z63">
        <v>1032</v>
      </c>
      <c r="AA63">
        <v>252</v>
      </c>
      <c r="AB63">
        <v>346</v>
      </c>
      <c r="AC63">
        <v>117</v>
      </c>
      <c r="AD63">
        <v>360</v>
      </c>
      <c r="AE63">
        <v>115.599999999999</v>
      </c>
      <c r="AF63">
        <v>3346</v>
      </c>
      <c r="AG63">
        <v>340.8</v>
      </c>
      <c r="AH63">
        <v>85</v>
      </c>
      <c r="AI63">
        <v>108.7</v>
      </c>
      <c r="AJ63">
        <v>741</v>
      </c>
      <c r="AK63">
        <v>120.799999999999</v>
      </c>
      <c r="AL63">
        <v>0</v>
      </c>
      <c r="AM63">
        <v>11</v>
      </c>
      <c r="AN63">
        <v>52</v>
      </c>
      <c r="AO63">
        <v>42.5</v>
      </c>
      <c r="AP63">
        <v>825</v>
      </c>
      <c r="AQ63">
        <v>130</v>
      </c>
      <c r="AR63">
        <v>0</v>
      </c>
      <c r="AS63">
        <v>11</v>
      </c>
      <c r="AT63">
        <v>17.399999999999899</v>
      </c>
      <c r="AU63">
        <v>7.2</v>
      </c>
      <c r="AV63">
        <v>9.5</v>
      </c>
      <c r="AW63">
        <v>5.0999999999999996</v>
      </c>
      <c r="AX63">
        <v>19296</v>
      </c>
      <c r="AY63">
        <v>3371</v>
      </c>
      <c r="AZ63">
        <v>18.5</v>
      </c>
      <c r="BA63">
        <v>7</v>
      </c>
      <c r="BB63">
        <v>11.3</v>
      </c>
      <c r="BC63">
        <v>2.5</v>
      </c>
      <c r="BD63">
        <v>30.6</v>
      </c>
      <c r="BE63">
        <v>6.8</v>
      </c>
      <c r="BF63">
        <v>10.3</v>
      </c>
      <c r="BG63">
        <v>3.6</v>
      </c>
      <c r="BH63">
        <v>25.1999999999999</v>
      </c>
      <c r="BI63">
        <v>7.9</v>
      </c>
      <c r="BJ63">
        <v>99.299999999999898</v>
      </c>
      <c r="BK63">
        <v>1.5</v>
      </c>
      <c r="BL63">
        <v>2.8</v>
      </c>
      <c r="BM63">
        <v>3.6</v>
      </c>
      <c r="BN63">
        <v>46</v>
      </c>
      <c r="BO63">
        <v>7.2</v>
      </c>
      <c r="BP63">
        <v>0</v>
      </c>
      <c r="BQ63">
        <v>1.8</v>
      </c>
      <c r="BR63">
        <v>3.6</v>
      </c>
      <c r="BS63">
        <v>3</v>
      </c>
      <c r="BT63">
        <v>57.7</v>
      </c>
      <c r="BU63">
        <v>8.1</v>
      </c>
      <c r="BV63">
        <v>0</v>
      </c>
      <c r="BW63">
        <v>0.3</v>
      </c>
      <c r="BX63">
        <v>0.66220000000000001</v>
      </c>
      <c r="BY63">
        <v>0.71689999999999998</v>
      </c>
      <c r="BZ63">
        <v>0.81859999999999999</v>
      </c>
      <c r="CA63">
        <v>0.72519999999999996</v>
      </c>
      <c r="CB63">
        <v>2.9228999999999998</v>
      </c>
      <c r="CC63">
        <v>0.78859999999999997</v>
      </c>
      <c r="CD63">
        <v>0.28970000000000001</v>
      </c>
      <c r="CE63">
        <v>0.93740000000000001</v>
      </c>
      <c r="CF63">
        <v>0.46560000000000001</v>
      </c>
      <c r="CG63">
        <v>0.95509999999999995</v>
      </c>
      <c r="CH63">
        <v>2.6478000000000002</v>
      </c>
      <c r="CI63">
        <v>0.85350000000000004</v>
      </c>
      <c r="CJ63">
        <v>0.97140000000000004</v>
      </c>
      <c r="CK63">
        <v>0.50490000000000002</v>
      </c>
      <c r="CL63">
        <v>1.4762999999999999</v>
      </c>
      <c r="CM63">
        <v>0.75819999999999999</v>
      </c>
      <c r="CN63">
        <v>0.79349999999999998</v>
      </c>
      <c r="CO63">
        <v>0</v>
      </c>
      <c r="CP63">
        <v>0.56510000000000005</v>
      </c>
      <c r="CQ63">
        <v>0.81669999999999998</v>
      </c>
      <c r="CR63">
        <v>0</v>
      </c>
      <c r="CS63">
        <v>2.1751999999999998</v>
      </c>
      <c r="CT63">
        <v>0.46820000000000001</v>
      </c>
      <c r="CU63">
        <v>9.2222000000000008</v>
      </c>
      <c r="CV63">
        <v>0.80679999999999996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2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3</v>
      </c>
      <c r="DQ63">
        <v>340</v>
      </c>
      <c r="DR63">
        <v>149</v>
      </c>
      <c r="DS63">
        <v>10.1</v>
      </c>
      <c r="DT63">
        <v>4.4000000000000004</v>
      </c>
      <c r="DU63">
        <v>2770</v>
      </c>
      <c r="DV63">
        <v>1.0379901506594E-2</v>
      </c>
      <c r="DW63">
        <v>6.4701867099999998E-7</v>
      </c>
    </row>
    <row r="64" spans="1:127" x14ac:dyDescent="0.2">
      <c r="A64">
        <v>63</v>
      </c>
      <c r="B64">
        <v>36</v>
      </c>
      <c r="C64" t="s">
        <v>127</v>
      </c>
      <c r="D64" t="s">
        <v>128</v>
      </c>
      <c r="E64">
        <v>36119</v>
      </c>
      <c r="F64" t="s">
        <v>585</v>
      </c>
      <c r="G64">
        <v>36119003000</v>
      </c>
      <c r="H64" t="s">
        <v>708</v>
      </c>
      <c r="I64">
        <v>0.13849710000000001</v>
      </c>
      <c r="J64">
        <v>3341</v>
      </c>
      <c r="K64">
        <v>447</v>
      </c>
      <c r="L64">
        <v>1034</v>
      </c>
      <c r="M64">
        <v>44</v>
      </c>
      <c r="N64">
        <v>908</v>
      </c>
      <c r="O64">
        <v>65</v>
      </c>
      <c r="P64">
        <v>459</v>
      </c>
      <c r="Q64">
        <v>274</v>
      </c>
      <c r="R64">
        <v>213</v>
      </c>
      <c r="S64">
        <v>98</v>
      </c>
      <c r="T64">
        <v>27799</v>
      </c>
      <c r="U64">
        <v>10219</v>
      </c>
      <c r="V64">
        <v>204</v>
      </c>
      <c r="W64">
        <v>97</v>
      </c>
      <c r="X64">
        <v>368</v>
      </c>
      <c r="Y64">
        <v>84</v>
      </c>
      <c r="Z64">
        <v>931</v>
      </c>
      <c r="AA64">
        <v>262</v>
      </c>
      <c r="AB64">
        <v>326</v>
      </c>
      <c r="AC64">
        <v>91</v>
      </c>
      <c r="AD64">
        <v>158</v>
      </c>
      <c r="AE64">
        <v>77.799999999999898</v>
      </c>
      <c r="AF64">
        <v>3267</v>
      </c>
      <c r="AG64">
        <v>449.39999999999901</v>
      </c>
      <c r="AH64">
        <v>125</v>
      </c>
      <c r="AI64">
        <v>152.5</v>
      </c>
      <c r="AJ64">
        <v>295</v>
      </c>
      <c r="AK64">
        <v>89.9</v>
      </c>
      <c r="AL64">
        <v>0</v>
      </c>
      <c r="AM64">
        <v>11</v>
      </c>
      <c r="AN64">
        <v>155</v>
      </c>
      <c r="AO64">
        <v>79.099999999999895</v>
      </c>
      <c r="AP64">
        <v>267</v>
      </c>
      <c r="AQ64">
        <v>88</v>
      </c>
      <c r="AR64">
        <v>16</v>
      </c>
      <c r="AS64">
        <v>15</v>
      </c>
      <c r="AT64">
        <v>13.6999999999999</v>
      </c>
      <c r="AU64">
        <v>7.8</v>
      </c>
      <c r="AV64">
        <v>11.9</v>
      </c>
      <c r="AW64">
        <v>5.3</v>
      </c>
      <c r="AX64">
        <v>27799</v>
      </c>
      <c r="AY64">
        <v>10219</v>
      </c>
      <c r="AZ64">
        <v>10.4</v>
      </c>
      <c r="BA64">
        <v>5.2</v>
      </c>
      <c r="BB64">
        <v>11</v>
      </c>
      <c r="BC64">
        <v>2.7</v>
      </c>
      <c r="BD64">
        <v>27.899999999999899</v>
      </c>
      <c r="BE64">
        <v>6.9</v>
      </c>
      <c r="BF64">
        <v>9.8000000000000007</v>
      </c>
      <c r="BG64">
        <v>2.4</v>
      </c>
      <c r="BH64">
        <v>17.399999999999899</v>
      </c>
      <c r="BI64">
        <v>8.5</v>
      </c>
      <c r="BJ64">
        <v>97.799999999999898</v>
      </c>
      <c r="BK64">
        <v>3.1</v>
      </c>
      <c r="BL64">
        <v>4.2</v>
      </c>
      <c r="BM64">
        <v>5.0999999999999996</v>
      </c>
      <c r="BN64">
        <v>28.5</v>
      </c>
      <c r="BO64">
        <v>8.6</v>
      </c>
      <c r="BP64">
        <v>0</v>
      </c>
      <c r="BQ64">
        <v>2.9</v>
      </c>
      <c r="BR64">
        <v>17.100000000000001</v>
      </c>
      <c r="BS64">
        <v>8.6</v>
      </c>
      <c r="BT64">
        <v>29.399999999999899</v>
      </c>
      <c r="BU64">
        <v>9.6999999999999904</v>
      </c>
      <c r="BV64">
        <v>0.5</v>
      </c>
      <c r="BW64">
        <v>0.4</v>
      </c>
      <c r="BX64">
        <v>0.55810000000000004</v>
      </c>
      <c r="BY64">
        <v>0.83840000000000003</v>
      </c>
      <c r="BZ64">
        <v>0.52869999999999995</v>
      </c>
      <c r="CA64">
        <v>0.45140000000000002</v>
      </c>
      <c r="CB64">
        <v>2.3765000000000001</v>
      </c>
      <c r="CC64">
        <v>0.62709999999999999</v>
      </c>
      <c r="CD64">
        <v>0.27060000000000001</v>
      </c>
      <c r="CE64">
        <v>0.88100000000000001</v>
      </c>
      <c r="CF64">
        <v>0.41110000000000002</v>
      </c>
      <c r="CG64">
        <v>0.85729999999999995</v>
      </c>
      <c r="CH64">
        <v>2.42</v>
      </c>
      <c r="CI64">
        <v>0.74690000000000001</v>
      </c>
      <c r="CJ64">
        <v>0.92200000000000004</v>
      </c>
      <c r="CK64">
        <v>0.5867</v>
      </c>
      <c r="CL64">
        <v>1.5085999999999999</v>
      </c>
      <c r="CM64">
        <v>0.77969999999999995</v>
      </c>
      <c r="CN64">
        <v>0.72729999999999995</v>
      </c>
      <c r="CO64">
        <v>0</v>
      </c>
      <c r="CP64">
        <v>0.93179999999999996</v>
      </c>
      <c r="CQ64">
        <v>0.62629999999999997</v>
      </c>
      <c r="CR64">
        <v>0.58279999999999998</v>
      </c>
      <c r="CS64">
        <v>2.8683000000000001</v>
      </c>
      <c r="CT64">
        <v>0.78769999999999996</v>
      </c>
      <c r="CU64">
        <v>9.1734000000000009</v>
      </c>
      <c r="CV64">
        <v>0.80330000000000001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1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2</v>
      </c>
      <c r="DQ64">
        <v>430</v>
      </c>
      <c r="DR64">
        <v>160</v>
      </c>
      <c r="DS64">
        <v>12.9</v>
      </c>
      <c r="DT64">
        <v>5.0999999999999996</v>
      </c>
      <c r="DU64">
        <v>2999</v>
      </c>
      <c r="DV64">
        <v>1.210715099495E-2</v>
      </c>
      <c r="DW64">
        <v>5.00162876E-7</v>
      </c>
    </row>
    <row r="65" spans="1:127" x14ac:dyDescent="0.2">
      <c r="A65">
        <v>64</v>
      </c>
      <c r="B65">
        <v>36</v>
      </c>
      <c r="C65" t="s">
        <v>127</v>
      </c>
      <c r="D65" t="s">
        <v>128</v>
      </c>
      <c r="E65">
        <v>36119</v>
      </c>
      <c r="F65" t="s">
        <v>585</v>
      </c>
      <c r="G65">
        <v>36119003500</v>
      </c>
      <c r="H65" t="s">
        <v>707</v>
      </c>
      <c r="I65">
        <v>0.13265150000000001</v>
      </c>
      <c r="J65">
        <v>1916</v>
      </c>
      <c r="K65">
        <v>252</v>
      </c>
      <c r="L65">
        <v>835</v>
      </c>
      <c r="M65">
        <v>42</v>
      </c>
      <c r="N65">
        <v>608</v>
      </c>
      <c r="O65">
        <v>64</v>
      </c>
      <c r="P65">
        <v>559</v>
      </c>
      <c r="Q65">
        <v>189</v>
      </c>
      <c r="R65">
        <v>166</v>
      </c>
      <c r="S65">
        <v>77</v>
      </c>
      <c r="T65">
        <v>19911</v>
      </c>
      <c r="U65">
        <v>7562</v>
      </c>
      <c r="V65">
        <v>388</v>
      </c>
      <c r="W65">
        <v>122</v>
      </c>
      <c r="X65">
        <v>178</v>
      </c>
      <c r="Y65">
        <v>58</v>
      </c>
      <c r="Z65">
        <v>431</v>
      </c>
      <c r="AA65">
        <v>118</v>
      </c>
      <c r="AB65">
        <v>224</v>
      </c>
      <c r="AC65">
        <v>75</v>
      </c>
      <c r="AD65">
        <v>143</v>
      </c>
      <c r="AE65">
        <v>53.299999999999898</v>
      </c>
      <c r="AF65">
        <v>1673</v>
      </c>
      <c r="AG65">
        <v>289.69999999999902</v>
      </c>
      <c r="AH65">
        <v>170</v>
      </c>
      <c r="AI65">
        <v>106.099999999999</v>
      </c>
      <c r="AJ65">
        <v>120</v>
      </c>
      <c r="AK65">
        <v>44.399999999999899</v>
      </c>
      <c r="AL65">
        <v>0</v>
      </c>
      <c r="AM65">
        <v>11</v>
      </c>
      <c r="AN65">
        <v>74</v>
      </c>
      <c r="AO65">
        <v>39.200000000000003</v>
      </c>
      <c r="AP65">
        <v>279</v>
      </c>
      <c r="AQ65">
        <v>68</v>
      </c>
      <c r="AR65">
        <v>0</v>
      </c>
      <c r="AS65">
        <v>11</v>
      </c>
      <c r="AT65">
        <v>29.1999999999999</v>
      </c>
      <c r="AU65">
        <v>9.6999999999999904</v>
      </c>
      <c r="AV65">
        <v>16.100000000000001</v>
      </c>
      <c r="AW65">
        <v>6.8</v>
      </c>
      <c r="AX65">
        <v>19911</v>
      </c>
      <c r="AY65">
        <v>7562</v>
      </c>
      <c r="AZ65">
        <v>30.6999999999999</v>
      </c>
      <c r="BA65">
        <v>8.1999999999999904</v>
      </c>
      <c r="BB65">
        <v>9.3000000000000007</v>
      </c>
      <c r="BC65">
        <v>3</v>
      </c>
      <c r="BD65">
        <v>22.5</v>
      </c>
      <c r="BE65">
        <v>5.4</v>
      </c>
      <c r="BF65">
        <v>11.6999999999999</v>
      </c>
      <c r="BG65">
        <v>4</v>
      </c>
      <c r="BH65">
        <v>23.5</v>
      </c>
      <c r="BI65">
        <v>8.4</v>
      </c>
      <c r="BJ65">
        <v>87.299999999999898</v>
      </c>
      <c r="BK65">
        <v>9.8000000000000007</v>
      </c>
      <c r="BL65">
        <v>9.6</v>
      </c>
      <c r="BM65">
        <v>5.8</v>
      </c>
      <c r="BN65">
        <v>14.4</v>
      </c>
      <c r="BO65">
        <v>5.3</v>
      </c>
      <c r="BP65">
        <v>0</v>
      </c>
      <c r="BQ65">
        <v>3.5</v>
      </c>
      <c r="BR65">
        <v>12.1999999999999</v>
      </c>
      <c r="BS65">
        <v>6.3</v>
      </c>
      <c r="BT65">
        <v>45.899999999999899</v>
      </c>
      <c r="BU65">
        <v>9.4</v>
      </c>
      <c r="BV65">
        <v>0</v>
      </c>
      <c r="BW65">
        <v>0.6</v>
      </c>
      <c r="BX65">
        <v>0.84670000000000001</v>
      </c>
      <c r="BY65">
        <v>0.93659999999999999</v>
      </c>
      <c r="BZ65">
        <v>0.7984</v>
      </c>
      <c r="CA65">
        <v>0.90090000000000003</v>
      </c>
      <c r="CB65">
        <v>3.4826000000000001</v>
      </c>
      <c r="CC65">
        <v>0.92130000000000001</v>
      </c>
      <c r="CD65">
        <v>0.1769</v>
      </c>
      <c r="CE65">
        <v>0.60089999999999999</v>
      </c>
      <c r="CF65">
        <v>0.58069999999999999</v>
      </c>
      <c r="CG65">
        <v>0.93969999999999998</v>
      </c>
      <c r="CH65">
        <v>2.2980999999999998</v>
      </c>
      <c r="CI65">
        <v>0.68379999999999996</v>
      </c>
      <c r="CJ65">
        <v>0.79720000000000002</v>
      </c>
      <c r="CK65">
        <v>0.749</v>
      </c>
      <c r="CL65">
        <v>1.5461</v>
      </c>
      <c r="CM65">
        <v>0.80479999999999996</v>
      </c>
      <c r="CN65">
        <v>0.61680000000000001</v>
      </c>
      <c r="CO65">
        <v>0</v>
      </c>
      <c r="CP65">
        <v>0.86099999999999999</v>
      </c>
      <c r="CQ65">
        <v>0.73560000000000003</v>
      </c>
      <c r="CR65">
        <v>0</v>
      </c>
      <c r="CS65">
        <v>2.2132999999999998</v>
      </c>
      <c r="CT65">
        <v>0.48130000000000001</v>
      </c>
      <c r="CU65">
        <v>9.5402000000000005</v>
      </c>
      <c r="CV65">
        <v>0.84</v>
      </c>
      <c r="CW65">
        <v>0</v>
      </c>
      <c r="CX65">
        <v>1</v>
      </c>
      <c r="CY65">
        <v>0</v>
      </c>
      <c r="CZ65">
        <v>1</v>
      </c>
      <c r="DA65">
        <v>2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3</v>
      </c>
      <c r="DQ65">
        <v>422</v>
      </c>
      <c r="DR65">
        <v>153</v>
      </c>
      <c r="DS65">
        <v>22</v>
      </c>
      <c r="DT65">
        <v>7.1</v>
      </c>
      <c r="DU65">
        <v>3319</v>
      </c>
      <c r="DV65">
        <v>3.466117556779E-3</v>
      </c>
      <c r="DW65">
        <v>2.3600141E-7</v>
      </c>
    </row>
    <row r="66" spans="1:127" x14ac:dyDescent="0.2">
      <c r="A66">
        <v>65</v>
      </c>
      <c r="B66">
        <v>36</v>
      </c>
      <c r="C66" t="s">
        <v>127</v>
      </c>
      <c r="D66" t="s">
        <v>128</v>
      </c>
      <c r="E66">
        <v>36119</v>
      </c>
      <c r="F66" t="s">
        <v>585</v>
      </c>
      <c r="G66">
        <v>36119005500</v>
      </c>
      <c r="H66" t="s">
        <v>706</v>
      </c>
      <c r="I66">
        <v>1.3479190999999999</v>
      </c>
      <c r="J66">
        <v>5564</v>
      </c>
      <c r="K66">
        <v>21</v>
      </c>
      <c r="L66">
        <v>1855</v>
      </c>
      <c r="M66">
        <v>100</v>
      </c>
      <c r="N66">
        <v>1738</v>
      </c>
      <c r="O66">
        <v>95</v>
      </c>
      <c r="P66">
        <v>226</v>
      </c>
      <c r="Q66">
        <v>133</v>
      </c>
      <c r="R66">
        <v>139</v>
      </c>
      <c r="S66">
        <v>65</v>
      </c>
      <c r="T66">
        <v>88470</v>
      </c>
      <c r="U66">
        <v>11833</v>
      </c>
      <c r="V66">
        <v>117</v>
      </c>
      <c r="W66">
        <v>57</v>
      </c>
      <c r="X66">
        <v>805</v>
      </c>
      <c r="Y66">
        <v>71</v>
      </c>
      <c r="Z66">
        <v>1703</v>
      </c>
      <c r="AA66">
        <v>104</v>
      </c>
      <c r="AB66">
        <v>194</v>
      </c>
      <c r="AC66">
        <v>79</v>
      </c>
      <c r="AD66">
        <v>147</v>
      </c>
      <c r="AE66">
        <v>58.2</v>
      </c>
      <c r="AF66">
        <v>971</v>
      </c>
      <c r="AG66">
        <v>187.19999999999899</v>
      </c>
      <c r="AH66">
        <v>37</v>
      </c>
      <c r="AI66">
        <v>64.299999999999898</v>
      </c>
      <c r="AJ66">
        <v>289</v>
      </c>
      <c r="AK66">
        <v>89.099999999999895</v>
      </c>
      <c r="AL66">
        <v>0</v>
      </c>
      <c r="AM66">
        <v>16</v>
      </c>
      <c r="AN66">
        <v>11</v>
      </c>
      <c r="AO66">
        <v>14.1999999999999</v>
      </c>
      <c r="AP66">
        <v>94</v>
      </c>
      <c r="AQ66">
        <v>58</v>
      </c>
      <c r="AR66">
        <v>20</v>
      </c>
      <c r="AS66">
        <v>32</v>
      </c>
      <c r="AT66">
        <v>4.0999999999999996</v>
      </c>
      <c r="AU66">
        <v>2.4</v>
      </c>
      <c r="AV66">
        <v>5.2</v>
      </c>
      <c r="AW66">
        <v>2.2999999999999998</v>
      </c>
      <c r="AX66">
        <v>88470</v>
      </c>
      <c r="AY66">
        <v>11833</v>
      </c>
      <c r="AZ66">
        <v>3.4</v>
      </c>
      <c r="BA66">
        <v>1.7</v>
      </c>
      <c r="BB66">
        <v>14.5</v>
      </c>
      <c r="BC66">
        <v>1.3</v>
      </c>
      <c r="BD66">
        <v>30.6</v>
      </c>
      <c r="BE66">
        <v>1.9</v>
      </c>
      <c r="BF66">
        <v>3.5</v>
      </c>
      <c r="BG66">
        <v>1.4</v>
      </c>
      <c r="BH66">
        <v>8.5</v>
      </c>
      <c r="BI66">
        <v>3.3</v>
      </c>
      <c r="BJ66">
        <v>17.5</v>
      </c>
      <c r="BK66">
        <v>3.4</v>
      </c>
      <c r="BL66">
        <v>0.7</v>
      </c>
      <c r="BM66">
        <v>1.2</v>
      </c>
      <c r="BN66">
        <v>15.6</v>
      </c>
      <c r="BO66">
        <v>4.7</v>
      </c>
      <c r="BP66">
        <v>0</v>
      </c>
      <c r="BQ66">
        <v>1.6</v>
      </c>
      <c r="BR66">
        <v>0.6</v>
      </c>
      <c r="BS66">
        <v>0.8</v>
      </c>
      <c r="BT66">
        <v>5.4</v>
      </c>
      <c r="BU66">
        <v>3.4</v>
      </c>
      <c r="BV66">
        <v>0.4</v>
      </c>
      <c r="BW66">
        <v>0.6</v>
      </c>
      <c r="BX66">
        <v>0.13450000000000001</v>
      </c>
      <c r="BY66">
        <v>0.29780000000000001</v>
      </c>
      <c r="BZ66">
        <v>2.9700000000000001E-2</v>
      </c>
      <c r="CA66">
        <v>9.3100000000000002E-2</v>
      </c>
      <c r="CB66">
        <v>0.55510000000000004</v>
      </c>
      <c r="CC66">
        <v>6.7699999999999996E-2</v>
      </c>
      <c r="CD66">
        <v>0.49859999999999999</v>
      </c>
      <c r="CE66">
        <v>0.93659999999999999</v>
      </c>
      <c r="CF66">
        <v>1.5699999999999999E-2</v>
      </c>
      <c r="CG66">
        <v>0.55149999999999999</v>
      </c>
      <c r="CH66">
        <v>2.0023</v>
      </c>
      <c r="CI66">
        <v>0.48930000000000001</v>
      </c>
      <c r="CJ66">
        <v>0.32850000000000001</v>
      </c>
      <c r="CK66">
        <v>0.2492</v>
      </c>
      <c r="CL66">
        <v>0.5776</v>
      </c>
      <c r="CM66">
        <v>0.2762</v>
      </c>
      <c r="CN66">
        <v>0.62690000000000001</v>
      </c>
      <c r="CO66">
        <v>0</v>
      </c>
      <c r="CP66">
        <v>0.2286</v>
      </c>
      <c r="CQ66">
        <v>0.24970000000000001</v>
      </c>
      <c r="CR66">
        <v>0.52569999999999995</v>
      </c>
      <c r="CS66">
        <v>1.6309</v>
      </c>
      <c r="CT66">
        <v>0.24329999999999999</v>
      </c>
      <c r="CU66">
        <v>4.766</v>
      </c>
      <c r="CV66">
        <v>0.1331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115</v>
      </c>
      <c r="DR66">
        <v>81</v>
      </c>
      <c r="DS66">
        <v>2.1</v>
      </c>
      <c r="DT66">
        <v>1.5</v>
      </c>
      <c r="DU66">
        <v>5366</v>
      </c>
      <c r="DV66">
        <v>5.5825862194445998E-2</v>
      </c>
      <c r="DW66">
        <v>1.269855078E-6</v>
      </c>
    </row>
    <row r="67" spans="1:127" x14ac:dyDescent="0.2">
      <c r="A67">
        <v>66</v>
      </c>
      <c r="B67">
        <v>36</v>
      </c>
      <c r="C67" t="s">
        <v>127</v>
      </c>
      <c r="D67" t="s">
        <v>128</v>
      </c>
      <c r="E67">
        <v>36005</v>
      </c>
      <c r="F67" t="s">
        <v>404</v>
      </c>
      <c r="G67">
        <v>36005031000</v>
      </c>
      <c r="H67" t="s">
        <v>670</v>
      </c>
      <c r="I67">
        <v>0.24479409999999999</v>
      </c>
      <c r="J67">
        <v>4919</v>
      </c>
      <c r="K67">
        <v>466</v>
      </c>
      <c r="L67">
        <v>1260</v>
      </c>
      <c r="M67">
        <v>37</v>
      </c>
      <c r="N67">
        <v>1241</v>
      </c>
      <c r="O67">
        <v>44</v>
      </c>
      <c r="P67">
        <v>349</v>
      </c>
      <c r="Q67">
        <v>272</v>
      </c>
      <c r="R67">
        <v>90</v>
      </c>
      <c r="S67">
        <v>82</v>
      </c>
      <c r="T67">
        <v>28717</v>
      </c>
      <c r="U67">
        <v>4642</v>
      </c>
      <c r="V67">
        <v>962</v>
      </c>
      <c r="W67">
        <v>220</v>
      </c>
      <c r="X67">
        <v>1477</v>
      </c>
      <c r="Y67">
        <v>256</v>
      </c>
      <c r="Z67">
        <v>672</v>
      </c>
      <c r="AA67">
        <v>256</v>
      </c>
      <c r="AB67">
        <v>479</v>
      </c>
      <c r="AC67">
        <v>128</v>
      </c>
      <c r="AD67">
        <v>92</v>
      </c>
      <c r="AE67">
        <v>73.5</v>
      </c>
      <c r="AF67">
        <v>3211</v>
      </c>
      <c r="AG67">
        <v>568.70000000000005</v>
      </c>
      <c r="AH67">
        <v>406</v>
      </c>
      <c r="AI67">
        <v>127.5</v>
      </c>
      <c r="AJ67">
        <v>35</v>
      </c>
      <c r="AK67">
        <v>44.299999999999898</v>
      </c>
      <c r="AL67">
        <v>0</v>
      </c>
      <c r="AM67">
        <v>11</v>
      </c>
      <c r="AN67">
        <v>99</v>
      </c>
      <c r="AO67">
        <v>68.2</v>
      </c>
      <c r="AP67">
        <v>151</v>
      </c>
      <c r="AQ67">
        <v>81</v>
      </c>
      <c r="AR67">
        <v>899</v>
      </c>
      <c r="AS67">
        <v>175</v>
      </c>
      <c r="AT67">
        <v>8.6999999999999904</v>
      </c>
      <c r="AU67">
        <v>6.6</v>
      </c>
      <c r="AV67">
        <v>4.3</v>
      </c>
      <c r="AW67">
        <v>3.6</v>
      </c>
      <c r="AX67">
        <v>28717</v>
      </c>
      <c r="AY67">
        <v>4642</v>
      </c>
      <c r="AZ67">
        <v>24.8</v>
      </c>
      <c r="BA67">
        <v>5.2</v>
      </c>
      <c r="BB67">
        <v>30</v>
      </c>
      <c r="BC67">
        <v>5.5</v>
      </c>
      <c r="BD67">
        <v>13.6999999999999</v>
      </c>
      <c r="BE67">
        <v>5</v>
      </c>
      <c r="BF67">
        <v>11.9</v>
      </c>
      <c r="BG67">
        <v>2.9</v>
      </c>
      <c r="BH67">
        <v>7.4</v>
      </c>
      <c r="BI67">
        <v>5.9</v>
      </c>
      <c r="BJ67">
        <v>65.299999999999898</v>
      </c>
      <c r="BK67">
        <v>9.8000000000000007</v>
      </c>
      <c r="BL67">
        <v>8.6</v>
      </c>
      <c r="BM67">
        <v>2.6</v>
      </c>
      <c r="BN67">
        <v>2.8</v>
      </c>
      <c r="BO67">
        <v>3.5</v>
      </c>
      <c r="BP67">
        <v>0</v>
      </c>
      <c r="BQ67">
        <v>2.2999999999999998</v>
      </c>
      <c r="BR67">
        <v>8</v>
      </c>
      <c r="BS67">
        <v>5.5</v>
      </c>
      <c r="BT67">
        <v>12.1999999999999</v>
      </c>
      <c r="BU67">
        <v>6.7</v>
      </c>
      <c r="BV67">
        <v>18.3</v>
      </c>
      <c r="BW67">
        <v>3.1</v>
      </c>
      <c r="BX67">
        <v>0.3599</v>
      </c>
      <c r="BY67">
        <v>0.19869999999999999</v>
      </c>
      <c r="BZ67">
        <v>0.499</v>
      </c>
      <c r="CA67">
        <v>0.82199999999999995</v>
      </c>
      <c r="CB67">
        <v>1.8795999999999999</v>
      </c>
      <c r="CC67">
        <v>0.47310000000000002</v>
      </c>
      <c r="CD67">
        <v>0.9798</v>
      </c>
      <c r="CE67">
        <v>0.1036</v>
      </c>
      <c r="CF67">
        <v>0.59450000000000003</v>
      </c>
      <c r="CG67">
        <v>0.48599999999999999</v>
      </c>
      <c r="CH67">
        <v>2.1638999999999999</v>
      </c>
      <c r="CI67">
        <v>0.59940000000000004</v>
      </c>
      <c r="CJ67">
        <v>0.68389999999999995</v>
      </c>
      <c r="CK67">
        <v>0.72860000000000003</v>
      </c>
      <c r="CL67">
        <v>1.4125000000000001</v>
      </c>
      <c r="CM67">
        <v>0.71309999999999996</v>
      </c>
      <c r="CN67">
        <v>0.35210000000000002</v>
      </c>
      <c r="CO67">
        <v>0</v>
      </c>
      <c r="CP67">
        <v>0.75490000000000002</v>
      </c>
      <c r="CQ67">
        <v>0.43990000000000001</v>
      </c>
      <c r="CR67">
        <v>0.96209999999999996</v>
      </c>
      <c r="CS67">
        <v>2.5091000000000001</v>
      </c>
      <c r="CT67">
        <v>0.62780000000000002</v>
      </c>
      <c r="CU67">
        <v>7.9649999999999999</v>
      </c>
      <c r="CV67">
        <v>0.64049999999999996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2</v>
      </c>
      <c r="DQ67">
        <v>303</v>
      </c>
      <c r="DR67">
        <v>189</v>
      </c>
      <c r="DS67">
        <v>7.5</v>
      </c>
      <c r="DT67">
        <v>4.4000000000000004</v>
      </c>
      <c r="DU67">
        <v>5946</v>
      </c>
      <c r="DV67">
        <v>3.4274515730679999E-3</v>
      </c>
      <c r="DW67">
        <v>1.5323310000000001E-8</v>
      </c>
    </row>
    <row r="68" spans="1:127" x14ac:dyDescent="0.2">
      <c r="A68">
        <v>67</v>
      </c>
      <c r="B68">
        <v>36</v>
      </c>
      <c r="C68" t="s">
        <v>127</v>
      </c>
      <c r="D68" t="s">
        <v>128</v>
      </c>
      <c r="E68">
        <v>36005</v>
      </c>
      <c r="F68" t="s">
        <v>404</v>
      </c>
      <c r="G68">
        <v>36005036000</v>
      </c>
      <c r="H68" t="s">
        <v>666</v>
      </c>
      <c r="I68">
        <v>0.1027711</v>
      </c>
      <c r="J68">
        <v>3203</v>
      </c>
      <c r="K68">
        <v>309</v>
      </c>
      <c r="L68">
        <v>968</v>
      </c>
      <c r="M68">
        <v>27</v>
      </c>
      <c r="N68">
        <v>933</v>
      </c>
      <c r="O68">
        <v>39</v>
      </c>
      <c r="P68">
        <v>227</v>
      </c>
      <c r="Q68">
        <v>133</v>
      </c>
      <c r="R68">
        <v>213</v>
      </c>
      <c r="S68">
        <v>73</v>
      </c>
      <c r="T68">
        <v>23843</v>
      </c>
      <c r="U68">
        <v>2251</v>
      </c>
      <c r="V68">
        <v>388</v>
      </c>
      <c r="W68">
        <v>103</v>
      </c>
      <c r="X68">
        <v>575</v>
      </c>
      <c r="Y68">
        <v>102</v>
      </c>
      <c r="Z68">
        <v>681</v>
      </c>
      <c r="AA68">
        <v>156</v>
      </c>
      <c r="AB68">
        <v>380</v>
      </c>
      <c r="AC68">
        <v>88</v>
      </c>
      <c r="AD68">
        <v>89</v>
      </c>
      <c r="AE68">
        <v>46.5</v>
      </c>
      <c r="AF68">
        <v>2907</v>
      </c>
      <c r="AG68">
        <v>323.3</v>
      </c>
      <c r="AH68">
        <v>183</v>
      </c>
      <c r="AI68">
        <v>64.799999999999898</v>
      </c>
      <c r="AJ68">
        <v>49</v>
      </c>
      <c r="AK68">
        <v>41.5</v>
      </c>
      <c r="AL68">
        <v>0</v>
      </c>
      <c r="AM68">
        <v>11</v>
      </c>
      <c r="AN68">
        <v>88</v>
      </c>
      <c r="AO68">
        <v>45.799999999999898</v>
      </c>
      <c r="AP68">
        <v>290</v>
      </c>
      <c r="AQ68">
        <v>61</v>
      </c>
      <c r="AR68">
        <v>212</v>
      </c>
      <c r="AS68">
        <v>111</v>
      </c>
      <c r="AT68">
        <v>7.6</v>
      </c>
      <c r="AU68">
        <v>4.4000000000000004</v>
      </c>
      <c r="AV68">
        <v>13.3</v>
      </c>
      <c r="AW68">
        <v>4</v>
      </c>
      <c r="AX68">
        <v>23843</v>
      </c>
      <c r="AY68">
        <v>2251</v>
      </c>
      <c r="AZ68">
        <v>17.100000000000001</v>
      </c>
      <c r="BA68">
        <v>4.4000000000000004</v>
      </c>
      <c r="BB68">
        <v>18</v>
      </c>
      <c r="BC68">
        <v>3.3</v>
      </c>
      <c r="BD68">
        <v>21.3</v>
      </c>
      <c r="BE68">
        <v>4.4000000000000004</v>
      </c>
      <c r="BF68">
        <v>12.6999999999999</v>
      </c>
      <c r="BG68">
        <v>3.3</v>
      </c>
      <c r="BH68">
        <v>9.5</v>
      </c>
      <c r="BI68">
        <v>5</v>
      </c>
      <c r="BJ68">
        <v>90.799999999999898</v>
      </c>
      <c r="BK68">
        <v>5</v>
      </c>
      <c r="BL68">
        <v>6</v>
      </c>
      <c r="BM68">
        <v>2</v>
      </c>
      <c r="BN68">
        <v>5.0999999999999996</v>
      </c>
      <c r="BO68">
        <v>4.3</v>
      </c>
      <c r="BP68">
        <v>0</v>
      </c>
      <c r="BQ68">
        <v>3</v>
      </c>
      <c r="BR68">
        <v>9.4</v>
      </c>
      <c r="BS68">
        <v>4.9000000000000004</v>
      </c>
      <c r="BT68">
        <v>31.1</v>
      </c>
      <c r="BU68">
        <v>6.7</v>
      </c>
      <c r="BV68">
        <v>6.6</v>
      </c>
      <c r="BW68">
        <v>3.4</v>
      </c>
      <c r="BX68">
        <v>0.30930000000000002</v>
      </c>
      <c r="BY68">
        <v>0.88360000000000005</v>
      </c>
      <c r="BZ68">
        <v>0.67310000000000003</v>
      </c>
      <c r="CA68">
        <v>0.69140000000000001</v>
      </c>
      <c r="CB68">
        <v>2.5573999999999999</v>
      </c>
      <c r="CC68">
        <v>0.68120000000000003</v>
      </c>
      <c r="CD68">
        <v>0.73680000000000001</v>
      </c>
      <c r="CE68">
        <v>0.49769999999999998</v>
      </c>
      <c r="CF68">
        <v>0.65200000000000002</v>
      </c>
      <c r="CG68">
        <v>0.61160000000000003</v>
      </c>
      <c r="CH68">
        <v>2.4982000000000002</v>
      </c>
      <c r="CI68">
        <v>0.78769999999999996</v>
      </c>
      <c r="CJ68">
        <v>0.82269999999999999</v>
      </c>
      <c r="CK68">
        <v>0.66410000000000002</v>
      </c>
      <c r="CL68">
        <v>1.4867999999999999</v>
      </c>
      <c r="CM68">
        <v>0.76419999999999999</v>
      </c>
      <c r="CN68">
        <v>0.43290000000000001</v>
      </c>
      <c r="CO68">
        <v>0</v>
      </c>
      <c r="CP68">
        <v>0.79649999999999999</v>
      </c>
      <c r="CQ68">
        <v>0.63980000000000004</v>
      </c>
      <c r="CR68">
        <v>0.90649999999999997</v>
      </c>
      <c r="CS68">
        <v>2.7757000000000001</v>
      </c>
      <c r="CT68">
        <v>0.75460000000000005</v>
      </c>
      <c r="CU68">
        <v>9.3180999999999905</v>
      </c>
      <c r="CV68">
        <v>0.81940000000000002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308</v>
      </c>
      <c r="DR68">
        <v>152</v>
      </c>
      <c r="DS68">
        <v>10.3</v>
      </c>
      <c r="DT68">
        <v>5</v>
      </c>
      <c r="DU68">
        <v>1648</v>
      </c>
      <c r="DV68">
        <v>8.3956654999269992E-3</v>
      </c>
      <c r="DW68">
        <v>4.3545130000000002E-9</v>
      </c>
    </row>
    <row r="69" spans="1:127" x14ac:dyDescent="0.2">
      <c r="A69">
        <v>68</v>
      </c>
      <c r="B69">
        <v>36</v>
      </c>
      <c r="C69" t="s">
        <v>127</v>
      </c>
      <c r="D69" t="s">
        <v>128</v>
      </c>
      <c r="E69">
        <v>36005</v>
      </c>
      <c r="F69" t="s">
        <v>404</v>
      </c>
      <c r="G69">
        <v>36005036800</v>
      </c>
      <c r="H69" t="s">
        <v>705</v>
      </c>
      <c r="I69">
        <v>6.5455899999999997E-2</v>
      </c>
      <c r="J69">
        <v>2158</v>
      </c>
      <c r="K69">
        <v>340</v>
      </c>
      <c r="L69">
        <v>678</v>
      </c>
      <c r="M69">
        <v>24</v>
      </c>
      <c r="N69">
        <v>638</v>
      </c>
      <c r="O69">
        <v>40</v>
      </c>
      <c r="P69">
        <v>462</v>
      </c>
      <c r="Q69">
        <v>277</v>
      </c>
      <c r="R69">
        <v>185</v>
      </c>
      <c r="S69">
        <v>80</v>
      </c>
      <c r="T69">
        <v>18534</v>
      </c>
      <c r="U69">
        <v>3089</v>
      </c>
      <c r="V69">
        <v>300</v>
      </c>
      <c r="W69">
        <v>100</v>
      </c>
      <c r="X69">
        <v>244</v>
      </c>
      <c r="Y69">
        <v>79</v>
      </c>
      <c r="Z69">
        <v>643</v>
      </c>
      <c r="AA69">
        <v>215</v>
      </c>
      <c r="AB69">
        <v>276</v>
      </c>
      <c r="AC69">
        <v>95</v>
      </c>
      <c r="AD69">
        <v>82</v>
      </c>
      <c r="AE69">
        <v>45.5</v>
      </c>
      <c r="AF69">
        <v>2118</v>
      </c>
      <c r="AG69">
        <v>342</v>
      </c>
      <c r="AH69">
        <v>76</v>
      </c>
      <c r="AI69">
        <v>82.4</v>
      </c>
      <c r="AJ69">
        <v>25</v>
      </c>
      <c r="AK69">
        <v>24.6</v>
      </c>
      <c r="AL69">
        <v>0</v>
      </c>
      <c r="AM69">
        <v>11</v>
      </c>
      <c r="AN69">
        <v>92</v>
      </c>
      <c r="AO69">
        <v>54.5</v>
      </c>
      <c r="AP69">
        <v>177</v>
      </c>
      <c r="AQ69">
        <v>57</v>
      </c>
      <c r="AR69">
        <v>203</v>
      </c>
      <c r="AS69">
        <v>130</v>
      </c>
      <c r="AT69">
        <v>22.3</v>
      </c>
      <c r="AU69">
        <v>11.6</v>
      </c>
      <c r="AV69">
        <v>16.8</v>
      </c>
      <c r="AW69">
        <v>6.6</v>
      </c>
      <c r="AX69">
        <v>18534</v>
      </c>
      <c r="AY69">
        <v>3089</v>
      </c>
      <c r="AZ69">
        <v>22.6</v>
      </c>
      <c r="BA69">
        <v>6.8</v>
      </c>
      <c r="BB69">
        <v>11.3</v>
      </c>
      <c r="BC69">
        <v>4.3</v>
      </c>
      <c r="BD69">
        <v>29.8</v>
      </c>
      <c r="BE69">
        <v>8.8000000000000007</v>
      </c>
      <c r="BF69">
        <v>12.8</v>
      </c>
      <c r="BG69">
        <v>4.5</v>
      </c>
      <c r="BH69">
        <v>12.9</v>
      </c>
      <c r="BI69">
        <v>7.1</v>
      </c>
      <c r="BJ69">
        <v>98.099999999999895</v>
      </c>
      <c r="BK69">
        <v>3.5</v>
      </c>
      <c r="BL69">
        <v>3.8</v>
      </c>
      <c r="BM69">
        <v>4</v>
      </c>
      <c r="BN69">
        <v>3.7</v>
      </c>
      <c r="BO69">
        <v>3.6</v>
      </c>
      <c r="BP69">
        <v>0</v>
      </c>
      <c r="BQ69">
        <v>4.3</v>
      </c>
      <c r="BR69">
        <v>14.4</v>
      </c>
      <c r="BS69">
        <v>8.5</v>
      </c>
      <c r="BT69">
        <v>27.6999999999999</v>
      </c>
      <c r="BU69">
        <v>8.6</v>
      </c>
      <c r="BV69">
        <v>9.4</v>
      </c>
      <c r="BW69">
        <v>5.8</v>
      </c>
      <c r="BX69">
        <v>0.75560000000000005</v>
      </c>
      <c r="BY69">
        <v>0.94569999999999999</v>
      </c>
      <c r="BZ69">
        <v>0.83779999999999999</v>
      </c>
      <c r="CA69">
        <v>0.79169999999999996</v>
      </c>
      <c r="CB69">
        <v>3.3308</v>
      </c>
      <c r="CC69">
        <v>0.88490000000000002</v>
      </c>
      <c r="CD69">
        <v>0.28970000000000001</v>
      </c>
      <c r="CE69">
        <v>0.92479999999999996</v>
      </c>
      <c r="CF69">
        <v>0.65780000000000005</v>
      </c>
      <c r="CG69">
        <v>0.75019999999999998</v>
      </c>
      <c r="CH69">
        <v>2.6225999999999998</v>
      </c>
      <c r="CI69">
        <v>0.84279999999999999</v>
      </c>
      <c r="CJ69">
        <v>0.93</v>
      </c>
      <c r="CK69">
        <v>0.56379999999999997</v>
      </c>
      <c r="CL69">
        <v>1.4938</v>
      </c>
      <c r="CM69">
        <v>0.76790000000000003</v>
      </c>
      <c r="CN69">
        <v>0.38650000000000001</v>
      </c>
      <c r="CO69">
        <v>0</v>
      </c>
      <c r="CP69">
        <v>0.89890000000000003</v>
      </c>
      <c r="CQ69">
        <v>0.61370000000000002</v>
      </c>
      <c r="CR69">
        <v>0.93269999999999997</v>
      </c>
      <c r="CS69">
        <v>2.8317999999999999</v>
      </c>
      <c r="CT69">
        <v>0.77490000000000003</v>
      </c>
      <c r="CU69">
        <v>10.279</v>
      </c>
      <c r="CV69">
        <v>0.9073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4</v>
      </c>
      <c r="DQ69">
        <v>268</v>
      </c>
      <c r="DR69">
        <v>111</v>
      </c>
      <c r="DS69">
        <v>12.4</v>
      </c>
      <c r="DT69">
        <v>4.9000000000000004</v>
      </c>
      <c r="DU69">
        <v>1578</v>
      </c>
      <c r="DV69">
        <v>2.0621776769863001E-2</v>
      </c>
      <c r="DW69">
        <v>1.7878626717E-5</v>
      </c>
    </row>
    <row r="70" spans="1:127" x14ac:dyDescent="0.2">
      <c r="A70">
        <v>69</v>
      </c>
      <c r="B70">
        <v>36</v>
      </c>
      <c r="C70" t="s">
        <v>127</v>
      </c>
      <c r="D70" t="s">
        <v>128</v>
      </c>
      <c r="E70">
        <v>36005</v>
      </c>
      <c r="F70" t="s">
        <v>404</v>
      </c>
      <c r="G70">
        <v>36005042400</v>
      </c>
      <c r="H70" t="s">
        <v>704</v>
      </c>
      <c r="I70">
        <v>6.7601400000000006E-2</v>
      </c>
      <c r="J70">
        <v>2680</v>
      </c>
      <c r="K70">
        <v>323</v>
      </c>
      <c r="L70">
        <v>863</v>
      </c>
      <c r="M70">
        <v>26</v>
      </c>
      <c r="N70">
        <v>808</v>
      </c>
      <c r="O70">
        <v>46</v>
      </c>
      <c r="P70">
        <v>381</v>
      </c>
      <c r="Q70">
        <v>210</v>
      </c>
      <c r="R70">
        <v>129</v>
      </c>
      <c r="S70">
        <v>66</v>
      </c>
      <c r="T70">
        <v>23416</v>
      </c>
      <c r="U70">
        <v>3584</v>
      </c>
      <c r="V70">
        <v>430</v>
      </c>
      <c r="W70">
        <v>122</v>
      </c>
      <c r="X70">
        <v>545</v>
      </c>
      <c r="Y70">
        <v>194</v>
      </c>
      <c r="Z70">
        <v>534</v>
      </c>
      <c r="AA70">
        <v>158</v>
      </c>
      <c r="AB70">
        <v>228</v>
      </c>
      <c r="AC70">
        <v>92</v>
      </c>
      <c r="AD70">
        <v>113</v>
      </c>
      <c r="AE70">
        <v>55.1</v>
      </c>
      <c r="AF70">
        <v>2569</v>
      </c>
      <c r="AG70">
        <v>329.89999999999901</v>
      </c>
      <c r="AH70">
        <v>127</v>
      </c>
      <c r="AI70">
        <v>75.7</v>
      </c>
      <c r="AJ70">
        <v>0</v>
      </c>
      <c r="AK70">
        <v>15.6</v>
      </c>
      <c r="AL70">
        <v>0</v>
      </c>
      <c r="AM70">
        <v>11</v>
      </c>
      <c r="AN70">
        <v>70</v>
      </c>
      <c r="AO70">
        <v>52.799999999999898</v>
      </c>
      <c r="AP70">
        <v>264</v>
      </c>
      <c r="AQ70">
        <v>68</v>
      </c>
      <c r="AR70">
        <v>240</v>
      </c>
      <c r="AS70">
        <v>141</v>
      </c>
      <c r="AT70">
        <v>15.6</v>
      </c>
      <c r="AU70">
        <v>8.3000000000000007</v>
      </c>
      <c r="AV70">
        <v>9.9</v>
      </c>
      <c r="AW70">
        <v>4.7</v>
      </c>
      <c r="AX70">
        <v>23416</v>
      </c>
      <c r="AY70">
        <v>3584</v>
      </c>
      <c r="AZ70">
        <v>23.1</v>
      </c>
      <c r="BA70">
        <v>6</v>
      </c>
      <c r="BB70">
        <v>20.3</v>
      </c>
      <c r="BC70">
        <v>6.3</v>
      </c>
      <c r="BD70">
        <v>19.899999999999899</v>
      </c>
      <c r="BE70">
        <v>5.4</v>
      </c>
      <c r="BF70">
        <v>9.3000000000000007</v>
      </c>
      <c r="BG70">
        <v>3.5</v>
      </c>
      <c r="BH70">
        <v>14</v>
      </c>
      <c r="BI70">
        <v>6.8</v>
      </c>
      <c r="BJ70">
        <v>95.9</v>
      </c>
      <c r="BK70">
        <v>4.2</v>
      </c>
      <c r="BL70">
        <v>5</v>
      </c>
      <c r="BM70">
        <v>2.9</v>
      </c>
      <c r="BN70">
        <v>0</v>
      </c>
      <c r="BO70">
        <v>1.8</v>
      </c>
      <c r="BP70">
        <v>0</v>
      </c>
      <c r="BQ70">
        <v>3.4</v>
      </c>
      <c r="BR70">
        <v>8.6999999999999904</v>
      </c>
      <c r="BS70">
        <v>6.5</v>
      </c>
      <c r="BT70">
        <v>32.700000000000003</v>
      </c>
      <c r="BU70">
        <v>8.1</v>
      </c>
      <c r="BV70">
        <v>9</v>
      </c>
      <c r="BW70">
        <v>5.0999999999999996</v>
      </c>
      <c r="BX70">
        <v>0.61670000000000003</v>
      </c>
      <c r="BY70">
        <v>0.74080000000000001</v>
      </c>
      <c r="BZ70">
        <v>0.69089999999999996</v>
      </c>
      <c r="CA70">
        <v>0.79949999999999999</v>
      </c>
      <c r="CB70">
        <v>2.8479999999999999</v>
      </c>
      <c r="CC70">
        <v>0.76749999999999996</v>
      </c>
      <c r="CD70">
        <v>0.84350000000000003</v>
      </c>
      <c r="CE70">
        <v>0.38800000000000001</v>
      </c>
      <c r="CF70">
        <v>0.36259999999999998</v>
      </c>
      <c r="CG70">
        <v>0.78169999999999995</v>
      </c>
      <c r="CH70">
        <v>2.3757999999999999</v>
      </c>
      <c r="CI70">
        <v>0.72519999999999996</v>
      </c>
      <c r="CJ70">
        <v>0.88139999999999996</v>
      </c>
      <c r="CK70">
        <v>0.62109999999999999</v>
      </c>
      <c r="CL70">
        <v>1.5024999999999999</v>
      </c>
      <c r="CM70">
        <v>0.77449999999999997</v>
      </c>
      <c r="CN70">
        <v>0</v>
      </c>
      <c r="CO70">
        <v>0</v>
      </c>
      <c r="CP70">
        <v>0.77529999999999999</v>
      </c>
      <c r="CQ70">
        <v>0.65300000000000002</v>
      </c>
      <c r="CR70">
        <v>0.92869999999999997</v>
      </c>
      <c r="CS70">
        <v>2.3571</v>
      </c>
      <c r="CT70">
        <v>0.55310000000000004</v>
      </c>
      <c r="CU70">
        <v>9.0832999999999906</v>
      </c>
      <c r="CV70">
        <v>0.79330000000000001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436</v>
      </c>
      <c r="DR70">
        <v>163</v>
      </c>
      <c r="DS70">
        <v>17.899999999999899</v>
      </c>
      <c r="DT70">
        <v>6.3</v>
      </c>
      <c r="DU70">
        <v>1168</v>
      </c>
      <c r="DV70">
        <v>1.8520907670701001E-2</v>
      </c>
      <c r="DW70">
        <v>1.8737346711000002E-5</v>
      </c>
    </row>
    <row r="71" spans="1:127" x14ac:dyDescent="0.2">
      <c r="A71">
        <v>70</v>
      </c>
      <c r="B71">
        <v>36</v>
      </c>
      <c r="C71" t="s">
        <v>127</v>
      </c>
      <c r="D71" t="s">
        <v>128</v>
      </c>
      <c r="E71">
        <v>36005</v>
      </c>
      <c r="F71" t="s">
        <v>404</v>
      </c>
      <c r="G71">
        <v>36005046000</v>
      </c>
      <c r="H71" t="s">
        <v>703</v>
      </c>
      <c r="I71">
        <v>0.1111259</v>
      </c>
      <c r="J71">
        <v>2888</v>
      </c>
      <c r="K71">
        <v>326</v>
      </c>
      <c r="L71">
        <v>1020</v>
      </c>
      <c r="M71">
        <v>39</v>
      </c>
      <c r="N71">
        <v>971</v>
      </c>
      <c r="O71">
        <v>63</v>
      </c>
      <c r="P71">
        <v>796</v>
      </c>
      <c r="Q71">
        <v>346</v>
      </c>
      <c r="R71">
        <v>142</v>
      </c>
      <c r="S71">
        <v>81</v>
      </c>
      <c r="T71">
        <v>15881</v>
      </c>
      <c r="U71">
        <v>3097</v>
      </c>
      <c r="V71">
        <v>399</v>
      </c>
      <c r="W71">
        <v>131</v>
      </c>
      <c r="X71">
        <v>256</v>
      </c>
      <c r="Y71">
        <v>92</v>
      </c>
      <c r="Z71">
        <v>809</v>
      </c>
      <c r="AA71">
        <v>214</v>
      </c>
      <c r="AB71">
        <v>475</v>
      </c>
      <c r="AC71">
        <v>157</v>
      </c>
      <c r="AD71">
        <v>236</v>
      </c>
      <c r="AE71">
        <v>96.099999999999895</v>
      </c>
      <c r="AF71">
        <v>2841</v>
      </c>
      <c r="AG71">
        <v>328.6</v>
      </c>
      <c r="AH71">
        <v>107</v>
      </c>
      <c r="AI71">
        <v>85.599999999999895</v>
      </c>
      <c r="AJ71">
        <v>502</v>
      </c>
      <c r="AK71">
        <v>105.599999999999</v>
      </c>
      <c r="AL71">
        <v>0</v>
      </c>
      <c r="AM71">
        <v>11</v>
      </c>
      <c r="AN71">
        <v>0</v>
      </c>
      <c r="AO71">
        <v>15.6</v>
      </c>
      <c r="AP71">
        <v>471</v>
      </c>
      <c r="AQ71">
        <v>99</v>
      </c>
      <c r="AR71">
        <v>268</v>
      </c>
      <c r="AS71">
        <v>109</v>
      </c>
      <c r="AT71">
        <v>30.399999999999899</v>
      </c>
      <c r="AU71">
        <v>12.6</v>
      </c>
      <c r="AV71">
        <v>13</v>
      </c>
      <c r="AW71">
        <v>7.7</v>
      </c>
      <c r="AX71">
        <v>15881</v>
      </c>
      <c r="AY71">
        <v>3097</v>
      </c>
      <c r="AZ71">
        <v>22</v>
      </c>
      <c r="BA71">
        <v>6.3</v>
      </c>
      <c r="BB71">
        <v>8.9</v>
      </c>
      <c r="BC71">
        <v>3.3</v>
      </c>
      <c r="BD71">
        <v>28</v>
      </c>
      <c r="BE71">
        <v>6.7</v>
      </c>
      <c r="BF71">
        <v>18.100000000000001</v>
      </c>
      <c r="BG71">
        <v>6.4</v>
      </c>
      <c r="BH71">
        <v>24.3</v>
      </c>
      <c r="BI71">
        <v>9.8000000000000007</v>
      </c>
      <c r="BJ71">
        <v>98.4</v>
      </c>
      <c r="BK71">
        <v>2.5</v>
      </c>
      <c r="BL71">
        <v>4</v>
      </c>
      <c r="BM71">
        <v>3.2</v>
      </c>
      <c r="BN71">
        <v>49.2</v>
      </c>
      <c r="BO71">
        <v>10.1999999999999</v>
      </c>
      <c r="BP71">
        <v>0</v>
      </c>
      <c r="BQ71">
        <v>2.9</v>
      </c>
      <c r="BR71">
        <v>0</v>
      </c>
      <c r="BS71">
        <v>1.6</v>
      </c>
      <c r="BT71">
        <v>48.5</v>
      </c>
      <c r="BU71">
        <v>9.5</v>
      </c>
      <c r="BV71">
        <v>9.3000000000000007</v>
      </c>
      <c r="BW71">
        <v>3.6</v>
      </c>
      <c r="BX71">
        <v>0.85760000000000003</v>
      </c>
      <c r="BY71">
        <v>0.87060000000000004</v>
      </c>
      <c r="BZ71">
        <v>0.89790000000000003</v>
      </c>
      <c r="CA71">
        <v>0.78290000000000004</v>
      </c>
      <c r="CB71">
        <v>3.4089999999999998</v>
      </c>
      <c r="CC71">
        <v>0.90459999999999996</v>
      </c>
      <c r="CD71">
        <v>0.15770000000000001</v>
      </c>
      <c r="CE71">
        <v>0.88590000000000002</v>
      </c>
      <c r="CF71">
        <v>0.90139999999999998</v>
      </c>
      <c r="CG71">
        <v>0.94730000000000003</v>
      </c>
      <c r="CH71">
        <v>2.8923000000000001</v>
      </c>
      <c r="CI71">
        <v>0.93520000000000003</v>
      </c>
      <c r="CJ71">
        <v>0.93569999999999998</v>
      </c>
      <c r="CK71">
        <v>0.57830000000000004</v>
      </c>
      <c r="CL71">
        <v>1.514</v>
      </c>
      <c r="CM71">
        <v>0.78359999999999996</v>
      </c>
      <c r="CN71">
        <v>0.80269999999999997</v>
      </c>
      <c r="CO71">
        <v>0</v>
      </c>
      <c r="CP71">
        <v>0</v>
      </c>
      <c r="CQ71">
        <v>0.75190000000000001</v>
      </c>
      <c r="CR71">
        <v>0.93200000000000005</v>
      </c>
      <c r="CS71">
        <v>2.4866999999999999</v>
      </c>
      <c r="CT71">
        <v>0.61739999999999995</v>
      </c>
      <c r="CU71">
        <v>10.302</v>
      </c>
      <c r="CV71">
        <v>0.90900000000000003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2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4</v>
      </c>
      <c r="DQ71">
        <v>447</v>
      </c>
      <c r="DR71">
        <v>188</v>
      </c>
      <c r="DS71">
        <v>17.100000000000001</v>
      </c>
      <c r="DT71">
        <v>7.2</v>
      </c>
      <c r="DU71">
        <v>4016</v>
      </c>
      <c r="DV71">
        <v>2.3001335524048001E-2</v>
      </c>
      <c r="DW71">
        <v>2.9764545213E-5</v>
      </c>
    </row>
    <row r="72" spans="1:127" x14ac:dyDescent="0.2">
      <c r="A72">
        <v>71</v>
      </c>
      <c r="B72">
        <v>36</v>
      </c>
      <c r="C72" t="s">
        <v>127</v>
      </c>
      <c r="D72" t="s">
        <v>128</v>
      </c>
      <c r="E72">
        <v>36005</v>
      </c>
      <c r="F72" t="s">
        <v>404</v>
      </c>
      <c r="G72">
        <v>36005046202</v>
      </c>
      <c r="H72" t="s">
        <v>636</v>
      </c>
      <c r="I72">
        <v>0.36275210000000002</v>
      </c>
      <c r="J72">
        <v>9410</v>
      </c>
      <c r="K72">
        <v>998</v>
      </c>
      <c r="L72">
        <v>2624</v>
      </c>
      <c r="M72">
        <v>86</v>
      </c>
      <c r="N72">
        <v>2538</v>
      </c>
      <c r="O72">
        <v>116</v>
      </c>
      <c r="P72">
        <v>1943</v>
      </c>
      <c r="Q72">
        <v>605</v>
      </c>
      <c r="R72">
        <v>693</v>
      </c>
      <c r="S72">
        <v>265</v>
      </c>
      <c r="T72">
        <v>15920</v>
      </c>
      <c r="U72">
        <v>2261</v>
      </c>
      <c r="V72">
        <v>1124</v>
      </c>
      <c r="W72">
        <v>302</v>
      </c>
      <c r="X72">
        <v>1638</v>
      </c>
      <c r="Y72">
        <v>269</v>
      </c>
      <c r="Z72">
        <v>2552</v>
      </c>
      <c r="AA72">
        <v>495</v>
      </c>
      <c r="AB72">
        <v>1008</v>
      </c>
      <c r="AC72">
        <v>312</v>
      </c>
      <c r="AD72">
        <v>724</v>
      </c>
      <c r="AE72">
        <v>204.3</v>
      </c>
      <c r="AF72">
        <v>9228</v>
      </c>
      <c r="AG72">
        <v>999.6</v>
      </c>
      <c r="AH72">
        <v>586</v>
      </c>
      <c r="AI72">
        <v>274.10000000000002</v>
      </c>
      <c r="AJ72">
        <v>1025</v>
      </c>
      <c r="AK72">
        <v>158.19999999999899</v>
      </c>
      <c r="AL72">
        <v>0</v>
      </c>
      <c r="AM72">
        <v>16</v>
      </c>
      <c r="AN72">
        <v>279</v>
      </c>
      <c r="AO72">
        <v>143.69999999999899</v>
      </c>
      <c r="AP72">
        <v>1307</v>
      </c>
      <c r="AQ72">
        <v>188</v>
      </c>
      <c r="AR72">
        <v>798</v>
      </c>
      <c r="AS72">
        <v>150</v>
      </c>
      <c r="AT72">
        <v>22.6999999999999</v>
      </c>
      <c r="AU72">
        <v>7.2</v>
      </c>
      <c r="AV72">
        <v>19</v>
      </c>
      <c r="AW72">
        <v>6.7</v>
      </c>
      <c r="AX72">
        <v>15920</v>
      </c>
      <c r="AY72">
        <v>2261</v>
      </c>
      <c r="AZ72">
        <v>19.600000000000001</v>
      </c>
      <c r="BA72">
        <v>5.2</v>
      </c>
      <c r="BB72">
        <v>17.399999999999899</v>
      </c>
      <c r="BC72">
        <v>2.6</v>
      </c>
      <c r="BD72">
        <v>27.1</v>
      </c>
      <c r="BE72">
        <v>4.4000000000000004</v>
      </c>
      <c r="BF72">
        <v>11.6999999999999</v>
      </c>
      <c r="BG72">
        <v>3.5</v>
      </c>
      <c r="BH72">
        <v>28.5</v>
      </c>
      <c r="BI72">
        <v>7.9</v>
      </c>
      <c r="BJ72">
        <v>98.099999999999895</v>
      </c>
      <c r="BK72">
        <v>2.2000000000000002</v>
      </c>
      <c r="BL72">
        <v>6.6</v>
      </c>
      <c r="BM72">
        <v>3</v>
      </c>
      <c r="BN72">
        <v>39.1</v>
      </c>
      <c r="BO72">
        <v>5.9</v>
      </c>
      <c r="BP72">
        <v>0</v>
      </c>
      <c r="BQ72">
        <v>1.1000000000000001</v>
      </c>
      <c r="BR72">
        <v>11</v>
      </c>
      <c r="BS72">
        <v>5.6</v>
      </c>
      <c r="BT72">
        <v>51.5</v>
      </c>
      <c r="BU72">
        <v>7.2</v>
      </c>
      <c r="BV72">
        <v>8.5</v>
      </c>
      <c r="BW72">
        <v>1.3</v>
      </c>
      <c r="BX72">
        <v>0.76180000000000003</v>
      </c>
      <c r="BY72">
        <v>0.96779999999999999</v>
      </c>
      <c r="BZ72">
        <v>0.89639999999999997</v>
      </c>
      <c r="CA72">
        <v>0.74539999999999995</v>
      </c>
      <c r="CB72">
        <v>3.3714</v>
      </c>
      <c r="CC72">
        <v>0.89500000000000002</v>
      </c>
      <c r="CD72">
        <v>0.69869999999999999</v>
      </c>
      <c r="CE72">
        <v>0.85809999999999997</v>
      </c>
      <c r="CF72">
        <v>0.58069999999999999</v>
      </c>
      <c r="CG72">
        <v>0.97430000000000005</v>
      </c>
      <c r="CH72">
        <v>3.1116999999999999</v>
      </c>
      <c r="CI72">
        <v>0.98140000000000005</v>
      </c>
      <c r="CJ72">
        <v>0.92749999999999999</v>
      </c>
      <c r="CK72">
        <v>0.68020000000000003</v>
      </c>
      <c r="CL72">
        <v>1.6076999999999999</v>
      </c>
      <c r="CM72">
        <v>0.84699999999999998</v>
      </c>
      <c r="CN72">
        <v>0.76690000000000003</v>
      </c>
      <c r="CO72">
        <v>0</v>
      </c>
      <c r="CP72">
        <v>0.83809999999999996</v>
      </c>
      <c r="CQ72">
        <v>0.77180000000000004</v>
      </c>
      <c r="CR72">
        <v>0.92459999999999998</v>
      </c>
      <c r="CS72">
        <v>3.3014000000000001</v>
      </c>
      <c r="CT72">
        <v>0.91790000000000005</v>
      </c>
      <c r="CU72">
        <v>11.392200000000001</v>
      </c>
      <c r="CV72">
        <v>0.97060000000000002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4</v>
      </c>
      <c r="DQ72">
        <v>609</v>
      </c>
      <c r="DR72">
        <v>262</v>
      </c>
      <c r="DS72">
        <v>7.1</v>
      </c>
      <c r="DT72">
        <v>2.9</v>
      </c>
      <c r="DU72">
        <v>7348</v>
      </c>
      <c r="DV72">
        <v>7.3737343166252994E-2</v>
      </c>
      <c r="DW72">
        <v>1.02201117663E-4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W68"/>
  <sheetViews>
    <sheetView topLeftCell="CG1" workbookViewId="0">
      <selection sqref="A1:DW68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36047019100</v>
      </c>
      <c r="H2" t="s">
        <v>811</v>
      </c>
      <c r="I2">
        <v>9.7994600000000001E-2</v>
      </c>
      <c r="J2">
        <v>2676</v>
      </c>
      <c r="K2">
        <v>303</v>
      </c>
      <c r="L2">
        <v>1232</v>
      </c>
      <c r="M2">
        <v>67</v>
      </c>
      <c r="N2">
        <v>1013</v>
      </c>
      <c r="O2">
        <v>112</v>
      </c>
      <c r="P2">
        <v>512</v>
      </c>
      <c r="Q2">
        <v>207</v>
      </c>
      <c r="R2">
        <v>160</v>
      </c>
      <c r="S2">
        <v>80</v>
      </c>
      <c r="T2">
        <v>39295</v>
      </c>
      <c r="U2">
        <v>7566</v>
      </c>
      <c r="V2">
        <v>128</v>
      </c>
      <c r="W2">
        <v>68</v>
      </c>
      <c r="X2">
        <v>104</v>
      </c>
      <c r="Y2">
        <v>65</v>
      </c>
      <c r="Z2">
        <v>524</v>
      </c>
      <c r="AA2">
        <v>145</v>
      </c>
      <c r="AB2">
        <v>191</v>
      </c>
      <c r="AC2">
        <v>76</v>
      </c>
      <c r="AD2">
        <v>62</v>
      </c>
      <c r="AE2">
        <v>51.299999999999898</v>
      </c>
      <c r="AF2">
        <v>1450</v>
      </c>
      <c r="AG2">
        <v>406.5</v>
      </c>
      <c r="AH2">
        <v>93</v>
      </c>
      <c r="AI2">
        <v>62.299999999999898</v>
      </c>
      <c r="AJ2">
        <v>239</v>
      </c>
      <c r="AK2">
        <v>85.4</v>
      </c>
      <c r="AL2">
        <v>0</v>
      </c>
      <c r="AM2">
        <v>11</v>
      </c>
      <c r="AN2">
        <v>42</v>
      </c>
      <c r="AO2">
        <v>34.899999999999899</v>
      </c>
      <c r="AP2">
        <v>554</v>
      </c>
      <c r="AQ2">
        <v>104</v>
      </c>
      <c r="AR2">
        <v>90</v>
      </c>
      <c r="AS2">
        <v>20</v>
      </c>
      <c r="AT2">
        <v>19.5</v>
      </c>
      <c r="AU2">
        <v>7.6</v>
      </c>
      <c r="AV2">
        <v>9.8000000000000007</v>
      </c>
      <c r="AW2">
        <v>4.5</v>
      </c>
      <c r="AX2">
        <v>39295</v>
      </c>
      <c r="AY2">
        <v>7566</v>
      </c>
      <c r="AZ2">
        <v>7.3</v>
      </c>
      <c r="BA2">
        <v>3.7</v>
      </c>
      <c r="BB2">
        <v>3.9</v>
      </c>
      <c r="BC2">
        <v>2.5</v>
      </c>
      <c r="BD2">
        <v>19.600000000000001</v>
      </c>
      <c r="BE2">
        <v>4.9000000000000004</v>
      </c>
      <c r="BF2">
        <v>7.1</v>
      </c>
      <c r="BG2">
        <v>2.9</v>
      </c>
      <c r="BH2">
        <v>6.1</v>
      </c>
      <c r="BI2">
        <v>5</v>
      </c>
      <c r="BJ2">
        <v>54.2</v>
      </c>
      <c r="BK2">
        <v>13.9</v>
      </c>
      <c r="BL2">
        <v>3.7</v>
      </c>
      <c r="BM2">
        <v>2.5</v>
      </c>
      <c r="BN2">
        <v>19.399999999999899</v>
      </c>
      <c r="BO2">
        <v>6.9</v>
      </c>
      <c r="BP2">
        <v>0</v>
      </c>
      <c r="BQ2">
        <v>2.4</v>
      </c>
      <c r="BR2">
        <v>4.0999999999999996</v>
      </c>
      <c r="BS2">
        <v>3.4</v>
      </c>
      <c r="BT2">
        <v>54.7</v>
      </c>
      <c r="BU2">
        <v>7.2</v>
      </c>
      <c r="BV2">
        <v>3.4</v>
      </c>
      <c r="BW2">
        <v>0.6</v>
      </c>
      <c r="BX2">
        <v>0.70660000000000001</v>
      </c>
      <c r="BY2">
        <v>0.73360000000000003</v>
      </c>
      <c r="BZ2">
        <v>0.2301</v>
      </c>
      <c r="CA2">
        <v>0.29089999999999999</v>
      </c>
      <c r="CB2">
        <v>1.9612000000000001</v>
      </c>
      <c r="CC2">
        <v>0.50170000000000003</v>
      </c>
      <c r="CD2">
        <v>2.35E-2</v>
      </c>
      <c r="CE2">
        <v>0.36449999999999999</v>
      </c>
      <c r="CF2">
        <v>0.15820000000000001</v>
      </c>
      <c r="CG2">
        <v>0.39129999999999998</v>
      </c>
      <c r="CH2">
        <v>0.9375</v>
      </c>
      <c r="CI2">
        <v>5.7299999999999997E-2</v>
      </c>
      <c r="CJ2">
        <v>0.6351</v>
      </c>
      <c r="CK2">
        <v>0.56240000000000001</v>
      </c>
      <c r="CL2">
        <v>1.1975</v>
      </c>
      <c r="CM2">
        <v>0.59140000000000004</v>
      </c>
      <c r="CN2">
        <v>0.66290000000000004</v>
      </c>
      <c r="CO2">
        <v>0</v>
      </c>
      <c r="CP2">
        <v>0.5968</v>
      </c>
      <c r="CQ2">
        <v>0.79310000000000003</v>
      </c>
      <c r="CR2">
        <v>0.83360000000000001</v>
      </c>
      <c r="CS2">
        <v>2.8864000000000001</v>
      </c>
      <c r="CT2">
        <v>0.7923</v>
      </c>
      <c r="CU2">
        <v>6.9824999999999999</v>
      </c>
      <c r="CV2">
        <v>0.49130000000000001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170</v>
      </c>
      <c r="DR2">
        <v>69</v>
      </c>
      <c r="DS2">
        <v>6.4</v>
      </c>
      <c r="DT2">
        <v>2.5</v>
      </c>
      <c r="DU2">
        <v>3262</v>
      </c>
      <c r="DV2">
        <v>3.542327968444E-3</v>
      </c>
      <c r="DW2">
        <v>1.547664E-9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36047025500</v>
      </c>
      <c r="H3" t="s">
        <v>810</v>
      </c>
      <c r="I3">
        <v>5.35273E-2</v>
      </c>
      <c r="J3">
        <v>5613</v>
      </c>
      <c r="K3">
        <v>460</v>
      </c>
      <c r="L3">
        <v>1874</v>
      </c>
      <c r="M3">
        <v>26</v>
      </c>
      <c r="N3">
        <v>1832</v>
      </c>
      <c r="O3">
        <v>57</v>
      </c>
      <c r="P3">
        <v>2484</v>
      </c>
      <c r="Q3">
        <v>544</v>
      </c>
      <c r="R3">
        <v>425</v>
      </c>
      <c r="S3">
        <v>197</v>
      </c>
      <c r="T3">
        <v>9776</v>
      </c>
      <c r="U3">
        <v>1086</v>
      </c>
      <c r="V3">
        <v>1269</v>
      </c>
      <c r="W3">
        <v>229</v>
      </c>
      <c r="X3">
        <v>433</v>
      </c>
      <c r="Y3">
        <v>91</v>
      </c>
      <c r="Z3">
        <v>1869</v>
      </c>
      <c r="AA3">
        <v>346</v>
      </c>
      <c r="AB3">
        <v>1007</v>
      </c>
      <c r="AC3">
        <v>191</v>
      </c>
      <c r="AD3">
        <v>545</v>
      </c>
      <c r="AE3">
        <v>123.9</v>
      </c>
      <c r="AF3">
        <v>5459</v>
      </c>
      <c r="AG3">
        <v>518.39999999999895</v>
      </c>
      <c r="AH3">
        <v>793</v>
      </c>
      <c r="AI3">
        <v>216.099999999999</v>
      </c>
      <c r="AJ3">
        <v>1688</v>
      </c>
      <c r="AK3">
        <v>120.099999999999</v>
      </c>
      <c r="AL3">
        <v>0</v>
      </c>
      <c r="AM3">
        <v>16</v>
      </c>
      <c r="AN3">
        <v>150</v>
      </c>
      <c r="AO3">
        <v>71.2</v>
      </c>
      <c r="AP3">
        <v>1472</v>
      </c>
      <c r="AQ3">
        <v>127</v>
      </c>
      <c r="AR3">
        <v>0</v>
      </c>
      <c r="AS3">
        <v>16</v>
      </c>
      <c r="AT3">
        <v>44.299999999999898</v>
      </c>
      <c r="AU3">
        <v>8.8000000000000007</v>
      </c>
      <c r="AV3">
        <v>18.100000000000001</v>
      </c>
      <c r="AW3">
        <v>7.1</v>
      </c>
      <c r="AX3">
        <v>9776</v>
      </c>
      <c r="AY3">
        <v>1086</v>
      </c>
      <c r="AZ3">
        <v>41.799999999999898</v>
      </c>
      <c r="BA3">
        <v>6.2</v>
      </c>
      <c r="BB3">
        <v>7.7</v>
      </c>
      <c r="BC3">
        <v>1.9</v>
      </c>
      <c r="BD3">
        <v>33.299999999999898</v>
      </c>
      <c r="BE3">
        <v>5.5</v>
      </c>
      <c r="BF3">
        <v>17.899999999999899</v>
      </c>
      <c r="BG3">
        <v>3.9</v>
      </c>
      <c r="BH3">
        <v>29.6999999999999</v>
      </c>
      <c r="BI3">
        <v>6.7</v>
      </c>
      <c r="BJ3">
        <v>97.299999999999898</v>
      </c>
      <c r="BK3">
        <v>4.7</v>
      </c>
      <c r="BL3">
        <v>15.5</v>
      </c>
      <c r="BM3">
        <v>4</v>
      </c>
      <c r="BN3">
        <v>90.099999999999895</v>
      </c>
      <c r="BO3">
        <v>6.3</v>
      </c>
      <c r="BP3">
        <v>0</v>
      </c>
      <c r="BQ3">
        <v>1.6</v>
      </c>
      <c r="BR3">
        <v>8.1999999999999904</v>
      </c>
      <c r="BS3">
        <v>3.9</v>
      </c>
      <c r="BT3">
        <v>80.299999999999898</v>
      </c>
      <c r="BU3">
        <v>6.1</v>
      </c>
      <c r="BV3">
        <v>0</v>
      </c>
      <c r="BW3">
        <v>0.3</v>
      </c>
      <c r="BX3">
        <v>0.95250000000000001</v>
      </c>
      <c r="BY3">
        <v>0.96099999999999997</v>
      </c>
      <c r="BZ3">
        <v>0.98429999999999995</v>
      </c>
      <c r="CA3">
        <v>0.97729999999999995</v>
      </c>
      <c r="CB3">
        <v>3.8751000000000002</v>
      </c>
      <c r="CC3">
        <v>0.99209999999999998</v>
      </c>
      <c r="CD3">
        <v>0.1048</v>
      </c>
      <c r="CE3">
        <v>0.96599999999999997</v>
      </c>
      <c r="CF3">
        <v>0.89580000000000004</v>
      </c>
      <c r="CG3">
        <v>0.98019999999999996</v>
      </c>
      <c r="CH3">
        <v>2.9468999999999999</v>
      </c>
      <c r="CI3">
        <v>0.94879999999999998</v>
      </c>
      <c r="CJ3">
        <v>0.90769999999999995</v>
      </c>
      <c r="CK3">
        <v>0.8488</v>
      </c>
      <c r="CL3">
        <v>1.7565999999999999</v>
      </c>
      <c r="CM3">
        <v>0.93369999999999997</v>
      </c>
      <c r="CN3">
        <v>0.94069999999999998</v>
      </c>
      <c r="CO3">
        <v>0</v>
      </c>
      <c r="CP3">
        <v>0.76259999999999994</v>
      </c>
      <c r="CQ3">
        <v>0.9617</v>
      </c>
      <c r="CR3">
        <v>0</v>
      </c>
      <c r="CS3">
        <v>2.665</v>
      </c>
      <c r="CT3">
        <v>0.70289999999999997</v>
      </c>
      <c r="CU3">
        <v>11.243600000000001</v>
      </c>
      <c r="CV3">
        <v>0.96389999999999998</v>
      </c>
      <c r="CW3">
        <v>1</v>
      </c>
      <c r="CX3">
        <v>1</v>
      </c>
      <c r="CY3">
        <v>1</v>
      </c>
      <c r="CZ3">
        <v>1</v>
      </c>
      <c r="DA3">
        <v>4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0</v>
      </c>
      <c r="DI3">
        <v>1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9</v>
      </c>
      <c r="DQ3">
        <v>314</v>
      </c>
      <c r="DR3">
        <v>118</v>
      </c>
      <c r="DS3">
        <v>5.6</v>
      </c>
      <c r="DT3">
        <v>2.1</v>
      </c>
      <c r="DU3">
        <v>1719</v>
      </c>
      <c r="DV3">
        <v>6.6041986608630001E-3</v>
      </c>
      <c r="DW3">
        <v>1.6687801E-8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36047038900</v>
      </c>
      <c r="H4" t="s">
        <v>809</v>
      </c>
      <c r="I4">
        <v>6.2907199999999996E-2</v>
      </c>
      <c r="J4">
        <v>3063</v>
      </c>
      <c r="K4">
        <v>388</v>
      </c>
      <c r="L4">
        <v>1231</v>
      </c>
      <c r="M4">
        <v>40</v>
      </c>
      <c r="N4">
        <v>1151</v>
      </c>
      <c r="O4">
        <v>67</v>
      </c>
      <c r="P4">
        <v>831</v>
      </c>
      <c r="Q4">
        <v>293</v>
      </c>
      <c r="R4">
        <v>102</v>
      </c>
      <c r="S4">
        <v>71</v>
      </c>
      <c r="T4">
        <v>24587</v>
      </c>
      <c r="U4">
        <v>3726</v>
      </c>
      <c r="V4">
        <v>602</v>
      </c>
      <c r="W4">
        <v>189</v>
      </c>
      <c r="X4">
        <v>278</v>
      </c>
      <c r="Y4">
        <v>170</v>
      </c>
      <c r="Z4">
        <v>564</v>
      </c>
      <c r="AA4">
        <v>164</v>
      </c>
      <c r="AB4">
        <v>521</v>
      </c>
      <c r="AC4">
        <v>136</v>
      </c>
      <c r="AD4">
        <v>90</v>
      </c>
      <c r="AE4">
        <v>51.399999999999899</v>
      </c>
      <c r="AF4">
        <v>2462</v>
      </c>
      <c r="AG4">
        <v>444.6</v>
      </c>
      <c r="AH4">
        <v>649</v>
      </c>
      <c r="AI4">
        <v>221</v>
      </c>
      <c r="AJ4">
        <v>453</v>
      </c>
      <c r="AK4">
        <v>110.7</v>
      </c>
      <c r="AL4">
        <v>0</v>
      </c>
      <c r="AM4">
        <v>11</v>
      </c>
      <c r="AN4">
        <v>137</v>
      </c>
      <c r="AO4">
        <v>71.2</v>
      </c>
      <c r="AP4">
        <v>796</v>
      </c>
      <c r="AQ4">
        <v>98</v>
      </c>
      <c r="AR4">
        <v>0</v>
      </c>
      <c r="AS4">
        <v>11</v>
      </c>
      <c r="AT4">
        <v>27.399999999999899</v>
      </c>
      <c r="AU4">
        <v>8.8000000000000007</v>
      </c>
      <c r="AV4">
        <v>5.8</v>
      </c>
      <c r="AW4">
        <v>3.7</v>
      </c>
      <c r="AX4">
        <v>24587</v>
      </c>
      <c r="AY4">
        <v>3726</v>
      </c>
      <c r="AZ4">
        <v>28.5</v>
      </c>
      <c r="BA4">
        <v>8.1999999999999904</v>
      </c>
      <c r="BB4">
        <v>9.1</v>
      </c>
      <c r="BC4">
        <v>5.5</v>
      </c>
      <c r="BD4">
        <v>18.399999999999899</v>
      </c>
      <c r="BE4">
        <v>4.8</v>
      </c>
      <c r="BF4">
        <v>17</v>
      </c>
      <c r="BG4">
        <v>4.0999999999999996</v>
      </c>
      <c r="BH4">
        <v>7.8</v>
      </c>
      <c r="BI4">
        <v>4.4000000000000004</v>
      </c>
      <c r="BJ4">
        <v>80.400000000000006</v>
      </c>
      <c r="BK4">
        <v>10.3</v>
      </c>
      <c r="BL4">
        <v>22.399999999999899</v>
      </c>
      <c r="BM4">
        <v>7</v>
      </c>
      <c r="BN4">
        <v>36.799999999999898</v>
      </c>
      <c r="BO4">
        <v>8.9</v>
      </c>
      <c r="BP4">
        <v>0</v>
      </c>
      <c r="BQ4">
        <v>2.4</v>
      </c>
      <c r="BR4">
        <v>11.9</v>
      </c>
      <c r="BS4">
        <v>6.1</v>
      </c>
      <c r="BT4">
        <v>69.2</v>
      </c>
      <c r="BU4">
        <v>8.1</v>
      </c>
      <c r="BV4">
        <v>0</v>
      </c>
      <c r="BW4">
        <v>0.4</v>
      </c>
      <c r="BX4">
        <v>0.82869999999999999</v>
      </c>
      <c r="BY4">
        <v>0.36570000000000003</v>
      </c>
      <c r="BZ4">
        <v>0.6482</v>
      </c>
      <c r="CA4">
        <v>0.87270000000000003</v>
      </c>
      <c r="CB4">
        <v>2.7151999999999998</v>
      </c>
      <c r="CC4">
        <v>0.72840000000000005</v>
      </c>
      <c r="CD4">
        <v>0.16739999999999999</v>
      </c>
      <c r="CE4">
        <v>0.2848</v>
      </c>
      <c r="CF4">
        <v>0.87029999999999996</v>
      </c>
      <c r="CG4">
        <v>0.51300000000000001</v>
      </c>
      <c r="CH4">
        <v>1.8354999999999999</v>
      </c>
      <c r="CI4">
        <v>0.36980000000000002</v>
      </c>
      <c r="CJ4">
        <v>0.75470000000000004</v>
      </c>
      <c r="CK4">
        <v>0.92420000000000002</v>
      </c>
      <c r="CL4">
        <v>1.679</v>
      </c>
      <c r="CM4">
        <v>0.89600000000000002</v>
      </c>
      <c r="CN4">
        <v>0.76049999999999995</v>
      </c>
      <c r="CO4">
        <v>0</v>
      </c>
      <c r="CP4">
        <v>0.85519999999999996</v>
      </c>
      <c r="CQ4">
        <v>0.89680000000000004</v>
      </c>
      <c r="CR4">
        <v>0</v>
      </c>
      <c r="CS4">
        <v>2.5125000000000002</v>
      </c>
      <c r="CT4">
        <v>0.62960000000000005</v>
      </c>
      <c r="CU4">
        <v>8.7421000000000006</v>
      </c>
      <c r="CV4">
        <v>0.75039999999999996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604</v>
      </c>
      <c r="DR4">
        <v>175</v>
      </c>
      <c r="DS4">
        <v>19.6999999999999</v>
      </c>
      <c r="DT4">
        <v>5.4</v>
      </c>
      <c r="DU4">
        <v>2193</v>
      </c>
      <c r="DV4">
        <v>8.9073878212970001E-3</v>
      </c>
      <c r="DW4">
        <v>3.3003817E-8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36047039100</v>
      </c>
      <c r="H5" t="s">
        <v>808</v>
      </c>
      <c r="I5">
        <v>6.41597E-2</v>
      </c>
      <c r="J5">
        <v>3157</v>
      </c>
      <c r="K5">
        <v>483</v>
      </c>
      <c r="L5">
        <v>1157</v>
      </c>
      <c r="M5">
        <v>53</v>
      </c>
      <c r="N5">
        <v>1126</v>
      </c>
      <c r="O5">
        <v>68</v>
      </c>
      <c r="P5">
        <v>971</v>
      </c>
      <c r="Q5">
        <v>382</v>
      </c>
      <c r="R5">
        <v>278</v>
      </c>
      <c r="S5">
        <v>152</v>
      </c>
      <c r="T5">
        <v>18960</v>
      </c>
      <c r="U5">
        <v>4050</v>
      </c>
      <c r="V5">
        <v>636</v>
      </c>
      <c r="W5">
        <v>207</v>
      </c>
      <c r="X5">
        <v>362</v>
      </c>
      <c r="Y5">
        <v>136</v>
      </c>
      <c r="Z5">
        <v>645</v>
      </c>
      <c r="AA5">
        <v>241</v>
      </c>
      <c r="AB5">
        <v>313</v>
      </c>
      <c r="AC5">
        <v>106</v>
      </c>
      <c r="AD5">
        <v>255</v>
      </c>
      <c r="AE5">
        <v>109.099999999999</v>
      </c>
      <c r="AF5">
        <v>2621</v>
      </c>
      <c r="AG5">
        <v>510.39999999999901</v>
      </c>
      <c r="AH5">
        <v>666</v>
      </c>
      <c r="AI5">
        <v>200.19999999999899</v>
      </c>
      <c r="AJ5">
        <v>562</v>
      </c>
      <c r="AK5">
        <v>101.4</v>
      </c>
      <c r="AL5">
        <v>0</v>
      </c>
      <c r="AM5">
        <v>11</v>
      </c>
      <c r="AN5">
        <v>149</v>
      </c>
      <c r="AO5">
        <v>85.9</v>
      </c>
      <c r="AP5">
        <v>794</v>
      </c>
      <c r="AQ5">
        <v>108</v>
      </c>
      <c r="AR5">
        <v>0</v>
      </c>
      <c r="AS5">
        <v>11</v>
      </c>
      <c r="AT5">
        <v>30.8</v>
      </c>
      <c r="AU5">
        <v>10.4</v>
      </c>
      <c r="AV5">
        <v>15.1</v>
      </c>
      <c r="AW5">
        <v>7.6</v>
      </c>
      <c r="AX5">
        <v>18960</v>
      </c>
      <c r="AY5">
        <v>4050</v>
      </c>
      <c r="AZ5">
        <v>30.5</v>
      </c>
      <c r="BA5">
        <v>8.8000000000000007</v>
      </c>
      <c r="BB5">
        <v>11.5</v>
      </c>
      <c r="BC5">
        <v>4.8</v>
      </c>
      <c r="BD5">
        <v>20.399999999999899</v>
      </c>
      <c r="BE5">
        <v>7</v>
      </c>
      <c r="BF5">
        <v>9.9</v>
      </c>
      <c r="BG5">
        <v>3.5</v>
      </c>
      <c r="BH5">
        <v>22.6</v>
      </c>
      <c r="BI5">
        <v>9.6</v>
      </c>
      <c r="BJ5">
        <v>83</v>
      </c>
      <c r="BK5">
        <v>10</v>
      </c>
      <c r="BL5">
        <v>22.1</v>
      </c>
      <c r="BM5">
        <v>5.8</v>
      </c>
      <c r="BN5">
        <v>48.6</v>
      </c>
      <c r="BO5">
        <v>8.5</v>
      </c>
      <c r="BP5">
        <v>0</v>
      </c>
      <c r="BQ5">
        <v>2.6</v>
      </c>
      <c r="BR5">
        <v>13.1999999999999</v>
      </c>
      <c r="BS5">
        <v>7.6</v>
      </c>
      <c r="BT5">
        <v>70.5</v>
      </c>
      <c r="BU5">
        <v>9</v>
      </c>
      <c r="BV5">
        <v>0</v>
      </c>
      <c r="BW5">
        <v>0.3</v>
      </c>
      <c r="BX5">
        <v>0.86299999999999999</v>
      </c>
      <c r="BY5">
        <v>0.92179999999999995</v>
      </c>
      <c r="BZ5">
        <v>0.82789999999999997</v>
      </c>
      <c r="CA5">
        <v>0.8972</v>
      </c>
      <c r="CB5">
        <v>3.5099</v>
      </c>
      <c r="CC5">
        <v>0.92610000000000003</v>
      </c>
      <c r="CD5">
        <v>0.30020000000000002</v>
      </c>
      <c r="CE5">
        <v>0.42830000000000001</v>
      </c>
      <c r="CF5">
        <v>0.42120000000000002</v>
      </c>
      <c r="CG5">
        <v>0.92920000000000003</v>
      </c>
      <c r="CH5">
        <v>2.0789</v>
      </c>
      <c r="CI5">
        <v>0.54430000000000001</v>
      </c>
      <c r="CJ5">
        <v>0.7681</v>
      </c>
      <c r="CK5">
        <v>0.92090000000000005</v>
      </c>
      <c r="CL5">
        <v>1.6890000000000001</v>
      </c>
      <c r="CM5">
        <v>0.90200000000000002</v>
      </c>
      <c r="CN5">
        <v>0.80110000000000003</v>
      </c>
      <c r="CO5">
        <v>0</v>
      </c>
      <c r="CP5">
        <v>0.88039999999999996</v>
      </c>
      <c r="CQ5">
        <v>0.90590000000000004</v>
      </c>
      <c r="CR5">
        <v>0</v>
      </c>
      <c r="CS5">
        <v>2.5872999999999999</v>
      </c>
      <c r="CT5">
        <v>0.6694</v>
      </c>
      <c r="CU5">
        <v>9.8651999999999997</v>
      </c>
      <c r="CV5">
        <v>0.87170000000000003</v>
      </c>
      <c r="CW5">
        <v>0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1</v>
      </c>
      <c r="DF5">
        <v>1</v>
      </c>
      <c r="DG5">
        <v>0</v>
      </c>
      <c r="DH5">
        <v>1</v>
      </c>
      <c r="DI5">
        <v>1</v>
      </c>
      <c r="DJ5">
        <v>0</v>
      </c>
      <c r="DK5">
        <v>0</v>
      </c>
      <c r="DL5">
        <v>0</v>
      </c>
      <c r="DM5">
        <v>1</v>
      </c>
      <c r="DN5">
        <v>0</v>
      </c>
      <c r="DO5">
        <v>1</v>
      </c>
      <c r="DP5">
        <v>4</v>
      </c>
      <c r="DQ5">
        <v>468</v>
      </c>
      <c r="DR5">
        <v>296</v>
      </c>
      <c r="DS5">
        <v>14.8</v>
      </c>
      <c r="DT5">
        <v>8.1</v>
      </c>
      <c r="DU5">
        <v>1328</v>
      </c>
      <c r="DV5">
        <v>6.0953382424729996E-3</v>
      </c>
      <c r="DW5">
        <v>1.4705464999999999E-8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36047042500</v>
      </c>
      <c r="H6" t="s">
        <v>807</v>
      </c>
      <c r="I6">
        <v>6.4803399999999997E-2</v>
      </c>
      <c r="J6">
        <v>2932</v>
      </c>
      <c r="K6">
        <v>405</v>
      </c>
      <c r="L6">
        <v>1128</v>
      </c>
      <c r="M6">
        <v>60</v>
      </c>
      <c r="N6">
        <v>1053</v>
      </c>
      <c r="O6">
        <v>75</v>
      </c>
      <c r="P6">
        <v>549</v>
      </c>
      <c r="Q6">
        <v>259</v>
      </c>
      <c r="R6">
        <v>146</v>
      </c>
      <c r="S6">
        <v>86</v>
      </c>
      <c r="T6">
        <v>24463</v>
      </c>
      <c r="U6">
        <v>3920</v>
      </c>
      <c r="V6">
        <v>205</v>
      </c>
      <c r="W6">
        <v>114</v>
      </c>
      <c r="X6">
        <v>107</v>
      </c>
      <c r="Y6">
        <v>65</v>
      </c>
      <c r="Z6">
        <v>762</v>
      </c>
      <c r="AA6">
        <v>218</v>
      </c>
      <c r="AB6">
        <v>156</v>
      </c>
      <c r="AC6">
        <v>103</v>
      </c>
      <c r="AD6">
        <v>216</v>
      </c>
      <c r="AE6">
        <v>105.099999999999</v>
      </c>
      <c r="AF6">
        <v>2146</v>
      </c>
      <c r="AG6">
        <v>426.6</v>
      </c>
      <c r="AH6">
        <v>231</v>
      </c>
      <c r="AI6">
        <v>123.5</v>
      </c>
      <c r="AJ6">
        <v>270</v>
      </c>
      <c r="AK6">
        <v>85.599999999999895</v>
      </c>
      <c r="AL6">
        <v>0</v>
      </c>
      <c r="AM6">
        <v>11</v>
      </c>
      <c r="AN6">
        <v>143</v>
      </c>
      <c r="AO6">
        <v>106.099999999999</v>
      </c>
      <c r="AP6">
        <v>633</v>
      </c>
      <c r="AQ6">
        <v>112</v>
      </c>
      <c r="AR6">
        <v>14</v>
      </c>
      <c r="AS6">
        <v>13</v>
      </c>
      <c r="AT6">
        <v>18.8</v>
      </c>
      <c r="AU6">
        <v>8.4</v>
      </c>
      <c r="AV6">
        <v>8.1999999999999904</v>
      </c>
      <c r="AW6">
        <v>4.5999999999999996</v>
      </c>
      <c r="AX6">
        <v>24463</v>
      </c>
      <c r="AY6">
        <v>3920</v>
      </c>
      <c r="AZ6">
        <v>11.3</v>
      </c>
      <c r="BA6">
        <v>5.9</v>
      </c>
      <c r="BB6">
        <v>3.6</v>
      </c>
      <c r="BC6">
        <v>2.1</v>
      </c>
      <c r="BD6">
        <v>26</v>
      </c>
      <c r="BE6">
        <v>6.5</v>
      </c>
      <c r="BF6">
        <v>5.3</v>
      </c>
      <c r="BG6">
        <v>3.6</v>
      </c>
      <c r="BH6">
        <v>20.5</v>
      </c>
      <c r="BI6">
        <v>9.9</v>
      </c>
      <c r="BJ6">
        <v>73.2</v>
      </c>
      <c r="BK6">
        <v>10.5</v>
      </c>
      <c r="BL6">
        <v>8.5</v>
      </c>
      <c r="BM6">
        <v>4.4000000000000004</v>
      </c>
      <c r="BN6">
        <v>23.899999999999899</v>
      </c>
      <c r="BO6">
        <v>7.5</v>
      </c>
      <c r="BP6">
        <v>0</v>
      </c>
      <c r="BQ6">
        <v>2.6</v>
      </c>
      <c r="BR6">
        <v>13.6</v>
      </c>
      <c r="BS6">
        <v>10</v>
      </c>
      <c r="BT6">
        <v>60.1</v>
      </c>
      <c r="BU6">
        <v>10.8</v>
      </c>
      <c r="BV6">
        <v>0.5</v>
      </c>
      <c r="BW6">
        <v>0.4</v>
      </c>
      <c r="BX6">
        <v>0.69240000000000002</v>
      </c>
      <c r="BY6">
        <v>0.62380000000000002</v>
      </c>
      <c r="BZ6">
        <v>0.65310000000000001</v>
      </c>
      <c r="CA6">
        <v>0.48809999999999998</v>
      </c>
      <c r="CB6">
        <v>2.4573</v>
      </c>
      <c r="CC6">
        <v>0.64949999999999997</v>
      </c>
      <c r="CD6">
        <v>2.0799999999999999E-2</v>
      </c>
      <c r="CE6">
        <v>0.81569999999999998</v>
      </c>
      <c r="CF6">
        <v>5.2400000000000002E-2</v>
      </c>
      <c r="CG6">
        <v>0.90669999999999995</v>
      </c>
      <c r="CH6">
        <v>1.7956000000000001</v>
      </c>
      <c r="CI6">
        <v>0.34239999999999998</v>
      </c>
      <c r="CJ6">
        <v>0.72160000000000002</v>
      </c>
      <c r="CK6">
        <v>0.72729999999999995</v>
      </c>
      <c r="CL6">
        <v>1.4489000000000001</v>
      </c>
      <c r="CM6">
        <v>0.7389</v>
      </c>
      <c r="CN6">
        <v>0.69769999999999999</v>
      </c>
      <c r="CO6">
        <v>0</v>
      </c>
      <c r="CP6">
        <v>0.88690000000000002</v>
      </c>
      <c r="CQ6">
        <v>0.83450000000000002</v>
      </c>
      <c r="CR6">
        <v>0.58220000000000005</v>
      </c>
      <c r="CS6">
        <v>3.0013000000000001</v>
      </c>
      <c r="CT6">
        <v>0.83320000000000005</v>
      </c>
      <c r="CU6">
        <v>8.7030999999999903</v>
      </c>
      <c r="CV6">
        <v>0.74539999999999995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730</v>
      </c>
      <c r="DR6">
        <v>399</v>
      </c>
      <c r="DS6">
        <v>25</v>
      </c>
      <c r="DT6">
        <v>12.3</v>
      </c>
      <c r="DU6">
        <v>1818</v>
      </c>
      <c r="DV6">
        <v>5.2982770731710002E-3</v>
      </c>
      <c r="DW6">
        <v>3.2742249999999998E-9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36047042700</v>
      </c>
      <c r="H7" t="s">
        <v>806</v>
      </c>
      <c r="I7">
        <v>5.7245400000000002E-2</v>
      </c>
      <c r="J7">
        <v>5496</v>
      </c>
      <c r="K7">
        <v>573</v>
      </c>
      <c r="L7">
        <v>1879</v>
      </c>
      <c r="M7">
        <v>43</v>
      </c>
      <c r="N7">
        <v>1739</v>
      </c>
      <c r="O7">
        <v>86</v>
      </c>
      <c r="P7">
        <v>2109</v>
      </c>
      <c r="Q7">
        <v>581</v>
      </c>
      <c r="R7">
        <v>472</v>
      </c>
      <c r="S7">
        <v>183</v>
      </c>
      <c r="T7">
        <v>22096</v>
      </c>
      <c r="U7">
        <v>3177</v>
      </c>
      <c r="V7">
        <v>1395</v>
      </c>
      <c r="W7">
        <v>250</v>
      </c>
      <c r="X7">
        <v>169</v>
      </c>
      <c r="Y7">
        <v>71</v>
      </c>
      <c r="Z7">
        <v>1257</v>
      </c>
      <c r="AA7">
        <v>349</v>
      </c>
      <c r="AB7">
        <v>377</v>
      </c>
      <c r="AC7">
        <v>126</v>
      </c>
      <c r="AD7">
        <v>320</v>
      </c>
      <c r="AE7">
        <v>113.299999999999</v>
      </c>
      <c r="AF7">
        <v>4276</v>
      </c>
      <c r="AG7">
        <v>626.79999999999905</v>
      </c>
      <c r="AH7">
        <v>1238</v>
      </c>
      <c r="AI7">
        <v>301.5</v>
      </c>
      <c r="AJ7">
        <v>127</v>
      </c>
      <c r="AK7">
        <v>55.2</v>
      </c>
      <c r="AL7">
        <v>0</v>
      </c>
      <c r="AM7">
        <v>16</v>
      </c>
      <c r="AN7">
        <v>447</v>
      </c>
      <c r="AO7">
        <v>135.599999999999</v>
      </c>
      <c r="AP7">
        <v>1383</v>
      </c>
      <c r="AQ7">
        <v>116</v>
      </c>
      <c r="AR7">
        <v>0</v>
      </c>
      <c r="AS7">
        <v>16</v>
      </c>
      <c r="AT7">
        <v>38.399999999999899</v>
      </c>
      <c r="AU7">
        <v>8.4</v>
      </c>
      <c r="AV7">
        <v>13.5</v>
      </c>
      <c r="AW7">
        <v>5</v>
      </c>
      <c r="AX7">
        <v>22096</v>
      </c>
      <c r="AY7">
        <v>3177</v>
      </c>
      <c r="AZ7">
        <v>40.899999999999899</v>
      </c>
      <c r="BA7">
        <v>5.5</v>
      </c>
      <c r="BB7">
        <v>3.1</v>
      </c>
      <c r="BC7">
        <v>1.4</v>
      </c>
      <c r="BD7">
        <v>22.899999999999899</v>
      </c>
      <c r="BE7">
        <v>5.9</v>
      </c>
      <c r="BF7">
        <v>6.9</v>
      </c>
      <c r="BG7">
        <v>2.2999999999999998</v>
      </c>
      <c r="BH7">
        <v>18.399999999999899</v>
      </c>
      <c r="BI7">
        <v>6.5</v>
      </c>
      <c r="BJ7">
        <v>77.799999999999898</v>
      </c>
      <c r="BK7">
        <v>8</v>
      </c>
      <c r="BL7">
        <v>23.6999999999999</v>
      </c>
      <c r="BM7">
        <v>5.3</v>
      </c>
      <c r="BN7">
        <v>6.8</v>
      </c>
      <c r="BO7">
        <v>2.9</v>
      </c>
      <c r="BP7">
        <v>0</v>
      </c>
      <c r="BQ7">
        <v>1.6</v>
      </c>
      <c r="BR7">
        <v>25.6999999999999</v>
      </c>
      <c r="BS7">
        <v>7.7</v>
      </c>
      <c r="BT7">
        <v>79.5</v>
      </c>
      <c r="BU7">
        <v>5.9</v>
      </c>
      <c r="BV7">
        <v>0</v>
      </c>
      <c r="BW7">
        <v>0.3</v>
      </c>
      <c r="BX7">
        <v>0.92420000000000002</v>
      </c>
      <c r="BY7">
        <v>0.88919999999999999</v>
      </c>
      <c r="BZ7">
        <v>0.73399999999999999</v>
      </c>
      <c r="CA7">
        <v>0.97299999999999998</v>
      </c>
      <c r="CB7">
        <v>3.5204</v>
      </c>
      <c r="CC7">
        <v>0.92879999999999996</v>
      </c>
      <c r="CD7">
        <v>1.7299999999999999E-2</v>
      </c>
      <c r="CE7">
        <v>0.63260000000000005</v>
      </c>
      <c r="CF7">
        <v>0.14480000000000001</v>
      </c>
      <c r="CG7">
        <v>0.87190000000000001</v>
      </c>
      <c r="CH7">
        <v>1.6666000000000001</v>
      </c>
      <c r="CI7">
        <v>0.26490000000000002</v>
      </c>
      <c r="CJ7">
        <v>0.7399</v>
      </c>
      <c r="CK7">
        <v>0.93179999999999996</v>
      </c>
      <c r="CL7">
        <v>1.6717</v>
      </c>
      <c r="CM7">
        <v>0.89019999999999999</v>
      </c>
      <c r="CN7">
        <v>0.47760000000000002</v>
      </c>
      <c r="CO7">
        <v>0</v>
      </c>
      <c r="CP7">
        <v>0.98170000000000002</v>
      </c>
      <c r="CQ7">
        <v>0.95840000000000003</v>
      </c>
      <c r="CR7">
        <v>0</v>
      </c>
      <c r="CS7">
        <v>2.4176000000000002</v>
      </c>
      <c r="CT7">
        <v>0.58220000000000005</v>
      </c>
      <c r="CU7">
        <v>9.2764000000000006</v>
      </c>
      <c r="CV7">
        <v>0.81379999999999997</v>
      </c>
      <c r="CW7">
        <v>1</v>
      </c>
      <c r="CX7">
        <v>0</v>
      </c>
      <c r="CY7">
        <v>0</v>
      </c>
      <c r="CZ7">
        <v>1</v>
      </c>
      <c r="DA7">
        <v>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1</v>
      </c>
      <c r="DN7">
        <v>0</v>
      </c>
      <c r="DO7">
        <v>2</v>
      </c>
      <c r="DP7">
        <v>5</v>
      </c>
      <c r="DQ7">
        <v>1859</v>
      </c>
      <c r="DR7">
        <v>332</v>
      </c>
      <c r="DS7">
        <v>33.799999999999898</v>
      </c>
      <c r="DT7">
        <v>5.6</v>
      </c>
      <c r="DU7">
        <v>2068</v>
      </c>
      <c r="DV7">
        <v>2.2835727917090002E-3</v>
      </c>
      <c r="DW7">
        <v>4.72985E-10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36047044900</v>
      </c>
      <c r="H8" t="s">
        <v>805</v>
      </c>
      <c r="I8">
        <v>0.82752970000000003</v>
      </c>
      <c r="J8">
        <v>3468</v>
      </c>
      <c r="K8">
        <v>404</v>
      </c>
      <c r="L8">
        <v>1157</v>
      </c>
      <c r="M8">
        <v>52</v>
      </c>
      <c r="N8">
        <v>1122</v>
      </c>
      <c r="O8">
        <v>59</v>
      </c>
      <c r="P8">
        <v>1459</v>
      </c>
      <c r="Q8">
        <v>440</v>
      </c>
      <c r="R8">
        <v>203</v>
      </c>
      <c r="S8">
        <v>110</v>
      </c>
      <c r="T8">
        <v>15125</v>
      </c>
      <c r="U8">
        <v>3183</v>
      </c>
      <c r="V8">
        <v>730</v>
      </c>
      <c r="W8">
        <v>191</v>
      </c>
      <c r="X8">
        <v>341</v>
      </c>
      <c r="Y8">
        <v>116</v>
      </c>
      <c r="Z8">
        <v>936</v>
      </c>
      <c r="AA8">
        <v>252</v>
      </c>
      <c r="AB8">
        <v>400</v>
      </c>
      <c r="AC8">
        <v>118</v>
      </c>
      <c r="AD8">
        <v>208</v>
      </c>
      <c r="AE8">
        <v>99.599999999999895</v>
      </c>
      <c r="AF8">
        <v>2912</v>
      </c>
      <c r="AG8">
        <v>433.39999999999901</v>
      </c>
      <c r="AH8">
        <v>342</v>
      </c>
      <c r="AI8">
        <v>147.19999999999899</v>
      </c>
      <c r="AJ8">
        <v>730</v>
      </c>
      <c r="AK8">
        <v>105.5</v>
      </c>
      <c r="AL8">
        <v>0</v>
      </c>
      <c r="AM8">
        <v>11</v>
      </c>
      <c r="AN8">
        <v>126</v>
      </c>
      <c r="AO8">
        <v>71.599999999999895</v>
      </c>
      <c r="AP8">
        <v>876</v>
      </c>
      <c r="AQ8">
        <v>95</v>
      </c>
      <c r="AR8">
        <v>209</v>
      </c>
      <c r="AS8">
        <v>172</v>
      </c>
      <c r="AT8">
        <v>42.7</v>
      </c>
      <c r="AU8">
        <v>11.5</v>
      </c>
      <c r="AV8">
        <v>12.9</v>
      </c>
      <c r="AW8">
        <v>7.1</v>
      </c>
      <c r="AX8">
        <v>15125</v>
      </c>
      <c r="AY8">
        <v>3183</v>
      </c>
      <c r="AZ8">
        <v>32.799999999999898</v>
      </c>
      <c r="BA8">
        <v>7.3</v>
      </c>
      <c r="BB8">
        <v>9.8000000000000007</v>
      </c>
      <c r="BC8">
        <v>3.5</v>
      </c>
      <c r="BD8">
        <v>27</v>
      </c>
      <c r="BE8">
        <v>6.6</v>
      </c>
      <c r="BF8">
        <v>11.5</v>
      </c>
      <c r="BG8">
        <v>3.7</v>
      </c>
      <c r="BH8">
        <v>18.5</v>
      </c>
      <c r="BI8">
        <v>8.8000000000000007</v>
      </c>
      <c r="BJ8">
        <v>84</v>
      </c>
      <c r="BK8">
        <v>7.8</v>
      </c>
      <c r="BL8">
        <v>10.9</v>
      </c>
      <c r="BM8">
        <v>4.5</v>
      </c>
      <c r="BN8">
        <v>63.1</v>
      </c>
      <c r="BO8">
        <v>8.6999999999999904</v>
      </c>
      <c r="BP8">
        <v>0</v>
      </c>
      <c r="BQ8">
        <v>2.6</v>
      </c>
      <c r="BR8">
        <v>11.1999999999999</v>
      </c>
      <c r="BS8">
        <v>6.4</v>
      </c>
      <c r="BT8">
        <v>78.099999999999895</v>
      </c>
      <c r="BU8">
        <v>8.6999999999999904</v>
      </c>
      <c r="BV8">
        <v>6</v>
      </c>
      <c r="BW8">
        <v>4.9000000000000004</v>
      </c>
      <c r="BX8">
        <v>0.94650000000000001</v>
      </c>
      <c r="BY8">
        <v>0.86860000000000004</v>
      </c>
      <c r="BZ8">
        <v>0.91310000000000002</v>
      </c>
      <c r="CA8">
        <v>0.92190000000000005</v>
      </c>
      <c r="CB8">
        <v>3.6501000000000001</v>
      </c>
      <c r="CC8">
        <v>0.95450000000000002</v>
      </c>
      <c r="CD8">
        <v>0.20330000000000001</v>
      </c>
      <c r="CE8">
        <v>0.8528</v>
      </c>
      <c r="CF8">
        <v>0.56499999999999995</v>
      </c>
      <c r="CG8">
        <v>0.87660000000000005</v>
      </c>
      <c r="CH8">
        <v>2.4975999999999998</v>
      </c>
      <c r="CI8">
        <v>0.78710000000000002</v>
      </c>
      <c r="CJ8">
        <v>0.77310000000000001</v>
      </c>
      <c r="CK8">
        <v>0.7772</v>
      </c>
      <c r="CL8">
        <v>1.5502</v>
      </c>
      <c r="CM8">
        <v>0.80830000000000002</v>
      </c>
      <c r="CN8">
        <v>0.8458</v>
      </c>
      <c r="CO8">
        <v>0</v>
      </c>
      <c r="CP8">
        <v>0.84309999999999996</v>
      </c>
      <c r="CQ8">
        <v>0.95279999999999998</v>
      </c>
      <c r="CR8">
        <v>0.89680000000000004</v>
      </c>
      <c r="CS8">
        <v>3.5385</v>
      </c>
      <c r="CT8">
        <v>0.96589999999999998</v>
      </c>
      <c r="CU8">
        <v>11.2364999999999</v>
      </c>
      <c r="CV8">
        <v>0.9627</v>
      </c>
      <c r="CW8">
        <v>1</v>
      </c>
      <c r="CX8">
        <v>0</v>
      </c>
      <c r="CY8">
        <v>1</v>
      </c>
      <c r="CZ8">
        <v>1</v>
      </c>
      <c r="DA8">
        <v>3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4</v>
      </c>
      <c r="DQ8">
        <v>369</v>
      </c>
      <c r="DR8">
        <v>156</v>
      </c>
      <c r="DS8">
        <v>10.6</v>
      </c>
      <c r="DT8">
        <v>4.2</v>
      </c>
      <c r="DU8">
        <v>9704</v>
      </c>
      <c r="DV8">
        <v>0.10649647777019999</v>
      </c>
      <c r="DW8">
        <v>2.2726440101100001E-4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36047047700</v>
      </c>
      <c r="H9" t="s">
        <v>804</v>
      </c>
      <c r="I9">
        <v>8.40949E-2</v>
      </c>
      <c r="J9">
        <v>3644</v>
      </c>
      <c r="K9">
        <v>345</v>
      </c>
      <c r="L9">
        <v>1798</v>
      </c>
      <c r="M9">
        <v>72</v>
      </c>
      <c r="N9">
        <v>1700</v>
      </c>
      <c r="O9">
        <v>97</v>
      </c>
      <c r="P9">
        <v>360</v>
      </c>
      <c r="Q9">
        <v>177</v>
      </c>
      <c r="R9">
        <v>81</v>
      </c>
      <c r="S9">
        <v>56</v>
      </c>
      <c r="T9">
        <v>52588</v>
      </c>
      <c r="U9">
        <v>5200</v>
      </c>
      <c r="V9">
        <v>257</v>
      </c>
      <c r="W9">
        <v>159</v>
      </c>
      <c r="X9">
        <v>332</v>
      </c>
      <c r="Y9">
        <v>118</v>
      </c>
      <c r="Z9">
        <v>317</v>
      </c>
      <c r="AA9">
        <v>134</v>
      </c>
      <c r="AB9">
        <v>159</v>
      </c>
      <c r="AC9">
        <v>71</v>
      </c>
      <c r="AD9">
        <v>54</v>
      </c>
      <c r="AE9">
        <v>43.399999999999899</v>
      </c>
      <c r="AF9">
        <v>896</v>
      </c>
      <c r="AG9">
        <v>469.89999999999901</v>
      </c>
      <c r="AH9">
        <v>132</v>
      </c>
      <c r="AI9">
        <v>107.099999999999</v>
      </c>
      <c r="AJ9">
        <v>384</v>
      </c>
      <c r="AK9">
        <v>101.2</v>
      </c>
      <c r="AL9">
        <v>26</v>
      </c>
      <c r="AM9">
        <v>43</v>
      </c>
      <c r="AN9">
        <v>78</v>
      </c>
      <c r="AO9">
        <v>55.2</v>
      </c>
      <c r="AP9">
        <v>901</v>
      </c>
      <c r="AQ9">
        <v>130</v>
      </c>
      <c r="AR9">
        <v>5</v>
      </c>
      <c r="AS9">
        <v>8</v>
      </c>
      <c r="AT9">
        <v>9.9</v>
      </c>
      <c r="AU9">
        <v>4.9000000000000004</v>
      </c>
      <c r="AV9">
        <v>3</v>
      </c>
      <c r="AW9">
        <v>2</v>
      </c>
      <c r="AX9">
        <v>52588</v>
      </c>
      <c r="AY9">
        <v>5200</v>
      </c>
      <c r="AZ9">
        <v>8.3000000000000007</v>
      </c>
      <c r="BA9">
        <v>5.0999999999999996</v>
      </c>
      <c r="BB9">
        <v>9.1</v>
      </c>
      <c r="BC9">
        <v>3.1</v>
      </c>
      <c r="BD9">
        <v>8.6999999999999904</v>
      </c>
      <c r="BE9">
        <v>3.6</v>
      </c>
      <c r="BF9">
        <v>4.4000000000000004</v>
      </c>
      <c r="BG9">
        <v>1.9</v>
      </c>
      <c r="BH9">
        <v>3.2</v>
      </c>
      <c r="BI9">
        <v>2.5</v>
      </c>
      <c r="BJ9">
        <v>24.6</v>
      </c>
      <c r="BK9">
        <v>12.6999999999999</v>
      </c>
      <c r="BL9">
        <v>3.8</v>
      </c>
      <c r="BM9">
        <v>3.1</v>
      </c>
      <c r="BN9">
        <v>21.399999999999899</v>
      </c>
      <c r="BO9">
        <v>5.6</v>
      </c>
      <c r="BP9">
        <v>1.4</v>
      </c>
      <c r="BQ9">
        <v>2.4</v>
      </c>
      <c r="BR9">
        <v>4.5999999999999996</v>
      </c>
      <c r="BS9">
        <v>3.2</v>
      </c>
      <c r="BT9">
        <v>53</v>
      </c>
      <c r="BU9">
        <v>6.9</v>
      </c>
      <c r="BV9">
        <v>0.1</v>
      </c>
      <c r="BW9">
        <v>0.2</v>
      </c>
      <c r="BX9">
        <v>0.41510000000000002</v>
      </c>
      <c r="BY9">
        <v>8.2500000000000004E-2</v>
      </c>
      <c r="BZ9">
        <v>9.9699999999999997E-2</v>
      </c>
      <c r="CA9">
        <v>0.34649999999999997</v>
      </c>
      <c r="CB9">
        <v>0.94379999999999997</v>
      </c>
      <c r="CC9">
        <v>0.18010000000000001</v>
      </c>
      <c r="CD9">
        <v>0.16739999999999999</v>
      </c>
      <c r="CE9">
        <v>3.8899999999999997E-2</v>
      </c>
      <c r="CF9">
        <v>2.93E-2</v>
      </c>
      <c r="CG9">
        <v>0.16639999999999999</v>
      </c>
      <c r="CH9">
        <v>0.40200000000000002</v>
      </c>
      <c r="CI9">
        <v>1.9599999999999999E-2</v>
      </c>
      <c r="CJ9">
        <v>0.41449999999999998</v>
      </c>
      <c r="CK9">
        <v>0.56779999999999997</v>
      </c>
      <c r="CL9">
        <v>0.98229999999999995</v>
      </c>
      <c r="CM9">
        <v>0.4738</v>
      </c>
      <c r="CN9">
        <v>0.67849999999999999</v>
      </c>
      <c r="CO9">
        <v>0.79930000000000001</v>
      </c>
      <c r="CP9">
        <v>0.62129999999999996</v>
      </c>
      <c r="CQ9">
        <v>0.78300000000000003</v>
      </c>
      <c r="CR9">
        <v>0.36120000000000002</v>
      </c>
      <c r="CS9">
        <v>3.2433000000000001</v>
      </c>
      <c r="CT9">
        <v>0.90610000000000002</v>
      </c>
      <c r="CU9">
        <v>5.5715000000000003</v>
      </c>
      <c r="CV9">
        <v>0.2525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481</v>
      </c>
      <c r="DR9">
        <v>194</v>
      </c>
      <c r="DS9">
        <v>13.1999999999999</v>
      </c>
      <c r="DT9">
        <v>5.0999999999999996</v>
      </c>
      <c r="DU9">
        <v>1726</v>
      </c>
      <c r="DV9">
        <v>2.6674062647095001E-2</v>
      </c>
      <c r="DW9">
        <v>2.2937103586000001E-5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36047048100</v>
      </c>
      <c r="H10" t="s">
        <v>803</v>
      </c>
      <c r="I10">
        <v>5.84176E-2</v>
      </c>
      <c r="J10">
        <v>2978</v>
      </c>
      <c r="K10">
        <v>341</v>
      </c>
      <c r="L10">
        <v>1412</v>
      </c>
      <c r="M10">
        <v>63</v>
      </c>
      <c r="N10">
        <v>1347</v>
      </c>
      <c r="O10">
        <v>79</v>
      </c>
      <c r="P10">
        <v>495</v>
      </c>
      <c r="Q10">
        <v>140</v>
      </c>
      <c r="R10">
        <v>106</v>
      </c>
      <c r="S10">
        <v>82</v>
      </c>
      <c r="T10">
        <v>39447</v>
      </c>
      <c r="U10">
        <v>5274</v>
      </c>
      <c r="V10">
        <v>485</v>
      </c>
      <c r="W10">
        <v>168</v>
      </c>
      <c r="X10">
        <v>402</v>
      </c>
      <c r="Y10">
        <v>110</v>
      </c>
      <c r="Z10">
        <v>341</v>
      </c>
      <c r="AA10">
        <v>119</v>
      </c>
      <c r="AB10">
        <v>348</v>
      </c>
      <c r="AC10">
        <v>110</v>
      </c>
      <c r="AD10">
        <v>31</v>
      </c>
      <c r="AE10">
        <v>37.299999999999898</v>
      </c>
      <c r="AF10">
        <v>1457</v>
      </c>
      <c r="AG10">
        <v>436.19999999999902</v>
      </c>
      <c r="AH10">
        <v>394</v>
      </c>
      <c r="AI10">
        <v>131.5</v>
      </c>
      <c r="AJ10">
        <v>379</v>
      </c>
      <c r="AK10">
        <v>95.099999999999895</v>
      </c>
      <c r="AL10">
        <v>0</v>
      </c>
      <c r="AM10">
        <v>11</v>
      </c>
      <c r="AN10">
        <v>42</v>
      </c>
      <c r="AO10">
        <v>38.5</v>
      </c>
      <c r="AP10">
        <v>940</v>
      </c>
      <c r="AQ10">
        <v>120</v>
      </c>
      <c r="AR10">
        <v>45</v>
      </c>
      <c r="AS10">
        <v>23</v>
      </c>
      <c r="AT10">
        <v>16.600000000000001</v>
      </c>
      <c r="AU10">
        <v>4.7</v>
      </c>
      <c r="AV10">
        <v>5.7</v>
      </c>
      <c r="AW10">
        <v>4</v>
      </c>
      <c r="AX10">
        <v>39447</v>
      </c>
      <c r="AY10">
        <v>5274</v>
      </c>
      <c r="AZ10">
        <v>21.1999999999999</v>
      </c>
      <c r="BA10">
        <v>7.3</v>
      </c>
      <c r="BB10">
        <v>13.5</v>
      </c>
      <c r="BC10">
        <v>3.9</v>
      </c>
      <c r="BD10">
        <v>11.5</v>
      </c>
      <c r="BE10">
        <v>3.8</v>
      </c>
      <c r="BF10">
        <v>11.6999999999999</v>
      </c>
      <c r="BG10">
        <v>3.8</v>
      </c>
      <c r="BH10">
        <v>2.2999999999999998</v>
      </c>
      <c r="BI10">
        <v>2.8</v>
      </c>
      <c r="BJ10">
        <v>48.899999999999899</v>
      </c>
      <c r="BK10">
        <v>13.5</v>
      </c>
      <c r="BL10">
        <v>13.6999999999999</v>
      </c>
      <c r="BM10">
        <v>4.3</v>
      </c>
      <c r="BN10">
        <v>26.8</v>
      </c>
      <c r="BO10">
        <v>6.6</v>
      </c>
      <c r="BP10">
        <v>0</v>
      </c>
      <c r="BQ10">
        <v>2.1</v>
      </c>
      <c r="BR10">
        <v>3.1</v>
      </c>
      <c r="BS10">
        <v>2.9</v>
      </c>
      <c r="BT10">
        <v>69.799999999999898</v>
      </c>
      <c r="BU10">
        <v>7.7</v>
      </c>
      <c r="BV10">
        <v>1.5</v>
      </c>
      <c r="BW10">
        <v>0.8</v>
      </c>
      <c r="BX10">
        <v>0.64339999999999997</v>
      </c>
      <c r="BY10">
        <v>0.3533</v>
      </c>
      <c r="BZ10">
        <v>0.22639999999999999</v>
      </c>
      <c r="CA10">
        <v>0.77090000000000003</v>
      </c>
      <c r="CB10">
        <v>1.994</v>
      </c>
      <c r="CC10">
        <v>0.51300000000000001</v>
      </c>
      <c r="CD10">
        <v>0.43409999999999999</v>
      </c>
      <c r="CE10">
        <v>6.7299999999999999E-2</v>
      </c>
      <c r="CF10">
        <v>0.58069999999999999</v>
      </c>
      <c r="CG10">
        <v>0.10539999999999999</v>
      </c>
      <c r="CH10">
        <v>1.1875</v>
      </c>
      <c r="CI10">
        <v>9.2600000000000002E-2</v>
      </c>
      <c r="CJ10">
        <v>0.60980000000000001</v>
      </c>
      <c r="CK10">
        <v>0.82289999999999996</v>
      </c>
      <c r="CL10">
        <v>1.4327000000000001</v>
      </c>
      <c r="CM10">
        <v>0.72689999999999999</v>
      </c>
      <c r="CN10">
        <v>0.71750000000000003</v>
      </c>
      <c r="CO10">
        <v>0</v>
      </c>
      <c r="CP10">
        <v>0.52859999999999996</v>
      </c>
      <c r="CQ10">
        <v>0.90110000000000001</v>
      </c>
      <c r="CR10">
        <v>0.75370000000000004</v>
      </c>
      <c r="CS10">
        <v>2.9009</v>
      </c>
      <c r="CT10">
        <v>0.7974</v>
      </c>
      <c r="CU10">
        <v>7.5149999999999997</v>
      </c>
      <c r="CV10">
        <v>0.57210000000000005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424</v>
      </c>
      <c r="DR10">
        <v>194</v>
      </c>
      <c r="DS10">
        <v>14.1999999999999</v>
      </c>
      <c r="DT10">
        <v>6.4</v>
      </c>
      <c r="DU10">
        <v>1745</v>
      </c>
      <c r="DV10">
        <v>1.7664875725804999E-2</v>
      </c>
      <c r="DW10">
        <v>1.6025753027999999E-5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36047048500</v>
      </c>
      <c r="H11" t="s">
        <v>802</v>
      </c>
      <c r="I11">
        <v>0.22431870000000001</v>
      </c>
      <c r="J11">
        <v>2854</v>
      </c>
      <c r="K11">
        <v>239</v>
      </c>
      <c r="L11">
        <v>981</v>
      </c>
      <c r="M11">
        <v>35</v>
      </c>
      <c r="N11">
        <v>952</v>
      </c>
      <c r="O11">
        <v>40</v>
      </c>
      <c r="P11">
        <v>522</v>
      </c>
      <c r="Q11">
        <v>164</v>
      </c>
      <c r="R11">
        <v>131</v>
      </c>
      <c r="S11">
        <v>74</v>
      </c>
      <c r="T11">
        <v>35797</v>
      </c>
      <c r="U11">
        <v>3951</v>
      </c>
      <c r="V11">
        <v>249</v>
      </c>
      <c r="W11">
        <v>70</v>
      </c>
      <c r="X11">
        <v>137</v>
      </c>
      <c r="Y11">
        <v>63</v>
      </c>
      <c r="Z11">
        <v>174</v>
      </c>
      <c r="AA11">
        <v>79</v>
      </c>
      <c r="AB11">
        <v>184</v>
      </c>
      <c r="AC11">
        <v>54</v>
      </c>
      <c r="AD11">
        <v>55</v>
      </c>
      <c r="AE11">
        <v>37.799999999999898</v>
      </c>
      <c r="AF11">
        <v>1400</v>
      </c>
      <c r="AG11">
        <v>305.3</v>
      </c>
      <c r="AH11">
        <v>231</v>
      </c>
      <c r="AI11">
        <v>86.5</v>
      </c>
      <c r="AJ11">
        <v>513</v>
      </c>
      <c r="AK11">
        <v>75.2</v>
      </c>
      <c r="AL11">
        <v>0</v>
      </c>
      <c r="AM11">
        <v>11</v>
      </c>
      <c r="AN11">
        <v>97</v>
      </c>
      <c r="AO11">
        <v>45.2</v>
      </c>
      <c r="AP11">
        <v>606</v>
      </c>
      <c r="AQ11">
        <v>69</v>
      </c>
      <c r="AR11">
        <v>0</v>
      </c>
      <c r="AS11">
        <v>11</v>
      </c>
      <c r="AT11">
        <v>18.3</v>
      </c>
      <c r="AU11">
        <v>5.3</v>
      </c>
      <c r="AV11">
        <v>5.9</v>
      </c>
      <c r="AW11">
        <v>3.4</v>
      </c>
      <c r="AX11">
        <v>35797</v>
      </c>
      <c r="AY11">
        <v>3951</v>
      </c>
      <c r="AZ11">
        <v>11.6</v>
      </c>
      <c r="BA11">
        <v>3.1</v>
      </c>
      <c r="BB11">
        <v>4.8</v>
      </c>
      <c r="BC11">
        <v>2.2999999999999998</v>
      </c>
      <c r="BD11">
        <v>6.1</v>
      </c>
      <c r="BE11">
        <v>2.7</v>
      </c>
      <c r="BF11">
        <v>6.4</v>
      </c>
      <c r="BG11">
        <v>2</v>
      </c>
      <c r="BH11">
        <v>5.8</v>
      </c>
      <c r="BI11">
        <v>4</v>
      </c>
      <c r="BJ11">
        <v>49.1</v>
      </c>
      <c r="BK11">
        <v>9.9</v>
      </c>
      <c r="BL11">
        <v>8.3000000000000007</v>
      </c>
      <c r="BM11">
        <v>3</v>
      </c>
      <c r="BN11">
        <v>52.299999999999898</v>
      </c>
      <c r="BO11">
        <v>7.4</v>
      </c>
      <c r="BP11">
        <v>0</v>
      </c>
      <c r="BQ11">
        <v>3</v>
      </c>
      <c r="BR11">
        <v>10.1999999999999</v>
      </c>
      <c r="BS11">
        <v>4.7</v>
      </c>
      <c r="BT11">
        <v>63.7</v>
      </c>
      <c r="BU11">
        <v>6.7</v>
      </c>
      <c r="BV11">
        <v>0</v>
      </c>
      <c r="BW11">
        <v>0.4</v>
      </c>
      <c r="BX11">
        <v>0.6855</v>
      </c>
      <c r="BY11">
        <v>0.37990000000000002</v>
      </c>
      <c r="BZ11">
        <v>0.30230000000000001</v>
      </c>
      <c r="CA11">
        <v>0.50139999999999996</v>
      </c>
      <c r="CB11">
        <v>1.8692</v>
      </c>
      <c r="CC11">
        <v>0.47039999999999998</v>
      </c>
      <c r="CD11">
        <v>3.09E-2</v>
      </c>
      <c r="CE11">
        <v>2.3900000000000001E-2</v>
      </c>
      <c r="CF11">
        <v>0.10970000000000001</v>
      </c>
      <c r="CG11">
        <v>0.36799999999999999</v>
      </c>
      <c r="CH11">
        <v>0.53249999999999997</v>
      </c>
      <c r="CI11">
        <v>2.58E-2</v>
      </c>
      <c r="CJ11">
        <v>0.61080000000000001</v>
      </c>
      <c r="CK11">
        <v>0.72030000000000005</v>
      </c>
      <c r="CL11">
        <v>1.3310999999999999</v>
      </c>
      <c r="CM11">
        <v>0.66269999999999996</v>
      </c>
      <c r="CN11">
        <v>0.80989999999999995</v>
      </c>
      <c r="CO11">
        <v>0</v>
      </c>
      <c r="CP11">
        <v>0.81630000000000003</v>
      </c>
      <c r="CQ11">
        <v>0.85740000000000005</v>
      </c>
      <c r="CR11">
        <v>0</v>
      </c>
      <c r="CS11">
        <v>2.4836999999999998</v>
      </c>
      <c r="CT11">
        <v>0.61639999999999995</v>
      </c>
      <c r="CU11">
        <v>6.2164999999999999</v>
      </c>
      <c r="CV11">
        <v>0.36280000000000001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617</v>
      </c>
      <c r="DR11">
        <v>212</v>
      </c>
      <c r="DS11">
        <v>21.6</v>
      </c>
      <c r="DT11">
        <v>6.5</v>
      </c>
      <c r="DU11">
        <v>9049</v>
      </c>
      <c r="DV11">
        <v>3.5231627691999001E-2</v>
      </c>
      <c r="DW11">
        <v>6.1913549468000005E-5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36047048900</v>
      </c>
      <c r="H12" t="s">
        <v>801</v>
      </c>
      <c r="I12">
        <v>3.5359599999999998E-2</v>
      </c>
      <c r="J12">
        <v>3755</v>
      </c>
      <c r="K12">
        <v>395</v>
      </c>
      <c r="L12">
        <v>1569</v>
      </c>
      <c r="M12">
        <v>33</v>
      </c>
      <c r="N12">
        <v>1502</v>
      </c>
      <c r="O12">
        <v>67</v>
      </c>
      <c r="P12">
        <v>1601</v>
      </c>
      <c r="Q12">
        <v>423</v>
      </c>
      <c r="R12">
        <v>273</v>
      </c>
      <c r="S12">
        <v>123</v>
      </c>
      <c r="T12">
        <v>10716</v>
      </c>
      <c r="U12">
        <v>2175</v>
      </c>
      <c r="V12">
        <v>1202</v>
      </c>
      <c r="W12">
        <v>187</v>
      </c>
      <c r="X12">
        <v>597</v>
      </c>
      <c r="Y12">
        <v>101</v>
      </c>
      <c r="Z12">
        <v>953</v>
      </c>
      <c r="AA12">
        <v>262</v>
      </c>
      <c r="AB12">
        <v>840</v>
      </c>
      <c r="AC12">
        <v>207</v>
      </c>
      <c r="AD12">
        <v>310</v>
      </c>
      <c r="AE12">
        <v>91.599999999999895</v>
      </c>
      <c r="AF12">
        <v>3730</v>
      </c>
      <c r="AG12">
        <v>397</v>
      </c>
      <c r="AH12">
        <v>539</v>
      </c>
      <c r="AI12">
        <v>171.19999999999899</v>
      </c>
      <c r="AJ12">
        <v>1537</v>
      </c>
      <c r="AK12">
        <v>74.099999999999895</v>
      </c>
      <c r="AL12">
        <v>0</v>
      </c>
      <c r="AM12">
        <v>11</v>
      </c>
      <c r="AN12">
        <v>97</v>
      </c>
      <c r="AO12">
        <v>66.299999999999898</v>
      </c>
      <c r="AP12">
        <v>1375</v>
      </c>
      <c r="AQ12">
        <v>93</v>
      </c>
      <c r="AR12">
        <v>0</v>
      </c>
      <c r="AS12">
        <v>11</v>
      </c>
      <c r="AT12">
        <v>43</v>
      </c>
      <c r="AU12">
        <v>9.1999999999999904</v>
      </c>
      <c r="AV12">
        <v>22.1999999999999</v>
      </c>
      <c r="AW12">
        <v>10.6</v>
      </c>
      <c r="AX12">
        <v>10716</v>
      </c>
      <c r="AY12">
        <v>2175</v>
      </c>
      <c r="AZ12">
        <v>49.5</v>
      </c>
      <c r="BA12">
        <v>6.3</v>
      </c>
      <c r="BB12">
        <v>15.9</v>
      </c>
      <c r="BC12">
        <v>3.7</v>
      </c>
      <c r="BD12">
        <v>25.399999999999899</v>
      </c>
      <c r="BE12">
        <v>6.4</v>
      </c>
      <c r="BF12">
        <v>22.399999999999899</v>
      </c>
      <c r="BG12">
        <v>5.6</v>
      </c>
      <c r="BH12">
        <v>20.6</v>
      </c>
      <c r="BI12">
        <v>6</v>
      </c>
      <c r="BJ12">
        <v>99.299999999999898</v>
      </c>
      <c r="BK12">
        <v>1.6</v>
      </c>
      <c r="BL12">
        <v>15.1999999999999</v>
      </c>
      <c r="BM12">
        <v>4.5999999999999996</v>
      </c>
      <c r="BN12">
        <v>98</v>
      </c>
      <c r="BO12">
        <v>4.2</v>
      </c>
      <c r="BP12">
        <v>0</v>
      </c>
      <c r="BQ12">
        <v>1.9</v>
      </c>
      <c r="BR12">
        <v>6.5</v>
      </c>
      <c r="BS12">
        <v>4.4000000000000004</v>
      </c>
      <c r="BT12">
        <v>91.5</v>
      </c>
      <c r="BU12">
        <v>4.3</v>
      </c>
      <c r="BV12">
        <v>0</v>
      </c>
      <c r="BW12">
        <v>0.3</v>
      </c>
      <c r="BX12">
        <v>0.94730000000000003</v>
      </c>
      <c r="BY12">
        <v>0.98329999999999995</v>
      </c>
      <c r="BZ12">
        <v>0.97670000000000001</v>
      </c>
      <c r="CA12">
        <v>0.99339999999999995</v>
      </c>
      <c r="CB12">
        <v>3.9007000000000001</v>
      </c>
      <c r="CC12">
        <v>0.995</v>
      </c>
      <c r="CD12">
        <v>0.59619999999999995</v>
      </c>
      <c r="CE12">
        <v>0.78580000000000005</v>
      </c>
      <c r="CF12">
        <v>0.96799999999999997</v>
      </c>
      <c r="CG12">
        <v>0.90790000000000004</v>
      </c>
      <c r="CH12">
        <v>3.258</v>
      </c>
      <c r="CI12">
        <v>0.99319999999999997</v>
      </c>
      <c r="CJ12">
        <v>0.97099999999999997</v>
      </c>
      <c r="CK12">
        <v>0.84489999999999998</v>
      </c>
      <c r="CL12">
        <v>1.8159000000000001</v>
      </c>
      <c r="CM12">
        <v>0.95609999999999995</v>
      </c>
      <c r="CN12">
        <v>0.99160000000000004</v>
      </c>
      <c r="CO12">
        <v>0</v>
      </c>
      <c r="CP12">
        <v>0.70679999999999998</v>
      </c>
      <c r="CQ12">
        <v>0.99709999999999999</v>
      </c>
      <c r="CR12">
        <v>0</v>
      </c>
      <c r="CS12">
        <v>2.6953999999999998</v>
      </c>
      <c r="CT12">
        <v>0.71840000000000004</v>
      </c>
      <c r="CU12">
        <v>11.67</v>
      </c>
      <c r="CV12">
        <v>0.98240000000000005</v>
      </c>
      <c r="CW12">
        <v>1</v>
      </c>
      <c r="CX12">
        <v>1</v>
      </c>
      <c r="CY12">
        <v>1</v>
      </c>
      <c r="CZ12">
        <v>1</v>
      </c>
      <c r="DA12">
        <v>4</v>
      </c>
      <c r="DB12">
        <v>0</v>
      </c>
      <c r="DC12">
        <v>0</v>
      </c>
      <c r="DD12">
        <v>1</v>
      </c>
      <c r="DE12">
        <v>1</v>
      </c>
      <c r="DF12">
        <v>2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9</v>
      </c>
      <c r="DQ12">
        <v>464</v>
      </c>
      <c r="DR12">
        <v>242</v>
      </c>
      <c r="DS12">
        <v>12.4</v>
      </c>
      <c r="DT12">
        <v>6.4</v>
      </c>
      <c r="DU12">
        <v>1330</v>
      </c>
      <c r="DV12">
        <v>1.2691934896662E-2</v>
      </c>
      <c r="DW12">
        <v>9.6928197560000007E-6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36047049100</v>
      </c>
      <c r="H13" t="s">
        <v>800</v>
      </c>
      <c r="I13">
        <v>8.2303000000000001E-2</v>
      </c>
      <c r="J13">
        <v>6459</v>
      </c>
      <c r="K13">
        <v>601</v>
      </c>
      <c r="L13">
        <v>2796</v>
      </c>
      <c r="M13">
        <v>73</v>
      </c>
      <c r="N13">
        <v>2689</v>
      </c>
      <c r="O13">
        <v>117</v>
      </c>
      <c r="P13">
        <v>1320</v>
      </c>
      <c r="Q13">
        <v>581</v>
      </c>
      <c r="R13">
        <v>351</v>
      </c>
      <c r="S13">
        <v>229</v>
      </c>
      <c r="T13">
        <v>19379</v>
      </c>
      <c r="U13">
        <v>2371</v>
      </c>
      <c r="V13">
        <v>1624</v>
      </c>
      <c r="W13">
        <v>302</v>
      </c>
      <c r="X13">
        <v>1298</v>
      </c>
      <c r="Y13">
        <v>227</v>
      </c>
      <c r="Z13">
        <v>1084</v>
      </c>
      <c r="AA13">
        <v>291</v>
      </c>
      <c r="AB13">
        <v>1041</v>
      </c>
      <c r="AC13">
        <v>308</v>
      </c>
      <c r="AD13">
        <v>141</v>
      </c>
      <c r="AE13">
        <v>82</v>
      </c>
      <c r="AF13">
        <v>5437</v>
      </c>
      <c r="AG13">
        <v>650.5</v>
      </c>
      <c r="AH13">
        <v>1828</v>
      </c>
      <c r="AI13">
        <v>440.5</v>
      </c>
      <c r="AJ13">
        <v>2470</v>
      </c>
      <c r="AK13">
        <v>158.099999999999</v>
      </c>
      <c r="AL13">
        <v>0</v>
      </c>
      <c r="AM13">
        <v>16</v>
      </c>
      <c r="AN13">
        <v>328</v>
      </c>
      <c r="AO13">
        <v>144.19999999999899</v>
      </c>
      <c r="AP13">
        <v>1808</v>
      </c>
      <c r="AQ13">
        <v>224</v>
      </c>
      <c r="AR13">
        <v>0</v>
      </c>
      <c r="AS13">
        <v>16</v>
      </c>
      <c r="AT13">
        <v>20.399999999999899</v>
      </c>
      <c r="AU13">
        <v>9</v>
      </c>
      <c r="AV13">
        <v>11.6</v>
      </c>
      <c r="AW13">
        <v>7.6</v>
      </c>
      <c r="AX13">
        <v>19379</v>
      </c>
      <c r="AY13">
        <v>2371</v>
      </c>
      <c r="AZ13">
        <v>35.700000000000003</v>
      </c>
      <c r="BA13">
        <v>6.4</v>
      </c>
      <c r="BB13">
        <v>20.100000000000001</v>
      </c>
      <c r="BC13">
        <v>3.7</v>
      </c>
      <c r="BD13">
        <v>16.8</v>
      </c>
      <c r="BE13">
        <v>4.2</v>
      </c>
      <c r="BF13">
        <v>16.100000000000001</v>
      </c>
      <c r="BG13">
        <v>5.3</v>
      </c>
      <c r="BH13">
        <v>5.2</v>
      </c>
      <c r="BI13">
        <v>3</v>
      </c>
      <c r="BJ13">
        <v>84.2</v>
      </c>
      <c r="BK13">
        <v>6.3</v>
      </c>
      <c r="BL13">
        <v>29.5</v>
      </c>
      <c r="BM13">
        <v>6.7</v>
      </c>
      <c r="BN13">
        <v>88.299999999999898</v>
      </c>
      <c r="BO13">
        <v>5.2</v>
      </c>
      <c r="BP13">
        <v>0</v>
      </c>
      <c r="BQ13">
        <v>1.1000000000000001</v>
      </c>
      <c r="BR13">
        <v>12.1999999999999</v>
      </c>
      <c r="BS13">
        <v>5.3</v>
      </c>
      <c r="BT13">
        <v>67.2</v>
      </c>
      <c r="BU13">
        <v>7.9</v>
      </c>
      <c r="BV13">
        <v>0</v>
      </c>
      <c r="BW13">
        <v>0.2</v>
      </c>
      <c r="BX13">
        <v>0.72250000000000003</v>
      </c>
      <c r="BY13">
        <v>0.82750000000000001</v>
      </c>
      <c r="BZ13">
        <v>0.81699999999999995</v>
      </c>
      <c r="CA13">
        <v>0.9425</v>
      </c>
      <c r="CB13">
        <v>3.3094999999999999</v>
      </c>
      <c r="CC13">
        <v>0.88049999999999995</v>
      </c>
      <c r="CD13">
        <v>0.83630000000000004</v>
      </c>
      <c r="CE13">
        <v>0.2051</v>
      </c>
      <c r="CF13">
        <v>0.83730000000000004</v>
      </c>
      <c r="CG13">
        <v>0.32540000000000002</v>
      </c>
      <c r="CH13">
        <v>2.2040000000000002</v>
      </c>
      <c r="CI13">
        <v>0.62639999999999996</v>
      </c>
      <c r="CJ13">
        <v>0.77429999999999999</v>
      </c>
      <c r="CK13">
        <v>0.96599999999999997</v>
      </c>
      <c r="CL13">
        <v>1.7403</v>
      </c>
      <c r="CM13">
        <v>0.92569999999999997</v>
      </c>
      <c r="CN13">
        <v>0.93140000000000001</v>
      </c>
      <c r="CO13">
        <v>0</v>
      </c>
      <c r="CP13">
        <v>0.86180000000000001</v>
      </c>
      <c r="CQ13">
        <v>0.88119999999999998</v>
      </c>
      <c r="CR13">
        <v>0</v>
      </c>
      <c r="CS13">
        <v>2.6745000000000001</v>
      </c>
      <c r="CT13">
        <v>0.70930000000000004</v>
      </c>
      <c r="CU13">
        <v>9.9283000000000001</v>
      </c>
      <c r="CV13">
        <v>0.87729999999999997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3</v>
      </c>
      <c r="DQ13">
        <v>689</v>
      </c>
      <c r="DR13">
        <v>340</v>
      </c>
      <c r="DS13">
        <v>10.6999999999999</v>
      </c>
      <c r="DT13">
        <v>4.8</v>
      </c>
      <c r="DU13">
        <v>4888</v>
      </c>
      <c r="DV13">
        <v>2.3803053170781002E-2</v>
      </c>
      <c r="DW13">
        <v>2.2152105381000002E-5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36047049300</v>
      </c>
      <c r="H14" t="s">
        <v>799</v>
      </c>
      <c r="I14">
        <v>8.8034299999999996E-2</v>
      </c>
      <c r="J14">
        <v>7684</v>
      </c>
      <c r="K14">
        <v>641</v>
      </c>
      <c r="L14">
        <v>3401</v>
      </c>
      <c r="M14">
        <v>46</v>
      </c>
      <c r="N14">
        <v>3230</v>
      </c>
      <c r="O14">
        <v>142</v>
      </c>
      <c r="P14">
        <v>2495</v>
      </c>
      <c r="Q14">
        <v>657</v>
      </c>
      <c r="R14">
        <v>480</v>
      </c>
      <c r="S14">
        <v>209</v>
      </c>
      <c r="T14">
        <v>25207</v>
      </c>
      <c r="U14">
        <v>5849</v>
      </c>
      <c r="V14">
        <v>1695</v>
      </c>
      <c r="W14">
        <v>314</v>
      </c>
      <c r="X14">
        <v>783</v>
      </c>
      <c r="Y14">
        <v>167</v>
      </c>
      <c r="Z14">
        <v>1620</v>
      </c>
      <c r="AA14">
        <v>320</v>
      </c>
      <c r="AB14">
        <v>1332</v>
      </c>
      <c r="AC14">
        <v>308</v>
      </c>
      <c r="AD14">
        <v>488</v>
      </c>
      <c r="AE14">
        <v>154.30000000000001</v>
      </c>
      <c r="AF14">
        <v>6271</v>
      </c>
      <c r="AG14">
        <v>682.7</v>
      </c>
      <c r="AH14">
        <v>881</v>
      </c>
      <c r="AI14">
        <v>294.60000000000002</v>
      </c>
      <c r="AJ14">
        <v>2133</v>
      </c>
      <c r="AK14">
        <v>300.5</v>
      </c>
      <c r="AL14">
        <v>0</v>
      </c>
      <c r="AM14">
        <v>16</v>
      </c>
      <c r="AN14">
        <v>170</v>
      </c>
      <c r="AO14">
        <v>89.2</v>
      </c>
      <c r="AP14">
        <v>2475</v>
      </c>
      <c r="AQ14">
        <v>234</v>
      </c>
      <c r="AR14">
        <v>0</v>
      </c>
      <c r="AS14">
        <v>16</v>
      </c>
      <c r="AT14">
        <v>32.5</v>
      </c>
      <c r="AU14">
        <v>8.1</v>
      </c>
      <c r="AV14">
        <v>11.6</v>
      </c>
      <c r="AW14">
        <v>5</v>
      </c>
      <c r="AX14">
        <v>25207</v>
      </c>
      <c r="AY14">
        <v>5849</v>
      </c>
      <c r="AZ14">
        <v>32</v>
      </c>
      <c r="BA14">
        <v>5.6</v>
      </c>
      <c r="BB14">
        <v>10.1999999999999</v>
      </c>
      <c r="BC14">
        <v>2.4</v>
      </c>
      <c r="BD14">
        <v>21.1</v>
      </c>
      <c r="BE14">
        <v>3.8</v>
      </c>
      <c r="BF14">
        <v>17.3</v>
      </c>
      <c r="BG14">
        <v>4.0999999999999996</v>
      </c>
      <c r="BH14">
        <v>15.1</v>
      </c>
      <c r="BI14">
        <v>4.7</v>
      </c>
      <c r="BJ14">
        <v>81.599999999999895</v>
      </c>
      <c r="BK14">
        <v>5.7</v>
      </c>
      <c r="BL14">
        <v>11.9</v>
      </c>
      <c r="BM14">
        <v>3.9</v>
      </c>
      <c r="BN14">
        <v>62.7</v>
      </c>
      <c r="BO14">
        <v>8.8000000000000007</v>
      </c>
      <c r="BP14">
        <v>0</v>
      </c>
      <c r="BQ14">
        <v>0.9</v>
      </c>
      <c r="BR14">
        <v>5.3</v>
      </c>
      <c r="BS14">
        <v>2.8</v>
      </c>
      <c r="BT14">
        <v>76.599999999999895</v>
      </c>
      <c r="BU14">
        <v>6.3</v>
      </c>
      <c r="BV14">
        <v>0</v>
      </c>
      <c r="BW14">
        <v>0.2</v>
      </c>
      <c r="BX14">
        <v>0.87870000000000004</v>
      </c>
      <c r="BY14">
        <v>0.82750000000000001</v>
      </c>
      <c r="BZ14">
        <v>0.62629999999999997</v>
      </c>
      <c r="CA14">
        <v>0.9143</v>
      </c>
      <c r="CB14">
        <v>3.2467999999999999</v>
      </c>
      <c r="CC14">
        <v>0.86629999999999996</v>
      </c>
      <c r="CD14">
        <v>0.22259999999999999</v>
      </c>
      <c r="CE14">
        <v>0.48080000000000001</v>
      </c>
      <c r="CF14">
        <v>0.87970000000000004</v>
      </c>
      <c r="CG14">
        <v>0.80969999999999998</v>
      </c>
      <c r="CH14">
        <v>2.3929</v>
      </c>
      <c r="CI14">
        <v>0.73450000000000004</v>
      </c>
      <c r="CJ14">
        <v>0.7611</v>
      </c>
      <c r="CK14">
        <v>0.79410000000000003</v>
      </c>
      <c r="CL14">
        <v>1.5551999999999999</v>
      </c>
      <c r="CM14">
        <v>0.8105</v>
      </c>
      <c r="CN14">
        <v>0.84330000000000005</v>
      </c>
      <c r="CO14">
        <v>0</v>
      </c>
      <c r="CP14">
        <v>0.65629999999999999</v>
      </c>
      <c r="CQ14">
        <v>0.94310000000000005</v>
      </c>
      <c r="CR14">
        <v>0</v>
      </c>
      <c r="CS14">
        <v>2.4426999999999999</v>
      </c>
      <c r="CT14">
        <v>0.59319999999999995</v>
      </c>
      <c r="CU14">
        <v>9.6376000000000008</v>
      </c>
      <c r="CV14">
        <v>0.84970000000000001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2</v>
      </c>
      <c r="DQ14">
        <v>1296</v>
      </c>
      <c r="DR14">
        <v>419</v>
      </c>
      <c r="DS14">
        <v>16.899999999999899</v>
      </c>
      <c r="DT14">
        <v>5.4</v>
      </c>
      <c r="DU14">
        <v>2358</v>
      </c>
      <c r="DV14">
        <v>2.1145864210172002E-2</v>
      </c>
      <c r="DW14">
        <v>2.4380295495E-5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36047049500</v>
      </c>
      <c r="H15" t="s">
        <v>798</v>
      </c>
      <c r="I15">
        <v>4.98469E-2</v>
      </c>
      <c r="J15">
        <v>2899</v>
      </c>
      <c r="K15">
        <v>289</v>
      </c>
      <c r="L15">
        <v>1337</v>
      </c>
      <c r="M15">
        <v>49</v>
      </c>
      <c r="N15">
        <v>1271</v>
      </c>
      <c r="O15">
        <v>75</v>
      </c>
      <c r="P15">
        <v>290</v>
      </c>
      <c r="Q15">
        <v>126</v>
      </c>
      <c r="R15">
        <v>157</v>
      </c>
      <c r="S15">
        <v>84</v>
      </c>
      <c r="T15">
        <v>45604</v>
      </c>
      <c r="U15">
        <v>6972</v>
      </c>
      <c r="V15">
        <v>241</v>
      </c>
      <c r="W15">
        <v>155</v>
      </c>
      <c r="X15">
        <v>208</v>
      </c>
      <c r="Y15">
        <v>95</v>
      </c>
      <c r="Z15">
        <v>351</v>
      </c>
      <c r="AA15">
        <v>116</v>
      </c>
      <c r="AB15">
        <v>289</v>
      </c>
      <c r="AC15">
        <v>156</v>
      </c>
      <c r="AD15">
        <v>110</v>
      </c>
      <c r="AE15">
        <v>77.599999999999895</v>
      </c>
      <c r="AF15">
        <v>1135</v>
      </c>
      <c r="AG15">
        <v>397.6</v>
      </c>
      <c r="AH15">
        <v>137</v>
      </c>
      <c r="AI15">
        <v>89.5</v>
      </c>
      <c r="AJ15">
        <v>207</v>
      </c>
      <c r="AK15">
        <v>93.5</v>
      </c>
      <c r="AL15">
        <v>27</v>
      </c>
      <c r="AM15">
        <v>42</v>
      </c>
      <c r="AN15">
        <v>65</v>
      </c>
      <c r="AO15">
        <v>58.1</v>
      </c>
      <c r="AP15">
        <v>927</v>
      </c>
      <c r="AQ15">
        <v>99</v>
      </c>
      <c r="AR15">
        <v>12</v>
      </c>
      <c r="AS15">
        <v>7</v>
      </c>
      <c r="AT15">
        <v>10</v>
      </c>
      <c r="AU15">
        <v>4.2</v>
      </c>
      <c r="AV15">
        <v>8</v>
      </c>
      <c r="AW15">
        <v>4</v>
      </c>
      <c r="AX15">
        <v>45604</v>
      </c>
      <c r="AY15">
        <v>6972</v>
      </c>
      <c r="AZ15">
        <v>10.3</v>
      </c>
      <c r="BA15">
        <v>6.5</v>
      </c>
      <c r="BB15">
        <v>7.2</v>
      </c>
      <c r="BC15">
        <v>3</v>
      </c>
      <c r="BD15">
        <v>12.1</v>
      </c>
      <c r="BE15">
        <v>3.8</v>
      </c>
      <c r="BF15">
        <v>10</v>
      </c>
      <c r="BG15">
        <v>5.3</v>
      </c>
      <c r="BH15">
        <v>8.6999999999999904</v>
      </c>
      <c r="BI15">
        <v>6.1</v>
      </c>
      <c r="BJ15">
        <v>39.200000000000003</v>
      </c>
      <c r="BK15">
        <v>13.1</v>
      </c>
      <c r="BL15">
        <v>5</v>
      </c>
      <c r="BM15">
        <v>3.2</v>
      </c>
      <c r="BN15">
        <v>15.5</v>
      </c>
      <c r="BO15">
        <v>7</v>
      </c>
      <c r="BP15">
        <v>2</v>
      </c>
      <c r="BQ15">
        <v>3.1</v>
      </c>
      <c r="BR15">
        <v>5.0999999999999996</v>
      </c>
      <c r="BS15">
        <v>4.5999999999999996</v>
      </c>
      <c r="BT15">
        <v>72.900000000000006</v>
      </c>
      <c r="BU15">
        <v>7.3</v>
      </c>
      <c r="BV15">
        <v>0.4</v>
      </c>
      <c r="BW15">
        <v>0.2</v>
      </c>
      <c r="BX15">
        <v>0.42070000000000002</v>
      </c>
      <c r="BY15">
        <v>0.6048</v>
      </c>
      <c r="BZ15">
        <v>0.14380000000000001</v>
      </c>
      <c r="CA15">
        <v>0.4471</v>
      </c>
      <c r="CB15">
        <v>1.6164000000000001</v>
      </c>
      <c r="CC15">
        <v>0.38990000000000002</v>
      </c>
      <c r="CD15">
        <v>8.7300000000000003E-2</v>
      </c>
      <c r="CE15">
        <v>7.6200000000000004E-2</v>
      </c>
      <c r="CF15">
        <v>0.43169999999999997</v>
      </c>
      <c r="CG15">
        <v>0.5605</v>
      </c>
      <c r="CH15">
        <v>1.1557999999999999</v>
      </c>
      <c r="CI15">
        <v>8.6199999999999999E-2</v>
      </c>
      <c r="CJ15">
        <v>0.54820000000000002</v>
      </c>
      <c r="CK15">
        <v>0.62360000000000004</v>
      </c>
      <c r="CL15">
        <v>1.1717</v>
      </c>
      <c r="CM15">
        <v>0.57579999999999998</v>
      </c>
      <c r="CN15">
        <v>0.62539999999999996</v>
      </c>
      <c r="CO15">
        <v>0.82950000000000002</v>
      </c>
      <c r="CP15">
        <v>0.65049999999999997</v>
      </c>
      <c r="CQ15">
        <v>0.9214</v>
      </c>
      <c r="CR15">
        <v>0.55210000000000004</v>
      </c>
      <c r="CS15">
        <v>3.5790000000000002</v>
      </c>
      <c r="CT15">
        <v>0.97189999999999999</v>
      </c>
      <c r="CU15">
        <v>7.5228999999999999</v>
      </c>
      <c r="CV15">
        <v>0.5736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1</v>
      </c>
      <c r="DQ15">
        <v>291</v>
      </c>
      <c r="DR15">
        <v>137</v>
      </c>
      <c r="DS15">
        <v>10</v>
      </c>
      <c r="DT15">
        <v>4.8</v>
      </c>
      <c r="DU15">
        <v>1418</v>
      </c>
      <c r="DV15">
        <v>1.5340803941069001E-2</v>
      </c>
      <c r="DW15">
        <v>1.3733771204000001E-5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36047049700</v>
      </c>
      <c r="H16" t="s">
        <v>797</v>
      </c>
      <c r="I16">
        <v>6.3566300000000006E-2</v>
      </c>
      <c r="J16">
        <v>2838</v>
      </c>
      <c r="K16">
        <v>291</v>
      </c>
      <c r="L16">
        <v>1509</v>
      </c>
      <c r="M16">
        <v>61</v>
      </c>
      <c r="N16">
        <v>1453</v>
      </c>
      <c r="O16">
        <v>74</v>
      </c>
      <c r="P16">
        <v>302</v>
      </c>
      <c r="Q16">
        <v>138</v>
      </c>
      <c r="R16">
        <v>106</v>
      </c>
      <c r="S16">
        <v>56</v>
      </c>
      <c r="T16">
        <v>57402</v>
      </c>
      <c r="U16">
        <v>11862</v>
      </c>
      <c r="V16">
        <v>109</v>
      </c>
      <c r="W16">
        <v>63</v>
      </c>
      <c r="X16">
        <v>267</v>
      </c>
      <c r="Y16">
        <v>121</v>
      </c>
      <c r="Z16">
        <v>219</v>
      </c>
      <c r="AA16">
        <v>137</v>
      </c>
      <c r="AB16">
        <v>183</v>
      </c>
      <c r="AC16">
        <v>77</v>
      </c>
      <c r="AD16">
        <v>31</v>
      </c>
      <c r="AE16">
        <v>36.700000000000003</v>
      </c>
      <c r="AF16">
        <v>856</v>
      </c>
      <c r="AG16">
        <v>386.89999999999901</v>
      </c>
      <c r="AH16">
        <v>24</v>
      </c>
      <c r="AI16">
        <v>51.5</v>
      </c>
      <c r="AJ16">
        <v>200</v>
      </c>
      <c r="AK16">
        <v>73.5</v>
      </c>
      <c r="AL16">
        <v>0</v>
      </c>
      <c r="AM16">
        <v>11</v>
      </c>
      <c r="AN16">
        <v>52</v>
      </c>
      <c r="AO16">
        <v>47.299999999999898</v>
      </c>
      <c r="AP16">
        <v>983</v>
      </c>
      <c r="AQ16">
        <v>109</v>
      </c>
      <c r="AR16">
        <v>0</v>
      </c>
      <c r="AS16">
        <v>11</v>
      </c>
      <c r="AT16">
        <v>10.6</v>
      </c>
      <c r="AU16">
        <v>4.7</v>
      </c>
      <c r="AV16">
        <v>5</v>
      </c>
      <c r="AW16">
        <v>2.6</v>
      </c>
      <c r="AX16">
        <v>57402</v>
      </c>
      <c r="AY16">
        <v>11862</v>
      </c>
      <c r="AZ16">
        <v>4.5999999999999996</v>
      </c>
      <c r="BA16">
        <v>2.7</v>
      </c>
      <c r="BB16">
        <v>9.4</v>
      </c>
      <c r="BC16">
        <v>4.4000000000000004</v>
      </c>
      <c r="BD16">
        <v>7.7</v>
      </c>
      <c r="BE16">
        <v>4.8</v>
      </c>
      <c r="BF16">
        <v>6.4</v>
      </c>
      <c r="BG16">
        <v>2.9</v>
      </c>
      <c r="BH16">
        <v>2.1</v>
      </c>
      <c r="BI16">
        <v>2.5</v>
      </c>
      <c r="BJ16">
        <v>30.1999999999999</v>
      </c>
      <c r="BK16">
        <v>13.3</v>
      </c>
      <c r="BL16">
        <v>0.9</v>
      </c>
      <c r="BM16">
        <v>1.9</v>
      </c>
      <c r="BN16">
        <v>13.3</v>
      </c>
      <c r="BO16">
        <v>4.8</v>
      </c>
      <c r="BP16">
        <v>0</v>
      </c>
      <c r="BQ16">
        <v>2</v>
      </c>
      <c r="BR16">
        <v>3.6</v>
      </c>
      <c r="BS16">
        <v>3.3</v>
      </c>
      <c r="BT16">
        <v>67.7</v>
      </c>
      <c r="BU16">
        <v>6.7</v>
      </c>
      <c r="BV16">
        <v>0</v>
      </c>
      <c r="BW16">
        <v>0.4</v>
      </c>
      <c r="BX16">
        <v>0.44769999999999999</v>
      </c>
      <c r="BY16">
        <v>0.27650000000000002</v>
      </c>
      <c r="BZ16">
        <v>8.0100000000000005E-2</v>
      </c>
      <c r="CA16">
        <v>0.1535</v>
      </c>
      <c r="CB16">
        <v>0.95779999999999998</v>
      </c>
      <c r="CC16">
        <v>0.18390000000000001</v>
      </c>
      <c r="CD16">
        <v>0.18329999999999999</v>
      </c>
      <c r="CE16">
        <v>3.2500000000000001E-2</v>
      </c>
      <c r="CF16">
        <v>0.10970000000000001</v>
      </c>
      <c r="CG16">
        <v>9.7000000000000003E-2</v>
      </c>
      <c r="CH16">
        <v>0.42249999999999999</v>
      </c>
      <c r="CI16">
        <v>2.06E-2</v>
      </c>
      <c r="CJ16">
        <v>0.47489999999999999</v>
      </c>
      <c r="CK16">
        <v>0.28089999999999998</v>
      </c>
      <c r="CL16">
        <v>0.75580000000000003</v>
      </c>
      <c r="CM16">
        <v>0.36509999999999998</v>
      </c>
      <c r="CN16">
        <v>0.60260000000000002</v>
      </c>
      <c r="CO16">
        <v>0</v>
      </c>
      <c r="CP16">
        <v>0.56030000000000002</v>
      </c>
      <c r="CQ16">
        <v>0.8841</v>
      </c>
      <c r="CR16">
        <v>0</v>
      </c>
      <c r="CS16">
        <v>2.0470000000000002</v>
      </c>
      <c r="CT16">
        <v>0.41570000000000001</v>
      </c>
      <c r="CU16">
        <v>4.1830999999999996</v>
      </c>
      <c r="CV16">
        <v>7.2099999999999997E-2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304</v>
      </c>
      <c r="DR16">
        <v>124</v>
      </c>
      <c r="DS16">
        <v>10.6999999999999</v>
      </c>
      <c r="DT16">
        <v>4.4000000000000004</v>
      </c>
      <c r="DU16">
        <v>2014</v>
      </c>
      <c r="DV16">
        <v>1.8297982118623001E-2</v>
      </c>
      <c r="DW16">
        <v>1.747262564E-5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36047049900</v>
      </c>
      <c r="H17" t="s">
        <v>796</v>
      </c>
      <c r="I17">
        <v>5.4710300000000003E-2</v>
      </c>
      <c r="J17">
        <v>1766</v>
      </c>
      <c r="K17">
        <v>158</v>
      </c>
      <c r="L17">
        <v>935</v>
      </c>
      <c r="M17">
        <v>35</v>
      </c>
      <c r="N17">
        <v>853</v>
      </c>
      <c r="O17">
        <v>48</v>
      </c>
      <c r="P17">
        <v>128</v>
      </c>
      <c r="Q17">
        <v>76</v>
      </c>
      <c r="R17">
        <v>108</v>
      </c>
      <c r="S17">
        <v>55</v>
      </c>
      <c r="T17">
        <v>46851</v>
      </c>
      <c r="U17">
        <v>5592</v>
      </c>
      <c r="V17">
        <v>109</v>
      </c>
      <c r="W17">
        <v>56</v>
      </c>
      <c r="X17">
        <v>106</v>
      </c>
      <c r="Y17">
        <v>30</v>
      </c>
      <c r="Z17">
        <v>180</v>
      </c>
      <c r="AA17">
        <v>53</v>
      </c>
      <c r="AB17">
        <v>76</v>
      </c>
      <c r="AC17">
        <v>36</v>
      </c>
      <c r="AD17">
        <v>4</v>
      </c>
      <c r="AE17">
        <v>13</v>
      </c>
      <c r="AF17">
        <v>531</v>
      </c>
      <c r="AG17">
        <v>241</v>
      </c>
      <c r="AH17">
        <v>122</v>
      </c>
      <c r="AI17">
        <v>69.2</v>
      </c>
      <c r="AJ17">
        <v>160</v>
      </c>
      <c r="AK17">
        <v>47.2</v>
      </c>
      <c r="AL17">
        <v>0</v>
      </c>
      <c r="AM17">
        <v>11</v>
      </c>
      <c r="AN17">
        <v>29</v>
      </c>
      <c r="AO17">
        <v>22.8</v>
      </c>
      <c r="AP17">
        <v>440</v>
      </c>
      <c r="AQ17">
        <v>80</v>
      </c>
      <c r="AR17">
        <v>0</v>
      </c>
      <c r="AS17">
        <v>11</v>
      </c>
      <c r="AT17">
        <v>7.2</v>
      </c>
      <c r="AU17">
        <v>4.0999999999999996</v>
      </c>
      <c r="AV17">
        <v>8.5</v>
      </c>
      <c r="AW17">
        <v>4</v>
      </c>
      <c r="AX17">
        <v>46851</v>
      </c>
      <c r="AY17">
        <v>5592</v>
      </c>
      <c r="AZ17">
        <v>7.7</v>
      </c>
      <c r="BA17">
        <v>3.9</v>
      </c>
      <c r="BB17">
        <v>6</v>
      </c>
      <c r="BC17">
        <v>1.8</v>
      </c>
      <c r="BD17">
        <v>10.1999999999999</v>
      </c>
      <c r="BE17">
        <v>2.9</v>
      </c>
      <c r="BF17">
        <v>4.3</v>
      </c>
      <c r="BG17">
        <v>2.1</v>
      </c>
      <c r="BH17">
        <v>0.5</v>
      </c>
      <c r="BI17">
        <v>1.5</v>
      </c>
      <c r="BJ17">
        <v>30.1</v>
      </c>
      <c r="BK17">
        <v>13.4</v>
      </c>
      <c r="BL17">
        <v>7.4</v>
      </c>
      <c r="BM17">
        <v>4.0999999999999996</v>
      </c>
      <c r="BN17">
        <v>17.100000000000001</v>
      </c>
      <c r="BO17">
        <v>5</v>
      </c>
      <c r="BP17">
        <v>0</v>
      </c>
      <c r="BQ17">
        <v>3.2</v>
      </c>
      <c r="BR17">
        <v>3.4</v>
      </c>
      <c r="BS17">
        <v>2.7</v>
      </c>
      <c r="BT17">
        <v>51.6</v>
      </c>
      <c r="BU17">
        <v>9.1</v>
      </c>
      <c r="BV17">
        <v>0</v>
      </c>
      <c r="BW17">
        <v>0.6</v>
      </c>
      <c r="BX17">
        <v>0.28820000000000001</v>
      </c>
      <c r="BY17">
        <v>0.64859999999999995</v>
      </c>
      <c r="BZ17">
        <v>0.13100000000000001</v>
      </c>
      <c r="CA17">
        <v>0.31440000000000001</v>
      </c>
      <c r="CB17">
        <v>1.3822000000000001</v>
      </c>
      <c r="CC17">
        <v>0.31719999999999998</v>
      </c>
      <c r="CD17">
        <v>5.0200000000000002E-2</v>
      </c>
      <c r="CE17">
        <v>5.0900000000000001E-2</v>
      </c>
      <c r="CF17">
        <v>2.6800000000000001E-2</v>
      </c>
      <c r="CG17">
        <v>2.64E-2</v>
      </c>
      <c r="CH17">
        <v>0.15429999999999999</v>
      </c>
      <c r="CI17">
        <v>8.6999999999999994E-3</v>
      </c>
      <c r="CJ17">
        <v>0.47360000000000002</v>
      </c>
      <c r="CK17">
        <v>0.70179999999999998</v>
      </c>
      <c r="CL17">
        <v>1.1755</v>
      </c>
      <c r="CM17">
        <v>0.57720000000000005</v>
      </c>
      <c r="CN17">
        <v>0.64229999999999998</v>
      </c>
      <c r="CO17">
        <v>0</v>
      </c>
      <c r="CP17">
        <v>0.54759999999999998</v>
      </c>
      <c r="CQ17">
        <v>0.77280000000000004</v>
      </c>
      <c r="CR17">
        <v>0</v>
      </c>
      <c r="CS17">
        <v>1.9626999999999999</v>
      </c>
      <c r="CT17">
        <v>0.38150000000000001</v>
      </c>
      <c r="CU17">
        <v>4.6745999999999999</v>
      </c>
      <c r="CV17">
        <v>0.1231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247</v>
      </c>
      <c r="DR17">
        <v>117</v>
      </c>
      <c r="DS17">
        <v>14</v>
      </c>
      <c r="DT17">
        <v>6.2</v>
      </c>
      <c r="DU17">
        <v>1616</v>
      </c>
      <c r="DV17">
        <v>1.5503689419824E-2</v>
      </c>
      <c r="DW17">
        <v>1.5158287688E-5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36047050100</v>
      </c>
      <c r="H18" t="s">
        <v>795</v>
      </c>
      <c r="I18">
        <v>6.6674800000000006E-2</v>
      </c>
      <c r="J18">
        <v>3005</v>
      </c>
      <c r="K18">
        <v>278</v>
      </c>
      <c r="L18">
        <v>1451</v>
      </c>
      <c r="M18">
        <v>51</v>
      </c>
      <c r="N18">
        <v>1399</v>
      </c>
      <c r="O18">
        <v>67</v>
      </c>
      <c r="P18">
        <v>330</v>
      </c>
      <c r="Q18">
        <v>167</v>
      </c>
      <c r="R18">
        <v>135</v>
      </c>
      <c r="S18">
        <v>98</v>
      </c>
      <c r="T18">
        <v>50581</v>
      </c>
      <c r="U18">
        <v>7424</v>
      </c>
      <c r="V18">
        <v>186</v>
      </c>
      <c r="W18">
        <v>82</v>
      </c>
      <c r="X18">
        <v>271</v>
      </c>
      <c r="Y18">
        <v>89</v>
      </c>
      <c r="Z18">
        <v>320</v>
      </c>
      <c r="AA18">
        <v>99</v>
      </c>
      <c r="AB18">
        <v>232</v>
      </c>
      <c r="AC18">
        <v>106</v>
      </c>
      <c r="AD18">
        <v>87</v>
      </c>
      <c r="AE18">
        <v>62.399999999999899</v>
      </c>
      <c r="AF18">
        <v>923</v>
      </c>
      <c r="AG18">
        <v>400.3</v>
      </c>
      <c r="AH18">
        <v>42</v>
      </c>
      <c r="AI18">
        <v>51.7</v>
      </c>
      <c r="AJ18">
        <v>202</v>
      </c>
      <c r="AK18">
        <v>81.599999999999895</v>
      </c>
      <c r="AL18">
        <v>0</v>
      </c>
      <c r="AM18">
        <v>11</v>
      </c>
      <c r="AN18">
        <v>59</v>
      </c>
      <c r="AO18">
        <v>38.6</v>
      </c>
      <c r="AP18">
        <v>781</v>
      </c>
      <c r="AQ18">
        <v>123</v>
      </c>
      <c r="AR18">
        <v>0</v>
      </c>
      <c r="AS18">
        <v>11</v>
      </c>
      <c r="AT18">
        <v>11</v>
      </c>
      <c r="AU18">
        <v>5.6</v>
      </c>
      <c r="AV18">
        <v>6.1</v>
      </c>
      <c r="AW18">
        <v>4.2</v>
      </c>
      <c r="AX18">
        <v>50581</v>
      </c>
      <c r="AY18">
        <v>7424</v>
      </c>
      <c r="AZ18">
        <v>7.7</v>
      </c>
      <c r="BA18">
        <v>3.4</v>
      </c>
      <c r="BB18">
        <v>9</v>
      </c>
      <c r="BC18">
        <v>2.9</v>
      </c>
      <c r="BD18">
        <v>10.6</v>
      </c>
      <c r="BE18">
        <v>3.1</v>
      </c>
      <c r="BF18">
        <v>7.7</v>
      </c>
      <c r="BG18">
        <v>3.5</v>
      </c>
      <c r="BH18">
        <v>6.2</v>
      </c>
      <c r="BI18">
        <v>4.4000000000000004</v>
      </c>
      <c r="BJ18">
        <v>30.6999999999999</v>
      </c>
      <c r="BK18">
        <v>13</v>
      </c>
      <c r="BL18">
        <v>1.5</v>
      </c>
      <c r="BM18">
        <v>1.8</v>
      </c>
      <c r="BN18">
        <v>13.9</v>
      </c>
      <c r="BO18">
        <v>5.6</v>
      </c>
      <c r="BP18">
        <v>0</v>
      </c>
      <c r="BQ18">
        <v>2</v>
      </c>
      <c r="BR18">
        <v>4.2</v>
      </c>
      <c r="BS18">
        <v>2.8</v>
      </c>
      <c r="BT18">
        <v>55.799999999999898</v>
      </c>
      <c r="BU18">
        <v>8</v>
      </c>
      <c r="BV18">
        <v>0</v>
      </c>
      <c r="BW18">
        <v>0.4</v>
      </c>
      <c r="BX18">
        <v>0.4632</v>
      </c>
      <c r="BY18">
        <v>0.40339999999999998</v>
      </c>
      <c r="BZ18">
        <v>0.1079</v>
      </c>
      <c r="CA18">
        <v>0.31440000000000001</v>
      </c>
      <c r="CB18">
        <v>1.2889999999999999</v>
      </c>
      <c r="CC18">
        <v>0.2903</v>
      </c>
      <c r="CD18">
        <v>0.16350000000000001</v>
      </c>
      <c r="CE18">
        <v>5.5599999999999997E-2</v>
      </c>
      <c r="CF18">
        <v>0.20749999999999999</v>
      </c>
      <c r="CG18">
        <v>0.39679999999999999</v>
      </c>
      <c r="CH18">
        <v>0.82340000000000002</v>
      </c>
      <c r="CI18">
        <v>4.7E-2</v>
      </c>
      <c r="CJ18">
        <v>0.48130000000000001</v>
      </c>
      <c r="CK18">
        <v>0.374</v>
      </c>
      <c r="CL18">
        <v>0.85519999999999996</v>
      </c>
      <c r="CM18">
        <v>0.41539999999999999</v>
      </c>
      <c r="CN18">
        <v>0.61160000000000003</v>
      </c>
      <c r="CO18">
        <v>0</v>
      </c>
      <c r="CP18">
        <v>0.60109999999999997</v>
      </c>
      <c r="CQ18">
        <v>0.80200000000000005</v>
      </c>
      <c r="CR18">
        <v>0</v>
      </c>
      <c r="CS18">
        <v>2.0146999999999999</v>
      </c>
      <c r="CT18">
        <v>0.40200000000000002</v>
      </c>
      <c r="CU18">
        <v>4.9823000000000004</v>
      </c>
      <c r="CV18">
        <v>0.16420000000000001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402</v>
      </c>
      <c r="DR18">
        <v>135</v>
      </c>
      <c r="DS18">
        <v>13.4</v>
      </c>
      <c r="DT18">
        <v>4.3</v>
      </c>
      <c r="DU18">
        <v>3335</v>
      </c>
      <c r="DV18">
        <v>2.0615627361154999E-2</v>
      </c>
      <c r="DW18">
        <v>1.8644455576E-5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36047050300</v>
      </c>
      <c r="H19" t="s">
        <v>794</v>
      </c>
      <c r="I19">
        <v>4.83817E-2</v>
      </c>
      <c r="J19">
        <v>2408</v>
      </c>
      <c r="K19">
        <v>250</v>
      </c>
      <c r="L19">
        <v>1283</v>
      </c>
      <c r="M19">
        <v>45</v>
      </c>
      <c r="N19">
        <v>1229</v>
      </c>
      <c r="O19">
        <v>60</v>
      </c>
      <c r="P19">
        <v>237</v>
      </c>
      <c r="Q19">
        <v>104</v>
      </c>
      <c r="R19">
        <v>69</v>
      </c>
      <c r="S19">
        <v>50</v>
      </c>
      <c r="T19">
        <v>47168</v>
      </c>
      <c r="U19">
        <v>5213</v>
      </c>
      <c r="V19">
        <v>209</v>
      </c>
      <c r="W19">
        <v>88</v>
      </c>
      <c r="X19">
        <v>243</v>
      </c>
      <c r="Y19">
        <v>77</v>
      </c>
      <c r="Z19">
        <v>161</v>
      </c>
      <c r="AA19">
        <v>80</v>
      </c>
      <c r="AB19">
        <v>211</v>
      </c>
      <c r="AC19">
        <v>85</v>
      </c>
      <c r="AD19">
        <v>11</v>
      </c>
      <c r="AE19">
        <v>21.1</v>
      </c>
      <c r="AF19">
        <v>726</v>
      </c>
      <c r="AG19">
        <v>362.89999999999901</v>
      </c>
      <c r="AH19">
        <v>139</v>
      </c>
      <c r="AI19">
        <v>98.4</v>
      </c>
      <c r="AJ19">
        <v>261</v>
      </c>
      <c r="AK19">
        <v>77.900000000000006</v>
      </c>
      <c r="AL19">
        <v>13</v>
      </c>
      <c r="AM19">
        <v>20</v>
      </c>
      <c r="AN19">
        <v>6</v>
      </c>
      <c r="AO19">
        <v>16.3</v>
      </c>
      <c r="AP19">
        <v>823</v>
      </c>
      <c r="AQ19">
        <v>86</v>
      </c>
      <c r="AR19">
        <v>0</v>
      </c>
      <c r="AS19">
        <v>11</v>
      </c>
      <c r="AT19">
        <v>9.8000000000000007</v>
      </c>
      <c r="AU19">
        <v>4.0999999999999996</v>
      </c>
      <c r="AV19">
        <v>4</v>
      </c>
      <c r="AW19">
        <v>3</v>
      </c>
      <c r="AX19">
        <v>47168</v>
      </c>
      <c r="AY19">
        <v>5213</v>
      </c>
      <c r="AZ19">
        <v>10.8</v>
      </c>
      <c r="BA19">
        <v>4.3</v>
      </c>
      <c r="BB19">
        <v>10.1</v>
      </c>
      <c r="BC19">
        <v>3.5</v>
      </c>
      <c r="BD19">
        <v>6.7</v>
      </c>
      <c r="BE19">
        <v>3.2</v>
      </c>
      <c r="BF19">
        <v>8.8000000000000007</v>
      </c>
      <c r="BG19">
        <v>3.4</v>
      </c>
      <c r="BH19">
        <v>0.9</v>
      </c>
      <c r="BI19">
        <v>1.7</v>
      </c>
      <c r="BJ19">
        <v>30.1</v>
      </c>
      <c r="BK19">
        <v>14.6999999999999</v>
      </c>
      <c r="BL19">
        <v>6</v>
      </c>
      <c r="BM19">
        <v>4.2</v>
      </c>
      <c r="BN19">
        <v>20.3</v>
      </c>
      <c r="BO19">
        <v>6</v>
      </c>
      <c r="BP19">
        <v>1</v>
      </c>
      <c r="BQ19">
        <v>1.6</v>
      </c>
      <c r="BR19">
        <v>0.5</v>
      </c>
      <c r="BS19">
        <v>1.3</v>
      </c>
      <c r="BT19">
        <v>67</v>
      </c>
      <c r="BU19">
        <v>6.9</v>
      </c>
      <c r="BV19">
        <v>0</v>
      </c>
      <c r="BW19">
        <v>0.5</v>
      </c>
      <c r="BX19">
        <v>0.41070000000000001</v>
      </c>
      <c r="BY19">
        <v>0.16839999999999999</v>
      </c>
      <c r="BZ19">
        <v>0.1288</v>
      </c>
      <c r="CA19">
        <v>0.46870000000000001</v>
      </c>
      <c r="CB19">
        <v>1.1766000000000001</v>
      </c>
      <c r="CC19">
        <v>0.25280000000000002</v>
      </c>
      <c r="CD19">
        <v>0.21709999999999999</v>
      </c>
      <c r="CE19">
        <v>2.6599999999999999E-2</v>
      </c>
      <c r="CF19">
        <v>0.309</v>
      </c>
      <c r="CG19">
        <v>3.9100000000000003E-2</v>
      </c>
      <c r="CH19">
        <v>0.5917</v>
      </c>
      <c r="CI19">
        <v>2.8500000000000001E-2</v>
      </c>
      <c r="CJ19">
        <v>0.47449999999999998</v>
      </c>
      <c r="CK19">
        <v>0.66080000000000005</v>
      </c>
      <c r="CL19">
        <v>1.1353</v>
      </c>
      <c r="CM19">
        <v>0.55700000000000005</v>
      </c>
      <c r="CN19">
        <v>0.66990000000000005</v>
      </c>
      <c r="CO19">
        <v>0.77239999999999998</v>
      </c>
      <c r="CP19">
        <v>0.2014</v>
      </c>
      <c r="CQ19">
        <v>0.88</v>
      </c>
      <c r="CR19">
        <v>0</v>
      </c>
      <c r="CS19">
        <v>2.5236999999999998</v>
      </c>
      <c r="CT19">
        <v>0.63519999999999999</v>
      </c>
      <c r="CU19">
        <v>5.4272999999999998</v>
      </c>
      <c r="CV19">
        <v>0.2311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261</v>
      </c>
      <c r="DR19">
        <v>123</v>
      </c>
      <c r="DS19">
        <v>10.8</v>
      </c>
      <c r="DT19">
        <v>4.7</v>
      </c>
      <c r="DU19">
        <v>1482</v>
      </c>
      <c r="DV19">
        <v>1.4808133649118999E-2</v>
      </c>
      <c r="DW19">
        <v>1.3932379244E-5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36047050500</v>
      </c>
      <c r="H20" t="s">
        <v>793</v>
      </c>
      <c r="I20">
        <v>6.5410300000000005E-2</v>
      </c>
      <c r="J20">
        <v>4396</v>
      </c>
      <c r="K20">
        <v>341</v>
      </c>
      <c r="L20">
        <v>2013</v>
      </c>
      <c r="M20">
        <v>47</v>
      </c>
      <c r="N20">
        <v>1983</v>
      </c>
      <c r="O20">
        <v>60</v>
      </c>
      <c r="P20">
        <v>1436</v>
      </c>
      <c r="Q20">
        <v>392</v>
      </c>
      <c r="R20">
        <v>289</v>
      </c>
      <c r="S20">
        <v>129</v>
      </c>
      <c r="T20">
        <v>22505</v>
      </c>
      <c r="U20">
        <v>3259</v>
      </c>
      <c r="V20">
        <v>1037</v>
      </c>
      <c r="W20">
        <v>254</v>
      </c>
      <c r="X20">
        <v>652</v>
      </c>
      <c r="Y20">
        <v>184</v>
      </c>
      <c r="Z20">
        <v>611</v>
      </c>
      <c r="AA20">
        <v>226</v>
      </c>
      <c r="AB20">
        <v>805</v>
      </c>
      <c r="AC20">
        <v>250</v>
      </c>
      <c r="AD20">
        <v>212</v>
      </c>
      <c r="AE20">
        <v>110.5</v>
      </c>
      <c r="AF20">
        <v>3208</v>
      </c>
      <c r="AG20">
        <v>471.8</v>
      </c>
      <c r="AH20">
        <v>895</v>
      </c>
      <c r="AI20">
        <v>219.9</v>
      </c>
      <c r="AJ20">
        <v>1169</v>
      </c>
      <c r="AK20">
        <v>154.19999999999899</v>
      </c>
      <c r="AL20">
        <v>0</v>
      </c>
      <c r="AM20">
        <v>11</v>
      </c>
      <c r="AN20">
        <v>134</v>
      </c>
      <c r="AO20">
        <v>70.2</v>
      </c>
      <c r="AP20">
        <v>1281</v>
      </c>
      <c r="AQ20">
        <v>158</v>
      </c>
      <c r="AR20">
        <v>50</v>
      </c>
      <c r="AS20">
        <v>69</v>
      </c>
      <c r="AT20">
        <v>32.700000000000003</v>
      </c>
      <c r="AU20">
        <v>7.8</v>
      </c>
      <c r="AV20">
        <v>12.1999999999999</v>
      </c>
      <c r="AW20">
        <v>5.0999999999999996</v>
      </c>
      <c r="AX20">
        <v>22505</v>
      </c>
      <c r="AY20">
        <v>3259</v>
      </c>
      <c r="AZ20">
        <v>31.6999999999999</v>
      </c>
      <c r="BA20">
        <v>6.9</v>
      </c>
      <c r="BB20">
        <v>14.8</v>
      </c>
      <c r="BC20">
        <v>4.2</v>
      </c>
      <c r="BD20">
        <v>13.9</v>
      </c>
      <c r="BE20">
        <v>5</v>
      </c>
      <c r="BF20">
        <v>18.3</v>
      </c>
      <c r="BG20">
        <v>5.5</v>
      </c>
      <c r="BH20">
        <v>10.6999999999999</v>
      </c>
      <c r="BI20">
        <v>5.6</v>
      </c>
      <c r="BJ20">
        <v>73</v>
      </c>
      <c r="BK20">
        <v>9.1</v>
      </c>
      <c r="BL20">
        <v>21.1999999999999</v>
      </c>
      <c r="BM20">
        <v>4.9000000000000004</v>
      </c>
      <c r="BN20">
        <v>58.1</v>
      </c>
      <c r="BO20">
        <v>7.5</v>
      </c>
      <c r="BP20">
        <v>0</v>
      </c>
      <c r="BQ20">
        <v>1.5</v>
      </c>
      <c r="BR20">
        <v>6.8</v>
      </c>
      <c r="BS20">
        <v>3.5</v>
      </c>
      <c r="BT20">
        <v>64.599999999999895</v>
      </c>
      <c r="BU20">
        <v>7.6</v>
      </c>
      <c r="BV20">
        <v>1.1000000000000001</v>
      </c>
      <c r="BW20">
        <v>1.6</v>
      </c>
      <c r="BX20">
        <v>0.88039999999999996</v>
      </c>
      <c r="BY20">
        <v>0.8508</v>
      </c>
      <c r="BZ20">
        <v>0.72</v>
      </c>
      <c r="CA20">
        <v>0.91100000000000003</v>
      </c>
      <c r="CB20">
        <v>3.3622000000000001</v>
      </c>
      <c r="CC20">
        <v>0.8921</v>
      </c>
      <c r="CD20">
        <v>0.51749999999999996</v>
      </c>
      <c r="CE20">
        <v>0.1091</v>
      </c>
      <c r="CF20">
        <v>0.90739999999999998</v>
      </c>
      <c r="CG20">
        <v>0.67259999999999998</v>
      </c>
      <c r="CH20">
        <v>2.2065999999999999</v>
      </c>
      <c r="CI20">
        <v>0.62829999999999997</v>
      </c>
      <c r="CJ20">
        <v>0.71970000000000001</v>
      </c>
      <c r="CK20">
        <v>0.91449999999999998</v>
      </c>
      <c r="CL20">
        <v>1.6343000000000001</v>
      </c>
      <c r="CM20">
        <v>0.86609999999999998</v>
      </c>
      <c r="CN20">
        <v>0.82850000000000001</v>
      </c>
      <c r="CO20">
        <v>0</v>
      </c>
      <c r="CP20">
        <v>0.71809999999999996</v>
      </c>
      <c r="CQ20">
        <v>0.86199999999999999</v>
      </c>
      <c r="CR20">
        <v>0.71850000000000003</v>
      </c>
      <c r="CS20">
        <v>3.1269999999999998</v>
      </c>
      <c r="CT20">
        <v>0.87209999999999999</v>
      </c>
      <c r="CU20">
        <v>10.33</v>
      </c>
      <c r="CV20">
        <v>0.91039999999999999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</v>
      </c>
      <c r="DQ20">
        <v>448</v>
      </c>
      <c r="DR20">
        <v>187</v>
      </c>
      <c r="DS20">
        <v>10.1999999999999</v>
      </c>
      <c r="DT20">
        <v>4.0999999999999996</v>
      </c>
      <c r="DU20">
        <v>4235</v>
      </c>
      <c r="DV20">
        <v>1.7078682363594999E-2</v>
      </c>
      <c r="DW20">
        <v>1.8052149850999999E-5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36047050700</v>
      </c>
      <c r="H21" t="s">
        <v>792</v>
      </c>
      <c r="I21">
        <v>6.7347400000000002E-2</v>
      </c>
      <c r="J21">
        <v>2523</v>
      </c>
      <c r="K21">
        <v>328</v>
      </c>
      <c r="L21">
        <v>569</v>
      </c>
      <c r="M21">
        <v>30</v>
      </c>
      <c r="N21">
        <v>511</v>
      </c>
      <c r="O21">
        <v>46</v>
      </c>
      <c r="P21">
        <v>1187</v>
      </c>
      <c r="Q21">
        <v>288</v>
      </c>
      <c r="R21">
        <v>100</v>
      </c>
      <c r="S21">
        <v>55</v>
      </c>
      <c r="T21">
        <v>8966</v>
      </c>
      <c r="U21">
        <v>1995</v>
      </c>
      <c r="V21">
        <v>200</v>
      </c>
      <c r="W21">
        <v>70</v>
      </c>
      <c r="X21">
        <v>43</v>
      </c>
      <c r="Y21">
        <v>34</v>
      </c>
      <c r="Z21">
        <v>1396</v>
      </c>
      <c r="AA21">
        <v>267</v>
      </c>
      <c r="AB21">
        <v>174</v>
      </c>
      <c r="AC21">
        <v>70</v>
      </c>
      <c r="AD21">
        <v>20</v>
      </c>
      <c r="AE21">
        <v>16.600000000000001</v>
      </c>
      <c r="AF21">
        <v>701</v>
      </c>
      <c r="AG21">
        <v>467.39999999999901</v>
      </c>
      <c r="AH21">
        <v>415</v>
      </c>
      <c r="AI21">
        <v>133.9</v>
      </c>
      <c r="AJ21">
        <v>379</v>
      </c>
      <c r="AK21">
        <v>60.2</v>
      </c>
      <c r="AL21">
        <v>0</v>
      </c>
      <c r="AM21">
        <v>11</v>
      </c>
      <c r="AN21">
        <v>208</v>
      </c>
      <c r="AO21">
        <v>67.799999999999898</v>
      </c>
      <c r="AP21">
        <v>321</v>
      </c>
      <c r="AQ21">
        <v>66</v>
      </c>
      <c r="AR21">
        <v>5</v>
      </c>
      <c r="AS21">
        <v>8</v>
      </c>
      <c r="AT21">
        <v>47</v>
      </c>
      <c r="AU21">
        <v>12.8</v>
      </c>
      <c r="AV21">
        <v>13.9</v>
      </c>
      <c r="AW21">
        <v>7.2</v>
      </c>
      <c r="AX21">
        <v>8966</v>
      </c>
      <c r="AY21">
        <v>1995</v>
      </c>
      <c r="AZ21">
        <v>21.5</v>
      </c>
      <c r="BA21">
        <v>6.9</v>
      </c>
      <c r="BB21">
        <v>1.7</v>
      </c>
      <c r="BC21">
        <v>1.3</v>
      </c>
      <c r="BD21">
        <v>55.299999999999898</v>
      </c>
      <c r="BE21">
        <v>7.8</v>
      </c>
      <c r="BF21">
        <v>6.9</v>
      </c>
      <c r="BG21">
        <v>2.6</v>
      </c>
      <c r="BH21">
        <v>3.9</v>
      </c>
      <c r="BI21">
        <v>3.2</v>
      </c>
      <c r="BJ21">
        <v>27.8</v>
      </c>
      <c r="BK21">
        <v>18.1999999999999</v>
      </c>
      <c r="BL21">
        <v>20.1999999999999</v>
      </c>
      <c r="BM21">
        <v>6</v>
      </c>
      <c r="BN21">
        <v>66.599999999999895</v>
      </c>
      <c r="BO21">
        <v>10</v>
      </c>
      <c r="BP21">
        <v>0</v>
      </c>
      <c r="BQ21">
        <v>5.0999999999999996</v>
      </c>
      <c r="BR21">
        <v>40.700000000000003</v>
      </c>
      <c r="BS21">
        <v>12.8</v>
      </c>
      <c r="BT21">
        <v>62.799999999999898</v>
      </c>
      <c r="BU21">
        <v>11</v>
      </c>
      <c r="BV21">
        <v>0.2</v>
      </c>
      <c r="BW21">
        <v>0.3</v>
      </c>
      <c r="BX21">
        <v>0.9647</v>
      </c>
      <c r="BY21">
        <v>0.89790000000000003</v>
      </c>
      <c r="BZ21">
        <v>0.98719999999999997</v>
      </c>
      <c r="CA21">
        <v>0.77400000000000002</v>
      </c>
      <c r="CB21">
        <v>3.6236999999999999</v>
      </c>
      <c r="CC21">
        <v>0.95109999999999995</v>
      </c>
      <c r="CD21">
        <v>1.3599999999999999E-2</v>
      </c>
      <c r="CE21">
        <v>0.99770000000000003</v>
      </c>
      <c r="CF21">
        <v>0.14480000000000001</v>
      </c>
      <c r="CG21">
        <v>0.21990000000000001</v>
      </c>
      <c r="CH21">
        <v>1.3761000000000001</v>
      </c>
      <c r="CI21">
        <v>0.13550000000000001</v>
      </c>
      <c r="CJ21">
        <v>0.45019999999999999</v>
      </c>
      <c r="CK21">
        <v>0.90490000000000004</v>
      </c>
      <c r="CL21">
        <v>1.355</v>
      </c>
      <c r="CM21">
        <v>0.67630000000000001</v>
      </c>
      <c r="CN21">
        <v>0.85340000000000005</v>
      </c>
      <c r="CO21">
        <v>0</v>
      </c>
      <c r="CP21">
        <v>0.99790000000000001</v>
      </c>
      <c r="CQ21">
        <v>0.85289999999999999</v>
      </c>
      <c r="CR21">
        <v>0.41289999999999999</v>
      </c>
      <c r="CS21">
        <v>3.1171000000000002</v>
      </c>
      <c r="CT21">
        <v>0.86899999999999999</v>
      </c>
      <c r="CU21">
        <v>9.4718999999999998</v>
      </c>
      <c r="CV21">
        <v>0.83350000000000002</v>
      </c>
      <c r="CW21">
        <v>1</v>
      </c>
      <c r="CX21">
        <v>0</v>
      </c>
      <c r="CY21">
        <v>1</v>
      </c>
      <c r="CZ21">
        <v>0</v>
      </c>
      <c r="DA21">
        <v>2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5</v>
      </c>
      <c r="DQ21">
        <v>133</v>
      </c>
      <c r="DR21">
        <v>71</v>
      </c>
      <c r="DS21">
        <v>5.3</v>
      </c>
      <c r="DT21">
        <v>2.8</v>
      </c>
      <c r="DU21">
        <v>4039</v>
      </c>
      <c r="DV21">
        <v>2.0810774612321E-2</v>
      </c>
      <c r="DW21">
        <v>1.8592249486999999E-5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36047050900</v>
      </c>
      <c r="H22" t="s">
        <v>791</v>
      </c>
      <c r="I22">
        <v>5.4744599999999997E-2</v>
      </c>
      <c r="J22">
        <v>4488</v>
      </c>
      <c r="K22">
        <v>365</v>
      </c>
      <c r="L22">
        <v>721</v>
      </c>
      <c r="M22">
        <v>37</v>
      </c>
      <c r="N22">
        <v>667</v>
      </c>
      <c r="O22">
        <v>41</v>
      </c>
      <c r="P22">
        <v>2648</v>
      </c>
      <c r="Q22">
        <v>416</v>
      </c>
      <c r="R22">
        <v>32</v>
      </c>
      <c r="S22">
        <v>26</v>
      </c>
      <c r="T22">
        <v>8290</v>
      </c>
      <c r="U22">
        <v>1544</v>
      </c>
      <c r="V22">
        <v>478</v>
      </c>
      <c r="W22">
        <v>108</v>
      </c>
      <c r="X22">
        <v>54</v>
      </c>
      <c r="Y22">
        <v>20</v>
      </c>
      <c r="Z22">
        <v>2903</v>
      </c>
      <c r="AA22">
        <v>314</v>
      </c>
      <c r="AB22">
        <v>208</v>
      </c>
      <c r="AC22">
        <v>74</v>
      </c>
      <c r="AD22">
        <v>60</v>
      </c>
      <c r="AE22">
        <v>36.1</v>
      </c>
      <c r="AF22">
        <v>424</v>
      </c>
      <c r="AG22">
        <v>527.6</v>
      </c>
      <c r="AH22">
        <v>623</v>
      </c>
      <c r="AI22">
        <v>142.599999999999</v>
      </c>
      <c r="AJ22">
        <v>165</v>
      </c>
      <c r="AK22">
        <v>53</v>
      </c>
      <c r="AL22">
        <v>0</v>
      </c>
      <c r="AM22">
        <v>11</v>
      </c>
      <c r="AN22">
        <v>385</v>
      </c>
      <c r="AO22">
        <v>77.2</v>
      </c>
      <c r="AP22">
        <v>393</v>
      </c>
      <c r="AQ22">
        <v>62</v>
      </c>
      <c r="AR22">
        <v>0</v>
      </c>
      <c r="AS22">
        <v>11</v>
      </c>
      <c r="AT22">
        <v>59</v>
      </c>
      <c r="AU22">
        <v>9</v>
      </c>
      <c r="AV22">
        <v>3.3</v>
      </c>
      <c r="AW22">
        <v>2.6</v>
      </c>
      <c r="AX22">
        <v>8290</v>
      </c>
      <c r="AY22">
        <v>1544</v>
      </c>
      <c r="AZ22">
        <v>38.399999999999899</v>
      </c>
      <c r="BA22">
        <v>7.8</v>
      </c>
      <c r="BB22">
        <v>1.2</v>
      </c>
      <c r="BC22">
        <v>0.5</v>
      </c>
      <c r="BD22">
        <v>64.7</v>
      </c>
      <c r="BE22">
        <v>4.5999999999999996</v>
      </c>
      <c r="BF22">
        <v>4.5999999999999996</v>
      </c>
      <c r="BG22">
        <v>1.6</v>
      </c>
      <c r="BH22">
        <v>9</v>
      </c>
      <c r="BI22">
        <v>5.4</v>
      </c>
      <c r="BJ22">
        <v>9.4</v>
      </c>
      <c r="BK22">
        <v>11.6999999999999</v>
      </c>
      <c r="BL22">
        <v>17.3</v>
      </c>
      <c r="BM22">
        <v>3.7</v>
      </c>
      <c r="BN22">
        <v>22.899999999999899</v>
      </c>
      <c r="BO22">
        <v>7.3</v>
      </c>
      <c r="BP22">
        <v>0</v>
      </c>
      <c r="BQ22">
        <v>4.0999999999999996</v>
      </c>
      <c r="BR22">
        <v>57.7</v>
      </c>
      <c r="BS22">
        <v>11</v>
      </c>
      <c r="BT22">
        <v>58.899999999999899</v>
      </c>
      <c r="BU22">
        <v>8.1999999999999904</v>
      </c>
      <c r="BV22">
        <v>0</v>
      </c>
      <c r="BW22">
        <v>0.2</v>
      </c>
      <c r="BX22">
        <v>0.99209999999999998</v>
      </c>
      <c r="BY22">
        <v>0.1087</v>
      </c>
      <c r="BZ22">
        <v>0.98970000000000002</v>
      </c>
      <c r="CA22">
        <v>0.95979999999999999</v>
      </c>
      <c r="CB22">
        <v>3.0503999999999998</v>
      </c>
      <c r="CC22">
        <v>0.82220000000000004</v>
      </c>
      <c r="CD22">
        <v>1.1299999999999999E-2</v>
      </c>
      <c r="CE22">
        <v>0.99980000000000002</v>
      </c>
      <c r="CF22">
        <v>3.3599999999999998E-2</v>
      </c>
      <c r="CG22">
        <v>0.58460000000000001</v>
      </c>
      <c r="CH22">
        <v>1.6294</v>
      </c>
      <c r="CI22">
        <v>0.24610000000000001</v>
      </c>
      <c r="CJ22">
        <v>0.2014</v>
      </c>
      <c r="CK22">
        <v>0.87109999999999999</v>
      </c>
      <c r="CL22">
        <v>1.0725</v>
      </c>
      <c r="CM22">
        <v>0.52310000000000001</v>
      </c>
      <c r="CN22">
        <v>0.68989999999999996</v>
      </c>
      <c r="CO22">
        <v>0</v>
      </c>
      <c r="CP22">
        <v>0.99980000000000002</v>
      </c>
      <c r="CQ22">
        <v>0.8256</v>
      </c>
      <c r="CR22">
        <v>0</v>
      </c>
      <c r="CS22">
        <v>2.5152000000000001</v>
      </c>
      <c r="CT22">
        <v>0.63109999999999999</v>
      </c>
      <c r="CU22">
        <v>8.2675000000000001</v>
      </c>
      <c r="CV22">
        <v>0.68389999999999995</v>
      </c>
      <c r="CW22">
        <v>1</v>
      </c>
      <c r="CX22">
        <v>0</v>
      </c>
      <c r="CY22">
        <v>1</v>
      </c>
      <c r="CZ22">
        <v>1</v>
      </c>
      <c r="DA22">
        <v>3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5</v>
      </c>
      <c r="DQ22">
        <v>169</v>
      </c>
      <c r="DR22">
        <v>80</v>
      </c>
      <c r="DS22">
        <v>3.8</v>
      </c>
      <c r="DT22">
        <v>1.8</v>
      </c>
      <c r="DU22">
        <v>3021</v>
      </c>
      <c r="DV22">
        <v>1.6343120596289999E-2</v>
      </c>
      <c r="DW22">
        <v>1.5111939949E-5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36047051100</v>
      </c>
      <c r="H23" t="s">
        <v>790</v>
      </c>
      <c r="I23">
        <v>6.1391800000000003E-2</v>
      </c>
      <c r="J23">
        <v>3890</v>
      </c>
      <c r="K23">
        <v>308</v>
      </c>
      <c r="L23">
        <v>1841</v>
      </c>
      <c r="M23">
        <v>61</v>
      </c>
      <c r="N23">
        <v>1771</v>
      </c>
      <c r="O23">
        <v>70</v>
      </c>
      <c r="P23">
        <v>911</v>
      </c>
      <c r="Q23">
        <v>245</v>
      </c>
      <c r="R23">
        <v>255</v>
      </c>
      <c r="S23">
        <v>144</v>
      </c>
      <c r="T23">
        <v>29568</v>
      </c>
      <c r="U23">
        <v>3480</v>
      </c>
      <c r="V23">
        <v>785</v>
      </c>
      <c r="W23">
        <v>194</v>
      </c>
      <c r="X23">
        <v>532</v>
      </c>
      <c r="Y23">
        <v>95</v>
      </c>
      <c r="Z23">
        <v>402</v>
      </c>
      <c r="AA23">
        <v>111</v>
      </c>
      <c r="AB23">
        <v>627</v>
      </c>
      <c r="AC23">
        <v>155</v>
      </c>
      <c r="AD23">
        <v>89</v>
      </c>
      <c r="AE23">
        <v>55.1</v>
      </c>
      <c r="AF23">
        <v>2553</v>
      </c>
      <c r="AG23">
        <v>364</v>
      </c>
      <c r="AH23">
        <v>828</v>
      </c>
      <c r="AI23">
        <v>201.3</v>
      </c>
      <c r="AJ23">
        <v>1268</v>
      </c>
      <c r="AK23">
        <v>157.599999999999</v>
      </c>
      <c r="AL23">
        <v>0</v>
      </c>
      <c r="AM23">
        <v>11</v>
      </c>
      <c r="AN23">
        <v>102</v>
      </c>
      <c r="AO23">
        <v>63.2</v>
      </c>
      <c r="AP23">
        <v>1348</v>
      </c>
      <c r="AQ23">
        <v>134</v>
      </c>
      <c r="AR23">
        <v>35</v>
      </c>
      <c r="AS23">
        <v>28</v>
      </c>
      <c r="AT23">
        <v>23.399999999999899</v>
      </c>
      <c r="AU23">
        <v>6.3</v>
      </c>
      <c r="AV23">
        <v>11.1</v>
      </c>
      <c r="AW23">
        <v>5.9</v>
      </c>
      <c r="AX23">
        <v>29568</v>
      </c>
      <c r="AY23">
        <v>3480</v>
      </c>
      <c r="AZ23">
        <v>26.3</v>
      </c>
      <c r="BA23">
        <v>5.7</v>
      </c>
      <c r="BB23">
        <v>13.6999999999999</v>
      </c>
      <c r="BC23">
        <v>2.7</v>
      </c>
      <c r="BD23">
        <v>10.3</v>
      </c>
      <c r="BE23">
        <v>2.7</v>
      </c>
      <c r="BF23">
        <v>16.100000000000001</v>
      </c>
      <c r="BG23">
        <v>4.0999999999999996</v>
      </c>
      <c r="BH23">
        <v>5</v>
      </c>
      <c r="BI23">
        <v>3.1</v>
      </c>
      <c r="BJ23">
        <v>65.599999999999895</v>
      </c>
      <c r="BK23">
        <v>7.8</v>
      </c>
      <c r="BL23">
        <v>21.8</v>
      </c>
      <c r="BM23">
        <v>5</v>
      </c>
      <c r="BN23">
        <v>68.900000000000006</v>
      </c>
      <c r="BO23">
        <v>8.3000000000000007</v>
      </c>
      <c r="BP23">
        <v>0</v>
      </c>
      <c r="BQ23">
        <v>1.6</v>
      </c>
      <c r="BR23">
        <v>5.8</v>
      </c>
      <c r="BS23">
        <v>3.6</v>
      </c>
      <c r="BT23">
        <v>76.099999999999895</v>
      </c>
      <c r="BU23">
        <v>7</v>
      </c>
      <c r="BV23">
        <v>0.9</v>
      </c>
      <c r="BW23">
        <v>0.7</v>
      </c>
      <c r="BX23">
        <v>0.77249999999999996</v>
      </c>
      <c r="BY23">
        <v>0.80500000000000005</v>
      </c>
      <c r="BZ23">
        <v>0.46989999999999998</v>
      </c>
      <c r="CA23">
        <v>0.84379999999999999</v>
      </c>
      <c r="CB23">
        <v>2.8912</v>
      </c>
      <c r="CC23">
        <v>0.77849999999999997</v>
      </c>
      <c r="CD23">
        <v>0.4471</v>
      </c>
      <c r="CE23">
        <v>5.1299999999999998E-2</v>
      </c>
      <c r="CF23">
        <v>0.83730000000000004</v>
      </c>
      <c r="CG23">
        <v>0.30680000000000002</v>
      </c>
      <c r="CH23">
        <v>1.6424000000000001</v>
      </c>
      <c r="CI23">
        <v>0.25209999999999999</v>
      </c>
      <c r="CJ23">
        <v>0.68510000000000004</v>
      </c>
      <c r="CK23">
        <v>0.91930000000000001</v>
      </c>
      <c r="CL23">
        <v>1.6044</v>
      </c>
      <c r="CM23">
        <v>0.84509999999999996</v>
      </c>
      <c r="CN23">
        <v>0.86040000000000005</v>
      </c>
      <c r="CO23">
        <v>0</v>
      </c>
      <c r="CP23">
        <v>0.67830000000000001</v>
      </c>
      <c r="CQ23">
        <v>0.93979999999999997</v>
      </c>
      <c r="CR23">
        <v>0.68899999999999995</v>
      </c>
      <c r="CS23">
        <v>3.1675</v>
      </c>
      <c r="CT23">
        <v>0.88680000000000003</v>
      </c>
      <c r="CU23">
        <v>9.3056000000000001</v>
      </c>
      <c r="CV23">
        <v>0.81779999999999997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1</v>
      </c>
      <c r="DP23">
        <v>2</v>
      </c>
      <c r="DQ23">
        <v>353</v>
      </c>
      <c r="DR23">
        <v>140</v>
      </c>
      <c r="DS23">
        <v>9.1</v>
      </c>
      <c r="DT23">
        <v>3.5</v>
      </c>
      <c r="DU23">
        <v>1692</v>
      </c>
      <c r="DV23">
        <v>1.6419802950121E-2</v>
      </c>
      <c r="DW23">
        <v>1.6957471524000001E-5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36047051300</v>
      </c>
      <c r="H24" t="s">
        <v>789</v>
      </c>
      <c r="I24">
        <v>9.9663399999999999E-2</v>
      </c>
      <c r="J24">
        <v>4756</v>
      </c>
      <c r="K24">
        <v>463</v>
      </c>
      <c r="L24">
        <v>2249</v>
      </c>
      <c r="M24">
        <v>78</v>
      </c>
      <c r="N24">
        <v>2127</v>
      </c>
      <c r="O24">
        <v>113</v>
      </c>
      <c r="P24">
        <v>719</v>
      </c>
      <c r="Q24">
        <v>319</v>
      </c>
      <c r="R24">
        <v>104</v>
      </c>
      <c r="S24">
        <v>68</v>
      </c>
      <c r="T24">
        <v>42006</v>
      </c>
      <c r="U24">
        <v>4726</v>
      </c>
      <c r="V24">
        <v>659</v>
      </c>
      <c r="W24">
        <v>203</v>
      </c>
      <c r="X24">
        <v>375</v>
      </c>
      <c r="Y24">
        <v>103</v>
      </c>
      <c r="Z24">
        <v>376</v>
      </c>
      <c r="AA24">
        <v>160</v>
      </c>
      <c r="AB24">
        <v>603</v>
      </c>
      <c r="AC24">
        <v>166</v>
      </c>
      <c r="AD24">
        <v>111</v>
      </c>
      <c r="AE24">
        <v>85.7</v>
      </c>
      <c r="AF24">
        <v>2458</v>
      </c>
      <c r="AG24">
        <v>597.1</v>
      </c>
      <c r="AH24">
        <v>276</v>
      </c>
      <c r="AI24">
        <v>130.30000000000001</v>
      </c>
      <c r="AJ24">
        <v>1314</v>
      </c>
      <c r="AK24">
        <v>228.4</v>
      </c>
      <c r="AL24">
        <v>0</v>
      </c>
      <c r="AM24">
        <v>11</v>
      </c>
      <c r="AN24">
        <v>160</v>
      </c>
      <c r="AO24">
        <v>94.099999999999895</v>
      </c>
      <c r="AP24">
        <v>1522</v>
      </c>
      <c r="AQ24">
        <v>161</v>
      </c>
      <c r="AR24">
        <v>56</v>
      </c>
      <c r="AS24">
        <v>48</v>
      </c>
      <c r="AT24">
        <v>15.1</v>
      </c>
      <c r="AU24">
        <v>6.3</v>
      </c>
      <c r="AV24">
        <v>3</v>
      </c>
      <c r="AW24">
        <v>2</v>
      </c>
      <c r="AX24">
        <v>42006</v>
      </c>
      <c r="AY24">
        <v>4726</v>
      </c>
      <c r="AZ24">
        <v>16.100000000000001</v>
      </c>
      <c r="BA24">
        <v>4.8</v>
      </c>
      <c r="BB24">
        <v>7.9</v>
      </c>
      <c r="BC24">
        <v>2.2000000000000002</v>
      </c>
      <c r="BD24">
        <v>7.9</v>
      </c>
      <c r="BE24">
        <v>3.3</v>
      </c>
      <c r="BF24">
        <v>12.6999999999999</v>
      </c>
      <c r="BG24">
        <v>3.5</v>
      </c>
      <c r="BH24">
        <v>5.2</v>
      </c>
      <c r="BI24">
        <v>4</v>
      </c>
      <c r="BJ24">
        <v>51.7</v>
      </c>
      <c r="BK24">
        <v>11.5</v>
      </c>
      <c r="BL24">
        <v>5.9</v>
      </c>
      <c r="BM24">
        <v>2.7</v>
      </c>
      <c r="BN24">
        <v>58.399999999999899</v>
      </c>
      <c r="BO24">
        <v>10</v>
      </c>
      <c r="BP24">
        <v>0</v>
      </c>
      <c r="BQ24">
        <v>1.3</v>
      </c>
      <c r="BR24">
        <v>7.5</v>
      </c>
      <c r="BS24">
        <v>4.4000000000000004</v>
      </c>
      <c r="BT24">
        <v>71.599999999999895</v>
      </c>
      <c r="BU24">
        <v>6.7</v>
      </c>
      <c r="BV24">
        <v>1.2</v>
      </c>
      <c r="BW24">
        <v>1</v>
      </c>
      <c r="BX24">
        <v>0.60270000000000001</v>
      </c>
      <c r="BY24">
        <v>8.2500000000000004E-2</v>
      </c>
      <c r="BZ24">
        <v>0.18859999999999999</v>
      </c>
      <c r="CA24">
        <v>0.66500000000000004</v>
      </c>
      <c r="CB24">
        <v>1.5388999999999999</v>
      </c>
      <c r="CC24">
        <v>0.36599999999999999</v>
      </c>
      <c r="CD24">
        <v>0.1118</v>
      </c>
      <c r="CE24">
        <v>3.4200000000000001E-2</v>
      </c>
      <c r="CF24">
        <v>0.65200000000000002</v>
      </c>
      <c r="CG24">
        <v>0.32250000000000001</v>
      </c>
      <c r="CH24">
        <v>1.1205000000000001</v>
      </c>
      <c r="CI24">
        <v>8.1500000000000003E-2</v>
      </c>
      <c r="CJ24">
        <v>0.62339999999999995</v>
      </c>
      <c r="CK24">
        <v>0.65820000000000001</v>
      </c>
      <c r="CL24">
        <v>1.2815000000000001</v>
      </c>
      <c r="CM24">
        <v>0.63339999999999996</v>
      </c>
      <c r="CN24">
        <v>0.82969999999999999</v>
      </c>
      <c r="CO24">
        <v>0</v>
      </c>
      <c r="CP24">
        <v>0.74160000000000004</v>
      </c>
      <c r="CQ24">
        <v>0.91290000000000004</v>
      </c>
      <c r="CR24">
        <v>0.72319999999999995</v>
      </c>
      <c r="CS24">
        <v>3.2073999999999998</v>
      </c>
      <c r="CT24">
        <v>0.89839999999999998</v>
      </c>
      <c r="CU24">
        <v>7.1482000000000001</v>
      </c>
      <c r="CV24">
        <v>0.51600000000000001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1</v>
      </c>
      <c r="DP24">
        <v>1</v>
      </c>
      <c r="DQ24">
        <v>851</v>
      </c>
      <c r="DR24">
        <v>403</v>
      </c>
      <c r="DS24">
        <v>17.899999999999899</v>
      </c>
      <c r="DT24">
        <v>7.6</v>
      </c>
      <c r="DU24">
        <v>2362</v>
      </c>
      <c r="DV24">
        <v>2.2673069492591E-2</v>
      </c>
      <c r="DW24">
        <v>2.7835152906999999E-5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36047051500</v>
      </c>
      <c r="H25" t="s">
        <v>788</v>
      </c>
      <c r="I25">
        <v>7.2171700000000005E-2</v>
      </c>
      <c r="J25">
        <v>1626</v>
      </c>
      <c r="K25">
        <v>152</v>
      </c>
      <c r="L25">
        <v>938</v>
      </c>
      <c r="M25">
        <v>24</v>
      </c>
      <c r="N25">
        <v>857</v>
      </c>
      <c r="O25">
        <v>47</v>
      </c>
      <c r="P25">
        <v>70</v>
      </c>
      <c r="Q25">
        <v>46</v>
      </c>
      <c r="R25">
        <v>23</v>
      </c>
      <c r="S25">
        <v>16</v>
      </c>
      <c r="T25">
        <v>72952</v>
      </c>
      <c r="U25">
        <v>9475</v>
      </c>
      <c r="V25">
        <v>72</v>
      </c>
      <c r="W25">
        <v>33</v>
      </c>
      <c r="X25">
        <v>51</v>
      </c>
      <c r="Y25">
        <v>32</v>
      </c>
      <c r="Z25">
        <v>209</v>
      </c>
      <c r="AA25">
        <v>68</v>
      </c>
      <c r="AB25">
        <v>66</v>
      </c>
      <c r="AC25">
        <v>32</v>
      </c>
      <c r="AD25">
        <v>33</v>
      </c>
      <c r="AE25">
        <v>26.399999999999899</v>
      </c>
      <c r="AF25">
        <v>592</v>
      </c>
      <c r="AG25">
        <v>205.3</v>
      </c>
      <c r="AH25">
        <v>48</v>
      </c>
      <c r="AI25">
        <v>53.299999999999898</v>
      </c>
      <c r="AJ25">
        <v>583</v>
      </c>
      <c r="AK25">
        <v>71.7</v>
      </c>
      <c r="AL25">
        <v>0</v>
      </c>
      <c r="AM25">
        <v>11</v>
      </c>
      <c r="AN25">
        <v>24</v>
      </c>
      <c r="AO25">
        <v>18.600000000000001</v>
      </c>
      <c r="AP25">
        <v>507</v>
      </c>
      <c r="AQ25">
        <v>85</v>
      </c>
      <c r="AR25">
        <v>0</v>
      </c>
      <c r="AS25">
        <v>11</v>
      </c>
      <c r="AT25">
        <v>4.3</v>
      </c>
      <c r="AU25">
        <v>2.9</v>
      </c>
      <c r="AV25">
        <v>1.9</v>
      </c>
      <c r="AW25">
        <v>1.3</v>
      </c>
      <c r="AX25">
        <v>72952</v>
      </c>
      <c r="AY25">
        <v>9475</v>
      </c>
      <c r="AZ25">
        <v>5.3</v>
      </c>
      <c r="BA25">
        <v>2.4</v>
      </c>
      <c r="BB25">
        <v>3.1</v>
      </c>
      <c r="BC25">
        <v>2</v>
      </c>
      <c r="BD25">
        <v>12.9</v>
      </c>
      <c r="BE25">
        <v>4</v>
      </c>
      <c r="BF25">
        <v>4.0999999999999996</v>
      </c>
      <c r="BG25">
        <v>1.8</v>
      </c>
      <c r="BH25">
        <v>3.9</v>
      </c>
      <c r="BI25">
        <v>3.1</v>
      </c>
      <c r="BJ25">
        <v>36.399999999999899</v>
      </c>
      <c r="BK25">
        <v>12.1999999999999</v>
      </c>
      <c r="BL25">
        <v>3.2</v>
      </c>
      <c r="BM25">
        <v>3.5</v>
      </c>
      <c r="BN25">
        <v>62.2</v>
      </c>
      <c r="BO25">
        <v>7.5</v>
      </c>
      <c r="BP25">
        <v>0</v>
      </c>
      <c r="BQ25">
        <v>3.1</v>
      </c>
      <c r="BR25">
        <v>2.8</v>
      </c>
      <c r="BS25">
        <v>2.2000000000000002</v>
      </c>
      <c r="BT25">
        <v>59.2</v>
      </c>
      <c r="BU25">
        <v>8.9</v>
      </c>
      <c r="BV25">
        <v>0</v>
      </c>
      <c r="BW25">
        <v>0.7</v>
      </c>
      <c r="BX25">
        <v>0.1459</v>
      </c>
      <c r="BY25">
        <v>2.58E-2</v>
      </c>
      <c r="BZ25">
        <v>4.7899999999999998E-2</v>
      </c>
      <c r="CA25">
        <v>0.18579999999999999</v>
      </c>
      <c r="CB25">
        <v>0.40539999999999998</v>
      </c>
      <c r="CC25">
        <v>3.5200000000000002E-2</v>
      </c>
      <c r="CD25">
        <v>1.7299999999999999E-2</v>
      </c>
      <c r="CE25">
        <v>8.8599999999999998E-2</v>
      </c>
      <c r="CF25">
        <v>2.35E-2</v>
      </c>
      <c r="CG25">
        <v>0.216</v>
      </c>
      <c r="CH25">
        <v>0.34539999999999998</v>
      </c>
      <c r="CI25">
        <v>1.67E-2</v>
      </c>
      <c r="CJ25">
        <v>0.52900000000000003</v>
      </c>
      <c r="CK25">
        <v>0.52859999999999996</v>
      </c>
      <c r="CL25">
        <v>1.0577000000000001</v>
      </c>
      <c r="CM25">
        <v>0.51459999999999995</v>
      </c>
      <c r="CN25">
        <v>0.84119999999999995</v>
      </c>
      <c r="CO25">
        <v>0</v>
      </c>
      <c r="CP25">
        <v>0.50039999999999996</v>
      </c>
      <c r="CQ25">
        <v>0.82850000000000001</v>
      </c>
      <c r="CR25">
        <v>0</v>
      </c>
      <c r="CS25">
        <v>2.1701000000000001</v>
      </c>
      <c r="CT25">
        <v>0.46510000000000001</v>
      </c>
      <c r="CU25">
        <v>3.9784999999999999</v>
      </c>
      <c r="CV25">
        <v>5.3100000000000001E-2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145</v>
      </c>
      <c r="DR25">
        <v>57</v>
      </c>
      <c r="DS25">
        <v>8.9</v>
      </c>
      <c r="DT25">
        <v>3.6</v>
      </c>
      <c r="DU25">
        <v>1791</v>
      </c>
      <c r="DV25">
        <v>1.9180463038562998E-2</v>
      </c>
      <c r="DW25">
        <v>1.9768883084E-5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36047051700</v>
      </c>
      <c r="H26" t="s">
        <v>787</v>
      </c>
      <c r="I26">
        <v>7.2342799999999999E-2</v>
      </c>
      <c r="J26">
        <v>2107</v>
      </c>
      <c r="K26">
        <v>222</v>
      </c>
      <c r="L26">
        <v>1224</v>
      </c>
      <c r="M26">
        <v>74</v>
      </c>
      <c r="N26">
        <v>1205</v>
      </c>
      <c r="O26">
        <v>77</v>
      </c>
      <c r="P26">
        <v>199</v>
      </c>
      <c r="Q26">
        <v>96</v>
      </c>
      <c r="R26">
        <v>64</v>
      </c>
      <c r="S26">
        <v>51</v>
      </c>
      <c r="T26">
        <v>72020</v>
      </c>
      <c r="U26">
        <v>9772</v>
      </c>
      <c r="V26">
        <v>63</v>
      </c>
      <c r="W26">
        <v>61</v>
      </c>
      <c r="X26">
        <v>106</v>
      </c>
      <c r="Y26">
        <v>78</v>
      </c>
      <c r="Z26">
        <v>110</v>
      </c>
      <c r="AA26">
        <v>56</v>
      </c>
      <c r="AB26">
        <v>104</v>
      </c>
      <c r="AC26">
        <v>74</v>
      </c>
      <c r="AD26">
        <v>9</v>
      </c>
      <c r="AE26">
        <v>18.600000000000001</v>
      </c>
      <c r="AF26">
        <v>547</v>
      </c>
      <c r="AG26">
        <v>315.39999999999901</v>
      </c>
      <c r="AH26">
        <v>51</v>
      </c>
      <c r="AI26">
        <v>64.599999999999895</v>
      </c>
      <c r="AJ26">
        <v>528</v>
      </c>
      <c r="AK26">
        <v>107.4</v>
      </c>
      <c r="AL26">
        <v>0</v>
      </c>
      <c r="AM26">
        <v>11</v>
      </c>
      <c r="AN26">
        <v>36</v>
      </c>
      <c r="AO26">
        <v>29.6999999999999</v>
      </c>
      <c r="AP26">
        <v>809</v>
      </c>
      <c r="AQ26">
        <v>129</v>
      </c>
      <c r="AR26">
        <v>0</v>
      </c>
      <c r="AS26">
        <v>11</v>
      </c>
      <c r="AT26">
        <v>9.4</v>
      </c>
      <c r="AU26">
        <v>4.5999999999999996</v>
      </c>
      <c r="AV26">
        <v>3.9</v>
      </c>
      <c r="AW26">
        <v>3.1</v>
      </c>
      <c r="AX26">
        <v>72020</v>
      </c>
      <c r="AY26">
        <v>9772</v>
      </c>
      <c r="AZ26">
        <v>3.4</v>
      </c>
      <c r="BA26">
        <v>3.2</v>
      </c>
      <c r="BB26">
        <v>5</v>
      </c>
      <c r="BC26">
        <v>3.6</v>
      </c>
      <c r="BD26">
        <v>5.2</v>
      </c>
      <c r="BE26">
        <v>2.6</v>
      </c>
      <c r="BF26">
        <v>4.9000000000000004</v>
      </c>
      <c r="BG26">
        <v>3.4</v>
      </c>
      <c r="BH26">
        <v>0.7</v>
      </c>
      <c r="BI26">
        <v>1.5</v>
      </c>
      <c r="BJ26">
        <v>26</v>
      </c>
      <c r="BK26">
        <v>14.6999999999999</v>
      </c>
      <c r="BL26">
        <v>2.5</v>
      </c>
      <c r="BM26">
        <v>3.2</v>
      </c>
      <c r="BN26">
        <v>43.1</v>
      </c>
      <c r="BO26">
        <v>8.4</v>
      </c>
      <c r="BP26">
        <v>0</v>
      </c>
      <c r="BQ26">
        <v>2.4</v>
      </c>
      <c r="BR26">
        <v>3</v>
      </c>
      <c r="BS26">
        <v>2.5</v>
      </c>
      <c r="BT26">
        <v>67.099999999999895</v>
      </c>
      <c r="BU26">
        <v>9.1</v>
      </c>
      <c r="BV26">
        <v>0</v>
      </c>
      <c r="BW26">
        <v>0.5</v>
      </c>
      <c r="BX26">
        <v>0.39479999999999998</v>
      </c>
      <c r="BY26">
        <v>0.15890000000000001</v>
      </c>
      <c r="BZ26">
        <v>4.9500000000000002E-2</v>
      </c>
      <c r="CA26">
        <v>9.3100000000000002E-2</v>
      </c>
      <c r="CB26">
        <v>0.69640000000000002</v>
      </c>
      <c r="CC26">
        <v>0.1043</v>
      </c>
      <c r="CD26">
        <v>3.3599999999999998E-2</v>
      </c>
      <c r="CE26">
        <v>1.8700000000000001E-2</v>
      </c>
      <c r="CF26">
        <v>3.9600000000000003E-2</v>
      </c>
      <c r="CG26">
        <v>3.4599999999999999E-2</v>
      </c>
      <c r="CH26">
        <v>0.1265</v>
      </c>
      <c r="CI26">
        <v>7.0000000000000001E-3</v>
      </c>
      <c r="CJ26">
        <v>0.43020000000000003</v>
      </c>
      <c r="CK26">
        <v>0.48520000000000002</v>
      </c>
      <c r="CL26">
        <v>0.91539999999999999</v>
      </c>
      <c r="CM26">
        <v>0.4415</v>
      </c>
      <c r="CN26">
        <v>0.7823</v>
      </c>
      <c r="CO26">
        <v>0</v>
      </c>
      <c r="CP26">
        <v>0.51519999999999999</v>
      </c>
      <c r="CQ26">
        <v>0.88039999999999996</v>
      </c>
      <c r="CR26">
        <v>0</v>
      </c>
      <c r="CS26">
        <v>2.1779999999999999</v>
      </c>
      <c r="CT26">
        <v>0.46949999999999997</v>
      </c>
      <c r="CU26">
        <v>3.9161999999999999</v>
      </c>
      <c r="CV26">
        <v>4.7500000000000001E-2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185</v>
      </c>
      <c r="DR26">
        <v>85</v>
      </c>
      <c r="DS26">
        <v>8.8000000000000007</v>
      </c>
      <c r="DT26">
        <v>4</v>
      </c>
      <c r="DU26">
        <v>2008</v>
      </c>
      <c r="DV26">
        <v>1.9921956135797999E-2</v>
      </c>
      <c r="DW26">
        <v>1.9987256952000001E-5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36047051900</v>
      </c>
      <c r="H27" t="s">
        <v>786</v>
      </c>
      <c r="I27">
        <v>0.106153</v>
      </c>
      <c r="J27">
        <v>4792</v>
      </c>
      <c r="K27">
        <v>470</v>
      </c>
      <c r="L27">
        <v>2602</v>
      </c>
      <c r="M27">
        <v>100</v>
      </c>
      <c r="N27">
        <v>2378</v>
      </c>
      <c r="O27">
        <v>140</v>
      </c>
      <c r="P27">
        <v>380</v>
      </c>
      <c r="Q27">
        <v>197</v>
      </c>
      <c r="R27">
        <v>205</v>
      </c>
      <c r="S27">
        <v>121</v>
      </c>
      <c r="T27">
        <v>64444</v>
      </c>
      <c r="U27">
        <v>9437</v>
      </c>
      <c r="V27">
        <v>221</v>
      </c>
      <c r="W27">
        <v>108</v>
      </c>
      <c r="X27">
        <v>232</v>
      </c>
      <c r="Y27">
        <v>127</v>
      </c>
      <c r="Z27">
        <v>506</v>
      </c>
      <c r="AA27">
        <v>179</v>
      </c>
      <c r="AB27">
        <v>232</v>
      </c>
      <c r="AC27">
        <v>109</v>
      </c>
      <c r="AD27">
        <v>28</v>
      </c>
      <c r="AE27">
        <v>35.700000000000003</v>
      </c>
      <c r="AF27">
        <v>1280</v>
      </c>
      <c r="AG27">
        <v>637</v>
      </c>
      <c r="AH27">
        <v>83</v>
      </c>
      <c r="AI27">
        <v>69.599999999999895</v>
      </c>
      <c r="AJ27">
        <v>1169</v>
      </c>
      <c r="AK27">
        <v>211.599999999999</v>
      </c>
      <c r="AL27">
        <v>0</v>
      </c>
      <c r="AM27">
        <v>11</v>
      </c>
      <c r="AN27">
        <v>41</v>
      </c>
      <c r="AO27">
        <v>31.8</v>
      </c>
      <c r="AP27">
        <v>1636</v>
      </c>
      <c r="AQ27">
        <v>218</v>
      </c>
      <c r="AR27">
        <v>13</v>
      </c>
      <c r="AS27">
        <v>11</v>
      </c>
      <c r="AT27">
        <v>7.9</v>
      </c>
      <c r="AU27">
        <v>4</v>
      </c>
      <c r="AV27">
        <v>5.6</v>
      </c>
      <c r="AW27">
        <v>3</v>
      </c>
      <c r="AX27">
        <v>64444</v>
      </c>
      <c r="AY27">
        <v>9437</v>
      </c>
      <c r="AZ27">
        <v>5.6</v>
      </c>
      <c r="BA27">
        <v>2.7</v>
      </c>
      <c r="BB27">
        <v>4.8</v>
      </c>
      <c r="BC27">
        <v>2.8</v>
      </c>
      <c r="BD27">
        <v>10.6</v>
      </c>
      <c r="BE27">
        <v>3.6</v>
      </c>
      <c r="BF27">
        <v>4.8</v>
      </c>
      <c r="BG27">
        <v>2.4</v>
      </c>
      <c r="BH27">
        <v>1.2</v>
      </c>
      <c r="BI27">
        <v>1.5</v>
      </c>
      <c r="BJ27">
        <v>26.6999999999999</v>
      </c>
      <c r="BK27">
        <v>13</v>
      </c>
      <c r="BL27">
        <v>1.8</v>
      </c>
      <c r="BM27">
        <v>1.5</v>
      </c>
      <c r="BN27">
        <v>44.899999999999899</v>
      </c>
      <c r="BO27">
        <v>7.9</v>
      </c>
      <c r="BP27">
        <v>0</v>
      </c>
      <c r="BQ27">
        <v>1.1000000000000001</v>
      </c>
      <c r="BR27">
        <v>1.7</v>
      </c>
      <c r="BS27">
        <v>1.3</v>
      </c>
      <c r="BT27">
        <v>68.799999999999898</v>
      </c>
      <c r="BU27">
        <v>7.8</v>
      </c>
      <c r="BV27">
        <v>0.3</v>
      </c>
      <c r="BW27">
        <v>0.2</v>
      </c>
      <c r="BX27">
        <v>0.32229999999999998</v>
      </c>
      <c r="BY27">
        <v>0.34300000000000003</v>
      </c>
      <c r="BZ27">
        <v>6.1899999999999997E-2</v>
      </c>
      <c r="CA27">
        <v>0.2029</v>
      </c>
      <c r="CB27">
        <v>0.93010000000000004</v>
      </c>
      <c r="CC27">
        <v>0.17599999999999999</v>
      </c>
      <c r="CD27">
        <v>3.09E-2</v>
      </c>
      <c r="CE27">
        <v>5.4199999999999998E-2</v>
      </c>
      <c r="CF27">
        <v>3.6700000000000003E-2</v>
      </c>
      <c r="CG27">
        <v>4.7399999999999998E-2</v>
      </c>
      <c r="CH27">
        <v>0.1691</v>
      </c>
      <c r="CI27">
        <v>9.2999999999999992E-3</v>
      </c>
      <c r="CJ27">
        <v>0.44069999999999998</v>
      </c>
      <c r="CK27">
        <v>0.42359999999999998</v>
      </c>
      <c r="CL27">
        <v>0.86429999999999996</v>
      </c>
      <c r="CM27">
        <v>0.4199</v>
      </c>
      <c r="CN27">
        <v>0.78810000000000002</v>
      </c>
      <c r="CO27">
        <v>0</v>
      </c>
      <c r="CP27">
        <v>0.3896</v>
      </c>
      <c r="CQ27">
        <v>0.89300000000000002</v>
      </c>
      <c r="CR27">
        <v>0.46789999999999998</v>
      </c>
      <c r="CS27">
        <v>2.5386000000000002</v>
      </c>
      <c r="CT27">
        <v>0.64490000000000003</v>
      </c>
      <c r="CU27">
        <v>4.5022000000000002</v>
      </c>
      <c r="CV27">
        <v>0.1053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276</v>
      </c>
      <c r="DR27">
        <v>167</v>
      </c>
      <c r="DS27">
        <v>5.8</v>
      </c>
      <c r="DT27">
        <v>3.4</v>
      </c>
      <c r="DU27">
        <v>5133</v>
      </c>
      <c r="DV27">
        <v>2.3385785030475E-2</v>
      </c>
      <c r="DW27">
        <v>2.9304278482999999E-5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36047052300</v>
      </c>
      <c r="H28" t="s">
        <v>785</v>
      </c>
      <c r="I28">
        <v>5.5968999999999998E-2</v>
      </c>
      <c r="J28">
        <v>5538</v>
      </c>
      <c r="K28">
        <v>507</v>
      </c>
      <c r="L28">
        <v>2421</v>
      </c>
      <c r="M28">
        <v>104</v>
      </c>
      <c r="N28">
        <v>2281</v>
      </c>
      <c r="O28">
        <v>128</v>
      </c>
      <c r="P28">
        <v>1245</v>
      </c>
      <c r="Q28">
        <v>401</v>
      </c>
      <c r="R28">
        <v>145</v>
      </c>
      <c r="S28">
        <v>106</v>
      </c>
      <c r="T28">
        <v>27555</v>
      </c>
      <c r="U28">
        <v>3935</v>
      </c>
      <c r="V28">
        <v>965</v>
      </c>
      <c r="W28">
        <v>339</v>
      </c>
      <c r="X28">
        <v>629</v>
      </c>
      <c r="Y28">
        <v>246</v>
      </c>
      <c r="Z28">
        <v>719</v>
      </c>
      <c r="AA28">
        <v>266</v>
      </c>
      <c r="AB28">
        <v>650</v>
      </c>
      <c r="AC28">
        <v>239</v>
      </c>
      <c r="AD28">
        <v>153</v>
      </c>
      <c r="AE28">
        <v>105.2</v>
      </c>
      <c r="AF28">
        <v>3816</v>
      </c>
      <c r="AG28">
        <v>625.29999999999905</v>
      </c>
      <c r="AH28">
        <v>701</v>
      </c>
      <c r="AI28">
        <v>298.19999999999902</v>
      </c>
      <c r="AJ28">
        <v>1852</v>
      </c>
      <c r="AK28">
        <v>278.89999999999901</v>
      </c>
      <c r="AL28">
        <v>0</v>
      </c>
      <c r="AM28">
        <v>16</v>
      </c>
      <c r="AN28">
        <v>147</v>
      </c>
      <c r="AO28">
        <v>128.9</v>
      </c>
      <c r="AP28">
        <v>1692</v>
      </c>
      <c r="AQ28">
        <v>201</v>
      </c>
      <c r="AR28">
        <v>50</v>
      </c>
      <c r="AS28">
        <v>21</v>
      </c>
      <c r="AT28">
        <v>22.5</v>
      </c>
      <c r="AU28">
        <v>7.6</v>
      </c>
      <c r="AV28">
        <v>4.5</v>
      </c>
      <c r="AW28">
        <v>3.3</v>
      </c>
      <c r="AX28">
        <v>27555</v>
      </c>
      <c r="AY28">
        <v>3935</v>
      </c>
      <c r="AZ28">
        <v>22.6999999999999</v>
      </c>
      <c r="BA28">
        <v>8</v>
      </c>
      <c r="BB28">
        <v>11.4</v>
      </c>
      <c r="BC28">
        <v>4.5</v>
      </c>
      <c r="BD28">
        <v>13</v>
      </c>
      <c r="BE28">
        <v>4.7</v>
      </c>
      <c r="BF28">
        <v>11.6999999999999</v>
      </c>
      <c r="BG28">
        <v>4.0999999999999996</v>
      </c>
      <c r="BH28">
        <v>6.7</v>
      </c>
      <c r="BI28">
        <v>4.5999999999999996</v>
      </c>
      <c r="BJ28">
        <v>68.900000000000006</v>
      </c>
      <c r="BK28">
        <v>9.4</v>
      </c>
      <c r="BL28">
        <v>13.5</v>
      </c>
      <c r="BM28">
        <v>5.6</v>
      </c>
      <c r="BN28">
        <v>76.5</v>
      </c>
      <c r="BO28">
        <v>11</v>
      </c>
      <c r="BP28">
        <v>0</v>
      </c>
      <c r="BQ28">
        <v>1.2</v>
      </c>
      <c r="BR28">
        <v>6.4</v>
      </c>
      <c r="BS28">
        <v>5.6</v>
      </c>
      <c r="BT28">
        <v>74.2</v>
      </c>
      <c r="BU28">
        <v>8.6999999999999904</v>
      </c>
      <c r="BV28">
        <v>0.9</v>
      </c>
      <c r="BW28">
        <v>0.4</v>
      </c>
      <c r="BX28">
        <v>0.75760000000000005</v>
      </c>
      <c r="BY28">
        <v>0.2198</v>
      </c>
      <c r="BZ28">
        <v>0.53839999999999999</v>
      </c>
      <c r="CA28">
        <v>0.79379999999999995</v>
      </c>
      <c r="CB28">
        <v>2.3096000000000001</v>
      </c>
      <c r="CC28">
        <v>0.60699999999999998</v>
      </c>
      <c r="CD28">
        <v>0.29570000000000002</v>
      </c>
      <c r="CE28">
        <v>9.0399999999999994E-2</v>
      </c>
      <c r="CF28">
        <v>0.58069999999999999</v>
      </c>
      <c r="CG28">
        <v>0.43219999999999997</v>
      </c>
      <c r="CH28">
        <v>1.399</v>
      </c>
      <c r="CI28">
        <v>0.14419999999999999</v>
      </c>
      <c r="CJ28">
        <v>0.70179999999999998</v>
      </c>
      <c r="CK28">
        <v>0.81799999999999995</v>
      </c>
      <c r="CL28">
        <v>1.5198</v>
      </c>
      <c r="CM28">
        <v>0.78769999999999996</v>
      </c>
      <c r="CN28">
        <v>0.88100000000000001</v>
      </c>
      <c r="CO28">
        <v>0</v>
      </c>
      <c r="CP28">
        <v>0.70609999999999995</v>
      </c>
      <c r="CQ28">
        <v>0.92879999999999996</v>
      </c>
      <c r="CR28">
        <v>0.68989999999999996</v>
      </c>
      <c r="CS28">
        <v>3.2058</v>
      </c>
      <c r="CT28">
        <v>0.89680000000000004</v>
      </c>
      <c r="CU28">
        <v>8.4342000000000006</v>
      </c>
      <c r="CV28">
        <v>0.70789999999999997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1</v>
      </c>
      <c r="DQ28">
        <v>961</v>
      </c>
      <c r="DR28">
        <v>420</v>
      </c>
      <c r="DS28">
        <v>17.399999999999899</v>
      </c>
      <c r="DT28">
        <v>7.3</v>
      </c>
      <c r="DU28">
        <v>3515</v>
      </c>
      <c r="DV28">
        <v>1.6464198408947001E-2</v>
      </c>
      <c r="DW28">
        <v>1.5484309836999999E-5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36047052500</v>
      </c>
      <c r="H29" t="s">
        <v>784</v>
      </c>
      <c r="I29">
        <v>4.7932599999999999E-2</v>
      </c>
      <c r="J29">
        <v>3392</v>
      </c>
      <c r="K29">
        <v>465</v>
      </c>
      <c r="L29">
        <v>1231</v>
      </c>
      <c r="M29">
        <v>69</v>
      </c>
      <c r="N29">
        <v>1181</v>
      </c>
      <c r="O29">
        <v>82</v>
      </c>
      <c r="P29">
        <v>1227</v>
      </c>
      <c r="Q29">
        <v>417</v>
      </c>
      <c r="R29">
        <v>59</v>
      </c>
      <c r="S29">
        <v>53</v>
      </c>
      <c r="T29">
        <v>19628</v>
      </c>
      <c r="U29">
        <v>5371</v>
      </c>
      <c r="V29">
        <v>739</v>
      </c>
      <c r="W29">
        <v>127</v>
      </c>
      <c r="X29">
        <v>501</v>
      </c>
      <c r="Y29">
        <v>96</v>
      </c>
      <c r="Z29">
        <v>1027</v>
      </c>
      <c r="AA29">
        <v>328</v>
      </c>
      <c r="AB29">
        <v>447</v>
      </c>
      <c r="AC29">
        <v>105</v>
      </c>
      <c r="AD29">
        <v>64</v>
      </c>
      <c r="AE29">
        <v>45.399999999999899</v>
      </c>
      <c r="AF29">
        <v>1356</v>
      </c>
      <c r="AG29">
        <v>654.79999999999905</v>
      </c>
      <c r="AH29">
        <v>609</v>
      </c>
      <c r="AI29">
        <v>172.099999999999</v>
      </c>
      <c r="AJ29">
        <v>982</v>
      </c>
      <c r="AK29">
        <v>119.599999999999</v>
      </c>
      <c r="AL29">
        <v>0</v>
      </c>
      <c r="AM29">
        <v>11</v>
      </c>
      <c r="AN29">
        <v>180</v>
      </c>
      <c r="AO29">
        <v>69.900000000000006</v>
      </c>
      <c r="AP29">
        <v>964</v>
      </c>
      <c r="AQ29">
        <v>104</v>
      </c>
      <c r="AR29">
        <v>0</v>
      </c>
      <c r="AS29">
        <v>11</v>
      </c>
      <c r="AT29">
        <v>36.200000000000003</v>
      </c>
      <c r="AU29">
        <v>10.4</v>
      </c>
      <c r="AV29">
        <v>4.4000000000000004</v>
      </c>
      <c r="AW29">
        <v>3.9</v>
      </c>
      <c r="AX29">
        <v>19628</v>
      </c>
      <c r="AY29">
        <v>5371</v>
      </c>
      <c r="AZ29">
        <v>35.799999999999898</v>
      </c>
      <c r="BA29">
        <v>6.2</v>
      </c>
      <c r="BB29">
        <v>14.8</v>
      </c>
      <c r="BC29">
        <v>3.7</v>
      </c>
      <c r="BD29">
        <v>30.3</v>
      </c>
      <c r="BE29">
        <v>8.6999999999999904</v>
      </c>
      <c r="BF29">
        <v>13.1999999999999</v>
      </c>
      <c r="BG29">
        <v>3.4</v>
      </c>
      <c r="BH29">
        <v>5.4</v>
      </c>
      <c r="BI29">
        <v>3.8</v>
      </c>
      <c r="BJ29">
        <v>40</v>
      </c>
      <c r="BK29">
        <v>18.5</v>
      </c>
      <c r="BL29">
        <v>20</v>
      </c>
      <c r="BM29">
        <v>5</v>
      </c>
      <c r="BN29">
        <v>79.799999999999898</v>
      </c>
      <c r="BO29">
        <v>8.6</v>
      </c>
      <c r="BP29">
        <v>0</v>
      </c>
      <c r="BQ29">
        <v>2.4</v>
      </c>
      <c r="BR29">
        <v>15.1999999999999</v>
      </c>
      <c r="BS29">
        <v>5.8</v>
      </c>
      <c r="BT29">
        <v>81.599999999999895</v>
      </c>
      <c r="BU29">
        <v>7.4</v>
      </c>
      <c r="BV29">
        <v>0</v>
      </c>
      <c r="BW29">
        <v>0.3</v>
      </c>
      <c r="BX29">
        <v>0.90720000000000001</v>
      </c>
      <c r="BY29">
        <v>0.2084</v>
      </c>
      <c r="BZ29">
        <v>0.80789999999999995</v>
      </c>
      <c r="CA29">
        <v>0.94330000000000003</v>
      </c>
      <c r="CB29">
        <v>2.8668999999999998</v>
      </c>
      <c r="CC29">
        <v>0.77270000000000005</v>
      </c>
      <c r="CD29">
        <v>0.51749999999999996</v>
      </c>
      <c r="CE29">
        <v>0.93120000000000003</v>
      </c>
      <c r="CF29">
        <v>0.68169999999999997</v>
      </c>
      <c r="CG29">
        <v>0.33879999999999999</v>
      </c>
      <c r="CH29">
        <v>2.4691999999999998</v>
      </c>
      <c r="CI29">
        <v>0.77100000000000002</v>
      </c>
      <c r="CJ29">
        <v>0.55420000000000003</v>
      </c>
      <c r="CK29">
        <v>0.90239999999999998</v>
      </c>
      <c r="CL29">
        <v>1.4564999999999999</v>
      </c>
      <c r="CM29">
        <v>0.74380000000000002</v>
      </c>
      <c r="CN29">
        <v>0.89190000000000003</v>
      </c>
      <c r="CO29">
        <v>0</v>
      </c>
      <c r="CP29">
        <v>0.91120000000000001</v>
      </c>
      <c r="CQ29">
        <v>0.96809999999999996</v>
      </c>
      <c r="CR29">
        <v>0</v>
      </c>
      <c r="CS29">
        <v>2.7713000000000001</v>
      </c>
      <c r="CT29">
        <v>0.75249999999999995</v>
      </c>
      <c r="CU29">
        <v>9.5639000000000003</v>
      </c>
      <c r="CV29">
        <v>0.84140000000000004</v>
      </c>
      <c r="CW29">
        <v>1</v>
      </c>
      <c r="CX29">
        <v>0</v>
      </c>
      <c r="CY29">
        <v>0</v>
      </c>
      <c r="CZ29">
        <v>1</v>
      </c>
      <c r="DA29">
        <v>2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2</v>
      </c>
      <c r="DP29">
        <v>6</v>
      </c>
      <c r="DQ29">
        <v>158</v>
      </c>
      <c r="DR29">
        <v>82</v>
      </c>
      <c r="DS29">
        <v>4.7</v>
      </c>
      <c r="DT29">
        <v>2.5</v>
      </c>
      <c r="DU29">
        <v>2760</v>
      </c>
      <c r="DV29">
        <v>1.6211720834407001E-2</v>
      </c>
      <c r="DW29">
        <v>1.3264083466E-5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36047052700</v>
      </c>
      <c r="H30" t="s">
        <v>783</v>
      </c>
      <c r="I30">
        <v>7.3349700000000004E-2</v>
      </c>
      <c r="J30">
        <v>6523</v>
      </c>
      <c r="K30">
        <v>668</v>
      </c>
      <c r="L30">
        <v>2497</v>
      </c>
      <c r="M30">
        <v>64</v>
      </c>
      <c r="N30">
        <v>2359</v>
      </c>
      <c r="O30">
        <v>130</v>
      </c>
      <c r="P30">
        <v>2180</v>
      </c>
      <c r="Q30">
        <v>607</v>
      </c>
      <c r="R30">
        <v>426</v>
      </c>
      <c r="S30">
        <v>226</v>
      </c>
      <c r="T30">
        <v>22130</v>
      </c>
      <c r="U30">
        <v>2667</v>
      </c>
      <c r="V30">
        <v>1210</v>
      </c>
      <c r="W30">
        <v>314</v>
      </c>
      <c r="X30">
        <v>544</v>
      </c>
      <c r="Y30">
        <v>161</v>
      </c>
      <c r="Z30">
        <v>1246</v>
      </c>
      <c r="AA30">
        <v>277</v>
      </c>
      <c r="AB30">
        <v>802</v>
      </c>
      <c r="AC30">
        <v>257</v>
      </c>
      <c r="AD30">
        <v>442</v>
      </c>
      <c r="AE30">
        <v>158.19999999999899</v>
      </c>
      <c r="AF30">
        <v>5385</v>
      </c>
      <c r="AG30">
        <v>717.89999999999895</v>
      </c>
      <c r="AH30">
        <v>1263</v>
      </c>
      <c r="AI30">
        <v>332.8</v>
      </c>
      <c r="AJ30">
        <v>1634</v>
      </c>
      <c r="AK30">
        <v>203.099999999999</v>
      </c>
      <c r="AL30">
        <v>0</v>
      </c>
      <c r="AM30">
        <v>16</v>
      </c>
      <c r="AN30">
        <v>225</v>
      </c>
      <c r="AO30">
        <v>116.799999999999</v>
      </c>
      <c r="AP30">
        <v>1630</v>
      </c>
      <c r="AQ30">
        <v>218</v>
      </c>
      <c r="AR30">
        <v>9</v>
      </c>
      <c r="AS30">
        <v>4</v>
      </c>
      <c r="AT30">
        <v>33.5</v>
      </c>
      <c r="AU30">
        <v>9.3000000000000007</v>
      </c>
      <c r="AV30">
        <v>11.9</v>
      </c>
      <c r="AW30">
        <v>5.5</v>
      </c>
      <c r="AX30">
        <v>22130</v>
      </c>
      <c r="AY30">
        <v>2667</v>
      </c>
      <c r="AZ30">
        <v>25.5</v>
      </c>
      <c r="BA30">
        <v>6</v>
      </c>
      <c r="BB30">
        <v>8.3000000000000007</v>
      </c>
      <c r="BC30">
        <v>2.2999999999999998</v>
      </c>
      <c r="BD30">
        <v>19.100000000000001</v>
      </c>
      <c r="BE30">
        <v>3.8</v>
      </c>
      <c r="BF30">
        <v>12.3</v>
      </c>
      <c r="BG30">
        <v>4</v>
      </c>
      <c r="BH30">
        <v>18.6999999999999</v>
      </c>
      <c r="BI30">
        <v>6.6</v>
      </c>
      <c r="BJ30">
        <v>82.599999999999895</v>
      </c>
      <c r="BK30">
        <v>7</v>
      </c>
      <c r="BL30">
        <v>20.8</v>
      </c>
      <c r="BM30">
        <v>5.0999999999999996</v>
      </c>
      <c r="BN30">
        <v>65.400000000000006</v>
      </c>
      <c r="BO30">
        <v>8</v>
      </c>
      <c r="BP30">
        <v>0</v>
      </c>
      <c r="BQ30">
        <v>1.2</v>
      </c>
      <c r="BR30">
        <v>9.5</v>
      </c>
      <c r="BS30">
        <v>4.9000000000000004</v>
      </c>
      <c r="BT30">
        <v>69.099999999999895</v>
      </c>
      <c r="BU30">
        <v>8.5</v>
      </c>
      <c r="BV30">
        <v>0.1</v>
      </c>
      <c r="BW30">
        <v>0.1</v>
      </c>
      <c r="BX30">
        <v>0.88800000000000001</v>
      </c>
      <c r="BY30">
        <v>0.83840000000000003</v>
      </c>
      <c r="BZ30">
        <v>0.73299999999999998</v>
      </c>
      <c r="CA30">
        <v>0.83289999999999997</v>
      </c>
      <c r="CB30">
        <v>3.2923</v>
      </c>
      <c r="CC30">
        <v>0.87639999999999996</v>
      </c>
      <c r="CD30">
        <v>0.1283</v>
      </c>
      <c r="CE30">
        <v>0.32700000000000001</v>
      </c>
      <c r="CF30">
        <v>0.62209999999999999</v>
      </c>
      <c r="CG30">
        <v>0.87890000000000001</v>
      </c>
      <c r="CH30">
        <v>1.9562999999999999</v>
      </c>
      <c r="CI30">
        <v>0.4577</v>
      </c>
      <c r="CJ30">
        <v>0.76519999999999999</v>
      </c>
      <c r="CK30">
        <v>0.90959999999999996</v>
      </c>
      <c r="CL30">
        <v>1.6748000000000001</v>
      </c>
      <c r="CM30">
        <v>0.89290000000000003</v>
      </c>
      <c r="CN30">
        <v>0.85029999999999994</v>
      </c>
      <c r="CO30">
        <v>0</v>
      </c>
      <c r="CP30">
        <v>0.79959999999999998</v>
      </c>
      <c r="CQ30">
        <v>0.89590000000000003</v>
      </c>
      <c r="CR30">
        <v>0.36220000000000002</v>
      </c>
      <c r="CS30">
        <v>2.9081000000000001</v>
      </c>
      <c r="CT30">
        <v>0.79890000000000005</v>
      </c>
      <c r="CU30">
        <v>9.8315999999999999</v>
      </c>
      <c r="CV30">
        <v>0.86880000000000002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1088</v>
      </c>
      <c r="DR30">
        <v>292</v>
      </c>
      <c r="DS30">
        <v>16.6999999999999</v>
      </c>
      <c r="DT30">
        <v>4.0999999999999996</v>
      </c>
      <c r="DU30">
        <v>5285</v>
      </c>
      <c r="DV30">
        <v>2.0653141845977999E-2</v>
      </c>
      <c r="DW30">
        <v>1.9844142762000001E-5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36047052900</v>
      </c>
      <c r="H31" t="s">
        <v>782</v>
      </c>
      <c r="I31">
        <v>6.7531900000000006E-2</v>
      </c>
      <c r="J31">
        <v>4202</v>
      </c>
      <c r="K31">
        <v>406</v>
      </c>
      <c r="L31">
        <v>1047</v>
      </c>
      <c r="M31">
        <v>50</v>
      </c>
      <c r="N31">
        <v>968</v>
      </c>
      <c r="O31">
        <v>56</v>
      </c>
      <c r="P31">
        <v>2086</v>
      </c>
      <c r="Q31">
        <v>525</v>
      </c>
      <c r="R31">
        <v>37</v>
      </c>
      <c r="S31">
        <v>34</v>
      </c>
      <c r="T31">
        <v>12315</v>
      </c>
      <c r="U31">
        <v>2571</v>
      </c>
      <c r="V31">
        <v>490</v>
      </c>
      <c r="W31">
        <v>141</v>
      </c>
      <c r="X31">
        <v>158</v>
      </c>
      <c r="Y31">
        <v>73</v>
      </c>
      <c r="Z31">
        <v>1991</v>
      </c>
      <c r="AA31">
        <v>317</v>
      </c>
      <c r="AB31">
        <v>172</v>
      </c>
      <c r="AC31">
        <v>63</v>
      </c>
      <c r="AD31">
        <v>26</v>
      </c>
      <c r="AE31">
        <v>30</v>
      </c>
      <c r="AF31">
        <v>293</v>
      </c>
      <c r="AG31">
        <v>577.70000000000005</v>
      </c>
      <c r="AH31">
        <v>552</v>
      </c>
      <c r="AI31">
        <v>180.8</v>
      </c>
      <c r="AJ31">
        <v>224</v>
      </c>
      <c r="AK31">
        <v>81</v>
      </c>
      <c r="AL31">
        <v>0</v>
      </c>
      <c r="AM31">
        <v>11</v>
      </c>
      <c r="AN31">
        <v>310</v>
      </c>
      <c r="AO31">
        <v>83.2</v>
      </c>
      <c r="AP31">
        <v>520</v>
      </c>
      <c r="AQ31">
        <v>98</v>
      </c>
      <c r="AR31">
        <v>80</v>
      </c>
      <c r="AS31">
        <v>46</v>
      </c>
      <c r="AT31">
        <v>49.6</v>
      </c>
      <c r="AU31">
        <v>10.4</v>
      </c>
      <c r="AV31">
        <v>2.8</v>
      </c>
      <c r="AW31">
        <v>2.6</v>
      </c>
      <c r="AX31">
        <v>12315</v>
      </c>
      <c r="AY31">
        <v>2571</v>
      </c>
      <c r="AZ31">
        <v>26.6999999999999</v>
      </c>
      <c r="BA31">
        <v>7.6</v>
      </c>
      <c r="BB31">
        <v>3.8</v>
      </c>
      <c r="BC31">
        <v>1.9</v>
      </c>
      <c r="BD31">
        <v>47.399999999999899</v>
      </c>
      <c r="BE31">
        <v>6</v>
      </c>
      <c r="BF31">
        <v>4.0999999999999996</v>
      </c>
      <c r="BG31">
        <v>1.5</v>
      </c>
      <c r="BH31">
        <v>2.7</v>
      </c>
      <c r="BI31">
        <v>3.1</v>
      </c>
      <c r="BJ31">
        <v>7</v>
      </c>
      <c r="BK31">
        <v>13.6999999999999</v>
      </c>
      <c r="BL31">
        <v>17.1999999999999</v>
      </c>
      <c r="BM31">
        <v>5.3</v>
      </c>
      <c r="BN31">
        <v>21.399999999999899</v>
      </c>
      <c r="BO31">
        <v>7.7</v>
      </c>
      <c r="BP31">
        <v>0</v>
      </c>
      <c r="BQ31">
        <v>2.8</v>
      </c>
      <c r="BR31">
        <v>32</v>
      </c>
      <c r="BS31">
        <v>8.4</v>
      </c>
      <c r="BT31">
        <v>53.7</v>
      </c>
      <c r="BU31">
        <v>9.6999999999999904</v>
      </c>
      <c r="BV31">
        <v>1.9</v>
      </c>
      <c r="BW31">
        <v>1.1000000000000001</v>
      </c>
      <c r="BX31">
        <v>0.97599999999999998</v>
      </c>
      <c r="BY31">
        <v>6.9699999999999998E-2</v>
      </c>
      <c r="BZ31">
        <v>0.95630000000000004</v>
      </c>
      <c r="CA31">
        <v>0.85129999999999995</v>
      </c>
      <c r="CB31">
        <v>2.8532999999999999</v>
      </c>
      <c r="CC31">
        <v>0.76980000000000004</v>
      </c>
      <c r="CD31">
        <v>2.2200000000000001E-2</v>
      </c>
      <c r="CE31">
        <v>0.99609999999999999</v>
      </c>
      <c r="CF31">
        <v>2.35E-2</v>
      </c>
      <c r="CG31">
        <v>0.12770000000000001</v>
      </c>
      <c r="CH31">
        <v>1.1695</v>
      </c>
      <c r="CI31">
        <v>8.9300000000000004E-2</v>
      </c>
      <c r="CJ31">
        <v>0.14460000000000001</v>
      </c>
      <c r="CK31">
        <v>0.87029999999999996</v>
      </c>
      <c r="CL31">
        <v>1.0147999999999999</v>
      </c>
      <c r="CM31">
        <v>0.49440000000000001</v>
      </c>
      <c r="CN31">
        <v>0.67900000000000005</v>
      </c>
      <c r="CO31">
        <v>0</v>
      </c>
      <c r="CP31">
        <v>0.99219999999999997</v>
      </c>
      <c r="CQ31">
        <v>0.78900000000000003</v>
      </c>
      <c r="CR31">
        <v>0.77969999999999995</v>
      </c>
      <c r="CS31">
        <v>3.2397</v>
      </c>
      <c r="CT31">
        <v>0.9052</v>
      </c>
      <c r="CU31">
        <v>8.2774000000000001</v>
      </c>
      <c r="CV31">
        <v>0.68469999999999998</v>
      </c>
      <c r="CW31">
        <v>1</v>
      </c>
      <c r="CX31">
        <v>0</v>
      </c>
      <c r="CY31">
        <v>1</v>
      </c>
      <c r="CZ31">
        <v>0</v>
      </c>
      <c r="DA31">
        <v>2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4</v>
      </c>
      <c r="DQ31">
        <v>314</v>
      </c>
      <c r="DR31">
        <v>204</v>
      </c>
      <c r="DS31">
        <v>7.5</v>
      </c>
      <c r="DT31">
        <v>4.7</v>
      </c>
      <c r="DU31">
        <v>8766</v>
      </c>
      <c r="DV31">
        <v>1.9961278872355E-2</v>
      </c>
      <c r="DW31">
        <v>1.870604385E-5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36047053100</v>
      </c>
      <c r="H32" t="s">
        <v>781</v>
      </c>
      <c r="I32">
        <v>6.2462799999999999E-2</v>
      </c>
      <c r="J32">
        <v>8953</v>
      </c>
      <c r="K32">
        <v>730</v>
      </c>
      <c r="L32">
        <v>1723</v>
      </c>
      <c r="M32">
        <v>49</v>
      </c>
      <c r="N32">
        <v>1678</v>
      </c>
      <c r="O32">
        <v>71</v>
      </c>
      <c r="P32">
        <v>4629</v>
      </c>
      <c r="Q32">
        <v>887</v>
      </c>
      <c r="R32">
        <v>30</v>
      </c>
      <c r="S32">
        <v>30</v>
      </c>
      <c r="T32">
        <v>13413</v>
      </c>
      <c r="U32">
        <v>5650</v>
      </c>
      <c r="V32">
        <v>465</v>
      </c>
      <c r="W32">
        <v>134</v>
      </c>
      <c r="X32">
        <v>159</v>
      </c>
      <c r="Y32">
        <v>99</v>
      </c>
      <c r="Z32">
        <v>5420</v>
      </c>
      <c r="AA32">
        <v>647</v>
      </c>
      <c r="AB32">
        <v>205</v>
      </c>
      <c r="AC32">
        <v>115</v>
      </c>
      <c r="AD32">
        <v>87</v>
      </c>
      <c r="AE32">
        <v>65.400000000000006</v>
      </c>
      <c r="AF32">
        <v>470</v>
      </c>
      <c r="AG32">
        <v>1090.4000000000001</v>
      </c>
      <c r="AH32">
        <v>979</v>
      </c>
      <c r="AI32">
        <v>226.19999999999899</v>
      </c>
      <c r="AJ32">
        <v>912</v>
      </c>
      <c r="AK32">
        <v>148.80000000000001</v>
      </c>
      <c r="AL32">
        <v>0</v>
      </c>
      <c r="AM32">
        <v>16</v>
      </c>
      <c r="AN32">
        <v>821</v>
      </c>
      <c r="AO32">
        <v>156</v>
      </c>
      <c r="AP32">
        <v>992</v>
      </c>
      <c r="AQ32">
        <v>119</v>
      </c>
      <c r="AR32">
        <v>0</v>
      </c>
      <c r="AS32">
        <v>16</v>
      </c>
      <c r="AT32">
        <v>51.7</v>
      </c>
      <c r="AU32">
        <v>8.3000000000000007</v>
      </c>
      <c r="AV32">
        <v>1.3</v>
      </c>
      <c r="AW32">
        <v>1.3</v>
      </c>
      <c r="AX32">
        <v>13413</v>
      </c>
      <c r="AY32">
        <v>5650</v>
      </c>
      <c r="AZ32">
        <v>16.899999999999899</v>
      </c>
      <c r="BA32">
        <v>5</v>
      </c>
      <c r="BB32">
        <v>1.8</v>
      </c>
      <c r="BC32">
        <v>1.2</v>
      </c>
      <c r="BD32">
        <v>60.5</v>
      </c>
      <c r="BE32">
        <v>5.3</v>
      </c>
      <c r="BF32">
        <v>2.2999999999999998</v>
      </c>
      <c r="BG32">
        <v>1.3</v>
      </c>
      <c r="BH32">
        <v>5.2</v>
      </c>
      <c r="BI32">
        <v>3.9</v>
      </c>
      <c r="BJ32">
        <v>5.2</v>
      </c>
      <c r="BK32">
        <v>12.1999999999999</v>
      </c>
      <c r="BL32">
        <v>14.3</v>
      </c>
      <c r="BM32">
        <v>3.1</v>
      </c>
      <c r="BN32">
        <v>52.899999999999899</v>
      </c>
      <c r="BO32">
        <v>8.5</v>
      </c>
      <c r="BP32">
        <v>0</v>
      </c>
      <c r="BQ32">
        <v>1.7</v>
      </c>
      <c r="BR32">
        <v>48.899999999999899</v>
      </c>
      <c r="BS32">
        <v>9.1</v>
      </c>
      <c r="BT32">
        <v>59.1</v>
      </c>
      <c r="BU32">
        <v>7.3</v>
      </c>
      <c r="BV32">
        <v>0</v>
      </c>
      <c r="BW32">
        <v>0.2</v>
      </c>
      <c r="BX32">
        <v>0.98180000000000001</v>
      </c>
      <c r="BY32">
        <v>1.38E-2</v>
      </c>
      <c r="BZ32">
        <v>0.94140000000000001</v>
      </c>
      <c r="CA32">
        <v>0.68579999999999997</v>
      </c>
      <c r="CB32">
        <v>2.6229</v>
      </c>
      <c r="CC32">
        <v>0.70369999999999999</v>
      </c>
      <c r="CD32">
        <v>1.38E-2</v>
      </c>
      <c r="CE32">
        <v>0.99880000000000002</v>
      </c>
      <c r="CF32">
        <v>6.6E-3</v>
      </c>
      <c r="CG32">
        <v>0.31979999999999997</v>
      </c>
      <c r="CH32">
        <v>1.339</v>
      </c>
      <c r="CI32">
        <v>0.1275</v>
      </c>
      <c r="CJ32">
        <v>0.10009999999999999</v>
      </c>
      <c r="CK32">
        <v>0.83379999999999999</v>
      </c>
      <c r="CL32">
        <v>0.93389999999999995</v>
      </c>
      <c r="CM32">
        <v>0.4506</v>
      </c>
      <c r="CN32">
        <v>0.81220000000000003</v>
      </c>
      <c r="CO32">
        <v>0</v>
      </c>
      <c r="CP32">
        <v>0.99939999999999996</v>
      </c>
      <c r="CQ32">
        <v>0.8276</v>
      </c>
      <c r="CR32">
        <v>0</v>
      </c>
      <c r="CS32">
        <v>2.6392000000000002</v>
      </c>
      <c r="CT32">
        <v>0.6905</v>
      </c>
      <c r="CU32">
        <v>7.5350000000000001</v>
      </c>
      <c r="CV32">
        <v>0.57650000000000001</v>
      </c>
      <c r="CW32">
        <v>1</v>
      </c>
      <c r="CX32">
        <v>0</v>
      </c>
      <c r="CY32">
        <v>1</v>
      </c>
      <c r="CZ32">
        <v>0</v>
      </c>
      <c r="DA32">
        <v>2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4</v>
      </c>
      <c r="DQ32">
        <v>255</v>
      </c>
      <c r="DR32">
        <v>166</v>
      </c>
      <c r="DS32">
        <v>2.8</v>
      </c>
      <c r="DT32">
        <v>1.9</v>
      </c>
      <c r="DU32">
        <v>6045</v>
      </c>
      <c r="DV32">
        <v>1.8253183115967998E-2</v>
      </c>
      <c r="DW32">
        <v>1.7182198720999999E-5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36047053300</v>
      </c>
      <c r="H33" t="s">
        <v>780</v>
      </c>
      <c r="I33">
        <v>7.4570600000000001E-2</v>
      </c>
      <c r="J33">
        <v>6821</v>
      </c>
      <c r="K33">
        <v>625</v>
      </c>
      <c r="L33">
        <v>1850</v>
      </c>
      <c r="M33">
        <v>56</v>
      </c>
      <c r="N33">
        <v>1744</v>
      </c>
      <c r="O33">
        <v>86</v>
      </c>
      <c r="P33">
        <v>3694</v>
      </c>
      <c r="Q33">
        <v>686</v>
      </c>
      <c r="R33">
        <v>12</v>
      </c>
      <c r="S33">
        <v>15</v>
      </c>
      <c r="T33">
        <v>11285</v>
      </c>
      <c r="U33">
        <v>3831</v>
      </c>
      <c r="V33">
        <v>707</v>
      </c>
      <c r="W33">
        <v>141</v>
      </c>
      <c r="X33">
        <v>659</v>
      </c>
      <c r="Y33">
        <v>149</v>
      </c>
      <c r="Z33">
        <v>3097</v>
      </c>
      <c r="AA33">
        <v>495</v>
      </c>
      <c r="AB33">
        <v>411</v>
      </c>
      <c r="AC33">
        <v>120</v>
      </c>
      <c r="AD33">
        <v>21</v>
      </c>
      <c r="AE33">
        <v>37.6</v>
      </c>
      <c r="AF33">
        <v>228</v>
      </c>
      <c r="AG33">
        <v>896.7</v>
      </c>
      <c r="AH33">
        <v>908</v>
      </c>
      <c r="AI33">
        <v>215.3</v>
      </c>
      <c r="AJ33">
        <v>343</v>
      </c>
      <c r="AK33">
        <v>80.7</v>
      </c>
      <c r="AL33">
        <v>0</v>
      </c>
      <c r="AM33">
        <v>16</v>
      </c>
      <c r="AN33">
        <v>509</v>
      </c>
      <c r="AO33">
        <v>120.4</v>
      </c>
      <c r="AP33">
        <v>1275</v>
      </c>
      <c r="AQ33">
        <v>127</v>
      </c>
      <c r="AR33">
        <v>23</v>
      </c>
      <c r="AS33">
        <v>49</v>
      </c>
      <c r="AT33">
        <v>54.299999999999898</v>
      </c>
      <c r="AU33">
        <v>8.9</v>
      </c>
      <c r="AV33">
        <v>0.7</v>
      </c>
      <c r="AW33">
        <v>0.8</v>
      </c>
      <c r="AX33">
        <v>11285</v>
      </c>
      <c r="AY33">
        <v>3831</v>
      </c>
      <c r="AZ33">
        <v>24.6999999999999</v>
      </c>
      <c r="BA33">
        <v>5</v>
      </c>
      <c r="BB33">
        <v>9.6999999999999904</v>
      </c>
      <c r="BC33">
        <v>2.6</v>
      </c>
      <c r="BD33">
        <v>45.399999999999899</v>
      </c>
      <c r="BE33">
        <v>5.9</v>
      </c>
      <c r="BF33">
        <v>6</v>
      </c>
      <c r="BG33">
        <v>1.9</v>
      </c>
      <c r="BH33">
        <v>1.2</v>
      </c>
      <c r="BI33">
        <v>2.2000000000000002</v>
      </c>
      <c r="BJ33">
        <v>3.3</v>
      </c>
      <c r="BK33">
        <v>13.1</v>
      </c>
      <c r="BL33">
        <v>17.1999999999999</v>
      </c>
      <c r="BM33">
        <v>3.8</v>
      </c>
      <c r="BN33">
        <v>18.5</v>
      </c>
      <c r="BO33">
        <v>4.3</v>
      </c>
      <c r="BP33">
        <v>0</v>
      </c>
      <c r="BQ33">
        <v>1.6</v>
      </c>
      <c r="BR33">
        <v>29.1999999999999</v>
      </c>
      <c r="BS33">
        <v>6.8</v>
      </c>
      <c r="BT33">
        <v>73.099999999999895</v>
      </c>
      <c r="BU33">
        <v>6.3</v>
      </c>
      <c r="BV33">
        <v>0.3</v>
      </c>
      <c r="BW33">
        <v>0.7</v>
      </c>
      <c r="BX33">
        <v>0.98680000000000001</v>
      </c>
      <c r="BY33">
        <v>9.4999999999999998E-3</v>
      </c>
      <c r="BZ33">
        <v>0.96989999999999998</v>
      </c>
      <c r="CA33">
        <v>0.82140000000000002</v>
      </c>
      <c r="CB33">
        <v>2.7875000000000001</v>
      </c>
      <c r="CC33">
        <v>0.74819999999999998</v>
      </c>
      <c r="CD33">
        <v>0.1993</v>
      </c>
      <c r="CE33">
        <v>0.99490000000000001</v>
      </c>
      <c r="CF33">
        <v>8.7300000000000003E-2</v>
      </c>
      <c r="CG33">
        <v>4.8599999999999997E-2</v>
      </c>
      <c r="CH33">
        <v>1.33</v>
      </c>
      <c r="CI33">
        <v>0.12330000000000001</v>
      </c>
      <c r="CJ33">
        <v>4.4299999999999999E-2</v>
      </c>
      <c r="CK33">
        <v>0.87050000000000005</v>
      </c>
      <c r="CL33">
        <v>0.91469999999999996</v>
      </c>
      <c r="CM33">
        <v>0.44090000000000001</v>
      </c>
      <c r="CN33">
        <v>0.65610000000000002</v>
      </c>
      <c r="CO33">
        <v>0</v>
      </c>
      <c r="CP33">
        <v>0.98850000000000005</v>
      </c>
      <c r="CQ33">
        <v>0.92259999999999998</v>
      </c>
      <c r="CR33">
        <v>0.51190000000000002</v>
      </c>
      <c r="CS33">
        <v>3.0790999999999999</v>
      </c>
      <c r="CT33">
        <v>0.85699999999999998</v>
      </c>
      <c r="CU33">
        <v>8.1113999999999997</v>
      </c>
      <c r="CV33">
        <v>0.66210000000000002</v>
      </c>
      <c r="CW33">
        <v>1</v>
      </c>
      <c r="CX33">
        <v>0</v>
      </c>
      <c r="CY33">
        <v>1</v>
      </c>
      <c r="CZ33">
        <v>0</v>
      </c>
      <c r="DA33">
        <v>2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1</v>
      </c>
      <c r="DN33">
        <v>0</v>
      </c>
      <c r="DO33">
        <v>2</v>
      </c>
      <c r="DP33">
        <v>5</v>
      </c>
      <c r="DQ33">
        <v>125</v>
      </c>
      <c r="DR33">
        <v>81</v>
      </c>
      <c r="DS33">
        <v>1.8</v>
      </c>
      <c r="DT33">
        <v>1.2</v>
      </c>
      <c r="DU33">
        <v>7674</v>
      </c>
      <c r="DV33">
        <v>1.8691466519425999E-2</v>
      </c>
      <c r="DW33">
        <v>2.0515716707000001E-5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36047053500</v>
      </c>
      <c r="H34" t="s">
        <v>779</v>
      </c>
      <c r="I34">
        <v>5.0333799999999998E-2</v>
      </c>
      <c r="J34">
        <v>4065</v>
      </c>
      <c r="K34">
        <v>410</v>
      </c>
      <c r="L34">
        <v>1119</v>
      </c>
      <c r="M34">
        <v>62</v>
      </c>
      <c r="N34">
        <v>1064</v>
      </c>
      <c r="O34">
        <v>64</v>
      </c>
      <c r="P34">
        <v>2444</v>
      </c>
      <c r="Q34">
        <v>508</v>
      </c>
      <c r="R34">
        <v>50</v>
      </c>
      <c r="S34">
        <v>52</v>
      </c>
      <c r="T34">
        <v>7661</v>
      </c>
      <c r="U34">
        <v>1391</v>
      </c>
      <c r="V34">
        <v>527</v>
      </c>
      <c r="W34">
        <v>163</v>
      </c>
      <c r="X34">
        <v>272</v>
      </c>
      <c r="Y34">
        <v>110</v>
      </c>
      <c r="Z34">
        <v>1873</v>
      </c>
      <c r="AA34">
        <v>317</v>
      </c>
      <c r="AB34">
        <v>155</v>
      </c>
      <c r="AC34">
        <v>85</v>
      </c>
      <c r="AD34">
        <v>46</v>
      </c>
      <c r="AE34">
        <v>52.2</v>
      </c>
      <c r="AF34">
        <v>388</v>
      </c>
      <c r="AG34">
        <v>612.5</v>
      </c>
      <c r="AH34">
        <v>559</v>
      </c>
      <c r="AI34">
        <v>184.19999999999899</v>
      </c>
      <c r="AJ34">
        <v>516</v>
      </c>
      <c r="AK34">
        <v>101.5</v>
      </c>
      <c r="AL34">
        <v>6</v>
      </c>
      <c r="AM34">
        <v>10</v>
      </c>
      <c r="AN34">
        <v>244</v>
      </c>
      <c r="AO34">
        <v>87.9</v>
      </c>
      <c r="AP34">
        <v>853</v>
      </c>
      <c r="AQ34">
        <v>108</v>
      </c>
      <c r="AR34">
        <v>0</v>
      </c>
      <c r="AS34">
        <v>11</v>
      </c>
      <c r="AT34">
        <v>60.1</v>
      </c>
      <c r="AU34">
        <v>10.4</v>
      </c>
      <c r="AV34">
        <v>4</v>
      </c>
      <c r="AW34">
        <v>4</v>
      </c>
      <c r="AX34">
        <v>7661</v>
      </c>
      <c r="AY34">
        <v>1391</v>
      </c>
      <c r="AZ34">
        <v>37.6</v>
      </c>
      <c r="BA34">
        <v>10.6999999999999</v>
      </c>
      <c r="BB34">
        <v>6.7</v>
      </c>
      <c r="BC34">
        <v>2.9</v>
      </c>
      <c r="BD34">
        <v>46.1</v>
      </c>
      <c r="BE34">
        <v>6.3</v>
      </c>
      <c r="BF34">
        <v>3.8</v>
      </c>
      <c r="BG34">
        <v>2.1</v>
      </c>
      <c r="BH34">
        <v>4.3</v>
      </c>
      <c r="BI34">
        <v>4.9000000000000004</v>
      </c>
      <c r="BJ34">
        <v>9.5</v>
      </c>
      <c r="BK34">
        <v>15</v>
      </c>
      <c r="BL34">
        <v>18.399999999999899</v>
      </c>
      <c r="BM34">
        <v>5.7</v>
      </c>
      <c r="BN34">
        <v>46.1</v>
      </c>
      <c r="BO34">
        <v>8.6999999999999904</v>
      </c>
      <c r="BP34">
        <v>0.5</v>
      </c>
      <c r="BQ34">
        <v>0.9</v>
      </c>
      <c r="BR34">
        <v>22.899999999999899</v>
      </c>
      <c r="BS34">
        <v>8.1</v>
      </c>
      <c r="BT34">
        <v>80.2</v>
      </c>
      <c r="BU34">
        <v>8.9</v>
      </c>
      <c r="BV34">
        <v>0</v>
      </c>
      <c r="BW34">
        <v>0.3</v>
      </c>
      <c r="BX34">
        <v>0.99339999999999995</v>
      </c>
      <c r="BY34">
        <v>0.16839999999999999</v>
      </c>
      <c r="BZ34">
        <v>0.99199999999999999</v>
      </c>
      <c r="CA34">
        <v>0.95569999999999999</v>
      </c>
      <c r="CB34">
        <v>3.1093999999999999</v>
      </c>
      <c r="CC34">
        <v>0.83660000000000001</v>
      </c>
      <c r="CD34">
        <v>6.9599999999999995E-2</v>
      </c>
      <c r="CE34">
        <v>0.99529999999999996</v>
      </c>
      <c r="CF34">
        <v>1.9E-2</v>
      </c>
      <c r="CG34">
        <v>0.25140000000000001</v>
      </c>
      <c r="CH34">
        <v>1.3352999999999999</v>
      </c>
      <c r="CI34">
        <v>0.12620000000000001</v>
      </c>
      <c r="CJ34">
        <v>0.20300000000000001</v>
      </c>
      <c r="CK34">
        <v>0.88429999999999997</v>
      </c>
      <c r="CL34">
        <v>1.0872999999999999</v>
      </c>
      <c r="CM34">
        <v>0.52839999999999998</v>
      </c>
      <c r="CN34">
        <v>0.79369999999999996</v>
      </c>
      <c r="CO34">
        <v>0.69899999999999995</v>
      </c>
      <c r="CP34">
        <v>0.97260000000000002</v>
      </c>
      <c r="CQ34">
        <v>0.96130000000000004</v>
      </c>
      <c r="CR34">
        <v>0</v>
      </c>
      <c r="CS34">
        <v>3.4266000000000001</v>
      </c>
      <c r="CT34">
        <v>0.94410000000000005</v>
      </c>
      <c r="CU34">
        <v>8.9586000000000006</v>
      </c>
      <c r="CV34">
        <v>0.77690000000000003</v>
      </c>
      <c r="CW34">
        <v>1</v>
      </c>
      <c r="CX34">
        <v>0</v>
      </c>
      <c r="CY34">
        <v>1</v>
      </c>
      <c r="CZ34">
        <v>1</v>
      </c>
      <c r="DA34">
        <v>3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0</v>
      </c>
      <c r="DO34">
        <v>2</v>
      </c>
      <c r="DP34">
        <v>6</v>
      </c>
      <c r="DQ34">
        <v>250</v>
      </c>
      <c r="DR34">
        <v>167</v>
      </c>
      <c r="DS34">
        <v>6.2</v>
      </c>
      <c r="DT34">
        <v>4</v>
      </c>
      <c r="DU34">
        <v>9636</v>
      </c>
      <c r="DV34">
        <v>1.6747545299538001E-2</v>
      </c>
      <c r="DW34">
        <v>1.3781568421999999E-5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36047053700</v>
      </c>
      <c r="H35" t="s">
        <v>778</v>
      </c>
      <c r="I35">
        <v>6.4658599999999997E-2</v>
      </c>
      <c r="J35">
        <v>3539</v>
      </c>
      <c r="K35">
        <v>339</v>
      </c>
      <c r="L35">
        <v>676</v>
      </c>
      <c r="M35">
        <v>29</v>
      </c>
      <c r="N35">
        <v>661</v>
      </c>
      <c r="O35">
        <v>32</v>
      </c>
      <c r="P35">
        <v>1695</v>
      </c>
      <c r="Q35">
        <v>447</v>
      </c>
      <c r="R35">
        <v>35</v>
      </c>
      <c r="S35">
        <v>34</v>
      </c>
      <c r="T35">
        <v>8603</v>
      </c>
      <c r="U35">
        <v>2297</v>
      </c>
      <c r="V35">
        <v>378</v>
      </c>
      <c r="W35">
        <v>119</v>
      </c>
      <c r="X35">
        <v>265</v>
      </c>
      <c r="Y35">
        <v>89</v>
      </c>
      <c r="Z35">
        <v>1844</v>
      </c>
      <c r="AA35">
        <v>295</v>
      </c>
      <c r="AB35">
        <v>69</v>
      </c>
      <c r="AC35">
        <v>34</v>
      </c>
      <c r="AD35">
        <v>14</v>
      </c>
      <c r="AE35">
        <v>16.3</v>
      </c>
      <c r="AF35">
        <v>157</v>
      </c>
      <c r="AG35">
        <v>491.6</v>
      </c>
      <c r="AH35">
        <v>327</v>
      </c>
      <c r="AI35">
        <v>117.299999999999</v>
      </c>
      <c r="AJ35">
        <v>218</v>
      </c>
      <c r="AK35">
        <v>45.7</v>
      </c>
      <c r="AL35">
        <v>10</v>
      </c>
      <c r="AM35">
        <v>17</v>
      </c>
      <c r="AN35">
        <v>265</v>
      </c>
      <c r="AO35">
        <v>64</v>
      </c>
      <c r="AP35">
        <v>281</v>
      </c>
      <c r="AQ35">
        <v>63</v>
      </c>
      <c r="AR35">
        <v>190</v>
      </c>
      <c r="AS35">
        <v>88</v>
      </c>
      <c r="AT35">
        <v>50.7</v>
      </c>
      <c r="AU35">
        <v>12.1999999999999</v>
      </c>
      <c r="AV35">
        <v>4.2</v>
      </c>
      <c r="AW35">
        <v>4</v>
      </c>
      <c r="AX35">
        <v>8603</v>
      </c>
      <c r="AY35">
        <v>2297</v>
      </c>
      <c r="AZ35">
        <v>28.8</v>
      </c>
      <c r="BA35">
        <v>8</v>
      </c>
      <c r="BB35">
        <v>7.5</v>
      </c>
      <c r="BC35">
        <v>2.5</v>
      </c>
      <c r="BD35">
        <v>52.1</v>
      </c>
      <c r="BE35">
        <v>6.7</v>
      </c>
      <c r="BF35">
        <v>2.1</v>
      </c>
      <c r="BG35">
        <v>1</v>
      </c>
      <c r="BH35">
        <v>2.1</v>
      </c>
      <c r="BI35">
        <v>2.5</v>
      </c>
      <c r="BJ35">
        <v>4.4000000000000004</v>
      </c>
      <c r="BK35">
        <v>13.9</v>
      </c>
      <c r="BL35">
        <v>11.1</v>
      </c>
      <c r="BM35">
        <v>3.8</v>
      </c>
      <c r="BN35">
        <v>32.200000000000003</v>
      </c>
      <c r="BO35">
        <v>6.6</v>
      </c>
      <c r="BP35">
        <v>1.5</v>
      </c>
      <c r="BQ35">
        <v>2.5</v>
      </c>
      <c r="BR35">
        <v>40.1</v>
      </c>
      <c r="BS35">
        <v>9.5</v>
      </c>
      <c r="BT35">
        <v>42.5</v>
      </c>
      <c r="BU35">
        <v>9.6999999999999904</v>
      </c>
      <c r="BV35">
        <v>5.4</v>
      </c>
      <c r="BW35">
        <v>2.4</v>
      </c>
      <c r="BX35">
        <v>0.97929999999999995</v>
      </c>
      <c r="BY35">
        <v>0.18959999999999999</v>
      </c>
      <c r="BZ35">
        <v>0.9889</v>
      </c>
      <c r="CA35">
        <v>0.87719999999999998</v>
      </c>
      <c r="CB35">
        <v>3.0350999999999999</v>
      </c>
      <c r="CC35">
        <v>0.81759999999999999</v>
      </c>
      <c r="CD35">
        <v>9.7199999999999995E-2</v>
      </c>
      <c r="CE35">
        <v>0.99690000000000001</v>
      </c>
      <c r="CF35">
        <v>5.0000000000000001E-3</v>
      </c>
      <c r="CG35">
        <v>9.6600000000000005E-2</v>
      </c>
      <c r="CH35">
        <v>1.1956</v>
      </c>
      <c r="CI35">
        <v>9.4299999999999995E-2</v>
      </c>
      <c r="CJ35">
        <v>7.5200000000000003E-2</v>
      </c>
      <c r="CK35">
        <v>0.78010000000000002</v>
      </c>
      <c r="CL35">
        <v>0.85519999999999996</v>
      </c>
      <c r="CM35">
        <v>0.41520000000000001</v>
      </c>
      <c r="CN35">
        <v>0.74399999999999999</v>
      </c>
      <c r="CO35">
        <v>0.80530000000000002</v>
      </c>
      <c r="CP35">
        <v>0.99750000000000005</v>
      </c>
      <c r="CQ35">
        <v>0.7157</v>
      </c>
      <c r="CR35">
        <v>0.88529999999999998</v>
      </c>
      <c r="CS35">
        <v>4.1478999999999999</v>
      </c>
      <c r="CT35">
        <v>0.99650000000000005</v>
      </c>
      <c r="CU35">
        <v>9.2338000000000005</v>
      </c>
      <c r="CV35">
        <v>0.80759999999999998</v>
      </c>
      <c r="CW35">
        <v>1</v>
      </c>
      <c r="CX35">
        <v>0</v>
      </c>
      <c r="CY35">
        <v>1</v>
      </c>
      <c r="CZ35">
        <v>0</v>
      </c>
      <c r="DA35">
        <v>2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4</v>
      </c>
      <c r="DQ35">
        <v>12</v>
      </c>
      <c r="DR35">
        <v>14</v>
      </c>
      <c r="DS35">
        <v>0.4</v>
      </c>
      <c r="DT35">
        <v>0.4</v>
      </c>
      <c r="DU35">
        <v>3623</v>
      </c>
      <c r="DV35">
        <v>1.7674851862985001E-2</v>
      </c>
      <c r="DW35">
        <v>1.7797368975000001E-5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36047053900</v>
      </c>
      <c r="H36" t="s">
        <v>777</v>
      </c>
      <c r="I36">
        <v>3.91419E-2</v>
      </c>
      <c r="J36">
        <v>2580</v>
      </c>
      <c r="K36">
        <v>176</v>
      </c>
      <c r="L36">
        <v>836</v>
      </c>
      <c r="M36">
        <v>28</v>
      </c>
      <c r="N36">
        <v>829</v>
      </c>
      <c r="O36">
        <v>31</v>
      </c>
      <c r="P36">
        <v>1269</v>
      </c>
      <c r="Q36">
        <v>278</v>
      </c>
      <c r="R36">
        <v>68</v>
      </c>
      <c r="S36">
        <v>40</v>
      </c>
      <c r="T36">
        <v>13621</v>
      </c>
      <c r="U36">
        <v>2455</v>
      </c>
      <c r="V36">
        <v>454</v>
      </c>
      <c r="W36">
        <v>93</v>
      </c>
      <c r="X36">
        <v>362</v>
      </c>
      <c r="Y36">
        <v>67</v>
      </c>
      <c r="Z36">
        <v>954</v>
      </c>
      <c r="AA36">
        <v>137</v>
      </c>
      <c r="AB36">
        <v>279</v>
      </c>
      <c r="AC36">
        <v>70</v>
      </c>
      <c r="AD36">
        <v>66</v>
      </c>
      <c r="AE36">
        <v>36.899999999999899</v>
      </c>
      <c r="AF36">
        <v>469</v>
      </c>
      <c r="AG36">
        <v>250.3</v>
      </c>
      <c r="AH36">
        <v>345</v>
      </c>
      <c r="AI36">
        <v>92.099999999999895</v>
      </c>
      <c r="AJ36">
        <v>668</v>
      </c>
      <c r="AK36">
        <v>63.299999999999898</v>
      </c>
      <c r="AL36">
        <v>0</v>
      </c>
      <c r="AM36">
        <v>11</v>
      </c>
      <c r="AN36">
        <v>159</v>
      </c>
      <c r="AO36">
        <v>51.1</v>
      </c>
      <c r="AP36">
        <v>458</v>
      </c>
      <c r="AQ36">
        <v>68</v>
      </c>
      <c r="AR36">
        <v>0</v>
      </c>
      <c r="AS36">
        <v>11</v>
      </c>
      <c r="AT36">
        <v>49.2</v>
      </c>
      <c r="AU36">
        <v>9.9</v>
      </c>
      <c r="AV36">
        <v>7.7</v>
      </c>
      <c r="AW36">
        <v>4.5</v>
      </c>
      <c r="AX36">
        <v>13621</v>
      </c>
      <c r="AY36">
        <v>2455</v>
      </c>
      <c r="AZ36">
        <v>31.8</v>
      </c>
      <c r="BA36">
        <v>6.5</v>
      </c>
      <c r="BB36">
        <v>14</v>
      </c>
      <c r="BC36">
        <v>2.9</v>
      </c>
      <c r="BD36">
        <v>37</v>
      </c>
      <c r="BE36">
        <v>4.7</v>
      </c>
      <c r="BF36">
        <v>10.8</v>
      </c>
      <c r="BG36">
        <v>2.7</v>
      </c>
      <c r="BH36">
        <v>8</v>
      </c>
      <c r="BI36">
        <v>4.4000000000000004</v>
      </c>
      <c r="BJ36">
        <v>18.1999999999999</v>
      </c>
      <c r="BK36">
        <v>9.6</v>
      </c>
      <c r="BL36">
        <v>15.6999999999999</v>
      </c>
      <c r="BM36">
        <v>4.0999999999999996</v>
      </c>
      <c r="BN36">
        <v>79.900000000000006</v>
      </c>
      <c r="BO36">
        <v>7.1</v>
      </c>
      <c r="BP36">
        <v>0</v>
      </c>
      <c r="BQ36">
        <v>3.5</v>
      </c>
      <c r="BR36">
        <v>19.1999999999999</v>
      </c>
      <c r="BS36">
        <v>6.1</v>
      </c>
      <c r="BT36">
        <v>55.2</v>
      </c>
      <c r="BU36">
        <v>8.1</v>
      </c>
      <c r="BV36">
        <v>0</v>
      </c>
      <c r="BW36">
        <v>0.4</v>
      </c>
      <c r="BX36">
        <v>0.97360000000000002</v>
      </c>
      <c r="BY36">
        <v>0.57569999999999999</v>
      </c>
      <c r="BZ36">
        <v>0.93830000000000002</v>
      </c>
      <c r="CA36">
        <v>0.91139999999999999</v>
      </c>
      <c r="CB36">
        <v>3.399</v>
      </c>
      <c r="CC36">
        <v>0.90190000000000003</v>
      </c>
      <c r="CD36">
        <v>0.46789999999999998</v>
      </c>
      <c r="CE36">
        <v>0.98480000000000001</v>
      </c>
      <c r="CF36">
        <v>0.50229999999999997</v>
      </c>
      <c r="CG36">
        <v>0.52100000000000002</v>
      </c>
      <c r="CH36">
        <v>2.4759000000000002</v>
      </c>
      <c r="CI36">
        <v>0.77639999999999998</v>
      </c>
      <c r="CJ36">
        <v>0.3392</v>
      </c>
      <c r="CK36">
        <v>0.85170000000000001</v>
      </c>
      <c r="CL36">
        <v>1.1909000000000001</v>
      </c>
      <c r="CM36">
        <v>0.58650000000000002</v>
      </c>
      <c r="CN36">
        <v>0.89249999999999996</v>
      </c>
      <c r="CO36">
        <v>0</v>
      </c>
      <c r="CP36">
        <v>0.95099999999999996</v>
      </c>
      <c r="CQ36">
        <v>0.79659999999999997</v>
      </c>
      <c r="CR36">
        <v>0</v>
      </c>
      <c r="CS36">
        <v>2.6400999999999999</v>
      </c>
      <c r="CT36">
        <v>0.69110000000000005</v>
      </c>
      <c r="CU36">
        <v>9.7058999999999997</v>
      </c>
      <c r="CV36">
        <v>0.85529999999999995</v>
      </c>
      <c r="CW36">
        <v>1</v>
      </c>
      <c r="CX36">
        <v>0</v>
      </c>
      <c r="CY36">
        <v>1</v>
      </c>
      <c r="CZ36">
        <v>1</v>
      </c>
      <c r="DA36">
        <v>3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5</v>
      </c>
      <c r="DQ36">
        <v>87</v>
      </c>
      <c r="DR36">
        <v>64</v>
      </c>
      <c r="DS36">
        <v>3.4</v>
      </c>
      <c r="DT36">
        <v>2.4</v>
      </c>
      <c r="DU36">
        <v>1560</v>
      </c>
      <c r="DV36">
        <v>1.3585421346106E-2</v>
      </c>
      <c r="DW36">
        <v>1.0805754679E-5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36047054300</v>
      </c>
      <c r="H37" t="s">
        <v>776</v>
      </c>
      <c r="I37">
        <v>0.40705809999999998</v>
      </c>
      <c r="J37">
        <v>351</v>
      </c>
      <c r="K37">
        <v>136</v>
      </c>
      <c r="L37">
        <v>178</v>
      </c>
      <c r="M37">
        <v>55</v>
      </c>
      <c r="N37">
        <v>153</v>
      </c>
      <c r="O37">
        <v>49</v>
      </c>
      <c r="P37">
        <v>5</v>
      </c>
      <c r="Q37">
        <v>8</v>
      </c>
      <c r="R37">
        <v>27</v>
      </c>
      <c r="S37">
        <v>27</v>
      </c>
      <c r="T37">
        <v>62409</v>
      </c>
      <c r="U37">
        <v>26474</v>
      </c>
      <c r="V37">
        <v>6</v>
      </c>
      <c r="W37">
        <v>8</v>
      </c>
      <c r="X37">
        <v>5</v>
      </c>
      <c r="Y37">
        <v>7</v>
      </c>
      <c r="Z37">
        <v>54</v>
      </c>
      <c r="AA37">
        <v>40</v>
      </c>
      <c r="AB37">
        <v>26</v>
      </c>
      <c r="AC37">
        <v>30</v>
      </c>
      <c r="AD37">
        <v>36</v>
      </c>
      <c r="AE37">
        <v>34</v>
      </c>
      <c r="AF37">
        <v>150</v>
      </c>
      <c r="AG37">
        <v>167</v>
      </c>
      <c r="AH37">
        <v>15</v>
      </c>
      <c r="AI37">
        <v>49.899999999999899</v>
      </c>
      <c r="AJ37">
        <v>167</v>
      </c>
      <c r="AK37">
        <v>56.1</v>
      </c>
      <c r="AL37">
        <v>0</v>
      </c>
      <c r="AM37">
        <v>11</v>
      </c>
      <c r="AN37">
        <v>33</v>
      </c>
      <c r="AO37">
        <v>32</v>
      </c>
      <c r="AP37">
        <v>95</v>
      </c>
      <c r="AQ37">
        <v>42</v>
      </c>
      <c r="AR37">
        <v>0</v>
      </c>
      <c r="AS37">
        <v>11</v>
      </c>
      <c r="AT37">
        <v>1.4</v>
      </c>
      <c r="AU37">
        <v>2.2999999999999998</v>
      </c>
      <c r="AV37">
        <v>9.4</v>
      </c>
      <c r="AW37">
        <v>8.9</v>
      </c>
      <c r="AX37">
        <v>62409</v>
      </c>
      <c r="AY37">
        <v>26474</v>
      </c>
      <c r="AZ37">
        <v>2.2000000000000002</v>
      </c>
      <c r="BA37">
        <v>3</v>
      </c>
      <c r="BB37">
        <v>1.4</v>
      </c>
      <c r="BC37">
        <v>2.1</v>
      </c>
      <c r="BD37">
        <v>15.4</v>
      </c>
      <c r="BE37">
        <v>9.6999999999999904</v>
      </c>
      <c r="BF37">
        <v>7.4</v>
      </c>
      <c r="BG37">
        <v>7.8</v>
      </c>
      <c r="BH37">
        <v>23.5</v>
      </c>
      <c r="BI37">
        <v>20.899999999999899</v>
      </c>
      <c r="BJ37">
        <v>42.7</v>
      </c>
      <c r="BK37">
        <v>44.6</v>
      </c>
      <c r="BL37">
        <v>4.3</v>
      </c>
      <c r="BM37">
        <v>14.1</v>
      </c>
      <c r="BN37">
        <v>93.799999999999898</v>
      </c>
      <c r="BO37">
        <v>12.3</v>
      </c>
      <c r="BP37">
        <v>0</v>
      </c>
      <c r="BQ37">
        <v>15.5</v>
      </c>
      <c r="BR37">
        <v>21.6</v>
      </c>
      <c r="BS37">
        <v>19.6999999999999</v>
      </c>
      <c r="BT37">
        <v>62.1</v>
      </c>
      <c r="BU37">
        <v>18.6999999999999</v>
      </c>
      <c r="BV37">
        <v>0</v>
      </c>
      <c r="BW37">
        <v>3.1</v>
      </c>
      <c r="BX37">
        <v>1.8200000000000001E-2</v>
      </c>
      <c r="BY37">
        <v>0.71250000000000002</v>
      </c>
      <c r="BZ37">
        <v>6.7500000000000004E-2</v>
      </c>
      <c r="CA37">
        <v>5.1299999999999998E-2</v>
      </c>
      <c r="CB37">
        <v>0.84950000000000003</v>
      </c>
      <c r="CC37">
        <v>0.1497</v>
      </c>
      <c r="CD37">
        <v>1.26E-2</v>
      </c>
      <c r="CE37">
        <v>0.14949999999999999</v>
      </c>
      <c r="CF37">
        <v>0.18229999999999999</v>
      </c>
      <c r="CG37">
        <v>0.93989999999999996</v>
      </c>
      <c r="CH37">
        <v>1.2843</v>
      </c>
      <c r="CI37">
        <v>0.112</v>
      </c>
      <c r="CJ37">
        <v>0.57210000000000005</v>
      </c>
      <c r="CK37">
        <v>0.58830000000000005</v>
      </c>
      <c r="CL37">
        <v>1.1604000000000001</v>
      </c>
      <c r="CM37">
        <v>0.57020000000000004</v>
      </c>
      <c r="CN37">
        <v>0.96360000000000001</v>
      </c>
      <c r="CO37">
        <v>0</v>
      </c>
      <c r="CP37">
        <v>0.96560000000000001</v>
      </c>
      <c r="CQ37">
        <v>0.84689999999999999</v>
      </c>
      <c r="CR37">
        <v>0</v>
      </c>
      <c r="CS37">
        <v>2.7759999999999998</v>
      </c>
      <c r="CT37">
        <v>0.75480000000000003</v>
      </c>
      <c r="CU37">
        <v>6.0701999999999998</v>
      </c>
      <c r="CV37">
        <v>0.3362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0</v>
      </c>
      <c r="DO37">
        <v>2</v>
      </c>
      <c r="DP37">
        <v>3</v>
      </c>
      <c r="DQ37">
        <v>59</v>
      </c>
      <c r="DR37">
        <v>59</v>
      </c>
      <c r="DS37">
        <v>16.8</v>
      </c>
      <c r="DT37">
        <v>13.4</v>
      </c>
      <c r="DU37">
        <v>4047</v>
      </c>
      <c r="DV37">
        <v>2.4470175572620999E-2</v>
      </c>
      <c r="DW37">
        <v>2.7586673800000002E-7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36047054500</v>
      </c>
      <c r="H38" t="s">
        <v>775</v>
      </c>
      <c r="I38">
        <v>6.4772499999999997E-2</v>
      </c>
      <c r="J38">
        <v>8072</v>
      </c>
      <c r="K38">
        <v>890</v>
      </c>
      <c r="L38">
        <v>2416</v>
      </c>
      <c r="M38">
        <v>39</v>
      </c>
      <c r="N38">
        <v>2382</v>
      </c>
      <c r="O38">
        <v>63</v>
      </c>
      <c r="P38">
        <v>4046</v>
      </c>
      <c r="Q38">
        <v>967</v>
      </c>
      <c r="R38">
        <v>168</v>
      </c>
      <c r="S38">
        <v>105</v>
      </c>
      <c r="T38">
        <v>13584</v>
      </c>
      <c r="U38">
        <v>5035</v>
      </c>
      <c r="V38">
        <v>1217</v>
      </c>
      <c r="W38">
        <v>300</v>
      </c>
      <c r="X38">
        <v>787</v>
      </c>
      <c r="Y38">
        <v>137</v>
      </c>
      <c r="Z38">
        <v>3523</v>
      </c>
      <c r="AA38">
        <v>756</v>
      </c>
      <c r="AB38">
        <v>1162</v>
      </c>
      <c r="AC38">
        <v>349</v>
      </c>
      <c r="AD38">
        <v>171</v>
      </c>
      <c r="AE38">
        <v>94.799999999999898</v>
      </c>
      <c r="AF38">
        <v>2275</v>
      </c>
      <c r="AG38">
        <v>1335.7</v>
      </c>
      <c r="AH38">
        <v>1221</v>
      </c>
      <c r="AI38">
        <v>324.69999999999902</v>
      </c>
      <c r="AJ38">
        <v>1892</v>
      </c>
      <c r="AK38">
        <v>197.9</v>
      </c>
      <c r="AL38">
        <v>22</v>
      </c>
      <c r="AM38">
        <v>34</v>
      </c>
      <c r="AN38">
        <v>428</v>
      </c>
      <c r="AO38">
        <v>147.599999999999</v>
      </c>
      <c r="AP38">
        <v>1599</v>
      </c>
      <c r="AQ38">
        <v>223</v>
      </c>
      <c r="AR38">
        <v>0</v>
      </c>
      <c r="AS38">
        <v>16</v>
      </c>
      <c r="AT38">
        <v>51</v>
      </c>
      <c r="AU38">
        <v>10.4</v>
      </c>
      <c r="AV38">
        <v>8</v>
      </c>
      <c r="AW38">
        <v>4.8</v>
      </c>
      <c r="AX38">
        <v>13584</v>
      </c>
      <c r="AY38">
        <v>5035</v>
      </c>
      <c r="AZ38">
        <v>31.1</v>
      </c>
      <c r="BA38">
        <v>7.6</v>
      </c>
      <c r="BB38">
        <v>9.6999999999999904</v>
      </c>
      <c r="BC38">
        <v>2.2999999999999998</v>
      </c>
      <c r="BD38">
        <v>43.6</v>
      </c>
      <c r="BE38">
        <v>8</v>
      </c>
      <c r="BF38">
        <v>14.4</v>
      </c>
      <c r="BG38">
        <v>4.7</v>
      </c>
      <c r="BH38">
        <v>7.2</v>
      </c>
      <c r="BI38">
        <v>4</v>
      </c>
      <c r="BJ38">
        <v>28.1999999999999</v>
      </c>
      <c r="BK38">
        <v>16.3</v>
      </c>
      <c r="BL38">
        <v>17.600000000000001</v>
      </c>
      <c r="BM38">
        <v>4.4000000000000004</v>
      </c>
      <c r="BN38">
        <v>78.299999999999898</v>
      </c>
      <c r="BO38">
        <v>8.1</v>
      </c>
      <c r="BP38">
        <v>0.9</v>
      </c>
      <c r="BQ38">
        <v>1.4</v>
      </c>
      <c r="BR38">
        <v>18</v>
      </c>
      <c r="BS38">
        <v>6.2</v>
      </c>
      <c r="BT38">
        <v>67.099999999999895</v>
      </c>
      <c r="BU38">
        <v>9.1999999999999904</v>
      </c>
      <c r="BV38">
        <v>0</v>
      </c>
      <c r="BW38">
        <v>0.2</v>
      </c>
      <c r="BX38">
        <v>0.98019999999999996</v>
      </c>
      <c r="BY38">
        <v>0.6048</v>
      </c>
      <c r="BZ38">
        <v>0.93869999999999998</v>
      </c>
      <c r="CA38">
        <v>0.90539999999999998</v>
      </c>
      <c r="CB38">
        <v>3.4291</v>
      </c>
      <c r="CC38">
        <v>0.91039999999999999</v>
      </c>
      <c r="CD38">
        <v>0.1993</v>
      </c>
      <c r="CE38">
        <v>0.99299999999999999</v>
      </c>
      <c r="CF38">
        <v>0.75890000000000002</v>
      </c>
      <c r="CG38">
        <v>0.46810000000000002</v>
      </c>
      <c r="CH38">
        <v>2.4192999999999998</v>
      </c>
      <c r="CI38">
        <v>0.74650000000000005</v>
      </c>
      <c r="CJ38">
        <v>0.45350000000000001</v>
      </c>
      <c r="CK38">
        <v>0.87580000000000002</v>
      </c>
      <c r="CL38">
        <v>1.3292999999999999</v>
      </c>
      <c r="CM38">
        <v>0.66139999999999999</v>
      </c>
      <c r="CN38">
        <v>0.88649999999999995</v>
      </c>
      <c r="CO38">
        <v>0.76559999999999995</v>
      </c>
      <c r="CP38">
        <v>0.94010000000000005</v>
      </c>
      <c r="CQ38">
        <v>0.88039999999999996</v>
      </c>
      <c r="CR38">
        <v>0</v>
      </c>
      <c r="CS38">
        <v>3.4725999999999999</v>
      </c>
      <c r="CT38">
        <v>0.95450000000000002</v>
      </c>
      <c r="CU38">
        <v>10.6503</v>
      </c>
      <c r="CV38">
        <v>0.92810000000000004</v>
      </c>
      <c r="CW38">
        <v>1</v>
      </c>
      <c r="CX38">
        <v>0</v>
      </c>
      <c r="CY38">
        <v>1</v>
      </c>
      <c r="CZ38">
        <v>1</v>
      </c>
      <c r="DA38">
        <v>3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5</v>
      </c>
      <c r="DQ38">
        <v>347</v>
      </c>
      <c r="DR38">
        <v>209</v>
      </c>
      <c r="DS38">
        <v>4.3</v>
      </c>
      <c r="DT38">
        <v>2.6</v>
      </c>
      <c r="DU38">
        <v>2472</v>
      </c>
      <c r="DV38">
        <v>1.7015398309616001E-2</v>
      </c>
      <c r="DW38">
        <v>1.7856457414000001E-5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36047054700</v>
      </c>
      <c r="H39" t="s">
        <v>774</v>
      </c>
      <c r="I39">
        <v>6.5673999999999996E-2</v>
      </c>
      <c r="J39">
        <v>5172</v>
      </c>
      <c r="K39">
        <v>395</v>
      </c>
      <c r="L39">
        <v>1684</v>
      </c>
      <c r="M39">
        <v>42</v>
      </c>
      <c r="N39">
        <v>1599</v>
      </c>
      <c r="O39">
        <v>65</v>
      </c>
      <c r="P39">
        <v>2029</v>
      </c>
      <c r="Q39">
        <v>444</v>
      </c>
      <c r="R39">
        <v>62</v>
      </c>
      <c r="S39">
        <v>45</v>
      </c>
      <c r="T39">
        <v>22150</v>
      </c>
      <c r="U39">
        <v>3240</v>
      </c>
      <c r="V39">
        <v>660</v>
      </c>
      <c r="W39">
        <v>169</v>
      </c>
      <c r="X39">
        <v>198</v>
      </c>
      <c r="Y39">
        <v>79</v>
      </c>
      <c r="Z39">
        <v>1955</v>
      </c>
      <c r="AA39">
        <v>292</v>
      </c>
      <c r="AB39">
        <v>386</v>
      </c>
      <c r="AC39">
        <v>170</v>
      </c>
      <c r="AD39">
        <v>94</v>
      </c>
      <c r="AE39">
        <v>47.799999999999898</v>
      </c>
      <c r="AF39">
        <v>1568</v>
      </c>
      <c r="AG39">
        <v>586.1</v>
      </c>
      <c r="AH39">
        <v>844</v>
      </c>
      <c r="AI39">
        <v>199.19999999999899</v>
      </c>
      <c r="AJ39">
        <v>1126</v>
      </c>
      <c r="AK39">
        <v>132</v>
      </c>
      <c r="AL39">
        <v>12</v>
      </c>
      <c r="AM39">
        <v>19</v>
      </c>
      <c r="AN39">
        <v>330</v>
      </c>
      <c r="AO39">
        <v>92.599999999999895</v>
      </c>
      <c r="AP39">
        <v>959</v>
      </c>
      <c r="AQ39">
        <v>111</v>
      </c>
      <c r="AR39">
        <v>25</v>
      </c>
      <c r="AS39">
        <v>54</v>
      </c>
      <c r="AT39">
        <v>39.200000000000003</v>
      </c>
      <c r="AU39">
        <v>9</v>
      </c>
      <c r="AV39">
        <v>2.8</v>
      </c>
      <c r="AW39">
        <v>2</v>
      </c>
      <c r="AX39">
        <v>22150</v>
      </c>
      <c r="AY39">
        <v>3240</v>
      </c>
      <c r="AZ39">
        <v>23.899999999999899</v>
      </c>
      <c r="BA39">
        <v>6.3</v>
      </c>
      <c r="BB39">
        <v>3.8</v>
      </c>
      <c r="BC39">
        <v>1.6</v>
      </c>
      <c r="BD39">
        <v>37.799999999999898</v>
      </c>
      <c r="BE39">
        <v>4.9000000000000004</v>
      </c>
      <c r="BF39">
        <v>7.5</v>
      </c>
      <c r="BG39">
        <v>3.3</v>
      </c>
      <c r="BH39">
        <v>5.9</v>
      </c>
      <c r="BI39">
        <v>3</v>
      </c>
      <c r="BJ39">
        <v>30.3</v>
      </c>
      <c r="BK39">
        <v>11.1</v>
      </c>
      <c r="BL39">
        <v>18.600000000000001</v>
      </c>
      <c r="BM39">
        <v>4.2</v>
      </c>
      <c r="BN39">
        <v>66.900000000000006</v>
      </c>
      <c r="BO39">
        <v>7.7</v>
      </c>
      <c r="BP39">
        <v>0.7</v>
      </c>
      <c r="BQ39">
        <v>1.1000000000000001</v>
      </c>
      <c r="BR39">
        <v>20.6</v>
      </c>
      <c r="BS39">
        <v>5.7</v>
      </c>
      <c r="BT39">
        <v>60</v>
      </c>
      <c r="BU39">
        <v>7</v>
      </c>
      <c r="BV39">
        <v>0.5</v>
      </c>
      <c r="BW39">
        <v>1</v>
      </c>
      <c r="BX39">
        <v>0.92979999999999996</v>
      </c>
      <c r="BY39">
        <v>6.9699999999999998E-2</v>
      </c>
      <c r="BZ39">
        <v>0.73240000000000005</v>
      </c>
      <c r="CA39">
        <v>0.80979999999999996</v>
      </c>
      <c r="CB39">
        <v>2.5417000000000001</v>
      </c>
      <c r="CC39">
        <v>0.67659999999999998</v>
      </c>
      <c r="CD39">
        <v>2.2200000000000001E-2</v>
      </c>
      <c r="CE39">
        <v>0.98699999999999999</v>
      </c>
      <c r="CF39">
        <v>0.1885</v>
      </c>
      <c r="CG39">
        <v>0.37619999999999998</v>
      </c>
      <c r="CH39">
        <v>1.5740000000000001</v>
      </c>
      <c r="CI39">
        <v>0.21579999999999999</v>
      </c>
      <c r="CJ39">
        <v>0.47610000000000002</v>
      </c>
      <c r="CK39">
        <v>0.88649999999999995</v>
      </c>
      <c r="CL39">
        <v>1.3626</v>
      </c>
      <c r="CM39">
        <v>0.68289999999999995</v>
      </c>
      <c r="CN39">
        <v>0.85419999999999996</v>
      </c>
      <c r="CO39">
        <v>0.74239999999999995</v>
      </c>
      <c r="CP39">
        <v>0.96030000000000004</v>
      </c>
      <c r="CQ39">
        <v>0.83299999999999996</v>
      </c>
      <c r="CR39">
        <v>0.58460000000000001</v>
      </c>
      <c r="CS39">
        <v>3.9746000000000001</v>
      </c>
      <c r="CT39">
        <v>0.99229999999999996</v>
      </c>
      <c r="CU39">
        <v>9.4528999999999996</v>
      </c>
      <c r="CV39">
        <v>0.83209999999999995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3</v>
      </c>
      <c r="DQ39">
        <v>249</v>
      </c>
      <c r="DR39">
        <v>135</v>
      </c>
      <c r="DS39">
        <v>4.8</v>
      </c>
      <c r="DT39">
        <v>2.6</v>
      </c>
      <c r="DU39">
        <v>5230</v>
      </c>
      <c r="DV39">
        <v>1.8737768771858E-2</v>
      </c>
      <c r="DW39">
        <v>1.6452097623E-5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36047054900</v>
      </c>
      <c r="H40" t="s">
        <v>773</v>
      </c>
      <c r="I40">
        <v>7.54605E-2</v>
      </c>
      <c r="J40">
        <v>3607</v>
      </c>
      <c r="K40">
        <v>402</v>
      </c>
      <c r="L40">
        <v>1558</v>
      </c>
      <c r="M40">
        <v>70</v>
      </c>
      <c r="N40">
        <v>1456</v>
      </c>
      <c r="O40">
        <v>91</v>
      </c>
      <c r="P40">
        <v>875</v>
      </c>
      <c r="Q40">
        <v>312</v>
      </c>
      <c r="R40">
        <v>155</v>
      </c>
      <c r="S40">
        <v>71</v>
      </c>
      <c r="T40">
        <v>52616</v>
      </c>
      <c r="U40">
        <v>8913</v>
      </c>
      <c r="V40">
        <v>254</v>
      </c>
      <c r="W40">
        <v>126</v>
      </c>
      <c r="X40">
        <v>113</v>
      </c>
      <c r="Y40">
        <v>49</v>
      </c>
      <c r="Z40">
        <v>830</v>
      </c>
      <c r="AA40">
        <v>215</v>
      </c>
      <c r="AB40">
        <v>145</v>
      </c>
      <c r="AC40">
        <v>61</v>
      </c>
      <c r="AD40">
        <v>12</v>
      </c>
      <c r="AE40">
        <v>22</v>
      </c>
      <c r="AF40">
        <v>1192</v>
      </c>
      <c r="AG40">
        <v>525.20000000000005</v>
      </c>
      <c r="AH40">
        <v>258</v>
      </c>
      <c r="AI40">
        <v>133.099999999999</v>
      </c>
      <c r="AJ40">
        <v>1115</v>
      </c>
      <c r="AK40">
        <v>144.80000000000001</v>
      </c>
      <c r="AL40">
        <v>0</v>
      </c>
      <c r="AM40">
        <v>11</v>
      </c>
      <c r="AN40">
        <v>199</v>
      </c>
      <c r="AO40">
        <v>84.299999999999898</v>
      </c>
      <c r="AP40">
        <v>789</v>
      </c>
      <c r="AQ40">
        <v>126</v>
      </c>
      <c r="AR40">
        <v>0</v>
      </c>
      <c r="AS40">
        <v>11</v>
      </c>
      <c r="AT40">
        <v>24.3</v>
      </c>
      <c r="AU40">
        <v>8</v>
      </c>
      <c r="AV40">
        <v>6.7</v>
      </c>
      <c r="AW40">
        <v>3.2</v>
      </c>
      <c r="AX40">
        <v>52616</v>
      </c>
      <c r="AY40">
        <v>8913</v>
      </c>
      <c r="AZ40">
        <v>10.5</v>
      </c>
      <c r="BA40">
        <v>4.9000000000000004</v>
      </c>
      <c r="BB40">
        <v>3.1</v>
      </c>
      <c r="BC40">
        <v>1.4</v>
      </c>
      <c r="BD40">
        <v>23</v>
      </c>
      <c r="BE40">
        <v>5.4</v>
      </c>
      <c r="BF40">
        <v>4</v>
      </c>
      <c r="BG40">
        <v>1.6</v>
      </c>
      <c r="BH40">
        <v>0.8</v>
      </c>
      <c r="BI40">
        <v>1.5</v>
      </c>
      <c r="BJ40">
        <v>33</v>
      </c>
      <c r="BK40">
        <v>14.1</v>
      </c>
      <c r="BL40">
        <v>7.8</v>
      </c>
      <c r="BM40">
        <v>3.9</v>
      </c>
      <c r="BN40">
        <v>71.599999999999895</v>
      </c>
      <c r="BO40">
        <v>8.6999999999999904</v>
      </c>
      <c r="BP40">
        <v>0</v>
      </c>
      <c r="BQ40">
        <v>1.9</v>
      </c>
      <c r="BR40">
        <v>13.6999999999999</v>
      </c>
      <c r="BS40">
        <v>5.7</v>
      </c>
      <c r="BT40">
        <v>54.2</v>
      </c>
      <c r="BU40">
        <v>7.4</v>
      </c>
      <c r="BV40">
        <v>0</v>
      </c>
      <c r="BW40">
        <v>0.3</v>
      </c>
      <c r="BX40">
        <v>0.78739999999999999</v>
      </c>
      <c r="BY40">
        <v>0.47960000000000003</v>
      </c>
      <c r="BZ40">
        <v>9.9500000000000005E-2</v>
      </c>
      <c r="CA40">
        <v>0.45450000000000002</v>
      </c>
      <c r="CB40">
        <v>1.8209</v>
      </c>
      <c r="CC40">
        <v>0.45400000000000001</v>
      </c>
      <c r="CD40">
        <v>1.7299999999999999E-2</v>
      </c>
      <c r="CE40">
        <v>0.64559999999999995</v>
      </c>
      <c r="CF40">
        <v>2.1899999999999999E-2</v>
      </c>
      <c r="CG40">
        <v>3.7499999999999999E-2</v>
      </c>
      <c r="CH40">
        <v>0.72219999999999995</v>
      </c>
      <c r="CI40">
        <v>3.6499999999999998E-2</v>
      </c>
      <c r="CJ40">
        <v>0.50229999999999997</v>
      </c>
      <c r="CK40">
        <v>0.7107</v>
      </c>
      <c r="CL40">
        <v>1.2129000000000001</v>
      </c>
      <c r="CM40">
        <v>0.5988</v>
      </c>
      <c r="CN40">
        <v>0.86739999999999995</v>
      </c>
      <c r="CO40">
        <v>0</v>
      </c>
      <c r="CP40">
        <v>0.88819999999999999</v>
      </c>
      <c r="CQ40">
        <v>0.79100000000000004</v>
      </c>
      <c r="CR40">
        <v>0</v>
      </c>
      <c r="CS40">
        <v>2.5466000000000002</v>
      </c>
      <c r="CT40">
        <v>0.64910000000000001</v>
      </c>
      <c r="CU40">
        <v>6.3026</v>
      </c>
      <c r="CV40">
        <v>0.37830000000000003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290</v>
      </c>
      <c r="DR40">
        <v>118</v>
      </c>
      <c r="DS40">
        <v>8</v>
      </c>
      <c r="DT40">
        <v>3.3</v>
      </c>
      <c r="DU40">
        <v>5891</v>
      </c>
      <c r="DV40">
        <v>2.2320772410293999E-2</v>
      </c>
      <c r="DW40">
        <v>2.1311693208000001E-5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36047055100</v>
      </c>
      <c r="H41" t="s">
        <v>772</v>
      </c>
      <c r="I41">
        <v>8.9415800000000004E-2</v>
      </c>
      <c r="J41">
        <v>5860</v>
      </c>
      <c r="K41">
        <v>703</v>
      </c>
      <c r="L41">
        <v>2428</v>
      </c>
      <c r="M41">
        <v>75</v>
      </c>
      <c r="N41">
        <v>2297</v>
      </c>
      <c r="O41">
        <v>117</v>
      </c>
      <c r="P41">
        <v>757</v>
      </c>
      <c r="Q41">
        <v>355</v>
      </c>
      <c r="R41">
        <v>440</v>
      </c>
      <c r="S41">
        <v>221</v>
      </c>
      <c r="T41">
        <v>35302</v>
      </c>
      <c r="U41">
        <v>4386</v>
      </c>
      <c r="V41">
        <v>460</v>
      </c>
      <c r="W41">
        <v>167</v>
      </c>
      <c r="X41">
        <v>439</v>
      </c>
      <c r="Y41">
        <v>142</v>
      </c>
      <c r="Z41">
        <v>1225</v>
      </c>
      <c r="AA41">
        <v>366</v>
      </c>
      <c r="AB41">
        <v>346</v>
      </c>
      <c r="AC41">
        <v>130</v>
      </c>
      <c r="AD41">
        <v>170</v>
      </c>
      <c r="AE41">
        <v>100.599999999999</v>
      </c>
      <c r="AF41">
        <v>3660</v>
      </c>
      <c r="AG41">
        <v>782.2</v>
      </c>
      <c r="AH41">
        <v>401</v>
      </c>
      <c r="AI41">
        <v>199.4</v>
      </c>
      <c r="AJ41">
        <v>1221</v>
      </c>
      <c r="AK41">
        <v>234.599999999999</v>
      </c>
      <c r="AL41">
        <v>0</v>
      </c>
      <c r="AM41">
        <v>16</v>
      </c>
      <c r="AN41">
        <v>179</v>
      </c>
      <c r="AO41">
        <v>100.7</v>
      </c>
      <c r="AP41">
        <v>1373</v>
      </c>
      <c r="AQ41">
        <v>210</v>
      </c>
      <c r="AR41">
        <v>43</v>
      </c>
      <c r="AS41">
        <v>69</v>
      </c>
      <c r="AT41">
        <v>12.9</v>
      </c>
      <c r="AU41">
        <v>5.9</v>
      </c>
      <c r="AV41">
        <v>12.6</v>
      </c>
      <c r="AW41">
        <v>5.6</v>
      </c>
      <c r="AX41">
        <v>35302</v>
      </c>
      <c r="AY41">
        <v>4386</v>
      </c>
      <c r="AZ41">
        <v>11.1</v>
      </c>
      <c r="BA41">
        <v>3.7</v>
      </c>
      <c r="BB41">
        <v>7.5</v>
      </c>
      <c r="BC41">
        <v>2.6</v>
      </c>
      <c r="BD41">
        <v>20.899999999999899</v>
      </c>
      <c r="BE41">
        <v>5.7</v>
      </c>
      <c r="BF41">
        <v>5.9</v>
      </c>
      <c r="BG41">
        <v>2.2000000000000002</v>
      </c>
      <c r="BH41">
        <v>7.4</v>
      </c>
      <c r="BI41">
        <v>4.4000000000000004</v>
      </c>
      <c r="BJ41">
        <v>62.5</v>
      </c>
      <c r="BK41">
        <v>11</v>
      </c>
      <c r="BL41">
        <v>7.4</v>
      </c>
      <c r="BM41">
        <v>3.6</v>
      </c>
      <c r="BN41">
        <v>50.299999999999898</v>
      </c>
      <c r="BO41">
        <v>9.5</v>
      </c>
      <c r="BP41">
        <v>0</v>
      </c>
      <c r="BQ41">
        <v>1.2</v>
      </c>
      <c r="BR41">
        <v>7.8</v>
      </c>
      <c r="BS41">
        <v>4.4000000000000004</v>
      </c>
      <c r="BT41">
        <v>59.799999999999898</v>
      </c>
      <c r="BU41">
        <v>8.9</v>
      </c>
      <c r="BV41">
        <v>0.7</v>
      </c>
      <c r="BW41">
        <v>1.2</v>
      </c>
      <c r="BX41">
        <v>0.53120000000000001</v>
      </c>
      <c r="BY41">
        <v>0.8599</v>
      </c>
      <c r="BZ41">
        <v>0.31409999999999999</v>
      </c>
      <c r="CA41">
        <v>0.4819</v>
      </c>
      <c r="CB41">
        <v>2.1869999999999998</v>
      </c>
      <c r="CC41">
        <v>0.57350000000000001</v>
      </c>
      <c r="CD41">
        <v>9.7199999999999995E-2</v>
      </c>
      <c r="CE41">
        <v>0.46710000000000002</v>
      </c>
      <c r="CF41">
        <v>8.0399999999999999E-2</v>
      </c>
      <c r="CG41">
        <v>0.48499999999999999</v>
      </c>
      <c r="CH41">
        <v>1.1296999999999999</v>
      </c>
      <c r="CI41">
        <v>8.3099999999999993E-2</v>
      </c>
      <c r="CJ41">
        <v>0.67220000000000002</v>
      </c>
      <c r="CK41">
        <v>0.70330000000000004</v>
      </c>
      <c r="CL41">
        <v>1.3754</v>
      </c>
      <c r="CM41">
        <v>0.69010000000000005</v>
      </c>
      <c r="CN41">
        <v>0.80579999999999996</v>
      </c>
      <c r="CO41">
        <v>0</v>
      </c>
      <c r="CP41">
        <v>0.75039999999999996</v>
      </c>
      <c r="CQ41">
        <v>0.83199999999999996</v>
      </c>
      <c r="CR41">
        <v>0.65900000000000003</v>
      </c>
      <c r="CS41">
        <v>3.0472000000000001</v>
      </c>
      <c r="CT41">
        <v>0.84830000000000005</v>
      </c>
      <c r="CU41">
        <v>7.7393000000000001</v>
      </c>
      <c r="CV41">
        <v>0.60609999999999997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647</v>
      </c>
      <c r="DR41">
        <v>269</v>
      </c>
      <c r="DS41">
        <v>11</v>
      </c>
      <c r="DT41">
        <v>4.2</v>
      </c>
      <c r="DU41">
        <v>3642</v>
      </c>
      <c r="DV41">
        <v>2.2142735621826001E-2</v>
      </c>
      <c r="DW41">
        <v>2.5175813702000001E-5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36047055300</v>
      </c>
      <c r="H42" t="s">
        <v>771</v>
      </c>
      <c r="I42">
        <v>6.0336500000000001E-2</v>
      </c>
      <c r="J42">
        <v>2843</v>
      </c>
      <c r="K42">
        <v>306</v>
      </c>
      <c r="L42">
        <v>1538</v>
      </c>
      <c r="M42">
        <v>73</v>
      </c>
      <c r="N42">
        <v>1428</v>
      </c>
      <c r="O42">
        <v>100</v>
      </c>
      <c r="P42">
        <v>293</v>
      </c>
      <c r="Q42">
        <v>121</v>
      </c>
      <c r="R42">
        <v>54</v>
      </c>
      <c r="S42">
        <v>46</v>
      </c>
      <c r="T42">
        <v>59579</v>
      </c>
      <c r="U42">
        <v>7344</v>
      </c>
      <c r="V42">
        <v>201</v>
      </c>
      <c r="W42">
        <v>87</v>
      </c>
      <c r="X42">
        <v>297</v>
      </c>
      <c r="Y42">
        <v>83</v>
      </c>
      <c r="Z42">
        <v>329</v>
      </c>
      <c r="AA42">
        <v>98</v>
      </c>
      <c r="AB42">
        <v>154</v>
      </c>
      <c r="AC42">
        <v>67</v>
      </c>
      <c r="AD42">
        <v>31</v>
      </c>
      <c r="AE42">
        <v>32.399999999999899</v>
      </c>
      <c r="AF42">
        <v>956</v>
      </c>
      <c r="AG42">
        <v>381</v>
      </c>
      <c r="AH42">
        <v>207</v>
      </c>
      <c r="AI42">
        <v>97</v>
      </c>
      <c r="AJ42">
        <v>627</v>
      </c>
      <c r="AK42">
        <v>116</v>
      </c>
      <c r="AL42">
        <v>0</v>
      </c>
      <c r="AM42">
        <v>11</v>
      </c>
      <c r="AN42">
        <v>73</v>
      </c>
      <c r="AO42">
        <v>40.200000000000003</v>
      </c>
      <c r="AP42">
        <v>912</v>
      </c>
      <c r="AQ42">
        <v>119</v>
      </c>
      <c r="AR42">
        <v>16</v>
      </c>
      <c r="AS42">
        <v>27</v>
      </c>
      <c r="AT42">
        <v>10.4</v>
      </c>
      <c r="AU42">
        <v>4.4000000000000004</v>
      </c>
      <c r="AV42">
        <v>2.6</v>
      </c>
      <c r="AW42">
        <v>2.2000000000000002</v>
      </c>
      <c r="AX42">
        <v>59579</v>
      </c>
      <c r="AY42">
        <v>7344</v>
      </c>
      <c r="AZ42">
        <v>8.5</v>
      </c>
      <c r="BA42">
        <v>3.5</v>
      </c>
      <c r="BB42">
        <v>10.4</v>
      </c>
      <c r="BC42">
        <v>2.9</v>
      </c>
      <c r="BD42">
        <v>11.6</v>
      </c>
      <c r="BE42">
        <v>3.2</v>
      </c>
      <c r="BF42">
        <v>5.4</v>
      </c>
      <c r="BG42">
        <v>2.4</v>
      </c>
      <c r="BH42">
        <v>2.2000000000000002</v>
      </c>
      <c r="BI42">
        <v>2.2999999999999998</v>
      </c>
      <c r="BJ42">
        <v>33.6</v>
      </c>
      <c r="BK42">
        <v>12.9</v>
      </c>
      <c r="BL42">
        <v>7.7</v>
      </c>
      <c r="BM42">
        <v>3.5</v>
      </c>
      <c r="BN42">
        <v>40.799999999999898</v>
      </c>
      <c r="BO42">
        <v>7.3</v>
      </c>
      <c r="BP42">
        <v>0</v>
      </c>
      <c r="BQ42">
        <v>1.9</v>
      </c>
      <c r="BR42">
        <v>5.0999999999999996</v>
      </c>
      <c r="BS42">
        <v>2.8</v>
      </c>
      <c r="BT42">
        <v>63.899999999999899</v>
      </c>
      <c r="BU42">
        <v>6.2</v>
      </c>
      <c r="BV42">
        <v>0.6</v>
      </c>
      <c r="BW42">
        <v>0.9</v>
      </c>
      <c r="BX42">
        <v>0.43819999999999998</v>
      </c>
      <c r="BY42">
        <v>5.6500000000000002E-2</v>
      </c>
      <c r="BZ42">
        <v>7.4499999999999997E-2</v>
      </c>
      <c r="CA42">
        <v>0.35410000000000003</v>
      </c>
      <c r="CB42">
        <v>0.9234</v>
      </c>
      <c r="CC42">
        <v>0.1731</v>
      </c>
      <c r="CD42">
        <v>0.2341</v>
      </c>
      <c r="CE42">
        <v>6.9000000000000006E-2</v>
      </c>
      <c r="CF42">
        <v>5.7099999999999998E-2</v>
      </c>
      <c r="CG42">
        <v>9.8599999999999993E-2</v>
      </c>
      <c r="CH42">
        <v>0.45889999999999997</v>
      </c>
      <c r="CI42">
        <v>2.2700000000000001E-2</v>
      </c>
      <c r="CJ42">
        <v>0.50639999999999996</v>
      </c>
      <c r="CK42">
        <v>0.70879999999999999</v>
      </c>
      <c r="CL42">
        <v>1.2152000000000001</v>
      </c>
      <c r="CM42">
        <v>0.59989999999999999</v>
      </c>
      <c r="CN42">
        <v>0.77200000000000002</v>
      </c>
      <c r="CO42">
        <v>0</v>
      </c>
      <c r="CP42">
        <v>0.65029999999999999</v>
      </c>
      <c r="CQ42">
        <v>0.85829999999999995</v>
      </c>
      <c r="CR42">
        <v>0.61409999999999998</v>
      </c>
      <c r="CS42">
        <v>2.8946999999999998</v>
      </c>
      <c r="CT42">
        <v>0.7954</v>
      </c>
      <c r="CU42">
        <v>5.4922000000000004</v>
      </c>
      <c r="CV42">
        <v>0.2409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341</v>
      </c>
      <c r="DR42">
        <v>133</v>
      </c>
      <c r="DS42">
        <v>12</v>
      </c>
      <c r="DT42">
        <v>4.8</v>
      </c>
      <c r="DU42">
        <v>5008</v>
      </c>
      <c r="DV42">
        <v>1.7638796680754E-2</v>
      </c>
      <c r="DW42">
        <v>1.6659272025E-5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36047055500</v>
      </c>
      <c r="H43" t="s">
        <v>770</v>
      </c>
      <c r="I43">
        <v>0.10103479999999999</v>
      </c>
      <c r="J43">
        <v>5558</v>
      </c>
      <c r="K43">
        <v>407</v>
      </c>
      <c r="L43">
        <v>3193</v>
      </c>
      <c r="M43">
        <v>74</v>
      </c>
      <c r="N43">
        <v>2759</v>
      </c>
      <c r="O43">
        <v>154</v>
      </c>
      <c r="P43">
        <v>454</v>
      </c>
      <c r="Q43">
        <v>186</v>
      </c>
      <c r="R43">
        <v>157</v>
      </c>
      <c r="S43">
        <v>94</v>
      </c>
      <c r="T43">
        <v>80587</v>
      </c>
      <c r="U43">
        <v>7603</v>
      </c>
      <c r="V43">
        <v>222</v>
      </c>
      <c r="W43">
        <v>131</v>
      </c>
      <c r="X43">
        <v>91</v>
      </c>
      <c r="Y43">
        <v>57</v>
      </c>
      <c r="Z43">
        <v>838</v>
      </c>
      <c r="AA43">
        <v>148</v>
      </c>
      <c r="AB43">
        <v>263</v>
      </c>
      <c r="AC43">
        <v>115</v>
      </c>
      <c r="AD43">
        <v>167</v>
      </c>
      <c r="AE43">
        <v>74.299999999999898</v>
      </c>
      <c r="AF43">
        <v>2003</v>
      </c>
      <c r="AG43">
        <v>558.20000000000005</v>
      </c>
      <c r="AH43">
        <v>239</v>
      </c>
      <c r="AI43">
        <v>128.9</v>
      </c>
      <c r="AJ43">
        <v>2747</v>
      </c>
      <c r="AK43">
        <v>168.9</v>
      </c>
      <c r="AL43">
        <v>0</v>
      </c>
      <c r="AM43">
        <v>16</v>
      </c>
      <c r="AN43">
        <v>127</v>
      </c>
      <c r="AO43">
        <v>48.1</v>
      </c>
      <c r="AP43">
        <v>1531</v>
      </c>
      <c r="AQ43">
        <v>167</v>
      </c>
      <c r="AR43">
        <v>0</v>
      </c>
      <c r="AS43">
        <v>16</v>
      </c>
      <c r="AT43">
        <v>8.1999999999999904</v>
      </c>
      <c r="AU43">
        <v>3.3</v>
      </c>
      <c r="AV43">
        <v>3.8</v>
      </c>
      <c r="AW43">
        <v>2.2999999999999998</v>
      </c>
      <c r="AX43">
        <v>80587</v>
      </c>
      <c r="AY43">
        <v>7603</v>
      </c>
      <c r="AZ43">
        <v>5</v>
      </c>
      <c r="BA43">
        <v>2.8</v>
      </c>
      <c r="BB43">
        <v>1.6</v>
      </c>
      <c r="BC43">
        <v>1</v>
      </c>
      <c r="BD43">
        <v>15.1</v>
      </c>
      <c r="BE43">
        <v>2.4</v>
      </c>
      <c r="BF43">
        <v>4.7</v>
      </c>
      <c r="BG43">
        <v>2</v>
      </c>
      <c r="BH43">
        <v>6.1</v>
      </c>
      <c r="BI43">
        <v>2.7</v>
      </c>
      <c r="BJ43">
        <v>36</v>
      </c>
      <c r="BK43">
        <v>9.6999999999999904</v>
      </c>
      <c r="BL43">
        <v>4.5999999999999996</v>
      </c>
      <c r="BM43">
        <v>2.5</v>
      </c>
      <c r="BN43">
        <v>86</v>
      </c>
      <c r="BO43">
        <v>4.9000000000000004</v>
      </c>
      <c r="BP43">
        <v>0</v>
      </c>
      <c r="BQ43">
        <v>0.9</v>
      </c>
      <c r="BR43">
        <v>4.5999999999999996</v>
      </c>
      <c r="BS43">
        <v>1.7</v>
      </c>
      <c r="BT43">
        <v>55.5</v>
      </c>
      <c r="BU43">
        <v>5.3</v>
      </c>
      <c r="BV43">
        <v>0</v>
      </c>
      <c r="BW43">
        <v>0.3</v>
      </c>
      <c r="BX43">
        <v>0.3372</v>
      </c>
      <c r="BY43">
        <v>0.15060000000000001</v>
      </c>
      <c r="BZ43">
        <v>3.7600000000000001E-2</v>
      </c>
      <c r="CA43">
        <v>0.1731</v>
      </c>
      <c r="CB43">
        <v>0.69840000000000002</v>
      </c>
      <c r="CC43">
        <v>0.1056</v>
      </c>
      <c r="CD43">
        <v>1.34E-2</v>
      </c>
      <c r="CE43">
        <v>0.14069999999999999</v>
      </c>
      <c r="CF43">
        <v>3.5299999999999998E-2</v>
      </c>
      <c r="CG43">
        <v>0.38900000000000001</v>
      </c>
      <c r="CH43">
        <v>0.57830000000000004</v>
      </c>
      <c r="CI43">
        <v>2.7400000000000001E-2</v>
      </c>
      <c r="CJ43">
        <v>0.5262</v>
      </c>
      <c r="CK43">
        <v>0.60670000000000002</v>
      </c>
      <c r="CL43">
        <v>1.1328</v>
      </c>
      <c r="CM43">
        <v>0.55500000000000005</v>
      </c>
      <c r="CN43">
        <v>0.92090000000000005</v>
      </c>
      <c r="CO43">
        <v>0</v>
      </c>
      <c r="CP43">
        <v>0.62339999999999995</v>
      </c>
      <c r="CQ43">
        <v>0.79930000000000001</v>
      </c>
      <c r="CR43">
        <v>0</v>
      </c>
      <c r="CS43">
        <v>2.3435999999999999</v>
      </c>
      <c r="CT43">
        <v>0.54520000000000002</v>
      </c>
      <c r="CU43">
        <v>4.7530999999999999</v>
      </c>
      <c r="CV43">
        <v>0.13200000000000001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281</v>
      </c>
      <c r="DR43">
        <v>119</v>
      </c>
      <c r="DS43">
        <v>5.0999999999999996</v>
      </c>
      <c r="DT43">
        <v>2.1</v>
      </c>
      <c r="DU43">
        <v>3439</v>
      </c>
      <c r="DV43">
        <v>2.2772188131691001E-2</v>
      </c>
      <c r="DW43">
        <v>2.7754309357E-5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36047055700</v>
      </c>
      <c r="H44" t="s">
        <v>769</v>
      </c>
      <c r="I44">
        <v>0.1090711</v>
      </c>
      <c r="J44">
        <v>2556</v>
      </c>
      <c r="K44">
        <v>319</v>
      </c>
      <c r="L44">
        <v>1257</v>
      </c>
      <c r="M44">
        <v>47</v>
      </c>
      <c r="N44">
        <v>1207</v>
      </c>
      <c r="O44">
        <v>63</v>
      </c>
      <c r="P44">
        <v>285</v>
      </c>
      <c r="Q44">
        <v>101</v>
      </c>
      <c r="R44">
        <v>107</v>
      </c>
      <c r="S44">
        <v>56</v>
      </c>
      <c r="T44">
        <v>76984</v>
      </c>
      <c r="U44">
        <v>20843</v>
      </c>
      <c r="V44">
        <v>150</v>
      </c>
      <c r="W44">
        <v>100</v>
      </c>
      <c r="X44">
        <v>185</v>
      </c>
      <c r="Y44">
        <v>99</v>
      </c>
      <c r="Z44">
        <v>290</v>
      </c>
      <c r="AA44">
        <v>127</v>
      </c>
      <c r="AB44">
        <v>65</v>
      </c>
      <c r="AC44">
        <v>46</v>
      </c>
      <c r="AD44">
        <v>9</v>
      </c>
      <c r="AE44">
        <v>17.8</v>
      </c>
      <c r="AF44">
        <v>946</v>
      </c>
      <c r="AG44">
        <v>378.1</v>
      </c>
      <c r="AH44">
        <v>95</v>
      </c>
      <c r="AI44">
        <v>75.400000000000006</v>
      </c>
      <c r="AJ44">
        <v>661</v>
      </c>
      <c r="AK44">
        <v>94.5</v>
      </c>
      <c r="AL44">
        <v>9</v>
      </c>
      <c r="AM44">
        <v>14</v>
      </c>
      <c r="AN44">
        <v>36</v>
      </c>
      <c r="AO44">
        <v>36.899999999999899</v>
      </c>
      <c r="AP44">
        <v>650</v>
      </c>
      <c r="AQ44">
        <v>103</v>
      </c>
      <c r="AR44">
        <v>0</v>
      </c>
      <c r="AS44">
        <v>11</v>
      </c>
      <c r="AT44">
        <v>11.1999999999999</v>
      </c>
      <c r="AU44">
        <v>4.3</v>
      </c>
      <c r="AV44">
        <v>5.7</v>
      </c>
      <c r="AW44">
        <v>2.8</v>
      </c>
      <c r="AX44">
        <v>76984</v>
      </c>
      <c r="AY44">
        <v>20843</v>
      </c>
      <c r="AZ44">
        <v>7.1</v>
      </c>
      <c r="BA44">
        <v>4.5</v>
      </c>
      <c r="BB44">
        <v>7.2</v>
      </c>
      <c r="BC44">
        <v>3.9</v>
      </c>
      <c r="BD44">
        <v>11.3</v>
      </c>
      <c r="BE44">
        <v>4.8</v>
      </c>
      <c r="BF44">
        <v>2.5</v>
      </c>
      <c r="BG44">
        <v>1.8</v>
      </c>
      <c r="BH44">
        <v>0.7</v>
      </c>
      <c r="BI44">
        <v>1.5</v>
      </c>
      <c r="BJ44">
        <v>37</v>
      </c>
      <c r="BK44">
        <v>14.1</v>
      </c>
      <c r="BL44">
        <v>4</v>
      </c>
      <c r="BM44">
        <v>3.1</v>
      </c>
      <c r="BN44">
        <v>52.6</v>
      </c>
      <c r="BO44">
        <v>7.3</v>
      </c>
      <c r="BP44">
        <v>0.7</v>
      </c>
      <c r="BQ44">
        <v>1.1000000000000001</v>
      </c>
      <c r="BR44">
        <v>3</v>
      </c>
      <c r="BS44">
        <v>3.1</v>
      </c>
      <c r="BT44">
        <v>53.899999999999899</v>
      </c>
      <c r="BU44">
        <v>8.1</v>
      </c>
      <c r="BV44">
        <v>0</v>
      </c>
      <c r="BW44">
        <v>0.4</v>
      </c>
      <c r="BX44">
        <v>0.47289999999999999</v>
      </c>
      <c r="BY44">
        <v>0.3533</v>
      </c>
      <c r="BZ44">
        <v>4.1300000000000003E-2</v>
      </c>
      <c r="CA44">
        <v>0.28039999999999998</v>
      </c>
      <c r="CB44">
        <v>1.1478999999999999</v>
      </c>
      <c r="CC44">
        <v>0.24310000000000001</v>
      </c>
      <c r="CD44">
        <v>8.7300000000000003E-2</v>
      </c>
      <c r="CE44">
        <v>6.59E-2</v>
      </c>
      <c r="CF44">
        <v>7.0000000000000001E-3</v>
      </c>
      <c r="CG44">
        <v>3.44E-2</v>
      </c>
      <c r="CH44">
        <v>0.1946</v>
      </c>
      <c r="CI44">
        <v>1.0500000000000001E-2</v>
      </c>
      <c r="CJ44">
        <v>0.53210000000000002</v>
      </c>
      <c r="CK44">
        <v>0.57679999999999998</v>
      </c>
      <c r="CL44">
        <v>1.1089</v>
      </c>
      <c r="CM44">
        <v>0.54159999999999997</v>
      </c>
      <c r="CN44">
        <v>0.81159999999999999</v>
      </c>
      <c r="CO44">
        <v>0.74239999999999995</v>
      </c>
      <c r="CP44">
        <v>0.51400000000000001</v>
      </c>
      <c r="CQ44">
        <v>0.79020000000000001</v>
      </c>
      <c r="CR44">
        <v>0</v>
      </c>
      <c r="CS44">
        <v>2.8582000000000001</v>
      </c>
      <c r="CT44">
        <v>0.78269999999999995</v>
      </c>
      <c r="CU44">
        <v>5.3095999999999997</v>
      </c>
      <c r="CV44">
        <v>0.21310000000000001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243</v>
      </c>
      <c r="DR44">
        <v>120</v>
      </c>
      <c r="DS44">
        <v>9.5</v>
      </c>
      <c r="DT44">
        <v>4.7</v>
      </c>
      <c r="DU44">
        <v>2729</v>
      </c>
      <c r="DV44">
        <v>2.2746701687245002E-2</v>
      </c>
      <c r="DW44">
        <v>2.9780621374E-5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36047056100</v>
      </c>
      <c r="H45" t="s">
        <v>768</v>
      </c>
      <c r="I45">
        <v>0.13070319999999999</v>
      </c>
      <c r="J45">
        <v>3160</v>
      </c>
      <c r="K45">
        <v>349</v>
      </c>
      <c r="L45">
        <v>1623</v>
      </c>
      <c r="M45">
        <v>48</v>
      </c>
      <c r="N45">
        <v>1522</v>
      </c>
      <c r="O45">
        <v>79</v>
      </c>
      <c r="P45">
        <v>302</v>
      </c>
      <c r="Q45">
        <v>116</v>
      </c>
      <c r="R45">
        <v>99</v>
      </c>
      <c r="S45">
        <v>50</v>
      </c>
      <c r="T45">
        <v>44800</v>
      </c>
      <c r="U45">
        <v>4762</v>
      </c>
      <c r="V45">
        <v>172</v>
      </c>
      <c r="W45">
        <v>62</v>
      </c>
      <c r="X45">
        <v>335</v>
      </c>
      <c r="Y45">
        <v>108</v>
      </c>
      <c r="Z45">
        <v>272</v>
      </c>
      <c r="AA45">
        <v>86</v>
      </c>
      <c r="AB45">
        <v>279</v>
      </c>
      <c r="AC45">
        <v>102</v>
      </c>
      <c r="AD45">
        <v>38</v>
      </c>
      <c r="AE45">
        <v>32.899999999999899</v>
      </c>
      <c r="AF45">
        <v>809</v>
      </c>
      <c r="AG45">
        <v>462.19999999999902</v>
      </c>
      <c r="AH45">
        <v>122</v>
      </c>
      <c r="AI45">
        <v>66.599999999999895</v>
      </c>
      <c r="AJ45">
        <v>161</v>
      </c>
      <c r="AK45">
        <v>59.5</v>
      </c>
      <c r="AL45">
        <v>0</v>
      </c>
      <c r="AM45">
        <v>11</v>
      </c>
      <c r="AN45">
        <v>48</v>
      </c>
      <c r="AO45">
        <v>41.799999999999898</v>
      </c>
      <c r="AP45">
        <v>1007</v>
      </c>
      <c r="AQ45">
        <v>119</v>
      </c>
      <c r="AR45">
        <v>0</v>
      </c>
      <c r="AS45">
        <v>11</v>
      </c>
      <c r="AT45">
        <v>9.6</v>
      </c>
      <c r="AU45">
        <v>3.6</v>
      </c>
      <c r="AV45">
        <v>4.5</v>
      </c>
      <c r="AW45">
        <v>2.2999999999999998</v>
      </c>
      <c r="AX45">
        <v>44800</v>
      </c>
      <c r="AY45">
        <v>4762</v>
      </c>
      <c r="AZ45">
        <v>6.8</v>
      </c>
      <c r="BA45">
        <v>2.2999999999999998</v>
      </c>
      <c r="BB45">
        <v>10.6</v>
      </c>
      <c r="BC45">
        <v>3.5</v>
      </c>
      <c r="BD45">
        <v>8.6</v>
      </c>
      <c r="BE45">
        <v>2.6</v>
      </c>
      <c r="BF45">
        <v>8.8000000000000007</v>
      </c>
      <c r="BG45">
        <v>3.4</v>
      </c>
      <c r="BH45">
        <v>2.5</v>
      </c>
      <c r="BI45">
        <v>2.2000000000000002</v>
      </c>
      <c r="BJ45">
        <v>25.6</v>
      </c>
      <c r="BK45">
        <v>14.4</v>
      </c>
      <c r="BL45">
        <v>4</v>
      </c>
      <c r="BM45">
        <v>2.1</v>
      </c>
      <c r="BN45">
        <v>9.9</v>
      </c>
      <c r="BO45">
        <v>3.7</v>
      </c>
      <c r="BP45">
        <v>0</v>
      </c>
      <c r="BQ45">
        <v>1.8</v>
      </c>
      <c r="BR45">
        <v>3.2</v>
      </c>
      <c r="BS45">
        <v>2.7</v>
      </c>
      <c r="BT45">
        <v>66.2</v>
      </c>
      <c r="BU45">
        <v>7.7</v>
      </c>
      <c r="BV45">
        <v>0</v>
      </c>
      <c r="BW45">
        <v>0.3</v>
      </c>
      <c r="BX45">
        <v>0.40410000000000001</v>
      </c>
      <c r="BY45">
        <v>0.2198</v>
      </c>
      <c r="BZ45">
        <v>0.15229999999999999</v>
      </c>
      <c r="CA45">
        <v>0.26579999999999998</v>
      </c>
      <c r="CB45">
        <v>1.042</v>
      </c>
      <c r="CC45">
        <v>0.21329999999999999</v>
      </c>
      <c r="CD45">
        <v>0.24629999999999999</v>
      </c>
      <c r="CE45">
        <v>3.8300000000000001E-2</v>
      </c>
      <c r="CF45">
        <v>0.309</v>
      </c>
      <c r="CG45">
        <v>0.1176</v>
      </c>
      <c r="CH45">
        <v>0.71120000000000005</v>
      </c>
      <c r="CI45">
        <v>3.5499999999999997E-2</v>
      </c>
      <c r="CJ45">
        <v>0.42570000000000002</v>
      </c>
      <c r="CK45">
        <v>0.5756</v>
      </c>
      <c r="CL45">
        <v>1.0012000000000001</v>
      </c>
      <c r="CM45">
        <v>0.48580000000000001</v>
      </c>
      <c r="CN45">
        <v>0.54779999999999995</v>
      </c>
      <c r="CO45">
        <v>0</v>
      </c>
      <c r="CP45">
        <v>0.53169999999999995</v>
      </c>
      <c r="CQ45">
        <v>0.87270000000000003</v>
      </c>
      <c r="CR45">
        <v>0</v>
      </c>
      <c r="CS45">
        <v>1.9521999999999999</v>
      </c>
      <c r="CT45">
        <v>0.37619999999999998</v>
      </c>
      <c r="CU45">
        <v>4.7065999999999999</v>
      </c>
      <c r="CV45">
        <v>0.1273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333</v>
      </c>
      <c r="DR45">
        <v>120</v>
      </c>
      <c r="DS45">
        <v>10.5</v>
      </c>
      <c r="DT45">
        <v>3.6</v>
      </c>
      <c r="DU45">
        <v>3692</v>
      </c>
      <c r="DV45">
        <v>3.5110400391228001E-2</v>
      </c>
      <c r="DW45">
        <v>3.6454854636999998E-5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36047056300</v>
      </c>
      <c r="H46" t="s">
        <v>767</v>
      </c>
      <c r="I46">
        <v>0.14296819999999999</v>
      </c>
      <c r="J46">
        <v>4776</v>
      </c>
      <c r="K46">
        <v>475</v>
      </c>
      <c r="L46">
        <v>2189</v>
      </c>
      <c r="M46">
        <v>95</v>
      </c>
      <c r="N46">
        <v>2077</v>
      </c>
      <c r="O46">
        <v>121</v>
      </c>
      <c r="P46">
        <v>1120</v>
      </c>
      <c r="Q46">
        <v>346</v>
      </c>
      <c r="R46">
        <v>235</v>
      </c>
      <c r="S46">
        <v>114</v>
      </c>
      <c r="T46">
        <v>41363</v>
      </c>
      <c r="U46">
        <v>6979</v>
      </c>
      <c r="V46">
        <v>639</v>
      </c>
      <c r="W46">
        <v>208</v>
      </c>
      <c r="X46">
        <v>592</v>
      </c>
      <c r="Y46">
        <v>154</v>
      </c>
      <c r="Z46">
        <v>458</v>
      </c>
      <c r="AA46">
        <v>146</v>
      </c>
      <c r="AB46">
        <v>444</v>
      </c>
      <c r="AC46">
        <v>155</v>
      </c>
      <c r="AD46">
        <v>92</v>
      </c>
      <c r="AE46">
        <v>52.299999999999898</v>
      </c>
      <c r="AF46">
        <v>1819</v>
      </c>
      <c r="AG46">
        <v>629.39999999999895</v>
      </c>
      <c r="AH46">
        <v>566</v>
      </c>
      <c r="AI46">
        <v>220.5</v>
      </c>
      <c r="AJ46">
        <v>796</v>
      </c>
      <c r="AK46">
        <v>185.099999999999</v>
      </c>
      <c r="AL46">
        <v>0</v>
      </c>
      <c r="AM46">
        <v>11</v>
      </c>
      <c r="AN46">
        <v>128</v>
      </c>
      <c r="AO46">
        <v>65</v>
      </c>
      <c r="AP46">
        <v>1596</v>
      </c>
      <c r="AQ46">
        <v>175</v>
      </c>
      <c r="AR46">
        <v>55</v>
      </c>
      <c r="AS46">
        <v>94</v>
      </c>
      <c r="AT46">
        <v>23.5</v>
      </c>
      <c r="AU46">
        <v>6.4</v>
      </c>
      <c r="AV46">
        <v>7.6</v>
      </c>
      <c r="AW46">
        <v>3.4</v>
      </c>
      <c r="AX46">
        <v>41363</v>
      </c>
      <c r="AY46">
        <v>6979</v>
      </c>
      <c r="AZ46">
        <v>16.100000000000001</v>
      </c>
      <c r="BA46">
        <v>4.9000000000000004</v>
      </c>
      <c r="BB46">
        <v>12.4</v>
      </c>
      <c r="BC46">
        <v>3</v>
      </c>
      <c r="BD46">
        <v>9.6</v>
      </c>
      <c r="BE46">
        <v>2.9</v>
      </c>
      <c r="BF46">
        <v>9.3000000000000007</v>
      </c>
      <c r="BG46">
        <v>3.3</v>
      </c>
      <c r="BH46">
        <v>4.4000000000000004</v>
      </c>
      <c r="BI46">
        <v>2.5</v>
      </c>
      <c r="BJ46">
        <v>38.1</v>
      </c>
      <c r="BK46">
        <v>12.6</v>
      </c>
      <c r="BL46">
        <v>12.1999999999999</v>
      </c>
      <c r="BM46">
        <v>4.5999999999999996</v>
      </c>
      <c r="BN46">
        <v>36.399999999999899</v>
      </c>
      <c r="BO46">
        <v>8.3000000000000007</v>
      </c>
      <c r="BP46">
        <v>0</v>
      </c>
      <c r="BQ46">
        <v>1.4</v>
      </c>
      <c r="BR46">
        <v>6.2</v>
      </c>
      <c r="BS46">
        <v>3.1</v>
      </c>
      <c r="BT46">
        <v>76.799999999999898</v>
      </c>
      <c r="BU46">
        <v>7.1</v>
      </c>
      <c r="BV46">
        <v>1.2</v>
      </c>
      <c r="BW46">
        <v>2</v>
      </c>
      <c r="BX46">
        <v>0.77359999999999995</v>
      </c>
      <c r="BY46">
        <v>0.56930000000000003</v>
      </c>
      <c r="BZ46">
        <v>0.19670000000000001</v>
      </c>
      <c r="CA46">
        <v>0.66500000000000004</v>
      </c>
      <c r="CB46">
        <v>2.2046000000000001</v>
      </c>
      <c r="CC46">
        <v>0.57599999999999996</v>
      </c>
      <c r="CD46">
        <v>0.35909999999999997</v>
      </c>
      <c r="CE46">
        <v>4.53E-2</v>
      </c>
      <c r="CF46">
        <v>0.36259999999999998</v>
      </c>
      <c r="CG46">
        <v>0.25819999999999999</v>
      </c>
      <c r="CH46">
        <v>1.0253000000000001</v>
      </c>
      <c r="CI46">
        <v>6.7500000000000004E-2</v>
      </c>
      <c r="CJ46">
        <v>0.54120000000000001</v>
      </c>
      <c r="CK46">
        <v>0.79820000000000002</v>
      </c>
      <c r="CL46">
        <v>1.3393999999999999</v>
      </c>
      <c r="CM46">
        <v>0.66720000000000002</v>
      </c>
      <c r="CN46">
        <v>0.75890000000000002</v>
      </c>
      <c r="CO46">
        <v>0</v>
      </c>
      <c r="CP46">
        <v>0.6956</v>
      </c>
      <c r="CQ46">
        <v>0.94499999999999995</v>
      </c>
      <c r="CR46">
        <v>0.72009999999999996</v>
      </c>
      <c r="CS46">
        <v>3.1196000000000002</v>
      </c>
      <c r="CT46">
        <v>0.87050000000000005</v>
      </c>
      <c r="CU46">
        <v>7.6887999999999996</v>
      </c>
      <c r="CV46">
        <v>0.59740000000000004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1</v>
      </c>
      <c r="DP46">
        <v>1</v>
      </c>
      <c r="DQ46">
        <v>1081</v>
      </c>
      <c r="DR46">
        <v>340</v>
      </c>
      <c r="DS46">
        <v>22.6</v>
      </c>
      <c r="DT46">
        <v>6.8</v>
      </c>
      <c r="DU46">
        <v>2227</v>
      </c>
      <c r="DV46">
        <v>2.5682418246335999E-2</v>
      </c>
      <c r="DW46">
        <v>3.9512148233000002E-5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36047056500</v>
      </c>
      <c r="H47" t="s">
        <v>253</v>
      </c>
      <c r="I47">
        <v>9.1878000000000001E-2</v>
      </c>
      <c r="J47">
        <v>3172</v>
      </c>
      <c r="K47">
        <v>366</v>
      </c>
      <c r="L47">
        <v>1712</v>
      </c>
      <c r="M47">
        <v>97</v>
      </c>
      <c r="N47">
        <v>1598</v>
      </c>
      <c r="O47">
        <v>116</v>
      </c>
      <c r="P47">
        <v>255</v>
      </c>
      <c r="Q47">
        <v>109</v>
      </c>
      <c r="R47">
        <v>133</v>
      </c>
      <c r="S47">
        <v>79</v>
      </c>
      <c r="T47">
        <v>53831</v>
      </c>
      <c r="U47">
        <v>5395</v>
      </c>
      <c r="V47">
        <v>102</v>
      </c>
      <c r="W47">
        <v>76</v>
      </c>
      <c r="X47">
        <v>291</v>
      </c>
      <c r="Y47">
        <v>78</v>
      </c>
      <c r="Z47">
        <v>420</v>
      </c>
      <c r="AA47">
        <v>157</v>
      </c>
      <c r="AB47">
        <v>140</v>
      </c>
      <c r="AC47">
        <v>60</v>
      </c>
      <c r="AD47">
        <v>0</v>
      </c>
      <c r="AE47">
        <v>15.6</v>
      </c>
      <c r="AF47">
        <v>785</v>
      </c>
      <c r="AG47">
        <v>530.5</v>
      </c>
      <c r="AH47">
        <v>82</v>
      </c>
      <c r="AI47">
        <v>72.299999999999898</v>
      </c>
      <c r="AJ47">
        <v>501</v>
      </c>
      <c r="AK47">
        <v>123.299999999999</v>
      </c>
      <c r="AL47">
        <v>0</v>
      </c>
      <c r="AM47">
        <v>11</v>
      </c>
      <c r="AN47">
        <v>35</v>
      </c>
      <c r="AO47">
        <v>41.6</v>
      </c>
      <c r="AP47">
        <v>1050</v>
      </c>
      <c r="AQ47">
        <v>148</v>
      </c>
      <c r="AR47">
        <v>0</v>
      </c>
      <c r="AS47">
        <v>11</v>
      </c>
      <c r="AT47">
        <v>8</v>
      </c>
      <c r="AU47">
        <v>3.5</v>
      </c>
      <c r="AV47">
        <v>6</v>
      </c>
      <c r="AW47">
        <v>3.6</v>
      </c>
      <c r="AX47">
        <v>53831</v>
      </c>
      <c r="AY47">
        <v>5395</v>
      </c>
      <c r="AZ47">
        <v>3.9</v>
      </c>
      <c r="BA47">
        <v>2.7</v>
      </c>
      <c r="BB47">
        <v>9.1999999999999904</v>
      </c>
      <c r="BC47">
        <v>2.5</v>
      </c>
      <c r="BD47">
        <v>13.1999999999999</v>
      </c>
      <c r="BE47">
        <v>4.7</v>
      </c>
      <c r="BF47">
        <v>4.4000000000000004</v>
      </c>
      <c r="BG47">
        <v>2.1</v>
      </c>
      <c r="BH47">
        <v>0</v>
      </c>
      <c r="BI47">
        <v>1</v>
      </c>
      <c r="BJ47">
        <v>24.6999999999999</v>
      </c>
      <c r="BK47">
        <v>16.5</v>
      </c>
      <c r="BL47">
        <v>2.7</v>
      </c>
      <c r="BM47">
        <v>2.4</v>
      </c>
      <c r="BN47">
        <v>29.3</v>
      </c>
      <c r="BO47">
        <v>7</v>
      </c>
      <c r="BP47">
        <v>0</v>
      </c>
      <c r="BQ47">
        <v>1.7</v>
      </c>
      <c r="BR47">
        <v>2.2000000000000002</v>
      </c>
      <c r="BS47">
        <v>2.6</v>
      </c>
      <c r="BT47">
        <v>65.7</v>
      </c>
      <c r="BU47">
        <v>8.1</v>
      </c>
      <c r="BV47">
        <v>0</v>
      </c>
      <c r="BW47">
        <v>0.3</v>
      </c>
      <c r="BX47">
        <v>0.3271</v>
      </c>
      <c r="BY47">
        <v>0.39150000000000001</v>
      </c>
      <c r="BZ47">
        <v>9.35E-2</v>
      </c>
      <c r="CA47">
        <v>0.11799999999999999</v>
      </c>
      <c r="CB47">
        <v>0.93</v>
      </c>
      <c r="CC47">
        <v>0.17580000000000001</v>
      </c>
      <c r="CD47">
        <v>0.17150000000000001</v>
      </c>
      <c r="CE47">
        <v>9.5100000000000004E-2</v>
      </c>
      <c r="CF47">
        <v>2.93E-2</v>
      </c>
      <c r="CG47">
        <v>0</v>
      </c>
      <c r="CH47">
        <v>0.29599999999999999</v>
      </c>
      <c r="CI47">
        <v>1.4200000000000001E-2</v>
      </c>
      <c r="CJ47">
        <v>0.4168</v>
      </c>
      <c r="CK47">
        <v>0.4975</v>
      </c>
      <c r="CL47">
        <v>0.9143</v>
      </c>
      <c r="CM47">
        <v>0.4405</v>
      </c>
      <c r="CN47">
        <v>0.73129999999999995</v>
      </c>
      <c r="CO47">
        <v>0</v>
      </c>
      <c r="CP47">
        <v>0.4395</v>
      </c>
      <c r="CQ47">
        <v>0.86919999999999997</v>
      </c>
      <c r="CR47">
        <v>0</v>
      </c>
      <c r="CS47">
        <v>2.0398999999999998</v>
      </c>
      <c r="CT47">
        <v>0.41339999999999999</v>
      </c>
      <c r="CU47">
        <v>4.1802999999999999</v>
      </c>
      <c r="CV47">
        <v>7.1499999999999994E-2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166</v>
      </c>
      <c r="DR47">
        <v>76</v>
      </c>
      <c r="DS47">
        <v>5.2</v>
      </c>
      <c r="DT47">
        <v>2.2000000000000002</v>
      </c>
      <c r="DU47">
        <v>2559</v>
      </c>
      <c r="DV47">
        <v>2.1918747236173E-2</v>
      </c>
      <c r="DW47">
        <v>2.5190103306E-5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36047056900</v>
      </c>
      <c r="H48" t="s">
        <v>766</v>
      </c>
      <c r="I48">
        <v>4.9403299999999997E-2</v>
      </c>
      <c r="J48">
        <v>1505</v>
      </c>
      <c r="K48">
        <v>150</v>
      </c>
      <c r="L48">
        <v>821</v>
      </c>
      <c r="M48">
        <v>35</v>
      </c>
      <c r="N48">
        <v>765</v>
      </c>
      <c r="O48">
        <v>44</v>
      </c>
      <c r="P48">
        <v>168</v>
      </c>
      <c r="Q48">
        <v>74</v>
      </c>
      <c r="R48">
        <v>41</v>
      </c>
      <c r="S48">
        <v>24</v>
      </c>
      <c r="T48">
        <v>53058</v>
      </c>
      <c r="U48">
        <v>5975</v>
      </c>
      <c r="V48">
        <v>93</v>
      </c>
      <c r="W48">
        <v>46</v>
      </c>
      <c r="X48">
        <v>136</v>
      </c>
      <c r="Y48">
        <v>48</v>
      </c>
      <c r="Z48">
        <v>159</v>
      </c>
      <c r="AA48">
        <v>63</v>
      </c>
      <c r="AB48">
        <v>118</v>
      </c>
      <c r="AC48">
        <v>37</v>
      </c>
      <c r="AD48">
        <v>4</v>
      </c>
      <c r="AE48">
        <v>13.6</v>
      </c>
      <c r="AF48">
        <v>290</v>
      </c>
      <c r="AG48">
        <v>199.19999999999899</v>
      </c>
      <c r="AH48">
        <v>108</v>
      </c>
      <c r="AI48">
        <v>61.5</v>
      </c>
      <c r="AJ48">
        <v>101</v>
      </c>
      <c r="AK48">
        <v>35.200000000000003</v>
      </c>
      <c r="AL48">
        <v>5</v>
      </c>
      <c r="AM48">
        <v>7</v>
      </c>
      <c r="AN48">
        <v>24</v>
      </c>
      <c r="AO48">
        <v>17</v>
      </c>
      <c r="AP48">
        <v>509</v>
      </c>
      <c r="AQ48">
        <v>58</v>
      </c>
      <c r="AR48">
        <v>5</v>
      </c>
      <c r="AS48">
        <v>9</v>
      </c>
      <c r="AT48">
        <v>11.1999999999999</v>
      </c>
      <c r="AU48">
        <v>4.7</v>
      </c>
      <c r="AV48">
        <v>3.8</v>
      </c>
      <c r="AW48">
        <v>2.2000000000000002</v>
      </c>
      <c r="AX48">
        <v>53058</v>
      </c>
      <c r="AY48">
        <v>5975</v>
      </c>
      <c r="AZ48">
        <v>7.2</v>
      </c>
      <c r="BA48">
        <v>3.4</v>
      </c>
      <c r="BB48">
        <v>9</v>
      </c>
      <c r="BC48">
        <v>3.3</v>
      </c>
      <c r="BD48">
        <v>10.6</v>
      </c>
      <c r="BE48">
        <v>4.0999999999999996</v>
      </c>
      <c r="BF48">
        <v>7.8</v>
      </c>
      <c r="BG48">
        <v>2.5</v>
      </c>
      <c r="BH48">
        <v>0.5</v>
      </c>
      <c r="BI48">
        <v>1.8</v>
      </c>
      <c r="BJ48">
        <v>19.3</v>
      </c>
      <c r="BK48">
        <v>13.1</v>
      </c>
      <c r="BL48">
        <v>7.4</v>
      </c>
      <c r="BM48">
        <v>4.2</v>
      </c>
      <c r="BN48">
        <v>12.3</v>
      </c>
      <c r="BO48">
        <v>4.3</v>
      </c>
      <c r="BP48">
        <v>0.6</v>
      </c>
      <c r="BQ48">
        <v>0.9</v>
      </c>
      <c r="BR48">
        <v>3.1</v>
      </c>
      <c r="BS48">
        <v>2.2000000000000002</v>
      </c>
      <c r="BT48">
        <v>66.5</v>
      </c>
      <c r="BU48">
        <v>6.9</v>
      </c>
      <c r="BV48">
        <v>0.3</v>
      </c>
      <c r="BW48">
        <v>0.6</v>
      </c>
      <c r="BX48">
        <v>0.47289999999999999</v>
      </c>
      <c r="BY48">
        <v>0.15060000000000001</v>
      </c>
      <c r="BZ48">
        <v>9.74E-2</v>
      </c>
      <c r="CA48">
        <v>0.2843</v>
      </c>
      <c r="CB48">
        <v>1.0053000000000001</v>
      </c>
      <c r="CC48">
        <v>0.1983</v>
      </c>
      <c r="CD48">
        <v>0.16350000000000001</v>
      </c>
      <c r="CE48">
        <v>5.4800000000000001E-2</v>
      </c>
      <c r="CF48">
        <v>0.21560000000000001</v>
      </c>
      <c r="CG48">
        <v>2.8000000000000001E-2</v>
      </c>
      <c r="CH48">
        <v>0.46179999999999999</v>
      </c>
      <c r="CI48">
        <v>2.29E-2</v>
      </c>
      <c r="CJ48">
        <v>0.35170000000000001</v>
      </c>
      <c r="CK48">
        <v>0.70350000000000001</v>
      </c>
      <c r="CL48">
        <v>1.0551999999999999</v>
      </c>
      <c r="CM48">
        <v>0.51319999999999999</v>
      </c>
      <c r="CN48">
        <v>0.58919999999999995</v>
      </c>
      <c r="CO48">
        <v>0.72009999999999996</v>
      </c>
      <c r="CP48">
        <v>0.53049999999999997</v>
      </c>
      <c r="CQ48">
        <v>0.87460000000000004</v>
      </c>
      <c r="CR48">
        <v>0.50760000000000005</v>
      </c>
      <c r="CS48">
        <v>3.222</v>
      </c>
      <c r="CT48">
        <v>0.90110000000000001</v>
      </c>
      <c r="CU48">
        <v>5.7443</v>
      </c>
      <c r="CV48">
        <v>0.27879999999999999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179</v>
      </c>
      <c r="DR48">
        <v>61</v>
      </c>
      <c r="DS48">
        <v>11.9</v>
      </c>
      <c r="DT48">
        <v>3.8</v>
      </c>
      <c r="DU48">
        <v>1469</v>
      </c>
      <c r="DV48">
        <v>1.8494252644354E-2</v>
      </c>
      <c r="DW48">
        <v>1.3641114115E-5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36047057100</v>
      </c>
      <c r="H49" t="s">
        <v>765</v>
      </c>
      <c r="I49">
        <v>6.7902599999999994E-2</v>
      </c>
      <c r="J49">
        <v>3945</v>
      </c>
      <c r="K49">
        <v>365</v>
      </c>
      <c r="L49">
        <v>2155</v>
      </c>
      <c r="M49">
        <v>76</v>
      </c>
      <c r="N49">
        <v>1973</v>
      </c>
      <c r="O49">
        <v>112</v>
      </c>
      <c r="P49">
        <v>444</v>
      </c>
      <c r="Q49">
        <v>200</v>
      </c>
      <c r="R49">
        <v>82</v>
      </c>
      <c r="S49">
        <v>56</v>
      </c>
      <c r="T49">
        <v>41621</v>
      </c>
      <c r="U49">
        <v>5218</v>
      </c>
      <c r="V49">
        <v>302</v>
      </c>
      <c r="W49">
        <v>117</v>
      </c>
      <c r="X49">
        <v>478</v>
      </c>
      <c r="Y49">
        <v>134</v>
      </c>
      <c r="Z49">
        <v>331</v>
      </c>
      <c r="AA49">
        <v>95</v>
      </c>
      <c r="AB49">
        <v>257</v>
      </c>
      <c r="AC49">
        <v>108</v>
      </c>
      <c r="AD49">
        <v>30</v>
      </c>
      <c r="AE49">
        <v>33.6</v>
      </c>
      <c r="AF49">
        <v>410</v>
      </c>
      <c r="AG49">
        <v>514.1</v>
      </c>
      <c r="AH49">
        <v>449</v>
      </c>
      <c r="AI49">
        <v>172.8</v>
      </c>
      <c r="AJ49">
        <v>36</v>
      </c>
      <c r="AK49">
        <v>29.1</v>
      </c>
      <c r="AL49">
        <v>0</v>
      </c>
      <c r="AM49">
        <v>11</v>
      </c>
      <c r="AN49">
        <v>59</v>
      </c>
      <c r="AO49">
        <v>45</v>
      </c>
      <c r="AP49">
        <v>1272</v>
      </c>
      <c r="AQ49">
        <v>183</v>
      </c>
      <c r="AR49">
        <v>10</v>
      </c>
      <c r="AS49">
        <v>9</v>
      </c>
      <c r="AT49">
        <v>11.3</v>
      </c>
      <c r="AU49">
        <v>4.9000000000000004</v>
      </c>
      <c r="AV49">
        <v>3.2</v>
      </c>
      <c r="AW49">
        <v>2.2000000000000002</v>
      </c>
      <c r="AX49">
        <v>41621</v>
      </c>
      <c r="AY49">
        <v>5218</v>
      </c>
      <c r="AZ49">
        <v>9</v>
      </c>
      <c r="BA49">
        <v>3.6</v>
      </c>
      <c r="BB49">
        <v>12.1</v>
      </c>
      <c r="BC49">
        <v>3.5</v>
      </c>
      <c r="BD49">
        <v>8.4</v>
      </c>
      <c r="BE49">
        <v>2.2999999999999998</v>
      </c>
      <c r="BF49">
        <v>6.5</v>
      </c>
      <c r="BG49">
        <v>2.8</v>
      </c>
      <c r="BH49">
        <v>1.5</v>
      </c>
      <c r="BI49">
        <v>1.7</v>
      </c>
      <c r="BJ49">
        <v>10.4</v>
      </c>
      <c r="BK49">
        <v>13</v>
      </c>
      <c r="BL49">
        <v>11.6999999999999</v>
      </c>
      <c r="BM49">
        <v>4.4000000000000004</v>
      </c>
      <c r="BN49">
        <v>1.7</v>
      </c>
      <c r="BO49">
        <v>1.3</v>
      </c>
      <c r="BP49">
        <v>0</v>
      </c>
      <c r="BQ49">
        <v>1.4</v>
      </c>
      <c r="BR49">
        <v>3</v>
      </c>
      <c r="BS49">
        <v>2.2999999999999998</v>
      </c>
      <c r="BT49">
        <v>64.5</v>
      </c>
      <c r="BU49">
        <v>8.3000000000000007</v>
      </c>
      <c r="BV49">
        <v>0.3</v>
      </c>
      <c r="BW49">
        <v>0.2</v>
      </c>
      <c r="BX49">
        <v>0.47599999999999998</v>
      </c>
      <c r="BY49">
        <v>9.9699999999999997E-2</v>
      </c>
      <c r="BZ49">
        <v>0.19309999999999999</v>
      </c>
      <c r="CA49">
        <v>0.3836</v>
      </c>
      <c r="CB49">
        <v>1.1525000000000001</v>
      </c>
      <c r="CC49">
        <v>0.24490000000000001</v>
      </c>
      <c r="CD49">
        <v>0.3427</v>
      </c>
      <c r="CE49">
        <v>3.5999999999999997E-2</v>
      </c>
      <c r="CF49">
        <v>0.1174</v>
      </c>
      <c r="CG49">
        <v>6.3200000000000006E-2</v>
      </c>
      <c r="CH49">
        <v>0.55930000000000002</v>
      </c>
      <c r="CI49">
        <v>2.6800000000000001E-2</v>
      </c>
      <c r="CJ49">
        <v>0.21679999999999999</v>
      </c>
      <c r="CK49">
        <v>0.78949999999999998</v>
      </c>
      <c r="CL49">
        <v>1.0064</v>
      </c>
      <c r="CM49">
        <v>0.48809999999999998</v>
      </c>
      <c r="CN49">
        <v>0.29199999999999998</v>
      </c>
      <c r="CO49">
        <v>0</v>
      </c>
      <c r="CP49">
        <v>0.51539999999999997</v>
      </c>
      <c r="CQ49">
        <v>0.86070000000000002</v>
      </c>
      <c r="CR49">
        <v>0.45450000000000002</v>
      </c>
      <c r="CS49">
        <v>2.1227</v>
      </c>
      <c r="CT49">
        <v>0.44419999999999998</v>
      </c>
      <c r="CU49">
        <v>4.8407999999999998</v>
      </c>
      <c r="CV49">
        <v>0.14510000000000001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385</v>
      </c>
      <c r="DR49">
        <v>140</v>
      </c>
      <c r="DS49">
        <v>9.8000000000000007</v>
      </c>
      <c r="DT49">
        <v>3.5</v>
      </c>
      <c r="DU49">
        <v>2100</v>
      </c>
      <c r="DV49">
        <v>1.7437245808062E-2</v>
      </c>
      <c r="DW49">
        <v>1.8640355184E-5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36047057300</v>
      </c>
      <c r="H50" t="s">
        <v>764</v>
      </c>
      <c r="I50">
        <v>6.5692200000000006E-2</v>
      </c>
      <c r="J50">
        <v>2386</v>
      </c>
      <c r="K50">
        <v>265</v>
      </c>
      <c r="L50">
        <v>1160</v>
      </c>
      <c r="M50">
        <v>43</v>
      </c>
      <c r="N50">
        <v>1007</v>
      </c>
      <c r="O50">
        <v>70</v>
      </c>
      <c r="P50">
        <v>419</v>
      </c>
      <c r="Q50">
        <v>215</v>
      </c>
      <c r="R50">
        <v>122</v>
      </c>
      <c r="S50">
        <v>90</v>
      </c>
      <c r="T50">
        <v>42160</v>
      </c>
      <c r="U50">
        <v>6511</v>
      </c>
      <c r="V50">
        <v>151</v>
      </c>
      <c r="W50">
        <v>86</v>
      </c>
      <c r="X50">
        <v>220</v>
      </c>
      <c r="Y50">
        <v>68</v>
      </c>
      <c r="Z50">
        <v>153</v>
      </c>
      <c r="AA50">
        <v>64</v>
      </c>
      <c r="AB50">
        <v>198</v>
      </c>
      <c r="AC50">
        <v>82</v>
      </c>
      <c r="AD50">
        <v>21</v>
      </c>
      <c r="AE50">
        <v>29.1999999999999</v>
      </c>
      <c r="AF50">
        <v>575</v>
      </c>
      <c r="AG50">
        <v>362.89999999999901</v>
      </c>
      <c r="AH50">
        <v>167</v>
      </c>
      <c r="AI50">
        <v>87.9</v>
      </c>
      <c r="AJ50">
        <v>114</v>
      </c>
      <c r="AK50">
        <v>51</v>
      </c>
      <c r="AL50">
        <v>7</v>
      </c>
      <c r="AM50">
        <v>13</v>
      </c>
      <c r="AN50">
        <v>78</v>
      </c>
      <c r="AO50">
        <v>51.7</v>
      </c>
      <c r="AP50">
        <v>490</v>
      </c>
      <c r="AQ50">
        <v>81</v>
      </c>
      <c r="AR50">
        <v>0</v>
      </c>
      <c r="AS50">
        <v>11</v>
      </c>
      <c r="AT50">
        <v>17.600000000000001</v>
      </c>
      <c r="AU50">
        <v>9</v>
      </c>
      <c r="AV50">
        <v>7.2</v>
      </c>
      <c r="AW50">
        <v>5.0999999999999996</v>
      </c>
      <c r="AX50">
        <v>42160</v>
      </c>
      <c r="AY50">
        <v>6511</v>
      </c>
      <c r="AZ50">
        <v>7.7</v>
      </c>
      <c r="BA50">
        <v>4.5</v>
      </c>
      <c r="BB50">
        <v>9.1999999999999904</v>
      </c>
      <c r="BC50">
        <v>3</v>
      </c>
      <c r="BD50">
        <v>6.4</v>
      </c>
      <c r="BE50">
        <v>2.6</v>
      </c>
      <c r="BF50">
        <v>8.3000000000000007</v>
      </c>
      <c r="BG50">
        <v>3.5</v>
      </c>
      <c r="BH50">
        <v>2.1</v>
      </c>
      <c r="BI50">
        <v>2.9</v>
      </c>
      <c r="BJ50">
        <v>24.1</v>
      </c>
      <c r="BK50">
        <v>15</v>
      </c>
      <c r="BL50">
        <v>7.2</v>
      </c>
      <c r="BM50">
        <v>3.7</v>
      </c>
      <c r="BN50">
        <v>9.8000000000000007</v>
      </c>
      <c r="BO50">
        <v>4.4000000000000004</v>
      </c>
      <c r="BP50">
        <v>0.6</v>
      </c>
      <c r="BQ50">
        <v>1.1000000000000001</v>
      </c>
      <c r="BR50">
        <v>7.7</v>
      </c>
      <c r="BS50">
        <v>5.0999999999999996</v>
      </c>
      <c r="BT50">
        <v>48.7</v>
      </c>
      <c r="BU50">
        <v>7.6</v>
      </c>
      <c r="BV50">
        <v>0</v>
      </c>
      <c r="BW50">
        <v>0.5</v>
      </c>
      <c r="BX50">
        <v>0.66690000000000005</v>
      </c>
      <c r="BY50">
        <v>0.52890000000000004</v>
      </c>
      <c r="BZ50">
        <v>0.18590000000000001</v>
      </c>
      <c r="CA50">
        <v>0.31440000000000001</v>
      </c>
      <c r="CB50">
        <v>1.6960999999999999</v>
      </c>
      <c r="CC50">
        <v>0.4133</v>
      </c>
      <c r="CD50">
        <v>0.17150000000000001</v>
      </c>
      <c r="CE50">
        <v>2.5499999999999998E-2</v>
      </c>
      <c r="CF50">
        <v>0.26069999999999999</v>
      </c>
      <c r="CG50">
        <v>9.3700000000000006E-2</v>
      </c>
      <c r="CH50">
        <v>0.55149999999999999</v>
      </c>
      <c r="CI50">
        <v>2.6599999999999999E-2</v>
      </c>
      <c r="CJ50">
        <v>0.41020000000000001</v>
      </c>
      <c r="CK50">
        <v>0.69689999999999996</v>
      </c>
      <c r="CL50">
        <v>1.1071</v>
      </c>
      <c r="CM50">
        <v>0.54020000000000001</v>
      </c>
      <c r="CN50">
        <v>0.54569999999999996</v>
      </c>
      <c r="CO50">
        <v>0.72009999999999996</v>
      </c>
      <c r="CP50">
        <v>0.74880000000000002</v>
      </c>
      <c r="CQ50">
        <v>0.75319999999999998</v>
      </c>
      <c r="CR50">
        <v>0</v>
      </c>
      <c r="CS50">
        <v>2.7677</v>
      </c>
      <c r="CT50">
        <v>0.75109999999999999</v>
      </c>
      <c r="CU50">
        <v>6.1224999999999996</v>
      </c>
      <c r="CV50">
        <v>0.34699999999999998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278</v>
      </c>
      <c r="DR50">
        <v>117</v>
      </c>
      <c r="DS50">
        <v>11.6999999999999</v>
      </c>
      <c r="DT50">
        <v>4.5999999999999996</v>
      </c>
      <c r="DU50">
        <v>2564</v>
      </c>
      <c r="DV50">
        <v>1.8151709429613999E-2</v>
      </c>
      <c r="DW50">
        <v>1.8181285217999999E-5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36047057500</v>
      </c>
      <c r="H51" t="s">
        <v>763</v>
      </c>
      <c r="I51">
        <v>7.00408E-2</v>
      </c>
      <c r="J51">
        <v>3802</v>
      </c>
      <c r="K51">
        <v>445</v>
      </c>
      <c r="L51">
        <v>2138</v>
      </c>
      <c r="M51">
        <v>91</v>
      </c>
      <c r="N51">
        <v>2067</v>
      </c>
      <c r="O51">
        <v>104</v>
      </c>
      <c r="P51">
        <v>310</v>
      </c>
      <c r="Q51">
        <v>165</v>
      </c>
      <c r="R51">
        <v>67</v>
      </c>
      <c r="S51">
        <v>90</v>
      </c>
      <c r="T51">
        <v>44282</v>
      </c>
      <c r="U51">
        <v>4780</v>
      </c>
      <c r="V51">
        <v>212</v>
      </c>
      <c r="W51">
        <v>130</v>
      </c>
      <c r="X51">
        <v>255</v>
      </c>
      <c r="Y51">
        <v>136</v>
      </c>
      <c r="Z51">
        <v>418</v>
      </c>
      <c r="AA51">
        <v>181</v>
      </c>
      <c r="AB51">
        <v>342</v>
      </c>
      <c r="AC51">
        <v>157</v>
      </c>
      <c r="AD51">
        <v>20</v>
      </c>
      <c r="AE51">
        <v>36.700000000000003</v>
      </c>
      <c r="AF51">
        <v>881</v>
      </c>
      <c r="AG51">
        <v>620.20000000000005</v>
      </c>
      <c r="AH51">
        <v>420</v>
      </c>
      <c r="AI51">
        <v>254.5</v>
      </c>
      <c r="AJ51">
        <v>238</v>
      </c>
      <c r="AK51">
        <v>105.4</v>
      </c>
      <c r="AL51">
        <v>0</v>
      </c>
      <c r="AM51">
        <v>11</v>
      </c>
      <c r="AN51">
        <v>50</v>
      </c>
      <c r="AO51">
        <v>52.2</v>
      </c>
      <c r="AP51">
        <v>1195</v>
      </c>
      <c r="AQ51">
        <v>161</v>
      </c>
      <c r="AR51">
        <v>12</v>
      </c>
      <c r="AS51">
        <v>42</v>
      </c>
      <c r="AT51">
        <v>8.1999999999999904</v>
      </c>
      <c r="AU51">
        <v>4.3</v>
      </c>
      <c r="AV51">
        <v>2.6</v>
      </c>
      <c r="AW51">
        <v>3.4</v>
      </c>
      <c r="AX51">
        <v>44282</v>
      </c>
      <c r="AY51">
        <v>4780</v>
      </c>
      <c r="AZ51">
        <v>6.9</v>
      </c>
      <c r="BA51">
        <v>4.3</v>
      </c>
      <c r="BB51">
        <v>6.7</v>
      </c>
      <c r="BC51">
        <v>3.7</v>
      </c>
      <c r="BD51">
        <v>11</v>
      </c>
      <c r="BE51">
        <v>4.5999999999999996</v>
      </c>
      <c r="BF51">
        <v>9</v>
      </c>
      <c r="BG51">
        <v>4.4000000000000004</v>
      </c>
      <c r="BH51">
        <v>1</v>
      </c>
      <c r="BI51">
        <v>1.8</v>
      </c>
      <c r="BJ51">
        <v>23.1999999999999</v>
      </c>
      <c r="BK51">
        <v>16.100000000000001</v>
      </c>
      <c r="BL51">
        <v>11.5</v>
      </c>
      <c r="BM51">
        <v>6.8</v>
      </c>
      <c r="BN51">
        <v>11.1</v>
      </c>
      <c r="BO51">
        <v>4.9000000000000004</v>
      </c>
      <c r="BP51">
        <v>0</v>
      </c>
      <c r="BQ51">
        <v>1.4</v>
      </c>
      <c r="BR51">
        <v>2.4</v>
      </c>
      <c r="BS51">
        <v>2.5</v>
      </c>
      <c r="BT51">
        <v>57.799999999999898</v>
      </c>
      <c r="BU51">
        <v>7.9</v>
      </c>
      <c r="BV51">
        <v>0.3</v>
      </c>
      <c r="BW51">
        <v>1.1000000000000001</v>
      </c>
      <c r="BX51">
        <v>0.3372</v>
      </c>
      <c r="BY51">
        <v>5.6500000000000002E-2</v>
      </c>
      <c r="BZ51">
        <v>0.15540000000000001</v>
      </c>
      <c r="CA51">
        <v>0.27029999999999998</v>
      </c>
      <c r="CB51">
        <v>0.81940000000000002</v>
      </c>
      <c r="CC51">
        <v>0.13980000000000001</v>
      </c>
      <c r="CD51">
        <v>6.9599999999999995E-2</v>
      </c>
      <c r="CE51">
        <v>6.0100000000000001E-2</v>
      </c>
      <c r="CF51">
        <v>0.3296</v>
      </c>
      <c r="CG51">
        <v>4.1399999999999999E-2</v>
      </c>
      <c r="CH51">
        <v>0.50070000000000003</v>
      </c>
      <c r="CI51">
        <v>2.4299999999999999E-2</v>
      </c>
      <c r="CJ51">
        <v>0.40010000000000001</v>
      </c>
      <c r="CK51">
        <v>0.78669999999999995</v>
      </c>
      <c r="CL51">
        <v>1.1868000000000001</v>
      </c>
      <c r="CM51">
        <v>0.58320000000000005</v>
      </c>
      <c r="CN51">
        <v>0.56730000000000003</v>
      </c>
      <c r="CO51">
        <v>0</v>
      </c>
      <c r="CP51">
        <v>0.4627</v>
      </c>
      <c r="CQ51">
        <v>0.81710000000000005</v>
      </c>
      <c r="CR51">
        <v>0.49709999999999999</v>
      </c>
      <c r="CS51">
        <v>2.3443000000000001</v>
      </c>
      <c r="CT51">
        <v>0.54600000000000004</v>
      </c>
      <c r="CU51">
        <v>4.8512000000000004</v>
      </c>
      <c r="CV51">
        <v>0.14680000000000001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270</v>
      </c>
      <c r="DR51">
        <v>147</v>
      </c>
      <c r="DS51">
        <v>7.1</v>
      </c>
      <c r="DT51">
        <v>3.5</v>
      </c>
      <c r="DU51">
        <v>1761</v>
      </c>
      <c r="DV51">
        <v>2.0460040525682999E-2</v>
      </c>
      <c r="DW51">
        <v>1.9342077860000001E-5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36047057900</v>
      </c>
      <c r="H52" t="s">
        <v>762</v>
      </c>
      <c r="I52">
        <v>0.28923359999999998</v>
      </c>
      <c r="J52">
        <v>1071</v>
      </c>
      <c r="K52">
        <v>151</v>
      </c>
      <c r="L52">
        <v>523</v>
      </c>
      <c r="M52">
        <v>30</v>
      </c>
      <c r="N52">
        <v>478</v>
      </c>
      <c r="O52">
        <v>35</v>
      </c>
      <c r="P52">
        <v>171</v>
      </c>
      <c r="Q52">
        <v>120</v>
      </c>
      <c r="R52">
        <v>26</v>
      </c>
      <c r="S52">
        <v>26</v>
      </c>
      <c r="T52">
        <v>34564</v>
      </c>
      <c r="U52">
        <v>5931</v>
      </c>
      <c r="V52">
        <v>163</v>
      </c>
      <c r="W52">
        <v>83</v>
      </c>
      <c r="X52">
        <v>76</v>
      </c>
      <c r="Y52">
        <v>22</v>
      </c>
      <c r="Z52">
        <v>131</v>
      </c>
      <c r="AA52">
        <v>42</v>
      </c>
      <c r="AB52">
        <v>109</v>
      </c>
      <c r="AC52">
        <v>55</v>
      </c>
      <c r="AD52">
        <v>13</v>
      </c>
      <c r="AE52">
        <v>17.8</v>
      </c>
      <c r="AF52">
        <v>542</v>
      </c>
      <c r="AG52">
        <v>170.4</v>
      </c>
      <c r="AH52">
        <v>174</v>
      </c>
      <c r="AI52">
        <v>70.799999999999898</v>
      </c>
      <c r="AJ52">
        <v>76</v>
      </c>
      <c r="AK52">
        <v>34.899999999999899</v>
      </c>
      <c r="AL52">
        <v>0</v>
      </c>
      <c r="AM52">
        <v>11</v>
      </c>
      <c r="AN52">
        <v>58</v>
      </c>
      <c r="AO52">
        <v>35.399999999999899</v>
      </c>
      <c r="AP52">
        <v>293</v>
      </c>
      <c r="AQ52">
        <v>61</v>
      </c>
      <c r="AR52">
        <v>36</v>
      </c>
      <c r="AS52">
        <v>77</v>
      </c>
      <c r="AT52">
        <v>16</v>
      </c>
      <c r="AU52">
        <v>10.6999999999999</v>
      </c>
      <c r="AV52">
        <v>3.4</v>
      </c>
      <c r="AW52">
        <v>3.2</v>
      </c>
      <c r="AX52">
        <v>34564</v>
      </c>
      <c r="AY52">
        <v>5931</v>
      </c>
      <c r="AZ52">
        <v>19</v>
      </c>
      <c r="BA52">
        <v>8.6999999999999904</v>
      </c>
      <c r="BB52">
        <v>7.1</v>
      </c>
      <c r="BC52">
        <v>2.2999999999999998</v>
      </c>
      <c r="BD52">
        <v>12.1999999999999</v>
      </c>
      <c r="BE52">
        <v>3.5</v>
      </c>
      <c r="BF52">
        <v>10.1999999999999</v>
      </c>
      <c r="BG52">
        <v>5.6</v>
      </c>
      <c r="BH52">
        <v>2.7</v>
      </c>
      <c r="BI52">
        <v>3.7</v>
      </c>
      <c r="BJ52">
        <v>50.6</v>
      </c>
      <c r="BK52">
        <v>14.1999999999999</v>
      </c>
      <c r="BL52">
        <v>16.899999999999899</v>
      </c>
      <c r="BM52">
        <v>6.5</v>
      </c>
      <c r="BN52">
        <v>14.5</v>
      </c>
      <c r="BO52">
        <v>6.6</v>
      </c>
      <c r="BP52">
        <v>0</v>
      </c>
      <c r="BQ52">
        <v>5.6</v>
      </c>
      <c r="BR52">
        <v>12.1</v>
      </c>
      <c r="BS52">
        <v>7.3</v>
      </c>
      <c r="BT52">
        <v>61.299999999999898</v>
      </c>
      <c r="BU52">
        <v>10.9</v>
      </c>
      <c r="BV52">
        <v>3.4</v>
      </c>
      <c r="BW52">
        <v>7.2</v>
      </c>
      <c r="BX52">
        <v>0.62560000000000004</v>
      </c>
      <c r="BY52">
        <v>0.1158</v>
      </c>
      <c r="BZ52">
        <v>0.33179999999999998</v>
      </c>
      <c r="CA52">
        <v>0.73440000000000005</v>
      </c>
      <c r="CB52">
        <v>1.8077000000000001</v>
      </c>
      <c r="CC52">
        <v>0.45069999999999999</v>
      </c>
      <c r="CD52">
        <v>8.48E-2</v>
      </c>
      <c r="CE52">
        <v>7.8E-2</v>
      </c>
      <c r="CF52">
        <v>0.45340000000000003</v>
      </c>
      <c r="CG52">
        <v>0.1295</v>
      </c>
      <c r="CH52">
        <v>0.74580000000000002</v>
      </c>
      <c r="CI52">
        <v>3.8199999999999998E-2</v>
      </c>
      <c r="CJ52">
        <v>0.61839999999999995</v>
      </c>
      <c r="CK52">
        <v>0.86780000000000002</v>
      </c>
      <c r="CL52">
        <v>1.4862</v>
      </c>
      <c r="CM52">
        <v>0.76380000000000003</v>
      </c>
      <c r="CN52">
        <v>0.61819999999999997</v>
      </c>
      <c r="CO52">
        <v>0</v>
      </c>
      <c r="CP52">
        <v>0.86019999999999996</v>
      </c>
      <c r="CQ52">
        <v>0.84130000000000005</v>
      </c>
      <c r="CR52">
        <v>0.83320000000000005</v>
      </c>
      <c r="CS52">
        <v>3.1528999999999998</v>
      </c>
      <c r="CT52">
        <v>0.88160000000000005</v>
      </c>
      <c r="CU52">
        <v>7.1924999999999999</v>
      </c>
      <c r="CV52">
        <v>0.52400000000000002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219</v>
      </c>
      <c r="DR52">
        <v>86</v>
      </c>
      <c r="DS52">
        <v>20.399999999999899</v>
      </c>
      <c r="DT52">
        <v>7</v>
      </c>
      <c r="DU52">
        <v>2729</v>
      </c>
      <c r="DV52">
        <v>5.2058177164072003E-2</v>
      </c>
      <c r="DW52">
        <v>7.8773718233999997E-5</v>
      </c>
    </row>
    <row r="53" spans="1:127" x14ac:dyDescent="0.2">
      <c r="A53">
        <v>52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36047058900</v>
      </c>
      <c r="H53" t="s">
        <v>761</v>
      </c>
      <c r="I53">
        <v>0.16371649999999999</v>
      </c>
      <c r="J53">
        <v>1820</v>
      </c>
      <c r="K53">
        <v>154</v>
      </c>
      <c r="L53">
        <v>843</v>
      </c>
      <c r="M53">
        <v>42</v>
      </c>
      <c r="N53">
        <v>793</v>
      </c>
      <c r="O53">
        <v>46</v>
      </c>
      <c r="P53">
        <v>133</v>
      </c>
      <c r="Q53">
        <v>70</v>
      </c>
      <c r="R53">
        <v>64</v>
      </c>
      <c r="S53">
        <v>45</v>
      </c>
      <c r="T53">
        <v>39567</v>
      </c>
      <c r="U53">
        <v>4618</v>
      </c>
      <c r="V53">
        <v>79</v>
      </c>
      <c r="W53">
        <v>39</v>
      </c>
      <c r="X53">
        <v>159</v>
      </c>
      <c r="Y53">
        <v>57</v>
      </c>
      <c r="Z53">
        <v>266</v>
      </c>
      <c r="AA53">
        <v>59</v>
      </c>
      <c r="AB53">
        <v>112</v>
      </c>
      <c r="AC53">
        <v>46</v>
      </c>
      <c r="AD53">
        <v>49</v>
      </c>
      <c r="AE53">
        <v>36.700000000000003</v>
      </c>
      <c r="AF53">
        <v>306</v>
      </c>
      <c r="AG53">
        <v>229.4</v>
      </c>
      <c r="AH53">
        <v>164</v>
      </c>
      <c r="AI53">
        <v>93.7</v>
      </c>
      <c r="AJ53">
        <v>56</v>
      </c>
      <c r="AK53">
        <v>38.799999999999898</v>
      </c>
      <c r="AL53">
        <v>0</v>
      </c>
      <c r="AM53">
        <v>11</v>
      </c>
      <c r="AN53">
        <v>6</v>
      </c>
      <c r="AO53">
        <v>14.1999999999999</v>
      </c>
      <c r="AP53">
        <v>362</v>
      </c>
      <c r="AQ53">
        <v>69</v>
      </c>
      <c r="AR53">
        <v>0</v>
      </c>
      <c r="AS53">
        <v>11</v>
      </c>
      <c r="AT53">
        <v>7.4</v>
      </c>
      <c r="AU53">
        <v>4.0999999999999996</v>
      </c>
      <c r="AV53">
        <v>5.3</v>
      </c>
      <c r="AW53">
        <v>3.7</v>
      </c>
      <c r="AX53">
        <v>39567</v>
      </c>
      <c r="AY53">
        <v>4618</v>
      </c>
      <c r="AZ53">
        <v>5.5</v>
      </c>
      <c r="BA53">
        <v>2.7</v>
      </c>
      <c r="BB53">
        <v>8.6999999999999904</v>
      </c>
      <c r="BC53">
        <v>3.3</v>
      </c>
      <c r="BD53">
        <v>14.6</v>
      </c>
      <c r="BE53">
        <v>3</v>
      </c>
      <c r="BF53">
        <v>6.2</v>
      </c>
      <c r="BG53">
        <v>2.6</v>
      </c>
      <c r="BH53">
        <v>6.2</v>
      </c>
      <c r="BI53">
        <v>4.5999999999999996</v>
      </c>
      <c r="BJ53">
        <v>16.8</v>
      </c>
      <c r="BK53">
        <v>12.5</v>
      </c>
      <c r="BL53">
        <v>9.6</v>
      </c>
      <c r="BM53">
        <v>5.4</v>
      </c>
      <c r="BN53">
        <v>6.6</v>
      </c>
      <c r="BO53">
        <v>4.5999999999999996</v>
      </c>
      <c r="BP53">
        <v>0</v>
      </c>
      <c r="BQ53">
        <v>3.5</v>
      </c>
      <c r="BR53">
        <v>0.8</v>
      </c>
      <c r="BS53">
        <v>1.8</v>
      </c>
      <c r="BT53">
        <v>45.6</v>
      </c>
      <c r="BU53">
        <v>8</v>
      </c>
      <c r="BV53">
        <v>0</v>
      </c>
      <c r="BW53">
        <v>0.6</v>
      </c>
      <c r="BX53">
        <v>0.29770000000000002</v>
      </c>
      <c r="BY53">
        <v>0.30990000000000001</v>
      </c>
      <c r="BZ53">
        <v>0.22409999999999999</v>
      </c>
      <c r="CA53">
        <v>0.1978</v>
      </c>
      <c r="CB53">
        <v>1.0296000000000001</v>
      </c>
      <c r="CC53">
        <v>0.2089</v>
      </c>
      <c r="CD53">
        <v>0.1474</v>
      </c>
      <c r="CE53">
        <v>0.1295</v>
      </c>
      <c r="CF53">
        <v>9.8199999999999996E-2</v>
      </c>
      <c r="CG53">
        <v>0.39539999999999997</v>
      </c>
      <c r="CH53">
        <v>0.77049999999999996</v>
      </c>
      <c r="CI53">
        <v>4.1300000000000003E-2</v>
      </c>
      <c r="CJ53">
        <v>0.31819999999999998</v>
      </c>
      <c r="CK53">
        <v>0.74919999999999998</v>
      </c>
      <c r="CL53">
        <v>1.0672999999999999</v>
      </c>
      <c r="CM53">
        <v>0.52080000000000004</v>
      </c>
      <c r="CN53">
        <v>0.47410000000000002</v>
      </c>
      <c r="CO53">
        <v>0</v>
      </c>
      <c r="CP53">
        <v>0.25679999999999997</v>
      </c>
      <c r="CQ53">
        <v>0.7339</v>
      </c>
      <c r="CR53">
        <v>0</v>
      </c>
      <c r="CS53">
        <v>1.4648000000000001</v>
      </c>
      <c r="CT53">
        <v>0.19350000000000001</v>
      </c>
      <c r="CU53">
        <v>4.3322000000000003</v>
      </c>
      <c r="CV53">
        <v>8.8499999999999995E-2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237</v>
      </c>
      <c r="DR53">
        <v>102</v>
      </c>
      <c r="DS53">
        <v>13</v>
      </c>
      <c r="DT53">
        <v>5.4</v>
      </c>
      <c r="DU53">
        <v>2609</v>
      </c>
      <c r="DV53">
        <v>3.9394641416616999E-2</v>
      </c>
      <c r="DW53">
        <v>4.5256670112999997E-5</v>
      </c>
    </row>
    <row r="54" spans="1:127" x14ac:dyDescent="0.2">
      <c r="A54">
        <v>53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36047059100</v>
      </c>
      <c r="H54" t="s">
        <v>760</v>
      </c>
      <c r="I54">
        <v>7.4172100000000005E-2</v>
      </c>
      <c r="J54">
        <v>3877</v>
      </c>
      <c r="K54">
        <v>268</v>
      </c>
      <c r="L54">
        <v>1995</v>
      </c>
      <c r="M54">
        <v>37</v>
      </c>
      <c r="N54">
        <v>1860</v>
      </c>
      <c r="O54">
        <v>89</v>
      </c>
      <c r="P54">
        <v>388</v>
      </c>
      <c r="Q54">
        <v>170</v>
      </c>
      <c r="R54">
        <v>158</v>
      </c>
      <c r="S54">
        <v>77</v>
      </c>
      <c r="T54">
        <v>45152</v>
      </c>
      <c r="U54">
        <v>3945</v>
      </c>
      <c r="V54">
        <v>322</v>
      </c>
      <c r="W54">
        <v>110</v>
      </c>
      <c r="X54">
        <v>405</v>
      </c>
      <c r="Y54">
        <v>97</v>
      </c>
      <c r="Z54">
        <v>320</v>
      </c>
      <c r="AA54">
        <v>105</v>
      </c>
      <c r="AB54">
        <v>227</v>
      </c>
      <c r="AC54">
        <v>91</v>
      </c>
      <c r="AD54">
        <v>24</v>
      </c>
      <c r="AE54">
        <v>22.1999999999999</v>
      </c>
      <c r="AF54">
        <v>696</v>
      </c>
      <c r="AG54">
        <v>384</v>
      </c>
      <c r="AH54">
        <v>210</v>
      </c>
      <c r="AI54">
        <v>98.299999999999898</v>
      </c>
      <c r="AJ54">
        <v>187</v>
      </c>
      <c r="AK54">
        <v>73</v>
      </c>
      <c r="AL54">
        <v>0</v>
      </c>
      <c r="AM54">
        <v>11</v>
      </c>
      <c r="AN54">
        <v>59</v>
      </c>
      <c r="AO54">
        <v>41.1</v>
      </c>
      <c r="AP54">
        <v>1083</v>
      </c>
      <c r="AQ54">
        <v>120</v>
      </c>
      <c r="AR54">
        <v>0</v>
      </c>
      <c r="AS54">
        <v>11</v>
      </c>
      <c r="AT54">
        <v>10</v>
      </c>
      <c r="AU54">
        <v>4.4000000000000004</v>
      </c>
      <c r="AV54">
        <v>5.4</v>
      </c>
      <c r="AW54">
        <v>2.6</v>
      </c>
      <c r="AX54">
        <v>45152</v>
      </c>
      <c r="AY54">
        <v>3945</v>
      </c>
      <c r="AZ54">
        <v>9.6</v>
      </c>
      <c r="BA54">
        <v>3.2</v>
      </c>
      <c r="BB54">
        <v>10.4</v>
      </c>
      <c r="BC54">
        <v>2.6</v>
      </c>
      <c r="BD54">
        <v>8.3000000000000007</v>
      </c>
      <c r="BE54">
        <v>2.6</v>
      </c>
      <c r="BF54">
        <v>5.9</v>
      </c>
      <c r="BG54">
        <v>2.2999999999999998</v>
      </c>
      <c r="BH54">
        <v>1.3</v>
      </c>
      <c r="BI54">
        <v>1.2</v>
      </c>
      <c r="BJ54">
        <v>18</v>
      </c>
      <c r="BK54">
        <v>9.8000000000000007</v>
      </c>
      <c r="BL54">
        <v>5.6</v>
      </c>
      <c r="BM54">
        <v>2.6</v>
      </c>
      <c r="BN54">
        <v>9.4</v>
      </c>
      <c r="BO54">
        <v>3.7</v>
      </c>
      <c r="BP54">
        <v>0</v>
      </c>
      <c r="BQ54">
        <v>1.5</v>
      </c>
      <c r="BR54">
        <v>3.2</v>
      </c>
      <c r="BS54">
        <v>2.2000000000000002</v>
      </c>
      <c r="BT54">
        <v>58.2</v>
      </c>
      <c r="BU54">
        <v>6</v>
      </c>
      <c r="BV54">
        <v>0</v>
      </c>
      <c r="BW54">
        <v>0.3</v>
      </c>
      <c r="BX54">
        <v>0.42070000000000002</v>
      </c>
      <c r="BY54">
        <v>0.3221</v>
      </c>
      <c r="BZ54">
        <v>0.14940000000000001</v>
      </c>
      <c r="CA54">
        <v>0.41260000000000002</v>
      </c>
      <c r="CB54">
        <v>1.3048</v>
      </c>
      <c r="CC54">
        <v>0.29630000000000001</v>
      </c>
      <c r="CD54">
        <v>0.2341</v>
      </c>
      <c r="CE54">
        <v>3.5400000000000001E-2</v>
      </c>
      <c r="CF54">
        <v>8.0399999999999999E-2</v>
      </c>
      <c r="CG54">
        <v>5.2499999999999998E-2</v>
      </c>
      <c r="CH54">
        <v>0.40250000000000002</v>
      </c>
      <c r="CI54">
        <v>1.9800000000000002E-2</v>
      </c>
      <c r="CJ54">
        <v>0.33689999999999998</v>
      </c>
      <c r="CK54">
        <v>0.64790000000000003</v>
      </c>
      <c r="CL54">
        <v>0.98480000000000001</v>
      </c>
      <c r="CM54">
        <v>0.47570000000000001</v>
      </c>
      <c r="CN54">
        <v>0.53869999999999996</v>
      </c>
      <c r="CO54">
        <v>0</v>
      </c>
      <c r="CP54">
        <v>0.5323</v>
      </c>
      <c r="CQ54">
        <v>0.8216</v>
      </c>
      <c r="CR54">
        <v>0</v>
      </c>
      <c r="CS54">
        <v>1.8927</v>
      </c>
      <c r="CT54">
        <v>0.35239999999999999</v>
      </c>
      <c r="CU54">
        <v>4.5848000000000004</v>
      </c>
      <c r="CV54">
        <v>0.1159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621</v>
      </c>
      <c r="DR54">
        <v>185</v>
      </c>
      <c r="DS54">
        <v>16</v>
      </c>
      <c r="DT54">
        <v>4.5999999999999996</v>
      </c>
      <c r="DU54">
        <v>1621</v>
      </c>
      <c r="DV54">
        <v>1.8180860786358999E-2</v>
      </c>
      <c r="DW54">
        <v>2.0317919468000001E-5</v>
      </c>
    </row>
    <row r="55" spans="1:127" x14ac:dyDescent="0.2">
      <c r="A55">
        <v>54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36047059300</v>
      </c>
      <c r="H55" t="s">
        <v>759</v>
      </c>
      <c r="I55">
        <v>7.2579099999999994E-2</v>
      </c>
      <c r="J55">
        <v>2071</v>
      </c>
      <c r="K55">
        <v>230</v>
      </c>
      <c r="L55">
        <v>962</v>
      </c>
      <c r="M55">
        <v>27</v>
      </c>
      <c r="N55">
        <v>876</v>
      </c>
      <c r="O55">
        <v>57</v>
      </c>
      <c r="P55">
        <v>251</v>
      </c>
      <c r="Q55">
        <v>89</v>
      </c>
      <c r="R55">
        <v>130</v>
      </c>
      <c r="S55">
        <v>51</v>
      </c>
      <c r="T55">
        <v>33080</v>
      </c>
      <c r="U55">
        <v>3800</v>
      </c>
      <c r="V55">
        <v>157</v>
      </c>
      <c r="W55">
        <v>67</v>
      </c>
      <c r="X55">
        <v>187</v>
      </c>
      <c r="Y55">
        <v>54</v>
      </c>
      <c r="Z55">
        <v>253</v>
      </c>
      <c r="AA55">
        <v>99</v>
      </c>
      <c r="AB55">
        <v>202</v>
      </c>
      <c r="AC55">
        <v>99</v>
      </c>
      <c r="AD55">
        <v>34</v>
      </c>
      <c r="AE55">
        <v>30.5</v>
      </c>
      <c r="AF55">
        <v>540</v>
      </c>
      <c r="AG55">
        <v>306.8</v>
      </c>
      <c r="AH55">
        <v>166</v>
      </c>
      <c r="AI55">
        <v>73.5</v>
      </c>
      <c r="AJ55">
        <v>35</v>
      </c>
      <c r="AK55">
        <v>16.600000000000001</v>
      </c>
      <c r="AL55">
        <v>0</v>
      </c>
      <c r="AM55">
        <v>11</v>
      </c>
      <c r="AN55">
        <v>27</v>
      </c>
      <c r="AO55">
        <v>21.399999999999899</v>
      </c>
      <c r="AP55">
        <v>483</v>
      </c>
      <c r="AQ55">
        <v>82</v>
      </c>
      <c r="AR55">
        <v>0</v>
      </c>
      <c r="AS55">
        <v>11</v>
      </c>
      <c r="AT55">
        <v>12.1</v>
      </c>
      <c r="AU55">
        <v>4.4000000000000004</v>
      </c>
      <c r="AV55">
        <v>10.1</v>
      </c>
      <c r="AW55">
        <v>3.7</v>
      </c>
      <c r="AX55">
        <v>33080</v>
      </c>
      <c r="AY55">
        <v>3800</v>
      </c>
      <c r="AZ55">
        <v>9.5</v>
      </c>
      <c r="BA55">
        <v>3.9</v>
      </c>
      <c r="BB55">
        <v>9</v>
      </c>
      <c r="BC55">
        <v>2.9</v>
      </c>
      <c r="BD55">
        <v>12.1999999999999</v>
      </c>
      <c r="BE55">
        <v>4.5999999999999996</v>
      </c>
      <c r="BF55">
        <v>9.8000000000000007</v>
      </c>
      <c r="BG55">
        <v>4.5</v>
      </c>
      <c r="BH55">
        <v>3.9</v>
      </c>
      <c r="BI55">
        <v>3.5</v>
      </c>
      <c r="BJ55">
        <v>26.1</v>
      </c>
      <c r="BK55">
        <v>14.5</v>
      </c>
      <c r="BL55">
        <v>8.4</v>
      </c>
      <c r="BM55">
        <v>3.6</v>
      </c>
      <c r="BN55">
        <v>3.6</v>
      </c>
      <c r="BO55">
        <v>1.7</v>
      </c>
      <c r="BP55">
        <v>0</v>
      </c>
      <c r="BQ55">
        <v>3.1</v>
      </c>
      <c r="BR55">
        <v>3.1</v>
      </c>
      <c r="BS55">
        <v>2.4</v>
      </c>
      <c r="BT55">
        <v>55.1</v>
      </c>
      <c r="BU55">
        <v>8.3000000000000007</v>
      </c>
      <c r="BV55">
        <v>0</v>
      </c>
      <c r="BW55">
        <v>0.5</v>
      </c>
      <c r="BX55">
        <v>0.50580000000000003</v>
      </c>
      <c r="BY55">
        <v>0.75149999999999995</v>
      </c>
      <c r="BZ55">
        <v>0.36980000000000002</v>
      </c>
      <c r="CA55">
        <v>0.40670000000000001</v>
      </c>
      <c r="CB55">
        <v>2.0337999999999998</v>
      </c>
      <c r="CC55">
        <v>0.52859999999999996</v>
      </c>
      <c r="CD55">
        <v>0.16350000000000001</v>
      </c>
      <c r="CE55">
        <v>7.7799999999999994E-2</v>
      </c>
      <c r="CF55">
        <v>0.41110000000000002</v>
      </c>
      <c r="CG55">
        <v>0.21870000000000001</v>
      </c>
      <c r="CH55">
        <v>0.87109999999999999</v>
      </c>
      <c r="CI55">
        <v>5.0900000000000001E-2</v>
      </c>
      <c r="CJ55">
        <v>0.43219999999999997</v>
      </c>
      <c r="CK55">
        <v>0.72470000000000001</v>
      </c>
      <c r="CL55">
        <v>1.1569</v>
      </c>
      <c r="CM55">
        <v>0.56730000000000003</v>
      </c>
      <c r="CN55">
        <v>0.38490000000000002</v>
      </c>
      <c r="CO55">
        <v>0</v>
      </c>
      <c r="CP55">
        <v>0.52449999999999997</v>
      </c>
      <c r="CQ55">
        <v>0.79579999999999995</v>
      </c>
      <c r="CR55">
        <v>0</v>
      </c>
      <c r="CS55">
        <v>1.7052</v>
      </c>
      <c r="CT55">
        <v>0.27460000000000001</v>
      </c>
      <c r="CU55">
        <v>5.7670000000000003</v>
      </c>
      <c r="CV55">
        <v>0.2838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337</v>
      </c>
      <c r="DR55">
        <v>133</v>
      </c>
      <c r="DS55">
        <v>16.3</v>
      </c>
      <c r="DT55">
        <v>5.8</v>
      </c>
      <c r="DU55">
        <v>1429</v>
      </c>
      <c r="DV55">
        <v>1.9426593420989E-2</v>
      </c>
      <c r="DW55">
        <v>2.0054489725999999E-5</v>
      </c>
    </row>
    <row r="56" spans="1:127" x14ac:dyDescent="0.2">
      <c r="A56">
        <v>55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36047123700</v>
      </c>
      <c r="H56" t="s">
        <v>758</v>
      </c>
      <c r="I56">
        <v>0.1240777</v>
      </c>
      <c r="J56">
        <v>6610</v>
      </c>
      <c r="K56">
        <v>673</v>
      </c>
      <c r="L56">
        <v>1414</v>
      </c>
      <c r="M56">
        <v>69</v>
      </c>
      <c r="N56">
        <v>1293</v>
      </c>
      <c r="O56">
        <v>94</v>
      </c>
      <c r="P56">
        <v>3898</v>
      </c>
      <c r="Q56">
        <v>656</v>
      </c>
      <c r="R56">
        <v>77</v>
      </c>
      <c r="S56">
        <v>38</v>
      </c>
      <c r="T56">
        <v>8710</v>
      </c>
      <c r="U56">
        <v>1490</v>
      </c>
      <c r="V56">
        <v>700</v>
      </c>
      <c r="W56">
        <v>235</v>
      </c>
      <c r="X56">
        <v>51</v>
      </c>
      <c r="Y56">
        <v>37</v>
      </c>
      <c r="Z56">
        <v>3815</v>
      </c>
      <c r="AA56">
        <v>507</v>
      </c>
      <c r="AB56">
        <v>100</v>
      </c>
      <c r="AC56">
        <v>59</v>
      </c>
      <c r="AD56">
        <v>97</v>
      </c>
      <c r="AE56">
        <v>57.399999999999899</v>
      </c>
      <c r="AF56">
        <v>912</v>
      </c>
      <c r="AG56">
        <v>946.1</v>
      </c>
      <c r="AH56">
        <v>928</v>
      </c>
      <c r="AI56">
        <v>295.89999999999901</v>
      </c>
      <c r="AJ56">
        <v>649</v>
      </c>
      <c r="AK56">
        <v>111.5</v>
      </c>
      <c r="AL56">
        <v>0</v>
      </c>
      <c r="AM56">
        <v>16</v>
      </c>
      <c r="AN56">
        <v>585</v>
      </c>
      <c r="AO56">
        <v>116.799999999999</v>
      </c>
      <c r="AP56">
        <v>835</v>
      </c>
      <c r="AQ56">
        <v>123</v>
      </c>
      <c r="AR56">
        <v>0</v>
      </c>
      <c r="AS56">
        <v>16</v>
      </c>
      <c r="AT56">
        <v>59</v>
      </c>
      <c r="AU56">
        <v>7.7</v>
      </c>
      <c r="AV56">
        <v>3.9</v>
      </c>
      <c r="AW56">
        <v>2</v>
      </c>
      <c r="AX56">
        <v>8710</v>
      </c>
      <c r="AY56">
        <v>1490</v>
      </c>
      <c r="AZ56">
        <v>30.399999999999899</v>
      </c>
      <c r="BA56">
        <v>8.8000000000000007</v>
      </c>
      <c r="BB56">
        <v>0.8</v>
      </c>
      <c r="BC56">
        <v>0.6</v>
      </c>
      <c r="BD56">
        <v>57.7</v>
      </c>
      <c r="BE56">
        <v>4.9000000000000004</v>
      </c>
      <c r="BF56">
        <v>1.5</v>
      </c>
      <c r="BG56">
        <v>0.9</v>
      </c>
      <c r="BH56">
        <v>7.5</v>
      </c>
      <c r="BI56">
        <v>4.4000000000000004</v>
      </c>
      <c r="BJ56">
        <v>13.8</v>
      </c>
      <c r="BK56">
        <v>14.1999999999999</v>
      </c>
      <c r="BL56">
        <v>17.399999999999899</v>
      </c>
      <c r="BM56">
        <v>5.2</v>
      </c>
      <c r="BN56">
        <v>45.899999999999899</v>
      </c>
      <c r="BO56">
        <v>7.6</v>
      </c>
      <c r="BP56">
        <v>0</v>
      </c>
      <c r="BQ56">
        <v>2.1</v>
      </c>
      <c r="BR56">
        <v>45.2</v>
      </c>
      <c r="BS56">
        <v>8.4</v>
      </c>
      <c r="BT56">
        <v>64.599999999999895</v>
      </c>
      <c r="BU56">
        <v>7.8</v>
      </c>
      <c r="BV56">
        <v>0</v>
      </c>
      <c r="BW56">
        <v>0.2</v>
      </c>
      <c r="BX56">
        <v>0.99209999999999998</v>
      </c>
      <c r="BY56">
        <v>0.15890000000000001</v>
      </c>
      <c r="BZ56">
        <v>0.98839999999999995</v>
      </c>
      <c r="CA56">
        <v>0.89580000000000004</v>
      </c>
      <c r="CB56">
        <v>3.0352000000000001</v>
      </c>
      <c r="CC56">
        <v>0.81779999999999997</v>
      </c>
      <c r="CD56">
        <v>9.9000000000000008E-3</v>
      </c>
      <c r="CE56">
        <v>0.99809999999999999</v>
      </c>
      <c r="CF56">
        <v>3.8999999999999998E-3</v>
      </c>
      <c r="CG56">
        <v>0.49299999999999999</v>
      </c>
      <c r="CH56">
        <v>1.5048999999999999</v>
      </c>
      <c r="CI56">
        <v>0.18279999999999999</v>
      </c>
      <c r="CJ56">
        <v>0.27139999999999997</v>
      </c>
      <c r="CK56">
        <v>0.87339999999999995</v>
      </c>
      <c r="CL56">
        <v>1.1448</v>
      </c>
      <c r="CM56">
        <v>0.56279999999999997</v>
      </c>
      <c r="CN56">
        <v>0.79239999999999999</v>
      </c>
      <c r="CO56">
        <v>0</v>
      </c>
      <c r="CP56">
        <v>0.99919999999999998</v>
      </c>
      <c r="CQ56">
        <v>0.86199999999999999</v>
      </c>
      <c r="CR56">
        <v>0</v>
      </c>
      <c r="CS56">
        <v>2.6536</v>
      </c>
      <c r="CT56">
        <v>0.69830000000000003</v>
      </c>
      <c r="CU56">
        <v>8.3384999999999998</v>
      </c>
      <c r="CV56">
        <v>0.69220000000000004</v>
      </c>
      <c r="CW56">
        <v>1</v>
      </c>
      <c r="CX56">
        <v>0</v>
      </c>
      <c r="CY56">
        <v>1</v>
      </c>
      <c r="CZ56">
        <v>0</v>
      </c>
      <c r="DA56">
        <v>2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4</v>
      </c>
      <c r="DQ56">
        <v>388</v>
      </c>
      <c r="DR56">
        <v>234</v>
      </c>
      <c r="DS56">
        <v>5.9</v>
      </c>
      <c r="DT56">
        <v>3.4</v>
      </c>
      <c r="DU56">
        <v>10956</v>
      </c>
      <c r="DV56">
        <v>1.0769117199919E-2</v>
      </c>
      <c r="DW56">
        <v>5.2192360000000002E-9</v>
      </c>
    </row>
    <row r="57" spans="1:127" x14ac:dyDescent="0.2">
      <c r="A57">
        <v>56</v>
      </c>
      <c r="B57">
        <v>36</v>
      </c>
      <c r="C57" t="s">
        <v>127</v>
      </c>
      <c r="D57" t="s">
        <v>128</v>
      </c>
      <c r="E57">
        <v>36061</v>
      </c>
      <c r="F57" t="s">
        <v>129</v>
      </c>
      <c r="G57">
        <v>36061001001</v>
      </c>
      <c r="H57" t="s">
        <v>185</v>
      </c>
      <c r="I57">
        <v>3.0944099999999999E-2</v>
      </c>
      <c r="J57">
        <v>1485</v>
      </c>
      <c r="K57">
        <v>158</v>
      </c>
      <c r="L57">
        <v>856</v>
      </c>
      <c r="M57">
        <v>18</v>
      </c>
      <c r="N57">
        <v>790</v>
      </c>
      <c r="O57">
        <v>46</v>
      </c>
      <c r="P57">
        <v>85</v>
      </c>
      <c r="Q57">
        <v>43</v>
      </c>
      <c r="R57">
        <v>106</v>
      </c>
      <c r="S57">
        <v>108</v>
      </c>
      <c r="T57">
        <v>56059</v>
      </c>
      <c r="U57">
        <v>7401</v>
      </c>
      <c r="V57">
        <v>29</v>
      </c>
      <c r="W57">
        <v>26</v>
      </c>
      <c r="X57">
        <v>361</v>
      </c>
      <c r="Y57">
        <v>84</v>
      </c>
      <c r="Z57">
        <v>193</v>
      </c>
      <c r="AA57">
        <v>77</v>
      </c>
      <c r="AB57">
        <v>164</v>
      </c>
      <c r="AC57">
        <v>51</v>
      </c>
      <c r="AD57">
        <v>11</v>
      </c>
      <c r="AE57">
        <v>16.3</v>
      </c>
      <c r="AF57">
        <v>489</v>
      </c>
      <c r="AG57">
        <v>225.599999999999</v>
      </c>
      <c r="AH57">
        <v>21</v>
      </c>
      <c r="AI57">
        <v>43.2</v>
      </c>
      <c r="AJ57">
        <v>845</v>
      </c>
      <c r="AK57">
        <v>24.1999999999999</v>
      </c>
      <c r="AL57">
        <v>0</v>
      </c>
      <c r="AM57">
        <v>11</v>
      </c>
      <c r="AN57">
        <v>17</v>
      </c>
      <c r="AO57">
        <v>18.600000000000001</v>
      </c>
      <c r="AP57">
        <v>425</v>
      </c>
      <c r="AQ57">
        <v>72</v>
      </c>
      <c r="AR57">
        <v>0</v>
      </c>
      <c r="AS57">
        <v>11</v>
      </c>
      <c r="AT57">
        <v>5.7</v>
      </c>
      <c r="AU57">
        <v>3</v>
      </c>
      <c r="AV57">
        <v>13.6999999999999</v>
      </c>
      <c r="AW57">
        <v>12.6999999999999</v>
      </c>
      <c r="AX57">
        <v>56059</v>
      </c>
      <c r="AY57">
        <v>7401</v>
      </c>
      <c r="AZ57">
        <v>2.2999999999999998</v>
      </c>
      <c r="BA57">
        <v>2</v>
      </c>
      <c r="BB57">
        <v>24.3</v>
      </c>
      <c r="BC57">
        <v>6.3</v>
      </c>
      <c r="BD57">
        <v>13</v>
      </c>
      <c r="BE57">
        <v>5</v>
      </c>
      <c r="BF57">
        <v>11</v>
      </c>
      <c r="BG57">
        <v>3.7</v>
      </c>
      <c r="BH57">
        <v>1.4</v>
      </c>
      <c r="BI57">
        <v>2.1</v>
      </c>
      <c r="BJ57">
        <v>32.899999999999899</v>
      </c>
      <c r="BK57">
        <v>14.8</v>
      </c>
      <c r="BL57">
        <v>1.5</v>
      </c>
      <c r="BM57">
        <v>3</v>
      </c>
      <c r="BN57">
        <v>98.7</v>
      </c>
      <c r="BO57">
        <v>1.9</v>
      </c>
      <c r="BP57">
        <v>0</v>
      </c>
      <c r="BQ57">
        <v>3.4</v>
      </c>
      <c r="BR57">
        <v>2.2000000000000002</v>
      </c>
      <c r="BS57">
        <v>2.4</v>
      </c>
      <c r="BT57">
        <v>53.799999999999898</v>
      </c>
      <c r="BU57">
        <v>8</v>
      </c>
      <c r="BV57">
        <v>0</v>
      </c>
      <c r="BW57">
        <v>0.7</v>
      </c>
      <c r="BX57">
        <v>0.218</v>
      </c>
      <c r="BY57">
        <v>0.89349999999999996</v>
      </c>
      <c r="BZ57">
        <v>8.5400000000000004E-2</v>
      </c>
      <c r="CA57">
        <v>5.3400000000000003E-2</v>
      </c>
      <c r="CB57">
        <v>1.2503</v>
      </c>
      <c r="CC57">
        <v>0.27739999999999998</v>
      </c>
      <c r="CD57">
        <v>0.94030000000000002</v>
      </c>
      <c r="CE57">
        <v>9.06E-2</v>
      </c>
      <c r="CF57">
        <v>0.52229999999999999</v>
      </c>
      <c r="CG57">
        <v>5.6800000000000003E-2</v>
      </c>
      <c r="CH57">
        <v>1.61</v>
      </c>
      <c r="CI57">
        <v>0.23760000000000001</v>
      </c>
      <c r="CJ57">
        <v>0.50080000000000002</v>
      </c>
      <c r="CK57">
        <v>0.37730000000000002</v>
      </c>
      <c r="CL57">
        <v>0.87809999999999999</v>
      </c>
      <c r="CM57">
        <v>0.42549999999999999</v>
      </c>
      <c r="CN57">
        <v>0.99590000000000001</v>
      </c>
      <c r="CO57">
        <v>0</v>
      </c>
      <c r="CP57">
        <v>0.437</v>
      </c>
      <c r="CQ57">
        <v>0.78939999999999999</v>
      </c>
      <c r="CR57">
        <v>0</v>
      </c>
      <c r="CS57">
        <v>2.2222</v>
      </c>
      <c r="CT57">
        <v>0.48559999999999998</v>
      </c>
      <c r="CU57">
        <v>5.9606000000000003</v>
      </c>
      <c r="CV57">
        <v>0.31879999999999997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2</v>
      </c>
      <c r="DQ57">
        <v>73</v>
      </c>
      <c r="DR57">
        <v>64</v>
      </c>
      <c r="DS57">
        <v>4.9000000000000004</v>
      </c>
      <c r="DT57">
        <v>4.0999999999999996</v>
      </c>
      <c r="DU57">
        <v>628</v>
      </c>
      <c r="DV57">
        <v>7.2173079538800002E-3</v>
      </c>
      <c r="DW57">
        <v>3.4477763499999999E-7</v>
      </c>
    </row>
    <row r="58" spans="1:127" x14ac:dyDescent="0.2">
      <c r="A58">
        <v>57</v>
      </c>
      <c r="B58">
        <v>36</v>
      </c>
      <c r="C58" t="s">
        <v>127</v>
      </c>
      <c r="D58" t="s">
        <v>128</v>
      </c>
      <c r="E58">
        <v>36061</v>
      </c>
      <c r="F58" t="s">
        <v>129</v>
      </c>
      <c r="G58">
        <v>36061002000</v>
      </c>
      <c r="H58" t="s">
        <v>181</v>
      </c>
      <c r="I58">
        <v>4.8758099999999999E-2</v>
      </c>
      <c r="J58">
        <v>4720</v>
      </c>
      <c r="K58">
        <v>432</v>
      </c>
      <c r="L58">
        <v>1955</v>
      </c>
      <c r="M58">
        <v>49</v>
      </c>
      <c r="N58">
        <v>1955</v>
      </c>
      <c r="O58">
        <v>49</v>
      </c>
      <c r="P58">
        <v>2181</v>
      </c>
      <c r="Q58">
        <v>543</v>
      </c>
      <c r="R58">
        <v>202</v>
      </c>
      <c r="S58">
        <v>114</v>
      </c>
      <c r="T58">
        <v>10366</v>
      </c>
      <c r="U58">
        <v>1357</v>
      </c>
      <c r="V58">
        <v>1025</v>
      </c>
      <c r="W58">
        <v>249</v>
      </c>
      <c r="X58">
        <v>866</v>
      </c>
      <c r="Y58">
        <v>134</v>
      </c>
      <c r="Z58">
        <v>921</v>
      </c>
      <c r="AA58">
        <v>230</v>
      </c>
      <c r="AB58">
        <v>1067</v>
      </c>
      <c r="AC58">
        <v>178</v>
      </c>
      <c r="AD58">
        <v>362</v>
      </c>
      <c r="AE58">
        <v>115.099999999999</v>
      </c>
      <c r="AF58">
        <v>4633</v>
      </c>
      <c r="AG58">
        <v>438.1</v>
      </c>
      <c r="AH58">
        <v>1108</v>
      </c>
      <c r="AI58">
        <v>273.39999999999901</v>
      </c>
      <c r="AJ58">
        <v>1946</v>
      </c>
      <c r="AK58">
        <v>106.7</v>
      </c>
      <c r="AL58">
        <v>0</v>
      </c>
      <c r="AM58">
        <v>11</v>
      </c>
      <c r="AN58">
        <v>121</v>
      </c>
      <c r="AO58">
        <v>72.900000000000006</v>
      </c>
      <c r="AP58">
        <v>1770</v>
      </c>
      <c r="AQ58">
        <v>89</v>
      </c>
      <c r="AR58">
        <v>0</v>
      </c>
      <c r="AS58">
        <v>11</v>
      </c>
      <c r="AT58">
        <v>46.2</v>
      </c>
      <c r="AU58">
        <v>9.1</v>
      </c>
      <c r="AV58">
        <v>15</v>
      </c>
      <c r="AW58">
        <v>7.8</v>
      </c>
      <c r="AX58">
        <v>10366</v>
      </c>
      <c r="AY58">
        <v>1357</v>
      </c>
      <c r="AZ58">
        <v>32.200000000000003</v>
      </c>
      <c r="BA58">
        <v>7.1</v>
      </c>
      <c r="BB58">
        <v>18.3</v>
      </c>
      <c r="BC58">
        <v>3.1</v>
      </c>
      <c r="BD58">
        <v>19.5</v>
      </c>
      <c r="BE58">
        <v>4.5</v>
      </c>
      <c r="BF58">
        <v>22.6</v>
      </c>
      <c r="BG58">
        <v>3.9</v>
      </c>
      <c r="BH58">
        <v>18.5</v>
      </c>
      <c r="BI58">
        <v>5.9</v>
      </c>
      <c r="BJ58">
        <v>98.2</v>
      </c>
      <c r="BK58">
        <v>2.2999999999999998</v>
      </c>
      <c r="BL58">
        <v>24.899999999999899</v>
      </c>
      <c r="BM58">
        <v>5.8</v>
      </c>
      <c r="BN58">
        <v>99.5</v>
      </c>
      <c r="BO58">
        <v>4.9000000000000004</v>
      </c>
      <c r="BP58">
        <v>0</v>
      </c>
      <c r="BQ58">
        <v>1.5</v>
      </c>
      <c r="BR58">
        <v>6.2</v>
      </c>
      <c r="BS58">
        <v>3.7</v>
      </c>
      <c r="BT58">
        <v>90.5</v>
      </c>
      <c r="BU58">
        <v>4.5999999999999996</v>
      </c>
      <c r="BV58">
        <v>0</v>
      </c>
      <c r="BW58">
        <v>0.2</v>
      </c>
      <c r="BX58">
        <v>0.96120000000000005</v>
      </c>
      <c r="BY58">
        <v>0.92030000000000001</v>
      </c>
      <c r="BZ58">
        <v>0.97940000000000005</v>
      </c>
      <c r="CA58">
        <v>0.91659999999999997</v>
      </c>
      <c r="CB58">
        <v>3.7774000000000001</v>
      </c>
      <c r="CC58">
        <v>0.97640000000000005</v>
      </c>
      <c r="CD58">
        <v>0.75249999999999995</v>
      </c>
      <c r="CE58">
        <v>0.3589</v>
      </c>
      <c r="CF58">
        <v>0.96989999999999998</v>
      </c>
      <c r="CG58">
        <v>0.87539999999999996</v>
      </c>
      <c r="CH58">
        <v>2.9567000000000001</v>
      </c>
      <c r="CI58">
        <v>0.95009999999999994</v>
      </c>
      <c r="CJ58">
        <v>0.9304</v>
      </c>
      <c r="CK58">
        <v>0.9415</v>
      </c>
      <c r="CL58">
        <v>1.8718999999999999</v>
      </c>
      <c r="CM58">
        <v>0.98329999999999995</v>
      </c>
      <c r="CN58">
        <v>0.99880000000000002</v>
      </c>
      <c r="CO58">
        <v>0</v>
      </c>
      <c r="CP58">
        <v>0.69630000000000003</v>
      </c>
      <c r="CQ58">
        <v>0.99670000000000003</v>
      </c>
      <c r="CR58">
        <v>0</v>
      </c>
      <c r="CS58">
        <v>2.6917</v>
      </c>
      <c r="CT58">
        <v>0.71630000000000005</v>
      </c>
      <c r="CU58">
        <v>11.297800000000001</v>
      </c>
      <c r="CV58">
        <v>0.96750000000000003</v>
      </c>
      <c r="CW58">
        <v>1</v>
      </c>
      <c r="CX58">
        <v>1</v>
      </c>
      <c r="CY58">
        <v>1</v>
      </c>
      <c r="CZ58">
        <v>1</v>
      </c>
      <c r="DA58">
        <v>4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2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2</v>
      </c>
      <c r="DP58">
        <v>9</v>
      </c>
      <c r="DQ58">
        <v>392</v>
      </c>
      <c r="DR58">
        <v>137</v>
      </c>
      <c r="DS58">
        <v>8.3000000000000007</v>
      </c>
      <c r="DT58">
        <v>2.9</v>
      </c>
      <c r="DU58">
        <v>2087</v>
      </c>
      <c r="DV58">
        <v>2.5186723853199999E-3</v>
      </c>
      <c r="DW58">
        <v>8.2363181000000003E-8</v>
      </c>
    </row>
    <row r="59" spans="1:127" x14ac:dyDescent="0.2">
      <c r="A59">
        <v>58</v>
      </c>
      <c r="B59">
        <v>36</v>
      </c>
      <c r="C59" t="s">
        <v>127</v>
      </c>
      <c r="D59" t="s">
        <v>128</v>
      </c>
      <c r="E59">
        <v>36061</v>
      </c>
      <c r="F59" t="s">
        <v>129</v>
      </c>
      <c r="G59">
        <v>36061002400</v>
      </c>
      <c r="H59" t="s">
        <v>178</v>
      </c>
      <c r="I59">
        <v>7.0403800000000002E-2</v>
      </c>
      <c r="J59">
        <v>5126</v>
      </c>
      <c r="K59">
        <v>570</v>
      </c>
      <c r="L59">
        <v>2161</v>
      </c>
      <c r="M59">
        <v>50</v>
      </c>
      <c r="N59">
        <v>2122</v>
      </c>
      <c r="O59">
        <v>69</v>
      </c>
      <c r="P59">
        <v>2332</v>
      </c>
      <c r="Q59">
        <v>542</v>
      </c>
      <c r="R59">
        <v>190</v>
      </c>
      <c r="S59">
        <v>106</v>
      </c>
      <c r="T59">
        <v>20751</v>
      </c>
      <c r="U59">
        <v>6176</v>
      </c>
      <c r="V59">
        <v>1186</v>
      </c>
      <c r="W59">
        <v>398</v>
      </c>
      <c r="X59">
        <v>986</v>
      </c>
      <c r="Y59">
        <v>266</v>
      </c>
      <c r="Z59">
        <v>805</v>
      </c>
      <c r="AA59">
        <v>300</v>
      </c>
      <c r="AB59">
        <v>808</v>
      </c>
      <c r="AC59">
        <v>207</v>
      </c>
      <c r="AD59">
        <v>239</v>
      </c>
      <c r="AE59">
        <v>131</v>
      </c>
      <c r="AF59">
        <v>4498</v>
      </c>
      <c r="AG59">
        <v>625.29999999999905</v>
      </c>
      <c r="AH59">
        <v>829</v>
      </c>
      <c r="AI59">
        <v>350.89999999999901</v>
      </c>
      <c r="AJ59">
        <v>2161</v>
      </c>
      <c r="AK59">
        <v>107.299999999999</v>
      </c>
      <c r="AL59">
        <v>0</v>
      </c>
      <c r="AM59">
        <v>16</v>
      </c>
      <c r="AN59">
        <v>82</v>
      </c>
      <c r="AO59">
        <v>75.7</v>
      </c>
      <c r="AP59">
        <v>1907</v>
      </c>
      <c r="AQ59">
        <v>115</v>
      </c>
      <c r="AR59">
        <v>0</v>
      </c>
      <c r="AS59">
        <v>16</v>
      </c>
      <c r="AT59">
        <v>45.5</v>
      </c>
      <c r="AU59">
        <v>7.8</v>
      </c>
      <c r="AV59">
        <v>10.3</v>
      </c>
      <c r="AW59">
        <v>5.7</v>
      </c>
      <c r="AX59">
        <v>20751</v>
      </c>
      <c r="AY59">
        <v>6176</v>
      </c>
      <c r="AZ59">
        <v>32.5</v>
      </c>
      <c r="BA59">
        <v>9.1999999999999904</v>
      </c>
      <c r="BB59">
        <v>19.1999999999999</v>
      </c>
      <c r="BC59">
        <v>4.8</v>
      </c>
      <c r="BD59">
        <v>15.6999999999999</v>
      </c>
      <c r="BE59">
        <v>5.6</v>
      </c>
      <c r="BF59">
        <v>15.8</v>
      </c>
      <c r="BG59">
        <v>4.4000000000000004</v>
      </c>
      <c r="BH59">
        <v>11.3</v>
      </c>
      <c r="BI59">
        <v>6.2</v>
      </c>
      <c r="BJ59">
        <v>87.7</v>
      </c>
      <c r="BK59">
        <v>7.3</v>
      </c>
      <c r="BL59">
        <v>16.8</v>
      </c>
      <c r="BM59">
        <v>6.8</v>
      </c>
      <c r="BN59">
        <v>100</v>
      </c>
      <c r="BO59">
        <v>4.4000000000000004</v>
      </c>
      <c r="BP59">
        <v>0</v>
      </c>
      <c r="BQ59">
        <v>1.4</v>
      </c>
      <c r="BR59">
        <v>3.9</v>
      </c>
      <c r="BS59">
        <v>3.6</v>
      </c>
      <c r="BT59">
        <v>89.9</v>
      </c>
      <c r="BU59">
        <v>4.5</v>
      </c>
      <c r="BV59">
        <v>0</v>
      </c>
      <c r="BW59">
        <v>0.3</v>
      </c>
      <c r="BX59">
        <v>0.95789999999999997</v>
      </c>
      <c r="BY59">
        <v>0.76449999999999996</v>
      </c>
      <c r="BZ59">
        <v>0.77780000000000005</v>
      </c>
      <c r="CA59">
        <v>0.91920000000000002</v>
      </c>
      <c r="CB59">
        <v>3.4194</v>
      </c>
      <c r="CC59">
        <v>0.90749999999999997</v>
      </c>
      <c r="CD59">
        <v>0.79669999999999996</v>
      </c>
      <c r="CE59">
        <v>0.159</v>
      </c>
      <c r="CF59">
        <v>0.82320000000000004</v>
      </c>
      <c r="CG59">
        <v>0.69689999999999996</v>
      </c>
      <c r="CH59">
        <v>2.4758</v>
      </c>
      <c r="CI59">
        <v>0.77600000000000002</v>
      </c>
      <c r="CJ59">
        <v>0.80020000000000002</v>
      </c>
      <c r="CK59">
        <v>0.86609999999999998</v>
      </c>
      <c r="CL59">
        <v>1.6664000000000001</v>
      </c>
      <c r="CM59">
        <v>0.8861</v>
      </c>
      <c r="CN59">
        <v>0.99939999999999996</v>
      </c>
      <c r="CO59">
        <v>0</v>
      </c>
      <c r="CP59">
        <v>0.57969999999999999</v>
      </c>
      <c r="CQ59">
        <v>0.99590000000000001</v>
      </c>
      <c r="CR59">
        <v>0</v>
      </c>
      <c r="CS59">
        <v>2.5749</v>
      </c>
      <c r="CT59">
        <v>0.66269999999999996</v>
      </c>
      <c r="CU59">
        <v>10.1365</v>
      </c>
      <c r="CV59">
        <v>0.89639999999999997</v>
      </c>
      <c r="CW59">
        <v>1</v>
      </c>
      <c r="CX59">
        <v>0</v>
      </c>
      <c r="CY59">
        <v>0</v>
      </c>
      <c r="CZ59">
        <v>1</v>
      </c>
      <c r="DA59">
        <v>2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1</v>
      </c>
      <c r="DN59">
        <v>0</v>
      </c>
      <c r="DO59">
        <v>2</v>
      </c>
      <c r="DP59">
        <v>4</v>
      </c>
      <c r="DQ59">
        <v>345</v>
      </c>
      <c r="DR59">
        <v>199</v>
      </c>
      <c r="DS59">
        <v>6.7</v>
      </c>
      <c r="DT59">
        <v>3.8</v>
      </c>
      <c r="DU59">
        <v>1522</v>
      </c>
      <c r="DV59">
        <v>1.2834230539711999E-2</v>
      </c>
      <c r="DW59">
        <v>8.9705671399999995E-7</v>
      </c>
    </row>
    <row r="60" spans="1:127" x14ac:dyDescent="0.2">
      <c r="A60">
        <v>59</v>
      </c>
      <c r="B60">
        <v>36</v>
      </c>
      <c r="C60" t="s">
        <v>127</v>
      </c>
      <c r="D60" t="s">
        <v>128</v>
      </c>
      <c r="E60">
        <v>36061</v>
      </c>
      <c r="F60" t="s">
        <v>129</v>
      </c>
      <c r="G60">
        <v>36061004400</v>
      </c>
      <c r="H60" t="s">
        <v>169</v>
      </c>
      <c r="I60">
        <v>0.15830649999999999</v>
      </c>
      <c r="J60">
        <v>16039</v>
      </c>
      <c r="K60">
        <v>989</v>
      </c>
      <c r="L60">
        <v>8460</v>
      </c>
      <c r="M60">
        <v>225</v>
      </c>
      <c r="N60">
        <v>8070</v>
      </c>
      <c r="O60">
        <v>352</v>
      </c>
      <c r="P60">
        <v>1668</v>
      </c>
      <c r="Q60">
        <v>643</v>
      </c>
      <c r="R60">
        <v>282</v>
      </c>
      <c r="S60">
        <v>215</v>
      </c>
      <c r="T60">
        <v>57544</v>
      </c>
      <c r="U60">
        <v>5251</v>
      </c>
      <c r="V60">
        <v>198</v>
      </c>
      <c r="W60">
        <v>204</v>
      </c>
      <c r="X60">
        <v>2621</v>
      </c>
      <c r="Y60">
        <v>383</v>
      </c>
      <c r="Z60">
        <v>1383</v>
      </c>
      <c r="AA60">
        <v>400</v>
      </c>
      <c r="AB60">
        <v>1294</v>
      </c>
      <c r="AC60">
        <v>461</v>
      </c>
      <c r="AD60">
        <v>429</v>
      </c>
      <c r="AE60">
        <v>271</v>
      </c>
      <c r="AF60">
        <v>4218</v>
      </c>
      <c r="AG60">
        <v>1414.29999999999</v>
      </c>
      <c r="AH60">
        <v>101</v>
      </c>
      <c r="AI60">
        <v>137.19999999999899</v>
      </c>
      <c r="AJ60">
        <v>8246</v>
      </c>
      <c r="AK60">
        <v>393.39999999999901</v>
      </c>
      <c r="AL60">
        <v>0</v>
      </c>
      <c r="AM60">
        <v>18</v>
      </c>
      <c r="AN60">
        <v>265</v>
      </c>
      <c r="AO60">
        <v>210.9</v>
      </c>
      <c r="AP60">
        <v>5975</v>
      </c>
      <c r="AQ60">
        <v>593</v>
      </c>
      <c r="AR60">
        <v>0</v>
      </c>
      <c r="AS60">
        <v>18</v>
      </c>
      <c r="AT60">
        <v>10.4</v>
      </c>
      <c r="AU60">
        <v>4</v>
      </c>
      <c r="AV60">
        <v>2.6</v>
      </c>
      <c r="AW60">
        <v>1.9</v>
      </c>
      <c r="AX60">
        <v>57544</v>
      </c>
      <c r="AY60">
        <v>5251</v>
      </c>
      <c r="AZ60">
        <v>1.6</v>
      </c>
      <c r="BA60">
        <v>1.6</v>
      </c>
      <c r="BB60">
        <v>16.3</v>
      </c>
      <c r="BC60">
        <v>2.6</v>
      </c>
      <c r="BD60">
        <v>8.6</v>
      </c>
      <c r="BE60">
        <v>2.4</v>
      </c>
      <c r="BF60">
        <v>8.1</v>
      </c>
      <c r="BG60">
        <v>2.9</v>
      </c>
      <c r="BH60">
        <v>5.3</v>
      </c>
      <c r="BI60">
        <v>3.3</v>
      </c>
      <c r="BJ60">
        <v>26.3</v>
      </c>
      <c r="BK60">
        <v>8.6999999999999904</v>
      </c>
      <c r="BL60">
        <v>0.6</v>
      </c>
      <c r="BM60">
        <v>0.9</v>
      </c>
      <c r="BN60">
        <v>97.5</v>
      </c>
      <c r="BO60">
        <v>3.9</v>
      </c>
      <c r="BP60">
        <v>0</v>
      </c>
      <c r="BQ60">
        <v>0.4</v>
      </c>
      <c r="BR60">
        <v>3.3</v>
      </c>
      <c r="BS60">
        <v>2.6</v>
      </c>
      <c r="BT60">
        <v>74</v>
      </c>
      <c r="BU60">
        <v>6.7</v>
      </c>
      <c r="BV60">
        <v>0</v>
      </c>
      <c r="BW60">
        <v>0.1</v>
      </c>
      <c r="BX60">
        <v>0.43819999999999998</v>
      </c>
      <c r="BY60">
        <v>5.6500000000000002E-2</v>
      </c>
      <c r="BZ60">
        <v>7.9399999999999998E-2</v>
      </c>
      <c r="CA60">
        <v>3.15E-2</v>
      </c>
      <c r="CB60">
        <v>0.60570000000000002</v>
      </c>
      <c r="CC60">
        <v>8.1600000000000006E-2</v>
      </c>
      <c r="CD60">
        <v>0.62809999999999999</v>
      </c>
      <c r="CE60">
        <v>3.85E-2</v>
      </c>
      <c r="CF60">
        <v>0.24129999999999999</v>
      </c>
      <c r="CG60">
        <v>0.33090000000000003</v>
      </c>
      <c r="CH60">
        <v>1.2388999999999999</v>
      </c>
      <c r="CI60">
        <v>0.1031</v>
      </c>
      <c r="CJ60">
        <v>0.43530000000000002</v>
      </c>
      <c r="CK60">
        <v>0.23430000000000001</v>
      </c>
      <c r="CL60">
        <v>0.66969999999999996</v>
      </c>
      <c r="CM60">
        <v>0.32350000000000001</v>
      </c>
      <c r="CN60">
        <v>0.98740000000000006</v>
      </c>
      <c r="CO60">
        <v>0</v>
      </c>
      <c r="CP60">
        <v>0.54039999999999999</v>
      </c>
      <c r="CQ60">
        <v>0.92779999999999996</v>
      </c>
      <c r="CR60">
        <v>0</v>
      </c>
      <c r="CS60">
        <v>2.4556</v>
      </c>
      <c r="CT60">
        <v>0.60229999999999995</v>
      </c>
      <c r="CU60">
        <v>4.9699</v>
      </c>
      <c r="CV60">
        <v>0.1623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1</v>
      </c>
      <c r="DN60">
        <v>0</v>
      </c>
      <c r="DO60">
        <v>2</v>
      </c>
      <c r="DP60">
        <v>2</v>
      </c>
      <c r="DQ60">
        <v>926</v>
      </c>
      <c r="DR60">
        <v>348</v>
      </c>
      <c r="DS60">
        <v>5.8</v>
      </c>
      <c r="DT60">
        <v>2.2000000000000002</v>
      </c>
      <c r="DU60">
        <v>5869</v>
      </c>
      <c r="DV60">
        <v>9.7365431402589991E-3</v>
      </c>
      <c r="DW60">
        <v>8.2789782900000001E-7</v>
      </c>
    </row>
    <row r="61" spans="1:127" x14ac:dyDescent="0.2">
      <c r="A61">
        <v>60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36081053500</v>
      </c>
      <c r="H61" t="s">
        <v>757</v>
      </c>
      <c r="I61">
        <v>0.19407650000000001</v>
      </c>
      <c r="J61">
        <v>1405</v>
      </c>
      <c r="K61">
        <v>220</v>
      </c>
      <c r="L61">
        <v>463</v>
      </c>
      <c r="M61">
        <v>29</v>
      </c>
      <c r="N61">
        <v>410</v>
      </c>
      <c r="O61">
        <v>41</v>
      </c>
      <c r="P61">
        <v>171</v>
      </c>
      <c r="Q61">
        <v>110</v>
      </c>
      <c r="R61">
        <v>67</v>
      </c>
      <c r="S61">
        <v>48</v>
      </c>
      <c r="T61">
        <v>19766</v>
      </c>
      <c r="U61">
        <v>2728</v>
      </c>
      <c r="V61">
        <v>156</v>
      </c>
      <c r="W61">
        <v>64</v>
      </c>
      <c r="X61">
        <v>68</v>
      </c>
      <c r="Y61">
        <v>44</v>
      </c>
      <c r="Z61">
        <v>449</v>
      </c>
      <c r="AA61">
        <v>133</v>
      </c>
      <c r="AB61">
        <v>92</v>
      </c>
      <c r="AC61">
        <v>45</v>
      </c>
      <c r="AD61">
        <v>102</v>
      </c>
      <c r="AE61">
        <v>43.5</v>
      </c>
      <c r="AF61">
        <v>1114</v>
      </c>
      <c r="AG61">
        <v>247.8</v>
      </c>
      <c r="AH61">
        <v>217</v>
      </c>
      <c r="AI61">
        <v>120.5</v>
      </c>
      <c r="AJ61">
        <v>5</v>
      </c>
      <c r="AK61">
        <v>13</v>
      </c>
      <c r="AL61">
        <v>0</v>
      </c>
      <c r="AM61">
        <v>11</v>
      </c>
      <c r="AN61">
        <v>43</v>
      </c>
      <c r="AO61">
        <v>34.1</v>
      </c>
      <c r="AP61">
        <v>195</v>
      </c>
      <c r="AQ61">
        <v>51</v>
      </c>
      <c r="AR61">
        <v>0</v>
      </c>
      <c r="AS61">
        <v>11</v>
      </c>
      <c r="AT61">
        <v>12.1999999999999</v>
      </c>
      <c r="AU61">
        <v>7.7</v>
      </c>
      <c r="AV61">
        <v>9.3000000000000007</v>
      </c>
      <c r="AW61">
        <v>6.3</v>
      </c>
      <c r="AX61">
        <v>19766</v>
      </c>
      <c r="AY61">
        <v>2728</v>
      </c>
      <c r="AZ61">
        <v>18.899999999999899</v>
      </c>
      <c r="BA61">
        <v>6.6</v>
      </c>
      <c r="BB61">
        <v>4.8</v>
      </c>
      <c r="BC61">
        <v>3.5</v>
      </c>
      <c r="BD61">
        <v>32</v>
      </c>
      <c r="BE61">
        <v>8</v>
      </c>
      <c r="BF61">
        <v>6.5</v>
      </c>
      <c r="BG61">
        <v>3.3</v>
      </c>
      <c r="BH61">
        <v>24.899999999999899</v>
      </c>
      <c r="BI61">
        <v>10.3</v>
      </c>
      <c r="BJ61">
        <v>79.299999999999898</v>
      </c>
      <c r="BK61">
        <v>12.5</v>
      </c>
      <c r="BL61">
        <v>16.8</v>
      </c>
      <c r="BM61">
        <v>8.9</v>
      </c>
      <c r="BN61">
        <v>1.1000000000000001</v>
      </c>
      <c r="BO61">
        <v>2.8</v>
      </c>
      <c r="BP61">
        <v>0</v>
      </c>
      <c r="BQ61">
        <v>6.3</v>
      </c>
      <c r="BR61">
        <v>10.5</v>
      </c>
      <c r="BS61">
        <v>8.3000000000000007</v>
      </c>
      <c r="BT61">
        <v>47.6</v>
      </c>
      <c r="BU61">
        <v>12</v>
      </c>
      <c r="BV61">
        <v>0</v>
      </c>
      <c r="BW61">
        <v>0.8</v>
      </c>
      <c r="BX61">
        <v>0.51100000000000001</v>
      </c>
      <c r="BY61">
        <v>0.70589999999999997</v>
      </c>
      <c r="BZ61">
        <v>0.80289999999999995</v>
      </c>
      <c r="CA61">
        <v>0.73219999999999996</v>
      </c>
      <c r="CB61">
        <v>2.7519999999999998</v>
      </c>
      <c r="CC61">
        <v>0.73709999999999998</v>
      </c>
      <c r="CD61">
        <v>3.09E-2</v>
      </c>
      <c r="CE61">
        <v>0.95330000000000004</v>
      </c>
      <c r="CF61">
        <v>0.1174</v>
      </c>
      <c r="CG61">
        <v>0.95220000000000005</v>
      </c>
      <c r="CH61">
        <v>2.0537000000000001</v>
      </c>
      <c r="CI61">
        <v>0.52639999999999998</v>
      </c>
      <c r="CJ61">
        <v>0.74790000000000001</v>
      </c>
      <c r="CK61">
        <v>0.86639999999999995</v>
      </c>
      <c r="CL61">
        <v>1.6143000000000001</v>
      </c>
      <c r="CM61">
        <v>0.85340000000000005</v>
      </c>
      <c r="CN61">
        <v>0.24859999999999999</v>
      </c>
      <c r="CO61">
        <v>0</v>
      </c>
      <c r="CP61">
        <v>0.82450000000000001</v>
      </c>
      <c r="CQ61">
        <v>0.74570000000000003</v>
      </c>
      <c r="CR61">
        <v>0</v>
      </c>
      <c r="CS61">
        <v>1.8188</v>
      </c>
      <c r="CT61">
        <v>0.3226</v>
      </c>
      <c r="CU61">
        <v>8.2387999999999906</v>
      </c>
      <c r="CV61">
        <v>0.68010000000000004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</v>
      </c>
      <c r="DQ61">
        <v>347</v>
      </c>
      <c r="DR61">
        <v>115</v>
      </c>
      <c r="DS61">
        <v>24.6999999999999</v>
      </c>
      <c r="DT61">
        <v>5.8</v>
      </c>
      <c r="DU61">
        <v>5635</v>
      </c>
      <c r="DV61">
        <v>1.175758097E-6</v>
      </c>
      <c r="DW61">
        <v>5.0999999999999997E-14</v>
      </c>
    </row>
    <row r="62" spans="1:127" x14ac:dyDescent="0.2">
      <c r="A62">
        <v>61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36081053900</v>
      </c>
      <c r="H62" t="s">
        <v>755</v>
      </c>
      <c r="I62">
        <v>0.23341410000000001</v>
      </c>
      <c r="J62">
        <v>4413</v>
      </c>
      <c r="K62">
        <v>510</v>
      </c>
      <c r="L62">
        <v>1503</v>
      </c>
      <c r="M62">
        <v>48</v>
      </c>
      <c r="N62">
        <v>1380</v>
      </c>
      <c r="O62">
        <v>97</v>
      </c>
      <c r="P62">
        <v>963</v>
      </c>
      <c r="Q62">
        <v>397</v>
      </c>
      <c r="R62">
        <v>192</v>
      </c>
      <c r="S62">
        <v>85</v>
      </c>
      <c r="T62">
        <v>25045</v>
      </c>
      <c r="U62">
        <v>3482</v>
      </c>
      <c r="V62">
        <v>536</v>
      </c>
      <c r="W62">
        <v>150</v>
      </c>
      <c r="X62">
        <v>359</v>
      </c>
      <c r="Y62">
        <v>120</v>
      </c>
      <c r="Z62">
        <v>883</v>
      </c>
      <c r="AA62">
        <v>217</v>
      </c>
      <c r="AB62">
        <v>228</v>
      </c>
      <c r="AC62">
        <v>75</v>
      </c>
      <c r="AD62">
        <v>94</v>
      </c>
      <c r="AE62">
        <v>53.399999999999899</v>
      </c>
      <c r="AF62">
        <v>3018</v>
      </c>
      <c r="AG62">
        <v>622.5</v>
      </c>
      <c r="AH62">
        <v>489</v>
      </c>
      <c r="AI62">
        <v>143</v>
      </c>
      <c r="AJ62">
        <v>33</v>
      </c>
      <c r="AK62">
        <v>37.200000000000003</v>
      </c>
      <c r="AL62">
        <v>0</v>
      </c>
      <c r="AM62">
        <v>11</v>
      </c>
      <c r="AN62">
        <v>146</v>
      </c>
      <c r="AO62">
        <v>74.099999999999895</v>
      </c>
      <c r="AP62">
        <v>557</v>
      </c>
      <c r="AQ62">
        <v>136</v>
      </c>
      <c r="AR62">
        <v>7</v>
      </c>
      <c r="AS62">
        <v>20</v>
      </c>
      <c r="AT62">
        <v>21.899999999999899</v>
      </c>
      <c r="AU62">
        <v>8.4</v>
      </c>
      <c r="AV62">
        <v>8.4</v>
      </c>
      <c r="AW62">
        <v>3.1</v>
      </c>
      <c r="AX62">
        <v>25045</v>
      </c>
      <c r="AY62">
        <v>3482</v>
      </c>
      <c r="AZ62">
        <v>18</v>
      </c>
      <c r="BA62">
        <v>5.5</v>
      </c>
      <c r="BB62">
        <v>8.1</v>
      </c>
      <c r="BC62">
        <v>2.7</v>
      </c>
      <c r="BD62">
        <v>20</v>
      </c>
      <c r="BE62">
        <v>4.3</v>
      </c>
      <c r="BF62">
        <v>5.2</v>
      </c>
      <c r="BG62">
        <v>1.8</v>
      </c>
      <c r="BH62">
        <v>6.8</v>
      </c>
      <c r="BI62">
        <v>3.8</v>
      </c>
      <c r="BJ62">
        <v>68.400000000000006</v>
      </c>
      <c r="BK62">
        <v>11.6999999999999</v>
      </c>
      <c r="BL62">
        <v>11.8</v>
      </c>
      <c r="BM62">
        <v>3.2</v>
      </c>
      <c r="BN62">
        <v>2.2000000000000002</v>
      </c>
      <c r="BO62">
        <v>2.5</v>
      </c>
      <c r="BP62">
        <v>0</v>
      </c>
      <c r="BQ62">
        <v>2</v>
      </c>
      <c r="BR62">
        <v>10.6</v>
      </c>
      <c r="BS62">
        <v>5.3</v>
      </c>
      <c r="BT62">
        <v>40.399999999999899</v>
      </c>
      <c r="BU62">
        <v>9.1</v>
      </c>
      <c r="BV62">
        <v>0.2</v>
      </c>
      <c r="BW62">
        <v>0.5</v>
      </c>
      <c r="BX62">
        <v>0.74790000000000001</v>
      </c>
      <c r="BY62">
        <v>0.6391</v>
      </c>
      <c r="BZ62">
        <v>0.63139999999999996</v>
      </c>
      <c r="CA62">
        <v>0.71360000000000001</v>
      </c>
      <c r="CB62">
        <v>2.7321</v>
      </c>
      <c r="CC62">
        <v>0.73229999999999995</v>
      </c>
      <c r="CD62">
        <v>0.1205</v>
      </c>
      <c r="CE62">
        <v>0.39479999999999998</v>
      </c>
      <c r="CF62">
        <v>4.7899999999999998E-2</v>
      </c>
      <c r="CG62">
        <v>0.439</v>
      </c>
      <c r="CH62">
        <v>1.0021</v>
      </c>
      <c r="CI62">
        <v>6.3500000000000001E-2</v>
      </c>
      <c r="CJ62">
        <v>0.69810000000000005</v>
      </c>
      <c r="CK62">
        <v>0.79179999999999995</v>
      </c>
      <c r="CL62">
        <v>1.4899</v>
      </c>
      <c r="CM62">
        <v>0.7661</v>
      </c>
      <c r="CN62">
        <v>0.31879999999999997</v>
      </c>
      <c r="CO62">
        <v>0</v>
      </c>
      <c r="CP62">
        <v>0.8276</v>
      </c>
      <c r="CQ62">
        <v>0.70330000000000004</v>
      </c>
      <c r="CR62">
        <v>0.37909999999999999</v>
      </c>
      <c r="CS62">
        <v>2.2288000000000001</v>
      </c>
      <c r="CT62">
        <v>0.48930000000000001</v>
      </c>
      <c r="CU62">
        <v>7.4530000000000003</v>
      </c>
      <c r="CV62">
        <v>0.56379999999999997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649</v>
      </c>
      <c r="DR62">
        <v>237</v>
      </c>
      <c r="DS62">
        <v>14.6999999999999</v>
      </c>
      <c r="DT62">
        <v>4.8</v>
      </c>
      <c r="DU62">
        <v>3475</v>
      </c>
      <c r="DV62">
        <v>6.8605368514139996E-3</v>
      </c>
      <c r="DW62">
        <v>8.3113361200000003E-7</v>
      </c>
    </row>
    <row r="63" spans="1:127" x14ac:dyDescent="0.2">
      <c r="A63">
        <v>62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36047025700</v>
      </c>
      <c r="H63" t="s">
        <v>754</v>
      </c>
      <c r="I63">
        <v>6.9928100000000007E-2</v>
      </c>
      <c r="J63">
        <v>2442</v>
      </c>
      <c r="K63">
        <v>288</v>
      </c>
      <c r="L63">
        <v>756</v>
      </c>
      <c r="M63">
        <v>35</v>
      </c>
      <c r="N63">
        <v>703</v>
      </c>
      <c r="O63">
        <v>53</v>
      </c>
      <c r="P63">
        <v>664</v>
      </c>
      <c r="Q63">
        <v>222</v>
      </c>
      <c r="R63">
        <v>236</v>
      </c>
      <c r="S63">
        <v>125</v>
      </c>
      <c r="T63">
        <v>21383</v>
      </c>
      <c r="U63">
        <v>3556</v>
      </c>
      <c r="V63">
        <v>329</v>
      </c>
      <c r="W63">
        <v>96</v>
      </c>
      <c r="X63">
        <v>137</v>
      </c>
      <c r="Y63">
        <v>52</v>
      </c>
      <c r="Z63">
        <v>510</v>
      </c>
      <c r="AA63">
        <v>144</v>
      </c>
      <c r="AB63">
        <v>248</v>
      </c>
      <c r="AC63">
        <v>72</v>
      </c>
      <c r="AD63">
        <v>82</v>
      </c>
      <c r="AE63">
        <v>47.399999999999899</v>
      </c>
      <c r="AF63">
        <v>2015</v>
      </c>
      <c r="AG63">
        <v>317.19999999999902</v>
      </c>
      <c r="AH63">
        <v>278</v>
      </c>
      <c r="AI63">
        <v>113</v>
      </c>
      <c r="AJ63">
        <v>55</v>
      </c>
      <c r="AK63">
        <v>37.5</v>
      </c>
      <c r="AL63">
        <v>0</v>
      </c>
      <c r="AM63">
        <v>11</v>
      </c>
      <c r="AN63">
        <v>39</v>
      </c>
      <c r="AO63">
        <v>31.8</v>
      </c>
      <c r="AP63">
        <v>411</v>
      </c>
      <c r="AQ63">
        <v>74</v>
      </c>
      <c r="AR63">
        <v>153</v>
      </c>
      <c r="AS63">
        <v>109</v>
      </c>
      <c r="AT63">
        <v>28.1999999999999</v>
      </c>
      <c r="AU63">
        <v>9.1</v>
      </c>
      <c r="AV63">
        <v>16</v>
      </c>
      <c r="AW63">
        <v>7.3</v>
      </c>
      <c r="AX63">
        <v>21383</v>
      </c>
      <c r="AY63">
        <v>3556</v>
      </c>
      <c r="AZ63">
        <v>22.1</v>
      </c>
      <c r="BA63">
        <v>5.4</v>
      </c>
      <c r="BB63">
        <v>5.6</v>
      </c>
      <c r="BC63">
        <v>2.2000000000000002</v>
      </c>
      <c r="BD63">
        <v>20.899999999999899</v>
      </c>
      <c r="BE63">
        <v>5.4</v>
      </c>
      <c r="BF63">
        <v>10.1999999999999</v>
      </c>
      <c r="BG63">
        <v>3.1</v>
      </c>
      <c r="BH63">
        <v>11.6999999999999</v>
      </c>
      <c r="BI63">
        <v>6.7</v>
      </c>
      <c r="BJ63">
        <v>82.5</v>
      </c>
      <c r="BK63">
        <v>8.6</v>
      </c>
      <c r="BL63">
        <v>11.9</v>
      </c>
      <c r="BM63">
        <v>4.5999999999999996</v>
      </c>
      <c r="BN63">
        <v>7.3</v>
      </c>
      <c r="BO63">
        <v>4.9000000000000004</v>
      </c>
      <c r="BP63">
        <v>0</v>
      </c>
      <c r="BQ63">
        <v>3.9</v>
      </c>
      <c r="BR63">
        <v>5.5</v>
      </c>
      <c r="BS63">
        <v>4.5</v>
      </c>
      <c r="BT63">
        <v>58.5</v>
      </c>
      <c r="BU63">
        <v>10.1</v>
      </c>
      <c r="BV63">
        <v>6.3</v>
      </c>
      <c r="BW63">
        <v>4.4000000000000004</v>
      </c>
      <c r="BX63">
        <v>0.83699999999999997</v>
      </c>
      <c r="BY63">
        <v>0.93500000000000005</v>
      </c>
      <c r="BZ63">
        <v>0.75819999999999999</v>
      </c>
      <c r="CA63">
        <v>0.78469999999999995</v>
      </c>
      <c r="CB63">
        <v>3.3148</v>
      </c>
      <c r="CC63">
        <v>0.88180000000000003</v>
      </c>
      <c r="CD63">
        <v>4.3499999999999997E-2</v>
      </c>
      <c r="CE63">
        <v>0.46539999999999998</v>
      </c>
      <c r="CF63">
        <v>0.45340000000000003</v>
      </c>
      <c r="CG63">
        <v>0.7107</v>
      </c>
      <c r="CH63">
        <v>1.6729000000000001</v>
      </c>
      <c r="CI63">
        <v>0.26750000000000002</v>
      </c>
      <c r="CJ63">
        <v>0.76480000000000004</v>
      </c>
      <c r="CK63">
        <v>0.79390000000000005</v>
      </c>
      <c r="CL63">
        <v>1.5587</v>
      </c>
      <c r="CM63">
        <v>0.81299999999999994</v>
      </c>
      <c r="CN63">
        <v>0.48930000000000001</v>
      </c>
      <c r="CO63">
        <v>0</v>
      </c>
      <c r="CP63">
        <v>0.67010000000000003</v>
      </c>
      <c r="CQ63">
        <v>0.82350000000000001</v>
      </c>
      <c r="CR63">
        <v>0.90090000000000003</v>
      </c>
      <c r="CS63">
        <v>2.8837999999999999</v>
      </c>
      <c r="CT63">
        <v>0.79100000000000004</v>
      </c>
      <c r="CU63">
        <v>9.4303000000000008</v>
      </c>
      <c r="CV63">
        <v>0.83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2</v>
      </c>
      <c r="DQ63">
        <v>380</v>
      </c>
      <c r="DR63">
        <v>145</v>
      </c>
      <c r="DS63">
        <v>15.6</v>
      </c>
      <c r="DT63">
        <v>5.4</v>
      </c>
      <c r="DU63">
        <v>2372</v>
      </c>
      <c r="DV63">
        <v>6.1449927600480004E-3</v>
      </c>
      <c r="DW63">
        <v>8.7319629999999998E-9</v>
      </c>
    </row>
    <row r="64" spans="1:127" x14ac:dyDescent="0.2">
      <c r="A64">
        <v>63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36047028501</v>
      </c>
      <c r="H64" t="s">
        <v>753</v>
      </c>
      <c r="I64">
        <v>3.2130600000000002E-2</v>
      </c>
      <c r="J64">
        <v>432</v>
      </c>
      <c r="K64">
        <v>202</v>
      </c>
      <c r="L64">
        <v>129</v>
      </c>
      <c r="M64">
        <v>36</v>
      </c>
      <c r="N64">
        <v>106</v>
      </c>
      <c r="O64">
        <v>33</v>
      </c>
      <c r="P64">
        <v>108</v>
      </c>
      <c r="Q64">
        <v>117</v>
      </c>
      <c r="R64">
        <v>10</v>
      </c>
      <c r="S64">
        <v>15</v>
      </c>
      <c r="T64">
        <v>31161</v>
      </c>
      <c r="U64">
        <v>11911</v>
      </c>
      <c r="V64">
        <v>93</v>
      </c>
      <c r="W64">
        <v>99</v>
      </c>
      <c r="X64">
        <v>42</v>
      </c>
      <c r="Y64">
        <v>23</v>
      </c>
      <c r="Z64">
        <v>74</v>
      </c>
      <c r="AA64">
        <v>81</v>
      </c>
      <c r="AB64">
        <v>16</v>
      </c>
      <c r="AC64">
        <v>14</v>
      </c>
      <c r="AD64">
        <v>0</v>
      </c>
      <c r="AE64">
        <v>15.6</v>
      </c>
      <c r="AF64">
        <v>273</v>
      </c>
      <c r="AG64">
        <v>215.5</v>
      </c>
      <c r="AH64">
        <v>88</v>
      </c>
      <c r="AI64">
        <v>81.7</v>
      </c>
      <c r="AJ64">
        <v>22</v>
      </c>
      <c r="AK64">
        <v>18.600000000000001</v>
      </c>
      <c r="AL64">
        <v>0</v>
      </c>
      <c r="AM64">
        <v>11</v>
      </c>
      <c r="AN64">
        <v>28</v>
      </c>
      <c r="AO64">
        <v>26</v>
      </c>
      <c r="AP64">
        <v>53</v>
      </c>
      <c r="AQ64">
        <v>31</v>
      </c>
      <c r="AR64">
        <v>28</v>
      </c>
      <c r="AS64">
        <v>14</v>
      </c>
      <c r="AT64">
        <v>26.6999999999999</v>
      </c>
      <c r="AU64">
        <v>19.600000000000001</v>
      </c>
      <c r="AV64">
        <v>3.3</v>
      </c>
      <c r="AW64">
        <v>5</v>
      </c>
      <c r="AX64">
        <v>31161</v>
      </c>
      <c r="AY64">
        <v>11911</v>
      </c>
      <c r="AZ64">
        <v>30.6</v>
      </c>
      <c r="BA64">
        <v>25.3</v>
      </c>
      <c r="BB64">
        <v>9.6999999999999904</v>
      </c>
      <c r="BC64">
        <v>6.7</v>
      </c>
      <c r="BD64">
        <v>17.100000000000001</v>
      </c>
      <c r="BE64">
        <v>17</v>
      </c>
      <c r="BF64">
        <v>4</v>
      </c>
      <c r="BG64">
        <v>3.6</v>
      </c>
      <c r="BH64">
        <v>0</v>
      </c>
      <c r="BI64">
        <v>14.6999999999999</v>
      </c>
      <c r="BJ64">
        <v>63.2</v>
      </c>
      <c r="BK64">
        <v>40.200000000000003</v>
      </c>
      <c r="BL64">
        <v>21.899999999999899</v>
      </c>
      <c r="BM64">
        <v>18.3</v>
      </c>
      <c r="BN64">
        <v>17.100000000000001</v>
      </c>
      <c r="BO64">
        <v>13.6</v>
      </c>
      <c r="BP64">
        <v>0</v>
      </c>
      <c r="BQ64">
        <v>20.6</v>
      </c>
      <c r="BR64">
        <v>26.399999999999899</v>
      </c>
      <c r="BS64">
        <v>23.1</v>
      </c>
      <c r="BT64">
        <v>50</v>
      </c>
      <c r="BU64">
        <v>22.899999999999899</v>
      </c>
      <c r="BV64">
        <v>6.5</v>
      </c>
      <c r="BW64">
        <v>1.1000000000000001</v>
      </c>
      <c r="BX64">
        <v>0.82130000000000003</v>
      </c>
      <c r="BY64">
        <v>0.1087</v>
      </c>
      <c r="BZ64">
        <v>0.4199</v>
      </c>
      <c r="CA64">
        <v>0.8982</v>
      </c>
      <c r="CB64">
        <v>2.2482000000000002</v>
      </c>
      <c r="CC64">
        <v>0.5867</v>
      </c>
      <c r="CD64">
        <v>0.1993</v>
      </c>
      <c r="CE64">
        <v>0.221</v>
      </c>
      <c r="CF64">
        <v>2.1899999999999999E-2</v>
      </c>
      <c r="CG64">
        <v>0</v>
      </c>
      <c r="CH64">
        <v>0.44219999999999998</v>
      </c>
      <c r="CI64">
        <v>2.1499999999999998E-2</v>
      </c>
      <c r="CJ64">
        <v>0.67569999999999997</v>
      </c>
      <c r="CK64">
        <v>0.91969999999999996</v>
      </c>
      <c r="CL64">
        <v>1.5952999999999999</v>
      </c>
      <c r="CM64">
        <v>0.83899999999999997</v>
      </c>
      <c r="CN64">
        <v>0.64129999999999998</v>
      </c>
      <c r="CO64">
        <v>0</v>
      </c>
      <c r="CP64">
        <v>0.98209999999999997</v>
      </c>
      <c r="CQ64">
        <v>0.76100000000000001</v>
      </c>
      <c r="CR64">
        <v>0.90400000000000003</v>
      </c>
      <c r="CS64">
        <v>3.2884000000000002</v>
      </c>
      <c r="CT64">
        <v>0.91600000000000004</v>
      </c>
      <c r="CU64">
        <v>7.5740999999999996</v>
      </c>
      <c r="CV64">
        <v>0.58169999999999999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0</v>
      </c>
      <c r="DL64">
        <v>1</v>
      </c>
      <c r="DM64">
        <v>0</v>
      </c>
      <c r="DN64">
        <v>1</v>
      </c>
      <c r="DO64">
        <v>2</v>
      </c>
      <c r="DP64">
        <v>3</v>
      </c>
      <c r="DQ64">
        <v>108</v>
      </c>
      <c r="DR64">
        <v>100</v>
      </c>
      <c r="DS64">
        <v>26.6999999999999</v>
      </c>
      <c r="DT64">
        <v>14.5</v>
      </c>
      <c r="DU64">
        <v>4197</v>
      </c>
      <c r="DV64">
        <v>3.4772365848359998E-3</v>
      </c>
      <c r="DW64">
        <v>4.2327699999999998E-10</v>
      </c>
    </row>
    <row r="65" spans="1:127" x14ac:dyDescent="0.2">
      <c r="A65">
        <v>64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36047044700</v>
      </c>
      <c r="H65" t="s">
        <v>752</v>
      </c>
      <c r="I65">
        <v>6.2860899999999997E-2</v>
      </c>
      <c r="J65">
        <v>2518</v>
      </c>
      <c r="K65">
        <v>321</v>
      </c>
      <c r="L65">
        <v>838</v>
      </c>
      <c r="M65">
        <v>48</v>
      </c>
      <c r="N65">
        <v>795</v>
      </c>
      <c r="O65">
        <v>58</v>
      </c>
      <c r="P65">
        <v>528</v>
      </c>
      <c r="Q65">
        <v>194</v>
      </c>
      <c r="R65">
        <v>135</v>
      </c>
      <c r="S65">
        <v>66</v>
      </c>
      <c r="T65">
        <v>26752</v>
      </c>
      <c r="U65">
        <v>4991</v>
      </c>
      <c r="V65">
        <v>452</v>
      </c>
      <c r="W65">
        <v>141</v>
      </c>
      <c r="X65">
        <v>106</v>
      </c>
      <c r="Y65">
        <v>60</v>
      </c>
      <c r="Z65">
        <v>632</v>
      </c>
      <c r="AA65">
        <v>175</v>
      </c>
      <c r="AB65">
        <v>331</v>
      </c>
      <c r="AC65">
        <v>154</v>
      </c>
      <c r="AD65">
        <v>149</v>
      </c>
      <c r="AE65">
        <v>72.2</v>
      </c>
      <c r="AF65">
        <v>1843</v>
      </c>
      <c r="AG65">
        <v>343.39999999999901</v>
      </c>
      <c r="AH65">
        <v>210</v>
      </c>
      <c r="AI65">
        <v>100.2</v>
      </c>
      <c r="AJ65">
        <v>241</v>
      </c>
      <c r="AK65">
        <v>78.599999999999895</v>
      </c>
      <c r="AL65">
        <v>0</v>
      </c>
      <c r="AM65">
        <v>11</v>
      </c>
      <c r="AN65">
        <v>24</v>
      </c>
      <c r="AO65">
        <v>22.1999999999999</v>
      </c>
      <c r="AP65">
        <v>644</v>
      </c>
      <c r="AQ65">
        <v>75</v>
      </c>
      <c r="AR65">
        <v>491</v>
      </c>
      <c r="AS65">
        <v>233</v>
      </c>
      <c r="AT65">
        <v>22.8</v>
      </c>
      <c r="AU65">
        <v>7.4</v>
      </c>
      <c r="AV65">
        <v>9.1</v>
      </c>
      <c r="AW65">
        <v>4.2</v>
      </c>
      <c r="AX65">
        <v>26752</v>
      </c>
      <c r="AY65">
        <v>4991</v>
      </c>
      <c r="AZ65">
        <v>28.6</v>
      </c>
      <c r="BA65">
        <v>7.4</v>
      </c>
      <c r="BB65">
        <v>4.2</v>
      </c>
      <c r="BC65">
        <v>2.2999999999999998</v>
      </c>
      <c r="BD65">
        <v>25.1</v>
      </c>
      <c r="BE65">
        <v>6.2</v>
      </c>
      <c r="BF65">
        <v>13.1</v>
      </c>
      <c r="BG65">
        <v>5.4</v>
      </c>
      <c r="BH65">
        <v>18.6999999999999</v>
      </c>
      <c r="BI65">
        <v>9</v>
      </c>
      <c r="BJ65">
        <v>73.2</v>
      </c>
      <c r="BK65">
        <v>9.9</v>
      </c>
      <c r="BL65">
        <v>8.9</v>
      </c>
      <c r="BM65">
        <v>4.0999999999999996</v>
      </c>
      <c r="BN65">
        <v>28.8</v>
      </c>
      <c r="BO65">
        <v>9.1999999999999904</v>
      </c>
      <c r="BP65">
        <v>0</v>
      </c>
      <c r="BQ65">
        <v>3.5</v>
      </c>
      <c r="BR65">
        <v>3</v>
      </c>
      <c r="BS65">
        <v>2.8</v>
      </c>
      <c r="BT65">
        <v>81</v>
      </c>
      <c r="BU65">
        <v>7</v>
      </c>
      <c r="BV65">
        <v>19.5</v>
      </c>
      <c r="BW65">
        <v>8.9</v>
      </c>
      <c r="BX65">
        <v>0.76380000000000003</v>
      </c>
      <c r="BY65">
        <v>0.69269999999999998</v>
      </c>
      <c r="BZ65">
        <v>0.56850000000000001</v>
      </c>
      <c r="CA65">
        <v>0.87390000000000001</v>
      </c>
      <c r="CB65">
        <v>2.899</v>
      </c>
      <c r="CC65">
        <v>0.78029999999999999</v>
      </c>
      <c r="CD65">
        <v>2.5100000000000001E-2</v>
      </c>
      <c r="CE65">
        <v>0.7722</v>
      </c>
      <c r="CF65">
        <v>0.67720000000000002</v>
      </c>
      <c r="CG65">
        <v>0.87909999999999999</v>
      </c>
      <c r="CH65">
        <v>2.3536999999999999</v>
      </c>
      <c r="CI65">
        <v>0.71160000000000001</v>
      </c>
      <c r="CJ65">
        <v>0.7218</v>
      </c>
      <c r="CK65">
        <v>0.73460000000000003</v>
      </c>
      <c r="CL65">
        <v>1.4562999999999999</v>
      </c>
      <c r="CM65">
        <v>0.74339999999999995</v>
      </c>
      <c r="CN65">
        <v>0.72860000000000003</v>
      </c>
      <c r="CO65">
        <v>0</v>
      </c>
      <c r="CP65">
        <v>0.51919999999999999</v>
      </c>
      <c r="CQ65">
        <v>0.96540000000000004</v>
      </c>
      <c r="CR65">
        <v>0.96379999999999999</v>
      </c>
      <c r="CS65">
        <v>3.1768999999999998</v>
      </c>
      <c r="CT65">
        <v>0.88929999999999998</v>
      </c>
      <c r="CU65">
        <v>9.8859999999999904</v>
      </c>
      <c r="CV65">
        <v>0.87350000000000005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1</v>
      </c>
      <c r="DO65">
        <v>2</v>
      </c>
      <c r="DP65">
        <v>2</v>
      </c>
      <c r="DQ65">
        <v>341</v>
      </c>
      <c r="DR65">
        <v>111</v>
      </c>
      <c r="DS65">
        <v>13.5</v>
      </c>
      <c r="DT65">
        <v>3.9</v>
      </c>
      <c r="DU65">
        <v>1699</v>
      </c>
      <c r="DV65">
        <v>2.9014429835000001E-5</v>
      </c>
      <c r="DW65">
        <v>2.0399999999999999E-13</v>
      </c>
    </row>
    <row r="66" spans="1:127" x14ac:dyDescent="0.2">
      <c r="A66">
        <v>65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36047045300</v>
      </c>
      <c r="H66" t="s">
        <v>751</v>
      </c>
      <c r="I66">
        <v>0.1233712</v>
      </c>
      <c r="J66">
        <v>2337</v>
      </c>
      <c r="K66">
        <v>320</v>
      </c>
      <c r="L66">
        <v>679</v>
      </c>
      <c r="M66">
        <v>36</v>
      </c>
      <c r="N66">
        <v>650</v>
      </c>
      <c r="O66">
        <v>41</v>
      </c>
      <c r="P66">
        <v>1006</v>
      </c>
      <c r="Q66">
        <v>287</v>
      </c>
      <c r="R66">
        <v>263</v>
      </c>
      <c r="S66">
        <v>169</v>
      </c>
      <c r="T66">
        <v>26047</v>
      </c>
      <c r="U66">
        <v>4356</v>
      </c>
      <c r="V66">
        <v>539</v>
      </c>
      <c r="W66">
        <v>174</v>
      </c>
      <c r="X66">
        <v>81</v>
      </c>
      <c r="Y66">
        <v>40</v>
      </c>
      <c r="Z66">
        <v>269</v>
      </c>
      <c r="AA66">
        <v>125</v>
      </c>
      <c r="AB66">
        <v>368</v>
      </c>
      <c r="AC66">
        <v>208</v>
      </c>
      <c r="AD66">
        <v>99</v>
      </c>
      <c r="AE66">
        <v>53.7</v>
      </c>
      <c r="AF66">
        <v>1714</v>
      </c>
      <c r="AG66">
        <v>338.39999999999901</v>
      </c>
      <c r="AH66">
        <v>220</v>
      </c>
      <c r="AI66">
        <v>98.599999999999895</v>
      </c>
      <c r="AJ66">
        <v>177</v>
      </c>
      <c r="AK66">
        <v>47.1</v>
      </c>
      <c r="AL66">
        <v>0</v>
      </c>
      <c r="AM66">
        <v>11</v>
      </c>
      <c r="AN66">
        <v>67</v>
      </c>
      <c r="AO66">
        <v>43.299999999999898</v>
      </c>
      <c r="AP66">
        <v>491</v>
      </c>
      <c r="AQ66">
        <v>63</v>
      </c>
      <c r="AR66">
        <v>777</v>
      </c>
      <c r="AS66">
        <v>265</v>
      </c>
      <c r="AT66">
        <v>43.899999999999899</v>
      </c>
      <c r="AU66">
        <v>8.5</v>
      </c>
      <c r="AV66">
        <v>17.1999999999999</v>
      </c>
      <c r="AW66">
        <v>9.4</v>
      </c>
      <c r="AX66">
        <v>26047</v>
      </c>
      <c r="AY66">
        <v>4356</v>
      </c>
      <c r="AZ66">
        <v>30.899999999999899</v>
      </c>
      <c r="BA66">
        <v>5.9</v>
      </c>
      <c r="BB66">
        <v>3.5</v>
      </c>
      <c r="BC66">
        <v>1.8</v>
      </c>
      <c r="BD66">
        <v>11.5</v>
      </c>
      <c r="BE66">
        <v>5.0999999999999996</v>
      </c>
      <c r="BF66">
        <v>15.6999999999999</v>
      </c>
      <c r="BG66">
        <v>8.1999999999999904</v>
      </c>
      <c r="BH66">
        <v>15.1999999999999</v>
      </c>
      <c r="BI66">
        <v>8.1999999999999904</v>
      </c>
      <c r="BJ66">
        <v>73.299999999999898</v>
      </c>
      <c r="BK66">
        <v>10.4</v>
      </c>
      <c r="BL66">
        <v>9.8000000000000007</v>
      </c>
      <c r="BM66">
        <v>4.2</v>
      </c>
      <c r="BN66">
        <v>26.1</v>
      </c>
      <c r="BO66">
        <v>6.8</v>
      </c>
      <c r="BP66">
        <v>0</v>
      </c>
      <c r="BQ66">
        <v>4.3</v>
      </c>
      <c r="BR66">
        <v>10.3</v>
      </c>
      <c r="BS66">
        <v>6.6</v>
      </c>
      <c r="BT66">
        <v>75.5</v>
      </c>
      <c r="BU66">
        <v>8.1</v>
      </c>
      <c r="BV66">
        <v>33.200000000000003</v>
      </c>
      <c r="BW66">
        <v>10.4</v>
      </c>
      <c r="BX66">
        <v>0.95120000000000005</v>
      </c>
      <c r="BY66">
        <v>0.95169999999999999</v>
      </c>
      <c r="BZ66">
        <v>0.59719999999999995</v>
      </c>
      <c r="CA66">
        <v>0.90280000000000005</v>
      </c>
      <c r="CB66">
        <v>3.4028999999999998</v>
      </c>
      <c r="CC66">
        <v>0.90269999999999995</v>
      </c>
      <c r="CD66">
        <v>1.9800000000000002E-2</v>
      </c>
      <c r="CE66">
        <v>6.8199999999999997E-2</v>
      </c>
      <c r="CF66">
        <v>0.81910000000000005</v>
      </c>
      <c r="CG66">
        <v>0.81279999999999997</v>
      </c>
      <c r="CH66">
        <v>1.7198</v>
      </c>
      <c r="CI66">
        <v>0.2964</v>
      </c>
      <c r="CJ66">
        <v>0.7228</v>
      </c>
      <c r="CK66">
        <v>0.75470000000000004</v>
      </c>
      <c r="CL66">
        <v>1.4776</v>
      </c>
      <c r="CM66">
        <v>0.75890000000000002</v>
      </c>
      <c r="CN66">
        <v>0.71250000000000002</v>
      </c>
      <c r="CO66">
        <v>0</v>
      </c>
      <c r="CP66">
        <v>0.8196</v>
      </c>
      <c r="CQ66">
        <v>0.93630000000000002</v>
      </c>
      <c r="CR66">
        <v>0.97729999999999995</v>
      </c>
      <c r="CS66">
        <v>3.4457</v>
      </c>
      <c r="CT66">
        <v>0.94769999999999999</v>
      </c>
      <c r="CU66">
        <v>10.0459999999999</v>
      </c>
      <c r="CV66">
        <v>0.88949999999999996</v>
      </c>
      <c r="CW66">
        <v>1</v>
      </c>
      <c r="CX66">
        <v>1</v>
      </c>
      <c r="CY66">
        <v>0</v>
      </c>
      <c r="CZ66">
        <v>1</v>
      </c>
      <c r="DA66">
        <v>3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1</v>
      </c>
      <c r="DO66">
        <v>2</v>
      </c>
      <c r="DP66">
        <v>5</v>
      </c>
      <c r="DQ66">
        <v>419</v>
      </c>
      <c r="DR66">
        <v>145</v>
      </c>
      <c r="DS66">
        <v>17.899999999999899</v>
      </c>
      <c r="DT66">
        <v>6</v>
      </c>
      <c r="DU66">
        <v>2742</v>
      </c>
      <c r="DV66">
        <v>2.9342267325974E-2</v>
      </c>
      <c r="DW66">
        <v>3.3877402054999998E-5</v>
      </c>
    </row>
    <row r="67" spans="1:127" x14ac:dyDescent="0.2">
      <c r="A67">
        <v>66</v>
      </c>
      <c r="B67">
        <v>36</v>
      </c>
      <c r="C67" t="s">
        <v>127</v>
      </c>
      <c r="D67" t="s">
        <v>128</v>
      </c>
      <c r="E67">
        <v>36061</v>
      </c>
      <c r="F67" t="s">
        <v>129</v>
      </c>
      <c r="G67">
        <v>36061001002</v>
      </c>
      <c r="H67" t="s">
        <v>168</v>
      </c>
      <c r="I67">
        <v>7.7098E-2</v>
      </c>
      <c r="J67">
        <v>5909</v>
      </c>
      <c r="K67">
        <v>825</v>
      </c>
      <c r="L67">
        <v>2463</v>
      </c>
      <c r="M67">
        <v>63</v>
      </c>
      <c r="N67">
        <v>2389</v>
      </c>
      <c r="O67">
        <v>117</v>
      </c>
      <c r="P67">
        <v>2101</v>
      </c>
      <c r="Q67">
        <v>586</v>
      </c>
      <c r="R67">
        <v>304</v>
      </c>
      <c r="S67">
        <v>210</v>
      </c>
      <c r="T67">
        <v>12568</v>
      </c>
      <c r="U67">
        <v>1694</v>
      </c>
      <c r="V67">
        <v>1320</v>
      </c>
      <c r="W67">
        <v>303</v>
      </c>
      <c r="X67">
        <v>1115</v>
      </c>
      <c r="Y67">
        <v>245</v>
      </c>
      <c r="Z67">
        <v>1241</v>
      </c>
      <c r="AA67">
        <v>413</v>
      </c>
      <c r="AB67">
        <v>1422</v>
      </c>
      <c r="AC67">
        <v>253</v>
      </c>
      <c r="AD67">
        <v>558</v>
      </c>
      <c r="AE67">
        <v>200.69999999999899</v>
      </c>
      <c r="AF67">
        <v>5688</v>
      </c>
      <c r="AG67">
        <v>838.5</v>
      </c>
      <c r="AH67">
        <v>1206</v>
      </c>
      <c r="AI67">
        <v>327.8</v>
      </c>
      <c r="AJ67">
        <v>2377</v>
      </c>
      <c r="AK67">
        <v>173.69999999999899</v>
      </c>
      <c r="AL67">
        <v>0</v>
      </c>
      <c r="AM67">
        <v>16</v>
      </c>
      <c r="AN67">
        <v>53</v>
      </c>
      <c r="AO67">
        <v>49.6</v>
      </c>
      <c r="AP67">
        <v>2019</v>
      </c>
      <c r="AQ67">
        <v>199</v>
      </c>
      <c r="AR67">
        <v>489</v>
      </c>
      <c r="AS67">
        <v>320</v>
      </c>
      <c r="AT67">
        <v>36</v>
      </c>
      <c r="AU67">
        <v>9</v>
      </c>
      <c r="AV67">
        <v>14.1</v>
      </c>
      <c r="AW67">
        <v>7.5</v>
      </c>
      <c r="AX67">
        <v>12568</v>
      </c>
      <c r="AY67">
        <v>1694</v>
      </c>
      <c r="AZ67">
        <v>33.399999999999899</v>
      </c>
      <c r="BA67">
        <v>7.1</v>
      </c>
      <c r="BB67">
        <v>18.899999999999899</v>
      </c>
      <c r="BC67">
        <v>5</v>
      </c>
      <c r="BD67">
        <v>21</v>
      </c>
      <c r="BE67">
        <v>6.3</v>
      </c>
      <c r="BF67">
        <v>24.1</v>
      </c>
      <c r="BG67">
        <v>5.2</v>
      </c>
      <c r="BH67">
        <v>23.399999999999899</v>
      </c>
      <c r="BI67">
        <v>8.3000000000000007</v>
      </c>
      <c r="BJ67">
        <v>96.299999999999898</v>
      </c>
      <c r="BK67">
        <v>4.5999999999999996</v>
      </c>
      <c r="BL67">
        <v>21.8</v>
      </c>
      <c r="BM67">
        <v>5.0999999999999996</v>
      </c>
      <c r="BN67">
        <v>96.5</v>
      </c>
      <c r="BO67">
        <v>6.6</v>
      </c>
      <c r="BP67">
        <v>0</v>
      </c>
      <c r="BQ67">
        <v>1.2</v>
      </c>
      <c r="BR67">
        <v>2.2000000000000002</v>
      </c>
      <c r="BS67">
        <v>2.1</v>
      </c>
      <c r="BT67">
        <v>84.5</v>
      </c>
      <c r="BU67">
        <v>7.1</v>
      </c>
      <c r="BV67">
        <v>8.3000000000000007</v>
      </c>
      <c r="BW67">
        <v>5.3</v>
      </c>
      <c r="BX67">
        <v>0.90559999999999996</v>
      </c>
      <c r="BY67">
        <v>0.90300000000000002</v>
      </c>
      <c r="BZ67">
        <v>0.95299999999999996</v>
      </c>
      <c r="CA67">
        <v>0.92710000000000004</v>
      </c>
      <c r="CB67">
        <v>3.6886000000000001</v>
      </c>
      <c r="CC67">
        <v>0.96130000000000004</v>
      </c>
      <c r="CD67">
        <v>0.78539999999999999</v>
      </c>
      <c r="CE67">
        <v>0.47299999999999998</v>
      </c>
      <c r="CF67">
        <v>0.97750000000000004</v>
      </c>
      <c r="CG67">
        <v>0.93840000000000001</v>
      </c>
      <c r="CH67">
        <v>3.1743999999999999</v>
      </c>
      <c r="CI67">
        <v>0.9889</v>
      </c>
      <c r="CJ67">
        <v>0.88880000000000003</v>
      </c>
      <c r="CK67">
        <v>0.91890000000000005</v>
      </c>
      <c r="CL67">
        <v>1.8077000000000001</v>
      </c>
      <c r="CM67">
        <v>0.95330000000000004</v>
      </c>
      <c r="CN67">
        <v>0.98060000000000003</v>
      </c>
      <c r="CO67">
        <v>0</v>
      </c>
      <c r="CP67">
        <v>0.44190000000000002</v>
      </c>
      <c r="CQ67">
        <v>0.9839</v>
      </c>
      <c r="CR67">
        <v>0.9234</v>
      </c>
      <c r="CS67">
        <v>3.3298000000000001</v>
      </c>
      <c r="CT67">
        <v>0.92469999999999997</v>
      </c>
      <c r="CU67">
        <v>12.000500000000001</v>
      </c>
      <c r="CV67">
        <v>0.99209999999999998</v>
      </c>
      <c r="CW67">
        <v>1</v>
      </c>
      <c r="CX67">
        <v>1</v>
      </c>
      <c r="CY67">
        <v>1</v>
      </c>
      <c r="CZ67">
        <v>1</v>
      </c>
      <c r="DA67">
        <v>4</v>
      </c>
      <c r="DB67">
        <v>0</v>
      </c>
      <c r="DC67">
        <v>0</v>
      </c>
      <c r="DD67">
        <v>1</v>
      </c>
      <c r="DE67">
        <v>1</v>
      </c>
      <c r="DF67">
        <v>2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0</v>
      </c>
      <c r="DM67">
        <v>1</v>
      </c>
      <c r="DN67">
        <v>1</v>
      </c>
      <c r="DO67">
        <v>3</v>
      </c>
      <c r="DP67">
        <v>10</v>
      </c>
      <c r="DQ67">
        <v>490</v>
      </c>
      <c r="DR67">
        <v>235</v>
      </c>
      <c r="DS67">
        <v>8.3000000000000007</v>
      </c>
      <c r="DT67">
        <v>3.7</v>
      </c>
      <c r="DU67">
        <v>2650</v>
      </c>
      <c r="DV67">
        <v>4.8062090775749999E-3</v>
      </c>
      <c r="DW67">
        <v>2.8739259300000002E-7</v>
      </c>
    </row>
    <row r="68" spans="1:127" x14ac:dyDescent="0.2">
      <c r="A68">
        <v>67</v>
      </c>
      <c r="B68">
        <v>36</v>
      </c>
      <c r="C68" t="s">
        <v>127</v>
      </c>
      <c r="D68" t="s">
        <v>128</v>
      </c>
      <c r="E68">
        <v>36061</v>
      </c>
      <c r="F68" t="s">
        <v>129</v>
      </c>
      <c r="G68">
        <v>36061006200</v>
      </c>
      <c r="H68" t="s">
        <v>238</v>
      </c>
      <c r="I68">
        <v>0.1133248</v>
      </c>
      <c r="J68">
        <v>4417</v>
      </c>
      <c r="K68">
        <v>503</v>
      </c>
      <c r="L68">
        <v>1411</v>
      </c>
      <c r="M68">
        <v>33</v>
      </c>
      <c r="N68">
        <v>1342</v>
      </c>
      <c r="O68">
        <v>60</v>
      </c>
      <c r="P68">
        <v>1083</v>
      </c>
      <c r="Q68">
        <v>271</v>
      </c>
      <c r="R68">
        <v>108</v>
      </c>
      <c r="S68">
        <v>96</v>
      </c>
      <c r="T68">
        <v>40713</v>
      </c>
      <c r="U68">
        <v>4905</v>
      </c>
      <c r="V68">
        <v>468</v>
      </c>
      <c r="W68">
        <v>145</v>
      </c>
      <c r="X68">
        <v>562</v>
      </c>
      <c r="Y68">
        <v>123</v>
      </c>
      <c r="Z68">
        <v>380</v>
      </c>
      <c r="AA68">
        <v>155</v>
      </c>
      <c r="AB68">
        <v>335</v>
      </c>
      <c r="AC68">
        <v>117</v>
      </c>
      <c r="AD68">
        <v>41</v>
      </c>
      <c r="AE68">
        <v>32.899999999999899</v>
      </c>
      <c r="AF68">
        <v>2439</v>
      </c>
      <c r="AG68">
        <v>600.5</v>
      </c>
      <c r="AH68">
        <v>210</v>
      </c>
      <c r="AI68">
        <v>102.2</v>
      </c>
      <c r="AJ68">
        <v>1371</v>
      </c>
      <c r="AK68">
        <v>41.799999999999898</v>
      </c>
      <c r="AL68">
        <v>8</v>
      </c>
      <c r="AM68">
        <v>14</v>
      </c>
      <c r="AN68">
        <v>63</v>
      </c>
      <c r="AO68">
        <v>39.700000000000003</v>
      </c>
      <c r="AP68">
        <v>1016</v>
      </c>
      <c r="AQ68">
        <v>85</v>
      </c>
      <c r="AR68">
        <v>1780</v>
      </c>
      <c r="AS68">
        <v>376</v>
      </c>
      <c r="AT68">
        <v>31.1</v>
      </c>
      <c r="AU68">
        <v>6.5</v>
      </c>
      <c r="AV68">
        <v>5.7</v>
      </c>
      <c r="AW68">
        <v>4.8</v>
      </c>
      <c r="AX68">
        <v>40713</v>
      </c>
      <c r="AY68">
        <v>4905</v>
      </c>
      <c r="AZ68">
        <v>14.6</v>
      </c>
      <c r="BA68">
        <v>4.3</v>
      </c>
      <c r="BB68">
        <v>12.6999999999999</v>
      </c>
      <c r="BC68">
        <v>2.7</v>
      </c>
      <c r="BD68">
        <v>8.6</v>
      </c>
      <c r="BE68">
        <v>3.4</v>
      </c>
      <c r="BF68">
        <v>7.9</v>
      </c>
      <c r="BG68">
        <v>2.7</v>
      </c>
      <c r="BH68">
        <v>3.1</v>
      </c>
      <c r="BI68">
        <v>2.4</v>
      </c>
      <c r="BJ68">
        <v>55.2</v>
      </c>
      <c r="BK68">
        <v>12.1</v>
      </c>
      <c r="BL68">
        <v>4.9000000000000004</v>
      </c>
      <c r="BM68">
        <v>2.2999999999999998</v>
      </c>
      <c r="BN68">
        <v>97.2</v>
      </c>
      <c r="BO68">
        <v>1.9</v>
      </c>
      <c r="BP68">
        <v>0.6</v>
      </c>
      <c r="BQ68">
        <v>1</v>
      </c>
      <c r="BR68">
        <v>4.7</v>
      </c>
      <c r="BS68">
        <v>3</v>
      </c>
      <c r="BT68">
        <v>75.7</v>
      </c>
      <c r="BU68">
        <v>6</v>
      </c>
      <c r="BV68">
        <v>40.299999999999898</v>
      </c>
      <c r="BW68">
        <v>7.2</v>
      </c>
      <c r="BX68">
        <v>0.86529999999999996</v>
      </c>
      <c r="BY68">
        <v>0.3533</v>
      </c>
      <c r="BZ68">
        <v>0.2059</v>
      </c>
      <c r="CA68">
        <v>0.61519999999999997</v>
      </c>
      <c r="CB68">
        <v>2.0396999999999998</v>
      </c>
      <c r="CC68">
        <v>0.53110000000000002</v>
      </c>
      <c r="CD68">
        <v>0.38119999999999998</v>
      </c>
      <c r="CE68">
        <v>3.7900000000000003E-2</v>
      </c>
      <c r="CF68">
        <v>0.22420000000000001</v>
      </c>
      <c r="CG68">
        <v>0.15690000000000001</v>
      </c>
      <c r="CH68">
        <v>0.80020000000000002</v>
      </c>
      <c r="CI68">
        <v>4.3900000000000002E-2</v>
      </c>
      <c r="CJ68">
        <v>0.63839999999999997</v>
      </c>
      <c r="CK68">
        <v>0.61939999999999995</v>
      </c>
      <c r="CL68">
        <v>1.2578</v>
      </c>
      <c r="CM68">
        <v>0.62129999999999996</v>
      </c>
      <c r="CN68">
        <v>0.98429999999999995</v>
      </c>
      <c r="CO68">
        <v>0.72009999999999996</v>
      </c>
      <c r="CP68">
        <v>0.62790000000000001</v>
      </c>
      <c r="CQ68">
        <v>0.9375</v>
      </c>
      <c r="CR68">
        <v>0.98080000000000001</v>
      </c>
      <c r="CS68">
        <v>4.2507000000000001</v>
      </c>
      <c r="CT68">
        <v>0.99790000000000001</v>
      </c>
      <c r="CU68">
        <v>8.3483999999999998</v>
      </c>
      <c r="CV68">
        <v>0.69320000000000004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1</v>
      </c>
      <c r="DN68">
        <v>1</v>
      </c>
      <c r="DO68">
        <v>3</v>
      </c>
      <c r="DP68">
        <v>3</v>
      </c>
      <c r="DQ68">
        <v>326</v>
      </c>
      <c r="DR68">
        <v>187</v>
      </c>
      <c r="DS68">
        <v>7.7</v>
      </c>
      <c r="DT68">
        <v>4.3</v>
      </c>
      <c r="DU68">
        <v>30344</v>
      </c>
      <c r="DV68">
        <v>6.0298332251959999E-3</v>
      </c>
      <c r="DW68">
        <v>3.7448066399999998E-7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W59"/>
  <sheetViews>
    <sheetView topLeftCell="CM1" workbookViewId="0">
      <selection activeCell="CM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36047000502</v>
      </c>
      <c r="H2" t="s">
        <v>859</v>
      </c>
      <c r="I2">
        <v>3.7374299999999999E-2</v>
      </c>
      <c r="J2">
        <v>2618</v>
      </c>
      <c r="K2">
        <v>232</v>
      </c>
      <c r="L2">
        <v>1672</v>
      </c>
      <c r="M2">
        <v>31</v>
      </c>
      <c r="N2">
        <v>1528</v>
      </c>
      <c r="O2">
        <v>92</v>
      </c>
      <c r="P2">
        <v>202</v>
      </c>
      <c r="Q2">
        <v>132</v>
      </c>
      <c r="R2">
        <v>105</v>
      </c>
      <c r="S2">
        <v>54</v>
      </c>
      <c r="T2">
        <v>88699</v>
      </c>
      <c r="U2">
        <v>16601</v>
      </c>
      <c r="V2">
        <v>77</v>
      </c>
      <c r="W2">
        <v>53</v>
      </c>
      <c r="X2">
        <v>466</v>
      </c>
      <c r="Y2">
        <v>80</v>
      </c>
      <c r="Z2">
        <v>324</v>
      </c>
      <c r="AA2">
        <v>93</v>
      </c>
      <c r="AB2">
        <v>245</v>
      </c>
      <c r="AC2">
        <v>93</v>
      </c>
      <c r="AD2">
        <v>71</v>
      </c>
      <c r="AE2">
        <v>52</v>
      </c>
      <c r="AF2">
        <v>614</v>
      </c>
      <c r="AG2">
        <v>296.69999999999902</v>
      </c>
      <c r="AH2">
        <v>42</v>
      </c>
      <c r="AI2">
        <v>48.1</v>
      </c>
      <c r="AJ2">
        <v>1248</v>
      </c>
      <c r="AK2">
        <v>103.4</v>
      </c>
      <c r="AL2">
        <v>0</v>
      </c>
      <c r="AM2">
        <v>11</v>
      </c>
      <c r="AN2">
        <v>86</v>
      </c>
      <c r="AO2">
        <v>61.7</v>
      </c>
      <c r="AP2">
        <v>1110</v>
      </c>
      <c r="AQ2">
        <v>105</v>
      </c>
      <c r="AR2">
        <v>94</v>
      </c>
      <c r="AS2">
        <v>16</v>
      </c>
      <c r="AT2">
        <v>8</v>
      </c>
      <c r="AU2">
        <v>5.4</v>
      </c>
      <c r="AV2">
        <v>5.8</v>
      </c>
      <c r="AW2">
        <v>2.9</v>
      </c>
      <c r="AX2">
        <v>88699</v>
      </c>
      <c r="AY2">
        <v>16601</v>
      </c>
      <c r="AZ2">
        <v>3.5</v>
      </c>
      <c r="BA2">
        <v>2.5</v>
      </c>
      <c r="BB2">
        <v>17.8</v>
      </c>
      <c r="BC2">
        <v>3.3</v>
      </c>
      <c r="BD2">
        <v>12.4</v>
      </c>
      <c r="BE2">
        <v>3.4</v>
      </c>
      <c r="BF2">
        <v>9.4</v>
      </c>
      <c r="BG2">
        <v>3.6</v>
      </c>
      <c r="BH2">
        <v>4.5999999999999996</v>
      </c>
      <c r="BI2">
        <v>3.4</v>
      </c>
      <c r="BJ2">
        <v>23.5</v>
      </c>
      <c r="BK2">
        <v>11.1</v>
      </c>
      <c r="BL2">
        <v>1.7</v>
      </c>
      <c r="BM2">
        <v>2</v>
      </c>
      <c r="BN2">
        <v>74.599999999999895</v>
      </c>
      <c r="BO2">
        <v>6</v>
      </c>
      <c r="BP2">
        <v>0</v>
      </c>
      <c r="BQ2">
        <v>1.8</v>
      </c>
      <c r="BR2">
        <v>5.6</v>
      </c>
      <c r="BS2">
        <v>4</v>
      </c>
      <c r="BT2">
        <v>72.599999999999895</v>
      </c>
      <c r="BU2">
        <v>6.4</v>
      </c>
      <c r="BV2">
        <v>3.6</v>
      </c>
      <c r="BW2">
        <v>0.5</v>
      </c>
      <c r="BX2">
        <v>0.3271</v>
      </c>
      <c r="BY2">
        <v>0.36570000000000003</v>
      </c>
      <c r="BZ2">
        <v>2.8899999999999999E-2</v>
      </c>
      <c r="CA2">
        <v>9.74E-2</v>
      </c>
      <c r="CB2">
        <v>0.81910000000000005</v>
      </c>
      <c r="CC2">
        <v>0.13950000000000001</v>
      </c>
      <c r="CD2">
        <v>0.72509999999999997</v>
      </c>
      <c r="CE2">
        <v>8.0500000000000002E-2</v>
      </c>
      <c r="CF2">
        <v>0.37380000000000002</v>
      </c>
      <c r="CG2">
        <v>0.2757</v>
      </c>
      <c r="CH2">
        <v>1.4551000000000001</v>
      </c>
      <c r="CI2">
        <v>0.16250000000000001</v>
      </c>
      <c r="CJ2">
        <v>0.40510000000000002</v>
      </c>
      <c r="CK2">
        <v>0.41020000000000001</v>
      </c>
      <c r="CL2">
        <v>0.81530000000000002</v>
      </c>
      <c r="CM2">
        <v>0.39579999999999999</v>
      </c>
      <c r="CN2">
        <v>0.87690000000000001</v>
      </c>
      <c r="CO2">
        <v>0</v>
      </c>
      <c r="CP2">
        <v>0.6734</v>
      </c>
      <c r="CQ2">
        <v>0.91930000000000001</v>
      </c>
      <c r="CR2">
        <v>0.84</v>
      </c>
      <c r="CS2">
        <v>3.3094999999999999</v>
      </c>
      <c r="CT2">
        <v>0.91949999999999998</v>
      </c>
      <c r="CU2">
        <v>6.399</v>
      </c>
      <c r="CV2">
        <v>0.39300000000000002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1</v>
      </c>
      <c r="DP2">
        <v>1</v>
      </c>
      <c r="DQ2">
        <v>71</v>
      </c>
      <c r="DR2">
        <v>41</v>
      </c>
      <c r="DS2">
        <v>2.7</v>
      </c>
      <c r="DT2">
        <v>1.6</v>
      </c>
      <c r="DU2">
        <v>2891</v>
      </c>
      <c r="DV2">
        <v>1.4867722178649999E-2</v>
      </c>
      <c r="DW2">
        <v>1.030222244E-5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36047000700</v>
      </c>
      <c r="H3" t="s">
        <v>858</v>
      </c>
      <c r="I3">
        <v>6.8253599999999998E-2</v>
      </c>
      <c r="J3">
        <v>4110</v>
      </c>
      <c r="K3">
        <v>380</v>
      </c>
      <c r="L3">
        <v>2111</v>
      </c>
      <c r="M3">
        <v>68</v>
      </c>
      <c r="N3">
        <v>1879</v>
      </c>
      <c r="O3">
        <v>121</v>
      </c>
      <c r="P3">
        <v>207</v>
      </c>
      <c r="Q3">
        <v>98</v>
      </c>
      <c r="R3">
        <v>84</v>
      </c>
      <c r="S3">
        <v>60</v>
      </c>
      <c r="T3">
        <v>100199</v>
      </c>
      <c r="U3">
        <v>18812</v>
      </c>
      <c r="V3">
        <v>46</v>
      </c>
      <c r="W3">
        <v>44</v>
      </c>
      <c r="X3">
        <v>360</v>
      </c>
      <c r="Y3">
        <v>87</v>
      </c>
      <c r="Z3">
        <v>855</v>
      </c>
      <c r="AA3">
        <v>164</v>
      </c>
      <c r="AB3">
        <v>140</v>
      </c>
      <c r="AC3">
        <v>69</v>
      </c>
      <c r="AD3">
        <v>78</v>
      </c>
      <c r="AE3">
        <v>45.299999999999898</v>
      </c>
      <c r="AF3">
        <v>1010</v>
      </c>
      <c r="AG3">
        <v>562</v>
      </c>
      <c r="AH3">
        <v>37</v>
      </c>
      <c r="AI3">
        <v>52.299999999999898</v>
      </c>
      <c r="AJ3">
        <v>977</v>
      </c>
      <c r="AK3">
        <v>140.69999999999899</v>
      </c>
      <c r="AL3">
        <v>0</v>
      </c>
      <c r="AM3">
        <v>11</v>
      </c>
      <c r="AN3">
        <v>56</v>
      </c>
      <c r="AO3">
        <v>35.799999999999898</v>
      </c>
      <c r="AP3">
        <v>1252</v>
      </c>
      <c r="AQ3">
        <v>148</v>
      </c>
      <c r="AR3">
        <v>34</v>
      </c>
      <c r="AS3">
        <v>23</v>
      </c>
      <c r="AT3">
        <v>5.0999999999999996</v>
      </c>
      <c r="AU3">
        <v>2.2999999999999998</v>
      </c>
      <c r="AV3">
        <v>3.2</v>
      </c>
      <c r="AW3">
        <v>2.2000000000000002</v>
      </c>
      <c r="AX3">
        <v>100199</v>
      </c>
      <c r="AY3">
        <v>18812</v>
      </c>
      <c r="AZ3">
        <v>1.5</v>
      </c>
      <c r="BA3">
        <v>1.4</v>
      </c>
      <c r="BB3">
        <v>8.8000000000000007</v>
      </c>
      <c r="BC3">
        <v>2.2999999999999998</v>
      </c>
      <c r="BD3">
        <v>20.8</v>
      </c>
      <c r="BE3">
        <v>3.5</v>
      </c>
      <c r="BF3">
        <v>3.4</v>
      </c>
      <c r="BG3">
        <v>1.6</v>
      </c>
      <c r="BH3">
        <v>4.2</v>
      </c>
      <c r="BI3">
        <v>2.4</v>
      </c>
      <c r="BJ3">
        <v>24.6</v>
      </c>
      <c r="BK3">
        <v>13.5</v>
      </c>
      <c r="BL3">
        <v>1</v>
      </c>
      <c r="BM3">
        <v>1.4</v>
      </c>
      <c r="BN3">
        <v>46.299999999999898</v>
      </c>
      <c r="BO3">
        <v>6.5</v>
      </c>
      <c r="BP3">
        <v>0</v>
      </c>
      <c r="BQ3">
        <v>1.4</v>
      </c>
      <c r="BR3">
        <v>3</v>
      </c>
      <c r="BS3">
        <v>1.9</v>
      </c>
      <c r="BT3">
        <v>66.599999999999895</v>
      </c>
      <c r="BU3">
        <v>6.4</v>
      </c>
      <c r="BV3">
        <v>0.8</v>
      </c>
      <c r="BW3">
        <v>0.6</v>
      </c>
      <c r="BX3">
        <v>0.19170000000000001</v>
      </c>
      <c r="BY3">
        <v>9.9699999999999997E-2</v>
      </c>
      <c r="BZ3">
        <v>2.06E-2</v>
      </c>
      <c r="CA3">
        <v>2.93E-2</v>
      </c>
      <c r="CB3">
        <v>0.34129999999999999</v>
      </c>
      <c r="CC3">
        <v>2.1700000000000001E-2</v>
      </c>
      <c r="CD3">
        <v>0.15279999999999999</v>
      </c>
      <c r="CE3">
        <v>0.45760000000000001</v>
      </c>
      <c r="CF3">
        <v>1.4E-2</v>
      </c>
      <c r="CG3">
        <v>0.2389</v>
      </c>
      <c r="CH3">
        <v>0.86329999999999996</v>
      </c>
      <c r="CI3">
        <v>5.0099999999999999E-2</v>
      </c>
      <c r="CJ3">
        <v>0.4143</v>
      </c>
      <c r="CK3">
        <v>0.30270000000000002</v>
      </c>
      <c r="CL3">
        <v>0.71709999999999996</v>
      </c>
      <c r="CM3">
        <v>0.34410000000000002</v>
      </c>
      <c r="CN3">
        <v>0.79430000000000001</v>
      </c>
      <c r="CO3">
        <v>0</v>
      </c>
      <c r="CP3">
        <v>0.51380000000000003</v>
      </c>
      <c r="CQ3">
        <v>0.87590000000000001</v>
      </c>
      <c r="CR3">
        <v>0.67710000000000004</v>
      </c>
      <c r="CS3">
        <v>2.8610000000000002</v>
      </c>
      <c r="CT3">
        <v>0.78339999999999999</v>
      </c>
      <c r="CU3">
        <v>4.7827000000000002</v>
      </c>
      <c r="CV3">
        <v>0.13619999999999999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111</v>
      </c>
      <c r="DR3">
        <v>65</v>
      </c>
      <c r="DS3">
        <v>2.7</v>
      </c>
      <c r="DT3">
        <v>1.6</v>
      </c>
      <c r="DU3">
        <v>2351</v>
      </c>
      <c r="DV3">
        <v>2.1845619826022001E-2</v>
      </c>
      <c r="DW3">
        <v>1.9267445514E-5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36047001100</v>
      </c>
      <c r="H4" t="s">
        <v>857</v>
      </c>
      <c r="I4">
        <v>6.5060900000000005E-2</v>
      </c>
      <c r="J4">
        <v>1124</v>
      </c>
      <c r="K4">
        <v>105</v>
      </c>
      <c r="L4">
        <v>689</v>
      </c>
      <c r="M4">
        <v>29</v>
      </c>
      <c r="N4">
        <v>610</v>
      </c>
      <c r="O4">
        <v>43</v>
      </c>
      <c r="P4">
        <v>81</v>
      </c>
      <c r="Q4">
        <v>42</v>
      </c>
      <c r="R4">
        <v>40</v>
      </c>
      <c r="S4">
        <v>28</v>
      </c>
      <c r="T4">
        <v>79478</v>
      </c>
      <c r="U4">
        <v>8510</v>
      </c>
      <c r="V4">
        <v>6</v>
      </c>
      <c r="W4">
        <v>9</v>
      </c>
      <c r="X4">
        <v>1</v>
      </c>
      <c r="Y4">
        <v>5</v>
      </c>
      <c r="Z4">
        <v>77</v>
      </c>
      <c r="AA4">
        <v>48</v>
      </c>
      <c r="AB4">
        <v>23</v>
      </c>
      <c r="AC4">
        <v>24</v>
      </c>
      <c r="AD4">
        <v>4</v>
      </c>
      <c r="AE4">
        <v>12.5</v>
      </c>
      <c r="AF4">
        <v>422</v>
      </c>
      <c r="AG4">
        <v>155</v>
      </c>
      <c r="AH4">
        <v>22</v>
      </c>
      <c r="AI4">
        <v>53.899999999999899</v>
      </c>
      <c r="AJ4">
        <v>651</v>
      </c>
      <c r="AK4">
        <v>41.2</v>
      </c>
      <c r="AL4">
        <v>0</v>
      </c>
      <c r="AM4">
        <v>11</v>
      </c>
      <c r="AN4">
        <v>39</v>
      </c>
      <c r="AO4">
        <v>27.1999999999999</v>
      </c>
      <c r="AP4">
        <v>517</v>
      </c>
      <c r="AQ4">
        <v>59</v>
      </c>
      <c r="AR4">
        <v>0</v>
      </c>
      <c r="AS4">
        <v>11</v>
      </c>
      <c r="AT4">
        <v>7.2</v>
      </c>
      <c r="AU4">
        <v>3.5</v>
      </c>
      <c r="AV4">
        <v>4.0999999999999996</v>
      </c>
      <c r="AW4">
        <v>2.9</v>
      </c>
      <c r="AX4">
        <v>79478</v>
      </c>
      <c r="AY4">
        <v>8510</v>
      </c>
      <c r="AZ4">
        <v>0.6</v>
      </c>
      <c r="BA4">
        <v>0.9</v>
      </c>
      <c r="BB4">
        <v>0.1</v>
      </c>
      <c r="BC4">
        <v>0.5</v>
      </c>
      <c r="BD4">
        <v>6.9</v>
      </c>
      <c r="BE4">
        <v>4.2</v>
      </c>
      <c r="BF4">
        <v>2</v>
      </c>
      <c r="BG4">
        <v>2.1</v>
      </c>
      <c r="BH4">
        <v>0.7</v>
      </c>
      <c r="BI4">
        <v>2.1</v>
      </c>
      <c r="BJ4">
        <v>37.5</v>
      </c>
      <c r="BK4">
        <v>13.3</v>
      </c>
      <c r="BL4">
        <v>2.1</v>
      </c>
      <c r="BM4">
        <v>5</v>
      </c>
      <c r="BN4">
        <v>94.5</v>
      </c>
      <c r="BO4">
        <v>4.5</v>
      </c>
      <c r="BP4">
        <v>0</v>
      </c>
      <c r="BQ4">
        <v>4.3</v>
      </c>
      <c r="BR4">
        <v>6.4</v>
      </c>
      <c r="BS4">
        <v>4.4000000000000004</v>
      </c>
      <c r="BT4">
        <v>84.799999999999898</v>
      </c>
      <c r="BU4">
        <v>6.8</v>
      </c>
      <c r="BV4">
        <v>0</v>
      </c>
      <c r="BW4">
        <v>1</v>
      </c>
      <c r="BX4">
        <v>0.28820000000000001</v>
      </c>
      <c r="BY4">
        <v>0.1789</v>
      </c>
      <c r="BZ4">
        <v>3.9199999999999999E-2</v>
      </c>
      <c r="CA4">
        <v>1.24E-2</v>
      </c>
      <c r="CB4">
        <v>0.51870000000000005</v>
      </c>
      <c r="CC4">
        <v>6.1499999999999999E-2</v>
      </c>
      <c r="CD4">
        <v>6.6E-3</v>
      </c>
      <c r="CE4">
        <v>2.92E-2</v>
      </c>
      <c r="CF4">
        <v>4.4999999999999997E-3</v>
      </c>
      <c r="CG4">
        <v>3.1300000000000001E-2</v>
      </c>
      <c r="CH4">
        <v>7.17E-2</v>
      </c>
      <c r="CI4">
        <v>4.7000000000000002E-3</v>
      </c>
      <c r="CJ4">
        <v>0.53639999999999999</v>
      </c>
      <c r="CK4">
        <v>0.44690000000000002</v>
      </c>
      <c r="CL4">
        <v>0.98329999999999995</v>
      </c>
      <c r="CM4">
        <v>0.47489999999999999</v>
      </c>
      <c r="CN4">
        <v>0.96789999999999998</v>
      </c>
      <c r="CO4">
        <v>0</v>
      </c>
      <c r="CP4">
        <v>0.70430000000000004</v>
      </c>
      <c r="CQ4">
        <v>0.98509999999999998</v>
      </c>
      <c r="CR4">
        <v>0</v>
      </c>
      <c r="CS4">
        <v>2.6573000000000002</v>
      </c>
      <c r="CT4">
        <v>0.70040000000000002</v>
      </c>
      <c r="CU4">
        <v>4.2309999999999999</v>
      </c>
      <c r="CV4">
        <v>7.7899999999999997E-2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53</v>
      </c>
      <c r="DR4">
        <v>40</v>
      </c>
      <c r="DS4">
        <v>4.7</v>
      </c>
      <c r="DT4">
        <v>3.5</v>
      </c>
      <c r="DU4">
        <v>77303</v>
      </c>
      <c r="DV4">
        <v>1.8395199175037E-2</v>
      </c>
      <c r="DW4">
        <v>1.8047187548E-5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36047001500</v>
      </c>
      <c r="H5" t="s">
        <v>856</v>
      </c>
      <c r="I5">
        <v>0.1183352</v>
      </c>
      <c r="J5">
        <v>6390</v>
      </c>
      <c r="K5">
        <v>460</v>
      </c>
      <c r="L5">
        <v>3190</v>
      </c>
      <c r="M5">
        <v>75</v>
      </c>
      <c r="N5">
        <v>2784</v>
      </c>
      <c r="O5">
        <v>147</v>
      </c>
      <c r="P5">
        <v>1499</v>
      </c>
      <c r="Q5">
        <v>428</v>
      </c>
      <c r="R5">
        <v>391</v>
      </c>
      <c r="S5">
        <v>172</v>
      </c>
      <c r="T5">
        <v>53821</v>
      </c>
      <c r="U5">
        <v>5619</v>
      </c>
      <c r="V5">
        <v>557</v>
      </c>
      <c r="W5">
        <v>213</v>
      </c>
      <c r="X5">
        <v>347</v>
      </c>
      <c r="Y5">
        <v>88</v>
      </c>
      <c r="Z5">
        <v>1080</v>
      </c>
      <c r="AA5">
        <v>272</v>
      </c>
      <c r="AB5">
        <v>607</v>
      </c>
      <c r="AC5">
        <v>183</v>
      </c>
      <c r="AD5">
        <v>255</v>
      </c>
      <c r="AE5">
        <v>89.7</v>
      </c>
      <c r="AF5">
        <v>4463</v>
      </c>
      <c r="AG5">
        <v>488.69999999999902</v>
      </c>
      <c r="AH5">
        <v>659</v>
      </c>
      <c r="AI5">
        <v>152.19999999999899</v>
      </c>
      <c r="AJ5">
        <v>2959</v>
      </c>
      <c r="AK5">
        <v>133.30000000000001</v>
      </c>
      <c r="AL5">
        <v>8</v>
      </c>
      <c r="AM5">
        <v>14</v>
      </c>
      <c r="AN5">
        <v>279</v>
      </c>
      <c r="AO5">
        <v>96.9</v>
      </c>
      <c r="AP5">
        <v>2077</v>
      </c>
      <c r="AQ5">
        <v>164</v>
      </c>
      <c r="AR5">
        <v>220</v>
      </c>
      <c r="AS5">
        <v>128</v>
      </c>
      <c r="AT5">
        <v>23.5</v>
      </c>
      <c r="AU5">
        <v>6</v>
      </c>
      <c r="AV5">
        <v>9.6</v>
      </c>
      <c r="AW5">
        <v>3.9</v>
      </c>
      <c r="AX5">
        <v>53821</v>
      </c>
      <c r="AY5">
        <v>5619</v>
      </c>
      <c r="AZ5">
        <v>11.9</v>
      </c>
      <c r="BA5">
        <v>4.4000000000000004</v>
      </c>
      <c r="BB5">
        <v>5.4</v>
      </c>
      <c r="BC5">
        <v>1.4</v>
      </c>
      <c r="BD5">
        <v>16.899999999999899</v>
      </c>
      <c r="BE5">
        <v>4.0999999999999996</v>
      </c>
      <c r="BF5">
        <v>9.5</v>
      </c>
      <c r="BG5">
        <v>2.6</v>
      </c>
      <c r="BH5">
        <v>9.1999999999999904</v>
      </c>
      <c r="BI5">
        <v>3.2</v>
      </c>
      <c r="BJ5">
        <v>69.799999999999898</v>
      </c>
      <c r="BK5">
        <v>5.8</v>
      </c>
      <c r="BL5">
        <v>10.8</v>
      </c>
      <c r="BM5">
        <v>2.4</v>
      </c>
      <c r="BN5">
        <v>92.799999999999898</v>
      </c>
      <c r="BO5">
        <v>3.6</v>
      </c>
      <c r="BP5">
        <v>0.3</v>
      </c>
      <c r="BQ5">
        <v>0.4</v>
      </c>
      <c r="BR5">
        <v>10</v>
      </c>
      <c r="BS5">
        <v>3.4</v>
      </c>
      <c r="BT5">
        <v>74.599999999999895</v>
      </c>
      <c r="BU5">
        <v>4.5</v>
      </c>
      <c r="BV5">
        <v>3.4</v>
      </c>
      <c r="BW5">
        <v>2</v>
      </c>
      <c r="BX5">
        <v>0.77359999999999995</v>
      </c>
      <c r="BY5">
        <v>0.72270000000000001</v>
      </c>
      <c r="BZ5">
        <v>9.3700000000000006E-2</v>
      </c>
      <c r="CA5">
        <v>0.51280000000000003</v>
      </c>
      <c r="CB5">
        <v>2.1027</v>
      </c>
      <c r="CC5">
        <v>0.55069999999999997</v>
      </c>
      <c r="CD5">
        <v>4.0800000000000003E-2</v>
      </c>
      <c r="CE5">
        <v>0.21049999999999999</v>
      </c>
      <c r="CF5">
        <v>0.3841</v>
      </c>
      <c r="CG5">
        <v>0.59289999999999998</v>
      </c>
      <c r="CH5">
        <v>1.2282</v>
      </c>
      <c r="CI5">
        <v>0.1002</v>
      </c>
      <c r="CJ5">
        <v>0.70509999999999995</v>
      </c>
      <c r="CK5">
        <v>0.77549999999999997</v>
      </c>
      <c r="CL5">
        <v>1.4805999999999999</v>
      </c>
      <c r="CM5">
        <v>0.76090000000000002</v>
      </c>
      <c r="CN5">
        <v>0.95650000000000002</v>
      </c>
      <c r="CO5">
        <v>0.67849999999999999</v>
      </c>
      <c r="CP5">
        <v>0.81120000000000003</v>
      </c>
      <c r="CQ5">
        <v>0.93010000000000004</v>
      </c>
      <c r="CR5">
        <v>0.8357</v>
      </c>
      <c r="CS5">
        <v>4.2119999999999997</v>
      </c>
      <c r="CT5">
        <v>0.99770000000000003</v>
      </c>
      <c r="CU5">
        <v>9.0235000000000003</v>
      </c>
      <c r="CV5">
        <v>0.78610000000000002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0</v>
      </c>
      <c r="DO5">
        <v>2</v>
      </c>
      <c r="DP5">
        <v>2</v>
      </c>
      <c r="DQ5">
        <v>292</v>
      </c>
      <c r="DR5">
        <v>124</v>
      </c>
      <c r="DS5">
        <v>4.5999999999999996</v>
      </c>
      <c r="DT5">
        <v>1.9</v>
      </c>
      <c r="DU5">
        <v>5652</v>
      </c>
      <c r="DV5">
        <v>2.8656487489793998E-2</v>
      </c>
      <c r="DW5">
        <v>3.1551802982000001E-5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36047002100</v>
      </c>
      <c r="H6" t="s">
        <v>855</v>
      </c>
      <c r="I6">
        <v>0.20392479999999999</v>
      </c>
      <c r="J6">
        <v>4628</v>
      </c>
      <c r="K6">
        <v>373</v>
      </c>
      <c r="L6">
        <v>2100</v>
      </c>
      <c r="M6">
        <v>54</v>
      </c>
      <c r="N6">
        <v>1866</v>
      </c>
      <c r="O6">
        <v>129</v>
      </c>
      <c r="P6">
        <v>317</v>
      </c>
      <c r="Q6">
        <v>157</v>
      </c>
      <c r="R6">
        <v>189</v>
      </c>
      <c r="S6">
        <v>106</v>
      </c>
      <c r="T6">
        <v>107815</v>
      </c>
      <c r="U6">
        <v>11982</v>
      </c>
      <c r="V6">
        <v>160</v>
      </c>
      <c r="W6">
        <v>71</v>
      </c>
      <c r="X6">
        <v>114</v>
      </c>
      <c r="Y6">
        <v>48</v>
      </c>
      <c r="Z6">
        <v>1042</v>
      </c>
      <c r="AA6">
        <v>165</v>
      </c>
      <c r="AB6">
        <v>168</v>
      </c>
      <c r="AC6">
        <v>76</v>
      </c>
      <c r="AD6">
        <v>37</v>
      </c>
      <c r="AE6">
        <v>38.6</v>
      </c>
      <c r="AF6">
        <v>1218</v>
      </c>
      <c r="AG6">
        <v>488.89999999999901</v>
      </c>
      <c r="AH6">
        <v>47</v>
      </c>
      <c r="AI6">
        <v>53</v>
      </c>
      <c r="AJ6">
        <v>1785</v>
      </c>
      <c r="AK6">
        <v>108.7</v>
      </c>
      <c r="AL6">
        <v>0</v>
      </c>
      <c r="AM6">
        <v>11</v>
      </c>
      <c r="AN6">
        <v>195</v>
      </c>
      <c r="AO6">
        <v>87.4</v>
      </c>
      <c r="AP6">
        <v>849</v>
      </c>
      <c r="AQ6">
        <v>137</v>
      </c>
      <c r="AR6">
        <v>205</v>
      </c>
      <c r="AS6">
        <v>156</v>
      </c>
      <c r="AT6">
        <v>6.9</v>
      </c>
      <c r="AU6">
        <v>3.3</v>
      </c>
      <c r="AV6">
        <v>6.2</v>
      </c>
      <c r="AW6">
        <v>3.4</v>
      </c>
      <c r="AX6">
        <v>107815</v>
      </c>
      <c r="AY6">
        <v>11982</v>
      </c>
      <c r="AZ6">
        <v>4.5</v>
      </c>
      <c r="BA6">
        <v>1.9</v>
      </c>
      <c r="BB6">
        <v>2.5</v>
      </c>
      <c r="BC6">
        <v>1.1000000000000001</v>
      </c>
      <c r="BD6">
        <v>22.5</v>
      </c>
      <c r="BE6">
        <v>3.1</v>
      </c>
      <c r="BF6">
        <v>3.6</v>
      </c>
      <c r="BG6">
        <v>1.7</v>
      </c>
      <c r="BH6">
        <v>2</v>
      </c>
      <c r="BI6">
        <v>2.1</v>
      </c>
      <c r="BJ6">
        <v>26.3</v>
      </c>
      <c r="BK6">
        <v>10.3</v>
      </c>
      <c r="BL6">
        <v>1.2</v>
      </c>
      <c r="BM6">
        <v>1.3</v>
      </c>
      <c r="BN6">
        <v>85</v>
      </c>
      <c r="BO6">
        <v>4.7</v>
      </c>
      <c r="BP6">
        <v>0</v>
      </c>
      <c r="BQ6">
        <v>1.4</v>
      </c>
      <c r="BR6">
        <v>10.5</v>
      </c>
      <c r="BS6">
        <v>4.5999999999999996</v>
      </c>
      <c r="BT6">
        <v>45.5</v>
      </c>
      <c r="BU6">
        <v>6.4</v>
      </c>
      <c r="BV6">
        <v>4.4000000000000004</v>
      </c>
      <c r="BW6">
        <v>3.4</v>
      </c>
      <c r="BX6">
        <v>0.27639999999999998</v>
      </c>
      <c r="BY6">
        <v>0.41870000000000002</v>
      </c>
      <c r="BZ6">
        <v>1.5699999999999999E-2</v>
      </c>
      <c r="CA6">
        <v>0.1489</v>
      </c>
      <c r="CB6">
        <v>0.85980000000000001</v>
      </c>
      <c r="CC6">
        <v>0.152</v>
      </c>
      <c r="CD6">
        <v>1.61E-2</v>
      </c>
      <c r="CE6">
        <v>0.60299999999999998</v>
      </c>
      <c r="CF6">
        <v>1.6500000000000001E-2</v>
      </c>
      <c r="CG6">
        <v>8.6900000000000005E-2</v>
      </c>
      <c r="CH6">
        <v>0.72240000000000004</v>
      </c>
      <c r="CI6">
        <v>3.6700000000000003E-2</v>
      </c>
      <c r="CJ6">
        <v>0.43569999999999998</v>
      </c>
      <c r="CK6">
        <v>0.33279999999999998</v>
      </c>
      <c r="CL6">
        <v>0.76849999999999996</v>
      </c>
      <c r="CM6">
        <v>0.37309999999999999</v>
      </c>
      <c r="CN6">
        <v>0.91539999999999999</v>
      </c>
      <c r="CO6">
        <v>0</v>
      </c>
      <c r="CP6">
        <v>0.82410000000000005</v>
      </c>
      <c r="CQ6">
        <v>0.73329999999999995</v>
      </c>
      <c r="CR6">
        <v>0.86240000000000006</v>
      </c>
      <c r="CS6">
        <v>3.3351999999999999</v>
      </c>
      <c r="CT6">
        <v>0.92549999999999999</v>
      </c>
      <c r="CU6">
        <v>5.6859999999999999</v>
      </c>
      <c r="CV6">
        <v>0.26910000000000001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194</v>
      </c>
      <c r="DR6">
        <v>107</v>
      </c>
      <c r="DS6">
        <v>4.2</v>
      </c>
      <c r="DT6">
        <v>2.2999999999999998</v>
      </c>
      <c r="DU6">
        <v>11911</v>
      </c>
      <c r="DV6">
        <v>3.9241767379003999E-2</v>
      </c>
      <c r="DW6">
        <v>5.5094865188999997E-5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36047002300</v>
      </c>
      <c r="H7" t="s">
        <v>854</v>
      </c>
      <c r="I7">
        <v>7.0353200000000005E-2</v>
      </c>
      <c r="J7">
        <v>4389</v>
      </c>
      <c r="K7">
        <v>606</v>
      </c>
      <c r="L7">
        <v>1637</v>
      </c>
      <c r="M7">
        <v>25</v>
      </c>
      <c r="N7">
        <v>1589</v>
      </c>
      <c r="O7">
        <v>59</v>
      </c>
      <c r="P7">
        <v>2439</v>
      </c>
      <c r="Q7">
        <v>703</v>
      </c>
      <c r="R7">
        <v>529</v>
      </c>
      <c r="S7">
        <v>219</v>
      </c>
      <c r="T7">
        <v>11119</v>
      </c>
      <c r="U7">
        <v>2275</v>
      </c>
      <c r="V7">
        <v>950</v>
      </c>
      <c r="W7">
        <v>204</v>
      </c>
      <c r="X7">
        <v>367</v>
      </c>
      <c r="Y7">
        <v>91</v>
      </c>
      <c r="Z7">
        <v>1259</v>
      </c>
      <c r="AA7">
        <v>476</v>
      </c>
      <c r="AB7">
        <v>1056</v>
      </c>
      <c r="AC7">
        <v>175</v>
      </c>
      <c r="AD7">
        <v>319</v>
      </c>
      <c r="AE7">
        <v>117.5</v>
      </c>
      <c r="AF7">
        <v>4353</v>
      </c>
      <c r="AG7">
        <v>606.79999999999905</v>
      </c>
      <c r="AH7">
        <v>693</v>
      </c>
      <c r="AI7">
        <v>315.69999999999902</v>
      </c>
      <c r="AJ7">
        <v>1565</v>
      </c>
      <c r="AK7">
        <v>76.900000000000006</v>
      </c>
      <c r="AL7">
        <v>0</v>
      </c>
      <c r="AM7">
        <v>11</v>
      </c>
      <c r="AN7">
        <v>212</v>
      </c>
      <c r="AO7">
        <v>109</v>
      </c>
      <c r="AP7">
        <v>1293</v>
      </c>
      <c r="AQ7">
        <v>89</v>
      </c>
      <c r="AR7">
        <v>0</v>
      </c>
      <c r="AS7">
        <v>11</v>
      </c>
      <c r="AT7">
        <v>55.6</v>
      </c>
      <c r="AU7">
        <v>10.1999999999999</v>
      </c>
      <c r="AV7">
        <v>30.8</v>
      </c>
      <c r="AW7">
        <v>11.4</v>
      </c>
      <c r="AX7">
        <v>11119</v>
      </c>
      <c r="AY7">
        <v>2275</v>
      </c>
      <c r="AZ7">
        <v>35.700000000000003</v>
      </c>
      <c r="BA7">
        <v>7</v>
      </c>
      <c r="BB7">
        <v>8.4</v>
      </c>
      <c r="BC7">
        <v>2.2999999999999998</v>
      </c>
      <c r="BD7">
        <v>28.6999999999999</v>
      </c>
      <c r="BE7">
        <v>10.1</v>
      </c>
      <c r="BF7">
        <v>24.1</v>
      </c>
      <c r="BG7">
        <v>5</v>
      </c>
      <c r="BH7">
        <v>20.100000000000001</v>
      </c>
      <c r="BI7">
        <v>7.4</v>
      </c>
      <c r="BJ7">
        <v>99.2</v>
      </c>
      <c r="BK7">
        <v>1.9</v>
      </c>
      <c r="BL7">
        <v>17.8</v>
      </c>
      <c r="BM7">
        <v>7.9</v>
      </c>
      <c r="BN7">
        <v>95.599999999999895</v>
      </c>
      <c r="BO7">
        <v>4.5</v>
      </c>
      <c r="BP7">
        <v>0</v>
      </c>
      <c r="BQ7">
        <v>1.8</v>
      </c>
      <c r="BR7">
        <v>13.3</v>
      </c>
      <c r="BS7">
        <v>6.8</v>
      </c>
      <c r="BT7">
        <v>81.400000000000006</v>
      </c>
      <c r="BU7">
        <v>5.2</v>
      </c>
      <c r="BV7">
        <v>0</v>
      </c>
      <c r="BW7">
        <v>0.3</v>
      </c>
      <c r="BX7">
        <v>0.98760000000000003</v>
      </c>
      <c r="BY7">
        <v>0.99609999999999999</v>
      </c>
      <c r="BZ7">
        <v>0.97170000000000001</v>
      </c>
      <c r="CA7">
        <v>0.9425</v>
      </c>
      <c r="CB7">
        <v>3.8978999999999999</v>
      </c>
      <c r="CC7">
        <v>0.99480000000000002</v>
      </c>
      <c r="CD7">
        <v>0.13389999999999999</v>
      </c>
      <c r="CE7">
        <v>0.90300000000000002</v>
      </c>
      <c r="CF7">
        <v>0.97750000000000004</v>
      </c>
      <c r="CG7">
        <v>0.89990000000000003</v>
      </c>
      <c r="CH7">
        <v>2.9142999999999999</v>
      </c>
      <c r="CI7">
        <v>0.94179999999999997</v>
      </c>
      <c r="CJ7">
        <v>0.96579999999999999</v>
      </c>
      <c r="CK7">
        <v>0.87809999999999999</v>
      </c>
      <c r="CL7">
        <v>1.8439000000000001</v>
      </c>
      <c r="CM7">
        <v>0.96970000000000001</v>
      </c>
      <c r="CN7">
        <v>0.9738</v>
      </c>
      <c r="CO7">
        <v>0</v>
      </c>
      <c r="CP7">
        <v>0.88219999999999998</v>
      </c>
      <c r="CQ7">
        <v>0.96730000000000005</v>
      </c>
      <c r="CR7">
        <v>0</v>
      </c>
      <c r="CS7">
        <v>2.8233999999999999</v>
      </c>
      <c r="CT7">
        <v>0.77159999999999995</v>
      </c>
      <c r="CU7">
        <v>11.4795</v>
      </c>
      <c r="CV7">
        <v>0.97430000000000005</v>
      </c>
      <c r="CW7">
        <v>1</v>
      </c>
      <c r="CX7">
        <v>1</v>
      </c>
      <c r="CY7">
        <v>1</v>
      </c>
      <c r="CZ7">
        <v>1</v>
      </c>
      <c r="DA7">
        <v>4</v>
      </c>
      <c r="DB7">
        <v>0</v>
      </c>
      <c r="DC7">
        <v>1</v>
      </c>
      <c r="DD7">
        <v>1</v>
      </c>
      <c r="DE7">
        <v>0</v>
      </c>
      <c r="DF7">
        <v>2</v>
      </c>
      <c r="DG7">
        <v>1</v>
      </c>
      <c r="DH7">
        <v>0</v>
      </c>
      <c r="DI7">
        <v>1</v>
      </c>
      <c r="DJ7">
        <v>1</v>
      </c>
      <c r="DK7">
        <v>0</v>
      </c>
      <c r="DL7">
        <v>0</v>
      </c>
      <c r="DM7">
        <v>1</v>
      </c>
      <c r="DN7">
        <v>0</v>
      </c>
      <c r="DO7">
        <v>2</v>
      </c>
      <c r="DP7">
        <v>9</v>
      </c>
      <c r="DQ7">
        <v>498</v>
      </c>
      <c r="DR7">
        <v>145</v>
      </c>
      <c r="DS7">
        <v>11.3</v>
      </c>
      <c r="DT7">
        <v>3.1</v>
      </c>
      <c r="DU7">
        <v>2183</v>
      </c>
      <c r="DV7">
        <v>1.9041833487819002E-2</v>
      </c>
      <c r="DW7">
        <v>2.0419922560000001E-5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36047003300</v>
      </c>
      <c r="H8" t="s">
        <v>853</v>
      </c>
      <c r="I8">
        <v>6.3545400000000002E-2</v>
      </c>
      <c r="J8">
        <v>3171</v>
      </c>
      <c r="K8">
        <v>306</v>
      </c>
      <c r="L8">
        <v>1737</v>
      </c>
      <c r="M8">
        <v>48</v>
      </c>
      <c r="N8">
        <v>1594</v>
      </c>
      <c r="O8">
        <v>89</v>
      </c>
      <c r="P8">
        <v>525</v>
      </c>
      <c r="Q8">
        <v>263</v>
      </c>
      <c r="R8">
        <v>79</v>
      </c>
      <c r="S8">
        <v>48</v>
      </c>
      <c r="T8">
        <v>79750</v>
      </c>
      <c r="U8">
        <v>11693</v>
      </c>
      <c r="V8">
        <v>224</v>
      </c>
      <c r="W8">
        <v>138</v>
      </c>
      <c r="X8">
        <v>173</v>
      </c>
      <c r="Y8">
        <v>71</v>
      </c>
      <c r="Z8">
        <v>399</v>
      </c>
      <c r="AA8">
        <v>114</v>
      </c>
      <c r="AB8">
        <v>284</v>
      </c>
      <c r="AC8">
        <v>90</v>
      </c>
      <c r="AD8">
        <v>26</v>
      </c>
      <c r="AE8">
        <v>23.6</v>
      </c>
      <c r="AF8">
        <v>1460</v>
      </c>
      <c r="AG8">
        <v>440.6</v>
      </c>
      <c r="AH8">
        <v>300</v>
      </c>
      <c r="AI8">
        <v>179.5</v>
      </c>
      <c r="AJ8">
        <v>961</v>
      </c>
      <c r="AK8">
        <v>131.19999999999899</v>
      </c>
      <c r="AL8">
        <v>0</v>
      </c>
      <c r="AM8">
        <v>11</v>
      </c>
      <c r="AN8">
        <v>97</v>
      </c>
      <c r="AO8">
        <v>65.799999999999898</v>
      </c>
      <c r="AP8">
        <v>1177</v>
      </c>
      <c r="AQ8">
        <v>103</v>
      </c>
      <c r="AR8">
        <v>0</v>
      </c>
      <c r="AS8">
        <v>11</v>
      </c>
      <c r="AT8">
        <v>16.600000000000001</v>
      </c>
      <c r="AU8">
        <v>7.5</v>
      </c>
      <c r="AV8">
        <v>3.4</v>
      </c>
      <c r="AW8">
        <v>2.1</v>
      </c>
      <c r="AX8">
        <v>79750</v>
      </c>
      <c r="AY8">
        <v>11693</v>
      </c>
      <c r="AZ8">
        <v>8.9</v>
      </c>
      <c r="BA8">
        <v>5.3</v>
      </c>
      <c r="BB8">
        <v>5.5</v>
      </c>
      <c r="BC8">
        <v>2.2999999999999998</v>
      </c>
      <c r="BD8">
        <v>12.6</v>
      </c>
      <c r="BE8">
        <v>3.4</v>
      </c>
      <c r="BF8">
        <v>9</v>
      </c>
      <c r="BG8">
        <v>2.9</v>
      </c>
      <c r="BH8">
        <v>1.6</v>
      </c>
      <c r="BI8">
        <v>1.5</v>
      </c>
      <c r="BJ8">
        <v>46</v>
      </c>
      <c r="BK8">
        <v>13.1999999999999</v>
      </c>
      <c r="BL8">
        <v>9.9</v>
      </c>
      <c r="BM8">
        <v>5.9</v>
      </c>
      <c r="BN8">
        <v>55.299999999999898</v>
      </c>
      <c r="BO8">
        <v>7.4</v>
      </c>
      <c r="BP8">
        <v>0</v>
      </c>
      <c r="BQ8">
        <v>1.7</v>
      </c>
      <c r="BR8">
        <v>6.1</v>
      </c>
      <c r="BS8">
        <v>4.0999999999999996</v>
      </c>
      <c r="BT8">
        <v>73.799999999999898</v>
      </c>
      <c r="BU8">
        <v>5.4</v>
      </c>
      <c r="BV8">
        <v>0</v>
      </c>
      <c r="BW8">
        <v>0.3</v>
      </c>
      <c r="BX8">
        <v>0.64339999999999997</v>
      </c>
      <c r="BY8">
        <v>0.1158</v>
      </c>
      <c r="BZ8">
        <v>3.8600000000000002E-2</v>
      </c>
      <c r="CA8">
        <v>0.37869999999999998</v>
      </c>
      <c r="CB8">
        <v>1.1763999999999999</v>
      </c>
      <c r="CC8">
        <v>0.25259999999999999</v>
      </c>
      <c r="CD8">
        <v>4.2200000000000001E-2</v>
      </c>
      <c r="CE8">
        <v>8.3400000000000002E-2</v>
      </c>
      <c r="CF8">
        <v>0.3296</v>
      </c>
      <c r="CG8">
        <v>6.6900000000000001E-2</v>
      </c>
      <c r="CH8">
        <v>0.5222</v>
      </c>
      <c r="CI8">
        <v>2.5600000000000001E-2</v>
      </c>
      <c r="CJ8">
        <v>0.59350000000000003</v>
      </c>
      <c r="CK8">
        <v>0.75680000000000003</v>
      </c>
      <c r="CL8">
        <v>1.3503000000000001</v>
      </c>
      <c r="CM8">
        <v>0.6724</v>
      </c>
      <c r="CN8">
        <v>0.8196</v>
      </c>
      <c r="CO8">
        <v>0</v>
      </c>
      <c r="CP8">
        <v>0.69169999999999998</v>
      </c>
      <c r="CQ8">
        <v>0.92610000000000003</v>
      </c>
      <c r="CR8">
        <v>0</v>
      </c>
      <c r="CS8">
        <v>2.4375</v>
      </c>
      <c r="CT8">
        <v>0.59030000000000005</v>
      </c>
      <c r="CU8">
        <v>5.4863</v>
      </c>
      <c r="CV8">
        <v>0.23960000000000001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1</v>
      </c>
      <c r="DQ8">
        <v>320</v>
      </c>
      <c r="DR8">
        <v>255</v>
      </c>
      <c r="DS8">
        <v>10.1</v>
      </c>
      <c r="DT8">
        <v>7.5</v>
      </c>
      <c r="DU8">
        <v>15495</v>
      </c>
      <c r="DV8">
        <v>2.1227144387415998E-2</v>
      </c>
      <c r="DW8">
        <v>1.7443230802999998E-5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36047003500</v>
      </c>
      <c r="H9" t="s">
        <v>852</v>
      </c>
      <c r="I9">
        <v>5.1361999999999998E-2</v>
      </c>
      <c r="J9">
        <v>1589</v>
      </c>
      <c r="K9">
        <v>143</v>
      </c>
      <c r="L9">
        <v>906</v>
      </c>
      <c r="M9">
        <v>35</v>
      </c>
      <c r="N9">
        <v>812</v>
      </c>
      <c r="O9">
        <v>55</v>
      </c>
      <c r="P9">
        <v>140</v>
      </c>
      <c r="Q9">
        <v>53</v>
      </c>
      <c r="R9">
        <v>105</v>
      </c>
      <c r="S9">
        <v>45</v>
      </c>
      <c r="T9">
        <v>54233</v>
      </c>
      <c r="U9">
        <v>8938</v>
      </c>
      <c r="V9">
        <v>82</v>
      </c>
      <c r="W9">
        <v>47</v>
      </c>
      <c r="X9">
        <v>211</v>
      </c>
      <c r="Y9">
        <v>44</v>
      </c>
      <c r="Z9">
        <v>274</v>
      </c>
      <c r="AA9">
        <v>89</v>
      </c>
      <c r="AB9">
        <v>221</v>
      </c>
      <c r="AC9">
        <v>70</v>
      </c>
      <c r="AD9">
        <v>94</v>
      </c>
      <c r="AE9">
        <v>47.5</v>
      </c>
      <c r="AF9">
        <v>1012</v>
      </c>
      <c r="AG9">
        <v>188.599999999999</v>
      </c>
      <c r="AH9">
        <v>34</v>
      </c>
      <c r="AI9">
        <v>45.6</v>
      </c>
      <c r="AJ9">
        <v>555</v>
      </c>
      <c r="AK9">
        <v>69.099999999999895</v>
      </c>
      <c r="AL9">
        <v>0</v>
      </c>
      <c r="AM9">
        <v>11</v>
      </c>
      <c r="AN9">
        <v>63</v>
      </c>
      <c r="AO9">
        <v>42.399999999999899</v>
      </c>
      <c r="AP9">
        <v>495</v>
      </c>
      <c r="AQ9">
        <v>73</v>
      </c>
      <c r="AR9">
        <v>15</v>
      </c>
      <c r="AS9">
        <v>11</v>
      </c>
      <c r="AT9">
        <v>8.8000000000000007</v>
      </c>
      <c r="AU9">
        <v>3.3</v>
      </c>
      <c r="AV9">
        <v>11</v>
      </c>
      <c r="AW9">
        <v>4.5999999999999996</v>
      </c>
      <c r="AX9">
        <v>54233</v>
      </c>
      <c r="AY9">
        <v>8938</v>
      </c>
      <c r="AZ9">
        <v>6.3</v>
      </c>
      <c r="BA9">
        <v>3.6</v>
      </c>
      <c r="BB9">
        <v>13.3</v>
      </c>
      <c r="BC9">
        <v>2.9</v>
      </c>
      <c r="BD9">
        <v>17.1999999999999</v>
      </c>
      <c r="BE9">
        <v>5.4</v>
      </c>
      <c r="BF9">
        <v>13.9</v>
      </c>
      <c r="BG9">
        <v>4.4000000000000004</v>
      </c>
      <c r="BH9">
        <v>11.6</v>
      </c>
      <c r="BI9">
        <v>5.8</v>
      </c>
      <c r="BJ9">
        <v>63.7</v>
      </c>
      <c r="BK9">
        <v>10.4</v>
      </c>
      <c r="BL9">
        <v>2.2999999999999998</v>
      </c>
      <c r="BM9">
        <v>3.1</v>
      </c>
      <c r="BN9">
        <v>61.299999999999898</v>
      </c>
      <c r="BO9">
        <v>7.3</v>
      </c>
      <c r="BP9">
        <v>0</v>
      </c>
      <c r="BQ9">
        <v>3.3</v>
      </c>
      <c r="BR9">
        <v>7.8</v>
      </c>
      <c r="BS9">
        <v>5.2</v>
      </c>
      <c r="BT9">
        <v>61</v>
      </c>
      <c r="BU9">
        <v>8.4</v>
      </c>
      <c r="BV9">
        <v>0.9</v>
      </c>
      <c r="BW9">
        <v>0.7</v>
      </c>
      <c r="BX9">
        <v>0.36570000000000003</v>
      </c>
      <c r="BY9">
        <v>0.79959999999999998</v>
      </c>
      <c r="BZ9">
        <v>9.2200000000000004E-2</v>
      </c>
      <c r="CA9">
        <v>0.2382</v>
      </c>
      <c r="CB9">
        <v>1.4957</v>
      </c>
      <c r="CC9">
        <v>0.35010000000000002</v>
      </c>
      <c r="CD9">
        <v>0.41870000000000002</v>
      </c>
      <c r="CE9">
        <v>0.22589999999999999</v>
      </c>
      <c r="CF9">
        <v>0.72899999999999998</v>
      </c>
      <c r="CG9">
        <v>0.70740000000000003</v>
      </c>
      <c r="CH9">
        <v>2.0809000000000002</v>
      </c>
      <c r="CI9">
        <v>0.54520000000000002</v>
      </c>
      <c r="CJ9">
        <v>0.67810000000000004</v>
      </c>
      <c r="CK9">
        <v>0.46679999999999999</v>
      </c>
      <c r="CL9">
        <v>1.145</v>
      </c>
      <c r="CM9">
        <v>0.56299999999999994</v>
      </c>
      <c r="CN9">
        <v>0.83809999999999996</v>
      </c>
      <c r="CO9">
        <v>0</v>
      </c>
      <c r="CP9">
        <v>0.74939999999999996</v>
      </c>
      <c r="CQ9">
        <v>0.83960000000000001</v>
      </c>
      <c r="CR9">
        <v>0.69579999999999997</v>
      </c>
      <c r="CS9">
        <v>3.1230000000000002</v>
      </c>
      <c r="CT9">
        <v>0.87109999999999999</v>
      </c>
      <c r="CU9">
        <v>7.8445999999999998</v>
      </c>
      <c r="CV9">
        <v>0.62480000000000002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116</v>
      </c>
      <c r="DR9">
        <v>45</v>
      </c>
      <c r="DS9">
        <v>7.3</v>
      </c>
      <c r="DT9">
        <v>2.9</v>
      </c>
      <c r="DU9">
        <v>5036</v>
      </c>
      <c r="DV9">
        <v>1.6053600261418999E-2</v>
      </c>
      <c r="DW9">
        <v>1.4137476669999999E-5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36047003900</v>
      </c>
      <c r="H10" t="s">
        <v>851</v>
      </c>
      <c r="I10">
        <v>6.0588299999999998E-2</v>
      </c>
      <c r="J10">
        <v>2458</v>
      </c>
      <c r="K10">
        <v>210</v>
      </c>
      <c r="L10">
        <v>1286</v>
      </c>
      <c r="M10">
        <v>47</v>
      </c>
      <c r="N10">
        <v>1220</v>
      </c>
      <c r="O10">
        <v>67</v>
      </c>
      <c r="P10">
        <v>158</v>
      </c>
      <c r="Q10">
        <v>96</v>
      </c>
      <c r="R10">
        <v>119</v>
      </c>
      <c r="S10">
        <v>60</v>
      </c>
      <c r="T10">
        <v>63297</v>
      </c>
      <c r="U10">
        <v>7011</v>
      </c>
      <c r="V10">
        <v>127</v>
      </c>
      <c r="W10">
        <v>76</v>
      </c>
      <c r="X10">
        <v>219</v>
      </c>
      <c r="Y10">
        <v>72</v>
      </c>
      <c r="Z10">
        <v>408</v>
      </c>
      <c r="AA10">
        <v>104</v>
      </c>
      <c r="AB10">
        <v>117</v>
      </c>
      <c r="AC10">
        <v>54</v>
      </c>
      <c r="AD10">
        <v>45</v>
      </c>
      <c r="AE10">
        <v>38</v>
      </c>
      <c r="AF10">
        <v>1131</v>
      </c>
      <c r="AG10">
        <v>299.10000000000002</v>
      </c>
      <c r="AH10">
        <v>48</v>
      </c>
      <c r="AI10">
        <v>75.299999999999898</v>
      </c>
      <c r="AJ10">
        <v>642</v>
      </c>
      <c r="AK10">
        <v>92.099999999999895</v>
      </c>
      <c r="AL10">
        <v>0</v>
      </c>
      <c r="AM10">
        <v>11</v>
      </c>
      <c r="AN10">
        <v>59</v>
      </c>
      <c r="AO10">
        <v>41.5</v>
      </c>
      <c r="AP10">
        <v>805</v>
      </c>
      <c r="AQ10">
        <v>100</v>
      </c>
      <c r="AR10">
        <v>8</v>
      </c>
      <c r="AS10">
        <v>17</v>
      </c>
      <c r="AT10">
        <v>6.4</v>
      </c>
      <c r="AU10">
        <v>3.8</v>
      </c>
      <c r="AV10">
        <v>6.9</v>
      </c>
      <c r="AW10">
        <v>3.4</v>
      </c>
      <c r="AX10">
        <v>63297</v>
      </c>
      <c r="AY10">
        <v>7011</v>
      </c>
      <c r="AZ10">
        <v>6.6</v>
      </c>
      <c r="BA10">
        <v>3.8</v>
      </c>
      <c r="BB10">
        <v>8.9</v>
      </c>
      <c r="BC10">
        <v>2.9</v>
      </c>
      <c r="BD10">
        <v>16.600000000000001</v>
      </c>
      <c r="BE10">
        <v>4</v>
      </c>
      <c r="BF10">
        <v>4.8</v>
      </c>
      <c r="BG10">
        <v>2.1</v>
      </c>
      <c r="BH10">
        <v>3.7</v>
      </c>
      <c r="BI10">
        <v>3.1</v>
      </c>
      <c r="BJ10">
        <v>46</v>
      </c>
      <c r="BK10">
        <v>11.5</v>
      </c>
      <c r="BL10">
        <v>2.1</v>
      </c>
      <c r="BM10">
        <v>3.3</v>
      </c>
      <c r="BN10">
        <v>49.899999999999899</v>
      </c>
      <c r="BO10">
        <v>6.9</v>
      </c>
      <c r="BP10">
        <v>0</v>
      </c>
      <c r="BQ10">
        <v>2.2999999999999998</v>
      </c>
      <c r="BR10">
        <v>4.8</v>
      </c>
      <c r="BS10">
        <v>3.4</v>
      </c>
      <c r="BT10">
        <v>66</v>
      </c>
      <c r="BU10">
        <v>7.3</v>
      </c>
      <c r="BV10">
        <v>0.3</v>
      </c>
      <c r="BW10">
        <v>0.7</v>
      </c>
      <c r="BX10">
        <v>0.25330000000000003</v>
      </c>
      <c r="BY10">
        <v>0.5</v>
      </c>
      <c r="BZ10">
        <v>6.54E-2</v>
      </c>
      <c r="CA10">
        <v>0.2555</v>
      </c>
      <c r="CB10">
        <v>1.0742</v>
      </c>
      <c r="CC10">
        <v>0.223</v>
      </c>
      <c r="CD10">
        <v>0.15770000000000001</v>
      </c>
      <c r="CE10">
        <v>0.193</v>
      </c>
      <c r="CF10">
        <v>3.6700000000000003E-2</v>
      </c>
      <c r="CG10">
        <v>0.20330000000000001</v>
      </c>
      <c r="CH10">
        <v>0.5907</v>
      </c>
      <c r="CI10">
        <v>2.81E-2</v>
      </c>
      <c r="CJ10">
        <v>0.59309999999999996</v>
      </c>
      <c r="CK10">
        <v>0.44950000000000001</v>
      </c>
      <c r="CL10">
        <v>1.0426</v>
      </c>
      <c r="CM10">
        <v>0.50780000000000003</v>
      </c>
      <c r="CN10">
        <v>0.80459999999999998</v>
      </c>
      <c r="CO10">
        <v>0</v>
      </c>
      <c r="CP10">
        <v>0.63570000000000004</v>
      </c>
      <c r="CQ10">
        <v>0.87170000000000003</v>
      </c>
      <c r="CR10">
        <v>0.50349999999999995</v>
      </c>
      <c r="CS10">
        <v>2.8155000000000001</v>
      </c>
      <c r="CT10">
        <v>0.76829999999999998</v>
      </c>
      <c r="CU10">
        <v>5.5229999999999997</v>
      </c>
      <c r="CV10">
        <v>0.24360000000000001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230</v>
      </c>
      <c r="DR10">
        <v>79</v>
      </c>
      <c r="DS10">
        <v>9.4</v>
      </c>
      <c r="DT10">
        <v>3.2</v>
      </c>
      <c r="DU10">
        <v>4081</v>
      </c>
      <c r="DV10">
        <v>1.6110653406530999E-2</v>
      </c>
      <c r="DW10">
        <v>1.6891951499000001E-5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36047004300</v>
      </c>
      <c r="H11" t="s">
        <v>850</v>
      </c>
      <c r="I11">
        <v>6.3852000000000006E-2</v>
      </c>
      <c r="J11">
        <v>3260</v>
      </c>
      <c r="K11">
        <v>259</v>
      </c>
      <c r="L11">
        <v>1750</v>
      </c>
      <c r="M11">
        <v>44</v>
      </c>
      <c r="N11">
        <v>1596</v>
      </c>
      <c r="O11">
        <v>83</v>
      </c>
      <c r="P11">
        <v>242</v>
      </c>
      <c r="Q11">
        <v>90</v>
      </c>
      <c r="R11">
        <v>127</v>
      </c>
      <c r="S11">
        <v>74</v>
      </c>
      <c r="T11">
        <v>79648</v>
      </c>
      <c r="U11">
        <v>13191</v>
      </c>
      <c r="V11">
        <v>83</v>
      </c>
      <c r="W11">
        <v>52</v>
      </c>
      <c r="X11">
        <v>249</v>
      </c>
      <c r="Y11">
        <v>94</v>
      </c>
      <c r="Z11">
        <v>381</v>
      </c>
      <c r="AA11">
        <v>65</v>
      </c>
      <c r="AB11">
        <v>261</v>
      </c>
      <c r="AC11">
        <v>117</v>
      </c>
      <c r="AD11">
        <v>54</v>
      </c>
      <c r="AE11">
        <v>51.399999999999899</v>
      </c>
      <c r="AF11">
        <v>1195</v>
      </c>
      <c r="AG11">
        <v>338.5</v>
      </c>
      <c r="AH11">
        <v>44</v>
      </c>
      <c r="AI11">
        <v>49.7</v>
      </c>
      <c r="AJ11">
        <v>900</v>
      </c>
      <c r="AK11">
        <v>127.9</v>
      </c>
      <c r="AL11">
        <v>0</v>
      </c>
      <c r="AM11">
        <v>11</v>
      </c>
      <c r="AN11">
        <v>61</v>
      </c>
      <c r="AO11">
        <v>46.6</v>
      </c>
      <c r="AP11">
        <v>1060</v>
      </c>
      <c r="AQ11">
        <v>126</v>
      </c>
      <c r="AR11">
        <v>106</v>
      </c>
      <c r="AS11">
        <v>83</v>
      </c>
      <c r="AT11">
        <v>7.7</v>
      </c>
      <c r="AU11">
        <v>2.7</v>
      </c>
      <c r="AV11">
        <v>5.3</v>
      </c>
      <c r="AW11">
        <v>3.1</v>
      </c>
      <c r="AX11">
        <v>79648</v>
      </c>
      <c r="AY11">
        <v>13191</v>
      </c>
      <c r="AZ11">
        <v>3.1</v>
      </c>
      <c r="BA11">
        <v>2</v>
      </c>
      <c r="BB11">
        <v>7.6</v>
      </c>
      <c r="BC11">
        <v>2.9</v>
      </c>
      <c r="BD11">
        <v>11.6999999999999</v>
      </c>
      <c r="BE11">
        <v>1.8</v>
      </c>
      <c r="BF11">
        <v>8.1</v>
      </c>
      <c r="BG11">
        <v>3.4</v>
      </c>
      <c r="BH11">
        <v>3.4</v>
      </c>
      <c r="BI11">
        <v>3.2</v>
      </c>
      <c r="BJ11">
        <v>36.700000000000003</v>
      </c>
      <c r="BK11">
        <v>10</v>
      </c>
      <c r="BL11">
        <v>1.4</v>
      </c>
      <c r="BM11">
        <v>1.6</v>
      </c>
      <c r="BN11">
        <v>51.399999999999899</v>
      </c>
      <c r="BO11">
        <v>7.2</v>
      </c>
      <c r="BP11">
        <v>0</v>
      </c>
      <c r="BQ11">
        <v>1.7</v>
      </c>
      <c r="BR11">
        <v>3.8</v>
      </c>
      <c r="BS11">
        <v>2.9</v>
      </c>
      <c r="BT11">
        <v>66.400000000000006</v>
      </c>
      <c r="BU11">
        <v>6.5</v>
      </c>
      <c r="BV11">
        <v>3.3</v>
      </c>
      <c r="BW11">
        <v>2.5</v>
      </c>
      <c r="BX11">
        <v>0.31340000000000001</v>
      </c>
      <c r="BY11">
        <v>0.30990000000000001</v>
      </c>
      <c r="BZ11">
        <v>3.8800000000000001E-2</v>
      </c>
      <c r="CA11">
        <v>8.2000000000000003E-2</v>
      </c>
      <c r="CB11">
        <v>0.74419999999999997</v>
      </c>
      <c r="CC11">
        <v>0.1176</v>
      </c>
      <c r="CD11">
        <v>0.1009</v>
      </c>
      <c r="CE11">
        <v>7.0800000000000002E-2</v>
      </c>
      <c r="CF11">
        <v>0.24129999999999999</v>
      </c>
      <c r="CG11">
        <v>0.1825</v>
      </c>
      <c r="CH11">
        <v>0.59550000000000003</v>
      </c>
      <c r="CI11">
        <v>2.87E-2</v>
      </c>
      <c r="CJ11">
        <v>0.52990000000000004</v>
      </c>
      <c r="CK11">
        <v>0.37009999999999998</v>
      </c>
      <c r="CL11">
        <v>0.89990000000000003</v>
      </c>
      <c r="CM11">
        <v>0.43369999999999997</v>
      </c>
      <c r="CN11">
        <v>0.8085</v>
      </c>
      <c r="CO11">
        <v>0</v>
      </c>
      <c r="CP11">
        <v>0.57740000000000002</v>
      </c>
      <c r="CQ11">
        <v>0.874</v>
      </c>
      <c r="CR11">
        <v>0.83009999999999995</v>
      </c>
      <c r="CS11">
        <v>3.09</v>
      </c>
      <c r="CT11">
        <v>0.86009999999999998</v>
      </c>
      <c r="CU11">
        <v>5.3296000000000001</v>
      </c>
      <c r="CV11">
        <v>0.217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224</v>
      </c>
      <c r="DR11">
        <v>104</v>
      </c>
      <c r="DS11">
        <v>6.9</v>
      </c>
      <c r="DT11">
        <v>3.1</v>
      </c>
      <c r="DU11">
        <v>8115</v>
      </c>
      <c r="DV11">
        <v>1.8316750392658E-2</v>
      </c>
      <c r="DW11">
        <v>1.7573050098E-5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36047004500</v>
      </c>
      <c r="H12" t="s">
        <v>849</v>
      </c>
      <c r="I12">
        <v>6.5845399999999998E-2</v>
      </c>
      <c r="J12">
        <v>3465</v>
      </c>
      <c r="K12">
        <v>286</v>
      </c>
      <c r="L12">
        <v>1782</v>
      </c>
      <c r="M12">
        <v>50</v>
      </c>
      <c r="N12">
        <v>1671</v>
      </c>
      <c r="O12">
        <v>90</v>
      </c>
      <c r="P12">
        <v>118</v>
      </c>
      <c r="Q12">
        <v>76</v>
      </c>
      <c r="R12">
        <v>64</v>
      </c>
      <c r="S12">
        <v>40</v>
      </c>
      <c r="T12">
        <v>86456</v>
      </c>
      <c r="U12">
        <v>8844</v>
      </c>
      <c r="V12">
        <v>78</v>
      </c>
      <c r="W12">
        <v>61</v>
      </c>
      <c r="X12">
        <v>382</v>
      </c>
      <c r="Y12">
        <v>92</v>
      </c>
      <c r="Z12">
        <v>639</v>
      </c>
      <c r="AA12">
        <v>159</v>
      </c>
      <c r="AB12">
        <v>248</v>
      </c>
      <c r="AC12">
        <v>77</v>
      </c>
      <c r="AD12">
        <v>38</v>
      </c>
      <c r="AE12">
        <v>26.899999999999899</v>
      </c>
      <c r="AF12">
        <v>537</v>
      </c>
      <c r="AG12">
        <v>405.19999999999902</v>
      </c>
      <c r="AH12">
        <v>23</v>
      </c>
      <c r="AI12">
        <v>48.7</v>
      </c>
      <c r="AJ12">
        <v>686</v>
      </c>
      <c r="AK12">
        <v>126.599999999999</v>
      </c>
      <c r="AL12">
        <v>0</v>
      </c>
      <c r="AM12">
        <v>11</v>
      </c>
      <c r="AN12">
        <v>74</v>
      </c>
      <c r="AO12">
        <v>43</v>
      </c>
      <c r="AP12">
        <v>1020</v>
      </c>
      <c r="AQ12">
        <v>135</v>
      </c>
      <c r="AR12">
        <v>5</v>
      </c>
      <c r="AS12">
        <v>13</v>
      </c>
      <c r="AT12">
        <v>3.4</v>
      </c>
      <c r="AU12">
        <v>2.2000000000000002</v>
      </c>
      <c r="AV12">
        <v>3</v>
      </c>
      <c r="AW12">
        <v>1.8</v>
      </c>
      <c r="AX12">
        <v>86456</v>
      </c>
      <c r="AY12">
        <v>8844</v>
      </c>
      <c r="AZ12">
        <v>2.9</v>
      </c>
      <c r="BA12">
        <v>2.2000000000000002</v>
      </c>
      <c r="BB12">
        <v>11</v>
      </c>
      <c r="BC12">
        <v>2.9</v>
      </c>
      <c r="BD12">
        <v>18.399999999999899</v>
      </c>
      <c r="BE12">
        <v>4.3</v>
      </c>
      <c r="BF12">
        <v>7.2</v>
      </c>
      <c r="BG12">
        <v>2.2000000000000002</v>
      </c>
      <c r="BH12">
        <v>2.2999999999999998</v>
      </c>
      <c r="BI12">
        <v>1.6</v>
      </c>
      <c r="BJ12">
        <v>15.5</v>
      </c>
      <c r="BK12">
        <v>11.6</v>
      </c>
      <c r="BL12">
        <v>0.7</v>
      </c>
      <c r="BM12">
        <v>1.5</v>
      </c>
      <c r="BN12">
        <v>38.5</v>
      </c>
      <c r="BO12">
        <v>7</v>
      </c>
      <c r="BP12">
        <v>0</v>
      </c>
      <c r="BQ12">
        <v>1.7</v>
      </c>
      <c r="BR12">
        <v>4.4000000000000004</v>
      </c>
      <c r="BS12">
        <v>2.6</v>
      </c>
      <c r="BT12">
        <v>61</v>
      </c>
      <c r="BU12">
        <v>7.5</v>
      </c>
      <c r="BV12">
        <v>0.1</v>
      </c>
      <c r="BW12">
        <v>0.4</v>
      </c>
      <c r="BX12">
        <v>9.6100000000000005E-2</v>
      </c>
      <c r="BY12">
        <v>8.2500000000000004E-2</v>
      </c>
      <c r="BZ12">
        <v>3.2199999999999999E-2</v>
      </c>
      <c r="CA12">
        <v>7.3999999999999996E-2</v>
      </c>
      <c r="CB12">
        <v>0.2848</v>
      </c>
      <c r="CC12">
        <v>1.37E-2</v>
      </c>
      <c r="CD12">
        <v>0.27060000000000001</v>
      </c>
      <c r="CE12">
        <v>0.28620000000000001</v>
      </c>
      <c r="CF12">
        <v>0.16520000000000001</v>
      </c>
      <c r="CG12">
        <v>0.1038</v>
      </c>
      <c r="CH12">
        <v>0.82579999999999998</v>
      </c>
      <c r="CI12">
        <v>4.7199999999999999E-2</v>
      </c>
      <c r="CJ12">
        <v>0.30130000000000001</v>
      </c>
      <c r="CK12">
        <v>0.25209999999999999</v>
      </c>
      <c r="CL12">
        <v>0.55330000000000001</v>
      </c>
      <c r="CM12">
        <v>0.26569999999999999</v>
      </c>
      <c r="CN12">
        <v>0.76480000000000004</v>
      </c>
      <c r="CO12">
        <v>0</v>
      </c>
      <c r="CP12">
        <v>0.61350000000000005</v>
      </c>
      <c r="CQ12">
        <v>0.83960000000000001</v>
      </c>
      <c r="CR12">
        <v>0.36570000000000003</v>
      </c>
      <c r="CS12">
        <v>2.5836999999999999</v>
      </c>
      <c r="CT12">
        <v>0.66669999999999996</v>
      </c>
      <c r="CU12">
        <v>4.2476000000000003</v>
      </c>
      <c r="CV12">
        <v>7.9399999999999998E-2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247</v>
      </c>
      <c r="DR12">
        <v>123</v>
      </c>
      <c r="DS12">
        <v>7.1</v>
      </c>
      <c r="DT12">
        <v>3.4</v>
      </c>
      <c r="DU12">
        <v>3038</v>
      </c>
      <c r="DV12">
        <v>5.8955527913460001E-3</v>
      </c>
      <c r="DW12">
        <v>3.4431060000000001E-9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36047004700</v>
      </c>
      <c r="H13" t="s">
        <v>848</v>
      </c>
      <c r="I13">
        <v>0.1096375</v>
      </c>
      <c r="J13">
        <v>2142</v>
      </c>
      <c r="K13">
        <v>170</v>
      </c>
      <c r="L13">
        <v>906</v>
      </c>
      <c r="M13">
        <v>21</v>
      </c>
      <c r="N13">
        <v>844</v>
      </c>
      <c r="O13">
        <v>49</v>
      </c>
      <c r="P13">
        <v>155</v>
      </c>
      <c r="Q13">
        <v>74</v>
      </c>
      <c r="R13">
        <v>167</v>
      </c>
      <c r="S13">
        <v>68</v>
      </c>
      <c r="T13">
        <v>59577</v>
      </c>
      <c r="U13">
        <v>5926</v>
      </c>
      <c r="V13">
        <v>164</v>
      </c>
      <c r="W13">
        <v>88</v>
      </c>
      <c r="X13">
        <v>143</v>
      </c>
      <c r="Y13">
        <v>83</v>
      </c>
      <c r="Z13">
        <v>542</v>
      </c>
      <c r="AA13">
        <v>115</v>
      </c>
      <c r="AB13">
        <v>141</v>
      </c>
      <c r="AC13">
        <v>54</v>
      </c>
      <c r="AD13">
        <v>48</v>
      </c>
      <c r="AE13">
        <v>22.5</v>
      </c>
      <c r="AF13">
        <v>970</v>
      </c>
      <c r="AG13">
        <v>235.5</v>
      </c>
      <c r="AH13">
        <v>14</v>
      </c>
      <c r="AI13">
        <v>41.6</v>
      </c>
      <c r="AJ13">
        <v>556</v>
      </c>
      <c r="AK13">
        <v>76.2</v>
      </c>
      <c r="AL13">
        <v>0</v>
      </c>
      <c r="AM13">
        <v>11</v>
      </c>
      <c r="AN13">
        <v>13</v>
      </c>
      <c r="AO13">
        <v>17.8</v>
      </c>
      <c r="AP13">
        <v>399</v>
      </c>
      <c r="AQ13">
        <v>71</v>
      </c>
      <c r="AR13">
        <v>0</v>
      </c>
      <c r="AS13">
        <v>11</v>
      </c>
      <c r="AT13">
        <v>7.2</v>
      </c>
      <c r="AU13">
        <v>3.6</v>
      </c>
      <c r="AV13">
        <v>12.6999999999999</v>
      </c>
      <c r="AW13">
        <v>5.0999999999999996</v>
      </c>
      <c r="AX13">
        <v>59577</v>
      </c>
      <c r="AY13">
        <v>5926</v>
      </c>
      <c r="AZ13">
        <v>10.6999999999999</v>
      </c>
      <c r="BA13">
        <v>5.4</v>
      </c>
      <c r="BB13">
        <v>6.7</v>
      </c>
      <c r="BC13">
        <v>3.8</v>
      </c>
      <c r="BD13">
        <v>25.3</v>
      </c>
      <c r="BE13">
        <v>5</v>
      </c>
      <c r="BF13">
        <v>6.6</v>
      </c>
      <c r="BG13">
        <v>2.6</v>
      </c>
      <c r="BH13">
        <v>5.7</v>
      </c>
      <c r="BI13">
        <v>2.6</v>
      </c>
      <c r="BJ13">
        <v>45.299999999999898</v>
      </c>
      <c r="BK13">
        <v>10.4</v>
      </c>
      <c r="BL13">
        <v>0.8</v>
      </c>
      <c r="BM13">
        <v>2.2000000000000002</v>
      </c>
      <c r="BN13">
        <v>61.399999999999899</v>
      </c>
      <c r="BO13">
        <v>8.3000000000000007</v>
      </c>
      <c r="BP13">
        <v>0</v>
      </c>
      <c r="BQ13">
        <v>3.3</v>
      </c>
      <c r="BR13">
        <v>1.5</v>
      </c>
      <c r="BS13">
        <v>2.1</v>
      </c>
      <c r="BT13">
        <v>47.299999999999898</v>
      </c>
      <c r="BU13">
        <v>7.6</v>
      </c>
      <c r="BV13">
        <v>0</v>
      </c>
      <c r="BW13">
        <v>0.5</v>
      </c>
      <c r="BX13">
        <v>0.28820000000000001</v>
      </c>
      <c r="BY13">
        <v>0.86399999999999999</v>
      </c>
      <c r="BZ13">
        <v>7.4700000000000003E-2</v>
      </c>
      <c r="CA13">
        <v>0.46350000000000002</v>
      </c>
      <c r="CB13">
        <v>1.6904999999999999</v>
      </c>
      <c r="CC13">
        <v>0.4118</v>
      </c>
      <c r="CD13">
        <v>6.9599999999999995E-2</v>
      </c>
      <c r="CE13">
        <v>0.78339999999999999</v>
      </c>
      <c r="CF13">
        <v>0.12620000000000001</v>
      </c>
      <c r="CG13">
        <v>0.35770000000000002</v>
      </c>
      <c r="CH13">
        <v>1.3369</v>
      </c>
      <c r="CI13">
        <v>0.12690000000000001</v>
      </c>
      <c r="CJ13">
        <v>0.58919999999999995</v>
      </c>
      <c r="CK13">
        <v>0.25969999999999999</v>
      </c>
      <c r="CL13">
        <v>0.8488</v>
      </c>
      <c r="CM13">
        <v>0.41189999999999999</v>
      </c>
      <c r="CN13">
        <v>0.83860000000000001</v>
      </c>
      <c r="CO13">
        <v>0</v>
      </c>
      <c r="CP13">
        <v>0.36820000000000003</v>
      </c>
      <c r="CQ13">
        <v>0.74409999999999998</v>
      </c>
      <c r="CR13">
        <v>0</v>
      </c>
      <c r="CS13">
        <v>1.9508000000000001</v>
      </c>
      <c r="CT13">
        <v>0.37530000000000002</v>
      </c>
      <c r="CU13">
        <v>5.827</v>
      </c>
      <c r="CV13">
        <v>0.29420000000000002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101</v>
      </c>
      <c r="DR13">
        <v>64</v>
      </c>
      <c r="DS13">
        <v>4.7</v>
      </c>
      <c r="DT13">
        <v>3</v>
      </c>
      <c r="DU13">
        <v>1079</v>
      </c>
      <c r="DV13">
        <v>5.2394368733530003E-3</v>
      </c>
      <c r="DW13">
        <v>2.0588950000000001E-7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36047006900</v>
      </c>
      <c r="H14" t="s">
        <v>847</v>
      </c>
      <c r="I14">
        <v>6.9143899999999994E-2</v>
      </c>
      <c r="J14">
        <v>3417</v>
      </c>
      <c r="K14">
        <v>302</v>
      </c>
      <c r="L14">
        <v>1704</v>
      </c>
      <c r="M14">
        <v>63</v>
      </c>
      <c r="N14">
        <v>1624</v>
      </c>
      <c r="O14">
        <v>81</v>
      </c>
      <c r="P14">
        <v>179</v>
      </c>
      <c r="Q14">
        <v>43</v>
      </c>
      <c r="R14">
        <v>56</v>
      </c>
      <c r="S14">
        <v>42</v>
      </c>
      <c r="T14">
        <v>86837</v>
      </c>
      <c r="U14">
        <v>13450</v>
      </c>
      <c r="V14">
        <v>141</v>
      </c>
      <c r="W14">
        <v>35</v>
      </c>
      <c r="X14">
        <v>386</v>
      </c>
      <c r="Y14">
        <v>109</v>
      </c>
      <c r="Z14">
        <v>381</v>
      </c>
      <c r="AA14">
        <v>141</v>
      </c>
      <c r="AB14">
        <v>178</v>
      </c>
      <c r="AC14">
        <v>81</v>
      </c>
      <c r="AD14">
        <v>68</v>
      </c>
      <c r="AE14">
        <v>50.7</v>
      </c>
      <c r="AF14">
        <v>881</v>
      </c>
      <c r="AG14">
        <v>434.89999999999901</v>
      </c>
      <c r="AH14">
        <v>139</v>
      </c>
      <c r="AI14">
        <v>84.4</v>
      </c>
      <c r="AJ14">
        <v>363</v>
      </c>
      <c r="AK14">
        <v>90.799999999999898</v>
      </c>
      <c r="AL14">
        <v>0</v>
      </c>
      <c r="AM14">
        <v>11</v>
      </c>
      <c r="AN14">
        <v>82</v>
      </c>
      <c r="AO14">
        <v>59.5</v>
      </c>
      <c r="AP14">
        <v>1089</v>
      </c>
      <c r="AQ14">
        <v>127</v>
      </c>
      <c r="AR14">
        <v>7</v>
      </c>
      <c r="AS14">
        <v>3</v>
      </c>
      <c r="AT14">
        <v>5.2</v>
      </c>
      <c r="AU14">
        <v>1.4</v>
      </c>
      <c r="AV14">
        <v>2.2000000000000002</v>
      </c>
      <c r="AW14">
        <v>1.6</v>
      </c>
      <c r="AX14">
        <v>86837</v>
      </c>
      <c r="AY14">
        <v>13450</v>
      </c>
      <c r="AZ14">
        <v>5</v>
      </c>
      <c r="BA14">
        <v>1.3</v>
      </c>
      <c r="BB14">
        <v>11.3</v>
      </c>
      <c r="BC14">
        <v>3.3</v>
      </c>
      <c r="BD14">
        <v>11.1999999999999</v>
      </c>
      <c r="BE14">
        <v>4</v>
      </c>
      <c r="BF14">
        <v>5.2</v>
      </c>
      <c r="BG14">
        <v>2.5</v>
      </c>
      <c r="BH14">
        <v>4.2</v>
      </c>
      <c r="BI14">
        <v>3.1</v>
      </c>
      <c r="BJ14">
        <v>25.8</v>
      </c>
      <c r="BK14">
        <v>12.5</v>
      </c>
      <c r="BL14">
        <v>4.2</v>
      </c>
      <c r="BM14">
        <v>2.5</v>
      </c>
      <c r="BN14">
        <v>21.3</v>
      </c>
      <c r="BO14">
        <v>5.3</v>
      </c>
      <c r="BP14">
        <v>0</v>
      </c>
      <c r="BQ14">
        <v>1.7</v>
      </c>
      <c r="BR14">
        <v>5</v>
      </c>
      <c r="BS14">
        <v>3.7</v>
      </c>
      <c r="BT14">
        <v>67.099999999999895</v>
      </c>
      <c r="BU14">
        <v>7.2</v>
      </c>
      <c r="BV14">
        <v>0.2</v>
      </c>
      <c r="BW14">
        <v>0.1</v>
      </c>
      <c r="BX14">
        <v>0.1948</v>
      </c>
      <c r="BY14">
        <v>3.61E-2</v>
      </c>
      <c r="BZ14">
        <v>3.1800000000000002E-2</v>
      </c>
      <c r="CA14">
        <v>0.1731</v>
      </c>
      <c r="CB14">
        <v>0.43580000000000002</v>
      </c>
      <c r="CC14">
        <v>4.3099999999999999E-2</v>
      </c>
      <c r="CD14">
        <v>0.28970000000000001</v>
      </c>
      <c r="CE14">
        <v>6.3200000000000006E-2</v>
      </c>
      <c r="CF14">
        <v>4.7899999999999998E-2</v>
      </c>
      <c r="CG14">
        <v>0.24299999999999999</v>
      </c>
      <c r="CH14">
        <v>0.64380000000000004</v>
      </c>
      <c r="CI14">
        <v>3.0700000000000002E-2</v>
      </c>
      <c r="CJ14">
        <v>0.42830000000000001</v>
      </c>
      <c r="CK14">
        <v>0.58609999999999995</v>
      </c>
      <c r="CL14">
        <v>1.0144</v>
      </c>
      <c r="CM14">
        <v>0.49419999999999997</v>
      </c>
      <c r="CN14">
        <v>0.67789999999999995</v>
      </c>
      <c r="CO14">
        <v>0</v>
      </c>
      <c r="CP14">
        <v>0.64559999999999995</v>
      </c>
      <c r="CQ14">
        <v>0.88039999999999996</v>
      </c>
      <c r="CR14">
        <v>0.4178</v>
      </c>
      <c r="CS14">
        <v>2.6217999999999999</v>
      </c>
      <c r="CT14">
        <v>0.68469999999999998</v>
      </c>
      <c r="CU14">
        <v>4.7157999999999998</v>
      </c>
      <c r="CV14">
        <v>0.12870000000000001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107</v>
      </c>
      <c r="DR14">
        <v>57</v>
      </c>
      <c r="DS14">
        <v>3.1</v>
      </c>
      <c r="DT14">
        <v>1.7</v>
      </c>
      <c r="DU14">
        <v>4291</v>
      </c>
      <c r="DV14">
        <v>1.3551804598671001E-2</v>
      </c>
      <c r="DW14">
        <v>7.914455911E-6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36047007100</v>
      </c>
      <c r="H15" t="s">
        <v>846</v>
      </c>
      <c r="I15">
        <v>6.4684400000000003E-2</v>
      </c>
      <c r="J15">
        <v>4943</v>
      </c>
      <c r="K15">
        <v>408</v>
      </c>
      <c r="L15">
        <v>1827</v>
      </c>
      <c r="M15">
        <v>55</v>
      </c>
      <c r="N15">
        <v>1752</v>
      </c>
      <c r="O15">
        <v>83</v>
      </c>
      <c r="P15">
        <v>1465</v>
      </c>
      <c r="Q15">
        <v>416</v>
      </c>
      <c r="R15">
        <v>422</v>
      </c>
      <c r="S15">
        <v>168</v>
      </c>
      <c r="T15">
        <v>25724</v>
      </c>
      <c r="U15">
        <v>3848</v>
      </c>
      <c r="V15">
        <v>880</v>
      </c>
      <c r="W15">
        <v>224</v>
      </c>
      <c r="X15">
        <v>784</v>
      </c>
      <c r="Y15">
        <v>165</v>
      </c>
      <c r="Z15">
        <v>992</v>
      </c>
      <c r="AA15">
        <v>246</v>
      </c>
      <c r="AB15">
        <v>1221</v>
      </c>
      <c r="AC15">
        <v>309</v>
      </c>
      <c r="AD15">
        <v>316</v>
      </c>
      <c r="AE15">
        <v>105.799999999999</v>
      </c>
      <c r="AF15">
        <v>3950</v>
      </c>
      <c r="AG15">
        <v>494.8</v>
      </c>
      <c r="AH15">
        <v>461</v>
      </c>
      <c r="AI15">
        <v>182.599999999999</v>
      </c>
      <c r="AJ15">
        <v>1110</v>
      </c>
      <c r="AK15">
        <v>117.2</v>
      </c>
      <c r="AL15">
        <v>0</v>
      </c>
      <c r="AM15">
        <v>11</v>
      </c>
      <c r="AN15">
        <v>54</v>
      </c>
      <c r="AO15">
        <v>45.399999999999899</v>
      </c>
      <c r="AP15">
        <v>1316</v>
      </c>
      <c r="AQ15">
        <v>124</v>
      </c>
      <c r="AR15">
        <v>0</v>
      </c>
      <c r="AS15">
        <v>11</v>
      </c>
      <c r="AT15">
        <v>29.6999999999999</v>
      </c>
      <c r="AU15">
        <v>7.8</v>
      </c>
      <c r="AV15">
        <v>19</v>
      </c>
      <c r="AW15">
        <v>7</v>
      </c>
      <c r="AX15">
        <v>25724</v>
      </c>
      <c r="AY15">
        <v>3848</v>
      </c>
      <c r="AZ15">
        <v>26.1999999999999</v>
      </c>
      <c r="BA15">
        <v>6.1</v>
      </c>
      <c r="BB15">
        <v>15.9</v>
      </c>
      <c r="BC15">
        <v>3.5</v>
      </c>
      <c r="BD15">
        <v>20.100000000000001</v>
      </c>
      <c r="BE15">
        <v>4.7</v>
      </c>
      <c r="BF15">
        <v>24.6999999999999</v>
      </c>
      <c r="BG15">
        <v>6.1</v>
      </c>
      <c r="BH15">
        <v>18</v>
      </c>
      <c r="BI15">
        <v>6</v>
      </c>
      <c r="BJ15">
        <v>79.900000000000006</v>
      </c>
      <c r="BK15">
        <v>7.5</v>
      </c>
      <c r="BL15">
        <v>9.9</v>
      </c>
      <c r="BM15">
        <v>3.8</v>
      </c>
      <c r="BN15">
        <v>60.799999999999898</v>
      </c>
      <c r="BO15">
        <v>6.2</v>
      </c>
      <c r="BP15">
        <v>0</v>
      </c>
      <c r="BQ15">
        <v>1.6</v>
      </c>
      <c r="BR15">
        <v>3.1</v>
      </c>
      <c r="BS15">
        <v>2.6</v>
      </c>
      <c r="BT15">
        <v>75.099999999999895</v>
      </c>
      <c r="BU15">
        <v>5.8</v>
      </c>
      <c r="BV15">
        <v>0</v>
      </c>
      <c r="BW15">
        <v>0.2</v>
      </c>
      <c r="BX15">
        <v>0.8508</v>
      </c>
      <c r="BY15">
        <v>0.96779999999999999</v>
      </c>
      <c r="BZ15">
        <v>0.60850000000000004</v>
      </c>
      <c r="CA15">
        <v>0.84219999999999995</v>
      </c>
      <c r="CB15">
        <v>3.2694000000000001</v>
      </c>
      <c r="CC15">
        <v>0.87160000000000004</v>
      </c>
      <c r="CD15">
        <v>0.59619999999999995</v>
      </c>
      <c r="CE15">
        <v>0.39989999999999998</v>
      </c>
      <c r="CF15">
        <v>0.98140000000000005</v>
      </c>
      <c r="CG15">
        <v>0.86819999999999997</v>
      </c>
      <c r="CH15">
        <v>2.8456999999999999</v>
      </c>
      <c r="CI15">
        <v>0.91979999999999995</v>
      </c>
      <c r="CJ15">
        <v>0.75160000000000005</v>
      </c>
      <c r="CK15">
        <v>0.75660000000000005</v>
      </c>
      <c r="CL15">
        <v>1.5082</v>
      </c>
      <c r="CM15">
        <v>0.77900000000000003</v>
      </c>
      <c r="CN15">
        <v>0.83630000000000004</v>
      </c>
      <c r="CO15">
        <v>0</v>
      </c>
      <c r="CP15">
        <v>0.52449999999999997</v>
      </c>
      <c r="CQ15">
        <v>0.93340000000000001</v>
      </c>
      <c r="CR15">
        <v>0</v>
      </c>
      <c r="CS15">
        <v>2.2942</v>
      </c>
      <c r="CT15">
        <v>0.52159999999999995</v>
      </c>
      <c r="CU15">
        <v>9.9175000000000004</v>
      </c>
      <c r="CV15">
        <v>0.876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3</v>
      </c>
      <c r="DQ15">
        <v>238</v>
      </c>
      <c r="DR15">
        <v>133</v>
      </c>
      <c r="DS15">
        <v>4.8</v>
      </c>
      <c r="DT15">
        <v>2.8</v>
      </c>
      <c r="DU15">
        <v>2024</v>
      </c>
      <c r="DV15">
        <v>1.3889267396535E-2</v>
      </c>
      <c r="DW15">
        <v>5.2388012700000003E-6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36047012700</v>
      </c>
      <c r="H16" t="s">
        <v>845</v>
      </c>
      <c r="I16">
        <v>6.3085600000000006E-2</v>
      </c>
      <c r="J16">
        <v>4204</v>
      </c>
      <c r="K16">
        <v>426</v>
      </c>
      <c r="L16">
        <v>1679</v>
      </c>
      <c r="M16">
        <v>44</v>
      </c>
      <c r="N16">
        <v>1628</v>
      </c>
      <c r="O16">
        <v>62</v>
      </c>
      <c r="P16">
        <v>985</v>
      </c>
      <c r="Q16">
        <v>387</v>
      </c>
      <c r="R16">
        <v>216</v>
      </c>
      <c r="S16">
        <v>99</v>
      </c>
      <c r="T16">
        <v>38726</v>
      </c>
      <c r="U16">
        <v>10339</v>
      </c>
      <c r="V16">
        <v>836</v>
      </c>
      <c r="W16">
        <v>209</v>
      </c>
      <c r="X16">
        <v>454</v>
      </c>
      <c r="Y16">
        <v>91</v>
      </c>
      <c r="Z16">
        <v>758</v>
      </c>
      <c r="AA16">
        <v>232</v>
      </c>
      <c r="AB16">
        <v>746</v>
      </c>
      <c r="AC16">
        <v>168</v>
      </c>
      <c r="AD16">
        <v>164</v>
      </c>
      <c r="AE16">
        <v>93.5</v>
      </c>
      <c r="AF16">
        <v>3035</v>
      </c>
      <c r="AG16">
        <v>509.19999999999902</v>
      </c>
      <c r="AH16">
        <v>412</v>
      </c>
      <c r="AI16">
        <v>237.9</v>
      </c>
      <c r="AJ16">
        <v>1203</v>
      </c>
      <c r="AK16">
        <v>108.799999999999</v>
      </c>
      <c r="AL16">
        <v>0</v>
      </c>
      <c r="AM16">
        <v>11</v>
      </c>
      <c r="AN16">
        <v>151</v>
      </c>
      <c r="AO16">
        <v>81.799999999999898</v>
      </c>
      <c r="AP16">
        <v>1247</v>
      </c>
      <c r="AQ16">
        <v>142</v>
      </c>
      <c r="AR16">
        <v>55</v>
      </c>
      <c r="AS16">
        <v>86</v>
      </c>
      <c r="AT16">
        <v>23.5</v>
      </c>
      <c r="AU16">
        <v>9.4</v>
      </c>
      <c r="AV16">
        <v>9</v>
      </c>
      <c r="AW16">
        <v>3.7</v>
      </c>
      <c r="AX16">
        <v>38726</v>
      </c>
      <c r="AY16">
        <v>10339</v>
      </c>
      <c r="AZ16">
        <v>26.6</v>
      </c>
      <c r="BA16">
        <v>6</v>
      </c>
      <c r="BB16">
        <v>10.8</v>
      </c>
      <c r="BC16">
        <v>2.5</v>
      </c>
      <c r="BD16">
        <v>18</v>
      </c>
      <c r="BE16">
        <v>5.2</v>
      </c>
      <c r="BF16">
        <v>17.6999999999999</v>
      </c>
      <c r="BG16">
        <v>4.5</v>
      </c>
      <c r="BH16">
        <v>10.1</v>
      </c>
      <c r="BI16">
        <v>5.7</v>
      </c>
      <c r="BJ16">
        <v>72.2</v>
      </c>
      <c r="BK16">
        <v>9.6999999999999904</v>
      </c>
      <c r="BL16">
        <v>11.1</v>
      </c>
      <c r="BM16">
        <v>6.3</v>
      </c>
      <c r="BN16">
        <v>71.599999999999895</v>
      </c>
      <c r="BO16">
        <v>6.2</v>
      </c>
      <c r="BP16">
        <v>0</v>
      </c>
      <c r="BQ16">
        <v>1.8</v>
      </c>
      <c r="BR16">
        <v>9.3000000000000007</v>
      </c>
      <c r="BS16">
        <v>5</v>
      </c>
      <c r="BT16">
        <v>76.599999999999895</v>
      </c>
      <c r="BU16">
        <v>7.8</v>
      </c>
      <c r="BV16">
        <v>1.3</v>
      </c>
      <c r="BW16">
        <v>2</v>
      </c>
      <c r="BX16">
        <v>0.77359999999999995</v>
      </c>
      <c r="BY16">
        <v>0.68430000000000002</v>
      </c>
      <c r="BZ16">
        <v>0.2394</v>
      </c>
      <c r="CA16">
        <v>0.84940000000000004</v>
      </c>
      <c r="CB16">
        <v>2.5466000000000002</v>
      </c>
      <c r="CC16">
        <v>0.67849999999999999</v>
      </c>
      <c r="CD16">
        <v>0.25819999999999999</v>
      </c>
      <c r="CE16">
        <v>0.26590000000000003</v>
      </c>
      <c r="CF16">
        <v>0.89029999999999998</v>
      </c>
      <c r="CG16">
        <v>0.64170000000000005</v>
      </c>
      <c r="CH16">
        <v>2.056</v>
      </c>
      <c r="CI16">
        <v>0.52810000000000001</v>
      </c>
      <c r="CJ16">
        <v>0.71660000000000001</v>
      </c>
      <c r="CK16">
        <v>0.78029999999999999</v>
      </c>
      <c r="CL16">
        <v>1.4968999999999999</v>
      </c>
      <c r="CM16">
        <v>0.76959999999999995</v>
      </c>
      <c r="CN16">
        <v>0.86780000000000002</v>
      </c>
      <c r="CO16">
        <v>0</v>
      </c>
      <c r="CP16">
        <v>0.79120000000000001</v>
      </c>
      <c r="CQ16">
        <v>0.94310000000000005</v>
      </c>
      <c r="CR16">
        <v>0.73560000000000003</v>
      </c>
      <c r="CS16">
        <v>3.3376999999999999</v>
      </c>
      <c r="CT16">
        <v>0.92679999999999996</v>
      </c>
      <c r="CU16">
        <v>9.4372000000000007</v>
      </c>
      <c r="CV16">
        <v>0.83079999999999998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537</v>
      </c>
      <c r="DR16">
        <v>244</v>
      </c>
      <c r="DS16">
        <v>12.8</v>
      </c>
      <c r="DT16">
        <v>5.4</v>
      </c>
      <c r="DU16">
        <v>1874</v>
      </c>
      <c r="DV16">
        <v>1.3911954288625E-2</v>
      </c>
      <c r="DW16">
        <v>5.393466257E-6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36047012901</v>
      </c>
      <c r="H17" t="s">
        <v>844</v>
      </c>
      <c r="I17">
        <v>5.28531E-2</v>
      </c>
      <c r="J17">
        <v>2462</v>
      </c>
      <c r="K17">
        <v>334</v>
      </c>
      <c r="L17">
        <v>1036</v>
      </c>
      <c r="M17">
        <v>47</v>
      </c>
      <c r="N17">
        <v>998</v>
      </c>
      <c r="O17">
        <v>61</v>
      </c>
      <c r="P17">
        <v>171</v>
      </c>
      <c r="Q17">
        <v>106</v>
      </c>
      <c r="R17">
        <v>60</v>
      </c>
      <c r="S17">
        <v>47</v>
      </c>
      <c r="T17">
        <v>53845</v>
      </c>
      <c r="U17">
        <v>9310</v>
      </c>
      <c r="V17">
        <v>174</v>
      </c>
      <c r="W17">
        <v>86</v>
      </c>
      <c r="X17">
        <v>179</v>
      </c>
      <c r="Y17">
        <v>86</v>
      </c>
      <c r="Z17">
        <v>443</v>
      </c>
      <c r="AA17">
        <v>161</v>
      </c>
      <c r="AB17">
        <v>157</v>
      </c>
      <c r="AC17">
        <v>101</v>
      </c>
      <c r="AD17">
        <v>49</v>
      </c>
      <c r="AE17">
        <v>37</v>
      </c>
      <c r="AF17">
        <v>1051</v>
      </c>
      <c r="AG17">
        <v>388.8</v>
      </c>
      <c r="AH17">
        <v>78</v>
      </c>
      <c r="AI17">
        <v>70.400000000000006</v>
      </c>
      <c r="AJ17">
        <v>111</v>
      </c>
      <c r="AK17">
        <v>48.299999999999898</v>
      </c>
      <c r="AL17">
        <v>0</v>
      </c>
      <c r="AM17">
        <v>11</v>
      </c>
      <c r="AN17">
        <v>55</v>
      </c>
      <c r="AO17">
        <v>41.1</v>
      </c>
      <c r="AP17">
        <v>690</v>
      </c>
      <c r="AQ17">
        <v>89</v>
      </c>
      <c r="AR17">
        <v>0</v>
      </c>
      <c r="AS17">
        <v>11</v>
      </c>
      <c r="AT17">
        <v>6.9</v>
      </c>
      <c r="AU17">
        <v>4.5999999999999996</v>
      </c>
      <c r="AV17">
        <v>3.6</v>
      </c>
      <c r="AW17">
        <v>2.8</v>
      </c>
      <c r="AX17">
        <v>53845</v>
      </c>
      <c r="AY17">
        <v>9310</v>
      </c>
      <c r="AZ17">
        <v>8.9</v>
      </c>
      <c r="BA17">
        <v>4.0999999999999996</v>
      </c>
      <c r="BB17">
        <v>7.3</v>
      </c>
      <c r="BC17">
        <v>3.3</v>
      </c>
      <c r="BD17">
        <v>18</v>
      </c>
      <c r="BE17">
        <v>6.1</v>
      </c>
      <c r="BF17">
        <v>6.4</v>
      </c>
      <c r="BG17">
        <v>3.8</v>
      </c>
      <c r="BH17">
        <v>4.9000000000000004</v>
      </c>
      <c r="BI17">
        <v>3.7</v>
      </c>
      <c r="BJ17">
        <v>42.7</v>
      </c>
      <c r="BK17">
        <v>14.6999999999999</v>
      </c>
      <c r="BL17">
        <v>3.5</v>
      </c>
      <c r="BM17">
        <v>3.1</v>
      </c>
      <c r="BN17">
        <v>10.6999999999999</v>
      </c>
      <c r="BO17">
        <v>4.5999999999999996</v>
      </c>
      <c r="BP17">
        <v>0</v>
      </c>
      <c r="BQ17">
        <v>2.9</v>
      </c>
      <c r="BR17">
        <v>5.5</v>
      </c>
      <c r="BS17">
        <v>4.0999999999999996</v>
      </c>
      <c r="BT17">
        <v>69.099999999999895</v>
      </c>
      <c r="BU17">
        <v>7.9</v>
      </c>
      <c r="BV17">
        <v>0</v>
      </c>
      <c r="BW17">
        <v>0.4</v>
      </c>
      <c r="BX17">
        <v>0.27639999999999998</v>
      </c>
      <c r="BY17">
        <v>0.1331</v>
      </c>
      <c r="BZ17">
        <v>9.3299999999999994E-2</v>
      </c>
      <c r="CA17">
        <v>0.37869999999999998</v>
      </c>
      <c r="CB17">
        <v>0.88149999999999995</v>
      </c>
      <c r="CC17">
        <v>0.1598</v>
      </c>
      <c r="CD17">
        <v>8.9800000000000005E-2</v>
      </c>
      <c r="CE17">
        <v>0.2636</v>
      </c>
      <c r="CF17">
        <v>0.10970000000000001</v>
      </c>
      <c r="CG17">
        <v>0.2984</v>
      </c>
      <c r="CH17">
        <v>0.76149999999999995</v>
      </c>
      <c r="CI17">
        <v>4.02E-2</v>
      </c>
      <c r="CJ17">
        <v>0.57189999999999996</v>
      </c>
      <c r="CK17">
        <v>0.54590000000000005</v>
      </c>
      <c r="CL17">
        <v>1.1177999999999999</v>
      </c>
      <c r="CM17">
        <v>0.54649999999999999</v>
      </c>
      <c r="CN17">
        <v>0.5605</v>
      </c>
      <c r="CO17">
        <v>0</v>
      </c>
      <c r="CP17">
        <v>0.66800000000000004</v>
      </c>
      <c r="CQ17">
        <v>0.89590000000000003</v>
      </c>
      <c r="CR17">
        <v>0</v>
      </c>
      <c r="CS17">
        <v>2.1244999999999998</v>
      </c>
      <c r="CT17">
        <v>0.44490000000000002</v>
      </c>
      <c r="CU17">
        <v>4.8853</v>
      </c>
      <c r="CV17">
        <v>0.15260000000000001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160</v>
      </c>
      <c r="DR17">
        <v>84</v>
      </c>
      <c r="DS17">
        <v>6.5</v>
      </c>
      <c r="DT17">
        <v>3.2</v>
      </c>
      <c r="DU17">
        <v>3618</v>
      </c>
      <c r="DV17">
        <v>9.0988685751430005E-3</v>
      </c>
      <c r="DW17">
        <v>2.2577293709999999E-6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36047012902</v>
      </c>
      <c r="H18" t="s">
        <v>843</v>
      </c>
      <c r="I18">
        <v>4.90593E-2</v>
      </c>
      <c r="J18">
        <v>1908</v>
      </c>
      <c r="K18">
        <v>174</v>
      </c>
      <c r="L18">
        <v>974</v>
      </c>
      <c r="M18">
        <v>52</v>
      </c>
      <c r="N18">
        <v>837</v>
      </c>
      <c r="O18">
        <v>58</v>
      </c>
      <c r="P18">
        <v>121</v>
      </c>
      <c r="Q18">
        <v>86</v>
      </c>
      <c r="R18">
        <v>44</v>
      </c>
      <c r="S18">
        <v>23</v>
      </c>
      <c r="T18">
        <v>65033</v>
      </c>
      <c r="U18">
        <v>8766</v>
      </c>
      <c r="V18">
        <v>134</v>
      </c>
      <c r="W18">
        <v>52</v>
      </c>
      <c r="X18">
        <v>97</v>
      </c>
      <c r="Y18">
        <v>40</v>
      </c>
      <c r="Z18">
        <v>299</v>
      </c>
      <c r="AA18">
        <v>68</v>
      </c>
      <c r="AB18">
        <v>140</v>
      </c>
      <c r="AC18">
        <v>77</v>
      </c>
      <c r="AD18">
        <v>12</v>
      </c>
      <c r="AE18">
        <v>22</v>
      </c>
      <c r="AF18">
        <v>733</v>
      </c>
      <c r="AG18">
        <v>257.60000000000002</v>
      </c>
      <c r="AH18">
        <v>46</v>
      </c>
      <c r="AI18">
        <v>51.6</v>
      </c>
      <c r="AJ18">
        <v>83</v>
      </c>
      <c r="AK18">
        <v>44</v>
      </c>
      <c r="AL18">
        <v>0</v>
      </c>
      <c r="AM18">
        <v>11</v>
      </c>
      <c r="AN18">
        <v>56</v>
      </c>
      <c r="AO18">
        <v>34.5</v>
      </c>
      <c r="AP18">
        <v>520</v>
      </c>
      <c r="AQ18">
        <v>61</v>
      </c>
      <c r="AR18">
        <v>13</v>
      </c>
      <c r="AS18">
        <v>13</v>
      </c>
      <c r="AT18">
        <v>6.4</v>
      </c>
      <c r="AU18">
        <v>4.4000000000000004</v>
      </c>
      <c r="AV18">
        <v>3.6</v>
      </c>
      <c r="AW18">
        <v>1.9</v>
      </c>
      <c r="AX18">
        <v>65033</v>
      </c>
      <c r="AY18">
        <v>8766</v>
      </c>
      <c r="AZ18">
        <v>8.9</v>
      </c>
      <c r="BA18">
        <v>3.4</v>
      </c>
      <c r="BB18">
        <v>5.0999999999999996</v>
      </c>
      <c r="BC18">
        <v>2.1</v>
      </c>
      <c r="BD18">
        <v>15.6999999999999</v>
      </c>
      <c r="BE18">
        <v>3.3</v>
      </c>
      <c r="BF18">
        <v>7.3</v>
      </c>
      <c r="BG18">
        <v>4.0999999999999996</v>
      </c>
      <c r="BH18">
        <v>1.4</v>
      </c>
      <c r="BI18">
        <v>2.6</v>
      </c>
      <c r="BJ18">
        <v>38.399999999999899</v>
      </c>
      <c r="BK18">
        <v>13</v>
      </c>
      <c r="BL18">
        <v>2.6</v>
      </c>
      <c r="BM18">
        <v>2.9</v>
      </c>
      <c r="BN18">
        <v>8.5</v>
      </c>
      <c r="BO18">
        <v>4.5</v>
      </c>
      <c r="BP18">
        <v>0</v>
      </c>
      <c r="BQ18">
        <v>3</v>
      </c>
      <c r="BR18">
        <v>6.7</v>
      </c>
      <c r="BS18">
        <v>4.0999999999999996</v>
      </c>
      <c r="BT18">
        <v>62.1</v>
      </c>
      <c r="BU18">
        <v>7.2</v>
      </c>
      <c r="BV18">
        <v>0.7</v>
      </c>
      <c r="BW18">
        <v>0.7</v>
      </c>
      <c r="BX18">
        <v>0.25330000000000003</v>
      </c>
      <c r="BY18">
        <v>0.1331</v>
      </c>
      <c r="BZ18">
        <v>6.0699999999999997E-2</v>
      </c>
      <c r="CA18">
        <v>0.37869999999999998</v>
      </c>
      <c r="CB18">
        <v>0.82569999999999999</v>
      </c>
      <c r="CC18">
        <v>0.1431</v>
      </c>
      <c r="CD18">
        <v>3.5999999999999997E-2</v>
      </c>
      <c r="CE18">
        <v>0.15790000000000001</v>
      </c>
      <c r="CF18">
        <v>0.17430000000000001</v>
      </c>
      <c r="CG18">
        <v>5.8900000000000001E-2</v>
      </c>
      <c r="CH18">
        <v>0.42720000000000002</v>
      </c>
      <c r="CI18">
        <v>2.1000000000000001E-2</v>
      </c>
      <c r="CJ18">
        <v>0.54369999999999996</v>
      </c>
      <c r="CK18">
        <v>0.48759999999999998</v>
      </c>
      <c r="CL18">
        <v>1.0313000000000001</v>
      </c>
      <c r="CM18">
        <v>0.50060000000000004</v>
      </c>
      <c r="CN18">
        <v>0.51939999999999997</v>
      </c>
      <c r="CO18">
        <v>0</v>
      </c>
      <c r="CP18">
        <v>0.71579999999999999</v>
      </c>
      <c r="CQ18">
        <v>0.84689999999999999</v>
      </c>
      <c r="CR18">
        <v>0.64790000000000003</v>
      </c>
      <c r="CS18">
        <v>2.7299000000000002</v>
      </c>
      <c r="CT18">
        <v>0.73680000000000001</v>
      </c>
      <c r="CU18">
        <v>5.0141</v>
      </c>
      <c r="CV18">
        <v>0.16919999999999999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156</v>
      </c>
      <c r="DR18">
        <v>88</v>
      </c>
      <c r="DS18">
        <v>8.1999999999999904</v>
      </c>
      <c r="DT18">
        <v>4.5</v>
      </c>
      <c r="DU18">
        <v>1792</v>
      </c>
      <c r="DV18">
        <v>6.1516339006550003E-3</v>
      </c>
      <c r="DW18">
        <v>1.836322866E-6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36047016100</v>
      </c>
      <c r="H19" t="s">
        <v>842</v>
      </c>
      <c r="I19">
        <v>7.0423799999999995E-2</v>
      </c>
      <c r="J19">
        <v>3239</v>
      </c>
      <c r="K19">
        <v>238</v>
      </c>
      <c r="L19">
        <v>1521</v>
      </c>
      <c r="M19">
        <v>63</v>
      </c>
      <c r="N19">
        <v>1382</v>
      </c>
      <c r="O19">
        <v>73</v>
      </c>
      <c r="P19">
        <v>400</v>
      </c>
      <c r="Q19">
        <v>203</v>
      </c>
      <c r="R19">
        <v>63</v>
      </c>
      <c r="S19">
        <v>40</v>
      </c>
      <c r="T19">
        <v>65600</v>
      </c>
      <c r="U19">
        <v>9892</v>
      </c>
      <c r="V19">
        <v>133</v>
      </c>
      <c r="W19">
        <v>60</v>
      </c>
      <c r="X19">
        <v>354</v>
      </c>
      <c r="Y19">
        <v>72</v>
      </c>
      <c r="Z19">
        <v>563</v>
      </c>
      <c r="AA19">
        <v>118</v>
      </c>
      <c r="AB19">
        <v>254</v>
      </c>
      <c r="AC19">
        <v>100</v>
      </c>
      <c r="AD19">
        <v>55</v>
      </c>
      <c r="AE19">
        <v>54.1</v>
      </c>
      <c r="AF19">
        <v>1116</v>
      </c>
      <c r="AG19">
        <v>335.19999999999902</v>
      </c>
      <c r="AH19">
        <v>49</v>
      </c>
      <c r="AI19">
        <v>61</v>
      </c>
      <c r="AJ19">
        <v>356</v>
      </c>
      <c r="AK19">
        <v>85</v>
      </c>
      <c r="AL19">
        <v>0</v>
      </c>
      <c r="AM19">
        <v>11</v>
      </c>
      <c r="AN19">
        <v>80</v>
      </c>
      <c r="AO19">
        <v>51.899999999999899</v>
      </c>
      <c r="AP19">
        <v>791</v>
      </c>
      <c r="AQ19">
        <v>115</v>
      </c>
      <c r="AR19">
        <v>27</v>
      </c>
      <c r="AS19">
        <v>18</v>
      </c>
      <c r="AT19">
        <v>12.4</v>
      </c>
      <c r="AU19">
        <v>6.1</v>
      </c>
      <c r="AV19">
        <v>3.2</v>
      </c>
      <c r="AW19">
        <v>2.1</v>
      </c>
      <c r="AX19">
        <v>65600</v>
      </c>
      <c r="AY19">
        <v>9892</v>
      </c>
      <c r="AZ19">
        <v>5.3</v>
      </c>
      <c r="BA19">
        <v>2.2999999999999998</v>
      </c>
      <c r="BB19">
        <v>10.9</v>
      </c>
      <c r="BC19">
        <v>2.2999999999999998</v>
      </c>
      <c r="BD19">
        <v>17.399999999999899</v>
      </c>
      <c r="BE19">
        <v>3.4</v>
      </c>
      <c r="BF19">
        <v>7.9</v>
      </c>
      <c r="BG19">
        <v>2.9</v>
      </c>
      <c r="BH19">
        <v>4</v>
      </c>
      <c r="BI19">
        <v>3.9</v>
      </c>
      <c r="BJ19">
        <v>34.5</v>
      </c>
      <c r="BK19">
        <v>10</v>
      </c>
      <c r="BL19">
        <v>1.6</v>
      </c>
      <c r="BM19">
        <v>2</v>
      </c>
      <c r="BN19">
        <v>23.399999999999899</v>
      </c>
      <c r="BO19">
        <v>5.5</v>
      </c>
      <c r="BP19">
        <v>0</v>
      </c>
      <c r="BQ19">
        <v>2</v>
      </c>
      <c r="BR19">
        <v>5.8</v>
      </c>
      <c r="BS19">
        <v>3.7</v>
      </c>
      <c r="BT19">
        <v>57.2</v>
      </c>
      <c r="BU19">
        <v>7.1</v>
      </c>
      <c r="BV19">
        <v>0.8</v>
      </c>
      <c r="BW19">
        <v>0.6</v>
      </c>
      <c r="BX19">
        <v>0.51490000000000002</v>
      </c>
      <c r="BY19">
        <v>9.9699999999999997E-2</v>
      </c>
      <c r="BZ19">
        <v>5.9200000000000003E-2</v>
      </c>
      <c r="CA19">
        <v>0.18579999999999999</v>
      </c>
      <c r="CB19">
        <v>0.85960000000000003</v>
      </c>
      <c r="CC19">
        <v>0.15179999999999999</v>
      </c>
      <c r="CD19">
        <v>0.26400000000000001</v>
      </c>
      <c r="CE19">
        <v>0.23169999999999999</v>
      </c>
      <c r="CF19">
        <v>0.22420000000000001</v>
      </c>
      <c r="CG19">
        <v>0.22550000000000001</v>
      </c>
      <c r="CH19">
        <v>0.94540000000000002</v>
      </c>
      <c r="CI19">
        <v>5.8000000000000003E-2</v>
      </c>
      <c r="CJ19">
        <v>0.51319999999999999</v>
      </c>
      <c r="CK19">
        <v>0.39810000000000001</v>
      </c>
      <c r="CL19">
        <v>0.91120000000000001</v>
      </c>
      <c r="CM19">
        <v>0.43859999999999999</v>
      </c>
      <c r="CN19">
        <v>0.6946</v>
      </c>
      <c r="CO19">
        <v>0</v>
      </c>
      <c r="CP19">
        <v>0.67959999999999998</v>
      </c>
      <c r="CQ19">
        <v>0.81299999999999994</v>
      </c>
      <c r="CR19">
        <v>0.67810000000000004</v>
      </c>
      <c r="CS19">
        <v>2.8653</v>
      </c>
      <c r="CT19">
        <v>0.78539999999999999</v>
      </c>
      <c r="CU19">
        <v>5.5815000000000001</v>
      </c>
      <c r="CV19">
        <v>0.25480000000000003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241</v>
      </c>
      <c r="DR19">
        <v>120</v>
      </c>
      <c r="DS19">
        <v>7.5</v>
      </c>
      <c r="DT19">
        <v>3.7</v>
      </c>
      <c r="DU19">
        <v>2346</v>
      </c>
      <c r="DV19">
        <v>7.969137158132E-3</v>
      </c>
      <c r="DW19">
        <v>2.5801315879999999E-6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36047016300</v>
      </c>
      <c r="H20" t="s">
        <v>841</v>
      </c>
      <c r="I20">
        <v>7.1078299999999997E-2</v>
      </c>
      <c r="J20">
        <v>3299</v>
      </c>
      <c r="K20">
        <v>359</v>
      </c>
      <c r="L20">
        <v>1502</v>
      </c>
      <c r="M20">
        <v>67</v>
      </c>
      <c r="N20">
        <v>1409</v>
      </c>
      <c r="O20">
        <v>106</v>
      </c>
      <c r="P20">
        <v>247</v>
      </c>
      <c r="Q20">
        <v>139</v>
      </c>
      <c r="R20">
        <v>201</v>
      </c>
      <c r="S20">
        <v>135</v>
      </c>
      <c r="T20">
        <v>54099</v>
      </c>
      <c r="U20">
        <v>7633</v>
      </c>
      <c r="V20">
        <v>114</v>
      </c>
      <c r="W20">
        <v>73</v>
      </c>
      <c r="X20">
        <v>173</v>
      </c>
      <c r="Y20">
        <v>83</v>
      </c>
      <c r="Z20">
        <v>490</v>
      </c>
      <c r="AA20">
        <v>104</v>
      </c>
      <c r="AB20">
        <v>214</v>
      </c>
      <c r="AC20">
        <v>82</v>
      </c>
      <c r="AD20">
        <v>45</v>
      </c>
      <c r="AE20">
        <v>46.299999999999898</v>
      </c>
      <c r="AF20">
        <v>1359</v>
      </c>
      <c r="AG20">
        <v>451</v>
      </c>
      <c r="AH20">
        <v>94</v>
      </c>
      <c r="AI20">
        <v>80.099999999999895</v>
      </c>
      <c r="AJ20">
        <v>476</v>
      </c>
      <c r="AK20">
        <v>90.599999999999895</v>
      </c>
      <c r="AL20">
        <v>0</v>
      </c>
      <c r="AM20">
        <v>11</v>
      </c>
      <c r="AN20">
        <v>57</v>
      </c>
      <c r="AO20">
        <v>55.2</v>
      </c>
      <c r="AP20">
        <v>833</v>
      </c>
      <c r="AQ20">
        <v>121</v>
      </c>
      <c r="AR20">
        <v>102</v>
      </c>
      <c r="AS20">
        <v>117</v>
      </c>
      <c r="AT20">
        <v>7.5</v>
      </c>
      <c r="AU20">
        <v>4.0999999999999996</v>
      </c>
      <c r="AV20">
        <v>9</v>
      </c>
      <c r="AW20">
        <v>5.5</v>
      </c>
      <c r="AX20">
        <v>54099</v>
      </c>
      <c r="AY20">
        <v>7633</v>
      </c>
      <c r="AZ20">
        <v>4.3</v>
      </c>
      <c r="BA20">
        <v>2.5</v>
      </c>
      <c r="BB20">
        <v>5.2</v>
      </c>
      <c r="BC20">
        <v>2.4</v>
      </c>
      <c r="BD20">
        <v>14.9</v>
      </c>
      <c r="BE20">
        <v>2.7</v>
      </c>
      <c r="BF20">
        <v>6.5</v>
      </c>
      <c r="BG20">
        <v>2.1</v>
      </c>
      <c r="BH20">
        <v>3.2</v>
      </c>
      <c r="BI20">
        <v>3.3</v>
      </c>
      <c r="BJ20">
        <v>41.2</v>
      </c>
      <c r="BK20">
        <v>12.9</v>
      </c>
      <c r="BL20">
        <v>3.1</v>
      </c>
      <c r="BM20">
        <v>2.7</v>
      </c>
      <c r="BN20">
        <v>31.6999999999999</v>
      </c>
      <c r="BO20">
        <v>5.9</v>
      </c>
      <c r="BP20">
        <v>0</v>
      </c>
      <c r="BQ20">
        <v>2</v>
      </c>
      <c r="BR20">
        <v>4</v>
      </c>
      <c r="BS20">
        <v>3.9</v>
      </c>
      <c r="BT20">
        <v>59.1</v>
      </c>
      <c r="BU20">
        <v>7.9</v>
      </c>
      <c r="BV20">
        <v>3.1</v>
      </c>
      <c r="BW20">
        <v>3.5</v>
      </c>
      <c r="BX20">
        <v>0.3039</v>
      </c>
      <c r="BY20">
        <v>0.68430000000000002</v>
      </c>
      <c r="BZ20">
        <v>9.2399999999999996E-2</v>
      </c>
      <c r="CA20">
        <v>0.1389</v>
      </c>
      <c r="CB20">
        <v>1.2195</v>
      </c>
      <c r="CC20">
        <v>0.26669999999999999</v>
      </c>
      <c r="CD20">
        <v>3.7499999999999999E-2</v>
      </c>
      <c r="CE20">
        <v>0.13589999999999999</v>
      </c>
      <c r="CF20">
        <v>0.1174</v>
      </c>
      <c r="CG20">
        <v>0.1676</v>
      </c>
      <c r="CH20">
        <v>0.45839999999999997</v>
      </c>
      <c r="CI20">
        <v>2.2499999999999999E-2</v>
      </c>
      <c r="CJ20">
        <v>0.56299999999999994</v>
      </c>
      <c r="CK20">
        <v>0.52529999999999999</v>
      </c>
      <c r="CL20">
        <v>1.0883</v>
      </c>
      <c r="CM20">
        <v>0.52939999999999998</v>
      </c>
      <c r="CN20">
        <v>0.74009999999999998</v>
      </c>
      <c r="CO20">
        <v>0</v>
      </c>
      <c r="CP20">
        <v>0.59119999999999995</v>
      </c>
      <c r="CQ20">
        <v>0.8276</v>
      </c>
      <c r="CR20">
        <v>0.82620000000000005</v>
      </c>
      <c r="CS20">
        <v>2.9851999999999999</v>
      </c>
      <c r="CT20">
        <v>0.82789999999999997</v>
      </c>
      <c r="CU20">
        <v>5.7514000000000003</v>
      </c>
      <c r="CV20">
        <v>0.28050000000000003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345</v>
      </c>
      <c r="DR20">
        <v>166</v>
      </c>
      <c r="DS20">
        <v>10.5</v>
      </c>
      <c r="DT20">
        <v>4.5999999999999996</v>
      </c>
      <c r="DU20">
        <v>1984</v>
      </c>
      <c r="DV20">
        <v>8.0826707407759997E-3</v>
      </c>
      <c r="DW20">
        <v>2.6533982189999999E-6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36047018100</v>
      </c>
      <c r="H21" t="s">
        <v>840</v>
      </c>
      <c r="I21">
        <v>6.5190600000000001E-2</v>
      </c>
      <c r="J21">
        <v>3531</v>
      </c>
      <c r="K21">
        <v>426</v>
      </c>
      <c r="L21">
        <v>2206</v>
      </c>
      <c r="M21">
        <v>86</v>
      </c>
      <c r="N21">
        <v>1856</v>
      </c>
      <c r="O21">
        <v>164</v>
      </c>
      <c r="P21">
        <v>287</v>
      </c>
      <c r="Q21">
        <v>170</v>
      </c>
      <c r="R21">
        <v>134</v>
      </c>
      <c r="S21">
        <v>66</v>
      </c>
      <c r="T21">
        <v>65118</v>
      </c>
      <c r="U21">
        <v>9646</v>
      </c>
      <c r="V21">
        <v>287</v>
      </c>
      <c r="W21">
        <v>176</v>
      </c>
      <c r="X21">
        <v>338</v>
      </c>
      <c r="Y21">
        <v>144</v>
      </c>
      <c r="Z21">
        <v>533</v>
      </c>
      <c r="AA21">
        <v>175</v>
      </c>
      <c r="AB21">
        <v>294</v>
      </c>
      <c r="AC21">
        <v>143</v>
      </c>
      <c r="AD21">
        <v>25</v>
      </c>
      <c r="AE21">
        <v>30.1</v>
      </c>
      <c r="AF21">
        <v>1740</v>
      </c>
      <c r="AG21">
        <v>561.6</v>
      </c>
      <c r="AH21">
        <v>200</v>
      </c>
      <c r="AI21">
        <v>145.099999999999</v>
      </c>
      <c r="AJ21">
        <v>688</v>
      </c>
      <c r="AK21">
        <v>134.69999999999899</v>
      </c>
      <c r="AL21">
        <v>0</v>
      </c>
      <c r="AM21">
        <v>11</v>
      </c>
      <c r="AN21">
        <v>51</v>
      </c>
      <c r="AO21">
        <v>52</v>
      </c>
      <c r="AP21">
        <v>1202</v>
      </c>
      <c r="AQ21">
        <v>180</v>
      </c>
      <c r="AR21">
        <v>10</v>
      </c>
      <c r="AS21">
        <v>5</v>
      </c>
      <c r="AT21">
        <v>8.1</v>
      </c>
      <c r="AU21">
        <v>4.7</v>
      </c>
      <c r="AV21">
        <v>5.8</v>
      </c>
      <c r="AW21">
        <v>2.8</v>
      </c>
      <c r="AX21">
        <v>65118</v>
      </c>
      <c r="AY21">
        <v>9646</v>
      </c>
      <c r="AZ21">
        <v>9.9</v>
      </c>
      <c r="BA21">
        <v>6</v>
      </c>
      <c r="BB21">
        <v>9.6</v>
      </c>
      <c r="BC21">
        <v>4</v>
      </c>
      <c r="BD21">
        <v>15.1</v>
      </c>
      <c r="BE21">
        <v>4.5999999999999996</v>
      </c>
      <c r="BF21">
        <v>8.3000000000000007</v>
      </c>
      <c r="BG21">
        <v>4.0999999999999996</v>
      </c>
      <c r="BH21">
        <v>1.3</v>
      </c>
      <c r="BI21">
        <v>1.6</v>
      </c>
      <c r="BJ21">
        <v>49.299999999999898</v>
      </c>
      <c r="BK21">
        <v>14.8</v>
      </c>
      <c r="BL21">
        <v>6</v>
      </c>
      <c r="BM21">
        <v>4.3</v>
      </c>
      <c r="BN21">
        <v>31.1999999999999</v>
      </c>
      <c r="BO21">
        <v>6</v>
      </c>
      <c r="BP21">
        <v>0</v>
      </c>
      <c r="BQ21">
        <v>1.3</v>
      </c>
      <c r="BR21">
        <v>2.7</v>
      </c>
      <c r="BS21">
        <v>2.8</v>
      </c>
      <c r="BT21">
        <v>64.799999999999898</v>
      </c>
      <c r="BU21">
        <v>8.6999999999999904</v>
      </c>
      <c r="BV21">
        <v>0.3</v>
      </c>
      <c r="BW21">
        <v>0.1</v>
      </c>
      <c r="BX21">
        <v>0.33200000000000002</v>
      </c>
      <c r="BY21">
        <v>0.36570000000000003</v>
      </c>
      <c r="BZ21">
        <v>0.06</v>
      </c>
      <c r="CA21">
        <v>0.42649999999999999</v>
      </c>
      <c r="CB21">
        <v>1.1841999999999999</v>
      </c>
      <c r="CC21">
        <v>0.2555</v>
      </c>
      <c r="CD21">
        <v>0.1938</v>
      </c>
      <c r="CE21">
        <v>0.1411</v>
      </c>
      <c r="CF21">
        <v>0.26069999999999999</v>
      </c>
      <c r="CG21">
        <v>5.4800000000000001E-2</v>
      </c>
      <c r="CH21">
        <v>0.65029999999999999</v>
      </c>
      <c r="CI21">
        <v>3.1099999999999999E-2</v>
      </c>
      <c r="CJ21">
        <v>0.61180000000000001</v>
      </c>
      <c r="CK21">
        <v>0.66120000000000001</v>
      </c>
      <c r="CL21">
        <v>1.2730999999999999</v>
      </c>
      <c r="CM21">
        <v>0.62909999999999999</v>
      </c>
      <c r="CN21">
        <v>0.73870000000000002</v>
      </c>
      <c r="CO21">
        <v>0</v>
      </c>
      <c r="CP21">
        <v>0.49380000000000002</v>
      </c>
      <c r="CQ21">
        <v>0.86319999999999997</v>
      </c>
      <c r="CR21">
        <v>0.47549999999999998</v>
      </c>
      <c r="CS21">
        <v>2.5712000000000002</v>
      </c>
      <c r="CT21">
        <v>0.66090000000000004</v>
      </c>
      <c r="CU21">
        <v>5.6787999999999998</v>
      </c>
      <c r="CV21">
        <v>0.26740000000000003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282</v>
      </c>
      <c r="DR21">
        <v>202</v>
      </c>
      <c r="DS21">
        <v>8</v>
      </c>
      <c r="DT21">
        <v>5.5</v>
      </c>
      <c r="DU21">
        <v>2401</v>
      </c>
      <c r="DV21">
        <v>1.7395118893515998E-2</v>
      </c>
      <c r="DW21">
        <v>1.7882895655000001E-5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36047018300</v>
      </c>
      <c r="H22" t="s">
        <v>839</v>
      </c>
      <c r="I22">
        <v>5.3016099999999997E-2</v>
      </c>
      <c r="J22">
        <v>2934</v>
      </c>
      <c r="K22">
        <v>307</v>
      </c>
      <c r="L22">
        <v>1383</v>
      </c>
      <c r="M22">
        <v>56</v>
      </c>
      <c r="N22">
        <v>1313</v>
      </c>
      <c r="O22">
        <v>80</v>
      </c>
      <c r="P22">
        <v>286</v>
      </c>
      <c r="Q22">
        <v>106</v>
      </c>
      <c r="R22">
        <v>154</v>
      </c>
      <c r="S22">
        <v>79</v>
      </c>
      <c r="T22">
        <v>56894</v>
      </c>
      <c r="U22">
        <v>7530</v>
      </c>
      <c r="V22">
        <v>105</v>
      </c>
      <c r="W22">
        <v>108</v>
      </c>
      <c r="X22">
        <v>164</v>
      </c>
      <c r="Y22">
        <v>78</v>
      </c>
      <c r="Z22">
        <v>453</v>
      </c>
      <c r="AA22">
        <v>136</v>
      </c>
      <c r="AB22">
        <v>66</v>
      </c>
      <c r="AC22">
        <v>48</v>
      </c>
      <c r="AD22">
        <v>43</v>
      </c>
      <c r="AE22">
        <v>28.6</v>
      </c>
      <c r="AF22">
        <v>1255</v>
      </c>
      <c r="AG22">
        <v>411.5</v>
      </c>
      <c r="AH22">
        <v>20</v>
      </c>
      <c r="AI22">
        <v>52.7</v>
      </c>
      <c r="AJ22">
        <v>421</v>
      </c>
      <c r="AK22">
        <v>103.4</v>
      </c>
      <c r="AL22">
        <v>0</v>
      </c>
      <c r="AM22">
        <v>11</v>
      </c>
      <c r="AN22">
        <v>109</v>
      </c>
      <c r="AO22">
        <v>67.900000000000006</v>
      </c>
      <c r="AP22">
        <v>813</v>
      </c>
      <c r="AQ22">
        <v>120</v>
      </c>
      <c r="AR22">
        <v>0</v>
      </c>
      <c r="AS22">
        <v>11</v>
      </c>
      <c r="AT22">
        <v>9.6999999999999904</v>
      </c>
      <c r="AU22">
        <v>3.7</v>
      </c>
      <c r="AV22">
        <v>7.4</v>
      </c>
      <c r="AW22">
        <v>3.5</v>
      </c>
      <c r="AX22">
        <v>56894</v>
      </c>
      <c r="AY22">
        <v>7530</v>
      </c>
      <c r="AZ22">
        <v>4.7</v>
      </c>
      <c r="BA22">
        <v>4.7</v>
      </c>
      <c r="BB22">
        <v>5.6</v>
      </c>
      <c r="BC22">
        <v>2.4</v>
      </c>
      <c r="BD22">
        <v>15.4</v>
      </c>
      <c r="BE22">
        <v>4.3</v>
      </c>
      <c r="BF22">
        <v>2.2000000000000002</v>
      </c>
      <c r="BG22">
        <v>1.7</v>
      </c>
      <c r="BH22">
        <v>3.3</v>
      </c>
      <c r="BI22">
        <v>2.2000000000000002</v>
      </c>
      <c r="BJ22">
        <v>42.799999999999898</v>
      </c>
      <c r="BK22">
        <v>13.3</v>
      </c>
      <c r="BL22">
        <v>0.7</v>
      </c>
      <c r="BM22">
        <v>1.9</v>
      </c>
      <c r="BN22">
        <v>30.399999999999899</v>
      </c>
      <c r="BO22">
        <v>7.4</v>
      </c>
      <c r="BP22">
        <v>0</v>
      </c>
      <c r="BQ22">
        <v>2.1</v>
      </c>
      <c r="BR22">
        <v>8.3000000000000007</v>
      </c>
      <c r="BS22">
        <v>5.0999999999999996</v>
      </c>
      <c r="BT22">
        <v>61.899999999999899</v>
      </c>
      <c r="BU22">
        <v>8.1</v>
      </c>
      <c r="BV22">
        <v>0</v>
      </c>
      <c r="BW22">
        <v>0.4</v>
      </c>
      <c r="BX22">
        <v>0.40679999999999999</v>
      </c>
      <c r="BY22">
        <v>0.54910000000000003</v>
      </c>
      <c r="BZ22">
        <v>8.1900000000000001E-2</v>
      </c>
      <c r="CA22">
        <v>0.15859999999999999</v>
      </c>
      <c r="CB22">
        <v>1.1964999999999999</v>
      </c>
      <c r="CC22">
        <v>0.26050000000000001</v>
      </c>
      <c r="CD22">
        <v>4.3499999999999997E-2</v>
      </c>
      <c r="CE22">
        <v>0.15179999999999999</v>
      </c>
      <c r="CF22">
        <v>5.5999999999999999E-3</v>
      </c>
      <c r="CG22">
        <v>0.17380000000000001</v>
      </c>
      <c r="CH22">
        <v>0.37459999999999999</v>
      </c>
      <c r="CI22">
        <v>1.7899999999999999E-2</v>
      </c>
      <c r="CJ22">
        <v>0.57250000000000001</v>
      </c>
      <c r="CK22">
        <v>0.2545</v>
      </c>
      <c r="CL22">
        <v>0.82699999999999996</v>
      </c>
      <c r="CM22">
        <v>0.4022</v>
      </c>
      <c r="CN22">
        <v>0.73619999999999997</v>
      </c>
      <c r="CO22">
        <v>0</v>
      </c>
      <c r="CP22">
        <v>0.76629999999999998</v>
      </c>
      <c r="CQ22">
        <v>0.84540000000000004</v>
      </c>
      <c r="CR22">
        <v>0</v>
      </c>
      <c r="CS22">
        <v>2.3479000000000001</v>
      </c>
      <c r="CT22">
        <v>0.54810000000000003</v>
      </c>
      <c r="CU22">
        <v>4.7460000000000004</v>
      </c>
      <c r="CV22">
        <v>0.13159999999999999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357</v>
      </c>
      <c r="DR22">
        <v>175</v>
      </c>
      <c r="DS22">
        <v>12.1999999999999</v>
      </c>
      <c r="DT22">
        <v>6</v>
      </c>
      <c r="DU22">
        <v>2504</v>
      </c>
      <c r="DV22">
        <v>1.5528188245669001E-2</v>
      </c>
      <c r="DW22">
        <v>1.4638529208999999E-5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36047018501</v>
      </c>
      <c r="H23" t="s">
        <v>838</v>
      </c>
      <c r="I23">
        <v>4.2893599999999997E-2</v>
      </c>
      <c r="J23">
        <v>4788</v>
      </c>
      <c r="K23">
        <v>507</v>
      </c>
      <c r="L23">
        <v>1841</v>
      </c>
      <c r="M23">
        <v>41</v>
      </c>
      <c r="N23">
        <v>1788</v>
      </c>
      <c r="O23">
        <v>58</v>
      </c>
      <c r="P23">
        <v>2163</v>
      </c>
      <c r="Q23">
        <v>422</v>
      </c>
      <c r="R23">
        <v>457</v>
      </c>
      <c r="S23">
        <v>154</v>
      </c>
      <c r="T23">
        <v>13734</v>
      </c>
      <c r="U23">
        <v>2430</v>
      </c>
      <c r="V23">
        <v>1245</v>
      </c>
      <c r="W23">
        <v>203</v>
      </c>
      <c r="X23">
        <v>602</v>
      </c>
      <c r="Y23">
        <v>124</v>
      </c>
      <c r="Z23">
        <v>1209</v>
      </c>
      <c r="AA23">
        <v>237</v>
      </c>
      <c r="AB23">
        <v>756</v>
      </c>
      <c r="AC23">
        <v>210</v>
      </c>
      <c r="AD23">
        <v>443</v>
      </c>
      <c r="AE23">
        <v>133.19999999999899</v>
      </c>
      <c r="AF23">
        <v>4530</v>
      </c>
      <c r="AG23">
        <v>522.39999999999895</v>
      </c>
      <c r="AH23">
        <v>626</v>
      </c>
      <c r="AI23">
        <v>275.60000000000002</v>
      </c>
      <c r="AJ23">
        <v>1675</v>
      </c>
      <c r="AK23">
        <v>97.7</v>
      </c>
      <c r="AL23">
        <v>0</v>
      </c>
      <c r="AM23">
        <v>11</v>
      </c>
      <c r="AN23">
        <v>90</v>
      </c>
      <c r="AO23">
        <v>67.900000000000006</v>
      </c>
      <c r="AP23">
        <v>1480</v>
      </c>
      <c r="AQ23">
        <v>143</v>
      </c>
      <c r="AR23">
        <v>157</v>
      </c>
      <c r="AS23">
        <v>43</v>
      </c>
      <c r="AT23">
        <v>45.399999999999899</v>
      </c>
      <c r="AU23">
        <v>7.9</v>
      </c>
      <c r="AV23">
        <v>21.1999999999999</v>
      </c>
      <c r="AW23">
        <v>6.6</v>
      </c>
      <c r="AX23">
        <v>13734</v>
      </c>
      <c r="AY23">
        <v>2430</v>
      </c>
      <c r="AZ23">
        <v>42.2</v>
      </c>
      <c r="BA23">
        <v>8</v>
      </c>
      <c r="BB23">
        <v>12.6</v>
      </c>
      <c r="BC23">
        <v>2.8</v>
      </c>
      <c r="BD23">
        <v>25.3</v>
      </c>
      <c r="BE23">
        <v>4.2</v>
      </c>
      <c r="BF23">
        <v>15.8</v>
      </c>
      <c r="BG23">
        <v>5</v>
      </c>
      <c r="BH23">
        <v>24.8</v>
      </c>
      <c r="BI23">
        <v>7.4</v>
      </c>
      <c r="BJ23">
        <v>94.599999999999895</v>
      </c>
      <c r="BK23">
        <v>4.3</v>
      </c>
      <c r="BL23">
        <v>14.1999999999999</v>
      </c>
      <c r="BM23">
        <v>6</v>
      </c>
      <c r="BN23">
        <v>91</v>
      </c>
      <c r="BO23">
        <v>4.9000000000000004</v>
      </c>
      <c r="BP23">
        <v>0</v>
      </c>
      <c r="BQ23">
        <v>1.6</v>
      </c>
      <c r="BR23">
        <v>5</v>
      </c>
      <c r="BS23">
        <v>3.8</v>
      </c>
      <c r="BT23">
        <v>82.799999999999898</v>
      </c>
      <c r="BU23">
        <v>7.5</v>
      </c>
      <c r="BV23">
        <v>3.3</v>
      </c>
      <c r="BW23">
        <v>0.8</v>
      </c>
      <c r="BX23">
        <v>0.95740000000000003</v>
      </c>
      <c r="BY23">
        <v>0.97899999999999998</v>
      </c>
      <c r="BZ23">
        <v>0.9375</v>
      </c>
      <c r="CA23">
        <v>0.9788</v>
      </c>
      <c r="CB23">
        <v>3.8525999999999998</v>
      </c>
      <c r="CC23">
        <v>0.98860000000000003</v>
      </c>
      <c r="CD23">
        <v>0.37269999999999998</v>
      </c>
      <c r="CE23">
        <v>0.78010000000000002</v>
      </c>
      <c r="CF23">
        <v>0.82320000000000004</v>
      </c>
      <c r="CG23">
        <v>0.9516</v>
      </c>
      <c r="CH23">
        <v>2.9276</v>
      </c>
      <c r="CI23">
        <v>0.94489999999999996</v>
      </c>
      <c r="CJ23">
        <v>0.86350000000000005</v>
      </c>
      <c r="CK23">
        <v>0.83199999999999996</v>
      </c>
      <c r="CL23">
        <v>1.6954</v>
      </c>
      <c r="CM23">
        <v>0.90669999999999995</v>
      </c>
      <c r="CN23">
        <v>0.94689999999999996</v>
      </c>
      <c r="CO23">
        <v>0</v>
      </c>
      <c r="CP23">
        <v>0.64480000000000004</v>
      </c>
      <c r="CQ23">
        <v>0.97699999999999998</v>
      </c>
      <c r="CR23">
        <v>0.83130000000000004</v>
      </c>
      <c r="CS23">
        <v>3.4</v>
      </c>
      <c r="CT23">
        <v>0.93899999999999995</v>
      </c>
      <c r="CU23">
        <v>11.8757</v>
      </c>
      <c r="CV23">
        <v>0.98899999999999999</v>
      </c>
      <c r="CW23">
        <v>1</v>
      </c>
      <c r="CX23">
        <v>1</v>
      </c>
      <c r="CY23">
        <v>1</v>
      </c>
      <c r="CZ23">
        <v>1</v>
      </c>
      <c r="DA23">
        <v>4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7</v>
      </c>
      <c r="DQ23">
        <v>444</v>
      </c>
      <c r="DR23">
        <v>159</v>
      </c>
      <c r="DS23">
        <v>9.3000000000000007</v>
      </c>
      <c r="DT23">
        <v>3.5</v>
      </c>
      <c r="DU23">
        <v>1850</v>
      </c>
      <c r="DV23">
        <v>1.4079786981259E-2</v>
      </c>
      <c r="DW23">
        <v>1.1802654219E-5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36047018700</v>
      </c>
      <c r="H24" t="s">
        <v>837</v>
      </c>
      <c r="I24">
        <v>3.3112900000000001E-2</v>
      </c>
      <c r="J24">
        <v>1471</v>
      </c>
      <c r="K24">
        <v>242</v>
      </c>
      <c r="L24">
        <v>685</v>
      </c>
      <c r="M24">
        <v>35</v>
      </c>
      <c r="N24">
        <v>591</v>
      </c>
      <c r="O24">
        <v>56</v>
      </c>
      <c r="P24">
        <v>262</v>
      </c>
      <c r="Q24">
        <v>105</v>
      </c>
      <c r="R24">
        <v>70</v>
      </c>
      <c r="S24">
        <v>44</v>
      </c>
      <c r="T24">
        <v>49800</v>
      </c>
      <c r="U24">
        <v>13804</v>
      </c>
      <c r="V24">
        <v>82</v>
      </c>
      <c r="W24">
        <v>49</v>
      </c>
      <c r="X24">
        <v>101</v>
      </c>
      <c r="Y24">
        <v>37</v>
      </c>
      <c r="Z24">
        <v>267</v>
      </c>
      <c r="AA24">
        <v>107</v>
      </c>
      <c r="AB24">
        <v>154</v>
      </c>
      <c r="AC24">
        <v>60</v>
      </c>
      <c r="AD24">
        <v>14</v>
      </c>
      <c r="AE24">
        <v>15.8</v>
      </c>
      <c r="AF24">
        <v>954</v>
      </c>
      <c r="AG24">
        <v>273.3</v>
      </c>
      <c r="AH24">
        <v>54</v>
      </c>
      <c r="AI24">
        <v>56.6</v>
      </c>
      <c r="AJ24">
        <v>230</v>
      </c>
      <c r="AK24">
        <v>55.1</v>
      </c>
      <c r="AL24">
        <v>0</v>
      </c>
      <c r="AM24">
        <v>11</v>
      </c>
      <c r="AN24">
        <v>27</v>
      </c>
      <c r="AO24">
        <v>26.399999999999899</v>
      </c>
      <c r="AP24">
        <v>343</v>
      </c>
      <c r="AQ24">
        <v>60</v>
      </c>
      <c r="AR24">
        <v>88</v>
      </c>
      <c r="AS24">
        <v>67</v>
      </c>
      <c r="AT24">
        <v>18.100000000000001</v>
      </c>
      <c r="AU24">
        <v>6.7</v>
      </c>
      <c r="AV24">
        <v>8.4</v>
      </c>
      <c r="AW24">
        <v>4.8</v>
      </c>
      <c r="AX24">
        <v>49800</v>
      </c>
      <c r="AY24">
        <v>13804</v>
      </c>
      <c r="AZ24">
        <v>7.7</v>
      </c>
      <c r="BA24">
        <v>4.4000000000000004</v>
      </c>
      <c r="BB24">
        <v>6.9</v>
      </c>
      <c r="BC24">
        <v>2.6</v>
      </c>
      <c r="BD24">
        <v>18.1999999999999</v>
      </c>
      <c r="BE24">
        <v>6.6</v>
      </c>
      <c r="BF24">
        <v>10.5</v>
      </c>
      <c r="BG24">
        <v>3.7</v>
      </c>
      <c r="BH24">
        <v>2.4</v>
      </c>
      <c r="BI24">
        <v>2.7</v>
      </c>
      <c r="BJ24">
        <v>64.900000000000006</v>
      </c>
      <c r="BK24">
        <v>15.1999999999999</v>
      </c>
      <c r="BL24">
        <v>4</v>
      </c>
      <c r="BM24">
        <v>4.0999999999999996</v>
      </c>
      <c r="BN24">
        <v>33.6</v>
      </c>
      <c r="BO24">
        <v>7.9</v>
      </c>
      <c r="BP24">
        <v>0</v>
      </c>
      <c r="BQ24">
        <v>4.3</v>
      </c>
      <c r="BR24">
        <v>4.5999999999999996</v>
      </c>
      <c r="BS24">
        <v>4.4000000000000004</v>
      </c>
      <c r="BT24">
        <v>58</v>
      </c>
      <c r="BU24">
        <v>8.6999999999999904</v>
      </c>
      <c r="BV24">
        <v>6</v>
      </c>
      <c r="BW24">
        <v>4.4000000000000004</v>
      </c>
      <c r="BX24">
        <v>0.68100000000000005</v>
      </c>
      <c r="BY24">
        <v>0.6391</v>
      </c>
      <c r="BZ24">
        <v>0.1116</v>
      </c>
      <c r="CA24">
        <v>0.31440000000000001</v>
      </c>
      <c r="CB24">
        <v>1.7461</v>
      </c>
      <c r="CC24">
        <v>0.43230000000000002</v>
      </c>
      <c r="CD24">
        <v>7.6799999999999993E-2</v>
      </c>
      <c r="CE24">
        <v>0.27160000000000001</v>
      </c>
      <c r="CF24">
        <v>0.47899999999999998</v>
      </c>
      <c r="CG24">
        <v>0.10979999999999999</v>
      </c>
      <c r="CH24">
        <v>0.93720000000000003</v>
      </c>
      <c r="CI24">
        <v>5.7099999999999998E-2</v>
      </c>
      <c r="CJ24">
        <v>0.68179999999999996</v>
      </c>
      <c r="CK24">
        <v>0.57540000000000002</v>
      </c>
      <c r="CL24">
        <v>1.2572000000000001</v>
      </c>
      <c r="CM24">
        <v>0.62109999999999999</v>
      </c>
      <c r="CN24">
        <v>0.74750000000000005</v>
      </c>
      <c r="CO24">
        <v>0</v>
      </c>
      <c r="CP24">
        <v>0.62070000000000003</v>
      </c>
      <c r="CQ24">
        <v>0.81850000000000001</v>
      </c>
      <c r="CR24">
        <v>0.89580000000000004</v>
      </c>
      <c r="CS24">
        <v>3.0825</v>
      </c>
      <c r="CT24">
        <v>0.85850000000000004</v>
      </c>
      <c r="CU24">
        <v>7.0229999999999997</v>
      </c>
      <c r="CV24">
        <v>0.49830000000000002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186</v>
      </c>
      <c r="DR24">
        <v>100</v>
      </c>
      <c r="DS24">
        <v>12.6</v>
      </c>
      <c r="DT24">
        <v>6</v>
      </c>
      <c r="DU24">
        <v>1281</v>
      </c>
      <c r="DV24">
        <v>1.2222683873659001E-2</v>
      </c>
      <c r="DW24">
        <v>9.1431886369999993E-6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36047019100</v>
      </c>
      <c r="H25" t="s">
        <v>811</v>
      </c>
      <c r="I25">
        <v>9.7994600000000001E-2</v>
      </c>
      <c r="J25">
        <v>2676</v>
      </c>
      <c r="K25">
        <v>303</v>
      </c>
      <c r="L25">
        <v>1232</v>
      </c>
      <c r="M25">
        <v>67</v>
      </c>
      <c r="N25">
        <v>1013</v>
      </c>
      <c r="O25">
        <v>112</v>
      </c>
      <c r="P25">
        <v>512</v>
      </c>
      <c r="Q25">
        <v>207</v>
      </c>
      <c r="R25">
        <v>160</v>
      </c>
      <c r="S25">
        <v>80</v>
      </c>
      <c r="T25">
        <v>39295</v>
      </c>
      <c r="U25">
        <v>7566</v>
      </c>
      <c r="V25">
        <v>128</v>
      </c>
      <c r="W25">
        <v>68</v>
      </c>
      <c r="X25">
        <v>104</v>
      </c>
      <c r="Y25">
        <v>65</v>
      </c>
      <c r="Z25">
        <v>524</v>
      </c>
      <c r="AA25">
        <v>145</v>
      </c>
      <c r="AB25">
        <v>191</v>
      </c>
      <c r="AC25">
        <v>76</v>
      </c>
      <c r="AD25">
        <v>62</v>
      </c>
      <c r="AE25">
        <v>51.299999999999898</v>
      </c>
      <c r="AF25">
        <v>1450</v>
      </c>
      <c r="AG25">
        <v>406.5</v>
      </c>
      <c r="AH25">
        <v>93</v>
      </c>
      <c r="AI25">
        <v>62.299999999999898</v>
      </c>
      <c r="AJ25">
        <v>239</v>
      </c>
      <c r="AK25">
        <v>85.4</v>
      </c>
      <c r="AL25">
        <v>0</v>
      </c>
      <c r="AM25">
        <v>11</v>
      </c>
      <c r="AN25">
        <v>42</v>
      </c>
      <c r="AO25">
        <v>34.899999999999899</v>
      </c>
      <c r="AP25">
        <v>554</v>
      </c>
      <c r="AQ25">
        <v>104</v>
      </c>
      <c r="AR25">
        <v>90</v>
      </c>
      <c r="AS25">
        <v>20</v>
      </c>
      <c r="AT25">
        <v>19.5</v>
      </c>
      <c r="AU25">
        <v>7.6</v>
      </c>
      <c r="AV25">
        <v>9.8000000000000007</v>
      </c>
      <c r="AW25">
        <v>4.5</v>
      </c>
      <c r="AX25">
        <v>39295</v>
      </c>
      <c r="AY25">
        <v>7566</v>
      </c>
      <c r="AZ25">
        <v>7.3</v>
      </c>
      <c r="BA25">
        <v>3.7</v>
      </c>
      <c r="BB25">
        <v>3.9</v>
      </c>
      <c r="BC25">
        <v>2.5</v>
      </c>
      <c r="BD25">
        <v>19.600000000000001</v>
      </c>
      <c r="BE25">
        <v>4.9000000000000004</v>
      </c>
      <c r="BF25">
        <v>7.1</v>
      </c>
      <c r="BG25">
        <v>2.9</v>
      </c>
      <c r="BH25">
        <v>6.1</v>
      </c>
      <c r="BI25">
        <v>5</v>
      </c>
      <c r="BJ25">
        <v>54.2</v>
      </c>
      <c r="BK25">
        <v>13.9</v>
      </c>
      <c r="BL25">
        <v>3.7</v>
      </c>
      <c r="BM25">
        <v>2.5</v>
      </c>
      <c r="BN25">
        <v>19.399999999999899</v>
      </c>
      <c r="BO25">
        <v>6.9</v>
      </c>
      <c r="BP25">
        <v>0</v>
      </c>
      <c r="BQ25">
        <v>2.4</v>
      </c>
      <c r="BR25">
        <v>4.0999999999999996</v>
      </c>
      <c r="BS25">
        <v>3.4</v>
      </c>
      <c r="BT25">
        <v>54.7</v>
      </c>
      <c r="BU25">
        <v>7.2</v>
      </c>
      <c r="BV25">
        <v>3.4</v>
      </c>
      <c r="BW25">
        <v>0.6</v>
      </c>
      <c r="BX25">
        <v>0.70660000000000001</v>
      </c>
      <c r="BY25">
        <v>0.73360000000000003</v>
      </c>
      <c r="BZ25">
        <v>0.2301</v>
      </c>
      <c r="CA25">
        <v>0.29089999999999999</v>
      </c>
      <c r="CB25">
        <v>1.9612000000000001</v>
      </c>
      <c r="CC25">
        <v>0.50170000000000003</v>
      </c>
      <c r="CD25">
        <v>2.35E-2</v>
      </c>
      <c r="CE25">
        <v>0.36449999999999999</v>
      </c>
      <c r="CF25">
        <v>0.15820000000000001</v>
      </c>
      <c r="CG25">
        <v>0.39129999999999998</v>
      </c>
      <c r="CH25">
        <v>0.9375</v>
      </c>
      <c r="CI25">
        <v>5.7299999999999997E-2</v>
      </c>
      <c r="CJ25">
        <v>0.6351</v>
      </c>
      <c r="CK25">
        <v>0.56240000000000001</v>
      </c>
      <c r="CL25">
        <v>1.1975</v>
      </c>
      <c r="CM25">
        <v>0.59140000000000004</v>
      </c>
      <c r="CN25">
        <v>0.66290000000000004</v>
      </c>
      <c r="CO25">
        <v>0</v>
      </c>
      <c r="CP25">
        <v>0.5968</v>
      </c>
      <c r="CQ25">
        <v>0.79310000000000003</v>
      </c>
      <c r="CR25">
        <v>0.83360000000000001</v>
      </c>
      <c r="CS25">
        <v>2.8864000000000001</v>
      </c>
      <c r="CT25">
        <v>0.7923</v>
      </c>
      <c r="CU25">
        <v>6.9824999999999999</v>
      </c>
      <c r="CV25">
        <v>0.49130000000000001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170</v>
      </c>
      <c r="DR25">
        <v>69</v>
      </c>
      <c r="DS25">
        <v>6.4</v>
      </c>
      <c r="DT25">
        <v>2.5</v>
      </c>
      <c r="DU25">
        <v>3262</v>
      </c>
      <c r="DV25">
        <v>2.3859823531297002E-2</v>
      </c>
      <c r="DW25">
        <v>2.2848941193000001E-5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36047019500</v>
      </c>
      <c r="H26" t="s">
        <v>836</v>
      </c>
      <c r="I26">
        <v>5.2904100000000003E-2</v>
      </c>
      <c r="J26">
        <v>3886</v>
      </c>
      <c r="K26">
        <v>349</v>
      </c>
      <c r="L26">
        <v>1909</v>
      </c>
      <c r="M26">
        <v>62</v>
      </c>
      <c r="N26">
        <v>1776</v>
      </c>
      <c r="O26">
        <v>109</v>
      </c>
      <c r="P26">
        <v>524</v>
      </c>
      <c r="Q26">
        <v>253</v>
      </c>
      <c r="R26">
        <v>114</v>
      </c>
      <c r="S26">
        <v>82</v>
      </c>
      <c r="T26">
        <v>44971</v>
      </c>
      <c r="U26">
        <v>6361</v>
      </c>
      <c r="V26">
        <v>133</v>
      </c>
      <c r="W26">
        <v>64</v>
      </c>
      <c r="X26">
        <v>474</v>
      </c>
      <c r="Y26">
        <v>127</v>
      </c>
      <c r="Z26">
        <v>499</v>
      </c>
      <c r="AA26">
        <v>182</v>
      </c>
      <c r="AB26">
        <v>320</v>
      </c>
      <c r="AC26">
        <v>133</v>
      </c>
      <c r="AD26">
        <v>92</v>
      </c>
      <c r="AE26">
        <v>48.1</v>
      </c>
      <c r="AF26">
        <v>2203</v>
      </c>
      <c r="AG26">
        <v>500</v>
      </c>
      <c r="AH26">
        <v>66</v>
      </c>
      <c r="AI26">
        <v>59.6</v>
      </c>
      <c r="AJ26">
        <v>1273</v>
      </c>
      <c r="AK26">
        <v>176.3</v>
      </c>
      <c r="AL26">
        <v>0</v>
      </c>
      <c r="AM26">
        <v>11</v>
      </c>
      <c r="AN26">
        <v>32</v>
      </c>
      <c r="AO26">
        <v>32.399999999999899</v>
      </c>
      <c r="AP26">
        <v>997</v>
      </c>
      <c r="AQ26">
        <v>151</v>
      </c>
      <c r="AR26">
        <v>19</v>
      </c>
      <c r="AS26">
        <v>18</v>
      </c>
      <c r="AT26">
        <v>13.5</v>
      </c>
      <c r="AU26">
        <v>6.2</v>
      </c>
      <c r="AV26">
        <v>4.3</v>
      </c>
      <c r="AW26">
        <v>3.1</v>
      </c>
      <c r="AX26">
        <v>44971</v>
      </c>
      <c r="AY26">
        <v>6361</v>
      </c>
      <c r="AZ26">
        <v>4.5</v>
      </c>
      <c r="BA26">
        <v>2.2000000000000002</v>
      </c>
      <c r="BB26">
        <v>12.1999999999999</v>
      </c>
      <c r="BC26">
        <v>3.2</v>
      </c>
      <c r="BD26">
        <v>12.8</v>
      </c>
      <c r="BE26">
        <v>4.5</v>
      </c>
      <c r="BF26">
        <v>8.1999999999999904</v>
      </c>
      <c r="BG26">
        <v>3.3</v>
      </c>
      <c r="BH26">
        <v>5.2</v>
      </c>
      <c r="BI26">
        <v>2.7</v>
      </c>
      <c r="BJ26">
        <v>56.7</v>
      </c>
      <c r="BK26">
        <v>11.8</v>
      </c>
      <c r="BL26">
        <v>1.8</v>
      </c>
      <c r="BM26">
        <v>1.6</v>
      </c>
      <c r="BN26">
        <v>66.7</v>
      </c>
      <c r="BO26">
        <v>9</v>
      </c>
      <c r="BP26">
        <v>0</v>
      </c>
      <c r="BQ26">
        <v>1.6</v>
      </c>
      <c r="BR26">
        <v>1.8</v>
      </c>
      <c r="BS26">
        <v>1.8</v>
      </c>
      <c r="BT26">
        <v>56.1</v>
      </c>
      <c r="BU26">
        <v>7.6</v>
      </c>
      <c r="BV26">
        <v>0.5</v>
      </c>
      <c r="BW26">
        <v>0.5</v>
      </c>
      <c r="BX26">
        <v>0.55210000000000004</v>
      </c>
      <c r="BY26">
        <v>0.19869999999999999</v>
      </c>
      <c r="BZ26">
        <v>0.15060000000000001</v>
      </c>
      <c r="CA26">
        <v>0.1489</v>
      </c>
      <c r="CB26">
        <v>1.0504</v>
      </c>
      <c r="CC26">
        <v>0.21590000000000001</v>
      </c>
      <c r="CD26">
        <v>0.34720000000000001</v>
      </c>
      <c r="CE26">
        <v>8.8300000000000003E-2</v>
      </c>
      <c r="CF26">
        <v>0.24979999999999999</v>
      </c>
      <c r="CG26">
        <v>0.31940000000000002</v>
      </c>
      <c r="CH26">
        <v>1.0046999999999999</v>
      </c>
      <c r="CI26">
        <v>6.4199999999999993E-2</v>
      </c>
      <c r="CJ26">
        <v>0.64370000000000005</v>
      </c>
      <c r="CK26">
        <v>0.4178</v>
      </c>
      <c r="CL26">
        <v>1.0616000000000001</v>
      </c>
      <c r="CM26">
        <v>0.51649999999999996</v>
      </c>
      <c r="CN26">
        <v>0.85360000000000003</v>
      </c>
      <c r="CO26">
        <v>0</v>
      </c>
      <c r="CP26">
        <v>0.40010000000000001</v>
      </c>
      <c r="CQ26">
        <v>0.80489999999999995</v>
      </c>
      <c r="CR26">
        <v>0.58809999999999996</v>
      </c>
      <c r="CS26">
        <v>2.6467000000000001</v>
      </c>
      <c r="CT26">
        <v>0.69520000000000004</v>
      </c>
      <c r="CU26">
        <v>5.7633999999999999</v>
      </c>
      <c r="CV26">
        <v>0.28339999999999999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505</v>
      </c>
      <c r="DR26">
        <v>169</v>
      </c>
      <c r="DS26">
        <v>13</v>
      </c>
      <c r="DT26">
        <v>4.5</v>
      </c>
      <c r="DU26">
        <v>5914</v>
      </c>
      <c r="DV26">
        <v>1.5335335864799E-2</v>
      </c>
      <c r="DW26">
        <v>1.4594158971E-5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36047019700</v>
      </c>
      <c r="H27" t="s">
        <v>835</v>
      </c>
      <c r="I27">
        <v>6.5570500000000004E-2</v>
      </c>
      <c r="J27">
        <v>3632</v>
      </c>
      <c r="K27">
        <v>317</v>
      </c>
      <c r="L27">
        <v>1758</v>
      </c>
      <c r="M27">
        <v>77</v>
      </c>
      <c r="N27">
        <v>1679</v>
      </c>
      <c r="O27">
        <v>97</v>
      </c>
      <c r="P27">
        <v>483</v>
      </c>
      <c r="Q27">
        <v>190</v>
      </c>
      <c r="R27">
        <v>152</v>
      </c>
      <c r="S27">
        <v>110</v>
      </c>
      <c r="T27">
        <v>61667</v>
      </c>
      <c r="U27">
        <v>7818</v>
      </c>
      <c r="V27">
        <v>74</v>
      </c>
      <c r="W27">
        <v>49</v>
      </c>
      <c r="X27">
        <v>581</v>
      </c>
      <c r="Y27">
        <v>163</v>
      </c>
      <c r="Z27">
        <v>549</v>
      </c>
      <c r="AA27">
        <v>173</v>
      </c>
      <c r="AB27">
        <v>157</v>
      </c>
      <c r="AC27">
        <v>88</v>
      </c>
      <c r="AD27">
        <v>48</v>
      </c>
      <c r="AE27">
        <v>49.2</v>
      </c>
      <c r="AF27">
        <v>1870</v>
      </c>
      <c r="AG27">
        <v>394</v>
      </c>
      <c r="AH27">
        <v>34</v>
      </c>
      <c r="AI27">
        <v>47.6</v>
      </c>
      <c r="AJ27">
        <v>881</v>
      </c>
      <c r="AK27">
        <v>128.30000000000001</v>
      </c>
      <c r="AL27">
        <v>0</v>
      </c>
      <c r="AM27">
        <v>11</v>
      </c>
      <c r="AN27">
        <v>34</v>
      </c>
      <c r="AO27">
        <v>49.2</v>
      </c>
      <c r="AP27">
        <v>945</v>
      </c>
      <c r="AQ27">
        <v>136</v>
      </c>
      <c r="AR27">
        <v>21</v>
      </c>
      <c r="AS27">
        <v>9</v>
      </c>
      <c r="AT27">
        <v>13.3</v>
      </c>
      <c r="AU27">
        <v>5.0999999999999996</v>
      </c>
      <c r="AV27">
        <v>7.1</v>
      </c>
      <c r="AW27">
        <v>4.9000000000000004</v>
      </c>
      <c r="AX27">
        <v>61667</v>
      </c>
      <c r="AY27">
        <v>7818</v>
      </c>
      <c r="AZ27">
        <v>2.5</v>
      </c>
      <c r="BA27">
        <v>1.6</v>
      </c>
      <c r="BB27">
        <v>16</v>
      </c>
      <c r="BC27">
        <v>4.4000000000000004</v>
      </c>
      <c r="BD27">
        <v>15.1</v>
      </c>
      <c r="BE27">
        <v>4.5999999999999996</v>
      </c>
      <c r="BF27">
        <v>4.3</v>
      </c>
      <c r="BG27">
        <v>2.2999999999999998</v>
      </c>
      <c r="BH27">
        <v>2.9</v>
      </c>
      <c r="BI27">
        <v>2.9</v>
      </c>
      <c r="BJ27">
        <v>51.5</v>
      </c>
      <c r="BK27">
        <v>9.9</v>
      </c>
      <c r="BL27">
        <v>1</v>
      </c>
      <c r="BM27">
        <v>1.4</v>
      </c>
      <c r="BN27">
        <v>50.1</v>
      </c>
      <c r="BO27">
        <v>7</v>
      </c>
      <c r="BP27">
        <v>0</v>
      </c>
      <c r="BQ27">
        <v>1.7</v>
      </c>
      <c r="BR27">
        <v>2</v>
      </c>
      <c r="BS27">
        <v>2.9</v>
      </c>
      <c r="BT27">
        <v>56.299999999999898</v>
      </c>
      <c r="BU27">
        <v>7.2</v>
      </c>
      <c r="BV27">
        <v>0.6</v>
      </c>
      <c r="BW27">
        <v>0.2</v>
      </c>
      <c r="BX27">
        <v>0.54549999999999998</v>
      </c>
      <c r="BY27">
        <v>0.51980000000000004</v>
      </c>
      <c r="BZ27">
        <v>7.0400000000000004E-2</v>
      </c>
      <c r="CA27">
        <v>5.9499999999999997E-2</v>
      </c>
      <c r="CB27">
        <v>1.1952</v>
      </c>
      <c r="CC27">
        <v>0.2596</v>
      </c>
      <c r="CD27">
        <v>0.60150000000000003</v>
      </c>
      <c r="CE27">
        <v>0.14230000000000001</v>
      </c>
      <c r="CF27">
        <v>2.6800000000000001E-2</v>
      </c>
      <c r="CG27">
        <v>0.1404</v>
      </c>
      <c r="CH27">
        <v>0.91110000000000002</v>
      </c>
      <c r="CI27">
        <v>5.3999999999999999E-2</v>
      </c>
      <c r="CJ27">
        <v>0.62250000000000005</v>
      </c>
      <c r="CK27">
        <v>0.30790000000000001</v>
      </c>
      <c r="CL27">
        <v>0.9304</v>
      </c>
      <c r="CM27">
        <v>0.44829999999999998</v>
      </c>
      <c r="CN27">
        <v>0.80559999999999998</v>
      </c>
      <c r="CO27">
        <v>0</v>
      </c>
      <c r="CP27">
        <v>0.42420000000000002</v>
      </c>
      <c r="CQ27">
        <v>0.80610000000000004</v>
      </c>
      <c r="CR27">
        <v>0.61839999999999995</v>
      </c>
      <c r="CS27">
        <v>2.6543999999999999</v>
      </c>
      <c r="CT27">
        <v>0.69869999999999999</v>
      </c>
      <c r="CU27">
        <v>5.6909999999999998</v>
      </c>
      <c r="CV27">
        <v>0.27010000000000001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217</v>
      </c>
      <c r="DR27">
        <v>106</v>
      </c>
      <c r="DS27">
        <v>6</v>
      </c>
      <c r="DT27">
        <v>2.9</v>
      </c>
      <c r="DU27">
        <v>2771</v>
      </c>
      <c r="DV27">
        <v>2.0218602119664999E-2</v>
      </c>
      <c r="DW27">
        <v>1.8092150436E-5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36047019900</v>
      </c>
      <c r="H28" t="s">
        <v>834</v>
      </c>
      <c r="I28">
        <v>7.2940099999999994E-2</v>
      </c>
      <c r="J28">
        <v>3454</v>
      </c>
      <c r="K28">
        <v>422</v>
      </c>
      <c r="L28">
        <v>1689</v>
      </c>
      <c r="M28">
        <v>43</v>
      </c>
      <c r="N28">
        <v>1474</v>
      </c>
      <c r="O28">
        <v>94</v>
      </c>
      <c r="P28">
        <v>378</v>
      </c>
      <c r="Q28">
        <v>170</v>
      </c>
      <c r="R28">
        <v>119</v>
      </c>
      <c r="S28">
        <v>68</v>
      </c>
      <c r="T28">
        <v>48291</v>
      </c>
      <c r="U28">
        <v>6790</v>
      </c>
      <c r="V28">
        <v>158</v>
      </c>
      <c r="W28">
        <v>87</v>
      </c>
      <c r="X28">
        <v>231</v>
      </c>
      <c r="Y28">
        <v>90</v>
      </c>
      <c r="Z28">
        <v>576</v>
      </c>
      <c r="AA28">
        <v>194</v>
      </c>
      <c r="AB28">
        <v>191</v>
      </c>
      <c r="AC28">
        <v>113</v>
      </c>
      <c r="AD28">
        <v>79</v>
      </c>
      <c r="AE28">
        <v>57.2</v>
      </c>
      <c r="AF28">
        <v>1851</v>
      </c>
      <c r="AG28">
        <v>517.79999999999905</v>
      </c>
      <c r="AH28">
        <v>69</v>
      </c>
      <c r="AI28">
        <v>70.900000000000006</v>
      </c>
      <c r="AJ28">
        <v>726</v>
      </c>
      <c r="AK28">
        <v>124.799999999999</v>
      </c>
      <c r="AL28">
        <v>0</v>
      </c>
      <c r="AM28">
        <v>11</v>
      </c>
      <c r="AN28">
        <v>56</v>
      </c>
      <c r="AO28">
        <v>43.799999999999898</v>
      </c>
      <c r="AP28">
        <v>856</v>
      </c>
      <c r="AQ28">
        <v>124</v>
      </c>
      <c r="AR28">
        <v>55</v>
      </c>
      <c r="AS28">
        <v>94</v>
      </c>
      <c r="AT28">
        <v>10.9</v>
      </c>
      <c r="AU28">
        <v>5.2</v>
      </c>
      <c r="AV28">
        <v>5</v>
      </c>
      <c r="AW28">
        <v>2.8</v>
      </c>
      <c r="AX28">
        <v>48291</v>
      </c>
      <c r="AY28">
        <v>6790</v>
      </c>
      <c r="AZ28">
        <v>5.9</v>
      </c>
      <c r="BA28">
        <v>3.1</v>
      </c>
      <c r="BB28">
        <v>6.7</v>
      </c>
      <c r="BC28">
        <v>2.4</v>
      </c>
      <c r="BD28">
        <v>16.6999999999999</v>
      </c>
      <c r="BE28">
        <v>5.2</v>
      </c>
      <c r="BF28">
        <v>5.5</v>
      </c>
      <c r="BG28">
        <v>3.2</v>
      </c>
      <c r="BH28">
        <v>5.4</v>
      </c>
      <c r="BI28">
        <v>3.9</v>
      </c>
      <c r="BJ28">
        <v>53.6</v>
      </c>
      <c r="BK28">
        <v>13.5</v>
      </c>
      <c r="BL28">
        <v>2.2000000000000002</v>
      </c>
      <c r="BM28">
        <v>2.2000000000000002</v>
      </c>
      <c r="BN28">
        <v>43</v>
      </c>
      <c r="BO28">
        <v>7.3</v>
      </c>
      <c r="BP28">
        <v>0</v>
      </c>
      <c r="BQ28">
        <v>1.8</v>
      </c>
      <c r="BR28">
        <v>3.8</v>
      </c>
      <c r="BS28">
        <v>3</v>
      </c>
      <c r="BT28">
        <v>58.1</v>
      </c>
      <c r="BU28">
        <v>8.1</v>
      </c>
      <c r="BV28">
        <v>1.6</v>
      </c>
      <c r="BW28">
        <v>2.7</v>
      </c>
      <c r="BX28">
        <v>0.45810000000000001</v>
      </c>
      <c r="BY28">
        <v>0.27650000000000002</v>
      </c>
      <c r="BZ28">
        <v>0.1197</v>
      </c>
      <c r="CA28">
        <v>0.21759999999999999</v>
      </c>
      <c r="CB28">
        <v>1.0718000000000001</v>
      </c>
      <c r="CC28">
        <v>0.22170000000000001</v>
      </c>
      <c r="CD28">
        <v>6.9599999999999995E-2</v>
      </c>
      <c r="CE28">
        <v>0.19670000000000001</v>
      </c>
      <c r="CF28">
        <v>6.2899999999999998E-2</v>
      </c>
      <c r="CG28">
        <v>0.33479999999999999</v>
      </c>
      <c r="CH28">
        <v>0.66400000000000003</v>
      </c>
      <c r="CI28">
        <v>3.2000000000000001E-2</v>
      </c>
      <c r="CJ28">
        <v>0.63200000000000001</v>
      </c>
      <c r="CK28">
        <v>0.45629999999999998</v>
      </c>
      <c r="CL28">
        <v>1.0883</v>
      </c>
      <c r="CM28">
        <v>0.52969999999999995</v>
      </c>
      <c r="CN28">
        <v>0.78190000000000004</v>
      </c>
      <c r="CO28">
        <v>0</v>
      </c>
      <c r="CP28">
        <v>0.57599999999999996</v>
      </c>
      <c r="CQ28">
        <v>0.82020000000000004</v>
      </c>
      <c r="CR28">
        <v>0.76049999999999995</v>
      </c>
      <c r="CS28">
        <v>2.9386000000000001</v>
      </c>
      <c r="CT28">
        <v>0.80940000000000001</v>
      </c>
      <c r="CU28">
        <v>5.7628000000000004</v>
      </c>
      <c r="CV28">
        <v>0.28299999999999997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273</v>
      </c>
      <c r="DR28">
        <v>98</v>
      </c>
      <c r="DS28">
        <v>7.9</v>
      </c>
      <c r="DT28">
        <v>2.8</v>
      </c>
      <c r="DU28">
        <v>3032</v>
      </c>
      <c r="DV28">
        <v>1.8383384727031001E-2</v>
      </c>
      <c r="DW28">
        <v>2.0121911759000001E-5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36047020100</v>
      </c>
      <c r="H29" t="s">
        <v>833</v>
      </c>
      <c r="I29">
        <v>6.7714200000000002E-2</v>
      </c>
      <c r="J29">
        <v>3828</v>
      </c>
      <c r="K29">
        <v>324</v>
      </c>
      <c r="L29">
        <v>1900</v>
      </c>
      <c r="M29">
        <v>69</v>
      </c>
      <c r="N29">
        <v>1684</v>
      </c>
      <c r="O29">
        <v>120</v>
      </c>
      <c r="P29">
        <v>236</v>
      </c>
      <c r="Q29">
        <v>102</v>
      </c>
      <c r="R29">
        <v>199</v>
      </c>
      <c r="S29">
        <v>100</v>
      </c>
      <c r="T29">
        <v>57706</v>
      </c>
      <c r="U29">
        <v>7858</v>
      </c>
      <c r="V29">
        <v>122</v>
      </c>
      <c r="W29">
        <v>48</v>
      </c>
      <c r="X29">
        <v>202</v>
      </c>
      <c r="Y29">
        <v>70</v>
      </c>
      <c r="Z29">
        <v>610</v>
      </c>
      <c r="AA29">
        <v>181</v>
      </c>
      <c r="AB29">
        <v>156</v>
      </c>
      <c r="AC29">
        <v>67</v>
      </c>
      <c r="AD29">
        <v>77</v>
      </c>
      <c r="AE29">
        <v>57.5</v>
      </c>
      <c r="AF29">
        <v>2055</v>
      </c>
      <c r="AG29">
        <v>407.39999999999901</v>
      </c>
      <c r="AH29">
        <v>19</v>
      </c>
      <c r="AI29">
        <v>49.7</v>
      </c>
      <c r="AJ29">
        <v>634</v>
      </c>
      <c r="AK29">
        <v>133.19999999999899</v>
      </c>
      <c r="AL29">
        <v>0</v>
      </c>
      <c r="AM29">
        <v>11</v>
      </c>
      <c r="AN29">
        <v>43</v>
      </c>
      <c r="AO29">
        <v>32.899999999999899</v>
      </c>
      <c r="AP29">
        <v>1033</v>
      </c>
      <c r="AQ29">
        <v>142</v>
      </c>
      <c r="AR29">
        <v>0</v>
      </c>
      <c r="AS29">
        <v>11</v>
      </c>
      <c r="AT29">
        <v>6.2</v>
      </c>
      <c r="AU29">
        <v>2.6</v>
      </c>
      <c r="AV29">
        <v>7.1</v>
      </c>
      <c r="AW29">
        <v>3.5</v>
      </c>
      <c r="AX29">
        <v>57706</v>
      </c>
      <c r="AY29">
        <v>7858</v>
      </c>
      <c r="AZ29">
        <v>4.0999999999999996</v>
      </c>
      <c r="BA29">
        <v>1.6</v>
      </c>
      <c r="BB29">
        <v>5.3</v>
      </c>
      <c r="BC29">
        <v>1.9</v>
      </c>
      <c r="BD29">
        <v>15.9</v>
      </c>
      <c r="BE29">
        <v>4.5</v>
      </c>
      <c r="BF29">
        <v>4.0999999999999996</v>
      </c>
      <c r="BG29">
        <v>1.8</v>
      </c>
      <c r="BH29">
        <v>4.5999999999999996</v>
      </c>
      <c r="BI29">
        <v>3.4</v>
      </c>
      <c r="BJ29">
        <v>53.7</v>
      </c>
      <c r="BK29">
        <v>9.6</v>
      </c>
      <c r="BL29">
        <v>0.5</v>
      </c>
      <c r="BM29">
        <v>1.4</v>
      </c>
      <c r="BN29">
        <v>33.399999999999899</v>
      </c>
      <c r="BO29">
        <v>6.9</v>
      </c>
      <c r="BP29">
        <v>0</v>
      </c>
      <c r="BQ29">
        <v>1.6</v>
      </c>
      <c r="BR29">
        <v>2.6</v>
      </c>
      <c r="BS29">
        <v>1.9</v>
      </c>
      <c r="BT29">
        <v>61.299999999999898</v>
      </c>
      <c r="BU29">
        <v>6.9</v>
      </c>
      <c r="BV29">
        <v>0</v>
      </c>
      <c r="BW29">
        <v>0.3</v>
      </c>
      <c r="BX29">
        <v>0.245</v>
      </c>
      <c r="BY29">
        <v>0.51980000000000004</v>
      </c>
      <c r="BZ29">
        <v>7.8600000000000003E-2</v>
      </c>
      <c r="CA29">
        <v>0.12809999999999999</v>
      </c>
      <c r="CB29">
        <v>0.97160000000000002</v>
      </c>
      <c r="CC29">
        <v>0.18820000000000001</v>
      </c>
      <c r="CD29">
        <v>3.85E-2</v>
      </c>
      <c r="CE29">
        <v>0.1668</v>
      </c>
      <c r="CF29">
        <v>2.35E-2</v>
      </c>
      <c r="CG29">
        <v>0.27100000000000002</v>
      </c>
      <c r="CH29">
        <v>0.49980000000000002</v>
      </c>
      <c r="CI29">
        <v>2.41E-2</v>
      </c>
      <c r="CJ29">
        <v>0.63260000000000005</v>
      </c>
      <c r="CK29">
        <v>0.20449999999999999</v>
      </c>
      <c r="CL29">
        <v>0.83709999999999996</v>
      </c>
      <c r="CM29">
        <v>0.40710000000000002</v>
      </c>
      <c r="CN29">
        <v>0.74629999999999996</v>
      </c>
      <c r="CO29">
        <v>0</v>
      </c>
      <c r="CP29">
        <v>0.47649999999999998</v>
      </c>
      <c r="CQ29">
        <v>0.84130000000000005</v>
      </c>
      <c r="CR29">
        <v>0</v>
      </c>
      <c r="CS29">
        <v>2.0640999999999998</v>
      </c>
      <c r="CT29">
        <v>0.42209999999999998</v>
      </c>
      <c r="CU29">
        <v>4.3727</v>
      </c>
      <c r="CV29">
        <v>9.1800000000000007E-2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289</v>
      </c>
      <c r="DR29">
        <v>120</v>
      </c>
      <c r="DS29">
        <v>7.5</v>
      </c>
      <c r="DT29">
        <v>3.1</v>
      </c>
      <c r="DU29">
        <v>2046</v>
      </c>
      <c r="DV29">
        <v>1.8678299672039999E-2</v>
      </c>
      <c r="DW29">
        <v>1.8642686893000001E-5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36047020300</v>
      </c>
      <c r="H30" t="s">
        <v>832</v>
      </c>
      <c r="I30">
        <v>5.4381699999999998E-2</v>
      </c>
      <c r="J30">
        <v>1776</v>
      </c>
      <c r="K30">
        <v>185</v>
      </c>
      <c r="L30">
        <v>747</v>
      </c>
      <c r="M30">
        <v>35</v>
      </c>
      <c r="N30">
        <v>667</v>
      </c>
      <c r="O30">
        <v>54</v>
      </c>
      <c r="P30">
        <v>267</v>
      </c>
      <c r="Q30">
        <v>108</v>
      </c>
      <c r="R30">
        <v>109</v>
      </c>
      <c r="S30">
        <v>41</v>
      </c>
      <c r="T30">
        <v>47659</v>
      </c>
      <c r="U30">
        <v>6330</v>
      </c>
      <c r="V30">
        <v>125</v>
      </c>
      <c r="W30">
        <v>56</v>
      </c>
      <c r="X30">
        <v>125</v>
      </c>
      <c r="Y30">
        <v>58</v>
      </c>
      <c r="Z30">
        <v>301</v>
      </c>
      <c r="AA30">
        <v>58</v>
      </c>
      <c r="AB30">
        <v>99</v>
      </c>
      <c r="AC30">
        <v>41</v>
      </c>
      <c r="AD30">
        <v>46</v>
      </c>
      <c r="AE30">
        <v>34.799999999999898</v>
      </c>
      <c r="AF30">
        <v>1038</v>
      </c>
      <c r="AG30">
        <v>217.3</v>
      </c>
      <c r="AH30">
        <v>78</v>
      </c>
      <c r="AI30">
        <v>52.299999999999898</v>
      </c>
      <c r="AJ30">
        <v>133</v>
      </c>
      <c r="AK30">
        <v>41.299999999999898</v>
      </c>
      <c r="AL30">
        <v>0</v>
      </c>
      <c r="AM30">
        <v>11</v>
      </c>
      <c r="AN30">
        <v>22</v>
      </c>
      <c r="AO30">
        <v>17.8</v>
      </c>
      <c r="AP30">
        <v>366</v>
      </c>
      <c r="AQ30">
        <v>67</v>
      </c>
      <c r="AR30">
        <v>49</v>
      </c>
      <c r="AS30">
        <v>66</v>
      </c>
      <c r="AT30">
        <v>15</v>
      </c>
      <c r="AU30">
        <v>5.7</v>
      </c>
      <c r="AV30">
        <v>9.5</v>
      </c>
      <c r="AW30">
        <v>3.5</v>
      </c>
      <c r="AX30">
        <v>47659</v>
      </c>
      <c r="AY30">
        <v>6330</v>
      </c>
      <c r="AZ30">
        <v>9.5</v>
      </c>
      <c r="BA30">
        <v>4.2</v>
      </c>
      <c r="BB30">
        <v>7</v>
      </c>
      <c r="BC30">
        <v>2.9</v>
      </c>
      <c r="BD30">
        <v>16.899999999999899</v>
      </c>
      <c r="BE30">
        <v>2.7</v>
      </c>
      <c r="BF30">
        <v>5.6</v>
      </c>
      <c r="BG30">
        <v>2.2999999999999998</v>
      </c>
      <c r="BH30">
        <v>6.9</v>
      </c>
      <c r="BI30">
        <v>5.2</v>
      </c>
      <c r="BJ30">
        <v>58.399999999999899</v>
      </c>
      <c r="BK30">
        <v>10.6</v>
      </c>
      <c r="BL30">
        <v>4.8</v>
      </c>
      <c r="BM30">
        <v>3.2</v>
      </c>
      <c r="BN30">
        <v>17.8</v>
      </c>
      <c r="BO30">
        <v>5.5</v>
      </c>
      <c r="BP30">
        <v>0</v>
      </c>
      <c r="BQ30">
        <v>3.9</v>
      </c>
      <c r="BR30">
        <v>3.3</v>
      </c>
      <c r="BS30">
        <v>2.7</v>
      </c>
      <c r="BT30">
        <v>54.899999999999899</v>
      </c>
      <c r="BU30">
        <v>8.9</v>
      </c>
      <c r="BV30">
        <v>2.8</v>
      </c>
      <c r="BW30">
        <v>3.7</v>
      </c>
      <c r="BX30">
        <v>0.5988</v>
      </c>
      <c r="BY30">
        <v>0.71689999999999998</v>
      </c>
      <c r="BZ30">
        <v>0.1244</v>
      </c>
      <c r="CA30">
        <v>0.40670000000000001</v>
      </c>
      <c r="CB30">
        <v>1.8467</v>
      </c>
      <c r="CC30">
        <v>0.46379999999999999</v>
      </c>
      <c r="CD30">
        <v>8.1500000000000003E-2</v>
      </c>
      <c r="CE30">
        <v>0.21249999999999999</v>
      </c>
      <c r="CF30">
        <v>6.8900000000000003E-2</v>
      </c>
      <c r="CG30">
        <v>0.44600000000000001</v>
      </c>
      <c r="CH30">
        <v>0.80900000000000005</v>
      </c>
      <c r="CI30">
        <v>4.4299999999999999E-2</v>
      </c>
      <c r="CJ30">
        <v>0.65239999999999998</v>
      </c>
      <c r="CK30">
        <v>0.61609999999999998</v>
      </c>
      <c r="CL30">
        <v>1.2685</v>
      </c>
      <c r="CM30">
        <v>0.62690000000000001</v>
      </c>
      <c r="CN30">
        <v>0.64849999999999997</v>
      </c>
      <c r="CO30">
        <v>0</v>
      </c>
      <c r="CP30">
        <v>0.54159999999999997</v>
      </c>
      <c r="CQ30">
        <v>0.79449999999999998</v>
      </c>
      <c r="CR30">
        <v>0.81569999999999998</v>
      </c>
      <c r="CS30">
        <v>2.8003</v>
      </c>
      <c r="CT30">
        <v>0.7631</v>
      </c>
      <c r="CU30">
        <v>6.7245999999999997</v>
      </c>
      <c r="CV30">
        <v>0.44729999999999998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141</v>
      </c>
      <c r="DR30">
        <v>67</v>
      </c>
      <c r="DS30">
        <v>7.9</v>
      </c>
      <c r="DT30">
        <v>3.7</v>
      </c>
      <c r="DU30">
        <v>1335</v>
      </c>
      <c r="DV30">
        <v>5.2594025122179996E-3</v>
      </c>
      <c r="DW30">
        <v>3.2313095999999997E-8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36047021100</v>
      </c>
      <c r="H31" t="s">
        <v>831</v>
      </c>
      <c r="I31">
        <v>6.7056699999999997E-2</v>
      </c>
      <c r="J31">
        <v>1577</v>
      </c>
      <c r="K31">
        <v>198</v>
      </c>
      <c r="L31">
        <v>769</v>
      </c>
      <c r="M31">
        <v>32</v>
      </c>
      <c r="N31">
        <v>676</v>
      </c>
      <c r="O31">
        <v>48</v>
      </c>
      <c r="P31">
        <v>302</v>
      </c>
      <c r="Q31">
        <v>141</v>
      </c>
      <c r="R31">
        <v>70</v>
      </c>
      <c r="S31">
        <v>48</v>
      </c>
      <c r="T31">
        <v>34211</v>
      </c>
      <c r="U31">
        <v>7107</v>
      </c>
      <c r="V31">
        <v>205</v>
      </c>
      <c r="W31">
        <v>79</v>
      </c>
      <c r="X31">
        <v>237</v>
      </c>
      <c r="Y31">
        <v>61</v>
      </c>
      <c r="Z31">
        <v>306</v>
      </c>
      <c r="AA31">
        <v>79</v>
      </c>
      <c r="AB31">
        <v>260</v>
      </c>
      <c r="AC31">
        <v>80</v>
      </c>
      <c r="AD31">
        <v>88</v>
      </c>
      <c r="AE31">
        <v>42.1</v>
      </c>
      <c r="AF31">
        <v>1293</v>
      </c>
      <c r="AG31">
        <v>215.5</v>
      </c>
      <c r="AH31">
        <v>79</v>
      </c>
      <c r="AI31">
        <v>61.1</v>
      </c>
      <c r="AJ31">
        <v>379</v>
      </c>
      <c r="AK31">
        <v>62.299999999999898</v>
      </c>
      <c r="AL31">
        <v>0</v>
      </c>
      <c r="AM31">
        <v>11</v>
      </c>
      <c r="AN31">
        <v>37</v>
      </c>
      <c r="AO31">
        <v>24.1999999999999</v>
      </c>
      <c r="AP31">
        <v>427</v>
      </c>
      <c r="AQ31">
        <v>57</v>
      </c>
      <c r="AR31">
        <v>12</v>
      </c>
      <c r="AS31">
        <v>8</v>
      </c>
      <c r="AT31">
        <v>19.399999999999899</v>
      </c>
      <c r="AU31">
        <v>8</v>
      </c>
      <c r="AV31">
        <v>8</v>
      </c>
      <c r="AW31">
        <v>4.9000000000000004</v>
      </c>
      <c r="AX31">
        <v>34211</v>
      </c>
      <c r="AY31">
        <v>7107</v>
      </c>
      <c r="AZ31">
        <v>18</v>
      </c>
      <c r="BA31">
        <v>6.7</v>
      </c>
      <c r="BB31">
        <v>15</v>
      </c>
      <c r="BC31">
        <v>4</v>
      </c>
      <c r="BD31">
        <v>19.399999999999899</v>
      </c>
      <c r="BE31">
        <v>4.4000000000000004</v>
      </c>
      <c r="BF31">
        <v>16.5</v>
      </c>
      <c r="BG31">
        <v>4.5999999999999996</v>
      </c>
      <c r="BH31">
        <v>13</v>
      </c>
      <c r="BI31">
        <v>6.2</v>
      </c>
      <c r="BJ31">
        <v>82</v>
      </c>
      <c r="BK31">
        <v>9</v>
      </c>
      <c r="BL31">
        <v>5.3</v>
      </c>
      <c r="BM31">
        <v>4.0999999999999996</v>
      </c>
      <c r="BN31">
        <v>49.299999999999898</v>
      </c>
      <c r="BO31">
        <v>7.8</v>
      </c>
      <c r="BP31">
        <v>0</v>
      </c>
      <c r="BQ31">
        <v>3.8</v>
      </c>
      <c r="BR31">
        <v>5.5</v>
      </c>
      <c r="BS31">
        <v>3.6</v>
      </c>
      <c r="BT31">
        <v>63.2</v>
      </c>
      <c r="BU31">
        <v>7.3</v>
      </c>
      <c r="BV31">
        <v>0.8</v>
      </c>
      <c r="BW31">
        <v>0.5</v>
      </c>
      <c r="BX31">
        <v>0.70520000000000005</v>
      </c>
      <c r="BY31">
        <v>0.6048</v>
      </c>
      <c r="BZ31">
        <v>0.33950000000000002</v>
      </c>
      <c r="CA31">
        <v>0.71360000000000001</v>
      </c>
      <c r="CB31">
        <v>2.3631000000000002</v>
      </c>
      <c r="CC31">
        <v>0.62219999999999998</v>
      </c>
      <c r="CD31">
        <v>0.53249999999999997</v>
      </c>
      <c r="CE31">
        <v>0.35170000000000001</v>
      </c>
      <c r="CF31">
        <v>0.85350000000000004</v>
      </c>
      <c r="CG31">
        <v>0.75580000000000003</v>
      </c>
      <c r="CH31">
        <v>2.4935999999999998</v>
      </c>
      <c r="CI31">
        <v>0.78590000000000004</v>
      </c>
      <c r="CJ31">
        <v>0.76300000000000001</v>
      </c>
      <c r="CK31">
        <v>0.63590000000000002</v>
      </c>
      <c r="CL31">
        <v>1.3989</v>
      </c>
      <c r="CM31">
        <v>0.70350000000000001</v>
      </c>
      <c r="CN31">
        <v>0.80289999999999995</v>
      </c>
      <c r="CO31">
        <v>0</v>
      </c>
      <c r="CP31">
        <v>0.66659999999999997</v>
      </c>
      <c r="CQ31">
        <v>0.85599999999999998</v>
      </c>
      <c r="CR31">
        <v>0.66369999999999996</v>
      </c>
      <c r="CS31">
        <v>2.9891999999999999</v>
      </c>
      <c r="CT31">
        <v>0.82889999999999997</v>
      </c>
      <c r="CU31">
        <v>9.2447999999999997</v>
      </c>
      <c r="CV31">
        <v>0.80969999999999998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183</v>
      </c>
      <c r="DR31">
        <v>68</v>
      </c>
      <c r="DS31">
        <v>11.6</v>
      </c>
      <c r="DT31">
        <v>3.9</v>
      </c>
      <c r="DU31">
        <v>1673</v>
      </c>
      <c r="DV31">
        <v>2.5314427062094001E-2</v>
      </c>
      <c r="DW31">
        <v>1.8545509813999999E-5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36047022700</v>
      </c>
      <c r="H32" t="s">
        <v>830</v>
      </c>
      <c r="I32">
        <v>9.2934799999999998E-2</v>
      </c>
      <c r="J32">
        <v>3972</v>
      </c>
      <c r="K32">
        <v>607</v>
      </c>
      <c r="L32">
        <v>1787</v>
      </c>
      <c r="M32">
        <v>66</v>
      </c>
      <c r="N32">
        <v>1511</v>
      </c>
      <c r="O32">
        <v>117</v>
      </c>
      <c r="P32">
        <v>426</v>
      </c>
      <c r="Q32">
        <v>200</v>
      </c>
      <c r="R32">
        <v>277</v>
      </c>
      <c r="S32">
        <v>102</v>
      </c>
      <c r="T32">
        <v>37087</v>
      </c>
      <c r="U32">
        <v>7054</v>
      </c>
      <c r="V32">
        <v>340</v>
      </c>
      <c r="W32">
        <v>144</v>
      </c>
      <c r="X32">
        <v>388</v>
      </c>
      <c r="Y32">
        <v>129</v>
      </c>
      <c r="Z32">
        <v>724</v>
      </c>
      <c r="AA32">
        <v>277</v>
      </c>
      <c r="AB32">
        <v>304</v>
      </c>
      <c r="AC32">
        <v>101</v>
      </c>
      <c r="AD32">
        <v>57</v>
      </c>
      <c r="AE32">
        <v>41.399999999999899</v>
      </c>
      <c r="AF32">
        <v>3078</v>
      </c>
      <c r="AG32">
        <v>648.1</v>
      </c>
      <c r="AH32">
        <v>52</v>
      </c>
      <c r="AI32">
        <v>56.299999999999898</v>
      </c>
      <c r="AJ32">
        <v>457</v>
      </c>
      <c r="AK32">
        <v>111.799999999999</v>
      </c>
      <c r="AL32">
        <v>0</v>
      </c>
      <c r="AM32">
        <v>11</v>
      </c>
      <c r="AN32">
        <v>135</v>
      </c>
      <c r="AO32">
        <v>72.099999999999895</v>
      </c>
      <c r="AP32">
        <v>881</v>
      </c>
      <c r="AQ32">
        <v>134</v>
      </c>
      <c r="AR32">
        <v>36</v>
      </c>
      <c r="AS32">
        <v>52</v>
      </c>
      <c r="AT32">
        <v>10.6999999999999</v>
      </c>
      <c r="AU32">
        <v>4.8</v>
      </c>
      <c r="AV32">
        <v>11.3</v>
      </c>
      <c r="AW32">
        <v>4</v>
      </c>
      <c r="AX32">
        <v>37087</v>
      </c>
      <c r="AY32">
        <v>7054</v>
      </c>
      <c r="AZ32">
        <v>11.9</v>
      </c>
      <c r="BA32">
        <v>4.7</v>
      </c>
      <c r="BB32">
        <v>9.8000000000000007</v>
      </c>
      <c r="BC32">
        <v>2.9</v>
      </c>
      <c r="BD32">
        <v>18.1999999999999</v>
      </c>
      <c r="BE32">
        <v>6.4</v>
      </c>
      <c r="BF32">
        <v>7.7</v>
      </c>
      <c r="BG32">
        <v>2.2000000000000002</v>
      </c>
      <c r="BH32">
        <v>3.8</v>
      </c>
      <c r="BI32">
        <v>2.7</v>
      </c>
      <c r="BJ32">
        <v>77.5</v>
      </c>
      <c r="BK32">
        <v>11.1999999999999</v>
      </c>
      <c r="BL32">
        <v>1.3</v>
      </c>
      <c r="BM32">
        <v>1.4</v>
      </c>
      <c r="BN32">
        <v>25.6</v>
      </c>
      <c r="BO32">
        <v>6.2</v>
      </c>
      <c r="BP32">
        <v>0</v>
      </c>
      <c r="BQ32">
        <v>1.7</v>
      </c>
      <c r="BR32">
        <v>8.9</v>
      </c>
      <c r="BS32">
        <v>4.7</v>
      </c>
      <c r="BT32">
        <v>58.299999999999898</v>
      </c>
      <c r="BU32">
        <v>7.7</v>
      </c>
      <c r="BV32">
        <v>0.9</v>
      </c>
      <c r="BW32">
        <v>1.3</v>
      </c>
      <c r="BX32">
        <v>0.45169999999999999</v>
      </c>
      <c r="BY32">
        <v>0.81410000000000005</v>
      </c>
      <c r="BZ32">
        <v>0.27179999999999999</v>
      </c>
      <c r="CA32">
        <v>0.51280000000000003</v>
      </c>
      <c r="CB32">
        <v>2.0503</v>
      </c>
      <c r="CC32">
        <v>0.53439999999999999</v>
      </c>
      <c r="CD32">
        <v>0.20330000000000001</v>
      </c>
      <c r="CE32">
        <v>0.2772</v>
      </c>
      <c r="CF32">
        <v>0.20749999999999999</v>
      </c>
      <c r="CG32">
        <v>0.2094</v>
      </c>
      <c r="CH32">
        <v>0.89739999999999998</v>
      </c>
      <c r="CI32">
        <v>5.28E-2</v>
      </c>
      <c r="CJ32">
        <v>0.73909999999999998</v>
      </c>
      <c r="CK32">
        <v>0.35630000000000001</v>
      </c>
      <c r="CL32">
        <v>1.0952999999999999</v>
      </c>
      <c r="CM32">
        <v>0.53339999999999999</v>
      </c>
      <c r="CN32">
        <v>0.70920000000000005</v>
      </c>
      <c r="CO32">
        <v>0</v>
      </c>
      <c r="CP32">
        <v>0.78169999999999995</v>
      </c>
      <c r="CQ32">
        <v>0.82230000000000003</v>
      </c>
      <c r="CR32">
        <v>0.69069999999999998</v>
      </c>
      <c r="CS32">
        <v>3.0038999999999998</v>
      </c>
      <c r="CT32">
        <v>0.83409999999999995</v>
      </c>
      <c r="CU32">
        <v>7.0468999999999999</v>
      </c>
      <c r="CV32">
        <v>0.50209999999999999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267</v>
      </c>
      <c r="DR32">
        <v>102</v>
      </c>
      <c r="DS32">
        <v>6.7</v>
      </c>
      <c r="DT32">
        <v>2.7</v>
      </c>
      <c r="DU32">
        <v>2256</v>
      </c>
      <c r="DV32">
        <v>1.1448198847603E-2</v>
      </c>
      <c r="DW32">
        <v>7.9812803560000005E-6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36047022900</v>
      </c>
      <c r="H33" t="s">
        <v>829</v>
      </c>
      <c r="I33">
        <v>6.6344700000000006E-2</v>
      </c>
      <c r="J33">
        <v>3719</v>
      </c>
      <c r="K33">
        <v>321</v>
      </c>
      <c r="L33">
        <v>1914</v>
      </c>
      <c r="M33">
        <v>45</v>
      </c>
      <c r="N33">
        <v>1735</v>
      </c>
      <c r="O33">
        <v>82</v>
      </c>
      <c r="P33">
        <v>641</v>
      </c>
      <c r="Q33">
        <v>251</v>
      </c>
      <c r="R33">
        <v>148</v>
      </c>
      <c r="S33">
        <v>79</v>
      </c>
      <c r="T33">
        <v>35984</v>
      </c>
      <c r="U33">
        <v>4902</v>
      </c>
      <c r="V33">
        <v>305</v>
      </c>
      <c r="W33">
        <v>129</v>
      </c>
      <c r="X33">
        <v>365</v>
      </c>
      <c r="Y33">
        <v>108</v>
      </c>
      <c r="Z33">
        <v>573</v>
      </c>
      <c r="AA33">
        <v>185</v>
      </c>
      <c r="AB33">
        <v>327</v>
      </c>
      <c r="AC33">
        <v>130</v>
      </c>
      <c r="AD33">
        <v>174</v>
      </c>
      <c r="AE33">
        <v>73.2</v>
      </c>
      <c r="AF33">
        <v>2563</v>
      </c>
      <c r="AG33">
        <v>407.5</v>
      </c>
      <c r="AH33">
        <v>95</v>
      </c>
      <c r="AI33">
        <v>72.900000000000006</v>
      </c>
      <c r="AJ33">
        <v>606</v>
      </c>
      <c r="AK33">
        <v>124</v>
      </c>
      <c r="AL33">
        <v>0</v>
      </c>
      <c r="AM33">
        <v>11</v>
      </c>
      <c r="AN33">
        <v>70</v>
      </c>
      <c r="AO33">
        <v>54.899999999999899</v>
      </c>
      <c r="AP33">
        <v>1161</v>
      </c>
      <c r="AQ33">
        <v>132</v>
      </c>
      <c r="AR33">
        <v>0</v>
      </c>
      <c r="AS33">
        <v>11</v>
      </c>
      <c r="AT33">
        <v>17.1999999999999</v>
      </c>
      <c r="AU33">
        <v>6.7</v>
      </c>
      <c r="AV33">
        <v>6.1</v>
      </c>
      <c r="AW33">
        <v>3.3</v>
      </c>
      <c r="AX33">
        <v>35984</v>
      </c>
      <c r="AY33">
        <v>4902</v>
      </c>
      <c r="AZ33">
        <v>11.1999999999999</v>
      </c>
      <c r="BA33">
        <v>4.4000000000000004</v>
      </c>
      <c r="BB33">
        <v>9.8000000000000007</v>
      </c>
      <c r="BC33">
        <v>3.1</v>
      </c>
      <c r="BD33">
        <v>15.4</v>
      </c>
      <c r="BE33">
        <v>4.8</v>
      </c>
      <c r="BF33">
        <v>8.8000000000000007</v>
      </c>
      <c r="BG33">
        <v>3.5</v>
      </c>
      <c r="BH33">
        <v>10</v>
      </c>
      <c r="BI33">
        <v>4.2</v>
      </c>
      <c r="BJ33">
        <v>68.900000000000006</v>
      </c>
      <c r="BK33">
        <v>9.1999999999999904</v>
      </c>
      <c r="BL33">
        <v>2.7</v>
      </c>
      <c r="BM33">
        <v>2</v>
      </c>
      <c r="BN33">
        <v>31.6999999999999</v>
      </c>
      <c r="BO33">
        <v>6.4</v>
      </c>
      <c r="BP33">
        <v>0</v>
      </c>
      <c r="BQ33">
        <v>1.6</v>
      </c>
      <c r="BR33">
        <v>4</v>
      </c>
      <c r="BS33">
        <v>3.2</v>
      </c>
      <c r="BT33">
        <v>66.900000000000006</v>
      </c>
      <c r="BU33">
        <v>6.7</v>
      </c>
      <c r="BV33">
        <v>0</v>
      </c>
      <c r="BW33">
        <v>0.3</v>
      </c>
      <c r="BX33">
        <v>0.65659999999999996</v>
      </c>
      <c r="BY33">
        <v>0.40339999999999998</v>
      </c>
      <c r="BZ33">
        <v>0.2974</v>
      </c>
      <c r="CA33">
        <v>0.48480000000000001</v>
      </c>
      <c r="CB33">
        <v>1.8422000000000001</v>
      </c>
      <c r="CC33">
        <v>0.46189999999999998</v>
      </c>
      <c r="CD33">
        <v>0.20330000000000001</v>
      </c>
      <c r="CE33">
        <v>0.15049999999999999</v>
      </c>
      <c r="CF33">
        <v>0.309</v>
      </c>
      <c r="CG33">
        <v>0.63919999999999999</v>
      </c>
      <c r="CH33">
        <v>1.302</v>
      </c>
      <c r="CI33">
        <v>0.11550000000000001</v>
      </c>
      <c r="CJ33">
        <v>0.70199999999999996</v>
      </c>
      <c r="CK33">
        <v>0.4955</v>
      </c>
      <c r="CL33">
        <v>1.1975</v>
      </c>
      <c r="CM33">
        <v>0.59140000000000004</v>
      </c>
      <c r="CN33">
        <v>0.7399</v>
      </c>
      <c r="CO33">
        <v>0</v>
      </c>
      <c r="CP33">
        <v>0.59060000000000001</v>
      </c>
      <c r="CQ33">
        <v>0.87880000000000003</v>
      </c>
      <c r="CR33">
        <v>0</v>
      </c>
      <c r="CS33">
        <v>2.2092999999999998</v>
      </c>
      <c r="CT33">
        <v>0.47920000000000001</v>
      </c>
      <c r="CU33">
        <v>6.5509000000000004</v>
      </c>
      <c r="CV33">
        <v>0.42020000000000002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314</v>
      </c>
      <c r="DR33">
        <v>122</v>
      </c>
      <c r="DS33">
        <v>8.4</v>
      </c>
      <c r="DT33">
        <v>3.4</v>
      </c>
      <c r="DU33">
        <v>1266</v>
      </c>
      <c r="DV33">
        <v>3.0387407065350001E-3</v>
      </c>
      <c r="DW33">
        <v>1.7704509999999999E-9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36047023100</v>
      </c>
      <c r="H34" t="s">
        <v>828</v>
      </c>
      <c r="I34">
        <v>6.1550100000000003E-2</v>
      </c>
      <c r="J34">
        <v>3535</v>
      </c>
      <c r="K34">
        <v>378</v>
      </c>
      <c r="L34">
        <v>1639</v>
      </c>
      <c r="M34">
        <v>60</v>
      </c>
      <c r="N34">
        <v>1497</v>
      </c>
      <c r="O34">
        <v>101</v>
      </c>
      <c r="P34">
        <v>573</v>
      </c>
      <c r="Q34">
        <v>259</v>
      </c>
      <c r="R34">
        <v>220</v>
      </c>
      <c r="S34">
        <v>94</v>
      </c>
      <c r="T34">
        <v>37855</v>
      </c>
      <c r="U34">
        <v>5227</v>
      </c>
      <c r="V34">
        <v>199</v>
      </c>
      <c r="W34">
        <v>82</v>
      </c>
      <c r="X34">
        <v>404</v>
      </c>
      <c r="Y34">
        <v>98</v>
      </c>
      <c r="Z34">
        <v>449</v>
      </c>
      <c r="AA34">
        <v>158</v>
      </c>
      <c r="AB34">
        <v>276</v>
      </c>
      <c r="AC34">
        <v>88</v>
      </c>
      <c r="AD34">
        <v>72</v>
      </c>
      <c r="AE34">
        <v>56.399999999999899</v>
      </c>
      <c r="AF34">
        <v>2201</v>
      </c>
      <c r="AG34">
        <v>465.1</v>
      </c>
      <c r="AH34">
        <v>55</v>
      </c>
      <c r="AI34">
        <v>58.7</v>
      </c>
      <c r="AJ34">
        <v>723</v>
      </c>
      <c r="AK34">
        <v>137.80000000000001</v>
      </c>
      <c r="AL34">
        <v>0</v>
      </c>
      <c r="AM34">
        <v>11</v>
      </c>
      <c r="AN34">
        <v>58</v>
      </c>
      <c r="AO34">
        <v>41</v>
      </c>
      <c r="AP34">
        <v>912</v>
      </c>
      <c r="AQ34">
        <v>120</v>
      </c>
      <c r="AR34">
        <v>8</v>
      </c>
      <c r="AS34">
        <v>3</v>
      </c>
      <c r="AT34">
        <v>16.1999999999999</v>
      </c>
      <c r="AU34">
        <v>6.9</v>
      </c>
      <c r="AV34">
        <v>9.6999999999999904</v>
      </c>
      <c r="AW34">
        <v>4.3</v>
      </c>
      <c r="AX34">
        <v>37855</v>
      </c>
      <c r="AY34">
        <v>5227</v>
      </c>
      <c r="AZ34">
        <v>7.5</v>
      </c>
      <c r="BA34">
        <v>3.2</v>
      </c>
      <c r="BB34">
        <v>11.4</v>
      </c>
      <c r="BC34">
        <v>2.9</v>
      </c>
      <c r="BD34">
        <v>12.6999999999999</v>
      </c>
      <c r="BE34">
        <v>4.3</v>
      </c>
      <c r="BF34">
        <v>7.8</v>
      </c>
      <c r="BG34">
        <v>2.7</v>
      </c>
      <c r="BH34">
        <v>4.8</v>
      </c>
      <c r="BI34">
        <v>3.8</v>
      </c>
      <c r="BJ34">
        <v>62.299999999999898</v>
      </c>
      <c r="BK34">
        <v>11.3</v>
      </c>
      <c r="BL34">
        <v>1.6</v>
      </c>
      <c r="BM34">
        <v>1.7</v>
      </c>
      <c r="BN34">
        <v>44.1</v>
      </c>
      <c r="BO34">
        <v>8.1999999999999904</v>
      </c>
      <c r="BP34">
        <v>0</v>
      </c>
      <c r="BQ34">
        <v>1.8</v>
      </c>
      <c r="BR34">
        <v>3.9</v>
      </c>
      <c r="BS34">
        <v>2.7</v>
      </c>
      <c r="BT34">
        <v>60.899999999999899</v>
      </c>
      <c r="BU34">
        <v>7.1</v>
      </c>
      <c r="BV34">
        <v>0.2</v>
      </c>
      <c r="BW34">
        <v>0.1</v>
      </c>
      <c r="BX34">
        <v>0.63180000000000003</v>
      </c>
      <c r="BY34">
        <v>0.72860000000000003</v>
      </c>
      <c r="BZ34">
        <v>0.25530000000000003</v>
      </c>
      <c r="CA34">
        <v>0.3014</v>
      </c>
      <c r="CB34">
        <v>1.9171</v>
      </c>
      <c r="CC34">
        <v>0.48670000000000002</v>
      </c>
      <c r="CD34">
        <v>0.29570000000000002</v>
      </c>
      <c r="CE34">
        <v>8.6099999999999996E-2</v>
      </c>
      <c r="CF34">
        <v>0.21560000000000001</v>
      </c>
      <c r="CG34">
        <v>0.2893</v>
      </c>
      <c r="CH34">
        <v>0.88670000000000004</v>
      </c>
      <c r="CI34">
        <v>5.2200000000000003E-2</v>
      </c>
      <c r="CJ34">
        <v>0.67069999999999996</v>
      </c>
      <c r="CK34">
        <v>0.3977</v>
      </c>
      <c r="CL34">
        <v>1.0684</v>
      </c>
      <c r="CM34">
        <v>0.5212</v>
      </c>
      <c r="CN34">
        <v>0.78500000000000003</v>
      </c>
      <c r="CO34">
        <v>0</v>
      </c>
      <c r="CP34">
        <v>0.58050000000000002</v>
      </c>
      <c r="CQ34">
        <v>0.83919999999999995</v>
      </c>
      <c r="CR34">
        <v>0.4335</v>
      </c>
      <c r="CS34">
        <v>2.6381999999999999</v>
      </c>
      <c r="CT34">
        <v>0.69</v>
      </c>
      <c r="CU34">
        <v>6.5103999999999997</v>
      </c>
      <c r="CV34">
        <v>0.41360000000000002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362</v>
      </c>
      <c r="DR34">
        <v>140</v>
      </c>
      <c r="DS34">
        <v>10.1999999999999</v>
      </c>
      <c r="DT34">
        <v>3.7</v>
      </c>
      <c r="DU34">
        <v>1566</v>
      </c>
      <c r="DV34">
        <v>1.7653782863713E-2</v>
      </c>
      <c r="DW34">
        <v>1.6980910215000001E-5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36047023300</v>
      </c>
      <c r="H35" t="s">
        <v>827</v>
      </c>
      <c r="I35">
        <v>6.6348199999999996E-2</v>
      </c>
      <c r="J35">
        <v>4939</v>
      </c>
      <c r="K35">
        <v>482</v>
      </c>
      <c r="L35">
        <v>2206</v>
      </c>
      <c r="M35">
        <v>54</v>
      </c>
      <c r="N35">
        <v>1997</v>
      </c>
      <c r="O35">
        <v>87</v>
      </c>
      <c r="P35">
        <v>1426</v>
      </c>
      <c r="Q35">
        <v>455</v>
      </c>
      <c r="R35">
        <v>403</v>
      </c>
      <c r="S35">
        <v>133</v>
      </c>
      <c r="T35">
        <v>26925</v>
      </c>
      <c r="U35">
        <v>3354</v>
      </c>
      <c r="V35">
        <v>695</v>
      </c>
      <c r="W35">
        <v>175</v>
      </c>
      <c r="X35">
        <v>461</v>
      </c>
      <c r="Y35">
        <v>122</v>
      </c>
      <c r="Z35">
        <v>995</v>
      </c>
      <c r="AA35">
        <v>258</v>
      </c>
      <c r="AB35">
        <v>676</v>
      </c>
      <c r="AC35">
        <v>193</v>
      </c>
      <c r="AD35">
        <v>237</v>
      </c>
      <c r="AE35">
        <v>114.099999999999</v>
      </c>
      <c r="AF35">
        <v>3840</v>
      </c>
      <c r="AG35">
        <v>524.20000000000005</v>
      </c>
      <c r="AH35">
        <v>404</v>
      </c>
      <c r="AI35">
        <v>164.4</v>
      </c>
      <c r="AJ35">
        <v>1229</v>
      </c>
      <c r="AK35">
        <v>127.099999999999</v>
      </c>
      <c r="AL35">
        <v>0</v>
      </c>
      <c r="AM35">
        <v>11</v>
      </c>
      <c r="AN35">
        <v>99</v>
      </c>
      <c r="AO35">
        <v>63.299999999999898</v>
      </c>
      <c r="AP35">
        <v>1448</v>
      </c>
      <c r="AQ35">
        <v>124</v>
      </c>
      <c r="AR35">
        <v>99</v>
      </c>
      <c r="AS35">
        <v>42</v>
      </c>
      <c r="AT35">
        <v>28.899999999999899</v>
      </c>
      <c r="AU35">
        <v>8.8000000000000007</v>
      </c>
      <c r="AV35">
        <v>15</v>
      </c>
      <c r="AW35">
        <v>4.5</v>
      </c>
      <c r="AX35">
        <v>26925</v>
      </c>
      <c r="AY35">
        <v>3354</v>
      </c>
      <c r="AZ35">
        <v>21.899999999999899</v>
      </c>
      <c r="BA35">
        <v>5.0999999999999996</v>
      </c>
      <c r="BB35">
        <v>9.3000000000000007</v>
      </c>
      <c r="BC35">
        <v>2.5</v>
      </c>
      <c r="BD35">
        <v>20.100000000000001</v>
      </c>
      <c r="BE35">
        <v>4.8</v>
      </c>
      <c r="BF35">
        <v>13.6999999999999</v>
      </c>
      <c r="BG35">
        <v>4</v>
      </c>
      <c r="BH35">
        <v>11.9</v>
      </c>
      <c r="BI35">
        <v>5.7</v>
      </c>
      <c r="BJ35">
        <v>77.7</v>
      </c>
      <c r="BK35">
        <v>7.4</v>
      </c>
      <c r="BL35">
        <v>8.8000000000000007</v>
      </c>
      <c r="BM35">
        <v>3.5</v>
      </c>
      <c r="BN35">
        <v>55.7</v>
      </c>
      <c r="BO35">
        <v>5.6</v>
      </c>
      <c r="BP35">
        <v>0</v>
      </c>
      <c r="BQ35">
        <v>1.3</v>
      </c>
      <c r="BR35">
        <v>5</v>
      </c>
      <c r="BS35">
        <v>3.2</v>
      </c>
      <c r="BT35">
        <v>72.5</v>
      </c>
      <c r="BU35">
        <v>5.6</v>
      </c>
      <c r="BV35">
        <v>2</v>
      </c>
      <c r="BW35">
        <v>0.8</v>
      </c>
      <c r="BX35">
        <v>0.84319999999999995</v>
      </c>
      <c r="BY35">
        <v>0.92030000000000001</v>
      </c>
      <c r="BZ35">
        <v>0.56110000000000004</v>
      </c>
      <c r="CA35">
        <v>0.78100000000000003</v>
      </c>
      <c r="CB35">
        <v>3.1055999999999999</v>
      </c>
      <c r="CC35">
        <v>0.83540000000000003</v>
      </c>
      <c r="CD35">
        <v>0.1769</v>
      </c>
      <c r="CE35">
        <v>0.40529999999999999</v>
      </c>
      <c r="CF35">
        <v>0.71409999999999996</v>
      </c>
      <c r="CG35">
        <v>0.71789999999999998</v>
      </c>
      <c r="CH35">
        <v>2.0142000000000002</v>
      </c>
      <c r="CI35">
        <v>0.49859999999999999</v>
      </c>
      <c r="CJ35">
        <v>0.73970000000000002</v>
      </c>
      <c r="CK35">
        <v>0.73350000000000004</v>
      </c>
      <c r="CL35">
        <v>1.4732000000000001</v>
      </c>
      <c r="CM35">
        <v>0.75619999999999998</v>
      </c>
      <c r="CN35">
        <v>0.82079999999999997</v>
      </c>
      <c r="CO35">
        <v>0</v>
      </c>
      <c r="CP35">
        <v>0.64149999999999996</v>
      </c>
      <c r="CQ35">
        <v>0.91869999999999996</v>
      </c>
      <c r="CR35">
        <v>0.78480000000000005</v>
      </c>
      <c r="CS35">
        <v>3.1657999999999999</v>
      </c>
      <c r="CT35">
        <v>0.88619999999999999</v>
      </c>
      <c r="CU35">
        <v>9.7588000000000008</v>
      </c>
      <c r="CV35">
        <v>0.8619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1</v>
      </c>
      <c r="DP35">
        <v>2</v>
      </c>
      <c r="DQ35">
        <v>519</v>
      </c>
      <c r="DR35">
        <v>194</v>
      </c>
      <c r="DS35">
        <v>10.5</v>
      </c>
      <c r="DT35">
        <v>3.6</v>
      </c>
      <c r="DU35">
        <v>2163</v>
      </c>
      <c r="DV35">
        <v>6.5129894284220004E-3</v>
      </c>
      <c r="DW35">
        <v>1.284926E-9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36047054300</v>
      </c>
      <c r="H36" t="s">
        <v>776</v>
      </c>
      <c r="I36">
        <v>0.40705809999999998</v>
      </c>
      <c r="J36">
        <v>351</v>
      </c>
      <c r="K36">
        <v>136</v>
      </c>
      <c r="L36">
        <v>178</v>
      </c>
      <c r="M36">
        <v>55</v>
      </c>
      <c r="N36">
        <v>153</v>
      </c>
      <c r="O36">
        <v>49</v>
      </c>
      <c r="P36">
        <v>5</v>
      </c>
      <c r="Q36">
        <v>8</v>
      </c>
      <c r="R36">
        <v>27</v>
      </c>
      <c r="S36">
        <v>27</v>
      </c>
      <c r="T36">
        <v>62409</v>
      </c>
      <c r="U36">
        <v>26474</v>
      </c>
      <c r="V36">
        <v>6</v>
      </c>
      <c r="W36">
        <v>8</v>
      </c>
      <c r="X36">
        <v>5</v>
      </c>
      <c r="Y36">
        <v>7</v>
      </c>
      <c r="Z36">
        <v>54</v>
      </c>
      <c r="AA36">
        <v>40</v>
      </c>
      <c r="AB36">
        <v>26</v>
      </c>
      <c r="AC36">
        <v>30</v>
      </c>
      <c r="AD36">
        <v>36</v>
      </c>
      <c r="AE36">
        <v>34</v>
      </c>
      <c r="AF36">
        <v>150</v>
      </c>
      <c r="AG36">
        <v>167</v>
      </c>
      <c r="AH36">
        <v>15</v>
      </c>
      <c r="AI36">
        <v>49.899999999999899</v>
      </c>
      <c r="AJ36">
        <v>167</v>
      </c>
      <c r="AK36">
        <v>56.1</v>
      </c>
      <c r="AL36">
        <v>0</v>
      </c>
      <c r="AM36">
        <v>11</v>
      </c>
      <c r="AN36">
        <v>33</v>
      </c>
      <c r="AO36">
        <v>32</v>
      </c>
      <c r="AP36">
        <v>95</v>
      </c>
      <c r="AQ36">
        <v>42</v>
      </c>
      <c r="AR36">
        <v>0</v>
      </c>
      <c r="AS36">
        <v>11</v>
      </c>
      <c r="AT36">
        <v>1.4</v>
      </c>
      <c r="AU36">
        <v>2.2999999999999998</v>
      </c>
      <c r="AV36">
        <v>9.4</v>
      </c>
      <c r="AW36">
        <v>8.9</v>
      </c>
      <c r="AX36">
        <v>62409</v>
      </c>
      <c r="AY36">
        <v>26474</v>
      </c>
      <c r="AZ36">
        <v>2.2000000000000002</v>
      </c>
      <c r="BA36">
        <v>3</v>
      </c>
      <c r="BB36">
        <v>1.4</v>
      </c>
      <c r="BC36">
        <v>2.1</v>
      </c>
      <c r="BD36">
        <v>15.4</v>
      </c>
      <c r="BE36">
        <v>9.6999999999999904</v>
      </c>
      <c r="BF36">
        <v>7.4</v>
      </c>
      <c r="BG36">
        <v>7.8</v>
      </c>
      <c r="BH36">
        <v>23.5</v>
      </c>
      <c r="BI36">
        <v>20.899999999999899</v>
      </c>
      <c r="BJ36">
        <v>42.7</v>
      </c>
      <c r="BK36">
        <v>44.6</v>
      </c>
      <c r="BL36">
        <v>4.3</v>
      </c>
      <c r="BM36">
        <v>14.1</v>
      </c>
      <c r="BN36">
        <v>93.799999999999898</v>
      </c>
      <c r="BO36">
        <v>12.3</v>
      </c>
      <c r="BP36">
        <v>0</v>
      </c>
      <c r="BQ36">
        <v>15.5</v>
      </c>
      <c r="BR36">
        <v>21.6</v>
      </c>
      <c r="BS36">
        <v>19.6999999999999</v>
      </c>
      <c r="BT36">
        <v>62.1</v>
      </c>
      <c r="BU36">
        <v>18.6999999999999</v>
      </c>
      <c r="BV36">
        <v>0</v>
      </c>
      <c r="BW36">
        <v>3.1</v>
      </c>
      <c r="BX36">
        <v>1.8200000000000001E-2</v>
      </c>
      <c r="BY36">
        <v>0.71250000000000002</v>
      </c>
      <c r="BZ36">
        <v>6.7500000000000004E-2</v>
      </c>
      <c r="CA36">
        <v>5.1299999999999998E-2</v>
      </c>
      <c r="CB36">
        <v>0.84950000000000003</v>
      </c>
      <c r="CC36">
        <v>0.1497</v>
      </c>
      <c r="CD36">
        <v>1.26E-2</v>
      </c>
      <c r="CE36">
        <v>0.14949999999999999</v>
      </c>
      <c r="CF36">
        <v>0.18229999999999999</v>
      </c>
      <c r="CG36">
        <v>0.93989999999999996</v>
      </c>
      <c r="CH36">
        <v>1.2843</v>
      </c>
      <c r="CI36">
        <v>0.112</v>
      </c>
      <c r="CJ36">
        <v>0.57210000000000005</v>
      </c>
      <c r="CK36">
        <v>0.58830000000000005</v>
      </c>
      <c r="CL36">
        <v>1.1604000000000001</v>
      </c>
      <c r="CM36">
        <v>0.57020000000000004</v>
      </c>
      <c r="CN36">
        <v>0.96360000000000001</v>
      </c>
      <c r="CO36">
        <v>0</v>
      </c>
      <c r="CP36">
        <v>0.96560000000000001</v>
      </c>
      <c r="CQ36">
        <v>0.84689999999999999</v>
      </c>
      <c r="CR36">
        <v>0</v>
      </c>
      <c r="CS36">
        <v>2.7759999999999998</v>
      </c>
      <c r="CT36">
        <v>0.75480000000000003</v>
      </c>
      <c r="CU36">
        <v>6.0701999999999998</v>
      </c>
      <c r="CV36">
        <v>0.3362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1</v>
      </c>
      <c r="DM36">
        <v>0</v>
      </c>
      <c r="DN36">
        <v>0</v>
      </c>
      <c r="DO36">
        <v>2</v>
      </c>
      <c r="DP36">
        <v>3</v>
      </c>
      <c r="DQ36">
        <v>59</v>
      </c>
      <c r="DR36">
        <v>59</v>
      </c>
      <c r="DS36">
        <v>16.8</v>
      </c>
      <c r="DT36">
        <v>13.4</v>
      </c>
      <c r="DU36">
        <v>4047</v>
      </c>
      <c r="DV36">
        <v>0.12614302440864</v>
      </c>
      <c r="DW36">
        <v>1.10535403261E-4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36047054500</v>
      </c>
      <c r="H37" t="s">
        <v>775</v>
      </c>
      <c r="I37">
        <v>6.4772499999999997E-2</v>
      </c>
      <c r="J37">
        <v>8072</v>
      </c>
      <c r="K37">
        <v>890</v>
      </c>
      <c r="L37">
        <v>2416</v>
      </c>
      <c r="M37">
        <v>39</v>
      </c>
      <c r="N37">
        <v>2382</v>
      </c>
      <c r="O37">
        <v>63</v>
      </c>
      <c r="P37">
        <v>4046</v>
      </c>
      <c r="Q37">
        <v>967</v>
      </c>
      <c r="R37">
        <v>168</v>
      </c>
      <c r="S37">
        <v>105</v>
      </c>
      <c r="T37">
        <v>13584</v>
      </c>
      <c r="U37">
        <v>5035</v>
      </c>
      <c r="V37">
        <v>1217</v>
      </c>
      <c r="W37">
        <v>300</v>
      </c>
      <c r="X37">
        <v>787</v>
      </c>
      <c r="Y37">
        <v>137</v>
      </c>
      <c r="Z37">
        <v>3523</v>
      </c>
      <c r="AA37">
        <v>756</v>
      </c>
      <c r="AB37">
        <v>1162</v>
      </c>
      <c r="AC37">
        <v>349</v>
      </c>
      <c r="AD37">
        <v>171</v>
      </c>
      <c r="AE37">
        <v>94.799999999999898</v>
      </c>
      <c r="AF37">
        <v>2275</v>
      </c>
      <c r="AG37">
        <v>1335.7</v>
      </c>
      <c r="AH37">
        <v>1221</v>
      </c>
      <c r="AI37">
        <v>324.69999999999902</v>
      </c>
      <c r="AJ37">
        <v>1892</v>
      </c>
      <c r="AK37">
        <v>197.9</v>
      </c>
      <c r="AL37">
        <v>22</v>
      </c>
      <c r="AM37">
        <v>34</v>
      </c>
      <c r="AN37">
        <v>428</v>
      </c>
      <c r="AO37">
        <v>147.599999999999</v>
      </c>
      <c r="AP37">
        <v>1599</v>
      </c>
      <c r="AQ37">
        <v>223</v>
      </c>
      <c r="AR37">
        <v>0</v>
      </c>
      <c r="AS37">
        <v>16</v>
      </c>
      <c r="AT37">
        <v>51</v>
      </c>
      <c r="AU37">
        <v>10.4</v>
      </c>
      <c r="AV37">
        <v>8</v>
      </c>
      <c r="AW37">
        <v>4.8</v>
      </c>
      <c r="AX37">
        <v>13584</v>
      </c>
      <c r="AY37">
        <v>5035</v>
      </c>
      <c r="AZ37">
        <v>31.1</v>
      </c>
      <c r="BA37">
        <v>7.6</v>
      </c>
      <c r="BB37">
        <v>9.6999999999999904</v>
      </c>
      <c r="BC37">
        <v>2.2999999999999998</v>
      </c>
      <c r="BD37">
        <v>43.6</v>
      </c>
      <c r="BE37">
        <v>8</v>
      </c>
      <c r="BF37">
        <v>14.4</v>
      </c>
      <c r="BG37">
        <v>4.7</v>
      </c>
      <c r="BH37">
        <v>7.2</v>
      </c>
      <c r="BI37">
        <v>4</v>
      </c>
      <c r="BJ37">
        <v>28.1999999999999</v>
      </c>
      <c r="BK37">
        <v>16.3</v>
      </c>
      <c r="BL37">
        <v>17.600000000000001</v>
      </c>
      <c r="BM37">
        <v>4.4000000000000004</v>
      </c>
      <c r="BN37">
        <v>78.299999999999898</v>
      </c>
      <c r="BO37">
        <v>8.1</v>
      </c>
      <c r="BP37">
        <v>0.9</v>
      </c>
      <c r="BQ37">
        <v>1.4</v>
      </c>
      <c r="BR37">
        <v>18</v>
      </c>
      <c r="BS37">
        <v>6.2</v>
      </c>
      <c r="BT37">
        <v>67.099999999999895</v>
      </c>
      <c r="BU37">
        <v>9.1999999999999904</v>
      </c>
      <c r="BV37">
        <v>0</v>
      </c>
      <c r="BW37">
        <v>0.2</v>
      </c>
      <c r="BX37">
        <v>0.98019999999999996</v>
      </c>
      <c r="BY37">
        <v>0.6048</v>
      </c>
      <c r="BZ37">
        <v>0.93869999999999998</v>
      </c>
      <c r="CA37">
        <v>0.90539999999999998</v>
      </c>
      <c r="CB37">
        <v>3.4291</v>
      </c>
      <c r="CC37">
        <v>0.91039999999999999</v>
      </c>
      <c r="CD37">
        <v>0.1993</v>
      </c>
      <c r="CE37">
        <v>0.99299999999999999</v>
      </c>
      <c r="CF37">
        <v>0.75890000000000002</v>
      </c>
      <c r="CG37">
        <v>0.46810000000000002</v>
      </c>
      <c r="CH37">
        <v>2.4192999999999998</v>
      </c>
      <c r="CI37">
        <v>0.74650000000000005</v>
      </c>
      <c r="CJ37">
        <v>0.45350000000000001</v>
      </c>
      <c r="CK37">
        <v>0.87580000000000002</v>
      </c>
      <c r="CL37">
        <v>1.3292999999999999</v>
      </c>
      <c r="CM37">
        <v>0.66139999999999999</v>
      </c>
      <c r="CN37">
        <v>0.88649999999999995</v>
      </c>
      <c r="CO37">
        <v>0.76559999999999995</v>
      </c>
      <c r="CP37">
        <v>0.94010000000000005</v>
      </c>
      <c r="CQ37">
        <v>0.88039999999999996</v>
      </c>
      <c r="CR37">
        <v>0</v>
      </c>
      <c r="CS37">
        <v>3.4725999999999999</v>
      </c>
      <c r="CT37">
        <v>0.95450000000000002</v>
      </c>
      <c r="CU37">
        <v>10.6503</v>
      </c>
      <c r="CV37">
        <v>0.92810000000000004</v>
      </c>
      <c r="CW37">
        <v>1</v>
      </c>
      <c r="CX37">
        <v>0</v>
      </c>
      <c r="CY37">
        <v>1</v>
      </c>
      <c r="CZ37">
        <v>1</v>
      </c>
      <c r="DA37">
        <v>3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5</v>
      </c>
      <c r="DQ37">
        <v>347</v>
      </c>
      <c r="DR37">
        <v>209</v>
      </c>
      <c r="DS37">
        <v>4.3</v>
      </c>
      <c r="DT37">
        <v>2.6</v>
      </c>
      <c r="DU37">
        <v>2472</v>
      </c>
      <c r="DV37">
        <v>1.7069193787190001E-3</v>
      </c>
      <c r="DW37">
        <v>4.0193099999999998E-10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36061</v>
      </c>
      <c r="F38" t="s">
        <v>129</v>
      </c>
      <c r="G38">
        <v>36061000201</v>
      </c>
      <c r="H38" t="s">
        <v>189</v>
      </c>
      <c r="I38">
        <v>3.4839099999999998E-2</v>
      </c>
      <c r="J38">
        <v>2670</v>
      </c>
      <c r="K38">
        <v>351</v>
      </c>
      <c r="L38">
        <v>1065</v>
      </c>
      <c r="M38">
        <v>36</v>
      </c>
      <c r="N38">
        <v>978</v>
      </c>
      <c r="O38">
        <v>62</v>
      </c>
      <c r="P38">
        <v>1382</v>
      </c>
      <c r="Q38">
        <v>359</v>
      </c>
      <c r="R38">
        <v>29</v>
      </c>
      <c r="S38">
        <v>30</v>
      </c>
      <c r="T38">
        <v>14388</v>
      </c>
      <c r="U38">
        <v>4413</v>
      </c>
      <c r="V38">
        <v>887</v>
      </c>
      <c r="W38">
        <v>216</v>
      </c>
      <c r="X38">
        <v>572</v>
      </c>
      <c r="Y38">
        <v>172</v>
      </c>
      <c r="Z38">
        <v>342</v>
      </c>
      <c r="AA38">
        <v>130</v>
      </c>
      <c r="AB38">
        <v>593</v>
      </c>
      <c r="AC38">
        <v>194</v>
      </c>
      <c r="AD38">
        <v>85</v>
      </c>
      <c r="AE38">
        <v>65.799999999999898</v>
      </c>
      <c r="AF38">
        <v>2231</v>
      </c>
      <c r="AG38">
        <v>430.89999999999901</v>
      </c>
      <c r="AH38">
        <v>935</v>
      </c>
      <c r="AI38">
        <v>225.8</v>
      </c>
      <c r="AJ38">
        <v>967</v>
      </c>
      <c r="AK38">
        <v>92.099999999999895</v>
      </c>
      <c r="AL38">
        <v>0</v>
      </c>
      <c r="AM38">
        <v>11</v>
      </c>
      <c r="AN38">
        <v>146</v>
      </c>
      <c r="AO38">
        <v>76.599999999999895</v>
      </c>
      <c r="AP38">
        <v>909</v>
      </c>
      <c r="AQ38">
        <v>76</v>
      </c>
      <c r="AR38">
        <v>15</v>
      </c>
      <c r="AS38">
        <v>6</v>
      </c>
      <c r="AT38">
        <v>51.799999999999898</v>
      </c>
      <c r="AU38">
        <v>11.6999999999999</v>
      </c>
      <c r="AV38">
        <v>2.8</v>
      </c>
      <c r="AW38">
        <v>2.7</v>
      </c>
      <c r="AX38">
        <v>14388</v>
      </c>
      <c r="AY38">
        <v>4413</v>
      </c>
      <c r="AZ38">
        <v>45.899999999999899</v>
      </c>
      <c r="BA38">
        <v>8.6</v>
      </c>
      <c r="BB38">
        <v>21.399999999999899</v>
      </c>
      <c r="BC38">
        <v>5.4</v>
      </c>
      <c r="BD38">
        <v>12.8</v>
      </c>
      <c r="BE38">
        <v>4.5999999999999996</v>
      </c>
      <c r="BF38">
        <v>22.1999999999999</v>
      </c>
      <c r="BG38">
        <v>6.2</v>
      </c>
      <c r="BH38">
        <v>8.6999999999999904</v>
      </c>
      <c r="BI38">
        <v>6.7</v>
      </c>
      <c r="BJ38">
        <v>83.599999999999895</v>
      </c>
      <c r="BK38">
        <v>11.8</v>
      </c>
      <c r="BL38">
        <v>36.200000000000003</v>
      </c>
      <c r="BM38">
        <v>7.3</v>
      </c>
      <c r="BN38">
        <v>90.799999999999898</v>
      </c>
      <c r="BO38">
        <v>8.1</v>
      </c>
      <c r="BP38">
        <v>0</v>
      </c>
      <c r="BQ38">
        <v>2.8</v>
      </c>
      <c r="BR38">
        <v>14.9</v>
      </c>
      <c r="BS38">
        <v>7.8</v>
      </c>
      <c r="BT38">
        <v>92.9</v>
      </c>
      <c r="BU38">
        <v>4.5999999999999996</v>
      </c>
      <c r="BV38">
        <v>0.6</v>
      </c>
      <c r="BW38">
        <v>0.2</v>
      </c>
      <c r="BX38">
        <v>0.98199999999999998</v>
      </c>
      <c r="BY38">
        <v>6.9699999999999998E-2</v>
      </c>
      <c r="BZ38">
        <v>0.92649999999999999</v>
      </c>
      <c r="CA38">
        <v>0.98829999999999996</v>
      </c>
      <c r="CB38">
        <v>2.9666000000000001</v>
      </c>
      <c r="CC38">
        <v>0.80120000000000002</v>
      </c>
      <c r="CD38">
        <v>0.88100000000000001</v>
      </c>
      <c r="CE38">
        <v>8.77E-2</v>
      </c>
      <c r="CF38">
        <v>0.96599999999999997</v>
      </c>
      <c r="CG38">
        <v>0.56469999999999998</v>
      </c>
      <c r="CH38">
        <v>2.4992999999999999</v>
      </c>
      <c r="CI38">
        <v>0.78859999999999997</v>
      </c>
      <c r="CJ38">
        <v>0.77100000000000002</v>
      </c>
      <c r="CK38">
        <v>0.98499999999999999</v>
      </c>
      <c r="CL38">
        <v>1.756</v>
      </c>
      <c r="CM38">
        <v>0.93330000000000002</v>
      </c>
      <c r="CN38">
        <v>0.94579999999999997</v>
      </c>
      <c r="CO38">
        <v>0</v>
      </c>
      <c r="CP38">
        <v>0.90590000000000004</v>
      </c>
      <c r="CQ38">
        <v>0.99790000000000001</v>
      </c>
      <c r="CR38">
        <v>0.61370000000000002</v>
      </c>
      <c r="CS38">
        <v>3.4632999999999998</v>
      </c>
      <c r="CT38">
        <v>0.95279999999999998</v>
      </c>
      <c r="CU38">
        <v>10.6852</v>
      </c>
      <c r="CV38">
        <v>0.93100000000000005</v>
      </c>
      <c r="CW38">
        <v>1</v>
      </c>
      <c r="CX38">
        <v>0</v>
      </c>
      <c r="CY38">
        <v>1</v>
      </c>
      <c r="CZ38">
        <v>1</v>
      </c>
      <c r="DA38">
        <v>3</v>
      </c>
      <c r="DB38">
        <v>0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1</v>
      </c>
      <c r="DK38">
        <v>0</v>
      </c>
      <c r="DL38">
        <v>1</v>
      </c>
      <c r="DM38">
        <v>1</v>
      </c>
      <c r="DN38">
        <v>0</v>
      </c>
      <c r="DO38">
        <v>3</v>
      </c>
      <c r="DP38">
        <v>8</v>
      </c>
      <c r="DQ38">
        <v>222</v>
      </c>
      <c r="DR38">
        <v>125</v>
      </c>
      <c r="DS38">
        <v>8.3000000000000007</v>
      </c>
      <c r="DT38">
        <v>4.5</v>
      </c>
      <c r="DU38">
        <v>2376</v>
      </c>
      <c r="DV38">
        <v>5.0937314477770002E-3</v>
      </c>
      <c r="DW38">
        <v>4.1125834999999999E-7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36061</v>
      </c>
      <c r="F39" t="s">
        <v>129</v>
      </c>
      <c r="G39">
        <v>36061000202</v>
      </c>
      <c r="H39" t="s">
        <v>188</v>
      </c>
      <c r="I39">
        <v>0.1197067</v>
      </c>
      <c r="J39">
        <v>8016</v>
      </c>
      <c r="K39">
        <v>564</v>
      </c>
      <c r="L39">
        <v>3697</v>
      </c>
      <c r="M39">
        <v>59</v>
      </c>
      <c r="N39">
        <v>3541</v>
      </c>
      <c r="O39">
        <v>120</v>
      </c>
      <c r="P39">
        <v>1681</v>
      </c>
      <c r="Q39">
        <v>499</v>
      </c>
      <c r="R39">
        <v>423</v>
      </c>
      <c r="S39">
        <v>219</v>
      </c>
      <c r="T39">
        <v>27939</v>
      </c>
      <c r="U39">
        <v>4229</v>
      </c>
      <c r="V39">
        <v>1479</v>
      </c>
      <c r="W39">
        <v>270</v>
      </c>
      <c r="X39">
        <v>1590</v>
      </c>
      <c r="Y39">
        <v>240</v>
      </c>
      <c r="Z39">
        <v>1493</v>
      </c>
      <c r="AA39">
        <v>347</v>
      </c>
      <c r="AB39">
        <v>1444</v>
      </c>
      <c r="AC39">
        <v>353</v>
      </c>
      <c r="AD39">
        <v>485</v>
      </c>
      <c r="AE39">
        <v>160.30000000000001</v>
      </c>
      <c r="AF39">
        <v>6875</v>
      </c>
      <c r="AG39">
        <v>631.89999999999895</v>
      </c>
      <c r="AH39">
        <v>1163</v>
      </c>
      <c r="AI39">
        <v>304.5</v>
      </c>
      <c r="AJ39">
        <v>3603</v>
      </c>
      <c r="AK39">
        <v>154.9</v>
      </c>
      <c r="AL39">
        <v>0</v>
      </c>
      <c r="AM39">
        <v>16</v>
      </c>
      <c r="AN39">
        <v>63</v>
      </c>
      <c r="AO39">
        <v>59.5</v>
      </c>
      <c r="AP39">
        <v>2666</v>
      </c>
      <c r="AQ39">
        <v>251</v>
      </c>
      <c r="AR39">
        <v>284</v>
      </c>
      <c r="AS39">
        <v>209</v>
      </c>
      <c r="AT39">
        <v>21</v>
      </c>
      <c r="AU39">
        <v>6.2</v>
      </c>
      <c r="AV39">
        <v>13.1</v>
      </c>
      <c r="AW39">
        <v>6.3</v>
      </c>
      <c r="AX39">
        <v>27939</v>
      </c>
      <c r="AY39">
        <v>4229</v>
      </c>
      <c r="AZ39">
        <v>24.6</v>
      </c>
      <c r="BA39">
        <v>4.3</v>
      </c>
      <c r="BB39">
        <v>19.8</v>
      </c>
      <c r="BC39">
        <v>3.1</v>
      </c>
      <c r="BD39">
        <v>18.600000000000001</v>
      </c>
      <c r="BE39">
        <v>4.0999999999999996</v>
      </c>
      <c r="BF39">
        <v>18.100000000000001</v>
      </c>
      <c r="BG39">
        <v>4.5</v>
      </c>
      <c r="BH39">
        <v>13.6999999999999</v>
      </c>
      <c r="BI39">
        <v>4.5</v>
      </c>
      <c r="BJ39">
        <v>85.799999999999898</v>
      </c>
      <c r="BK39">
        <v>5.0999999999999996</v>
      </c>
      <c r="BL39">
        <v>15.1999999999999</v>
      </c>
      <c r="BM39">
        <v>3.8</v>
      </c>
      <c r="BN39">
        <v>97.5</v>
      </c>
      <c r="BO39">
        <v>3.9</v>
      </c>
      <c r="BP39">
        <v>0</v>
      </c>
      <c r="BQ39">
        <v>0.8</v>
      </c>
      <c r="BR39">
        <v>1.8</v>
      </c>
      <c r="BS39">
        <v>1.7</v>
      </c>
      <c r="BT39">
        <v>75.299999999999898</v>
      </c>
      <c r="BU39">
        <v>6.5</v>
      </c>
      <c r="BV39">
        <v>3.5</v>
      </c>
      <c r="BW39">
        <v>2.6</v>
      </c>
      <c r="BX39">
        <v>0.73450000000000004</v>
      </c>
      <c r="BY39">
        <v>0.87619999999999998</v>
      </c>
      <c r="BZ39">
        <v>0.52429999999999999</v>
      </c>
      <c r="CA39">
        <v>0.82010000000000005</v>
      </c>
      <c r="CB39">
        <v>2.9552</v>
      </c>
      <c r="CC39">
        <v>0.79710000000000003</v>
      </c>
      <c r="CD39">
        <v>0.82079999999999997</v>
      </c>
      <c r="CE39">
        <v>0.30020000000000002</v>
      </c>
      <c r="CF39">
        <v>0.90139999999999998</v>
      </c>
      <c r="CG39">
        <v>0.77370000000000005</v>
      </c>
      <c r="CH39">
        <v>2.7961999999999998</v>
      </c>
      <c r="CI39">
        <v>0.90349999999999997</v>
      </c>
      <c r="CJ39">
        <v>0.78620000000000001</v>
      </c>
      <c r="CK39">
        <v>0.84450000000000003</v>
      </c>
      <c r="CL39">
        <v>1.6308</v>
      </c>
      <c r="CM39">
        <v>0.86309999999999998</v>
      </c>
      <c r="CN39">
        <v>0.98699999999999999</v>
      </c>
      <c r="CO39">
        <v>0</v>
      </c>
      <c r="CP39">
        <v>0.39810000000000001</v>
      </c>
      <c r="CQ39">
        <v>0.93420000000000003</v>
      </c>
      <c r="CR39">
        <v>0.83879999999999999</v>
      </c>
      <c r="CS39">
        <v>3.1579999999999999</v>
      </c>
      <c r="CT39">
        <v>0.88329999999999997</v>
      </c>
      <c r="CU39">
        <v>10.5402</v>
      </c>
      <c r="CV39">
        <v>0.92230000000000001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2</v>
      </c>
      <c r="DP39">
        <v>3</v>
      </c>
      <c r="DQ39">
        <v>187</v>
      </c>
      <c r="DR39">
        <v>112</v>
      </c>
      <c r="DS39">
        <v>2.2999999999999998</v>
      </c>
      <c r="DT39">
        <v>1.4</v>
      </c>
      <c r="DU39">
        <v>3894</v>
      </c>
      <c r="DV39">
        <v>1.0549561159932001E-2</v>
      </c>
      <c r="DW39">
        <v>3.7853412799999998E-7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36061</v>
      </c>
      <c r="F40" t="s">
        <v>129</v>
      </c>
      <c r="G40">
        <v>36061000600</v>
      </c>
      <c r="H40" t="s">
        <v>187</v>
      </c>
      <c r="I40">
        <v>9.2821200000000006E-2</v>
      </c>
      <c r="J40">
        <v>10765</v>
      </c>
      <c r="K40">
        <v>1214</v>
      </c>
      <c r="L40">
        <v>4252</v>
      </c>
      <c r="M40">
        <v>167</v>
      </c>
      <c r="N40">
        <v>4161</v>
      </c>
      <c r="O40">
        <v>194</v>
      </c>
      <c r="P40">
        <v>4169</v>
      </c>
      <c r="Q40">
        <v>1170</v>
      </c>
      <c r="R40">
        <v>385</v>
      </c>
      <c r="S40">
        <v>255</v>
      </c>
      <c r="T40">
        <v>14554</v>
      </c>
      <c r="U40">
        <v>3279</v>
      </c>
      <c r="V40">
        <v>4127</v>
      </c>
      <c r="W40">
        <v>823</v>
      </c>
      <c r="X40">
        <v>2830</v>
      </c>
      <c r="Y40">
        <v>497</v>
      </c>
      <c r="Z40">
        <v>1923</v>
      </c>
      <c r="AA40">
        <v>711</v>
      </c>
      <c r="AB40">
        <v>2759</v>
      </c>
      <c r="AC40">
        <v>710</v>
      </c>
      <c r="AD40">
        <v>321</v>
      </c>
      <c r="AE40">
        <v>257.39999999999901</v>
      </c>
      <c r="AF40">
        <v>10293</v>
      </c>
      <c r="AG40">
        <v>1231.2</v>
      </c>
      <c r="AH40">
        <v>4445</v>
      </c>
      <c r="AI40">
        <v>915.2</v>
      </c>
      <c r="AJ40">
        <v>3841</v>
      </c>
      <c r="AK40">
        <v>355.3</v>
      </c>
      <c r="AL40">
        <v>0</v>
      </c>
      <c r="AM40">
        <v>18</v>
      </c>
      <c r="AN40">
        <v>212</v>
      </c>
      <c r="AO40">
        <v>169.3</v>
      </c>
      <c r="AP40">
        <v>3378</v>
      </c>
      <c r="AQ40">
        <v>323</v>
      </c>
      <c r="AR40">
        <v>181</v>
      </c>
      <c r="AS40">
        <v>109</v>
      </c>
      <c r="AT40">
        <v>39.299999999999898</v>
      </c>
      <c r="AU40">
        <v>10.4</v>
      </c>
      <c r="AV40">
        <v>10.6999999999999</v>
      </c>
      <c r="AW40">
        <v>6.8</v>
      </c>
      <c r="AX40">
        <v>14554</v>
      </c>
      <c r="AY40">
        <v>3279</v>
      </c>
      <c r="AZ40">
        <v>49.799999999999898</v>
      </c>
      <c r="BA40">
        <v>8.6</v>
      </c>
      <c r="BB40">
        <v>26.3</v>
      </c>
      <c r="BC40">
        <v>5</v>
      </c>
      <c r="BD40">
        <v>17.899999999999899</v>
      </c>
      <c r="BE40">
        <v>6.3</v>
      </c>
      <c r="BF40">
        <v>26</v>
      </c>
      <c r="BG40">
        <v>6.1</v>
      </c>
      <c r="BH40">
        <v>7.7</v>
      </c>
      <c r="BI40">
        <v>6.2</v>
      </c>
      <c r="BJ40">
        <v>95.599999999999895</v>
      </c>
      <c r="BK40">
        <v>3.8</v>
      </c>
      <c r="BL40">
        <v>43.799999999999898</v>
      </c>
      <c r="BM40">
        <v>7.7</v>
      </c>
      <c r="BN40">
        <v>90.299999999999898</v>
      </c>
      <c r="BO40">
        <v>7.6</v>
      </c>
      <c r="BP40">
        <v>0</v>
      </c>
      <c r="BQ40">
        <v>0.7</v>
      </c>
      <c r="BR40">
        <v>5.0999999999999996</v>
      </c>
      <c r="BS40">
        <v>4.0999999999999996</v>
      </c>
      <c r="BT40">
        <v>81.2</v>
      </c>
      <c r="BU40">
        <v>7</v>
      </c>
      <c r="BV40">
        <v>1.7</v>
      </c>
      <c r="BW40">
        <v>1</v>
      </c>
      <c r="BX40">
        <v>0.93020000000000003</v>
      </c>
      <c r="BY40">
        <v>0.78539999999999999</v>
      </c>
      <c r="BZ40">
        <v>0.92320000000000002</v>
      </c>
      <c r="CA40">
        <v>0.99419999999999997</v>
      </c>
      <c r="CB40">
        <v>3.633</v>
      </c>
      <c r="CC40">
        <v>0.95240000000000002</v>
      </c>
      <c r="CD40">
        <v>0.96050000000000002</v>
      </c>
      <c r="CE40">
        <v>0.25819999999999999</v>
      </c>
      <c r="CF40">
        <v>0.9849</v>
      </c>
      <c r="CG40">
        <v>0.50509999999999999</v>
      </c>
      <c r="CH40">
        <v>2.7088000000000001</v>
      </c>
      <c r="CI40">
        <v>0.87539999999999996</v>
      </c>
      <c r="CJ40">
        <v>0.87770000000000004</v>
      </c>
      <c r="CK40">
        <v>0.99419999999999997</v>
      </c>
      <c r="CL40">
        <v>1.8718999999999999</v>
      </c>
      <c r="CM40">
        <v>0.98350000000000004</v>
      </c>
      <c r="CN40">
        <v>0.94299999999999995</v>
      </c>
      <c r="CO40">
        <v>0</v>
      </c>
      <c r="CP40">
        <v>0.64970000000000006</v>
      </c>
      <c r="CQ40">
        <v>0.96650000000000003</v>
      </c>
      <c r="CR40">
        <v>0.76649999999999996</v>
      </c>
      <c r="CS40">
        <v>3.3256000000000001</v>
      </c>
      <c r="CT40">
        <v>0.92359999999999998</v>
      </c>
      <c r="CU40">
        <v>11.539300000000001</v>
      </c>
      <c r="CV40">
        <v>0.97740000000000005</v>
      </c>
      <c r="CW40">
        <v>1</v>
      </c>
      <c r="CX40">
        <v>0</v>
      </c>
      <c r="CY40">
        <v>1</v>
      </c>
      <c r="CZ40">
        <v>1</v>
      </c>
      <c r="DA40">
        <v>3</v>
      </c>
      <c r="DB40">
        <v>1</v>
      </c>
      <c r="DC40">
        <v>0</v>
      </c>
      <c r="DD40">
        <v>1</v>
      </c>
      <c r="DE40">
        <v>0</v>
      </c>
      <c r="DF40">
        <v>2</v>
      </c>
      <c r="DG40">
        <v>0</v>
      </c>
      <c r="DH40">
        <v>1</v>
      </c>
      <c r="DI40">
        <v>1</v>
      </c>
      <c r="DJ40">
        <v>1</v>
      </c>
      <c r="DK40">
        <v>0</v>
      </c>
      <c r="DL40">
        <v>0</v>
      </c>
      <c r="DM40">
        <v>1</v>
      </c>
      <c r="DN40">
        <v>0</v>
      </c>
      <c r="DO40">
        <v>2</v>
      </c>
      <c r="DP40">
        <v>8</v>
      </c>
      <c r="DQ40">
        <v>646</v>
      </c>
      <c r="DR40">
        <v>361</v>
      </c>
      <c r="DS40">
        <v>6.1</v>
      </c>
      <c r="DT40">
        <v>3.5</v>
      </c>
      <c r="DU40">
        <v>6902</v>
      </c>
      <c r="DV40">
        <v>1.2998330674700001E-3</v>
      </c>
      <c r="DW40">
        <v>3.2328729000000001E-8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36061</v>
      </c>
      <c r="F41" t="s">
        <v>129</v>
      </c>
      <c r="G41">
        <v>36061000700</v>
      </c>
      <c r="H41" t="s">
        <v>826</v>
      </c>
      <c r="I41">
        <v>9.9120100000000003E-2</v>
      </c>
      <c r="J41">
        <v>9008</v>
      </c>
      <c r="K41">
        <v>937</v>
      </c>
      <c r="L41">
        <v>5276</v>
      </c>
      <c r="M41">
        <v>173</v>
      </c>
      <c r="N41">
        <v>4511</v>
      </c>
      <c r="O41">
        <v>313</v>
      </c>
      <c r="P41">
        <v>1076</v>
      </c>
      <c r="Q41">
        <v>344</v>
      </c>
      <c r="R41">
        <v>312</v>
      </c>
      <c r="S41">
        <v>217</v>
      </c>
      <c r="T41">
        <v>89244</v>
      </c>
      <c r="U41">
        <v>11259</v>
      </c>
      <c r="V41">
        <v>271</v>
      </c>
      <c r="W41">
        <v>261</v>
      </c>
      <c r="X41">
        <v>196</v>
      </c>
      <c r="Y41">
        <v>63</v>
      </c>
      <c r="Z41">
        <v>911</v>
      </c>
      <c r="AA41">
        <v>403</v>
      </c>
      <c r="AB41">
        <v>112</v>
      </c>
      <c r="AC41">
        <v>75</v>
      </c>
      <c r="AD41">
        <v>56</v>
      </c>
      <c r="AE41">
        <v>66.5</v>
      </c>
      <c r="AF41">
        <v>2917</v>
      </c>
      <c r="AG41">
        <v>1284.0999999999899</v>
      </c>
      <c r="AH41">
        <v>3</v>
      </c>
      <c r="AI41">
        <v>60</v>
      </c>
      <c r="AJ41">
        <v>5276</v>
      </c>
      <c r="AK41">
        <v>189.3</v>
      </c>
      <c r="AL41">
        <v>0</v>
      </c>
      <c r="AM41">
        <v>16</v>
      </c>
      <c r="AN41">
        <v>511</v>
      </c>
      <c r="AO41">
        <v>201.4</v>
      </c>
      <c r="AP41">
        <v>3969</v>
      </c>
      <c r="AQ41">
        <v>363</v>
      </c>
      <c r="AR41">
        <v>16</v>
      </c>
      <c r="AS41">
        <v>8</v>
      </c>
      <c r="AT41">
        <v>11.9</v>
      </c>
      <c r="AU41">
        <v>3.7</v>
      </c>
      <c r="AV41">
        <v>4.4000000000000004</v>
      </c>
      <c r="AW41">
        <v>3.1</v>
      </c>
      <c r="AX41">
        <v>89244</v>
      </c>
      <c r="AY41">
        <v>11259</v>
      </c>
      <c r="AZ41">
        <v>4</v>
      </c>
      <c r="BA41">
        <v>3.8</v>
      </c>
      <c r="BB41">
        <v>2.2000000000000002</v>
      </c>
      <c r="BC41">
        <v>0.7</v>
      </c>
      <c r="BD41">
        <v>10.1</v>
      </c>
      <c r="BE41">
        <v>4.3</v>
      </c>
      <c r="BF41">
        <v>1.2</v>
      </c>
      <c r="BG41">
        <v>0.9</v>
      </c>
      <c r="BH41">
        <v>1.2</v>
      </c>
      <c r="BI41">
        <v>1.5</v>
      </c>
      <c r="BJ41">
        <v>32.399999999999899</v>
      </c>
      <c r="BK41">
        <v>13.9</v>
      </c>
      <c r="BL41">
        <v>0</v>
      </c>
      <c r="BM41">
        <v>0.7</v>
      </c>
      <c r="BN41">
        <v>100</v>
      </c>
      <c r="BO41">
        <v>1.5</v>
      </c>
      <c r="BP41">
        <v>0</v>
      </c>
      <c r="BQ41">
        <v>0.6</v>
      </c>
      <c r="BR41">
        <v>11.3</v>
      </c>
      <c r="BS41">
        <v>4.4000000000000004</v>
      </c>
      <c r="BT41">
        <v>88</v>
      </c>
      <c r="BU41">
        <v>5.2</v>
      </c>
      <c r="BV41">
        <v>0.2</v>
      </c>
      <c r="BW41">
        <v>0.1</v>
      </c>
      <c r="BX41">
        <v>0.49919999999999998</v>
      </c>
      <c r="BY41">
        <v>0.2084</v>
      </c>
      <c r="BZ41">
        <v>2.7199999999999998E-2</v>
      </c>
      <c r="CA41">
        <v>0.1236</v>
      </c>
      <c r="CB41">
        <v>0.85840000000000005</v>
      </c>
      <c r="CC41">
        <v>0.15129999999999999</v>
      </c>
      <c r="CD41">
        <v>1.4800000000000001E-2</v>
      </c>
      <c r="CE41">
        <v>4.9399999999999999E-2</v>
      </c>
      <c r="CF41">
        <v>3.3E-3</v>
      </c>
      <c r="CG41">
        <v>0.05</v>
      </c>
      <c r="CH41">
        <v>0.1176</v>
      </c>
      <c r="CI41">
        <v>6.0000000000000001E-3</v>
      </c>
      <c r="CJ41">
        <v>0.49590000000000001</v>
      </c>
      <c r="CK41">
        <v>7.6999999999999999E-2</v>
      </c>
      <c r="CL41">
        <v>0.57289999999999996</v>
      </c>
      <c r="CM41">
        <v>0.27429999999999999</v>
      </c>
      <c r="CN41">
        <v>0.99939999999999996</v>
      </c>
      <c r="CO41">
        <v>0</v>
      </c>
      <c r="CP41">
        <v>0.84450000000000003</v>
      </c>
      <c r="CQ41">
        <v>0.99280000000000002</v>
      </c>
      <c r="CR41">
        <v>0.39389999999999997</v>
      </c>
      <c r="CS41">
        <v>3.2305999999999999</v>
      </c>
      <c r="CT41">
        <v>0.90339999999999998</v>
      </c>
      <c r="CU41">
        <v>4.7794999999999996</v>
      </c>
      <c r="CV41">
        <v>0.13539999999999999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2</v>
      </c>
      <c r="DP41">
        <v>2</v>
      </c>
      <c r="DQ41">
        <v>765</v>
      </c>
      <c r="DR41">
        <v>353</v>
      </c>
      <c r="DS41">
        <v>8.5</v>
      </c>
      <c r="DT41">
        <v>3.6</v>
      </c>
      <c r="DU41">
        <v>62991</v>
      </c>
      <c r="DV41">
        <v>5.5590273948380002E-3</v>
      </c>
      <c r="DW41">
        <v>1.0130874750000001E-6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36061</v>
      </c>
      <c r="F42" t="s">
        <v>129</v>
      </c>
      <c r="G42">
        <v>36061000800</v>
      </c>
      <c r="H42" t="s">
        <v>186</v>
      </c>
      <c r="I42">
        <v>8.5215799999999994E-2</v>
      </c>
      <c r="J42">
        <v>9299</v>
      </c>
      <c r="K42">
        <v>750</v>
      </c>
      <c r="L42">
        <v>3913</v>
      </c>
      <c r="M42">
        <v>134</v>
      </c>
      <c r="N42">
        <v>3431</v>
      </c>
      <c r="O42">
        <v>219</v>
      </c>
      <c r="P42">
        <v>2392</v>
      </c>
      <c r="Q42">
        <v>588</v>
      </c>
      <c r="R42">
        <v>495</v>
      </c>
      <c r="S42">
        <v>284</v>
      </c>
      <c r="T42">
        <v>18667</v>
      </c>
      <c r="U42">
        <v>2422</v>
      </c>
      <c r="V42">
        <v>3711</v>
      </c>
      <c r="W42">
        <v>575</v>
      </c>
      <c r="X42">
        <v>1810</v>
      </c>
      <c r="Y42">
        <v>324</v>
      </c>
      <c r="Z42">
        <v>1401</v>
      </c>
      <c r="AA42">
        <v>308</v>
      </c>
      <c r="AB42">
        <v>1194</v>
      </c>
      <c r="AC42">
        <v>282</v>
      </c>
      <c r="AD42">
        <v>315</v>
      </c>
      <c r="AE42">
        <v>131.4</v>
      </c>
      <c r="AF42">
        <v>8543</v>
      </c>
      <c r="AG42">
        <v>796.39999999999895</v>
      </c>
      <c r="AH42">
        <v>4409</v>
      </c>
      <c r="AI42">
        <v>682.1</v>
      </c>
      <c r="AJ42">
        <v>3472</v>
      </c>
      <c r="AK42">
        <v>318</v>
      </c>
      <c r="AL42">
        <v>0</v>
      </c>
      <c r="AM42">
        <v>16</v>
      </c>
      <c r="AN42">
        <v>626</v>
      </c>
      <c r="AO42">
        <v>195</v>
      </c>
      <c r="AP42">
        <v>2873</v>
      </c>
      <c r="AQ42">
        <v>265</v>
      </c>
      <c r="AR42">
        <v>14</v>
      </c>
      <c r="AS42">
        <v>7</v>
      </c>
      <c r="AT42">
        <v>25.6999999999999</v>
      </c>
      <c r="AU42">
        <v>6.2</v>
      </c>
      <c r="AV42">
        <v>10.3</v>
      </c>
      <c r="AW42">
        <v>5.4</v>
      </c>
      <c r="AX42">
        <v>18667</v>
      </c>
      <c r="AY42">
        <v>2422</v>
      </c>
      <c r="AZ42">
        <v>50.6</v>
      </c>
      <c r="BA42">
        <v>7.1</v>
      </c>
      <c r="BB42">
        <v>19.5</v>
      </c>
      <c r="BC42">
        <v>3.5</v>
      </c>
      <c r="BD42">
        <v>15.1</v>
      </c>
      <c r="BE42">
        <v>3.1</v>
      </c>
      <c r="BF42">
        <v>12.8</v>
      </c>
      <c r="BG42">
        <v>3.1</v>
      </c>
      <c r="BH42">
        <v>9.1999999999999904</v>
      </c>
      <c r="BI42">
        <v>3.8</v>
      </c>
      <c r="BJ42">
        <v>91.9</v>
      </c>
      <c r="BK42">
        <v>4.3</v>
      </c>
      <c r="BL42">
        <v>48.1</v>
      </c>
      <c r="BM42">
        <v>6.3</v>
      </c>
      <c r="BN42">
        <v>88.7</v>
      </c>
      <c r="BO42">
        <v>7.5</v>
      </c>
      <c r="BP42">
        <v>0</v>
      </c>
      <c r="BQ42">
        <v>0.8</v>
      </c>
      <c r="BR42">
        <v>18.1999999999999</v>
      </c>
      <c r="BS42">
        <v>5.6</v>
      </c>
      <c r="BT42">
        <v>83.7</v>
      </c>
      <c r="BU42">
        <v>5.5</v>
      </c>
      <c r="BV42">
        <v>0.2</v>
      </c>
      <c r="BW42">
        <v>0.1</v>
      </c>
      <c r="BX42">
        <v>0.80830000000000002</v>
      </c>
      <c r="BY42">
        <v>0.76449999999999996</v>
      </c>
      <c r="BZ42">
        <v>0.8357</v>
      </c>
      <c r="CA42">
        <v>0.99480000000000002</v>
      </c>
      <c r="CB42">
        <v>3.4034</v>
      </c>
      <c r="CC42">
        <v>0.90310000000000001</v>
      </c>
      <c r="CD42">
        <v>0.80910000000000004</v>
      </c>
      <c r="CE42">
        <v>0.14019999999999999</v>
      </c>
      <c r="CF42">
        <v>0.65780000000000005</v>
      </c>
      <c r="CG42">
        <v>0.59509999999999996</v>
      </c>
      <c r="CH42">
        <v>2.2023000000000001</v>
      </c>
      <c r="CI42">
        <v>0.625</v>
      </c>
      <c r="CJ42">
        <v>0.83420000000000005</v>
      </c>
      <c r="CK42">
        <v>0.99670000000000003</v>
      </c>
      <c r="CL42">
        <v>1.8309</v>
      </c>
      <c r="CM42">
        <v>0.96330000000000005</v>
      </c>
      <c r="CN42">
        <v>0.93369999999999997</v>
      </c>
      <c r="CO42">
        <v>0</v>
      </c>
      <c r="CP42">
        <v>0.94279999999999997</v>
      </c>
      <c r="CQ42">
        <v>0.98080000000000001</v>
      </c>
      <c r="CR42">
        <v>0.37269999999999998</v>
      </c>
      <c r="CS42">
        <v>3.2299000000000002</v>
      </c>
      <c r="CT42">
        <v>0.9032</v>
      </c>
      <c r="CU42">
        <v>10.6664999999999</v>
      </c>
      <c r="CV42">
        <v>0.92930000000000001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0</v>
      </c>
      <c r="DO42">
        <v>3</v>
      </c>
      <c r="DP42">
        <v>5</v>
      </c>
      <c r="DQ42">
        <v>574</v>
      </c>
      <c r="DR42">
        <v>259</v>
      </c>
      <c r="DS42">
        <v>6.2</v>
      </c>
      <c r="DT42">
        <v>2.7</v>
      </c>
      <c r="DU42">
        <v>6069</v>
      </c>
      <c r="DV42">
        <v>1.48241135577E-4</v>
      </c>
      <c r="DW42">
        <v>9.0503599999999998E-10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36061</v>
      </c>
      <c r="F43" t="s">
        <v>129</v>
      </c>
      <c r="G43">
        <v>36061000900</v>
      </c>
      <c r="H43" t="s">
        <v>825</v>
      </c>
      <c r="I43">
        <v>0.1216627</v>
      </c>
      <c r="J43">
        <v>1733</v>
      </c>
      <c r="K43">
        <v>169</v>
      </c>
      <c r="L43">
        <v>1106</v>
      </c>
      <c r="M43">
        <v>42</v>
      </c>
      <c r="N43">
        <v>843</v>
      </c>
      <c r="O43">
        <v>82</v>
      </c>
      <c r="P43">
        <v>74</v>
      </c>
      <c r="Q43">
        <v>36</v>
      </c>
      <c r="R43">
        <v>27</v>
      </c>
      <c r="S43">
        <v>15</v>
      </c>
      <c r="T43">
        <v>116523</v>
      </c>
      <c r="U43">
        <v>13829</v>
      </c>
      <c r="V43">
        <v>15</v>
      </c>
      <c r="W43">
        <v>18</v>
      </c>
      <c r="X43">
        <v>33</v>
      </c>
      <c r="Y43">
        <v>14</v>
      </c>
      <c r="Z43">
        <v>232</v>
      </c>
      <c r="AA43">
        <v>65</v>
      </c>
      <c r="AB43">
        <v>37</v>
      </c>
      <c r="AC43">
        <v>18</v>
      </c>
      <c r="AD43">
        <v>21</v>
      </c>
      <c r="AE43">
        <v>14.4</v>
      </c>
      <c r="AF43">
        <v>516</v>
      </c>
      <c r="AG43">
        <v>231.4</v>
      </c>
      <c r="AH43">
        <v>6</v>
      </c>
      <c r="AI43">
        <v>41.899999999999899</v>
      </c>
      <c r="AJ43">
        <v>1045</v>
      </c>
      <c r="AK43">
        <v>55.299999999999898</v>
      </c>
      <c r="AL43">
        <v>0</v>
      </c>
      <c r="AM43">
        <v>11</v>
      </c>
      <c r="AN43">
        <v>31</v>
      </c>
      <c r="AO43">
        <v>19.1999999999999</v>
      </c>
      <c r="AP43">
        <v>656</v>
      </c>
      <c r="AQ43">
        <v>82</v>
      </c>
      <c r="AR43">
        <v>2</v>
      </c>
      <c r="AS43">
        <v>4</v>
      </c>
      <c r="AT43">
        <v>4.3</v>
      </c>
      <c r="AU43">
        <v>2.2000000000000002</v>
      </c>
      <c r="AV43">
        <v>2.1</v>
      </c>
      <c r="AW43">
        <v>1.2</v>
      </c>
      <c r="AX43">
        <v>116523</v>
      </c>
      <c r="AY43">
        <v>13829</v>
      </c>
      <c r="AZ43">
        <v>1.1000000000000001</v>
      </c>
      <c r="BA43">
        <v>1.2</v>
      </c>
      <c r="BB43">
        <v>1.9</v>
      </c>
      <c r="BC43">
        <v>0.8</v>
      </c>
      <c r="BD43">
        <v>13.4</v>
      </c>
      <c r="BE43">
        <v>3.5</v>
      </c>
      <c r="BF43">
        <v>2.1</v>
      </c>
      <c r="BG43">
        <v>1.1000000000000001</v>
      </c>
      <c r="BH43">
        <v>2.5</v>
      </c>
      <c r="BI43">
        <v>1.7</v>
      </c>
      <c r="BJ43">
        <v>29.8</v>
      </c>
      <c r="BK43">
        <v>13</v>
      </c>
      <c r="BL43">
        <v>0.4</v>
      </c>
      <c r="BM43">
        <v>2.6</v>
      </c>
      <c r="BN43">
        <v>94.5</v>
      </c>
      <c r="BO43">
        <v>3.5</v>
      </c>
      <c r="BP43">
        <v>0</v>
      </c>
      <c r="BQ43">
        <v>2.7</v>
      </c>
      <c r="BR43">
        <v>3.7</v>
      </c>
      <c r="BS43">
        <v>2.2999999999999998</v>
      </c>
      <c r="BT43">
        <v>77.799999999999898</v>
      </c>
      <c r="BU43">
        <v>6.6</v>
      </c>
      <c r="BV43">
        <v>0.1</v>
      </c>
      <c r="BW43">
        <v>0.2</v>
      </c>
      <c r="BX43">
        <v>0.1459</v>
      </c>
      <c r="BY43">
        <v>3.2800000000000003E-2</v>
      </c>
      <c r="BZ43">
        <v>1.24E-2</v>
      </c>
      <c r="CA43">
        <v>1.9400000000000001E-2</v>
      </c>
      <c r="CB43">
        <v>0.2104</v>
      </c>
      <c r="CC43">
        <v>6.0000000000000001E-3</v>
      </c>
      <c r="CD43">
        <v>1.44E-2</v>
      </c>
      <c r="CE43">
        <v>9.7000000000000003E-2</v>
      </c>
      <c r="CF43">
        <v>5.0000000000000001E-3</v>
      </c>
      <c r="CG43">
        <v>0.1168</v>
      </c>
      <c r="CH43">
        <v>0.2331</v>
      </c>
      <c r="CI43">
        <v>1.2E-2</v>
      </c>
      <c r="CJ43">
        <v>0.47010000000000002</v>
      </c>
      <c r="CK43">
        <v>0.16450000000000001</v>
      </c>
      <c r="CL43">
        <v>0.63470000000000004</v>
      </c>
      <c r="CM43">
        <v>0.30480000000000002</v>
      </c>
      <c r="CN43">
        <v>0.9677</v>
      </c>
      <c r="CO43">
        <v>0</v>
      </c>
      <c r="CP43">
        <v>0.56820000000000004</v>
      </c>
      <c r="CQ43">
        <v>0.9516</v>
      </c>
      <c r="CR43">
        <v>0.34210000000000002</v>
      </c>
      <c r="CS43">
        <v>2.8294999999999999</v>
      </c>
      <c r="CT43">
        <v>0.7732</v>
      </c>
      <c r="CU43">
        <v>3.9077000000000002</v>
      </c>
      <c r="CV43">
        <v>4.7300000000000002E-2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1</v>
      </c>
      <c r="DN43">
        <v>0</v>
      </c>
      <c r="DO43">
        <v>2</v>
      </c>
      <c r="DP43">
        <v>2</v>
      </c>
      <c r="DQ43">
        <v>67</v>
      </c>
      <c r="DR43">
        <v>34</v>
      </c>
      <c r="DS43">
        <v>3.9</v>
      </c>
      <c r="DT43">
        <v>2</v>
      </c>
      <c r="DU43">
        <v>56124</v>
      </c>
      <c r="DV43">
        <v>5.9111056460389999E-3</v>
      </c>
      <c r="DW43">
        <v>1.5918103899999999E-6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36061</v>
      </c>
      <c r="F44" t="s">
        <v>129</v>
      </c>
      <c r="G44">
        <v>36061001001</v>
      </c>
      <c r="H44" t="s">
        <v>185</v>
      </c>
      <c r="I44">
        <v>3.0944099999999999E-2</v>
      </c>
      <c r="J44">
        <v>1485</v>
      </c>
      <c r="K44">
        <v>158</v>
      </c>
      <c r="L44">
        <v>856</v>
      </c>
      <c r="M44">
        <v>18</v>
      </c>
      <c r="N44">
        <v>790</v>
      </c>
      <c r="O44">
        <v>46</v>
      </c>
      <c r="P44">
        <v>85</v>
      </c>
      <c r="Q44">
        <v>43</v>
      </c>
      <c r="R44">
        <v>106</v>
      </c>
      <c r="S44">
        <v>108</v>
      </c>
      <c r="T44">
        <v>56059</v>
      </c>
      <c r="U44">
        <v>7401</v>
      </c>
      <c r="V44">
        <v>29</v>
      </c>
      <c r="W44">
        <v>26</v>
      </c>
      <c r="X44">
        <v>361</v>
      </c>
      <c r="Y44">
        <v>84</v>
      </c>
      <c r="Z44">
        <v>193</v>
      </c>
      <c r="AA44">
        <v>77</v>
      </c>
      <c r="AB44">
        <v>164</v>
      </c>
      <c r="AC44">
        <v>51</v>
      </c>
      <c r="AD44">
        <v>11</v>
      </c>
      <c r="AE44">
        <v>16.3</v>
      </c>
      <c r="AF44">
        <v>489</v>
      </c>
      <c r="AG44">
        <v>225.599999999999</v>
      </c>
      <c r="AH44">
        <v>21</v>
      </c>
      <c r="AI44">
        <v>43.2</v>
      </c>
      <c r="AJ44">
        <v>845</v>
      </c>
      <c r="AK44">
        <v>24.1999999999999</v>
      </c>
      <c r="AL44">
        <v>0</v>
      </c>
      <c r="AM44">
        <v>11</v>
      </c>
      <c r="AN44">
        <v>17</v>
      </c>
      <c r="AO44">
        <v>18.600000000000001</v>
      </c>
      <c r="AP44">
        <v>425</v>
      </c>
      <c r="AQ44">
        <v>72</v>
      </c>
      <c r="AR44">
        <v>0</v>
      </c>
      <c r="AS44">
        <v>11</v>
      </c>
      <c r="AT44">
        <v>5.7</v>
      </c>
      <c r="AU44">
        <v>3</v>
      </c>
      <c r="AV44">
        <v>13.6999999999999</v>
      </c>
      <c r="AW44">
        <v>12.6999999999999</v>
      </c>
      <c r="AX44">
        <v>56059</v>
      </c>
      <c r="AY44">
        <v>7401</v>
      </c>
      <c r="AZ44">
        <v>2.2999999999999998</v>
      </c>
      <c r="BA44">
        <v>2</v>
      </c>
      <c r="BB44">
        <v>24.3</v>
      </c>
      <c r="BC44">
        <v>6.3</v>
      </c>
      <c r="BD44">
        <v>13</v>
      </c>
      <c r="BE44">
        <v>5</v>
      </c>
      <c r="BF44">
        <v>11</v>
      </c>
      <c r="BG44">
        <v>3.7</v>
      </c>
      <c r="BH44">
        <v>1.4</v>
      </c>
      <c r="BI44">
        <v>2.1</v>
      </c>
      <c r="BJ44">
        <v>32.899999999999899</v>
      </c>
      <c r="BK44">
        <v>14.8</v>
      </c>
      <c r="BL44">
        <v>1.5</v>
      </c>
      <c r="BM44">
        <v>3</v>
      </c>
      <c r="BN44">
        <v>98.7</v>
      </c>
      <c r="BO44">
        <v>1.9</v>
      </c>
      <c r="BP44">
        <v>0</v>
      </c>
      <c r="BQ44">
        <v>3.4</v>
      </c>
      <c r="BR44">
        <v>2.2000000000000002</v>
      </c>
      <c r="BS44">
        <v>2.4</v>
      </c>
      <c r="BT44">
        <v>53.799999999999898</v>
      </c>
      <c r="BU44">
        <v>8</v>
      </c>
      <c r="BV44">
        <v>0</v>
      </c>
      <c r="BW44">
        <v>0.7</v>
      </c>
      <c r="BX44">
        <v>0.218</v>
      </c>
      <c r="BY44">
        <v>0.89349999999999996</v>
      </c>
      <c r="BZ44">
        <v>8.5400000000000004E-2</v>
      </c>
      <c r="CA44">
        <v>5.3400000000000003E-2</v>
      </c>
      <c r="CB44">
        <v>1.2503</v>
      </c>
      <c r="CC44">
        <v>0.27739999999999998</v>
      </c>
      <c r="CD44">
        <v>0.94030000000000002</v>
      </c>
      <c r="CE44">
        <v>9.06E-2</v>
      </c>
      <c r="CF44">
        <v>0.52229999999999999</v>
      </c>
      <c r="CG44">
        <v>5.6800000000000003E-2</v>
      </c>
      <c r="CH44">
        <v>1.61</v>
      </c>
      <c r="CI44">
        <v>0.23760000000000001</v>
      </c>
      <c r="CJ44">
        <v>0.50080000000000002</v>
      </c>
      <c r="CK44">
        <v>0.37730000000000002</v>
      </c>
      <c r="CL44">
        <v>0.87809999999999999</v>
      </c>
      <c r="CM44">
        <v>0.42549999999999999</v>
      </c>
      <c r="CN44">
        <v>0.99590000000000001</v>
      </c>
      <c r="CO44">
        <v>0</v>
      </c>
      <c r="CP44">
        <v>0.437</v>
      </c>
      <c r="CQ44">
        <v>0.78939999999999999</v>
      </c>
      <c r="CR44">
        <v>0</v>
      </c>
      <c r="CS44">
        <v>2.2222</v>
      </c>
      <c r="CT44">
        <v>0.48559999999999998</v>
      </c>
      <c r="CU44">
        <v>5.9606000000000003</v>
      </c>
      <c r="CV44">
        <v>0.31879999999999997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2</v>
      </c>
      <c r="DQ44">
        <v>73</v>
      </c>
      <c r="DR44">
        <v>64</v>
      </c>
      <c r="DS44">
        <v>4.9000000000000004</v>
      </c>
      <c r="DT44">
        <v>4.0999999999999996</v>
      </c>
      <c r="DU44">
        <v>628</v>
      </c>
      <c r="DV44">
        <v>1.0995291941609999E-3</v>
      </c>
      <c r="DW44">
        <v>1.8698778E-8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36061</v>
      </c>
      <c r="F45" t="s">
        <v>129</v>
      </c>
      <c r="G45">
        <v>36061002500</v>
      </c>
      <c r="H45" t="s">
        <v>177</v>
      </c>
      <c r="I45">
        <v>5.0778999999999998E-2</v>
      </c>
      <c r="J45">
        <v>5311</v>
      </c>
      <c r="K45">
        <v>514</v>
      </c>
      <c r="L45">
        <v>2064</v>
      </c>
      <c r="M45">
        <v>58</v>
      </c>
      <c r="N45">
        <v>2035</v>
      </c>
      <c r="O45">
        <v>71</v>
      </c>
      <c r="P45">
        <v>2242</v>
      </c>
      <c r="Q45">
        <v>453</v>
      </c>
      <c r="R45">
        <v>334</v>
      </c>
      <c r="S45">
        <v>150</v>
      </c>
      <c r="T45">
        <v>12048</v>
      </c>
      <c r="U45">
        <v>2363</v>
      </c>
      <c r="V45">
        <v>1698</v>
      </c>
      <c r="W45">
        <v>319</v>
      </c>
      <c r="X45">
        <v>1224</v>
      </c>
      <c r="Y45">
        <v>206</v>
      </c>
      <c r="Z45">
        <v>820</v>
      </c>
      <c r="AA45">
        <v>327</v>
      </c>
      <c r="AB45">
        <v>1281</v>
      </c>
      <c r="AC45">
        <v>252</v>
      </c>
      <c r="AD45">
        <v>173</v>
      </c>
      <c r="AE45">
        <v>99.4</v>
      </c>
      <c r="AF45">
        <v>5302</v>
      </c>
      <c r="AG45">
        <v>514.20000000000005</v>
      </c>
      <c r="AH45">
        <v>1811</v>
      </c>
      <c r="AI45">
        <v>336.39999999999901</v>
      </c>
      <c r="AJ45">
        <v>1991</v>
      </c>
      <c r="AK45">
        <v>86.299999999999898</v>
      </c>
      <c r="AL45">
        <v>8</v>
      </c>
      <c r="AM45">
        <v>13</v>
      </c>
      <c r="AN45">
        <v>145</v>
      </c>
      <c r="AO45">
        <v>90.099999999999895</v>
      </c>
      <c r="AP45">
        <v>1876</v>
      </c>
      <c r="AQ45">
        <v>111</v>
      </c>
      <c r="AR45">
        <v>131</v>
      </c>
      <c r="AS45">
        <v>180</v>
      </c>
      <c r="AT45">
        <v>42.2</v>
      </c>
      <c r="AU45">
        <v>8.1</v>
      </c>
      <c r="AV45">
        <v>16.8</v>
      </c>
      <c r="AW45">
        <v>7.5</v>
      </c>
      <c r="AX45">
        <v>12048</v>
      </c>
      <c r="AY45">
        <v>2363</v>
      </c>
      <c r="AZ45">
        <v>42.799999999999898</v>
      </c>
      <c r="BA45">
        <v>7</v>
      </c>
      <c r="BB45">
        <v>23</v>
      </c>
      <c r="BC45">
        <v>5</v>
      </c>
      <c r="BD45">
        <v>15.4</v>
      </c>
      <c r="BE45">
        <v>6</v>
      </c>
      <c r="BF45">
        <v>24.1</v>
      </c>
      <c r="BG45">
        <v>5.8</v>
      </c>
      <c r="BH45">
        <v>8.5</v>
      </c>
      <c r="BI45">
        <v>4.9000000000000004</v>
      </c>
      <c r="BJ45">
        <v>99.799999999999898</v>
      </c>
      <c r="BK45">
        <v>0.6</v>
      </c>
      <c r="BL45">
        <v>34.899999999999899</v>
      </c>
      <c r="BM45">
        <v>5.7</v>
      </c>
      <c r="BN45">
        <v>96.5</v>
      </c>
      <c r="BO45">
        <v>3.2</v>
      </c>
      <c r="BP45">
        <v>0.4</v>
      </c>
      <c r="BQ45">
        <v>0.6</v>
      </c>
      <c r="BR45">
        <v>7.1</v>
      </c>
      <c r="BS45">
        <v>4.4000000000000004</v>
      </c>
      <c r="BT45">
        <v>92.2</v>
      </c>
      <c r="BU45">
        <v>4.8</v>
      </c>
      <c r="BV45">
        <v>2.5</v>
      </c>
      <c r="BW45">
        <v>3.4</v>
      </c>
      <c r="BX45">
        <v>0.94359999999999999</v>
      </c>
      <c r="BY45">
        <v>0.94569999999999999</v>
      </c>
      <c r="BZ45">
        <v>0.96040000000000003</v>
      </c>
      <c r="CA45">
        <v>0.98040000000000005</v>
      </c>
      <c r="CB45">
        <v>3.8300999999999998</v>
      </c>
      <c r="CC45">
        <v>0.9849</v>
      </c>
      <c r="CD45">
        <v>0.91930000000000001</v>
      </c>
      <c r="CE45">
        <v>0.15160000000000001</v>
      </c>
      <c r="CF45">
        <v>0.97750000000000004</v>
      </c>
      <c r="CG45">
        <v>0.55400000000000005</v>
      </c>
      <c r="CH45">
        <v>2.6023000000000001</v>
      </c>
      <c r="CI45">
        <v>0.83420000000000005</v>
      </c>
      <c r="CJ45">
        <v>0.9879</v>
      </c>
      <c r="CK45">
        <v>0.98270000000000002</v>
      </c>
      <c r="CL45">
        <v>1.9705999999999999</v>
      </c>
      <c r="CM45">
        <v>0.99939999999999996</v>
      </c>
      <c r="CN45">
        <v>0.98</v>
      </c>
      <c r="CO45">
        <v>0.68510000000000004</v>
      </c>
      <c r="CP45">
        <v>0.7298</v>
      </c>
      <c r="CQ45">
        <v>0.99729999999999996</v>
      </c>
      <c r="CR45">
        <v>0.80369999999999997</v>
      </c>
      <c r="CS45">
        <v>4.1959999999999997</v>
      </c>
      <c r="CT45">
        <v>0.99729999999999996</v>
      </c>
      <c r="CU45">
        <v>12.599</v>
      </c>
      <c r="CV45">
        <v>0.99939999999999996</v>
      </c>
      <c r="CW45">
        <v>1</v>
      </c>
      <c r="CX45">
        <v>1</v>
      </c>
      <c r="CY45">
        <v>1</v>
      </c>
      <c r="CZ45">
        <v>1</v>
      </c>
      <c r="DA45">
        <v>4</v>
      </c>
      <c r="DB45">
        <v>1</v>
      </c>
      <c r="DC45">
        <v>0</v>
      </c>
      <c r="DD45">
        <v>1</v>
      </c>
      <c r="DE45">
        <v>0</v>
      </c>
      <c r="DF45">
        <v>2</v>
      </c>
      <c r="DG45">
        <v>1</v>
      </c>
      <c r="DH45">
        <v>1</v>
      </c>
      <c r="DI45">
        <v>2</v>
      </c>
      <c r="DJ45">
        <v>1</v>
      </c>
      <c r="DK45">
        <v>0</v>
      </c>
      <c r="DL45">
        <v>0</v>
      </c>
      <c r="DM45">
        <v>1</v>
      </c>
      <c r="DN45">
        <v>0</v>
      </c>
      <c r="DO45">
        <v>2</v>
      </c>
      <c r="DP45">
        <v>10</v>
      </c>
      <c r="DQ45">
        <v>304</v>
      </c>
      <c r="DR45">
        <v>213</v>
      </c>
      <c r="DS45">
        <v>5.7</v>
      </c>
      <c r="DT45">
        <v>4.0999999999999996</v>
      </c>
      <c r="DU45">
        <v>2389</v>
      </c>
      <c r="DV45">
        <v>1.7047582458569999E-3</v>
      </c>
      <c r="DW45">
        <v>6.9955043999999994E-8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36047000100</v>
      </c>
      <c r="H46" t="s">
        <v>824</v>
      </c>
      <c r="I46">
        <v>8.0237000000000003E-2</v>
      </c>
      <c r="J46">
        <v>4224</v>
      </c>
      <c r="K46">
        <v>374</v>
      </c>
      <c r="L46">
        <v>2427</v>
      </c>
      <c r="M46">
        <v>36</v>
      </c>
      <c r="N46">
        <v>2201</v>
      </c>
      <c r="O46">
        <v>111</v>
      </c>
      <c r="P46">
        <v>609</v>
      </c>
      <c r="Q46">
        <v>183</v>
      </c>
      <c r="R46">
        <v>101</v>
      </c>
      <c r="S46">
        <v>74</v>
      </c>
      <c r="T46">
        <v>69419</v>
      </c>
      <c r="U46">
        <v>10960</v>
      </c>
      <c r="V46">
        <v>137</v>
      </c>
      <c r="W46">
        <v>163</v>
      </c>
      <c r="X46">
        <v>827</v>
      </c>
      <c r="Y46">
        <v>191</v>
      </c>
      <c r="Z46">
        <v>429</v>
      </c>
      <c r="AA46">
        <v>148</v>
      </c>
      <c r="AB46">
        <v>436</v>
      </c>
      <c r="AC46">
        <v>182</v>
      </c>
      <c r="AD46">
        <v>70</v>
      </c>
      <c r="AE46">
        <v>87.7</v>
      </c>
      <c r="AF46">
        <v>1310</v>
      </c>
      <c r="AG46">
        <v>515</v>
      </c>
      <c r="AH46">
        <v>242</v>
      </c>
      <c r="AI46">
        <v>249.4</v>
      </c>
      <c r="AJ46">
        <v>2027</v>
      </c>
      <c r="AK46">
        <v>209.69999999999899</v>
      </c>
      <c r="AL46">
        <v>41</v>
      </c>
      <c r="AM46">
        <v>65</v>
      </c>
      <c r="AN46">
        <v>69</v>
      </c>
      <c r="AO46">
        <v>55.899999999999899</v>
      </c>
      <c r="AP46">
        <v>1407</v>
      </c>
      <c r="AQ46">
        <v>178</v>
      </c>
      <c r="AR46">
        <v>489</v>
      </c>
      <c r="AS46">
        <v>179</v>
      </c>
      <c r="AT46">
        <v>14.5</v>
      </c>
      <c r="AU46">
        <v>4.0999999999999996</v>
      </c>
      <c r="AV46">
        <v>4.4000000000000004</v>
      </c>
      <c r="AW46">
        <v>3.2</v>
      </c>
      <c r="AX46">
        <v>69419</v>
      </c>
      <c r="AY46">
        <v>10960</v>
      </c>
      <c r="AZ46">
        <v>3.8</v>
      </c>
      <c r="BA46">
        <v>4.4000000000000004</v>
      </c>
      <c r="BB46">
        <v>19.600000000000001</v>
      </c>
      <c r="BC46">
        <v>5</v>
      </c>
      <c r="BD46">
        <v>10.1999999999999</v>
      </c>
      <c r="BE46">
        <v>3.4</v>
      </c>
      <c r="BF46">
        <v>10.3</v>
      </c>
      <c r="BG46">
        <v>4.2</v>
      </c>
      <c r="BH46">
        <v>3.2</v>
      </c>
      <c r="BI46">
        <v>4</v>
      </c>
      <c r="BJ46">
        <v>31</v>
      </c>
      <c r="BK46">
        <v>11.9</v>
      </c>
      <c r="BL46">
        <v>6.1</v>
      </c>
      <c r="BM46">
        <v>6.2</v>
      </c>
      <c r="BN46">
        <v>83.5</v>
      </c>
      <c r="BO46">
        <v>8.6</v>
      </c>
      <c r="BP46">
        <v>1.7</v>
      </c>
      <c r="BQ46">
        <v>2.7</v>
      </c>
      <c r="BR46">
        <v>3.1</v>
      </c>
      <c r="BS46">
        <v>2.5</v>
      </c>
      <c r="BT46">
        <v>63.899999999999899</v>
      </c>
      <c r="BU46">
        <v>7.2</v>
      </c>
      <c r="BV46">
        <v>11.6</v>
      </c>
      <c r="BW46">
        <v>4.0999999999999996</v>
      </c>
      <c r="BX46">
        <v>0.58350000000000002</v>
      </c>
      <c r="BY46">
        <v>0.2084</v>
      </c>
      <c r="BZ46">
        <v>5.2200000000000003E-2</v>
      </c>
      <c r="CA46">
        <v>0.11169999999999999</v>
      </c>
      <c r="CB46">
        <v>0.95579999999999998</v>
      </c>
      <c r="CC46">
        <v>0.1832</v>
      </c>
      <c r="CD46">
        <v>0.81279999999999997</v>
      </c>
      <c r="CE46">
        <v>5.0200000000000002E-2</v>
      </c>
      <c r="CF46">
        <v>0.46560000000000001</v>
      </c>
      <c r="CG46">
        <v>0.1666</v>
      </c>
      <c r="CH46">
        <v>1.4952000000000001</v>
      </c>
      <c r="CI46">
        <v>0.1784</v>
      </c>
      <c r="CJ46">
        <v>0.48370000000000002</v>
      </c>
      <c r="CK46">
        <v>0.66500000000000004</v>
      </c>
      <c r="CL46">
        <v>1.1487000000000001</v>
      </c>
      <c r="CM46">
        <v>0.56430000000000002</v>
      </c>
      <c r="CN46">
        <v>0.90880000000000005</v>
      </c>
      <c r="CO46">
        <v>0.81879999999999997</v>
      </c>
      <c r="CP46">
        <v>0.53029999999999999</v>
      </c>
      <c r="CQ46">
        <v>0.85829999999999995</v>
      </c>
      <c r="CR46">
        <v>0.94499999999999995</v>
      </c>
      <c r="CS46">
        <v>4.0610999999999997</v>
      </c>
      <c r="CT46">
        <v>0.99419999999999997</v>
      </c>
      <c r="CU46">
        <v>7.6608000000000001</v>
      </c>
      <c r="CV46">
        <v>0.59409999999999996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1</v>
      </c>
      <c r="DO46">
        <v>2</v>
      </c>
      <c r="DP46">
        <v>2</v>
      </c>
      <c r="DQ46">
        <v>518</v>
      </c>
      <c r="DR46">
        <v>272</v>
      </c>
      <c r="DS46">
        <v>12.3</v>
      </c>
      <c r="DT46">
        <v>6.3</v>
      </c>
      <c r="DU46">
        <v>2986</v>
      </c>
      <c r="DV46">
        <v>2.0409797799007999E-2</v>
      </c>
      <c r="DW46">
        <v>2.1990198080000001E-5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36047000301</v>
      </c>
      <c r="H47" t="s">
        <v>823</v>
      </c>
      <c r="I47">
        <v>7.7606099999999997E-2</v>
      </c>
      <c r="J47">
        <v>4246</v>
      </c>
      <c r="K47">
        <v>457</v>
      </c>
      <c r="L47">
        <v>2271</v>
      </c>
      <c r="M47">
        <v>31</v>
      </c>
      <c r="N47">
        <v>1876</v>
      </c>
      <c r="O47">
        <v>170</v>
      </c>
      <c r="P47">
        <v>719</v>
      </c>
      <c r="Q47">
        <v>253</v>
      </c>
      <c r="R47">
        <v>52</v>
      </c>
      <c r="S47">
        <v>62</v>
      </c>
      <c r="T47">
        <v>88346</v>
      </c>
      <c r="U47">
        <v>20056</v>
      </c>
      <c r="V47">
        <v>67</v>
      </c>
      <c r="W47">
        <v>46</v>
      </c>
      <c r="X47">
        <v>684</v>
      </c>
      <c r="Y47">
        <v>192</v>
      </c>
      <c r="Z47">
        <v>624</v>
      </c>
      <c r="AA47">
        <v>210</v>
      </c>
      <c r="AB47">
        <v>384</v>
      </c>
      <c r="AC47">
        <v>155</v>
      </c>
      <c r="AD47">
        <v>36</v>
      </c>
      <c r="AE47">
        <v>41</v>
      </c>
      <c r="AF47">
        <v>984</v>
      </c>
      <c r="AG47">
        <v>620.70000000000005</v>
      </c>
      <c r="AH47">
        <v>37</v>
      </c>
      <c r="AI47">
        <v>56.899999999999899</v>
      </c>
      <c r="AJ47">
        <v>1407</v>
      </c>
      <c r="AK47">
        <v>213.19999999999899</v>
      </c>
      <c r="AL47">
        <v>0</v>
      </c>
      <c r="AM47">
        <v>11</v>
      </c>
      <c r="AN47">
        <v>16</v>
      </c>
      <c r="AO47">
        <v>27.3</v>
      </c>
      <c r="AP47">
        <v>1253</v>
      </c>
      <c r="AQ47">
        <v>209</v>
      </c>
      <c r="AR47">
        <v>629</v>
      </c>
      <c r="AS47">
        <v>222</v>
      </c>
      <c r="AT47">
        <v>17</v>
      </c>
      <c r="AU47">
        <v>5.5</v>
      </c>
      <c r="AV47">
        <v>2.4</v>
      </c>
      <c r="AW47">
        <v>2.9</v>
      </c>
      <c r="AX47">
        <v>88346</v>
      </c>
      <c r="AY47">
        <v>20056</v>
      </c>
      <c r="AZ47">
        <v>1.9</v>
      </c>
      <c r="BA47">
        <v>1.3</v>
      </c>
      <c r="BB47">
        <v>16.100000000000001</v>
      </c>
      <c r="BC47">
        <v>4.5999999999999996</v>
      </c>
      <c r="BD47">
        <v>14.6999999999999</v>
      </c>
      <c r="BE47">
        <v>4.7</v>
      </c>
      <c r="BF47">
        <v>9</v>
      </c>
      <c r="BG47">
        <v>3.5</v>
      </c>
      <c r="BH47">
        <v>1.9</v>
      </c>
      <c r="BI47">
        <v>2.2000000000000002</v>
      </c>
      <c r="BJ47">
        <v>23.1999999999999</v>
      </c>
      <c r="BK47">
        <v>14.4</v>
      </c>
      <c r="BL47">
        <v>0.9</v>
      </c>
      <c r="BM47">
        <v>1.4</v>
      </c>
      <c r="BN47">
        <v>62</v>
      </c>
      <c r="BO47">
        <v>9.3000000000000007</v>
      </c>
      <c r="BP47">
        <v>0</v>
      </c>
      <c r="BQ47">
        <v>1.3</v>
      </c>
      <c r="BR47">
        <v>0.9</v>
      </c>
      <c r="BS47">
        <v>1.5</v>
      </c>
      <c r="BT47">
        <v>66.799999999999898</v>
      </c>
      <c r="BU47">
        <v>8.9</v>
      </c>
      <c r="BV47">
        <v>14.8</v>
      </c>
      <c r="BW47">
        <v>5</v>
      </c>
      <c r="BX47">
        <v>0.65269999999999995</v>
      </c>
      <c r="BY47">
        <v>4.58E-2</v>
      </c>
      <c r="BZ47">
        <v>2.9899999999999999E-2</v>
      </c>
      <c r="CA47">
        <v>4.1399999999999999E-2</v>
      </c>
      <c r="CB47">
        <v>0.76980000000000004</v>
      </c>
      <c r="CC47">
        <v>0.1246</v>
      </c>
      <c r="CD47">
        <v>0.61260000000000003</v>
      </c>
      <c r="CE47">
        <v>0.13100000000000001</v>
      </c>
      <c r="CF47">
        <v>0.3296</v>
      </c>
      <c r="CG47">
        <v>8.3400000000000002E-2</v>
      </c>
      <c r="CH47">
        <v>1.1566000000000001</v>
      </c>
      <c r="CI47">
        <v>8.6400000000000005E-2</v>
      </c>
      <c r="CJ47">
        <v>0.40029999999999999</v>
      </c>
      <c r="CK47">
        <v>0.28999999999999998</v>
      </c>
      <c r="CL47">
        <v>0.69030000000000002</v>
      </c>
      <c r="CM47">
        <v>0.33150000000000002</v>
      </c>
      <c r="CN47">
        <v>0.84060000000000001</v>
      </c>
      <c r="CO47">
        <v>0</v>
      </c>
      <c r="CP47">
        <v>0.27510000000000001</v>
      </c>
      <c r="CQ47">
        <v>0.87809999999999999</v>
      </c>
      <c r="CR47">
        <v>0.95469999999999999</v>
      </c>
      <c r="CS47">
        <v>2.9485999999999999</v>
      </c>
      <c r="CT47">
        <v>0.81440000000000001</v>
      </c>
      <c r="CU47">
        <v>5.5652999999999997</v>
      </c>
      <c r="CV47">
        <v>0.251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666</v>
      </c>
      <c r="DR47">
        <v>257</v>
      </c>
      <c r="DS47">
        <v>15.6999999999999</v>
      </c>
      <c r="DT47">
        <v>5.6</v>
      </c>
      <c r="DU47">
        <v>2256</v>
      </c>
      <c r="DV47">
        <v>2.4825805765583998E-2</v>
      </c>
      <c r="DW47">
        <v>2.2621469235E-5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36047000501</v>
      </c>
      <c r="H48" t="s">
        <v>822</v>
      </c>
      <c r="I48">
        <v>3.2326000000000001E-2</v>
      </c>
      <c r="J48">
        <v>4697</v>
      </c>
      <c r="K48">
        <v>392</v>
      </c>
      <c r="L48">
        <v>2007</v>
      </c>
      <c r="M48">
        <v>61</v>
      </c>
      <c r="N48">
        <v>1775</v>
      </c>
      <c r="O48">
        <v>116</v>
      </c>
      <c r="P48">
        <v>290</v>
      </c>
      <c r="Q48">
        <v>142</v>
      </c>
      <c r="R48">
        <v>161</v>
      </c>
      <c r="S48">
        <v>56</v>
      </c>
      <c r="T48">
        <v>63411</v>
      </c>
      <c r="U48">
        <v>9918</v>
      </c>
      <c r="V48">
        <v>119</v>
      </c>
      <c r="W48">
        <v>73</v>
      </c>
      <c r="X48">
        <v>586</v>
      </c>
      <c r="Y48">
        <v>89</v>
      </c>
      <c r="Z48">
        <v>496</v>
      </c>
      <c r="AA48">
        <v>129</v>
      </c>
      <c r="AB48">
        <v>425</v>
      </c>
      <c r="AC48">
        <v>97</v>
      </c>
      <c r="AD48">
        <v>27</v>
      </c>
      <c r="AE48">
        <v>29.1999999999999</v>
      </c>
      <c r="AF48">
        <v>1412</v>
      </c>
      <c r="AG48">
        <v>504.8</v>
      </c>
      <c r="AH48">
        <v>145</v>
      </c>
      <c r="AI48">
        <v>85.799999999999898</v>
      </c>
      <c r="AJ48">
        <v>1524</v>
      </c>
      <c r="AK48">
        <v>126.2</v>
      </c>
      <c r="AL48">
        <v>0</v>
      </c>
      <c r="AM48">
        <v>11</v>
      </c>
      <c r="AN48">
        <v>75</v>
      </c>
      <c r="AO48">
        <v>40</v>
      </c>
      <c r="AP48">
        <v>1282</v>
      </c>
      <c r="AQ48">
        <v>154</v>
      </c>
      <c r="AR48">
        <v>1277</v>
      </c>
      <c r="AS48">
        <v>192</v>
      </c>
      <c r="AT48">
        <v>8.4</v>
      </c>
      <c r="AU48">
        <v>3.9</v>
      </c>
      <c r="AV48">
        <v>5.9</v>
      </c>
      <c r="AW48">
        <v>2</v>
      </c>
      <c r="AX48">
        <v>63411</v>
      </c>
      <c r="AY48">
        <v>9918</v>
      </c>
      <c r="AZ48">
        <v>4.2</v>
      </c>
      <c r="BA48">
        <v>2.6</v>
      </c>
      <c r="BB48">
        <v>12.5</v>
      </c>
      <c r="BC48">
        <v>2</v>
      </c>
      <c r="BD48">
        <v>10.6</v>
      </c>
      <c r="BE48">
        <v>2.6</v>
      </c>
      <c r="BF48">
        <v>9</v>
      </c>
      <c r="BG48">
        <v>2.2999999999999998</v>
      </c>
      <c r="BH48">
        <v>1.5</v>
      </c>
      <c r="BI48">
        <v>1.6</v>
      </c>
      <c r="BJ48">
        <v>30.1</v>
      </c>
      <c r="BK48">
        <v>10.4</v>
      </c>
      <c r="BL48">
        <v>3.3</v>
      </c>
      <c r="BM48">
        <v>1.9</v>
      </c>
      <c r="BN48">
        <v>75.900000000000006</v>
      </c>
      <c r="BO48">
        <v>5.8</v>
      </c>
      <c r="BP48">
        <v>0</v>
      </c>
      <c r="BQ48">
        <v>1.5</v>
      </c>
      <c r="BR48">
        <v>4.2</v>
      </c>
      <c r="BS48">
        <v>2.2000000000000002</v>
      </c>
      <c r="BT48">
        <v>72.2</v>
      </c>
      <c r="BU48">
        <v>6.7</v>
      </c>
      <c r="BV48">
        <v>27.1999999999999</v>
      </c>
      <c r="BW48">
        <v>3.4</v>
      </c>
      <c r="BX48">
        <v>0.34689999999999999</v>
      </c>
      <c r="BY48">
        <v>0.37990000000000002</v>
      </c>
      <c r="BZ48">
        <v>6.5000000000000002E-2</v>
      </c>
      <c r="CA48">
        <v>0.13389999999999999</v>
      </c>
      <c r="CB48">
        <v>0.92569999999999997</v>
      </c>
      <c r="CC48">
        <v>0.17430000000000001</v>
      </c>
      <c r="CD48">
        <v>0.3659</v>
      </c>
      <c r="CE48">
        <v>5.4399999999999997E-2</v>
      </c>
      <c r="CF48">
        <v>0.3296</v>
      </c>
      <c r="CG48">
        <v>6.3600000000000004E-2</v>
      </c>
      <c r="CH48">
        <v>0.81359999999999999</v>
      </c>
      <c r="CI48">
        <v>4.5199999999999997E-2</v>
      </c>
      <c r="CJ48">
        <v>0.47339999999999999</v>
      </c>
      <c r="CK48">
        <v>0.53400000000000003</v>
      </c>
      <c r="CL48">
        <v>1.0074000000000001</v>
      </c>
      <c r="CM48">
        <v>0.48870000000000002</v>
      </c>
      <c r="CN48">
        <v>0.87909999999999999</v>
      </c>
      <c r="CO48">
        <v>0</v>
      </c>
      <c r="CP48">
        <v>0.60170000000000001</v>
      </c>
      <c r="CQ48">
        <v>0.91659999999999997</v>
      </c>
      <c r="CR48">
        <v>0.9738</v>
      </c>
      <c r="CS48">
        <v>3.3713000000000002</v>
      </c>
      <c r="CT48">
        <v>0.93230000000000002</v>
      </c>
      <c r="CU48">
        <v>6.1180000000000003</v>
      </c>
      <c r="CV48">
        <v>0.34599999999999997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2</v>
      </c>
      <c r="DP48">
        <v>2</v>
      </c>
      <c r="DQ48">
        <v>138</v>
      </c>
      <c r="DR48">
        <v>86</v>
      </c>
      <c r="DS48">
        <v>2.9</v>
      </c>
      <c r="DT48">
        <v>1.7</v>
      </c>
      <c r="DU48">
        <v>2159</v>
      </c>
      <c r="DV48">
        <v>1.4434851722805E-2</v>
      </c>
      <c r="DW48">
        <v>8.9226542369999992E-6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36047000900</v>
      </c>
      <c r="H49" t="s">
        <v>821</v>
      </c>
      <c r="I49">
        <v>6.3115699999999997E-2</v>
      </c>
      <c r="J49">
        <v>4245</v>
      </c>
      <c r="K49">
        <v>369</v>
      </c>
      <c r="L49">
        <v>2158</v>
      </c>
      <c r="M49">
        <v>73</v>
      </c>
      <c r="N49">
        <v>1893</v>
      </c>
      <c r="O49">
        <v>153</v>
      </c>
      <c r="P49">
        <v>264</v>
      </c>
      <c r="Q49">
        <v>110</v>
      </c>
      <c r="R49">
        <v>42</v>
      </c>
      <c r="S49">
        <v>38</v>
      </c>
      <c r="T49">
        <v>92334</v>
      </c>
      <c r="U49">
        <v>12735</v>
      </c>
      <c r="V49">
        <v>116</v>
      </c>
      <c r="W49">
        <v>67</v>
      </c>
      <c r="X49">
        <v>291</v>
      </c>
      <c r="Y49">
        <v>97</v>
      </c>
      <c r="Z49">
        <v>544</v>
      </c>
      <c r="AA49">
        <v>116</v>
      </c>
      <c r="AB49">
        <v>300</v>
      </c>
      <c r="AC49">
        <v>107</v>
      </c>
      <c r="AD49">
        <v>0</v>
      </c>
      <c r="AE49">
        <v>15.6</v>
      </c>
      <c r="AF49">
        <v>1349</v>
      </c>
      <c r="AG49">
        <v>490.39999999999901</v>
      </c>
      <c r="AH49">
        <v>68</v>
      </c>
      <c r="AI49">
        <v>67.799999999999898</v>
      </c>
      <c r="AJ49">
        <v>1695</v>
      </c>
      <c r="AK49">
        <v>152.099999999999</v>
      </c>
      <c r="AL49">
        <v>0</v>
      </c>
      <c r="AM49">
        <v>11</v>
      </c>
      <c r="AN49">
        <v>159</v>
      </c>
      <c r="AO49">
        <v>82.799999999999898</v>
      </c>
      <c r="AP49">
        <v>1478</v>
      </c>
      <c r="AQ49">
        <v>166</v>
      </c>
      <c r="AR49">
        <v>597</v>
      </c>
      <c r="AS49">
        <v>148</v>
      </c>
      <c r="AT49">
        <v>6.9</v>
      </c>
      <c r="AU49">
        <v>2.6</v>
      </c>
      <c r="AV49">
        <v>1.5</v>
      </c>
      <c r="AW49">
        <v>1.4</v>
      </c>
      <c r="AX49">
        <v>92334</v>
      </c>
      <c r="AY49">
        <v>12735</v>
      </c>
      <c r="AZ49">
        <v>3.5</v>
      </c>
      <c r="BA49">
        <v>2</v>
      </c>
      <c r="BB49">
        <v>6.9</v>
      </c>
      <c r="BC49">
        <v>2.2000000000000002</v>
      </c>
      <c r="BD49">
        <v>12.8</v>
      </c>
      <c r="BE49">
        <v>2.5</v>
      </c>
      <c r="BF49">
        <v>7.1</v>
      </c>
      <c r="BG49">
        <v>2.4</v>
      </c>
      <c r="BH49">
        <v>0</v>
      </c>
      <c r="BI49">
        <v>0.8</v>
      </c>
      <c r="BJ49">
        <v>31.8</v>
      </c>
      <c r="BK49">
        <v>11.1999999999999</v>
      </c>
      <c r="BL49">
        <v>1.7</v>
      </c>
      <c r="BM49">
        <v>1.7</v>
      </c>
      <c r="BN49">
        <v>78.5</v>
      </c>
      <c r="BO49">
        <v>6.5</v>
      </c>
      <c r="BP49">
        <v>0</v>
      </c>
      <c r="BQ49">
        <v>1.4</v>
      </c>
      <c r="BR49">
        <v>8.4</v>
      </c>
      <c r="BS49">
        <v>4.3</v>
      </c>
      <c r="BT49">
        <v>78.099999999999895</v>
      </c>
      <c r="BU49">
        <v>5.4</v>
      </c>
      <c r="BV49">
        <v>14.1</v>
      </c>
      <c r="BW49">
        <v>3.3</v>
      </c>
      <c r="BX49">
        <v>0.27639999999999998</v>
      </c>
      <c r="BY49">
        <v>1.6899999999999998E-2</v>
      </c>
      <c r="BZ49">
        <v>2.46E-2</v>
      </c>
      <c r="CA49">
        <v>9.74E-2</v>
      </c>
      <c r="CB49">
        <v>0.41539999999999999</v>
      </c>
      <c r="CC49">
        <v>3.7699999999999997E-2</v>
      </c>
      <c r="CD49">
        <v>7.6799999999999993E-2</v>
      </c>
      <c r="CE49">
        <v>8.7900000000000006E-2</v>
      </c>
      <c r="CF49">
        <v>0.15820000000000001</v>
      </c>
      <c r="CG49">
        <v>0</v>
      </c>
      <c r="CH49">
        <v>0.32300000000000001</v>
      </c>
      <c r="CI49">
        <v>1.5100000000000001E-2</v>
      </c>
      <c r="CJ49">
        <v>0.49049999999999999</v>
      </c>
      <c r="CK49">
        <v>0.4088</v>
      </c>
      <c r="CL49">
        <v>0.89929999999999999</v>
      </c>
      <c r="CM49">
        <v>0.4335</v>
      </c>
      <c r="CN49">
        <v>0.88859999999999995</v>
      </c>
      <c r="CO49">
        <v>0</v>
      </c>
      <c r="CP49">
        <v>0.76749999999999996</v>
      </c>
      <c r="CQ49">
        <v>0.95279999999999998</v>
      </c>
      <c r="CR49">
        <v>0.95220000000000005</v>
      </c>
      <c r="CS49">
        <v>3.5611000000000002</v>
      </c>
      <c r="CT49">
        <v>0.9698</v>
      </c>
      <c r="CU49">
        <v>5.1988000000000003</v>
      </c>
      <c r="CV49">
        <v>0.1961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1</v>
      </c>
      <c r="DO49">
        <v>2</v>
      </c>
      <c r="DP49">
        <v>2</v>
      </c>
      <c r="DQ49">
        <v>125</v>
      </c>
      <c r="DR49">
        <v>87</v>
      </c>
      <c r="DS49">
        <v>2.9</v>
      </c>
      <c r="DT49">
        <v>2</v>
      </c>
      <c r="DU49">
        <v>197900</v>
      </c>
      <c r="DV49">
        <v>1.8283535813804999E-2</v>
      </c>
      <c r="DW49">
        <v>1.7273193357E-5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36047001300</v>
      </c>
      <c r="H50" t="s">
        <v>820</v>
      </c>
      <c r="I50">
        <v>0.1131931</v>
      </c>
      <c r="J50">
        <v>2565</v>
      </c>
      <c r="K50">
        <v>256</v>
      </c>
      <c r="L50">
        <v>1053</v>
      </c>
      <c r="M50">
        <v>26</v>
      </c>
      <c r="N50">
        <v>887</v>
      </c>
      <c r="O50">
        <v>63</v>
      </c>
      <c r="P50">
        <v>918</v>
      </c>
      <c r="Q50">
        <v>231</v>
      </c>
      <c r="R50">
        <v>28</v>
      </c>
      <c r="S50">
        <v>20</v>
      </c>
      <c r="T50">
        <v>45246</v>
      </c>
      <c r="U50">
        <v>6968</v>
      </c>
      <c r="V50">
        <v>57</v>
      </c>
      <c r="W50">
        <v>31</v>
      </c>
      <c r="X50">
        <v>356</v>
      </c>
      <c r="Y50">
        <v>50</v>
      </c>
      <c r="Z50">
        <v>277</v>
      </c>
      <c r="AA50">
        <v>52</v>
      </c>
      <c r="AB50">
        <v>118</v>
      </c>
      <c r="AC50">
        <v>46</v>
      </c>
      <c r="AD50">
        <v>45</v>
      </c>
      <c r="AE50">
        <v>30.1999999999999</v>
      </c>
      <c r="AF50">
        <v>1053</v>
      </c>
      <c r="AG50">
        <v>322.39999999999901</v>
      </c>
      <c r="AH50">
        <v>37</v>
      </c>
      <c r="AI50">
        <v>45.399999999999899</v>
      </c>
      <c r="AJ50">
        <v>1033</v>
      </c>
      <c r="AK50">
        <v>46.399999999999899</v>
      </c>
      <c r="AL50">
        <v>0</v>
      </c>
      <c r="AM50">
        <v>11</v>
      </c>
      <c r="AN50">
        <v>39</v>
      </c>
      <c r="AO50">
        <v>24.8</v>
      </c>
      <c r="AP50">
        <v>432</v>
      </c>
      <c r="AQ50">
        <v>61</v>
      </c>
      <c r="AR50">
        <v>889</v>
      </c>
      <c r="AS50">
        <v>217</v>
      </c>
      <c r="AT50">
        <v>35.799999999999898</v>
      </c>
      <c r="AU50">
        <v>6.3</v>
      </c>
      <c r="AV50">
        <v>2.8</v>
      </c>
      <c r="AW50">
        <v>2</v>
      </c>
      <c r="AX50">
        <v>45246</v>
      </c>
      <c r="AY50">
        <v>6968</v>
      </c>
      <c r="AZ50">
        <v>2.7</v>
      </c>
      <c r="BA50">
        <v>1.5</v>
      </c>
      <c r="BB50">
        <v>13.9</v>
      </c>
      <c r="BC50">
        <v>2.2000000000000002</v>
      </c>
      <c r="BD50">
        <v>10.8</v>
      </c>
      <c r="BE50">
        <v>1.7</v>
      </c>
      <c r="BF50">
        <v>4.5999999999999996</v>
      </c>
      <c r="BG50">
        <v>1.8</v>
      </c>
      <c r="BH50">
        <v>5.0999999999999996</v>
      </c>
      <c r="BI50">
        <v>3.4</v>
      </c>
      <c r="BJ50">
        <v>41.1</v>
      </c>
      <c r="BK50">
        <v>11.9</v>
      </c>
      <c r="BL50">
        <v>1.5</v>
      </c>
      <c r="BM50">
        <v>1.9</v>
      </c>
      <c r="BN50">
        <v>98.099999999999895</v>
      </c>
      <c r="BO50">
        <v>3.7</v>
      </c>
      <c r="BP50">
        <v>0</v>
      </c>
      <c r="BQ50">
        <v>2.8</v>
      </c>
      <c r="BR50">
        <v>4.4000000000000004</v>
      </c>
      <c r="BS50">
        <v>2.8</v>
      </c>
      <c r="BT50">
        <v>48.7</v>
      </c>
      <c r="BU50">
        <v>6.5</v>
      </c>
      <c r="BV50">
        <v>34.700000000000003</v>
      </c>
      <c r="BW50">
        <v>7.7</v>
      </c>
      <c r="BX50">
        <v>0.90500000000000003</v>
      </c>
      <c r="BY50">
        <v>6.9699999999999998E-2</v>
      </c>
      <c r="BZ50">
        <v>0.1482</v>
      </c>
      <c r="CA50">
        <v>6.7000000000000004E-2</v>
      </c>
      <c r="CB50">
        <v>1.1898</v>
      </c>
      <c r="CC50">
        <v>0.2576</v>
      </c>
      <c r="CD50">
        <v>0.46150000000000002</v>
      </c>
      <c r="CE50">
        <v>5.7700000000000001E-2</v>
      </c>
      <c r="CF50">
        <v>3.3599999999999998E-2</v>
      </c>
      <c r="CG50">
        <v>0.31159999999999999</v>
      </c>
      <c r="CH50">
        <v>0.86429999999999996</v>
      </c>
      <c r="CI50">
        <v>5.0299999999999997E-2</v>
      </c>
      <c r="CJ50">
        <v>0.56220000000000003</v>
      </c>
      <c r="CK50">
        <v>0.3826</v>
      </c>
      <c r="CL50">
        <v>0.94479999999999997</v>
      </c>
      <c r="CM50">
        <v>0.45450000000000002</v>
      </c>
      <c r="CN50">
        <v>0.99260000000000004</v>
      </c>
      <c r="CO50">
        <v>0</v>
      </c>
      <c r="CP50">
        <v>0.61199999999999999</v>
      </c>
      <c r="CQ50">
        <v>0.75319999999999998</v>
      </c>
      <c r="CR50">
        <v>0.97799999999999998</v>
      </c>
      <c r="CS50">
        <v>3.3357000000000001</v>
      </c>
      <c r="CT50">
        <v>0.92569999999999997</v>
      </c>
      <c r="CU50">
        <v>6.3346999999999998</v>
      </c>
      <c r="CV50">
        <v>0.38269999999999998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1</v>
      </c>
      <c r="DO50">
        <v>2</v>
      </c>
      <c r="DP50">
        <v>3</v>
      </c>
      <c r="DQ50">
        <v>487</v>
      </c>
      <c r="DR50">
        <v>253</v>
      </c>
      <c r="DS50">
        <v>19</v>
      </c>
      <c r="DT50">
        <v>9.6999999999999904</v>
      </c>
      <c r="DU50">
        <v>16488</v>
      </c>
      <c r="DV50">
        <v>2.3418547020525999E-2</v>
      </c>
      <c r="DW50">
        <v>3.1633976585000002E-5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36047002901</v>
      </c>
      <c r="H51" t="s">
        <v>819</v>
      </c>
      <c r="I51">
        <v>4.2185899999999998E-2</v>
      </c>
      <c r="J51">
        <v>4074</v>
      </c>
      <c r="K51">
        <v>460</v>
      </c>
      <c r="L51">
        <v>1325</v>
      </c>
      <c r="M51">
        <v>56</v>
      </c>
      <c r="N51">
        <v>1307</v>
      </c>
      <c r="O51">
        <v>62</v>
      </c>
      <c r="P51">
        <v>2003</v>
      </c>
      <c r="Q51">
        <v>420</v>
      </c>
      <c r="R51">
        <v>335</v>
      </c>
      <c r="S51">
        <v>112</v>
      </c>
      <c r="T51">
        <v>10931</v>
      </c>
      <c r="U51">
        <v>1659</v>
      </c>
      <c r="V51">
        <v>799</v>
      </c>
      <c r="W51">
        <v>206</v>
      </c>
      <c r="X51">
        <v>358</v>
      </c>
      <c r="Y51">
        <v>113</v>
      </c>
      <c r="Z51">
        <v>1094</v>
      </c>
      <c r="AA51">
        <v>254</v>
      </c>
      <c r="AB51">
        <v>697</v>
      </c>
      <c r="AC51">
        <v>147</v>
      </c>
      <c r="AD51">
        <v>261</v>
      </c>
      <c r="AE51">
        <v>92.7</v>
      </c>
      <c r="AF51">
        <v>3983</v>
      </c>
      <c r="AG51">
        <v>466.69999999999902</v>
      </c>
      <c r="AH51">
        <v>670</v>
      </c>
      <c r="AI51">
        <v>166.3</v>
      </c>
      <c r="AJ51">
        <v>1273</v>
      </c>
      <c r="AK51">
        <v>100.2</v>
      </c>
      <c r="AL51">
        <v>0</v>
      </c>
      <c r="AM51">
        <v>11</v>
      </c>
      <c r="AN51">
        <v>122</v>
      </c>
      <c r="AO51">
        <v>77.299999999999898</v>
      </c>
      <c r="AP51">
        <v>1069</v>
      </c>
      <c r="AQ51">
        <v>106</v>
      </c>
      <c r="AR51">
        <v>515</v>
      </c>
      <c r="AS51">
        <v>250</v>
      </c>
      <c r="AT51">
        <v>49.899999999999899</v>
      </c>
      <c r="AU51">
        <v>10.1</v>
      </c>
      <c r="AV51">
        <v>19.899999999999899</v>
      </c>
      <c r="AW51">
        <v>6.3</v>
      </c>
      <c r="AX51">
        <v>10931</v>
      </c>
      <c r="AY51">
        <v>1659</v>
      </c>
      <c r="AZ51">
        <v>33.1</v>
      </c>
      <c r="BA51">
        <v>7.8</v>
      </c>
      <c r="BB51">
        <v>8.8000000000000007</v>
      </c>
      <c r="BC51">
        <v>2.8</v>
      </c>
      <c r="BD51">
        <v>26.899999999999899</v>
      </c>
      <c r="BE51">
        <v>5.4</v>
      </c>
      <c r="BF51">
        <v>17.100000000000001</v>
      </c>
      <c r="BG51">
        <v>3.6</v>
      </c>
      <c r="BH51">
        <v>20</v>
      </c>
      <c r="BI51">
        <v>7</v>
      </c>
      <c r="BJ51">
        <v>97.799999999999898</v>
      </c>
      <c r="BK51">
        <v>3.1</v>
      </c>
      <c r="BL51">
        <v>17.600000000000001</v>
      </c>
      <c r="BM51">
        <v>4</v>
      </c>
      <c r="BN51">
        <v>96.099999999999895</v>
      </c>
      <c r="BO51">
        <v>6.4</v>
      </c>
      <c r="BP51">
        <v>0</v>
      </c>
      <c r="BQ51">
        <v>2.2000000000000002</v>
      </c>
      <c r="BR51">
        <v>9.3000000000000007</v>
      </c>
      <c r="BS51">
        <v>5.9</v>
      </c>
      <c r="BT51">
        <v>81.799999999999898</v>
      </c>
      <c r="BU51">
        <v>7.3</v>
      </c>
      <c r="BV51">
        <v>12.6</v>
      </c>
      <c r="BW51">
        <v>6</v>
      </c>
      <c r="BX51">
        <v>0.97709999999999997</v>
      </c>
      <c r="BY51">
        <v>0.9728</v>
      </c>
      <c r="BZ51">
        <v>0.9738</v>
      </c>
      <c r="CA51">
        <v>0.92400000000000004</v>
      </c>
      <c r="CB51">
        <v>3.8475999999999999</v>
      </c>
      <c r="CC51">
        <v>0.98760000000000003</v>
      </c>
      <c r="CD51">
        <v>0.15279999999999999</v>
      </c>
      <c r="CE51">
        <v>0.8468</v>
      </c>
      <c r="CF51">
        <v>0.87309999999999999</v>
      </c>
      <c r="CG51">
        <v>0.89700000000000002</v>
      </c>
      <c r="CH51">
        <v>2.7698</v>
      </c>
      <c r="CI51">
        <v>0.89400000000000002</v>
      </c>
      <c r="CJ51">
        <v>0.92130000000000001</v>
      </c>
      <c r="CK51">
        <v>0.87560000000000004</v>
      </c>
      <c r="CL51">
        <v>1.7969999999999999</v>
      </c>
      <c r="CM51">
        <v>0.94950000000000001</v>
      </c>
      <c r="CN51">
        <v>0.97760000000000002</v>
      </c>
      <c r="CO51">
        <v>0</v>
      </c>
      <c r="CP51">
        <v>0.79369999999999996</v>
      </c>
      <c r="CQ51">
        <v>0.96899999999999997</v>
      </c>
      <c r="CR51">
        <v>0.94889999999999997</v>
      </c>
      <c r="CS51">
        <v>3.6890999999999998</v>
      </c>
      <c r="CT51">
        <v>0.98160000000000003</v>
      </c>
      <c r="CU51">
        <v>12.103400000000001</v>
      </c>
      <c r="CV51">
        <v>0.99380000000000002</v>
      </c>
      <c r="CW51">
        <v>1</v>
      </c>
      <c r="CX51">
        <v>1</v>
      </c>
      <c r="CY51">
        <v>1</v>
      </c>
      <c r="CZ51">
        <v>1</v>
      </c>
      <c r="DA51">
        <v>4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1</v>
      </c>
      <c r="DN51">
        <v>1</v>
      </c>
      <c r="DO51">
        <v>3</v>
      </c>
      <c r="DP51">
        <v>8</v>
      </c>
      <c r="DQ51">
        <v>287</v>
      </c>
      <c r="DR51">
        <v>127</v>
      </c>
      <c r="DS51">
        <v>7</v>
      </c>
      <c r="DT51">
        <v>3.2</v>
      </c>
      <c r="DU51">
        <v>2094</v>
      </c>
      <c r="DV51">
        <v>1.3719894816360999E-2</v>
      </c>
      <c r="DW51">
        <v>1.1680281027999999E-5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36047003100</v>
      </c>
      <c r="H52" t="s">
        <v>818</v>
      </c>
      <c r="I52">
        <v>0.1108425</v>
      </c>
      <c r="J52">
        <v>2879</v>
      </c>
      <c r="K52">
        <v>310</v>
      </c>
      <c r="L52">
        <v>1089</v>
      </c>
      <c r="M52">
        <v>32</v>
      </c>
      <c r="N52">
        <v>1017</v>
      </c>
      <c r="O52">
        <v>55</v>
      </c>
      <c r="P52">
        <v>75</v>
      </c>
      <c r="Q52">
        <v>62</v>
      </c>
      <c r="R52">
        <v>145</v>
      </c>
      <c r="S52">
        <v>63</v>
      </c>
      <c r="T52">
        <v>34851</v>
      </c>
      <c r="U52">
        <v>4477</v>
      </c>
      <c r="V52">
        <v>326</v>
      </c>
      <c r="W52">
        <v>109</v>
      </c>
      <c r="X52">
        <v>786</v>
      </c>
      <c r="Y52">
        <v>168</v>
      </c>
      <c r="Z52">
        <v>196</v>
      </c>
      <c r="AA52">
        <v>68</v>
      </c>
      <c r="AB52">
        <v>269</v>
      </c>
      <c r="AC52">
        <v>72</v>
      </c>
      <c r="AD52">
        <v>50</v>
      </c>
      <c r="AE52">
        <v>30.8</v>
      </c>
      <c r="AF52">
        <v>2123</v>
      </c>
      <c r="AG52">
        <v>338.5</v>
      </c>
      <c r="AH52">
        <v>247</v>
      </c>
      <c r="AI52">
        <v>143.69999999999899</v>
      </c>
      <c r="AJ52">
        <v>1065</v>
      </c>
      <c r="AK52">
        <v>45.899999999999899</v>
      </c>
      <c r="AL52">
        <v>0</v>
      </c>
      <c r="AM52">
        <v>11</v>
      </c>
      <c r="AN52">
        <v>50</v>
      </c>
      <c r="AO52">
        <v>32.6</v>
      </c>
      <c r="AP52">
        <v>621</v>
      </c>
      <c r="AQ52">
        <v>68</v>
      </c>
      <c r="AR52">
        <v>959</v>
      </c>
      <c r="AS52">
        <v>262</v>
      </c>
      <c r="AT52">
        <v>3.9</v>
      </c>
      <c r="AU52">
        <v>3.2</v>
      </c>
      <c r="AV52">
        <v>10</v>
      </c>
      <c r="AW52">
        <v>3.9</v>
      </c>
      <c r="AX52">
        <v>34851</v>
      </c>
      <c r="AY52">
        <v>4477</v>
      </c>
      <c r="AZ52">
        <v>16.100000000000001</v>
      </c>
      <c r="BA52">
        <v>4.7</v>
      </c>
      <c r="BB52">
        <v>27.3</v>
      </c>
      <c r="BC52">
        <v>5.3</v>
      </c>
      <c r="BD52">
        <v>6.8</v>
      </c>
      <c r="BE52">
        <v>2.2000000000000002</v>
      </c>
      <c r="BF52">
        <v>10.9</v>
      </c>
      <c r="BG52">
        <v>3</v>
      </c>
      <c r="BH52">
        <v>4.9000000000000004</v>
      </c>
      <c r="BI52">
        <v>3</v>
      </c>
      <c r="BJ52">
        <v>73.7</v>
      </c>
      <c r="BK52">
        <v>8.6999999999999904</v>
      </c>
      <c r="BL52">
        <v>8.6999999999999904</v>
      </c>
      <c r="BM52">
        <v>5</v>
      </c>
      <c r="BN52">
        <v>97.799999999999898</v>
      </c>
      <c r="BO52">
        <v>3.1</v>
      </c>
      <c r="BP52">
        <v>0</v>
      </c>
      <c r="BQ52">
        <v>2.7</v>
      </c>
      <c r="BR52">
        <v>4.9000000000000004</v>
      </c>
      <c r="BS52">
        <v>3.2</v>
      </c>
      <c r="BT52">
        <v>61.1</v>
      </c>
      <c r="BU52">
        <v>6.3</v>
      </c>
      <c r="BV52">
        <v>33.299999999999898</v>
      </c>
      <c r="BW52">
        <v>8.4</v>
      </c>
      <c r="BX52">
        <v>0.1236</v>
      </c>
      <c r="BY52">
        <v>0.74619999999999997</v>
      </c>
      <c r="BZ52">
        <v>0.3246</v>
      </c>
      <c r="CA52">
        <v>0.66500000000000004</v>
      </c>
      <c r="CB52">
        <v>1.8593999999999999</v>
      </c>
      <c r="CC52">
        <v>0.46750000000000003</v>
      </c>
      <c r="CD52">
        <v>0.96750000000000003</v>
      </c>
      <c r="CE52">
        <v>2.8199999999999999E-2</v>
      </c>
      <c r="CF52">
        <v>0.51200000000000001</v>
      </c>
      <c r="CG52">
        <v>0.29859999999999998</v>
      </c>
      <c r="CH52">
        <v>1.8062</v>
      </c>
      <c r="CI52">
        <v>0.35</v>
      </c>
      <c r="CJ52">
        <v>0.72360000000000002</v>
      </c>
      <c r="CK52">
        <v>0.72960000000000003</v>
      </c>
      <c r="CL52">
        <v>1.4533</v>
      </c>
      <c r="CM52">
        <v>0.74139999999999995</v>
      </c>
      <c r="CN52">
        <v>0.99009999999999998</v>
      </c>
      <c r="CO52">
        <v>0</v>
      </c>
      <c r="CP52">
        <v>0.63980000000000004</v>
      </c>
      <c r="CQ52">
        <v>0.84030000000000005</v>
      </c>
      <c r="CR52">
        <v>0.97760000000000002</v>
      </c>
      <c r="CS52">
        <v>3.4478</v>
      </c>
      <c r="CT52">
        <v>0.94869999999999999</v>
      </c>
      <c r="CU52">
        <v>8.5665999999999904</v>
      </c>
      <c r="CV52">
        <v>0.72450000000000003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1</v>
      </c>
      <c r="DO52">
        <v>2</v>
      </c>
      <c r="DP52">
        <v>3</v>
      </c>
      <c r="DQ52">
        <v>85</v>
      </c>
      <c r="DR52">
        <v>44</v>
      </c>
      <c r="DS52">
        <v>3.4</v>
      </c>
      <c r="DT52">
        <v>1.7</v>
      </c>
      <c r="DU52">
        <v>8899</v>
      </c>
      <c r="DV52">
        <v>2.4812833414712999E-2</v>
      </c>
      <c r="DW52">
        <v>3.1012523805999999E-5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36047003700</v>
      </c>
      <c r="H53" t="s">
        <v>817</v>
      </c>
      <c r="I53">
        <v>6.4263200000000006E-2</v>
      </c>
      <c r="J53">
        <v>1214</v>
      </c>
      <c r="K53">
        <v>106</v>
      </c>
      <c r="L53">
        <v>676</v>
      </c>
      <c r="M53">
        <v>36</v>
      </c>
      <c r="N53">
        <v>617</v>
      </c>
      <c r="O53">
        <v>43</v>
      </c>
      <c r="P53">
        <v>95</v>
      </c>
      <c r="Q53">
        <v>43</v>
      </c>
      <c r="R53">
        <v>34</v>
      </c>
      <c r="S53">
        <v>22</v>
      </c>
      <c r="T53">
        <v>76658</v>
      </c>
      <c r="U53">
        <v>10646</v>
      </c>
      <c r="V53">
        <v>30</v>
      </c>
      <c r="W53">
        <v>21</v>
      </c>
      <c r="X53">
        <v>43</v>
      </c>
      <c r="Y53">
        <v>18</v>
      </c>
      <c r="Z53">
        <v>137</v>
      </c>
      <c r="AA53">
        <v>31</v>
      </c>
      <c r="AB53">
        <v>48</v>
      </c>
      <c r="AC53">
        <v>28</v>
      </c>
      <c r="AD53">
        <v>19</v>
      </c>
      <c r="AE53">
        <v>17.8</v>
      </c>
      <c r="AF53">
        <v>330</v>
      </c>
      <c r="AG53">
        <v>135.19999999999899</v>
      </c>
      <c r="AH53">
        <v>16</v>
      </c>
      <c r="AI53">
        <v>44.6</v>
      </c>
      <c r="AJ53">
        <v>570</v>
      </c>
      <c r="AK53">
        <v>50.799999999999898</v>
      </c>
      <c r="AL53">
        <v>0</v>
      </c>
      <c r="AM53">
        <v>11</v>
      </c>
      <c r="AN53">
        <v>65</v>
      </c>
      <c r="AO53">
        <v>34.799999999999898</v>
      </c>
      <c r="AP53">
        <v>466</v>
      </c>
      <c r="AQ53">
        <v>55</v>
      </c>
      <c r="AR53">
        <v>105</v>
      </c>
      <c r="AS53">
        <v>71</v>
      </c>
      <c r="AT53">
        <v>8.6</v>
      </c>
      <c r="AU53">
        <v>3.7</v>
      </c>
      <c r="AV53">
        <v>3.9</v>
      </c>
      <c r="AW53">
        <v>2.5</v>
      </c>
      <c r="AX53">
        <v>76658</v>
      </c>
      <c r="AY53">
        <v>10646</v>
      </c>
      <c r="AZ53">
        <v>3.4</v>
      </c>
      <c r="BA53">
        <v>2.2999999999999998</v>
      </c>
      <c r="BB53">
        <v>3.5</v>
      </c>
      <c r="BC53">
        <v>1.4</v>
      </c>
      <c r="BD53">
        <v>11.3</v>
      </c>
      <c r="BE53">
        <v>2.4</v>
      </c>
      <c r="BF53">
        <v>4</v>
      </c>
      <c r="BG53">
        <v>2.2999999999999998</v>
      </c>
      <c r="BH53">
        <v>3.1</v>
      </c>
      <c r="BI53">
        <v>2.9</v>
      </c>
      <c r="BJ53">
        <v>27.1999999999999</v>
      </c>
      <c r="BK53">
        <v>10.9</v>
      </c>
      <c r="BL53">
        <v>1.4</v>
      </c>
      <c r="BM53">
        <v>3.9</v>
      </c>
      <c r="BN53">
        <v>84.299999999999898</v>
      </c>
      <c r="BO53">
        <v>6</v>
      </c>
      <c r="BP53">
        <v>0</v>
      </c>
      <c r="BQ53">
        <v>4.3</v>
      </c>
      <c r="BR53">
        <v>10.5</v>
      </c>
      <c r="BS53">
        <v>5.6</v>
      </c>
      <c r="BT53">
        <v>75.5</v>
      </c>
      <c r="BU53">
        <v>7.4</v>
      </c>
      <c r="BV53">
        <v>8.6</v>
      </c>
      <c r="BW53">
        <v>5.8</v>
      </c>
      <c r="BX53">
        <v>0.35389999999999999</v>
      </c>
      <c r="BY53">
        <v>0.15890000000000001</v>
      </c>
      <c r="BZ53">
        <v>4.1700000000000001E-2</v>
      </c>
      <c r="CA53">
        <v>9.3100000000000002E-2</v>
      </c>
      <c r="CB53">
        <v>0.64759999999999995</v>
      </c>
      <c r="CC53">
        <v>9.1499999999999998E-2</v>
      </c>
      <c r="CD53">
        <v>1.9800000000000002E-2</v>
      </c>
      <c r="CE53">
        <v>6.4899999999999999E-2</v>
      </c>
      <c r="CF53">
        <v>2.1899999999999999E-2</v>
      </c>
      <c r="CG53">
        <v>0.15959999999999999</v>
      </c>
      <c r="CH53">
        <v>0.2661</v>
      </c>
      <c r="CI53">
        <v>1.34E-2</v>
      </c>
      <c r="CJ53">
        <v>0.44440000000000002</v>
      </c>
      <c r="CK53">
        <v>0.36430000000000001</v>
      </c>
      <c r="CL53">
        <v>0.80869999999999997</v>
      </c>
      <c r="CM53">
        <v>0.39129999999999998</v>
      </c>
      <c r="CN53">
        <v>0.91249999999999998</v>
      </c>
      <c r="CO53">
        <v>0</v>
      </c>
      <c r="CP53">
        <v>0.82679999999999998</v>
      </c>
      <c r="CQ53">
        <v>0.93630000000000002</v>
      </c>
      <c r="CR53">
        <v>0.92610000000000003</v>
      </c>
      <c r="CS53">
        <v>3.6015999999999999</v>
      </c>
      <c r="CT53">
        <v>0.97389999999999999</v>
      </c>
      <c r="CU53">
        <v>5.3239999999999998</v>
      </c>
      <c r="CV53">
        <v>0.21560000000000001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1</v>
      </c>
      <c r="DN53">
        <v>1</v>
      </c>
      <c r="DO53">
        <v>3</v>
      </c>
      <c r="DP53">
        <v>3</v>
      </c>
      <c r="DQ53">
        <v>43</v>
      </c>
      <c r="DR53">
        <v>24</v>
      </c>
      <c r="DS53">
        <v>3.5</v>
      </c>
      <c r="DT53">
        <v>1.9</v>
      </c>
      <c r="DU53">
        <v>38728</v>
      </c>
      <c r="DV53">
        <v>2.4189499027994998E-2</v>
      </c>
      <c r="DW53">
        <v>1.7631558284000001E-5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36047004100</v>
      </c>
      <c r="H54" t="s">
        <v>816</v>
      </c>
      <c r="I54">
        <v>6.25555E-2</v>
      </c>
      <c r="J54">
        <v>3653</v>
      </c>
      <c r="K54">
        <v>408</v>
      </c>
      <c r="L54">
        <v>1609</v>
      </c>
      <c r="M54">
        <v>52</v>
      </c>
      <c r="N54">
        <v>1412</v>
      </c>
      <c r="O54">
        <v>109</v>
      </c>
      <c r="P54">
        <v>228</v>
      </c>
      <c r="Q54">
        <v>169</v>
      </c>
      <c r="R54">
        <v>66</v>
      </c>
      <c r="S54">
        <v>59</v>
      </c>
      <c r="T54">
        <v>70837</v>
      </c>
      <c r="U54">
        <v>9390</v>
      </c>
      <c r="V54">
        <v>279</v>
      </c>
      <c r="W54">
        <v>98</v>
      </c>
      <c r="X54">
        <v>468</v>
      </c>
      <c r="Y54">
        <v>148</v>
      </c>
      <c r="Z54">
        <v>670</v>
      </c>
      <c r="AA54">
        <v>144</v>
      </c>
      <c r="AB54">
        <v>236</v>
      </c>
      <c r="AC54">
        <v>152</v>
      </c>
      <c r="AD54">
        <v>50</v>
      </c>
      <c r="AE54">
        <v>33.6</v>
      </c>
      <c r="AF54">
        <v>1270</v>
      </c>
      <c r="AG54">
        <v>569.29999999999905</v>
      </c>
      <c r="AH54">
        <v>105</v>
      </c>
      <c r="AI54">
        <v>69.900000000000006</v>
      </c>
      <c r="AJ54">
        <v>603</v>
      </c>
      <c r="AK54">
        <v>125.9</v>
      </c>
      <c r="AL54">
        <v>0</v>
      </c>
      <c r="AM54">
        <v>11</v>
      </c>
      <c r="AN54">
        <v>104</v>
      </c>
      <c r="AO54">
        <v>69.400000000000006</v>
      </c>
      <c r="AP54">
        <v>889</v>
      </c>
      <c r="AQ54">
        <v>122</v>
      </c>
      <c r="AR54">
        <v>447</v>
      </c>
      <c r="AS54">
        <v>206</v>
      </c>
      <c r="AT54">
        <v>6.7</v>
      </c>
      <c r="AU54">
        <v>4.7</v>
      </c>
      <c r="AV54">
        <v>2.9</v>
      </c>
      <c r="AW54">
        <v>2.5</v>
      </c>
      <c r="AX54">
        <v>70837</v>
      </c>
      <c r="AY54">
        <v>9390</v>
      </c>
      <c r="AZ54">
        <v>9.6999999999999904</v>
      </c>
      <c r="BA54">
        <v>3</v>
      </c>
      <c r="BB54">
        <v>12.8</v>
      </c>
      <c r="BC54">
        <v>3.8</v>
      </c>
      <c r="BD54">
        <v>18.3</v>
      </c>
      <c r="BE54">
        <v>3.4</v>
      </c>
      <c r="BF54">
        <v>6.9</v>
      </c>
      <c r="BG54">
        <v>4.2</v>
      </c>
      <c r="BH54">
        <v>3.5</v>
      </c>
      <c r="BI54">
        <v>2.4</v>
      </c>
      <c r="BJ54">
        <v>34.799999999999898</v>
      </c>
      <c r="BK54">
        <v>15.1</v>
      </c>
      <c r="BL54">
        <v>3.1</v>
      </c>
      <c r="BM54">
        <v>2</v>
      </c>
      <c r="BN54">
        <v>37.5</v>
      </c>
      <c r="BO54">
        <v>7.7</v>
      </c>
      <c r="BP54">
        <v>0</v>
      </c>
      <c r="BQ54">
        <v>1.8</v>
      </c>
      <c r="BR54">
        <v>7.4</v>
      </c>
      <c r="BS54">
        <v>4.9000000000000004</v>
      </c>
      <c r="BT54">
        <v>63</v>
      </c>
      <c r="BU54">
        <v>7.3</v>
      </c>
      <c r="BV54">
        <v>12.1999999999999</v>
      </c>
      <c r="BW54">
        <v>5.5</v>
      </c>
      <c r="BX54">
        <v>0.26650000000000001</v>
      </c>
      <c r="BY54">
        <v>7.6399999999999996E-2</v>
      </c>
      <c r="BZ54">
        <v>5.0599999999999999E-2</v>
      </c>
      <c r="CA54">
        <v>0.41739999999999999</v>
      </c>
      <c r="CB54">
        <v>0.81079999999999997</v>
      </c>
      <c r="CC54">
        <v>0.13769999999999999</v>
      </c>
      <c r="CD54">
        <v>0.38740000000000002</v>
      </c>
      <c r="CE54">
        <v>0.28070000000000001</v>
      </c>
      <c r="CF54">
        <v>0.14480000000000001</v>
      </c>
      <c r="CG54">
        <v>0.1938</v>
      </c>
      <c r="CH54">
        <v>1.0065999999999999</v>
      </c>
      <c r="CI54">
        <v>6.5000000000000002E-2</v>
      </c>
      <c r="CJ54">
        <v>0.51629999999999998</v>
      </c>
      <c r="CK54">
        <v>0.52059999999999995</v>
      </c>
      <c r="CL54">
        <v>1.0368999999999999</v>
      </c>
      <c r="CM54">
        <v>0.50409999999999999</v>
      </c>
      <c r="CN54">
        <v>0.76259999999999994</v>
      </c>
      <c r="CO54">
        <v>0</v>
      </c>
      <c r="CP54">
        <v>0.73740000000000006</v>
      </c>
      <c r="CQ54">
        <v>0.85429999999999995</v>
      </c>
      <c r="CR54">
        <v>0.94750000000000001</v>
      </c>
      <c r="CS54">
        <v>3.3018000000000001</v>
      </c>
      <c r="CT54">
        <v>0.91830000000000001</v>
      </c>
      <c r="CU54">
        <v>6.1561000000000003</v>
      </c>
      <c r="CV54">
        <v>0.35199999999999998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240</v>
      </c>
      <c r="DR54">
        <v>190</v>
      </c>
      <c r="DS54">
        <v>7.1</v>
      </c>
      <c r="DT54">
        <v>5.6</v>
      </c>
      <c r="DU54">
        <v>3188</v>
      </c>
      <c r="DV54">
        <v>1.6915692096641999E-2</v>
      </c>
      <c r="DW54">
        <v>1.726159697E-5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36047004900</v>
      </c>
      <c r="H55" t="s">
        <v>815</v>
      </c>
      <c r="I55">
        <v>3.7657299999999998E-2</v>
      </c>
      <c r="J55">
        <v>2599</v>
      </c>
      <c r="K55">
        <v>254</v>
      </c>
      <c r="L55">
        <v>1108</v>
      </c>
      <c r="M55">
        <v>48</v>
      </c>
      <c r="N55">
        <v>991</v>
      </c>
      <c r="O55">
        <v>79</v>
      </c>
      <c r="P55">
        <v>155</v>
      </c>
      <c r="Q55">
        <v>95</v>
      </c>
      <c r="R55">
        <v>21</v>
      </c>
      <c r="S55">
        <v>22</v>
      </c>
      <c r="T55">
        <v>65112</v>
      </c>
      <c r="U55">
        <v>10362</v>
      </c>
      <c r="V55">
        <v>239</v>
      </c>
      <c r="W55">
        <v>113</v>
      </c>
      <c r="X55">
        <v>515</v>
      </c>
      <c r="Y55">
        <v>171</v>
      </c>
      <c r="Z55">
        <v>365</v>
      </c>
      <c r="AA55">
        <v>91</v>
      </c>
      <c r="AB55">
        <v>115</v>
      </c>
      <c r="AC55">
        <v>74</v>
      </c>
      <c r="AD55">
        <v>39</v>
      </c>
      <c r="AE55">
        <v>41.5</v>
      </c>
      <c r="AF55">
        <v>904</v>
      </c>
      <c r="AG55">
        <v>323.89999999999901</v>
      </c>
      <c r="AH55">
        <v>82</v>
      </c>
      <c r="AI55">
        <v>73</v>
      </c>
      <c r="AJ55">
        <v>452</v>
      </c>
      <c r="AK55">
        <v>101.2</v>
      </c>
      <c r="AL55">
        <v>0</v>
      </c>
      <c r="AM55">
        <v>11</v>
      </c>
      <c r="AN55">
        <v>70</v>
      </c>
      <c r="AO55">
        <v>49</v>
      </c>
      <c r="AP55">
        <v>646</v>
      </c>
      <c r="AQ55">
        <v>87</v>
      </c>
      <c r="AR55">
        <v>451</v>
      </c>
      <c r="AS55">
        <v>164</v>
      </c>
      <c r="AT55">
        <v>7.2</v>
      </c>
      <c r="AU55">
        <v>4.4000000000000004</v>
      </c>
      <c r="AV55">
        <v>1.5</v>
      </c>
      <c r="AW55">
        <v>1.6</v>
      </c>
      <c r="AX55">
        <v>65112</v>
      </c>
      <c r="AY55">
        <v>10362</v>
      </c>
      <c r="AZ55">
        <v>11</v>
      </c>
      <c r="BA55">
        <v>4.8</v>
      </c>
      <c r="BB55">
        <v>19.8</v>
      </c>
      <c r="BC55">
        <v>5.7</v>
      </c>
      <c r="BD55">
        <v>14</v>
      </c>
      <c r="BE55">
        <v>3.2</v>
      </c>
      <c r="BF55">
        <v>5.3</v>
      </c>
      <c r="BG55">
        <v>3.5</v>
      </c>
      <c r="BH55">
        <v>3.9</v>
      </c>
      <c r="BI55">
        <v>4.2</v>
      </c>
      <c r="BJ55">
        <v>34.799999999999898</v>
      </c>
      <c r="BK55">
        <v>12</v>
      </c>
      <c r="BL55">
        <v>3.4</v>
      </c>
      <c r="BM55">
        <v>3</v>
      </c>
      <c r="BN55">
        <v>40.799999999999898</v>
      </c>
      <c r="BO55">
        <v>9</v>
      </c>
      <c r="BP55">
        <v>0</v>
      </c>
      <c r="BQ55">
        <v>2.7</v>
      </c>
      <c r="BR55">
        <v>7.1</v>
      </c>
      <c r="BS55">
        <v>4.9000000000000004</v>
      </c>
      <c r="BT55">
        <v>65.2</v>
      </c>
      <c r="BU55">
        <v>7.8</v>
      </c>
      <c r="BV55">
        <v>17.399999999999899</v>
      </c>
      <c r="BW55">
        <v>6.1</v>
      </c>
      <c r="BX55">
        <v>0.28820000000000001</v>
      </c>
      <c r="BY55">
        <v>1.6899999999999998E-2</v>
      </c>
      <c r="BZ55">
        <v>6.0299999999999999E-2</v>
      </c>
      <c r="CA55">
        <v>0.4778</v>
      </c>
      <c r="CB55">
        <v>0.84319999999999995</v>
      </c>
      <c r="CC55">
        <v>0.1474</v>
      </c>
      <c r="CD55">
        <v>0.82079999999999997</v>
      </c>
      <c r="CE55">
        <v>0.1133</v>
      </c>
      <c r="CF55">
        <v>5.2400000000000002E-2</v>
      </c>
      <c r="CG55">
        <v>0.222</v>
      </c>
      <c r="CH55">
        <v>1.2084999999999999</v>
      </c>
      <c r="CI55">
        <v>9.6100000000000005E-2</v>
      </c>
      <c r="CJ55">
        <v>0.51670000000000005</v>
      </c>
      <c r="CK55">
        <v>0.54239999999999999</v>
      </c>
      <c r="CL55">
        <v>1.0590999999999999</v>
      </c>
      <c r="CM55">
        <v>0.51570000000000005</v>
      </c>
      <c r="CN55">
        <v>0.77239999999999998</v>
      </c>
      <c r="CO55">
        <v>0</v>
      </c>
      <c r="CP55">
        <v>0.72819999999999996</v>
      </c>
      <c r="CQ55">
        <v>0.86609999999999998</v>
      </c>
      <c r="CR55">
        <v>0.95920000000000005</v>
      </c>
      <c r="CS55">
        <v>3.3260000000000001</v>
      </c>
      <c r="CT55">
        <v>0.92390000000000005</v>
      </c>
      <c r="CU55">
        <v>6.4367000000000001</v>
      </c>
      <c r="CV55">
        <v>0.39879999999999999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1</v>
      </c>
      <c r="DQ55">
        <v>73</v>
      </c>
      <c r="DR55">
        <v>63</v>
      </c>
      <c r="DS55">
        <v>3.4</v>
      </c>
      <c r="DT55">
        <v>2.9</v>
      </c>
      <c r="DU55">
        <v>2970</v>
      </c>
      <c r="DV55">
        <v>3.9013273186E-5</v>
      </c>
      <c r="DW55">
        <v>1.5270000000000001E-12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36047017900</v>
      </c>
      <c r="H56" t="s">
        <v>814</v>
      </c>
      <c r="I56">
        <v>6.1320300000000001E-2</v>
      </c>
      <c r="J56">
        <v>4274</v>
      </c>
      <c r="K56">
        <v>313</v>
      </c>
      <c r="L56">
        <v>1670</v>
      </c>
      <c r="M56">
        <v>37</v>
      </c>
      <c r="N56">
        <v>1540</v>
      </c>
      <c r="O56">
        <v>72</v>
      </c>
      <c r="P56">
        <v>747</v>
      </c>
      <c r="Q56">
        <v>274</v>
      </c>
      <c r="R56">
        <v>146</v>
      </c>
      <c r="S56">
        <v>79</v>
      </c>
      <c r="T56">
        <v>30993</v>
      </c>
      <c r="U56">
        <v>4642</v>
      </c>
      <c r="V56">
        <v>534</v>
      </c>
      <c r="W56">
        <v>132</v>
      </c>
      <c r="X56">
        <v>835</v>
      </c>
      <c r="Y56">
        <v>145</v>
      </c>
      <c r="Z56">
        <v>761</v>
      </c>
      <c r="AA56">
        <v>148</v>
      </c>
      <c r="AB56">
        <v>413</v>
      </c>
      <c r="AC56">
        <v>125</v>
      </c>
      <c r="AD56">
        <v>139</v>
      </c>
      <c r="AE56">
        <v>62.1</v>
      </c>
      <c r="AF56">
        <v>3398</v>
      </c>
      <c r="AG56">
        <v>364.6</v>
      </c>
      <c r="AH56">
        <v>242</v>
      </c>
      <c r="AI56">
        <v>106.5</v>
      </c>
      <c r="AJ56">
        <v>809</v>
      </c>
      <c r="AK56">
        <v>113.4</v>
      </c>
      <c r="AL56">
        <v>0</v>
      </c>
      <c r="AM56">
        <v>11</v>
      </c>
      <c r="AN56">
        <v>64</v>
      </c>
      <c r="AO56">
        <v>40.399999999999899</v>
      </c>
      <c r="AP56">
        <v>982</v>
      </c>
      <c r="AQ56">
        <v>111</v>
      </c>
      <c r="AR56">
        <v>370</v>
      </c>
      <c r="AS56">
        <v>149</v>
      </c>
      <c r="AT56">
        <v>19.1999999999999</v>
      </c>
      <c r="AU56">
        <v>7</v>
      </c>
      <c r="AV56">
        <v>7.7</v>
      </c>
      <c r="AW56">
        <v>4.0999999999999996</v>
      </c>
      <c r="AX56">
        <v>30993</v>
      </c>
      <c r="AY56">
        <v>4642</v>
      </c>
      <c r="AZ56">
        <v>16.6999999999999</v>
      </c>
      <c r="BA56">
        <v>3.8</v>
      </c>
      <c r="BB56">
        <v>19.5</v>
      </c>
      <c r="BC56">
        <v>3</v>
      </c>
      <c r="BD56">
        <v>17.8</v>
      </c>
      <c r="BE56">
        <v>3.2</v>
      </c>
      <c r="BF56">
        <v>10.6</v>
      </c>
      <c r="BG56">
        <v>3.2</v>
      </c>
      <c r="BH56">
        <v>9</v>
      </c>
      <c r="BI56">
        <v>4</v>
      </c>
      <c r="BJ56">
        <v>79.5</v>
      </c>
      <c r="BK56">
        <v>6.2</v>
      </c>
      <c r="BL56">
        <v>6</v>
      </c>
      <c r="BM56">
        <v>2.6</v>
      </c>
      <c r="BN56">
        <v>48.399999999999899</v>
      </c>
      <c r="BO56">
        <v>6.7</v>
      </c>
      <c r="BP56">
        <v>0</v>
      </c>
      <c r="BQ56">
        <v>1.8</v>
      </c>
      <c r="BR56">
        <v>4.2</v>
      </c>
      <c r="BS56">
        <v>2.6</v>
      </c>
      <c r="BT56">
        <v>63.799999999999898</v>
      </c>
      <c r="BU56">
        <v>7</v>
      </c>
      <c r="BV56">
        <v>8.6999999999999904</v>
      </c>
      <c r="BW56">
        <v>3.4</v>
      </c>
      <c r="BX56">
        <v>0.70099999999999996</v>
      </c>
      <c r="BY56">
        <v>0.57569999999999999</v>
      </c>
      <c r="BZ56">
        <v>0.4274</v>
      </c>
      <c r="CA56">
        <v>0.68049999999999999</v>
      </c>
      <c r="CB56">
        <v>2.3845999999999998</v>
      </c>
      <c r="CC56">
        <v>0.62960000000000005</v>
      </c>
      <c r="CD56">
        <v>0.80910000000000004</v>
      </c>
      <c r="CE56">
        <v>0.25619999999999998</v>
      </c>
      <c r="CF56">
        <v>0.48559999999999998</v>
      </c>
      <c r="CG56">
        <v>0.58609999999999995</v>
      </c>
      <c r="CH56">
        <v>2.1368999999999998</v>
      </c>
      <c r="CI56">
        <v>0.58109999999999995</v>
      </c>
      <c r="CJ56">
        <v>0.74880000000000002</v>
      </c>
      <c r="CK56">
        <v>0.66190000000000004</v>
      </c>
      <c r="CL56">
        <v>1.4106000000000001</v>
      </c>
      <c r="CM56">
        <v>0.71189999999999998</v>
      </c>
      <c r="CN56">
        <v>0.8</v>
      </c>
      <c r="CO56">
        <v>0</v>
      </c>
      <c r="CP56">
        <v>0.59719999999999995</v>
      </c>
      <c r="CQ56">
        <v>0.8579</v>
      </c>
      <c r="CR56">
        <v>0.92630000000000001</v>
      </c>
      <c r="CS56">
        <v>3.1814</v>
      </c>
      <c r="CT56">
        <v>0.89080000000000004</v>
      </c>
      <c r="CU56">
        <v>9.1135000000000002</v>
      </c>
      <c r="CV56">
        <v>0.79559999999999997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199</v>
      </c>
      <c r="DR56">
        <v>98</v>
      </c>
      <c r="DS56">
        <v>5.0999999999999996</v>
      </c>
      <c r="DT56">
        <v>2.4</v>
      </c>
      <c r="DU56">
        <v>1931</v>
      </c>
      <c r="DV56">
        <v>1.6964125905359E-2</v>
      </c>
      <c r="DW56">
        <v>1.7038443318000001E-5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36047019300</v>
      </c>
      <c r="H57" t="s">
        <v>813</v>
      </c>
      <c r="I57">
        <v>0.1041425</v>
      </c>
      <c r="J57">
        <v>5891</v>
      </c>
      <c r="K57">
        <v>505</v>
      </c>
      <c r="L57">
        <v>2332</v>
      </c>
      <c r="M57">
        <v>108</v>
      </c>
      <c r="N57">
        <v>2149</v>
      </c>
      <c r="O57">
        <v>149</v>
      </c>
      <c r="P57">
        <v>731</v>
      </c>
      <c r="Q57">
        <v>296</v>
      </c>
      <c r="R57">
        <v>296</v>
      </c>
      <c r="S57">
        <v>117</v>
      </c>
      <c r="T57">
        <v>26957</v>
      </c>
      <c r="U57">
        <v>3135</v>
      </c>
      <c r="V57">
        <v>274</v>
      </c>
      <c r="W57">
        <v>120</v>
      </c>
      <c r="X57">
        <v>905</v>
      </c>
      <c r="Y57">
        <v>147</v>
      </c>
      <c r="Z57">
        <v>1023</v>
      </c>
      <c r="AA57">
        <v>242</v>
      </c>
      <c r="AB57">
        <v>531</v>
      </c>
      <c r="AC57">
        <v>185</v>
      </c>
      <c r="AD57">
        <v>213</v>
      </c>
      <c r="AE57">
        <v>125.9</v>
      </c>
      <c r="AF57">
        <v>4049</v>
      </c>
      <c r="AG57">
        <v>583.79999999999905</v>
      </c>
      <c r="AH57">
        <v>236</v>
      </c>
      <c r="AI57">
        <v>111.7</v>
      </c>
      <c r="AJ57">
        <v>2194</v>
      </c>
      <c r="AK57">
        <v>167.19999999999899</v>
      </c>
      <c r="AL57">
        <v>0</v>
      </c>
      <c r="AM57">
        <v>16</v>
      </c>
      <c r="AN57">
        <v>118</v>
      </c>
      <c r="AO57">
        <v>74.099999999999895</v>
      </c>
      <c r="AP57">
        <v>1353</v>
      </c>
      <c r="AQ57">
        <v>205</v>
      </c>
      <c r="AR57">
        <v>1516</v>
      </c>
      <c r="AS57">
        <v>282</v>
      </c>
      <c r="AT57">
        <v>16.399999999999899</v>
      </c>
      <c r="AU57">
        <v>7.1</v>
      </c>
      <c r="AV57">
        <v>12.5</v>
      </c>
      <c r="AW57">
        <v>4.5</v>
      </c>
      <c r="AX57">
        <v>26957</v>
      </c>
      <c r="AY57">
        <v>3135</v>
      </c>
      <c r="AZ57">
        <v>8.6999999999999904</v>
      </c>
      <c r="BA57">
        <v>3.7</v>
      </c>
      <c r="BB57">
        <v>15.4</v>
      </c>
      <c r="BC57">
        <v>2.7</v>
      </c>
      <c r="BD57">
        <v>17.399999999999899</v>
      </c>
      <c r="BE57">
        <v>3.8</v>
      </c>
      <c r="BF57">
        <v>9.1</v>
      </c>
      <c r="BG57">
        <v>3</v>
      </c>
      <c r="BH57">
        <v>9.9</v>
      </c>
      <c r="BI57">
        <v>5.8</v>
      </c>
      <c r="BJ57">
        <v>68.7</v>
      </c>
      <c r="BK57">
        <v>8</v>
      </c>
      <c r="BL57">
        <v>4.2</v>
      </c>
      <c r="BM57">
        <v>2</v>
      </c>
      <c r="BN57">
        <v>94.099999999999895</v>
      </c>
      <c r="BO57">
        <v>5.7</v>
      </c>
      <c r="BP57">
        <v>0</v>
      </c>
      <c r="BQ57">
        <v>1.3</v>
      </c>
      <c r="BR57">
        <v>5.5</v>
      </c>
      <c r="BS57">
        <v>3.4</v>
      </c>
      <c r="BT57">
        <v>63</v>
      </c>
      <c r="BU57">
        <v>7.3</v>
      </c>
      <c r="BV57">
        <v>25.6999999999999</v>
      </c>
      <c r="BW57">
        <v>4.2</v>
      </c>
      <c r="BX57">
        <v>0.63759999999999994</v>
      </c>
      <c r="BY57">
        <v>0.85799999999999998</v>
      </c>
      <c r="BZ57">
        <v>0.55940000000000001</v>
      </c>
      <c r="CA57">
        <v>0.3644</v>
      </c>
      <c r="CB57">
        <v>2.4195000000000002</v>
      </c>
      <c r="CC57">
        <v>0.64080000000000004</v>
      </c>
      <c r="CD57">
        <v>0.55989999999999995</v>
      </c>
      <c r="CE57">
        <v>0.2311</v>
      </c>
      <c r="CF57">
        <v>0.34029999999999999</v>
      </c>
      <c r="CG57">
        <v>0.63160000000000005</v>
      </c>
      <c r="CH57">
        <v>1.7628999999999999</v>
      </c>
      <c r="CI57">
        <v>0.32200000000000001</v>
      </c>
      <c r="CJ57">
        <v>0.7006</v>
      </c>
      <c r="CK57">
        <v>0.5857</v>
      </c>
      <c r="CL57">
        <v>1.2862</v>
      </c>
      <c r="CM57">
        <v>0.63570000000000004</v>
      </c>
      <c r="CN57">
        <v>0.96560000000000001</v>
      </c>
      <c r="CO57">
        <v>0</v>
      </c>
      <c r="CP57">
        <v>0.66700000000000004</v>
      </c>
      <c r="CQ57">
        <v>0.85429999999999995</v>
      </c>
      <c r="CR57">
        <v>0.9718</v>
      </c>
      <c r="CS57">
        <v>3.4586999999999999</v>
      </c>
      <c r="CT57">
        <v>0.9516</v>
      </c>
      <c r="CU57">
        <v>8.9274000000000004</v>
      </c>
      <c r="CV57">
        <v>0.77139999999999997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1</v>
      </c>
      <c r="DO57">
        <v>2</v>
      </c>
      <c r="DP57">
        <v>2</v>
      </c>
      <c r="DQ57">
        <v>305</v>
      </c>
      <c r="DR57">
        <v>136</v>
      </c>
      <c r="DS57">
        <v>5.2</v>
      </c>
      <c r="DT57">
        <v>2.4</v>
      </c>
      <c r="DU57">
        <v>9180</v>
      </c>
      <c r="DV57">
        <v>2.0143861469240999E-2</v>
      </c>
      <c r="DW57">
        <v>2.5380562430000001E-5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36061</v>
      </c>
      <c r="F58" t="s">
        <v>129</v>
      </c>
      <c r="G58">
        <v>36061001501</v>
      </c>
      <c r="H58" t="s">
        <v>167</v>
      </c>
      <c r="I58">
        <v>9.9556800000000001E-2</v>
      </c>
      <c r="J58">
        <v>6777</v>
      </c>
      <c r="K58">
        <v>479</v>
      </c>
      <c r="L58">
        <v>4074</v>
      </c>
      <c r="M58">
        <v>147</v>
      </c>
      <c r="N58">
        <v>3693</v>
      </c>
      <c r="O58">
        <v>224</v>
      </c>
      <c r="P58">
        <v>692</v>
      </c>
      <c r="Q58">
        <v>245</v>
      </c>
      <c r="R58">
        <v>204</v>
      </c>
      <c r="S58">
        <v>110</v>
      </c>
      <c r="T58">
        <v>75487</v>
      </c>
      <c r="U58">
        <v>9416</v>
      </c>
      <c r="V58">
        <v>515</v>
      </c>
      <c r="W58">
        <v>199</v>
      </c>
      <c r="X58">
        <v>1329</v>
      </c>
      <c r="Y58">
        <v>209</v>
      </c>
      <c r="Z58">
        <v>462</v>
      </c>
      <c r="AA58">
        <v>165</v>
      </c>
      <c r="AB58">
        <v>839</v>
      </c>
      <c r="AC58">
        <v>224</v>
      </c>
      <c r="AD58">
        <v>43</v>
      </c>
      <c r="AE58">
        <v>45.899999999999899</v>
      </c>
      <c r="AF58">
        <v>2837</v>
      </c>
      <c r="AG58">
        <v>650.39999999999895</v>
      </c>
      <c r="AH58">
        <v>639</v>
      </c>
      <c r="AI58">
        <v>258.5</v>
      </c>
      <c r="AJ58">
        <v>3731</v>
      </c>
      <c r="AK58">
        <v>220.5</v>
      </c>
      <c r="AL58">
        <v>0</v>
      </c>
      <c r="AM58">
        <v>16</v>
      </c>
      <c r="AN58">
        <v>144</v>
      </c>
      <c r="AO58">
        <v>109.599999999999</v>
      </c>
      <c r="AP58">
        <v>2583</v>
      </c>
      <c r="AQ58">
        <v>270</v>
      </c>
      <c r="AR58">
        <v>547</v>
      </c>
      <c r="AS58">
        <v>175</v>
      </c>
      <c r="AT58">
        <v>11.1</v>
      </c>
      <c r="AU58">
        <v>3.8</v>
      </c>
      <c r="AV58">
        <v>5</v>
      </c>
      <c r="AW58">
        <v>2.7</v>
      </c>
      <c r="AX58">
        <v>75487</v>
      </c>
      <c r="AY58">
        <v>9416</v>
      </c>
      <c r="AZ58">
        <v>9.1</v>
      </c>
      <c r="BA58">
        <v>3.3</v>
      </c>
      <c r="BB58">
        <v>19.600000000000001</v>
      </c>
      <c r="BC58">
        <v>2.9</v>
      </c>
      <c r="BD58">
        <v>6.8</v>
      </c>
      <c r="BE58">
        <v>2.4</v>
      </c>
      <c r="BF58">
        <v>12.4</v>
      </c>
      <c r="BG58">
        <v>3.2</v>
      </c>
      <c r="BH58">
        <v>1.2</v>
      </c>
      <c r="BI58">
        <v>1.2</v>
      </c>
      <c r="BJ58">
        <v>41.899999999999899</v>
      </c>
      <c r="BK58">
        <v>9.1</v>
      </c>
      <c r="BL58">
        <v>9.6999999999999904</v>
      </c>
      <c r="BM58">
        <v>3.9</v>
      </c>
      <c r="BN58">
        <v>91.599999999999895</v>
      </c>
      <c r="BO58">
        <v>4.3</v>
      </c>
      <c r="BP58">
        <v>0</v>
      </c>
      <c r="BQ58">
        <v>0.7</v>
      </c>
      <c r="BR58">
        <v>3.9</v>
      </c>
      <c r="BS58">
        <v>3</v>
      </c>
      <c r="BT58">
        <v>69.900000000000006</v>
      </c>
      <c r="BU58">
        <v>6</v>
      </c>
      <c r="BV58">
        <v>8.1</v>
      </c>
      <c r="BW58">
        <v>2.5</v>
      </c>
      <c r="BX58">
        <v>0.46779999999999999</v>
      </c>
      <c r="BY58">
        <v>0.27650000000000002</v>
      </c>
      <c r="BZ58">
        <v>4.3499999999999997E-2</v>
      </c>
      <c r="CA58">
        <v>0.38850000000000001</v>
      </c>
      <c r="CB58">
        <v>1.1763999999999999</v>
      </c>
      <c r="CC58">
        <v>0.25219999999999998</v>
      </c>
      <c r="CD58">
        <v>0.81279999999999997</v>
      </c>
      <c r="CE58">
        <v>2.8400000000000002E-2</v>
      </c>
      <c r="CF58">
        <v>0.63119999999999998</v>
      </c>
      <c r="CG58">
        <v>4.65E-2</v>
      </c>
      <c r="CH58">
        <v>1.5189999999999999</v>
      </c>
      <c r="CI58">
        <v>0.18870000000000001</v>
      </c>
      <c r="CJ58">
        <v>0.56779999999999997</v>
      </c>
      <c r="CK58">
        <v>0.75270000000000004</v>
      </c>
      <c r="CL58">
        <v>1.3204</v>
      </c>
      <c r="CM58">
        <v>0.65649999999999997</v>
      </c>
      <c r="CN58">
        <v>0.95179999999999998</v>
      </c>
      <c r="CO58">
        <v>0</v>
      </c>
      <c r="CP58">
        <v>0.58199999999999996</v>
      </c>
      <c r="CQ58">
        <v>0.90149999999999997</v>
      </c>
      <c r="CR58">
        <v>0.92169999999999996</v>
      </c>
      <c r="CS58">
        <v>3.3570000000000002</v>
      </c>
      <c r="CT58">
        <v>0.93089999999999995</v>
      </c>
      <c r="CU58">
        <v>7.3727999999999998</v>
      </c>
      <c r="CV58">
        <v>0.55179999999999996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1</v>
      </c>
      <c r="DN58">
        <v>1</v>
      </c>
      <c r="DO58">
        <v>3</v>
      </c>
      <c r="DP58">
        <v>3</v>
      </c>
      <c r="DQ58">
        <v>178</v>
      </c>
      <c r="DR58">
        <v>113</v>
      </c>
      <c r="DS58">
        <v>2.6</v>
      </c>
      <c r="DT58">
        <v>1.7</v>
      </c>
      <c r="DU58">
        <v>19630</v>
      </c>
      <c r="DV58">
        <v>5.0139620069450004E-3</v>
      </c>
      <c r="DW58">
        <v>2.5857140300000003E-7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36061</v>
      </c>
      <c r="F59" t="s">
        <v>129</v>
      </c>
      <c r="G59">
        <v>36061001502</v>
      </c>
      <c r="H59" t="s">
        <v>812</v>
      </c>
      <c r="I59">
        <v>8.0030100000000007E-2</v>
      </c>
      <c r="J59">
        <v>7747</v>
      </c>
      <c r="K59">
        <v>557</v>
      </c>
      <c r="L59">
        <v>3772</v>
      </c>
      <c r="M59">
        <v>137</v>
      </c>
      <c r="N59">
        <v>3138</v>
      </c>
      <c r="O59">
        <v>217</v>
      </c>
      <c r="P59">
        <v>582</v>
      </c>
      <c r="Q59">
        <v>195</v>
      </c>
      <c r="R59">
        <v>211</v>
      </c>
      <c r="S59">
        <v>84</v>
      </c>
      <c r="T59">
        <v>84091</v>
      </c>
      <c r="U59">
        <v>8678</v>
      </c>
      <c r="V59">
        <v>88</v>
      </c>
      <c r="W59">
        <v>64</v>
      </c>
      <c r="X59">
        <v>92</v>
      </c>
      <c r="Y59">
        <v>42</v>
      </c>
      <c r="Z59">
        <v>871</v>
      </c>
      <c r="AA59">
        <v>172</v>
      </c>
      <c r="AB59">
        <v>193</v>
      </c>
      <c r="AC59">
        <v>104</v>
      </c>
      <c r="AD59">
        <v>55</v>
      </c>
      <c r="AE59">
        <v>40.5</v>
      </c>
      <c r="AF59">
        <v>2699</v>
      </c>
      <c r="AG59">
        <v>730.7</v>
      </c>
      <c r="AH59">
        <v>131</v>
      </c>
      <c r="AI59">
        <v>107.4</v>
      </c>
      <c r="AJ59">
        <v>3624</v>
      </c>
      <c r="AK59">
        <v>194.099999999999</v>
      </c>
      <c r="AL59">
        <v>0</v>
      </c>
      <c r="AM59">
        <v>16</v>
      </c>
      <c r="AN59">
        <v>325</v>
      </c>
      <c r="AO59">
        <v>119.799999999999</v>
      </c>
      <c r="AP59">
        <v>2595</v>
      </c>
      <c r="AQ59">
        <v>217</v>
      </c>
      <c r="AR59">
        <v>831</v>
      </c>
      <c r="AS59">
        <v>266</v>
      </c>
      <c r="AT59">
        <v>8.4</v>
      </c>
      <c r="AU59">
        <v>2.8</v>
      </c>
      <c r="AV59">
        <v>3.7</v>
      </c>
      <c r="AW59">
        <v>1.4</v>
      </c>
      <c r="AX59">
        <v>84091</v>
      </c>
      <c r="AY59">
        <v>8678</v>
      </c>
      <c r="AZ59">
        <v>1.7</v>
      </c>
      <c r="BA59">
        <v>1.3</v>
      </c>
      <c r="BB59">
        <v>1.2</v>
      </c>
      <c r="BC59">
        <v>0.5</v>
      </c>
      <c r="BD59">
        <v>11.1999999999999</v>
      </c>
      <c r="BE59">
        <v>2.1</v>
      </c>
      <c r="BF59">
        <v>2.5</v>
      </c>
      <c r="BG59">
        <v>1.4</v>
      </c>
      <c r="BH59">
        <v>1.8</v>
      </c>
      <c r="BI59">
        <v>1.3</v>
      </c>
      <c r="BJ59">
        <v>34.799999999999898</v>
      </c>
      <c r="BK59">
        <v>9.1</v>
      </c>
      <c r="BL59">
        <v>1.8</v>
      </c>
      <c r="BM59">
        <v>1.5</v>
      </c>
      <c r="BN59">
        <v>96.099999999999895</v>
      </c>
      <c r="BO59">
        <v>3.8</v>
      </c>
      <c r="BP59">
        <v>0</v>
      </c>
      <c r="BQ59">
        <v>0.8</v>
      </c>
      <c r="BR59">
        <v>10.4</v>
      </c>
      <c r="BS59">
        <v>3.7</v>
      </c>
      <c r="BT59">
        <v>82.7</v>
      </c>
      <c r="BU59">
        <v>5</v>
      </c>
      <c r="BV59">
        <v>10.6999999999999</v>
      </c>
      <c r="BW59">
        <v>3.3</v>
      </c>
      <c r="BX59">
        <v>0.34689999999999999</v>
      </c>
      <c r="BY59">
        <v>0.14199999999999999</v>
      </c>
      <c r="BZ59">
        <v>3.4500000000000003E-2</v>
      </c>
      <c r="CA59">
        <v>3.4000000000000002E-2</v>
      </c>
      <c r="CB59">
        <v>0.55730000000000002</v>
      </c>
      <c r="CC59">
        <v>6.7900000000000002E-2</v>
      </c>
      <c r="CD59">
        <v>1.1299999999999999E-2</v>
      </c>
      <c r="CE59">
        <v>6.4299999999999996E-2</v>
      </c>
      <c r="CF59">
        <v>7.0000000000000001E-3</v>
      </c>
      <c r="CG59">
        <v>7.3899999999999993E-2</v>
      </c>
      <c r="CH59">
        <v>0.1565</v>
      </c>
      <c r="CI59">
        <v>9.1000000000000004E-3</v>
      </c>
      <c r="CJ59">
        <v>0.51749999999999996</v>
      </c>
      <c r="CK59">
        <v>0.4199</v>
      </c>
      <c r="CL59">
        <v>0.93740000000000001</v>
      </c>
      <c r="CM59">
        <v>0.45200000000000001</v>
      </c>
      <c r="CN59">
        <v>0.9778</v>
      </c>
      <c r="CO59">
        <v>0</v>
      </c>
      <c r="CP59">
        <v>0.82099999999999995</v>
      </c>
      <c r="CQ59">
        <v>0.97619999999999996</v>
      </c>
      <c r="CR59">
        <v>0.93989999999999996</v>
      </c>
      <c r="CS59">
        <v>3.7149000000000001</v>
      </c>
      <c r="CT59">
        <v>0.98340000000000005</v>
      </c>
      <c r="CU59">
        <v>5.3661000000000003</v>
      </c>
      <c r="CV59">
        <v>0.22220000000000001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1</v>
      </c>
      <c r="DN59">
        <v>1</v>
      </c>
      <c r="DO59">
        <v>3</v>
      </c>
      <c r="DP59">
        <v>3</v>
      </c>
      <c r="DQ59">
        <v>333</v>
      </c>
      <c r="DR59">
        <v>137</v>
      </c>
      <c r="DS59">
        <v>4.3</v>
      </c>
      <c r="DT59">
        <v>1.7</v>
      </c>
      <c r="DU59">
        <v>27417</v>
      </c>
      <c r="DV59">
        <v>8.0054579621759991E-3</v>
      </c>
      <c r="DW59">
        <v>3.353349344E-6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W66"/>
  <sheetViews>
    <sheetView topLeftCell="CQ1" workbookViewId="0">
      <selection sqref="A1:DW6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36047019100</v>
      </c>
      <c r="H2" t="s">
        <v>811</v>
      </c>
      <c r="I2">
        <v>9.7994600000000001E-2</v>
      </c>
      <c r="J2">
        <v>2676</v>
      </c>
      <c r="K2">
        <v>303</v>
      </c>
      <c r="L2">
        <v>1232</v>
      </c>
      <c r="M2">
        <v>67</v>
      </c>
      <c r="N2">
        <v>1013</v>
      </c>
      <c r="O2">
        <v>112</v>
      </c>
      <c r="P2">
        <v>512</v>
      </c>
      <c r="Q2">
        <v>207</v>
      </c>
      <c r="R2">
        <v>160</v>
      </c>
      <c r="S2">
        <v>80</v>
      </c>
      <c r="T2">
        <v>39295</v>
      </c>
      <c r="U2">
        <v>7566</v>
      </c>
      <c r="V2">
        <v>128</v>
      </c>
      <c r="W2">
        <v>68</v>
      </c>
      <c r="X2">
        <v>104</v>
      </c>
      <c r="Y2">
        <v>65</v>
      </c>
      <c r="Z2">
        <v>524</v>
      </c>
      <c r="AA2">
        <v>145</v>
      </c>
      <c r="AB2">
        <v>191</v>
      </c>
      <c r="AC2">
        <v>76</v>
      </c>
      <c r="AD2">
        <v>62</v>
      </c>
      <c r="AE2">
        <v>51.299999999999898</v>
      </c>
      <c r="AF2">
        <v>1450</v>
      </c>
      <c r="AG2">
        <v>406.5</v>
      </c>
      <c r="AH2">
        <v>93</v>
      </c>
      <c r="AI2">
        <v>62.299999999999898</v>
      </c>
      <c r="AJ2">
        <v>239</v>
      </c>
      <c r="AK2">
        <v>85.4</v>
      </c>
      <c r="AL2">
        <v>0</v>
      </c>
      <c r="AM2">
        <v>11</v>
      </c>
      <c r="AN2">
        <v>42</v>
      </c>
      <c r="AO2">
        <v>34.899999999999899</v>
      </c>
      <c r="AP2">
        <v>554</v>
      </c>
      <c r="AQ2">
        <v>104</v>
      </c>
      <c r="AR2">
        <v>90</v>
      </c>
      <c r="AS2">
        <v>20</v>
      </c>
      <c r="AT2">
        <v>19.5</v>
      </c>
      <c r="AU2">
        <v>7.6</v>
      </c>
      <c r="AV2">
        <v>9.8000000000000007</v>
      </c>
      <c r="AW2">
        <v>4.5</v>
      </c>
      <c r="AX2">
        <v>39295</v>
      </c>
      <c r="AY2">
        <v>7566</v>
      </c>
      <c r="AZ2">
        <v>7.3</v>
      </c>
      <c r="BA2">
        <v>3.7</v>
      </c>
      <c r="BB2">
        <v>3.9</v>
      </c>
      <c r="BC2">
        <v>2.5</v>
      </c>
      <c r="BD2">
        <v>19.600000000000001</v>
      </c>
      <c r="BE2">
        <v>4.9000000000000004</v>
      </c>
      <c r="BF2">
        <v>7.1</v>
      </c>
      <c r="BG2">
        <v>2.9</v>
      </c>
      <c r="BH2">
        <v>6.1</v>
      </c>
      <c r="BI2">
        <v>5</v>
      </c>
      <c r="BJ2">
        <v>54.2</v>
      </c>
      <c r="BK2">
        <v>13.9</v>
      </c>
      <c r="BL2">
        <v>3.7</v>
      </c>
      <c r="BM2">
        <v>2.5</v>
      </c>
      <c r="BN2">
        <v>19.399999999999899</v>
      </c>
      <c r="BO2">
        <v>6.9</v>
      </c>
      <c r="BP2">
        <v>0</v>
      </c>
      <c r="BQ2">
        <v>2.4</v>
      </c>
      <c r="BR2">
        <v>4.0999999999999996</v>
      </c>
      <c r="BS2">
        <v>3.4</v>
      </c>
      <c r="BT2">
        <v>54.7</v>
      </c>
      <c r="BU2">
        <v>7.2</v>
      </c>
      <c r="BV2">
        <v>3.4</v>
      </c>
      <c r="BW2">
        <v>0.6</v>
      </c>
      <c r="BX2">
        <v>0.70660000000000001</v>
      </c>
      <c r="BY2">
        <v>0.73360000000000003</v>
      </c>
      <c r="BZ2">
        <v>0.2301</v>
      </c>
      <c r="CA2">
        <v>0.29089999999999999</v>
      </c>
      <c r="CB2">
        <v>1.9612000000000001</v>
      </c>
      <c r="CC2">
        <v>0.50170000000000003</v>
      </c>
      <c r="CD2">
        <v>2.35E-2</v>
      </c>
      <c r="CE2">
        <v>0.36449999999999999</v>
      </c>
      <c r="CF2">
        <v>0.15820000000000001</v>
      </c>
      <c r="CG2">
        <v>0.39129999999999998</v>
      </c>
      <c r="CH2">
        <v>0.9375</v>
      </c>
      <c r="CI2">
        <v>5.7299999999999997E-2</v>
      </c>
      <c r="CJ2">
        <v>0.6351</v>
      </c>
      <c r="CK2">
        <v>0.56240000000000001</v>
      </c>
      <c r="CL2">
        <v>1.1975</v>
      </c>
      <c r="CM2">
        <v>0.59140000000000004</v>
      </c>
      <c r="CN2">
        <v>0.66290000000000004</v>
      </c>
      <c r="CO2">
        <v>0</v>
      </c>
      <c r="CP2">
        <v>0.5968</v>
      </c>
      <c r="CQ2">
        <v>0.79310000000000003</v>
      </c>
      <c r="CR2">
        <v>0.83360000000000001</v>
      </c>
      <c r="CS2">
        <v>2.8864000000000001</v>
      </c>
      <c r="CT2">
        <v>0.7923</v>
      </c>
      <c r="CU2">
        <v>6.9824999999999999</v>
      </c>
      <c r="CV2">
        <v>0.49130000000000001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170</v>
      </c>
      <c r="DR2">
        <v>69</v>
      </c>
      <c r="DS2">
        <v>6.4</v>
      </c>
      <c r="DT2">
        <v>2.5</v>
      </c>
      <c r="DU2">
        <v>3262</v>
      </c>
      <c r="DV2">
        <v>1.0384716411317999E-2</v>
      </c>
      <c r="DW2">
        <v>4.1106772109999999E-6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36047022700</v>
      </c>
      <c r="H3" t="s">
        <v>830</v>
      </c>
      <c r="I3">
        <v>9.2934799999999998E-2</v>
      </c>
      <c r="J3">
        <v>3972</v>
      </c>
      <c r="K3">
        <v>607</v>
      </c>
      <c r="L3">
        <v>1787</v>
      </c>
      <c r="M3">
        <v>66</v>
      </c>
      <c r="N3">
        <v>1511</v>
      </c>
      <c r="O3">
        <v>117</v>
      </c>
      <c r="P3">
        <v>426</v>
      </c>
      <c r="Q3">
        <v>200</v>
      </c>
      <c r="R3">
        <v>277</v>
      </c>
      <c r="S3">
        <v>102</v>
      </c>
      <c r="T3">
        <v>37087</v>
      </c>
      <c r="U3">
        <v>7054</v>
      </c>
      <c r="V3">
        <v>340</v>
      </c>
      <c r="W3">
        <v>144</v>
      </c>
      <c r="X3">
        <v>388</v>
      </c>
      <c r="Y3">
        <v>129</v>
      </c>
      <c r="Z3">
        <v>724</v>
      </c>
      <c r="AA3">
        <v>277</v>
      </c>
      <c r="AB3">
        <v>304</v>
      </c>
      <c r="AC3">
        <v>101</v>
      </c>
      <c r="AD3">
        <v>57</v>
      </c>
      <c r="AE3">
        <v>41.399999999999899</v>
      </c>
      <c r="AF3">
        <v>3078</v>
      </c>
      <c r="AG3">
        <v>648.1</v>
      </c>
      <c r="AH3">
        <v>52</v>
      </c>
      <c r="AI3">
        <v>56.299999999999898</v>
      </c>
      <c r="AJ3">
        <v>457</v>
      </c>
      <c r="AK3">
        <v>111.799999999999</v>
      </c>
      <c r="AL3">
        <v>0</v>
      </c>
      <c r="AM3">
        <v>11</v>
      </c>
      <c r="AN3">
        <v>135</v>
      </c>
      <c r="AO3">
        <v>72.099999999999895</v>
      </c>
      <c r="AP3">
        <v>881</v>
      </c>
      <c r="AQ3">
        <v>134</v>
      </c>
      <c r="AR3">
        <v>36</v>
      </c>
      <c r="AS3">
        <v>52</v>
      </c>
      <c r="AT3">
        <v>10.6999999999999</v>
      </c>
      <c r="AU3">
        <v>4.8</v>
      </c>
      <c r="AV3">
        <v>11.3</v>
      </c>
      <c r="AW3">
        <v>4</v>
      </c>
      <c r="AX3">
        <v>37087</v>
      </c>
      <c r="AY3">
        <v>7054</v>
      </c>
      <c r="AZ3">
        <v>11.9</v>
      </c>
      <c r="BA3">
        <v>4.7</v>
      </c>
      <c r="BB3">
        <v>9.8000000000000007</v>
      </c>
      <c r="BC3">
        <v>2.9</v>
      </c>
      <c r="BD3">
        <v>18.1999999999999</v>
      </c>
      <c r="BE3">
        <v>6.4</v>
      </c>
      <c r="BF3">
        <v>7.7</v>
      </c>
      <c r="BG3">
        <v>2.2000000000000002</v>
      </c>
      <c r="BH3">
        <v>3.8</v>
      </c>
      <c r="BI3">
        <v>2.7</v>
      </c>
      <c r="BJ3">
        <v>77.5</v>
      </c>
      <c r="BK3">
        <v>11.1999999999999</v>
      </c>
      <c r="BL3">
        <v>1.3</v>
      </c>
      <c r="BM3">
        <v>1.4</v>
      </c>
      <c r="BN3">
        <v>25.6</v>
      </c>
      <c r="BO3">
        <v>6.2</v>
      </c>
      <c r="BP3">
        <v>0</v>
      </c>
      <c r="BQ3">
        <v>1.7</v>
      </c>
      <c r="BR3">
        <v>8.9</v>
      </c>
      <c r="BS3">
        <v>4.7</v>
      </c>
      <c r="BT3">
        <v>58.299999999999898</v>
      </c>
      <c r="BU3">
        <v>7.7</v>
      </c>
      <c r="BV3">
        <v>0.9</v>
      </c>
      <c r="BW3">
        <v>1.3</v>
      </c>
      <c r="BX3">
        <v>0.45169999999999999</v>
      </c>
      <c r="BY3">
        <v>0.81410000000000005</v>
      </c>
      <c r="BZ3">
        <v>0.27179999999999999</v>
      </c>
      <c r="CA3">
        <v>0.51280000000000003</v>
      </c>
      <c r="CB3">
        <v>2.0503</v>
      </c>
      <c r="CC3">
        <v>0.53439999999999999</v>
      </c>
      <c r="CD3">
        <v>0.20330000000000001</v>
      </c>
      <c r="CE3">
        <v>0.2772</v>
      </c>
      <c r="CF3">
        <v>0.20749999999999999</v>
      </c>
      <c r="CG3">
        <v>0.2094</v>
      </c>
      <c r="CH3">
        <v>0.89739999999999998</v>
      </c>
      <c r="CI3">
        <v>5.28E-2</v>
      </c>
      <c r="CJ3">
        <v>0.73909999999999998</v>
      </c>
      <c r="CK3">
        <v>0.35630000000000001</v>
      </c>
      <c r="CL3">
        <v>1.0952999999999999</v>
      </c>
      <c r="CM3">
        <v>0.53339999999999999</v>
      </c>
      <c r="CN3">
        <v>0.70920000000000005</v>
      </c>
      <c r="CO3">
        <v>0</v>
      </c>
      <c r="CP3">
        <v>0.78169999999999995</v>
      </c>
      <c r="CQ3">
        <v>0.82230000000000003</v>
      </c>
      <c r="CR3">
        <v>0.69069999999999998</v>
      </c>
      <c r="CS3">
        <v>3.0038999999999998</v>
      </c>
      <c r="CT3">
        <v>0.83409999999999995</v>
      </c>
      <c r="CU3">
        <v>7.0468999999999999</v>
      </c>
      <c r="CV3">
        <v>0.50209999999999999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267</v>
      </c>
      <c r="DR3">
        <v>102</v>
      </c>
      <c r="DS3">
        <v>6.7</v>
      </c>
      <c r="DT3">
        <v>2.7</v>
      </c>
      <c r="DU3">
        <v>2256</v>
      </c>
      <c r="DV3">
        <v>1.7082940851583E-2</v>
      </c>
      <c r="DW3">
        <v>1.7201014031999999E-5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36047022900</v>
      </c>
      <c r="H4" t="s">
        <v>829</v>
      </c>
      <c r="I4">
        <v>6.6344700000000006E-2</v>
      </c>
      <c r="J4">
        <v>3719</v>
      </c>
      <c r="K4">
        <v>321</v>
      </c>
      <c r="L4">
        <v>1914</v>
      </c>
      <c r="M4">
        <v>45</v>
      </c>
      <c r="N4">
        <v>1735</v>
      </c>
      <c r="O4">
        <v>82</v>
      </c>
      <c r="P4">
        <v>641</v>
      </c>
      <c r="Q4">
        <v>251</v>
      </c>
      <c r="R4">
        <v>148</v>
      </c>
      <c r="S4">
        <v>79</v>
      </c>
      <c r="T4">
        <v>35984</v>
      </c>
      <c r="U4">
        <v>4902</v>
      </c>
      <c r="V4">
        <v>305</v>
      </c>
      <c r="W4">
        <v>129</v>
      </c>
      <c r="X4">
        <v>365</v>
      </c>
      <c r="Y4">
        <v>108</v>
      </c>
      <c r="Z4">
        <v>573</v>
      </c>
      <c r="AA4">
        <v>185</v>
      </c>
      <c r="AB4">
        <v>327</v>
      </c>
      <c r="AC4">
        <v>130</v>
      </c>
      <c r="AD4">
        <v>174</v>
      </c>
      <c r="AE4">
        <v>73.2</v>
      </c>
      <c r="AF4">
        <v>2563</v>
      </c>
      <c r="AG4">
        <v>407.5</v>
      </c>
      <c r="AH4">
        <v>95</v>
      </c>
      <c r="AI4">
        <v>72.900000000000006</v>
      </c>
      <c r="AJ4">
        <v>606</v>
      </c>
      <c r="AK4">
        <v>124</v>
      </c>
      <c r="AL4">
        <v>0</v>
      </c>
      <c r="AM4">
        <v>11</v>
      </c>
      <c r="AN4">
        <v>70</v>
      </c>
      <c r="AO4">
        <v>54.899999999999899</v>
      </c>
      <c r="AP4">
        <v>1161</v>
      </c>
      <c r="AQ4">
        <v>132</v>
      </c>
      <c r="AR4">
        <v>0</v>
      </c>
      <c r="AS4">
        <v>11</v>
      </c>
      <c r="AT4">
        <v>17.1999999999999</v>
      </c>
      <c r="AU4">
        <v>6.7</v>
      </c>
      <c r="AV4">
        <v>6.1</v>
      </c>
      <c r="AW4">
        <v>3.3</v>
      </c>
      <c r="AX4">
        <v>35984</v>
      </c>
      <c r="AY4">
        <v>4902</v>
      </c>
      <c r="AZ4">
        <v>11.1999999999999</v>
      </c>
      <c r="BA4">
        <v>4.4000000000000004</v>
      </c>
      <c r="BB4">
        <v>9.8000000000000007</v>
      </c>
      <c r="BC4">
        <v>3.1</v>
      </c>
      <c r="BD4">
        <v>15.4</v>
      </c>
      <c r="BE4">
        <v>4.8</v>
      </c>
      <c r="BF4">
        <v>8.8000000000000007</v>
      </c>
      <c r="BG4">
        <v>3.5</v>
      </c>
      <c r="BH4">
        <v>10</v>
      </c>
      <c r="BI4">
        <v>4.2</v>
      </c>
      <c r="BJ4">
        <v>68.900000000000006</v>
      </c>
      <c r="BK4">
        <v>9.1999999999999904</v>
      </c>
      <c r="BL4">
        <v>2.7</v>
      </c>
      <c r="BM4">
        <v>2</v>
      </c>
      <c r="BN4">
        <v>31.6999999999999</v>
      </c>
      <c r="BO4">
        <v>6.4</v>
      </c>
      <c r="BP4">
        <v>0</v>
      </c>
      <c r="BQ4">
        <v>1.6</v>
      </c>
      <c r="BR4">
        <v>4</v>
      </c>
      <c r="BS4">
        <v>3.2</v>
      </c>
      <c r="BT4">
        <v>66.900000000000006</v>
      </c>
      <c r="BU4">
        <v>6.7</v>
      </c>
      <c r="BV4">
        <v>0</v>
      </c>
      <c r="BW4">
        <v>0.3</v>
      </c>
      <c r="BX4">
        <v>0.65659999999999996</v>
      </c>
      <c r="BY4">
        <v>0.40339999999999998</v>
      </c>
      <c r="BZ4">
        <v>0.2974</v>
      </c>
      <c r="CA4">
        <v>0.48480000000000001</v>
      </c>
      <c r="CB4">
        <v>1.8422000000000001</v>
      </c>
      <c r="CC4">
        <v>0.46189999999999998</v>
      </c>
      <c r="CD4">
        <v>0.20330000000000001</v>
      </c>
      <c r="CE4">
        <v>0.15049999999999999</v>
      </c>
      <c r="CF4">
        <v>0.309</v>
      </c>
      <c r="CG4">
        <v>0.63919999999999999</v>
      </c>
      <c r="CH4">
        <v>1.302</v>
      </c>
      <c r="CI4">
        <v>0.11550000000000001</v>
      </c>
      <c r="CJ4">
        <v>0.70199999999999996</v>
      </c>
      <c r="CK4">
        <v>0.4955</v>
      </c>
      <c r="CL4">
        <v>1.1975</v>
      </c>
      <c r="CM4">
        <v>0.59140000000000004</v>
      </c>
      <c r="CN4">
        <v>0.7399</v>
      </c>
      <c r="CO4">
        <v>0</v>
      </c>
      <c r="CP4">
        <v>0.59060000000000001</v>
      </c>
      <c r="CQ4">
        <v>0.87880000000000003</v>
      </c>
      <c r="CR4">
        <v>0</v>
      </c>
      <c r="CS4">
        <v>2.2092999999999998</v>
      </c>
      <c r="CT4">
        <v>0.47920000000000001</v>
      </c>
      <c r="CU4">
        <v>6.5509000000000004</v>
      </c>
      <c r="CV4">
        <v>0.42020000000000002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314</v>
      </c>
      <c r="DR4">
        <v>122</v>
      </c>
      <c r="DS4">
        <v>8.4</v>
      </c>
      <c r="DT4">
        <v>3.4</v>
      </c>
      <c r="DU4">
        <v>1266</v>
      </c>
      <c r="DV4">
        <v>1.7307407577676001E-2</v>
      </c>
      <c r="DW4">
        <v>1.8304708764000001E-5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36047023100</v>
      </c>
      <c r="H5" t="s">
        <v>828</v>
      </c>
      <c r="I5">
        <v>6.1550100000000003E-2</v>
      </c>
      <c r="J5">
        <v>3535</v>
      </c>
      <c r="K5">
        <v>378</v>
      </c>
      <c r="L5">
        <v>1639</v>
      </c>
      <c r="M5">
        <v>60</v>
      </c>
      <c r="N5">
        <v>1497</v>
      </c>
      <c r="O5">
        <v>101</v>
      </c>
      <c r="P5">
        <v>573</v>
      </c>
      <c r="Q5">
        <v>259</v>
      </c>
      <c r="R5">
        <v>220</v>
      </c>
      <c r="S5">
        <v>94</v>
      </c>
      <c r="T5">
        <v>37855</v>
      </c>
      <c r="U5">
        <v>5227</v>
      </c>
      <c r="V5">
        <v>199</v>
      </c>
      <c r="W5">
        <v>82</v>
      </c>
      <c r="X5">
        <v>404</v>
      </c>
      <c r="Y5">
        <v>98</v>
      </c>
      <c r="Z5">
        <v>449</v>
      </c>
      <c r="AA5">
        <v>158</v>
      </c>
      <c r="AB5">
        <v>276</v>
      </c>
      <c r="AC5">
        <v>88</v>
      </c>
      <c r="AD5">
        <v>72</v>
      </c>
      <c r="AE5">
        <v>56.399999999999899</v>
      </c>
      <c r="AF5">
        <v>2201</v>
      </c>
      <c r="AG5">
        <v>465.1</v>
      </c>
      <c r="AH5">
        <v>55</v>
      </c>
      <c r="AI5">
        <v>58.7</v>
      </c>
      <c r="AJ5">
        <v>723</v>
      </c>
      <c r="AK5">
        <v>137.80000000000001</v>
      </c>
      <c r="AL5">
        <v>0</v>
      </c>
      <c r="AM5">
        <v>11</v>
      </c>
      <c r="AN5">
        <v>58</v>
      </c>
      <c r="AO5">
        <v>41</v>
      </c>
      <c r="AP5">
        <v>912</v>
      </c>
      <c r="AQ5">
        <v>120</v>
      </c>
      <c r="AR5">
        <v>8</v>
      </c>
      <c r="AS5">
        <v>3</v>
      </c>
      <c r="AT5">
        <v>16.1999999999999</v>
      </c>
      <c r="AU5">
        <v>6.9</v>
      </c>
      <c r="AV5">
        <v>9.6999999999999904</v>
      </c>
      <c r="AW5">
        <v>4.3</v>
      </c>
      <c r="AX5">
        <v>37855</v>
      </c>
      <c r="AY5">
        <v>5227</v>
      </c>
      <c r="AZ5">
        <v>7.5</v>
      </c>
      <c r="BA5">
        <v>3.2</v>
      </c>
      <c r="BB5">
        <v>11.4</v>
      </c>
      <c r="BC5">
        <v>2.9</v>
      </c>
      <c r="BD5">
        <v>12.6999999999999</v>
      </c>
      <c r="BE5">
        <v>4.3</v>
      </c>
      <c r="BF5">
        <v>7.8</v>
      </c>
      <c r="BG5">
        <v>2.7</v>
      </c>
      <c r="BH5">
        <v>4.8</v>
      </c>
      <c r="BI5">
        <v>3.8</v>
      </c>
      <c r="BJ5">
        <v>62.299999999999898</v>
      </c>
      <c r="BK5">
        <v>11.3</v>
      </c>
      <c r="BL5">
        <v>1.6</v>
      </c>
      <c r="BM5">
        <v>1.7</v>
      </c>
      <c r="BN5">
        <v>44.1</v>
      </c>
      <c r="BO5">
        <v>8.1999999999999904</v>
      </c>
      <c r="BP5">
        <v>0</v>
      </c>
      <c r="BQ5">
        <v>1.8</v>
      </c>
      <c r="BR5">
        <v>3.9</v>
      </c>
      <c r="BS5">
        <v>2.7</v>
      </c>
      <c r="BT5">
        <v>60.899999999999899</v>
      </c>
      <c r="BU5">
        <v>7.1</v>
      </c>
      <c r="BV5">
        <v>0.2</v>
      </c>
      <c r="BW5">
        <v>0.1</v>
      </c>
      <c r="BX5">
        <v>0.63180000000000003</v>
      </c>
      <c r="BY5">
        <v>0.72860000000000003</v>
      </c>
      <c r="BZ5">
        <v>0.25530000000000003</v>
      </c>
      <c r="CA5">
        <v>0.3014</v>
      </c>
      <c r="CB5">
        <v>1.9171</v>
      </c>
      <c r="CC5">
        <v>0.48670000000000002</v>
      </c>
      <c r="CD5">
        <v>0.29570000000000002</v>
      </c>
      <c r="CE5">
        <v>8.6099999999999996E-2</v>
      </c>
      <c r="CF5">
        <v>0.21560000000000001</v>
      </c>
      <c r="CG5">
        <v>0.2893</v>
      </c>
      <c r="CH5">
        <v>0.88670000000000004</v>
      </c>
      <c r="CI5">
        <v>5.2200000000000003E-2</v>
      </c>
      <c r="CJ5">
        <v>0.67069999999999996</v>
      </c>
      <c r="CK5">
        <v>0.3977</v>
      </c>
      <c r="CL5">
        <v>1.0684</v>
      </c>
      <c r="CM5">
        <v>0.5212</v>
      </c>
      <c r="CN5">
        <v>0.78500000000000003</v>
      </c>
      <c r="CO5">
        <v>0</v>
      </c>
      <c r="CP5">
        <v>0.58050000000000002</v>
      </c>
      <c r="CQ5">
        <v>0.83919999999999995</v>
      </c>
      <c r="CR5">
        <v>0.4335</v>
      </c>
      <c r="CS5">
        <v>2.6381999999999999</v>
      </c>
      <c r="CT5">
        <v>0.69</v>
      </c>
      <c r="CU5">
        <v>6.5103999999999997</v>
      </c>
      <c r="CV5">
        <v>0.41360000000000002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362</v>
      </c>
      <c r="DR5">
        <v>140</v>
      </c>
      <c r="DS5">
        <v>10.1999999999999</v>
      </c>
      <c r="DT5">
        <v>3.7</v>
      </c>
      <c r="DU5">
        <v>1566</v>
      </c>
      <c r="DV5">
        <v>4.4343374586440004E-3</v>
      </c>
      <c r="DW5">
        <v>7.5308800000000002E-10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36047023300</v>
      </c>
      <c r="H6" t="s">
        <v>827</v>
      </c>
      <c r="I6">
        <v>6.6348199999999996E-2</v>
      </c>
      <c r="J6">
        <v>4939</v>
      </c>
      <c r="K6">
        <v>482</v>
      </c>
      <c r="L6">
        <v>2206</v>
      </c>
      <c r="M6">
        <v>54</v>
      </c>
      <c r="N6">
        <v>1997</v>
      </c>
      <c r="O6">
        <v>87</v>
      </c>
      <c r="P6">
        <v>1426</v>
      </c>
      <c r="Q6">
        <v>455</v>
      </c>
      <c r="R6">
        <v>403</v>
      </c>
      <c r="S6">
        <v>133</v>
      </c>
      <c r="T6">
        <v>26925</v>
      </c>
      <c r="U6">
        <v>3354</v>
      </c>
      <c r="V6">
        <v>695</v>
      </c>
      <c r="W6">
        <v>175</v>
      </c>
      <c r="X6">
        <v>461</v>
      </c>
      <c r="Y6">
        <v>122</v>
      </c>
      <c r="Z6">
        <v>995</v>
      </c>
      <c r="AA6">
        <v>258</v>
      </c>
      <c r="AB6">
        <v>676</v>
      </c>
      <c r="AC6">
        <v>193</v>
      </c>
      <c r="AD6">
        <v>237</v>
      </c>
      <c r="AE6">
        <v>114.099999999999</v>
      </c>
      <c r="AF6">
        <v>3840</v>
      </c>
      <c r="AG6">
        <v>524.20000000000005</v>
      </c>
      <c r="AH6">
        <v>404</v>
      </c>
      <c r="AI6">
        <v>164.4</v>
      </c>
      <c r="AJ6">
        <v>1229</v>
      </c>
      <c r="AK6">
        <v>127.099999999999</v>
      </c>
      <c r="AL6">
        <v>0</v>
      </c>
      <c r="AM6">
        <v>11</v>
      </c>
      <c r="AN6">
        <v>99</v>
      </c>
      <c r="AO6">
        <v>63.299999999999898</v>
      </c>
      <c r="AP6">
        <v>1448</v>
      </c>
      <c r="AQ6">
        <v>124</v>
      </c>
      <c r="AR6">
        <v>99</v>
      </c>
      <c r="AS6">
        <v>42</v>
      </c>
      <c r="AT6">
        <v>28.899999999999899</v>
      </c>
      <c r="AU6">
        <v>8.8000000000000007</v>
      </c>
      <c r="AV6">
        <v>15</v>
      </c>
      <c r="AW6">
        <v>4.5</v>
      </c>
      <c r="AX6">
        <v>26925</v>
      </c>
      <c r="AY6">
        <v>3354</v>
      </c>
      <c r="AZ6">
        <v>21.899999999999899</v>
      </c>
      <c r="BA6">
        <v>5.0999999999999996</v>
      </c>
      <c r="BB6">
        <v>9.3000000000000007</v>
      </c>
      <c r="BC6">
        <v>2.5</v>
      </c>
      <c r="BD6">
        <v>20.100000000000001</v>
      </c>
      <c r="BE6">
        <v>4.8</v>
      </c>
      <c r="BF6">
        <v>13.6999999999999</v>
      </c>
      <c r="BG6">
        <v>4</v>
      </c>
      <c r="BH6">
        <v>11.9</v>
      </c>
      <c r="BI6">
        <v>5.7</v>
      </c>
      <c r="BJ6">
        <v>77.7</v>
      </c>
      <c r="BK6">
        <v>7.4</v>
      </c>
      <c r="BL6">
        <v>8.8000000000000007</v>
      </c>
      <c r="BM6">
        <v>3.5</v>
      </c>
      <c r="BN6">
        <v>55.7</v>
      </c>
      <c r="BO6">
        <v>5.6</v>
      </c>
      <c r="BP6">
        <v>0</v>
      </c>
      <c r="BQ6">
        <v>1.3</v>
      </c>
      <c r="BR6">
        <v>5</v>
      </c>
      <c r="BS6">
        <v>3.2</v>
      </c>
      <c r="BT6">
        <v>72.5</v>
      </c>
      <c r="BU6">
        <v>5.6</v>
      </c>
      <c r="BV6">
        <v>2</v>
      </c>
      <c r="BW6">
        <v>0.8</v>
      </c>
      <c r="BX6">
        <v>0.84319999999999995</v>
      </c>
      <c r="BY6">
        <v>0.92030000000000001</v>
      </c>
      <c r="BZ6">
        <v>0.56110000000000004</v>
      </c>
      <c r="CA6">
        <v>0.78100000000000003</v>
      </c>
      <c r="CB6">
        <v>3.1055999999999999</v>
      </c>
      <c r="CC6">
        <v>0.83540000000000003</v>
      </c>
      <c r="CD6">
        <v>0.1769</v>
      </c>
      <c r="CE6">
        <v>0.40529999999999999</v>
      </c>
      <c r="CF6">
        <v>0.71409999999999996</v>
      </c>
      <c r="CG6">
        <v>0.71789999999999998</v>
      </c>
      <c r="CH6">
        <v>2.0142000000000002</v>
      </c>
      <c r="CI6">
        <v>0.49859999999999999</v>
      </c>
      <c r="CJ6">
        <v>0.73970000000000002</v>
      </c>
      <c r="CK6">
        <v>0.73350000000000004</v>
      </c>
      <c r="CL6">
        <v>1.4732000000000001</v>
      </c>
      <c r="CM6">
        <v>0.75619999999999998</v>
      </c>
      <c r="CN6">
        <v>0.82079999999999997</v>
      </c>
      <c r="CO6">
        <v>0</v>
      </c>
      <c r="CP6">
        <v>0.64149999999999996</v>
      </c>
      <c r="CQ6">
        <v>0.91869999999999996</v>
      </c>
      <c r="CR6">
        <v>0.78480000000000005</v>
      </c>
      <c r="CS6">
        <v>3.1657999999999999</v>
      </c>
      <c r="CT6">
        <v>0.88619999999999999</v>
      </c>
      <c r="CU6">
        <v>9.7588000000000008</v>
      </c>
      <c r="CV6">
        <v>0.8619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1</v>
      </c>
      <c r="DP6">
        <v>2</v>
      </c>
      <c r="DQ6">
        <v>519</v>
      </c>
      <c r="DR6">
        <v>194</v>
      </c>
      <c r="DS6">
        <v>10.5</v>
      </c>
      <c r="DT6">
        <v>3.6</v>
      </c>
      <c r="DU6">
        <v>2163</v>
      </c>
      <c r="DV6">
        <v>1.7299370245764001E-2</v>
      </c>
      <c r="DW6">
        <v>1.8303219782E-5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36047023500</v>
      </c>
      <c r="H7" t="s">
        <v>910</v>
      </c>
      <c r="I7">
        <v>5.4662000000000002E-2</v>
      </c>
      <c r="J7">
        <v>4062</v>
      </c>
      <c r="K7">
        <v>413</v>
      </c>
      <c r="L7">
        <v>1420</v>
      </c>
      <c r="M7">
        <v>51</v>
      </c>
      <c r="N7">
        <v>1279</v>
      </c>
      <c r="O7">
        <v>77</v>
      </c>
      <c r="P7">
        <v>1986</v>
      </c>
      <c r="Q7">
        <v>487</v>
      </c>
      <c r="R7">
        <v>125</v>
      </c>
      <c r="S7">
        <v>76</v>
      </c>
      <c r="T7">
        <v>22982</v>
      </c>
      <c r="U7">
        <v>4986</v>
      </c>
      <c r="V7">
        <v>397</v>
      </c>
      <c r="W7">
        <v>123</v>
      </c>
      <c r="X7">
        <v>149</v>
      </c>
      <c r="Y7">
        <v>69</v>
      </c>
      <c r="Z7">
        <v>1677</v>
      </c>
      <c r="AA7">
        <v>288</v>
      </c>
      <c r="AB7">
        <v>244</v>
      </c>
      <c r="AC7">
        <v>96</v>
      </c>
      <c r="AD7">
        <v>142</v>
      </c>
      <c r="AE7">
        <v>71.599999999999895</v>
      </c>
      <c r="AF7">
        <v>1827</v>
      </c>
      <c r="AG7">
        <v>577</v>
      </c>
      <c r="AH7">
        <v>442</v>
      </c>
      <c r="AI7">
        <v>148.30000000000001</v>
      </c>
      <c r="AJ7">
        <v>571</v>
      </c>
      <c r="AK7">
        <v>98.599999999999895</v>
      </c>
      <c r="AL7">
        <v>0</v>
      </c>
      <c r="AM7">
        <v>11</v>
      </c>
      <c r="AN7">
        <v>228</v>
      </c>
      <c r="AO7">
        <v>78.799999999999898</v>
      </c>
      <c r="AP7">
        <v>829</v>
      </c>
      <c r="AQ7">
        <v>114</v>
      </c>
      <c r="AR7">
        <v>40</v>
      </c>
      <c r="AS7">
        <v>17</v>
      </c>
      <c r="AT7">
        <v>49</v>
      </c>
      <c r="AU7">
        <v>10.4</v>
      </c>
      <c r="AV7">
        <v>7.2</v>
      </c>
      <c r="AW7">
        <v>4.3</v>
      </c>
      <c r="AX7">
        <v>22982</v>
      </c>
      <c r="AY7">
        <v>4986</v>
      </c>
      <c r="AZ7">
        <v>19.3</v>
      </c>
      <c r="BA7">
        <v>5.7</v>
      </c>
      <c r="BB7">
        <v>3.7</v>
      </c>
      <c r="BC7">
        <v>1.7</v>
      </c>
      <c r="BD7">
        <v>41.299999999999898</v>
      </c>
      <c r="BE7">
        <v>5.7</v>
      </c>
      <c r="BF7">
        <v>6</v>
      </c>
      <c r="BG7">
        <v>2.5</v>
      </c>
      <c r="BH7">
        <v>11.1</v>
      </c>
      <c r="BI7">
        <v>5.6</v>
      </c>
      <c r="BJ7">
        <v>45</v>
      </c>
      <c r="BK7">
        <v>13.4</v>
      </c>
      <c r="BL7">
        <v>12.6999999999999</v>
      </c>
      <c r="BM7">
        <v>4.0999999999999996</v>
      </c>
      <c r="BN7">
        <v>40.200000000000003</v>
      </c>
      <c r="BO7">
        <v>6.8</v>
      </c>
      <c r="BP7">
        <v>0</v>
      </c>
      <c r="BQ7">
        <v>2.1</v>
      </c>
      <c r="BR7">
        <v>17.8</v>
      </c>
      <c r="BS7">
        <v>6.1</v>
      </c>
      <c r="BT7">
        <v>64.799999999999898</v>
      </c>
      <c r="BU7">
        <v>7.4</v>
      </c>
      <c r="BV7">
        <v>1</v>
      </c>
      <c r="BW7">
        <v>0.4</v>
      </c>
      <c r="BX7">
        <v>0.97289999999999999</v>
      </c>
      <c r="BY7">
        <v>0.52890000000000004</v>
      </c>
      <c r="BZ7">
        <v>0.70589999999999997</v>
      </c>
      <c r="CA7">
        <v>0.74060000000000004</v>
      </c>
      <c r="CB7">
        <v>2.9483999999999999</v>
      </c>
      <c r="CC7">
        <v>0.7954</v>
      </c>
      <c r="CD7">
        <v>2.1399999999999999E-2</v>
      </c>
      <c r="CE7">
        <v>0.9909</v>
      </c>
      <c r="CF7">
        <v>8.7300000000000003E-2</v>
      </c>
      <c r="CG7">
        <v>0.68969999999999998</v>
      </c>
      <c r="CH7">
        <v>1.7892999999999999</v>
      </c>
      <c r="CI7">
        <v>0.3377</v>
      </c>
      <c r="CJ7">
        <v>0.5867</v>
      </c>
      <c r="CK7">
        <v>0.80559999999999998</v>
      </c>
      <c r="CL7">
        <v>1.3923000000000001</v>
      </c>
      <c r="CM7">
        <v>0.69889999999999997</v>
      </c>
      <c r="CN7">
        <v>0.77059999999999995</v>
      </c>
      <c r="CO7">
        <v>0</v>
      </c>
      <c r="CP7">
        <v>0.93840000000000001</v>
      </c>
      <c r="CQ7">
        <v>0.86319999999999997</v>
      </c>
      <c r="CR7">
        <v>0.7026</v>
      </c>
      <c r="CS7">
        <v>3.2749000000000001</v>
      </c>
      <c r="CT7">
        <v>0.91210000000000002</v>
      </c>
      <c r="CU7">
        <v>9.4047999999999998</v>
      </c>
      <c r="CV7">
        <v>0.82650000000000001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3</v>
      </c>
      <c r="DQ7">
        <v>338</v>
      </c>
      <c r="DR7">
        <v>154</v>
      </c>
      <c r="DS7">
        <v>8.3000000000000007</v>
      </c>
      <c r="DT7">
        <v>3.7</v>
      </c>
      <c r="DU7">
        <v>2215</v>
      </c>
      <c r="DV7">
        <v>1.5570123732615E-2</v>
      </c>
      <c r="DW7">
        <v>1.5083926110000001E-5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36047024300</v>
      </c>
      <c r="H8" t="s">
        <v>909</v>
      </c>
      <c r="I8">
        <v>5.9594500000000002E-2</v>
      </c>
      <c r="J8">
        <v>4168</v>
      </c>
      <c r="K8">
        <v>442</v>
      </c>
      <c r="L8">
        <v>1966</v>
      </c>
      <c r="M8">
        <v>66</v>
      </c>
      <c r="N8">
        <v>1758</v>
      </c>
      <c r="O8">
        <v>108</v>
      </c>
      <c r="P8">
        <v>802</v>
      </c>
      <c r="Q8">
        <v>233</v>
      </c>
      <c r="R8">
        <v>269</v>
      </c>
      <c r="S8">
        <v>125</v>
      </c>
      <c r="T8">
        <v>31482</v>
      </c>
      <c r="U8">
        <v>4003</v>
      </c>
      <c r="V8">
        <v>681</v>
      </c>
      <c r="W8">
        <v>142</v>
      </c>
      <c r="X8">
        <v>451</v>
      </c>
      <c r="Y8">
        <v>121</v>
      </c>
      <c r="Z8">
        <v>669</v>
      </c>
      <c r="AA8">
        <v>244</v>
      </c>
      <c r="AB8">
        <v>420</v>
      </c>
      <c r="AC8">
        <v>154</v>
      </c>
      <c r="AD8">
        <v>141</v>
      </c>
      <c r="AE8">
        <v>74.5</v>
      </c>
      <c r="AF8">
        <v>3014</v>
      </c>
      <c r="AG8">
        <v>508.3</v>
      </c>
      <c r="AH8">
        <v>204</v>
      </c>
      <c r="AI8">
        <v>115.5</v>
      </c>
      <c r="AJ8">
        <v>633</v>
      </c>
      <c r="AK8">
        <v>149.599999999999</v>
      </c>
      <c r="AL8">
        <v>0</v>
      </c>
      <c r="AM8">
        <v>11</v>
      </c>
      <c r="AN8">
        <v>99</v>
      </c>
      <c r="AO8">
        <v>49.299999999999898</v>
      </c>
      <c r="AP8">
        <v>1087</v>
      </c>
      <c r="AQ8">
        <v>169</v>
      </c>
      <c r="AR8">
        <v>15</v>
      </c>
      <c r="AS8">
        <v>7</v>
      </c>
      <c r="AT8">
        <v>19.399999999999899</v>
      </c>
      <c r="AU8">
        <v>6</v>
      </c>
      <c r="AV8">
        <v>10.6999999999999</v>
      </c>
      <c r="AW8">
        <v>4.9000000000000004</v>
      </c>
      <c r="AX8">
        <v>31482</v>
      </c>
      <c r="AY8">
        <v>4003</v>
      </c>
      <c r="AZ8">
        <v>21.5</v>
      </c>
      <c r="BA8">
        <v>4.7</v>
      </c>
      <c r="BB8">
        <v>10.8</v>
      </c>
      <c r="BC8">
        <v>3.3</v>
      </c>
      <c r="BD8">
        <v>16.100000000000001</v>
      </c>
      <c r="BE8">
        <v>5.6</v>
      </c>
      <c r="BF8">
        <v>10.1</v>
      </c>
      <c r="BG8">
        <v>3.9</v>
      </c>
      <c r="BH8">
        <v>8</v>
      </c>
      <c r="BI8">
        <v>4.2</v>
      </c>
      <c r="BJ8">
        <v>72.299999999999898</v>
      </c>
      <c r="BK8">
        <v>9.5</v>
      </c>
      <c r="BL8">
        <v>5.0999999999999996</v>
      </c>
      <c r="BM8">
        <v>2.9</v>
      </c>
      <c r="BN8">
        <v>32.200000000000003</v>
      </c>
      <c r="BO8">
        <v>7.5</v>
      </c>
      <c r="BP8">
        <v>0</v>
      </c>
      <c r="BQ8">
        <v>1.5</v>
      </c>
      <c r="BR8">
        <v>5.6</v>
      </c>
      <c r="BS8">
        <v>2.8</v>
      </c>
      <c r="BT8">
        <v>61.799999999999898</v>
      </c>
      <c r="BU8">
        <v>8.6999999999999904</v>
      </c>
      <c r="BV8">
        <v>0.4</v>
      </c>
      <c r="BW8">
        <v>0.2</v>
      </c>
      <c r="BX8">
        <v>0.70520000000000005</v>
      </c>
      <c r="BY8">
        <v>0.78539999999999999</v>
      </c>
      <c r="BZ8">
        <v>0.41149999999999998</v>
      </c>
      <c r="CA8">
        <v>0.77400000000000002</v>
      </c>
      <c r="CB8">
        <v>2.6760000000000002</v>
      </c>
      <c r="CC8">
        <v>0.71970000000000001</v>
      </c>
      <c r="CD8">
        <v>0.25819999999999999</v>
      </c>
      <c r="CE8">
        <v>0.1711</v>
      </c>
      <c r="CF8">
        <v>0.442</v>
      </c>
      <c r="CG8">
        <v>0.52470000000000006</v>
      </c>
      <c r="CH8">
        <v>1.3960999999999999</v>
      </c>
      <c r="CI8">
        <v>0.1434</v>
      </c>
      <c r="CJ8">
        <v>0.71709999999999996</v>
      </c>
      <c r="CK8">
        <v>0.63009999999999999</v>
      </c>
      <c r="CL8">
        <v>1.3472</v>
      </c>
      <c r="CM8">
        <v>0.67069999999999996</v>
      </c>
      <c r="CN8">
        <v>0.74339999999999995</v>
      </c>
      <c r="CO8">
        <v>0</v>
      </c>
      <c r="CP8">
        <v>0.67359999999999998</v>
      </c>
      <c r="CQ8">
        <v>0.84379999999999999</v>
      </c>
      <c r="CR8">
        <v>0.52639999999999998</v>
      </c>
      <c r="CS8">
        <v>2.7871999999999999</v>
      </c>
      <c r="CT8">
        <v>0.75939999999999996</v>
      </c>
      <c r="CU8">
        <v>8.2065000000000001</v>
      </c>
      <c r="CV8">
        <v>0.67410000000000003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360</v>
      </c>
      <c r="DR8">
        <v>145</v>
      </c>
      <c r="DS8">
        <v>8.6</v>
      </c>
      <c r="DT8">
        <v>3.6</v>
      </c>
      <c r="DU8">
        <v>2021</v>
      </c>
      <c r="DV8">
        <v>1.6328515202778001E-2</v>
      </c>
      <c r="DW8">
        <v>1.6442117734000002E-5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36047024500</v>
      </c>
      <c r="H9" t="s">
        <v>908</v>
      </c>
      <c r="I9">
        <v>6.4420699999999997E-2</v>
      </c>
      <c r="J9">
        <v>4223</v>
      </c>
      <c r="K9">
        <v>582</v>
      </c>
      <c r="L9">
        <v>1926</v>
      </c>
      <c r="M9">
        <v>75</v>
      </c>
      <c r="N9">
        <v>1632</v>
      </c>
      <c r="O9">
        <v>133</v>
      </c>
      <c r="P9">
        <v>757</v>
      </c>
      <c r="Q9">
        <v>309</v>
      </c>
      <c r="R9">
        <v>434</v>
      </c>
      <c r="S9">
        <v>182</v>
      </c>
      <c r="T9">
        <v>29431</v>
      </c>
      <c r="U9">
        <v>3781</v>
      </c>
      <c r="V9">
        <v>436</v>
      </c>
      <c r="W9">
        <v>166</v>
      </c>
      <c r="X9">
        <v>319</v>
      </c>
      <c r="Y9">
        <v>120</v>
      </c>
      <c r="Z9">
        <v>848</v>
      </c>
      <c r="AA9">
        <v>256</v>
      </c>
      <c r="AB9">
        <v>372</v>
      </c>
      <c r="AC9">
        <v>138</v>
      </c>
      <c r="AD9">
        <v>168</v>
      </c>
      <c r="AE9">
        <v>85.7</v>
      </c>
      <c r="AF9">
        <v>3624</v>
      </c>
      <c r="AG9">
        <v>611.89999999999895</v>
      </c>
      <c r="AH9">
        <v>110</v>
      </c>
      <c r="AI9">
        <v>77.2</v>
      </c>
      <c r="AJ9">
        <v>417</v>
      </c>
      <c r="AK9">
        <v>108.599999999999</v>
      </c>
      <c r="AL9">
        <v>0</v>
      </c>
      <c r="AM9">
        <v>11</v>
      </c>
      <c r="AN9">
        <v>132</v>
      </c>
      <c r="AO9">
        <v>70</v>
      </c>
      <c r="AP9">
        <v>973</v>
      </c>
      <c r="AQ9">
        <v>158</v>
      </c>
      <c r="AR9">
        <v>0</v>
      </c>
      <c r="AS9">
        <v>11</v>
      </c>
      <c r="AT9">
        <v>17.899999999999899</v>
      </c>
      <c r="AU9">
        <v>6.5</v>
      </c>
      <c r="AV9">
        <v>17</v>
      </c>
      <c r="AW9">
        <v>6</v>
      </c>
      <c r="AX9">
        <v>29431</v>
      </c>
      <c r="AY9">
        <v>3781</v>
      </c>
      <c r="AZ9">
        <v>15.1</v>
      </c>
      <c r="BA9">
        <v>4.9000000000000004</v>
      </c>
      <c r="BB9">
        <v>7.6</v>
      </c>
      <c r="BC9">
        <v>2.8</v>
      </c>
      <c r="BD9">
        <v>20.100000000000001</v>
      </c>
      <c r="BE9">
        <v>5.4</v>
      </c>
      <c r="BF9">
        <v>8.8000000000000007</v>
      </c>
      <c r="BG9">
        <v>3</v>
      </c>
      <c r="BH9">
        <v>10.3</v>
      </c>
      <c r="BI9">
        <v>5.2</v>
      </c>
      <c r="BJ9">
        <v>85.799999999999898</v>
      </c>
      <c r="BK9">
        <v>8.4</v>
      </c>
      <c r="BL9">
        <v>2.8</v>
      </c>
      <c r="BM9">
        <v>1.9</v>
      </c>
      <c r="BN9">
        <v>21.6999999999999</v>
      </c>
      <c r="BO9">
        <v>5.6</v>
      </c>
      <c r="BP9">
        <v>0</v>
      </c>
      <c r="BQ9">
        <v>1.5</v>
      </c>
      <c r="BR9">
        <v>8.1</v>
      </c>
      <c r="BS9">
        <v>4.2</v>
      </c>
      <c r="BT9">
        <v>59.6</v>
      </c>
      <c r="BU9">
        <v>7.7</v>
      </c>
      <c r="BV9">
        <v>0</v>
      </c>
      <c r="BW9">
        <v>0.3</v>
      </c>
      <c r="BX9">
        <v>0.67479999999999996</v>
      </c>
      <c r="BY9">
        <v>0.9486</v>
      </c>
      <c r="BZ9">
        <v>0.47499999999999998</v>
      </c>
      <c r="CA9">
        <v>0.63490000000000002</v>
      </c>
      <c r="CB9">
        <v>2.7334000000000001</v>
      </c>
      <c r="CC9">
        <v>0.7329</v>
      </c>
      <c r="CD9">
        <v>0.1009</v>
      </c>
      <c r="CE9">
        <v>0.4007</v>
      </c>
      <c r="CF9">
        <v>0.309</v>
      </c>
      <c r="CG9">
        <v>0.65359999999999996</v>
      </c>
      <c r="CH9">
        <v>1.4642999999999999</v>
      </c>
      <c r="CI9">
        <v>0.1671</v>
      </c>
      <c r="CJ9">
        <v>0.78669999999999995</v>
      </c>
      <c r="CK9">
        <v>0.50349999999999995</v>
      </c>
      <c r="CL9">
        <v>1.2902</v>
      </c>
      <c r="CM9">
        <v>0.63780000000000003</v>
      </c>
      <c r="CN9">
        <v>0.68179999999999996</v>
      </c>
      <c r="CO9">
        <v>0</v>
      </c>
      <c r="CP9">
        <v>0.7591</v>
      </c>
      <c r="CQ9">
        <v>0.83069999999999999</v>
      </c>
      <c r="CR9">
        <v>0</v>
      </c>
      <c r="CS9">
        <v>2.2715999999999998</v>
      </c>
      <c r="CT9">
        <v>0.50980000000000003</v>
      </c>
      <c r="CU9">
        <v>7.7594000000000003</v>
      </c>
      <c r="CV9">
        <v>0.60970000000000002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297</v>
      </c>
      <c r="DR9">
        <v>142</v>
      </c>
      <c r="DS9">
        <v>7</v>
      </c>
      <c r="DT9">
        <v>2.9</v>
      </c>
      <c r="DU9">
        <v>1384</v>
      </c>
      <c r="DV9">
        <v>1.7175678891176001E-2</v>
      </c>
      <c r="DW9">
        <v>1.7732059347E-5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36047024700</v>
      </c>
      <c r="H10" t="s">
        <v>907</v>
      </c>
      <c r="I10">
        <v>6.9397600000000004E-2</v>
      </c>
      <c r="J10">
        <v>2295</v>
      </c>
      <c r="K10">
        <v>205</v>
      </c>
      <c r="L10">
        <v>1131</v>
      </c>
      <c r="M10">
        <v>44</v>
      </c>
      <c r="N10">
        <v>971</v>
      </c>
      <c r="O10">
        <v>61</v>
      </c>
      <c r="P10">
        <v>533</v>
      </c>
      <c r="Q10">
        <v>159</v>
      </c>
      <c r="R10">
        <v>124</v>
      </c>
      <c r="S10">
        <v>63</v>
      </c>
      <c r="T10">
        <v>24833</v>
      </c>
      <c r="U10">
        <v>3485</v>
      </c>
      <c r="V10">
        <v>369</v>
      </c>
      <c r="W10">
        <v>110</v>
      </c>
      <c r="X10">
        <v>198</v>
      </c>
      <c r="Y10">
        <v>77</v>
      </c>
      <c r="Z10">
        <v>428</v>
      </c>
      <c r="AA10">
        <v>121</v>
      </c>
      <c r="AB10">
        <v>274</v>
      </c>
      <c r="AC10">
        <v>93</v>
      </c>
      <c r="AD10">
        <v>89</v>
      </c>
      <c r="AE10">
        <v>39.399999999999899</v>
      </c>
      <c r="AF10">
        <v>1787</v>
      </c>
      <c r="AG10">
        <v>240.599999999999</v>
      </c>
      <c r="AH10">
        <v>118</v>
      </c>
      <c r="AI10">
        <v>61.6</v>
      </c>
      <c r="AJ10">
        <v>529</v>
      </c>
      <c r="AK10">
        <v>82.2</v>
      </c>
      <c r="AL10">
        <v>0</v>
      </c>
      <c r="AM10">
        <v>11</v>
      </c>
      <c r="AN10">
        <v>73</v>
      </c>
      <c r="AO10">
        <v>41.7</v>
      </c>
      <c r="AP10">
        <v>743</v>
      </c>
      <c r="AQ10">
        <v>86</v>
      </c>
      <c r="AR10">
        <v>0</v>
      </c>
      <c r="AS10">
        <v>11</v>
      </c>
      <c r="AT10">
        <v>23.3</v>
      </c>
      <c r="AU10">
        <v>6.8</v>
      </c>
      <c r="AV10">
        <v>9.1999999999999904</v>
      </c>
      <c r="AW10">
        <v>4.8</v>
      </c>
      <c r="AX10">
        <v>24833</v>
      </c>
      <c r="AY10">
        <v>3485</v>
      </c>
      <c r="AZ10">
        <v>23.1999999999999</v>
      </c>
      <c r="BA10">
        <v>6.1</v>
      </c>
      <c r="BB10">
        <v>8.6</v>
      </c>
      <c r="BC10">
        <v>3.2</v>
      </c>
      <c r="BD10">
        <v>18.600000000000001</v>
      </c>
      <c r="BE10">
        <v>5</v>
      </c>
      <c r="BF10">
        <v>11.9</v>
      </c>
      <c r="BG10">
        <v>3.8</v>
      </c>
      <c r="BH10">
        <v>9.1999999999999904</v>
      </c>
      <c r="BI10">
        <v>4</v>
      </c>
      <c r="BJ10">
        <v>77.900000000000006</v>
      </c>
      <c r="BK10">
        <v>7.8</v>
      </c>
      <c r="BL10">
        <v>5.5</v>
      </c>
      <c r="BM10">
        <v>2.8</v>
      </c>
      <c r="BN10">
        <v>46.799999999999898</v>
      </c>
      <c r="BO10">
        <v>7</v>
      </c>
      <c r="BP10">
        <v>0</v>
      </c>
      <c r="BQ10">
        <v>2.6</v>
      </c>
      <c r="BR10">
        <v>7.5</v>
      </c>
      <c r="BS10">
        <v>4.3</v>
      </c>
      <c r="BT10">
        <v>76.5</v>
      </c>
      <c r="BU10">
        <v>7.3</v>
      </c>
      <c r="BV10">
        <v>0</v>
      </c>
      <c r="BW10">
        <v>0.5</v>
      </c>
      <c r="BX10">
        <v>0.77110000000000001</v>
      </c>
      <c r="BY10">
        <v>0.7</v>
      </c>
      <c r="BZ10">
        <v>0.63970000000000005</v>
      </c>
      <c r="CA10">
        <v>0.8014</v>
      </c>
      <c r="CB10">
        <v>2.9121000000000001</v>
      </c>
      <c r="CC10">
        <v>0.7853</v>
      </c>
      <c r="CD10">
        <v>0.14330000000000001</v>
      </c>
      <c r="CE10">
        <v>0.3009</v>
      </c>
      <c r="CF10">
        <v>0.59450000000000003</v>
      </c>
      <c r="CG10">
        <v>0.59409999999999996</v>
      </c>
      <c r="CH10">
        <v>1.6328</v>
      </c>
      <c r="CI10">
        <v>0.24829999999999999</v>
      </c>
      <c r="CJ10">
        <v>0.74029999999999996</v>
      </c>
      <c r="CK10">
        <v>0.64290000000000003</v>
      </c>
      <c r="CL10">
        <v>1.3832</v>
      </c>
      <c r="CM10">
        <v>0.69399999999999995</v>
      </c>
      <c r="CN10">
        <v>0.79549999999999998</v>
      </c>
      <c r="CO10">
        <v>0</v>
      </c>
      <c r="CP10">
        <v>0.74139999999999995</v>
      </c>
      <c r="CQ10">
        <v>0.94289999999999996</v>
      </c>
      <c r="CR10">
        <v>0</v>
      </c>
      <c r="CS10">
        <v>2.4798</v>
      </c>
      <c r="CT10">
        <v>0.6139</v>
      </c>
      <c r="CU10">
        <v>8.4078999999999997</v>
      </c>
      <c r="CV10">
        <v>0.70269999999999999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236</v>
      </c>
      <c r="DR10">
        <v>84</v>
      </c>
      <c r="DS10">
        <v>10.3</v>
      </c>
      <c r="DT10">
        <v>3.6</v>
      </c>
      <c r="DU10">
        <v>2105</v>
      </c>
      <c r="DV10">
        <v>2.5381463748645E-2</v>
      </c>
      <c r="DW10">
        <v>1.9662205807000002E-5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36047024900</v>
      </c>
      <c r="H11" t="s">
        <v>906</v>
      </c>
      <c r="I11">
        <v>6.5056600000000006E-2</v>
      </c>
      <c r="J11">
        <v>4208</v>
      </c>
      <c r="K11">
        <v>417</v>
      </c>
      <c r="L11">
        <v>2030</v>
      </c>
      <c r="M11">
        <v>67</v>
      </c>
      <c r="N11">
        <v>1810</v>
      </c>
      <c r="O11">
        <v>110</v>
      </c>
      <c r="P11">
        <v>689</v>
      </c>
      <c r="Q11">
        <v>240</v>
      </c>
      <c r="R11">
        <v>265</v>
      </c>
      <c r="S11">
        <v>120</v>
      </c>
      <c r="T11">
        <v>34157</v>
      </c>
      <c r="U11">
        <v>4669</v>
      </c>
      <c r="V11">
        <v>353</v>
      </c>
      <c r="W11">
        <v>144</v>
      </c>
      <c r="X11">
        <v>390</v>
      </c>
      <c r="Y11">
        <v>152</v>
      </c>
      <c r="Z11">
        <v>553</v>
      </c>
      <c r="AA11">
        <v>239</v>
      </c>
      <c r="AB11">
        <v>499</v>
      </c>
      <c r="AC11">
        <v>175</v>
      </c>
      <c r="AD11">
        <v>96</v>
      </c>
      <c r="AE11">
        <v>68</v>
      </c>
      <c r="AF11">
        <v>3277</v>
      </c>
      <c r="AG11">
        <v>488.8</v>
      </c>
      <c r="AH11">
        <v>83</v>
      </c>
      <c r="AI11">
        <v>93.599999999999895</v>
      </c>
      <c r="AJ11">
        <v>229</v>
      </c>
      <c r="AK11">
        <v>102.299999999999</v>
      </c>
      <c r="AL11">
        <v>0</v>
      </c>
      <c r="AM11">
        <v>11</v>
      </c>
      <c r="AN11">
        <v>120</v>
      </c>
      <c r="AO11">
        <v>63.2</v>
      </c>
      <c r="AP11">
        <v>1284</v>
      </c>
      <c r="AQ11">
        <v>170</v>
      </c>
      <c r="AR11">
        <v>21</v>
      </c>
      <c r="AS11">
        <v>9</v>
      </c>
      <c r="AT11">
        <v>16.399999999999899</v>
      </c>
      <c r="AU11">
        <v>5.6</v>
      </c>
      <c r="AV11">
        <v>9.5</v>
      </c>
      <c r="AW11">
        <v>4.4000000000000004</v>
      </c>
      <c r="AX11">
        <v>34157</v>
      </c>
      <c r="AY11">
        <v>4669</v>
      </c>
      <c r="AZ11">
        <v>11</v>
      </c>
      <c r="BA11">
        <v>4.5</v>
      </c>
      <c r="BB11">
        <v>9.3000000000000007</v>
      </c>
      <c r="BC11">
        <v>3.6</v>
      </c>
      <c r="BD11">
        <v>13.1</v>
      </c>
      <c r="BE11">
        <v>5.5</v>
      </c>
      <c r="BF11">
        <v>11.9</v>
      </c>
      <c r="BG11">
        <v>4</v>
      </c>
      <c r="BH11">
        <v>5.3</v>
      </c>
      <c r="BI11">
        <v>3.7</v>
      </c>
      <c r="BJ11">
        <v>77.900000000000006</v>
      </c>
      <c r="BK11">
        <v>8.6999999999999904</v>
      </c>
      <c r="BL11">
        <v>2</v>
      </c>
      <c r="BM11">
        <v>2.2999999999999998</v>
      </c>
      <c r="BN11">
        <v>11.3</v>
      </c>
      <c r="BO11">
        <v>5</v>
      </c>
      <c r="BP11">
        <v>0</v>
      </c>
      <c r="BQ11">
        <v>1.5</v>
      </c>
      <c r="BR11">
        <v>6.6</v>
      </c>
      <c r="BS11">
        <v>3.5</v>
      </c>
      <c r="BT11">
        <v>70.900000000000006</v>
      </c>
      <c r="BU11">
        <v>8</v>
      </c>
      <c r="BV11">
        <v>0.5</v>
      </c>
      <c r="BW11">
        <v>0.2</v>
      </c>
      <c r="BX11">
        <v>0.63759999999999994</v>
      </c>
      <c r="BY11">
        <v>0.71689999999999998</v>
      </c>
      <c r="BZ11">
        <v>0.34150000000000003</v>
      </c>
      <c r="CA11">
        <v>0.4778</v>
      </c>
      <c r="CB11">
        <v>2.1738</v>
      </c>
      <c r="CC11">
        <v>0.56920000000000004</v>
      </c>
      <c r="CD11">
        <v>0.1769</v>
      </c>
      <c r="CE11">
        <v>9.3299999999999994E-2</v>
      </c>
      <c r="CF11">
        <v>0.59450000000000003</v>
      </c>
      <c r="CG11">
        <v>0.32969999999999999</v>
      </c>
      <c r="CH11">
        <v>1.1942999999999999</v>
      </c>
      <c r="CI11">
        <v>9.4100000000000003E-2</v>
      </c>
      <c r="CJ11">
        <v>0.74050000000000005</v>
      </c>
      <c r="CK11">
        <v>0.44419999999999998</v>
      </c>
      <c r="CL11">
        <v>1.1847000000000001</v>
      </c>
      <c r="CM11">
        <v>0.58179999999999998</v>
      </c>
      <c r="CN11">
        <v>0.56979999999999997</v>
      </c>
      <c r="CO11">
        <v>0</v>
      </c>
      <c r="CP11">
        <v>0.71330000000000005</v>
      </c>
      <c r="CQ11">
        <v>0.90849999999999997</v>
      </c>
      <c r="CR11">
        <v>0.59060000000000001</v>
      </c>
      <c r="CS11">
        <v>2.7823000000000002</v>
      </c>
      <c r="CT11">
        <v>0.75729999999999997</v>
      </c>
      <c r="CU11">
        <v>7.3350999999999997</v>
      </c>
      <c r="CV11">
        <v>0.54620000000000002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559</v>
      </c>
      <c r="DR11">
        <v>246</v>
      </c>
      <c r="DS11">
        <v>13.3</v>
      </c>
      <c r="DT11">
        <v>5.6</v>
      </c>
      <c r="DU11">
        <v>1789</v>
      </c>
      <c r="DV11">
        <v>1.7500467505197001E-2</v>
      </c>
      <c r="DW11">
        <v>1.7914756397999999E-5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36047025100</v>
      </c>
      <c r="H12" t="s">
        <v>905</v>
      </c>
      <c r="I12">
        <v>5.3470900000000002E-2</v>
      </c>
      <c r="J12">
        <v>3473</v>
      </c>
      <c r="K12">
        <v>407</v>
      </c>
      <c r="L12">
        <v>1575</v>
      </c>
      <c r="M12">
        <v>61</v>
      </c>
      <c r="N12">
        <v>1426</v>
      </c>
      <c r="O12">
        <v>99</v>
      </c>
      <c r="P12">
        <v>1010</v>
      </c>
      <c r="Q12">
        <v>303</v>
      </c>
      <c r="R12">
        <v>359</v>
      </c>
      <c r="S12">
        <v>146</v>
      </c>
      <c r="T12">
        <v>24252</v>
      </c>
      <c r="U12">
        <v>6215</v>
      </c>
      <c r="V12">
        <v>670</v>
      </c>
      <c r="W12">
        <v>189</v>
      </c>
      <c r="X12">
        <v>473</v>
      </c>
      <c r="Y12">
        <v>98</v>
      </c>
      <c r="Z12">
        <v>695</v>
      </c>
      <c r="AA12">
        <v>178</v>
      </c>
      <c r="AB12">
        <v>693</v>
      </c>
      <c r="AC12">
        <v>164</v>
      </c>
      <c r="AD12">
        <v>182</v>
      </c>
      <c r="AE12">
        <v>74</v>
      </c>
      <c r="AF12">
        <v>3097</v>
      </c>
      <c r="AG12">
        <v>442.6</v>
      </c>
      <c r="AH12">
        <v>144</v>
      </c>
      <c r="AI12">
        <v>81.799999999999898</v>
      </c>
      <c r="AJ12">
        <v>572</v>
      </c>
      <c r="AK12">
        <v>119.599999999999</v>
      </c>
      <c r="AL12">
        <v>0</v>
      </c>
      <c r="AM12">
        <v>11</v>
      </c>
      <c r="AN12">
        <v>110</v>
      </c>
      <c r="AO12">
        <v>60.899999999999899</v>
      </c>
      <c r="AP12">
        <v>1098</v>
      </c>
      <c r="AQ12">
        <v>127</v>
      </c>
      <c r="AR12">
        <v>0</v>
      </c>
      <c r="AS12">
        <v>11</v>
      </c>
      <c r="AT12">
        <v>29.1</v>
      </c>
      <c r="AU12">
        <v>8.6999999999999904</v>
      </c>
      <c r="AV12">
        <v>21.1</v>
      </c>
      <c r="AW12">
        <v>7.3</v>
      </c>
      <c r="AX12">
        <v>24252</v>
      </c>
      <c r="AY12">
        <v>6215</v>
      </c>
      <c r="AZ12">
        <v>27.6</v>
      </c>
      <c r="BA12">
        <v>6.8</v>
      </c>
      <c r="BB12">
        <v>13.6</v>
      </c>
      <c r="BC12">
        <v>2.7</v>
      </c>
      <c r="BD12">
        <v>20</v>
      </c>
      <c r="BE12">
        <v>4.5999999999999996</v>
      </c>
      <c r="BF12">
        <v>20</v>
      </c>
      <c r="BG12">
        <v>4.7</v>
      </c>
      <c r="BH12">
        <v>12.8</v>
      </c>
      <c r="BI12">
        <v>5.0999999999999996</v>
      </c>
      <c r="BJ12">
        <v>89.2</v>
      </c>
      <c r="BK12">
        <v>7.3</v>
      </c>
      <c r="BL12">
        <v>4.4000000000000004</v>
      </c>
      <c r="BM12">
        <v>2.4</v>
      </c>
      <c r="BN12">
        <v>36.299999999999898</v>
      </c>
      <c r="BO12">
        <v>7.5</v>
      </c>
      <c r="BP12">
        <v>0</v>
      </c>
      <c r="BQ12">
        <v>1.9</v>
      </c>
      <c r="BR12">
        <v>7.7</v>
      </c>
      <c r="BS12">
        <v>4.2</v>
      </c>
      <c r="BT12">
        <v>77</v>
      </c>
      <c r="BU12">
        <v>7</v>
      </c>
      <c r="BV12">
        <v>0</v>
      </c>
      <c r="BW12">
        <v>0.3</v>
      </c>
      <c r="BX12">
        <v>0.84499999999999997</v>
      </c>
      <c r="BY12">
        <v>0.97850000000000004</v>
      </c>
      <c r="BZ12">
        <v>0.6593</v>
      </c>
      <c r="CA12">
        <v>0.86219999999999997</v>
      </c>
      <c r="CB12">
        <v>3.3451</v>
      </c>
      <c r="CC12">
        <v>0.88719999999999999</v>
      </c>
      <c r="CD12">
        <v>0.43990000000000001</v>
      </c>
      <c r="CE12">
        <v>0.39500000000000002</v>
      </c>
      <c r="CF12">
        <v>0.94</v>
      </c>
      <c r="CG12">
        <v>0.74770000000000003</v>
      </c>
      <c r="CH12">
        <v>2.5226000000000002</v>
      </c>
      <c r="CI12">
        <v>0.79930000000000001</v>
      </c>
      <c r="CJ12">
        <v>0.81069999999999998</v>
      </c>
      <c r="CK12">
        <v>0.59309999999999996</v>
      </c>
      <c r="CL12">
        <v>1.4037999999999999</v>
      </c>
      <c r="CM12">
        <v>0.70720000000000005</v>
      </c>
      <c r="CN12">
        <v>0.75839999999999996</v>
      </c>
      <c r="CO12">
        <v>0</v>
      </c>
      <c r="CP12">
        <v>0.74809999999999999</v>
      </c>
      <c r="CQ12">
        <v>0.94640000000000002</v>
      </c>
      <c r="CR12">
        <v>0</v>
      </c>
      <c r="CS12">
        <v>2.4529999999999998</v>
      </c>
      <c r="CT12">
        <v>0.60109999999999997</v>
      </c>
      <c r="CU12">
        <v>9.7243999999999904</v>
      </c>
      <c r="CV12">
        <v>0.85719999999999996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3</v>
      </c>
      <c r="DQ12">
        <v>418</v>
      </c>
      <c r="DR12">
        <v>126</v>
      </c>
      <c r="DS12">
        <v>12</v>
      </c>
      <c r="DT12">
        <v>3.4</v>
      </c>
      <c r="DU12">
        <v>1919</v>
      </c>
      <c r="DV12">
        <v>1.5567800430690001E-2</v>
      </c>
      <c r="DW12">
        <v>1.4753944408E-5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36047025300</v>
      </c>
      <c r="H13" t="s">
        <v>904</v>
      </c>
      <c r="I13">
        <v>6.2485199999999998E-2</v>
      </c>
      <c r="J13">
        <v>2811</v>
      </c>
      <c r="K13">
        <v>340</v>
      </c>
      <c r="L13">
        <v>1462</v>
      </c>
      <c r="M13">
        <v>45</v>
      </c>
      <c r="N13">
        <v>1192</v>
      </c>
      <c r="O13">
        <v>86</v>
      </c>
      <c r="P13">
        <v>704</v>
      </c>
      <c r="Q13">
        <v>225</v>
      </c>
      <c r="R13">
        <v>193</v>
      </c>
      <c r="S13">
        <v>74</v>
      </c>
      <c r="T13">
        <v>31598</v>
      </c>
      <c r="U13">
        <v>4889</v>
      </c>
      <c r="V13">
        <v>216</v>
      </c>
      <c r="W13">
        <v>89</v>
      </c>
      <c r="X13">
        <v>384</v>
      </c>
      <c r="Y13">
        <v>95</v>
      </c>
      <c r="Z13">
        <v>442</v>
      </c>
      <c r="AA13">
        <v>167</v>
      </c>
      <c r="AB13">
        <v>355</v>
      </c>
      <c r="AC13">
        <v>158</v>
      </c>
      <c r="AD13">
        <v>84</v>
      </c>
      <c r="AE13">
        <v>51.2</v>
      </c>
      <c r="AF13">
        <v>1875</v>
      </c>
      <c r="AG13">
        <v>420.8</v>
      </c>
      <c r="AH13">
        <v>103</v>
      </c>
      <c r="AI13">
        <v>104.799999999999</v>
      </c>
      <c r="AJ13">
        <v>351</v>
      </c>
      <c r="AK13">
        <v>102.7</v>
      </c>
      <c r="AL13">
        <v>0</v>
      </c>
      <c r="AM13">
        <v>11</v>
      </c>
      <c r="AN13">
        <v>55</v>
      </c>
      <c r="AO13">
        <v>43.399999999999899</v>
      </c>
      <c r="AP13">
        <v>771</v>
      </c>
      <c r="AQ13">
        <v>102</v>
      </c>
      <c r="AR13">
        <v>8</v>
      </c>
      <c r="AS13">
        <v>4</v>
      </c>
      <c r="AT13">
        <v>25.1</v>
      </c>
      <c r="AU13">
        <v>7.2</v>
      </c>
      <c r="AV13">
        <v>11.1</v>
      </c>
      <c r="AW13">
        <v>4.3</v>
      </c>
      <c r="AX13">
        <v>31598</v>
      </c>
      <c r="AY13">
        <v>4889</v>
      </c>
      <c r="AZ13">
        <v>10.9</v>
      </c>
      <c r="BA13">
        <v>4.5</v>
      </c>
      <c r="BB13">
        <v>13.6999999999999</v>
      </c>
      <c r="BC13">
        <v>3.6</v>
      </c>
      <c r="BD13">
        <v>15.6999999999999</v>
      </c>
      <c r="BE13">
        <v>5.6</v>
      </c>
      <c r="BF13">
        <v>12.6999999999999</v>
      </c>
      <c r="BG13">
        <v>5.7</v>
      </c>
      <c r="BH13">
        <v>7</v>
      </c>
      <c r="BI13">
        <v>4.3</v>
      </c>
      <c r="BJ13">
        <v>66.7</v>
      </c>
      <c r="BK13">
        <v>12.6</v>
      </c>
      <c r="BL13">
        <v>3.9</v>
      </c>
      <c r="BM13">
        <v>3.9</v>
      </c>
      <c r="BN13">
        <v>24</v>
      </c>
      <c r="BO13">
        <v>7</v>
      </c>
      <c r="BP13">
        <v>0</v>
      </c>
      <c r="BQ13">
        <v>2</v>
      </c>
      <c r="BR13">
        <v>4.5999999999999996</v>
      </c>
      <c r="BS13">
        <v>3.6</v>
      </c>
      <c r="BT13">
        <v>64.7</v>
      </c>
      <c r="BU13">
        <v>7.2</v>
      </c>
      <c r="BV13">
        <v>0.3</v>
      </c>
      <c r="BW13">
        <v>0.1</v>
      </c>
      <c r="BX13">
        <v>0.79859999999999998</v>
      </c>
      <c r="BY13">
        <v>0.80500000000000005</v>
      </c>
      <c r="BZ13">
        <v>0.4073</v>
      </c>
      <c r="CA13">
        <v>0.4738</v>
      </c>
      <c r="CB13">
        <v>2.4847000000000001</v>
      </c>
      <c r="CC13">
        <v>0.65920000000000001</v>
      </c>
      <c r="CD13">
        <v>0.4471</v>
      </c>
      <c r="CE13">
        <v>0.15959999999999999</v>
      </c>
      <c r="CF13">
        <v>0.65200000000000002</v>
      </c>
      <c r="CG13">
        <v>0.45700000000000002</v>
      </c>
      <c r="CH13">
        <v>1.7157</v>
      </c>
      <c r="CI13">
        <v>0.29310000000000003</v>
      </c>
      <c r="CJ13">
        <v>0.69189999999999996</v>
      </c>
      <c r="CK13">
        <v>0.57169999999999999</v>
      </c>
      <c r="CL13">
        <v>1.2636000000000001</v>
      </c>
      <c r="CM13">
        <v>0.624</v>
      </c>
      <c r="CN13">
        <v>0.69850000000000001</v>
      </c>
      <c r="CO13">
        <v>0</v>
      </c>
      <c r="CP13">
        <v>0.624</v>
      </c>
      <c r="CQ13">
        <v>0.86280000000000001</v>
      </c>
      <c r="CR13">
        <v>0.47670000000000001</v>
      </c>
      <c r="CS13">
        <v>2.6619999999999999</v>
      </c>
      <c r="CT13">
        <v>0.70179999999999998</v>
      </c>
      <c r="CU13">
        <v>8.1259999999999906</v>
      </c>
      <c r="CV13">
        <v>0.66400000000000003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416</v>
      </c>
      <c r="DR13">
        <v>133</v>
      </c>
      <c r="DS13">
        <v>14.9</v>
      </c>
      <c r="DT13">
        <v>4.5999999999999996</v>
      </c>
      <c r="DU13">
        <v>1284</v>
      </c>
      <c r="DV13">
        <v>1.7081859054929E-2</v>
      </c>
      <c r="DW13">
        <v>1.7238066510999999E-5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36047025500</v>
      </c>
      <c r="H14" t="s">
        <v>810</v>
      </c>
      <c r="I14">
        <v>5.35273E-2</v>
      </c>
      <c r="J14">
        <v>5613</v>
      </c>
      <c r="K14">
        <v>460</v>
      </c>
      <c r="L14">
        <v>1874</v>
      </c>
      <c r="M14">
        <v>26</v>
      </c>
      <c r="N14">
        <v>1832</v>
      </c>
      <c r="O14">
        <v>57</v>
      </c>
      <c r="P14">
        <v>2484</v>
      </c>
      <c r="Q14">
        <v>544</v>
      </c>
      <c r="R14">
        <v>425</v>
      </c>
      <c r="S14">
        <v>197</v>
      </c>
      <c r="T14">
        <v>9776</v>
      </c>
      <c r="U14">
        <v>1086</v>
      </c>
      <c r="V14">
        <v>1269</v>
      </c>
      <c r="W14">
        <v>229</v>
      </c>
      <c r="X14">
        <v>433</v>
      </c>
      <c r="Y14">
        <v>91</v>
      </c>
      <c r="Z14">
        <v>1869</v>
      </c>
      <c r="AA14">
        <v>346</v>
      </c>
      <c r="AB14">
        <v>1007</v>
      </c>
      <c r="AC14">
        <v>191</v>
      </c>
      <c r="AD14">
        <v>545</v>
      </c>
      <c r="AE14">
        <v>123.9</v>
      </c>
      <c r="AF14">
        <v>5459</v>
      </c>
      <c r="AG14">
        <v>518.39999999999895</v>
      </c>
      <c r="AH14">
        <v>793</v>
      </c>
      <c r="AI14">
        <v>216.099999999999</v>
      </c>
      <c r="AJ14">
        <v>1688</v>
      </c>
      <c r="AK14">
        <v>120.099999999999</v>
      </c>
      <c r="AL14">
        <v>0</v>
      </c>
      <c r="AM14">
        <v>16</v>
      </c>
      <c r="AN14">
        <v>150</v>
      </c>
      <c r="AO14">
        <v>71.2</v>
      </c>
      <c r="AP14">
        <v>1472</v>
      </c>
      <c r="AQ14">
        <v>127</v>
      </c>
      <c r="AR14">
        <v>0</v>
      </c>
      <c r="AS14">
        <v>16</v>
      </c>
      <c r="AT14">
        <v>44.299999999999898</v>
      </c>
      <c r="AU14">
        <v>8.8000000000000007</v>
      </c>
      <c r="AV14">
        <v>18.100000000000001</v>
      </c>
      <c r="AW14">
        <v>7.1</v>
      </c>
      <c r="AX14">
        <v>9776</v>
      </c>
      <c r="AY14">
        <v>1086</v>
      </c>
      <c r="AZ14">
        <v>41.799999999999898</v>
      </c>
      <c r="BA14">
        <v>6.2</v>
      </c>
      <c r="BB14">
        <v>7.7</v>
      </c>
      <c r="BC14">
        <v>1.9</v>
      </c>
      <c r="BD14">
        <v>33.299999999999898</v>
      </c>
      <c r="BE14">
        <v>5.5</v>
      </c>
      <c r="BF14">
        <v>17.899999999999899</v>
      </c>
      <c r="BG14">
        <v>3.9</v>
      </c>
      <c r="BH14">
        <v>29.6999999999999</v>
      </c>
      <c r="BI14">
        <v>6.7</v>
      </c>
      <c r="BJ14">
        <v>97.299999999999898</v>
      </c>
      <c r="BK14">
        <v>4.7</v>
      </c>
      <c r="BL14">
        <v>15.5</v>
      </c>
      <c r="BM14">
        <v>4</v>
      </c>
      <c r="BN14">
        <v>90.099999999999895</v>
      </c>
      <c r="BO14">
        <v>6.3</v>
      </c>
      <c r="BP14">
        <v>0</v>
      </c>
      <c r="BQ14">
        <v>1.6</v>
      </c>
      <c r="BR14">
        <v>8.1999999999999904</v>
      </c>
      <c r="BS14">
        <v>3.9</v>
      </c>
      <c r="BT14">
        <v>80.299999999999898</v>
      </c>
      <c r="BU14">
        <v>6.1</v>
      </c>
      <c r="BV14">
        <v>0</v>
      </c>
      <c r="BW14">
        <v>0.3</v>
      </c>
      <c r="BX14">
        <v>0.95250000000000001</v>
      </c>
      <c r="BY14">
        <v>0.96099999999999997</v>
      </c>
      <c r="BZ14">
        <v>0.98429999999999995</v>
      </c>
      <c r="CA14">
        <v>0.97729999999999995</v>
      </c>
      <c r="CB14">
        <v>3.8751000000000002</v>
      </c>
      <c r="CC14">
        <v>0.99209999999999998</v>
      </c>
      <c r="CD14">
        <v>0.1048</v>
      </c>
      <c r="CE14">
        <v>0.96599999999999997</v>
      </c>
      <c r="CF14">
        <v>0.89580000000000004</v>
      </c>
      <c r="CG14">
        <v>0.98019999999999996</v>
      </c>
      <c r="CH14">
        <v>2.9468999999999999</v>
      </c>
      <c r="CI14">
        <v>0.94879999999999998</v>
      </c>
      <c r="CJ14">
        <v>0.90769999999999995</v>
      </c>
      <c r="CK14">
        <v>0.8488</v>
      </c>
      <c r="CL14">
        <v>1.7565999999999999</v>
      </c>
      <c r="CM14">
        <v>0.93369999999999997</v>
      </c>
      <c r="CN14">
        <v>0.94069999999999998</v>
      </c>
      <c r="CO14">
        <v>0</v>
      </c>
      <c r="CP14">
        <v>0.76259999999999994</v>
      </c>
      <c r="CQ14">
        <v>0.9617</v>
      </c>
      <c r="CR14">
        <v>0</v>
      </c>
      <c r="CS14">
        <v>2.665</v>
      </c>
      <c r="CT14">
        <v>0.70289999999999997</v>
      </c>
      <c r="CU14">
        <v>11.243600000000001</v>
      </c>
      <c r="CV14">
        <v>0.96389999999999998</v>
      </c>
      <c r="CW14">
        <v>1</v>
      </c>
      <c r="CX14">
        <v>1</v>
      </c>
      <c r="CY14">
        <v>1</v>
      </c>
      <c r="CZ14">
        <v>1</v>
      </c>
      <c r="DA14">
        <v>4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1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2</v>
      </c>
      <c r="DP14">
        <v>9</v>
      </c>
      <c r="DQ14">
        <v>314</v>
      </c>
      <c r="DR14">
        <v>118</v>
      </c>
      <c r="DS14">
        <v>5.6</v>
      </c>
      <c r="DT14">
        <v>2.1</v>
      </c>
      <c r="DU14">
        <v>1719</v>
      </c>
      <c r="DV14">
        <v>1.5593078649657E-2</v>
      </c>
      <c r="DW14">
        <v>1.4775771479E-5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36047025901</v>
      </c>
      <c r="H15" t="s">
        <v>903</v>
      </c>
      <c r="I15">
        <v>3.0979699999999999E-2</v>
      </c>
      <c r="J15">
        <v>1981</v>
      </c>
      <c r="K15">
        <v>228</v>
      </c>
      <c r="L15">
        <v>793</v>
      </c>
      <c r="M15">
        <v>34</v>
      </c>
      <c r="N15">
        <v>691</v>
      </c>
      <c r="O15">
        <v>63</v>
      </c>
      <c r="P15">
        <v>482</v>
      </c>
      <c r="Q15">
        <v>171</v>
      </c>
      <c r="R15">
        <v>183</v>
      </c>
      <c r="S15">
        <v>72</v>
      </c>
      <c r="T15">
        <v>23886</v>
      </c>
      <c r="U15">
        <v>3452</v>
      </c>
      <c r="V15">
        <v>341</v>
      </c>
      <c r="W15">
        <v>87</v>
      </c>
      <c r="X15">
        <v>105</v>
      </c>
      <c r="Y15">
        <v>43</v>
      </c>
      <c r="Z15">
        <v>378</v>
      </c>
      <c r="AA15">
        <v>116</v>
      </c>
      <c r="AB15">
        <v>202</v>
      </c>
      <c r="AC15">
        <v>84</v>
      </c>
      <c r="AD15">
        <v>139</v>
      </c>
      <c r="AE15">
        <v>60.2</v>
      </c>
      <c r="AF15">
        <v>1575</v>
      </c>
      <c r="AG15">
        <v>255.8</v>
      </c>
      <c r="AH15">
        <v>244</v>
      </c>
      <c r="AI15">
        <v>139.30000000000001</v>
      </c>
      <c r="AJ15">
        <v>336</v>
      </c>
      <c r="AK15">
        <v>65.400000000000006</v>
      </c>
      <c r="AL15">
        <v>0</v>
      </c>
      <c r="AM15">
        <v>11</v>
      </c>
      <c r="AN15">
        <v>69</v>
      </c>
      <c r="AO15">
        <v>38.200000000000003</v>
      </c>
      <c r="AP15">
        <v>535</v>
      </c>
      <c r="AQ15">
        <v>73</v>
      </c>
      <c r="AR15">
        <v>41</v>
      </c>
      <c r="AS15">
        <v>40</v>
      </c>
      <c r="AT15">
        <v>24.3</v>
      </c>
      <c r="AU15">
        <v>8</v>
      </c>
      <c r="AV15">
        <v>15.3</v>
      </c>
      <c r="AW15">
        <v>5.3</v>
      </c>
      <c r="AX15">
        <v>23886</v>
      </c>
      <c r="AY15">
        <v>3452</v>
      </c>
      <c r="AZ15">
        <v>26.5</v>
      </c>
      <c r="BA15">
        <v>7.2</v>
      </c>
      <c r="BB15">
        <v>5.3</v>
      </c>
      <c r="BC15">
        <v>2.2000000000000002</v>
      </c>
      <c r="BD15">
        <v>19.100000000000001</v>
      </c>
      <c r="BE15">
        <v>5.4</v>
      </c>
      <c r="BF15">
        <v>10.1999999999999</v>
      </c>
      <c r="BG15">
        <v>4.4000000000000004</v>
      </c>
      <c r="BH15">
        <v>20.100000000000001</v>
      </c>
      <c r="BI15">
        <v>8.5</v>
      </c>
      <c r="BJ15">
        <v>79.5</v>
      </c>
      <c r="BK15">
        <v>9.1</v>
      </c>
      <c r="BL15">
        <v>13.3</v>
      </c>
      <c r="BM15">
        <v>7.5</v>
      </c>
      <c r="BN15">
        <v>42.399999999999899</v>
      </c>
      <c r="BO15">
        <v>8</v>
      </c>
      <c r="BP15">
        <v>0</v>
      </c>
      <c r="BQ15">
        <v>3.7</v>
      </c>
      <c r="BR15">
        <v>10</v>
      </c>
      <c r="BS15">
        <v>5.5</v>
      </c>
      <c r="BT15">
        <v>77.400000000000006</v>
      </c>
      <c r="BU15">
        <v>7.5</v>
      </c>
      <c r="BV15">
        <v>2.1</v>
      </c>
      <c r="BW15">
        <v>2</v>
      </c>
      <c r="BX15">
        <v>0.78739999999999999</v>
      </c>
      <c r="BY15">
        <v>0.92510000000000003</v>
      </c>
      <c r="BZ15">
        <v>0.67130000000000001</v>
      </c>
      <c r="CA15">
        <v>0.8478</v>
      </c>
      <c r="CB15">
        <v>3.2315</v>
      </c>
      <c r="CC15">
        <v>0.8629</v>
      </c>
      <c r="CD15">
        <v>3.85E-2</v>
      </c>
      <c r="CE15">
        <v>0.32479999999999998</v>
      </c>
      <c r="CF15">
        <v>0.45340000000000003</v>
      </c>
      <c r="CG15">
        <v>0.90139999999999998</v>
      </c>
      <c r="CH15">
        <v>1.718</v>
      </c>
      <c r="CI15">
        <v>0.29459999999999997</v>
      </c>
      <c r="CJ15">
        <v>0.749</v>
      </c>
      <c r="CK15">
        <v>0.81589999999999996</v>
      </c>
      <c r="CL15">
        <v>1.5649</v>
      </c>
      <c r="CM15">
        <v>0.81799999999999995</v>
      </c>
      <c r="CN15">
        <v>0.77990000000000004</v>
      </c>
      <c r="CO15">
        <v>0</v>
      </c>
      <c r="CP15">
        <v>0.80930000000000002</v>
      </c>
      <c r="CQ15">
        <v>0.94969999999999999</v>
      </c>
      <c r="CR15">
        <v>0.78669999999999995</v>
      </c>
      <c r="CS15">
        <v>3.3254999999999999</v>
      </c>
      <c r="CT15">
        <v>0.9234</v>
      </c>
      <c r="CU15">
        <v>9.8399000000000001</v>
      </c>
      <c r="CV15">
        <v>0.86960000000000004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1</v>
      </c>
      <c r="DP15">
        <v>3</v>
      </c>
      <c r="DQ15">
        <v>196</v>
      </c>
      <c r="DR15">
        <v>81</v>
      </c>
      <c r="DS15">
        <v>9.9</v>
      </c>
      <c r="DT15">
        <v>4</v>
      </c>
      <c r="DU15">
        <v>1553</v>
      </c>
      <c r="DV15">
        <v>1.4428703448479E-2</v>
      </c>
      <c r="DW15">
        <v>8.5485793019999994E-6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36047025902</v>
      </c>
      <c r="H16" t="s">
        <v>902</v>
      </c>
      <c r="I16">
        <v>2.3009399999999999E-2</v>
      </c>
      <c r="J16">
        <v>3736</v>
      </c>
      <c r="K16">
        <v>478</v>
      </c>
      <c r="L16">
        <v>1151</v>
      </c>
      <c r="M16">
        <v>18</v>
      </c>
      <c r="N16">
        <v>1151</v>
      </c>
      <c r="O16">
        <v>18</v>
      </c>
      <c r="P16">
        <v>2550</v>
      </c>
      <c r="Q16">
        <v>547</v>
      </c>
      <c r="R16">
        <v>448</v>
      </c>
      <c r="S16">
        <v>205</v>
      </c>
      <c r="T16">
        <v>7082</v>
      </c>
      <c r="U16">
        <v>2168</v>
      </c>
      <c r="V16">
        <v>789</v>
      </c>
      <c r="W16">
        <v>214</v>
      </c>
      <c r="X16">
        <v>368</v>
      </c>
      <c r="Y16">
        <v>118</v>
      </c>
      <c r="Z16">
        <v>1408</v>
      </c>
      <c r="AA16">
        <v>387</v>
      </c>
      <c r="AB16">
        <v>883</v>
      </c>
      <c r="AC16">
        <v>239</v>
      </c>
      <c r="AD16">
        <v>332</v>
      </c>
      <c r="AE16">
        <v>118.5</v>
      </c>
      <c r="AF16">
        <v>3736</v>
      </c>
      <c r="AG16">
        <v>478.1</v>
      </c>
      <c r="AH16">
        <v>424</v>
      </c>
      <c r="AI16">
        <v>156.099999999999</v>
      </c>
      <c r="AJ16">
        <v>1092</v>
      </c>
      <c r="AK16">
        <v>84.599999999999895</v>
      </c>
      <c r="AL16">
        <v>0</v>
      </c>
      <c r="AM16">
        <v>11</v>
      </c>
      <c r="AN16">
        <v>116</v>
      </c>
      <c r="AO16">
        <v>67.900000000000006</v>
      </c>
      <c r="AP16">
        <v>923</v>
      </c>
      <c r="AQ16">
        <v>99</v>
      </c>
      <c r="AR16">
        <v>0</v>
      </c>
      <c r="AS16">
        <v>11</v>
      </c>
      <c r="AT16">
        <v>68.299999999999898</v>
      </c>
      <c r="AU16">
        <v>9.5</v>
      </c>
      <c r="AV16">
        <v>37.399999999999899</v>
      </c>
      <c r="AW16">
        <v>13.1</v>
      </c>
      <c r="AX16">
        <v>7082</v>
      </c>
      <c r="AY16">
        <v>2168</v>
      </c>
      <c r="AZ16">
        <v>41.2</v>
      </c>
      <c r="BA16">
        <v>9.6999999999999904</v>
      </c>
      <c r="BB16">
        <v>9.9</v>
      </c>
      <c r="BC16">
        <v>3.2</v>
      </c>
      <c r="BD16">
        <v>37.700000000000003</v>
      </c>
      <c r="BE16">
        <v>9.1999999999999904</v>
      </c>
      <c r="BF16">
        <v>23.6</v>
      </c>
      <c r="BG16">
        <v>5.8</v>
      </c>
      <c r="BH16">
        <v>28.8</v>
      </c>
      <c r="BI16">
        <v>10.3</v>
      </c>
      <c r="BJ16">
        <v>100</v>
      </c>
      <c r="BK16">
        <v>0.3</v>
      </c>
      <c r="BL16">
        <v>12.5</v>
      </c>
      <c r="BM16">
        <v>4.3</v>
      </c>
      <c r="BN16">
        <v>94.9</v>
      </c>
      <c r="BO16">
        <v>7.2</v>
      </c>
      <c r="BP16">
        <v>0</v>
      </c>
      <c r="BQ16">
        <v>2.6</v>
      </c>
      <c r="BR16">
        <v>10.1</v>
      </c>
      <c r="BS16">
        <v>5.9</v>
      </c>
      <c r="BT16">
        <v>80.2</v>
      </c>
      <c r="BU16">
        <v>8.4</v>
      </c>
      <c r="BV16">
        <v>0</v>
      </c>
      <c r="BW16">
        <v>0.3</v>
      </c>
      <c r="BX16">
        <v>0.99770000000000003</v>
      </c>
      <c r="BY16">
        <v>0.99880000000000002</v>
      </c>
      <c r="BZ16">
        <v>0.99299999999999999</v>
      </c>
      <c r="CA16">
        <v>0.97509999999999997</v>
      </c>
      <c r="CB16">
        <v>3.9645000000000001</v>
      </c>
      <c r="CC16">
        <v>0.99960000000000004</v>
      </c>
      <c r="CD16">
        <v>0.2082</v>
      </c>
      <c r="CE16">
        <v>0.98680000000000001</v>
      </c>
      <c r="CF16">
        <v>0.97550000000000003</v>
      </c>
      <c r="CG16">
        <v>0.97609999999999997</v>
      </c>
      <c r="CH16">
        <v>3.1465999999999998</v>
      </c>
      <c r="CI16">
        <v>0.98719999999999997</v>
      </c>
      <c r="CJ16">
        <v>0.99109999999999998</v>
      </c>
      <c r="CK16">
        <v>0.80210000000000004</v>
      </c>
      <c r="CL16">
        <v>1.7931999999999999</v>
      </c>
      <c r="CM16">
        <v>0.94869999999999999</v>
      </c>
      <c r="CN16">
        <v>0.97060000000000002</v>
      </c>
      <c r="CO16">
        <v>0</v>
      </c>
      <c r="CP16">
        <v>0.81299999999999994</v>
      </c>
      <c r="CQ16">
        <v>0.96130000000000004</v>
      </c>
      <c r="CR16">
        <v>0</v>
      </c>
      <c r="CS16">
        <v>2.7448999999999999</v>
      </c>
      <c r="CT16">
        <v>0.74339999999999995</v>
      </c>
      <c r="CU16">
        <v>11.6492</v>
      </c>
      <c r="CV16">
        <v>0.98160000000000003</v>
      </c>
      <c r="CW16">
        <v>1</v>
      </c>
      <c r="CX16">
        <v>1</v>
      </c>
      <c r="CY16">
        <v>1</v>
      </c>
      <c r="CZ16">
        <v>1</v>
      </c>
      <c r="DA16">
        <v>4</v>
      </c>
      <c r="DB16">
        <v>0</v>
      </c>
      <c r="DC16">
        <v>1</v>
      </c>
      <c r="DD16">
        <v>1</v>
      </c>
      <c r="DE16">
        <v>1</v>
      </c>
      <c r="DF16">
        <v>3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10</v>
      </c>
      <c r="DQ16">
        <v>255</v>
      </c>
      <c r="DR16">
        <v>115</v>
      </c>
      <c r="DS16">
        <v>6.8</v>
      </c>
      <c r="DT16">
        <v>2.9</v>
      </c>
      <c r="DU16">
        <v>1408</v>
      </c>
      <c r="DV16">
        <v>1.0197162218189001E-2</v>
      </c>
      <c r="DW16">
        <v>6.3614862919999998E-6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36047026100</v>
      </c>
      <c r="H17" t="s">
        <v>901</v>
      </c>
      <c r="I17">
        <v>7.69957E-2</v>
      </c>
      <c r="J17">
        <v>4591</v>
      </c>
      <c r="K17">
        <v>572</v>
      </c>
      <c r="L17">
        <v>2375</v>
      </c>
      <c r="M17">
        <v>95</v>
      </c>
      <c r="N17">
        <v>2057</v>
      </c>
      <c r="O17">
        <v>141</v>
      </c>
      <c r="P17">
        <v>1092</v>
      </c>
      <c r="Q17">
        <v>411</v>
      </c>
      <c r="R17">
        <v>185</v>
      </c>
      <c r="S17">
        <v>110</v>
      </c>
      <c r="T17">
        <v>26800</v>
      </c>
      <c r="U17">
        <v>4252</v>
      </c>
      <c r="V17">
        <v>466</v>
      </c>
      <c r="W17">
        <v>182</v>
      </c>
      <c r="X17">
        <v>293</v>
      </c>
      <c r="Y17">
        <v>127</v>
      </c>
      <c r="Z17">
        <v>641</v>
      </c>
      <c r="AA17">
        <v>321</v>
      </c>
      <c r="AB17">
        <v>360</v>
      </c>
      <c r="AC17">
        <v>168</v>
      </c>
      <c r="AD17">
        <v>220</v>
      </c>
      <c r="AE17">
        <v>142.4</v>
      </c>
      <c r="AF17">
        <v>3556</v>
      </c>
      <c r="AG17">
        <v>705.5</v>
      </c>
      <c r="AH17">
        <v>123</v>
      </c>
      <c r="AI17">
        <v>102.5</v>
      </c>
      <c r="AJ17">
        <v>548</v>
      </c>
      <c r="AK17">
        <v>190.69999999999899</v>
      </c>
      <c r="AL17">
        <v>0</v>
      </c>
      <c r="AM17">
        <v>11</v>
      </c>
      <c r="AN17">
        <v>114</v>
      </c>
      <c r="AO17">
        <v>91.4</v>
      </c>
      <c r="AP17">
        <v>1480</v>
      </c>
      <c r="AQ17">
        <v>210</v>
      </c>
      <c r="AR17">
        <v>0</v>
      </c>
      <c r="AS17">
        <v>11</v>
      </c>
      <c r="AT17">
        <v>23.8</v>
      </c>
      <c r="AU17">
        <v>8.9</v>
      </c>
      <c r="AV17">
        <v>6</v>
      </c>
      <c r="AW17">
        <v>3.7</v>
      </c>
      <c r="AX17">
        <v>26800</v>
      </c>
      <c r="AY17">
        <v>4252</v>
      </c>
      <c r="AZ17">
        <v>14.6</v>
      </c>
      <c r="BA17">
        <v>5.6</v>
      </c>
      <c r="BB17">
        <v>6.4</v>
      </c>
      <c r="BC17">
        <v>2.9</v>
      </c>
      <c r="BD17">
        <v>14</v>
      </c>
      <c r="BE17">
        <v>6.8</v>
      </c>
      <c r="BF17">
        <v>7.8</v>
      </c>
      <c r="BG17">
        <v>3.7</v>
      </c>
      <c r="BH17">
        <v>10.6999999999999</v>
      </c>
      <c r="BI17">
        <v>6.9</v>
      </c>
      <c r="BJ17">
        <v>77.5</v>
      </c>
      <c r="BK17">
        <v>12</v>
      </c>
      <c r="BL17">
        <v>2.8</v>
      </c>
      <c r="BM17">
        <v>2.2999999999999998</v>
      </c>
      <c r="BN17">
        <v>23.1</v>
      </c>
      <c r="BO17">
        <v>8</v>
      </c>
      <c r="BP17">
        <v>0</v>
      </c>
      <c r="BQ17">
        <v>1.3</v>
      </c>
      <c r="BR17">
        <v>5.5</v>
      </c>
      <c r="BS17">
        <v>4.4000000000000004</v>
      </c>
      <c r="BT17">
        <v>71.900000000000006</v>
      </c>
      <c r="BU17">
        <v>9.1999999999999904</v>
      </c>
      <c r="BV17">
        <v>0</v>
      </c>
      <c r="BW17">
        <v>0.2</v>
      </c>
      <c r="BX17">
        <v>0.7802</v>
      </c>
      <c r="BY17">
        <v>0.39150000000000001</v>
      </c>
      <c r="BZ17">
        <v>0.56669999999999998</v>
      </c>
      <c r="CA17">
        <v>0.61519999999999997</v>
      </c>
      <c r="CB17">
        <v>2.3534000000000002</v>
      </c>
      <c r="CC17">
        <v>0.61880000000000002</v>
      </c>
      <c r="CD17">
        <v>6.0499999999999998E-2</v>
      </c>
      <c r="CE17">
        <v>0.1108</v>
      </c>
      <c r="CF17">
        <v>0.21560000000000001</v>
      </c>
      <c r="CG17">
        <v>0.67300000000000004</v>
      </c>
      <c r="CH17">
        <v>1.0599000000000001</v>
      </c>
      <c r="CI17">
        <v>7.2400000000000006E-2</v>
      </c>
      <c r="CJ17">
        <v>0.7389</v>
      </c>
      <c r="CK17">
        <v>0.50209999999999999</v>
      </c>
      <c r="CL17">
        <v>1.2408999999999999</v>
      </c>
      <c r="CM17">
        <v>0.61260000000000003</v>
      </c>
      <c r="CN17">
        <v>0.69169999999999998</v>
      </c>
      <c r="CO17">
        <v>0</v>
      </c>
      <c r="CP17">
        <v>0.66990000000000005</v>
      </c>
      <c r="CQ17">
        <v>0.91539999999999999</v>
      </c>
      <c r="CR17">
        <v>0</v>
      </c>
      <c r="CS17">
        <v>2.2770000000000001</v>
      </c>
      <c r="CT17">
        <v>0.51249999999999996</v>
      </c>
      <c r="CU17">
        <v>6.9311999999999996</v>
      </c>
      <c r="CV17">
        <v>0.48259999999999997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700</v>
      </c>
      <c r="DR17">
        <v>264</v>
      </c>
      <c r="DS17">
        <v>15.1999999999999</v>
      </c>
      <c r="DT17">
        <v>5.4</v>
      </c>
      <c r="DU17">
        <v>1792</v>
      </c>
      <c r="DV17">
        <v>1.8886859107855002E-2</v>
      </c>
      <c r="DW17">
        <v>2.1245540613999999E-5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36047026300</v>
      </c>
      <c r="H18" t="s">
        <v>900</v>
      </c>
      <c r="I18">
        <v>4.61793E-2</v>
      </c>
      <c r="J18">
        <v>1865</v>
      </c>
      <c r="K18">
        <v>236</v>
      </c>
      <c r="L18">
        <v>961</v>
      </c>
      <c r="M18">
        <v>29</v>
      </c>
      <c r="N18">
        <v>827</v>
      </c>
      <c r="O18">
        <v>67</v>
      </c>
      <c r="P18">
        <v>418</v>
      </c>
      <c r="Q18">
        <v>124</v>
      </c>
      <c r="R18">
        <v>122</v>
      </c>
      <c r="S18">
        <v>69</v>
      </c>
      <c r="T18">
        <v>24530</v>
      </c>
      <c r="U18">
        <v>4063</v>
      </c>
      <c r="V18">
        <v>252</v>
      </c>
      <c r="W18">
        <v>87</v>
      </c>
      <c r="X18">
        <v>201</v>
      </c>
      <c r="Y18">
        <v>57</v>
      </c>
      <c r="Z18">
        <v>334</v>
      </c>
      <c r="AA18">
        <v>89</v>
      </c>
      <c r="AB18">
        <v>208</v>
      </c>
      <c r="AC18">
        <v>74</v>
      </c>
      <c r="AD18">
        <v>98</v>
      </c>
      <c r="AE18">
        <v>39.799999999999898</v>
      </c>
      <c r="AF18">
        <v>1557</v>
      </c>
      <c r="AG18">
        <v>262.5</v>
      </c>
      <c r="AH18">
        <v>108</v>
      </c>
      <c r="AI18">
        <v>73.299999999999898</v>
      </c>
      <c r="AJ18">
        <v>268</v>
      </c>
      <c r="AK18">
        <v>66.900000000000006</v>
      </c>
      <c r="AL18">
        <v>0</v>
      </c>
      <c r="AM18">
        <v>11</v>
      </c>
      <c r="AN18">
        <v>32</v>
      </c>
      <c r="AO18">
        <v>21.5</v>
      </c>
      <c r="AP18">
        <v>602</v>
      </c>
      <c r="AQ18">
        <v>87</v>
      </c>
      <c r="AR18">
        <v>0</v>
      </c>
      <c r="AS18">
        <v>11</v>
      </c>
      <c r="AT18">
        <v>22.5</v>
      </c>
      <c r="AU18">
        <v>6.1</v>
      </c>
      <c r="AV18">
        <v>11.1999999999999</v>
      </c>
      <c r="AW18">
        <v>5.7</v>
      </c>
      <c r="AX18">
        <v>24530</v>
      </c>
      <c r="AY18">
        <v>4063</v>
      </c>
      <c r="AZ18">
        <v>18.5</v>
      </c>
      <c r="BA18">
        <v>5.6</v>
      </c>
      <c r="BB18">
        <v>10.8</v>
      </c>
      <c r="BC18">
        <v>3</v>
      </c>
      <c r="BD18">
        <v>17.899999999999899</v>
      </c>
      <c r="BE18">
        <v>4.2</v>
      </c>
      <c r="BF18">
        <v>11.1999999999999</v>
      </c>
      <c r="BG18">
        <v>3.8</v>
      </c>
      <c r="BH18">
        <v>11.9</v>
      </c>
      <c r="BI18">
        <v>4.7</v>
      </c>
      <c r="BJ18">
        <v>83.5</v>
      </c>
      <c r="BK18">
        <v>9.3000000000000007</v>
      </c>
      <c r="BL18">
        <v>6.3</v>
      </c>
      <c r="BM18">
        <v>4.2</v>
      </c>
      <c r="BN18">
        <v>27.899999999999899</v>
      </c>
      <c r="BO18">
        <v>6.9</v>
      </c>
      <c r="BP18">
        <v>0</v>
      </c>
      <c r="BQ18">
        <v>3.1</v>
      </c>
      <c r="BR18">
        <v>3.9</v>
      </c>
      <c r="BS18">
        <v>2.6</v>
      </c>
      <c r="BT18">
        <v>72.799999999999898</v>
      </c>
      <c r="BU18">
        <v>7.6</v>
      </c>
      <c r="BV18">
        <v>0</v>
      </c>
      <c r="BW18">
        <v>0.6</v>
      </c>
      <c r="BX18">
        <v>0.75760000000000005</v>
      </c>
      <c r="BY18">
        <v>0.81040000000000001</v>
      </c>
      <c r="BZ18">
        <v>0.65080000000000005</v>
      </c>
      <c r="CA18">
        <v>0.72519999999999996</v>
      </c>
      <c r="CB18">
        <v>2.944</v>
      </c>
      <c r="CC18">
        <v>0.79379999999999995</v>
      </c>
      <c r="CD18">
        <v>0.25819999999999999</v>
      </c>
      <c r="CE18">
        <v>0.26050000000000001</v>
      </c>
      <c r="CF18">
        <v>0.54</v>
      </c>
      <c r="CG18">
        <v>0.71640000000000004</v>
      </c>
      <c r="CH18">
        <v>1.7751999999999999</v>
      </c>
      <c r="CI18">
        <v>0.33069999999999999</v>
      </c>
      <c r="CJ18">
        <v>0.77059999999999995</v>
      </c>
      <c r="CK18">
        <v>0.6724</v>
      </c>
      <c r="CL18">
        <v>1.4430000000000001</v>
      </c>
      <c r="CM18">
        <v>0.73409999999999997</v>
      </c>
      <c r="CN18">
        <v>0.72529999999999994</v>
      </c>
      <c r="CO18">
        <v>0</v>
      </c>
      <c r="CP18">
        <v>0.58030000000000004</v>
      </c>
      <c r="CQ18">
        <v>0.92079999999999995</v>
      </c>
      <c r="CR18">
        <v>0</v>
      </c>
      <c r="CS18">
        <v>2.2263999999999999</v>
      </c>
      <c r="CT18">
        <v>0.48849999999999999</v>
      </c>
      <c r="CU18">
        <v>8.3885000000000005</v>
      </c>
      <c r="CV18">
        <v>0.70089999999999997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1</v>
      </c>
      <c r="DQ18">
        <v>249</v>
      </c>
      <c r="DR18">
        <v>83</v>
      </c>
      <c r="DS18">
        <v>13.4</v>
      </c>
      <c r="DT18">
        <v>4.2</v>
      </c>
      <c r="DU18">
        <v>689</v>
      </c>
      <c r="DV18">
        <v>1.5895293772445002E-2</v>
      </c>
      <c r="DW18">
        <v>1.2740931352E-5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36047026500</v>
      </c>
      <c r="H19" t="s">
        <v>899</v>
      </c>
      <c r="I19">
        <v>6.1624999999999999E-2</v>
      </c>
      <c r="J19">
        <v>3594</v>
      </c>
      <c r="K19">
        <v>439</v>
      </c>
      <c r="L19">
        <v>1751</v>
      </c>
      <c r="M19">
        <v>54</v>
      </c>
      <c r="N19">
        <v>1447</v>
      </c>
      <c r="O19">
        <v>117</v>
      </c>
      <c r="P19">
        <v>912</v>
      </c>
      <c r="Q19">
        <v>289</v>
      </c>
      <c r="R19">
        <v>280</v>
      </c>
      <c r="S19">
        <v>132</v>
      </c>
      <c r="T19">
        <v>35724</v>
      </c>
      <c r="U19">
        <v>10721</v>
      </c>
      <c r="V19">
        <v>712</v>
      </c>
      <c r="W19">
        <v>175</v>
      </c>
      <c r="X19">
        <v>392</v>
      </c>
      <c r="Y19">
        <v>123</v>
      </c>
      <c r="Z19">
        <v>582</v>
      </c>
      <c r="AA19">
        <v>239</v>
      </c>
      <c r="AB19">
        <v>423</v>
      </c>
      <c r="AC19">
        <v>119</v>
      </c>
      <c r="AD19">
        <v>100</v>
      </c>
      <c r="AE19">
        <v>65.900000000000006</v>
      </c>
      <c r="AF19">
        <v>2982</v>
      </c>
      <c r="AG19">
        <v>476.39999999999901</v>
      </c>
      <c r="AH19">
        <v>113</v>
      </c>
      <c r="AI19">
        <v>108.9</v>
      </c>
      <c r="AJ19">
        <v>386</v>
      </c>
      <c r="AK19">
        <v>103.4</v>
      </c>
      <c r="AL19">
        <v>0</v>
      </c>
      <c r="AM19">
        <v>11</v>
      </c>
      <c r="AN19">
        <v>21</v>
      </c>
      <c r="AO19">
        <v>23.899999999999899</v>
      </c>
      <c r="AP19">
        <v>1061</v>
      </c>
      <c r="AQ19">
        <v>135</v>
      </c>
      <c r="AR19">
        <v>89</v>
      </c>
      <c r="AS19">
        <v>77</v>
      </c>
      <c r="AT19">
        <v>25.6</v>
      </c>
      <c r="AU19">
        <v>7.8</v>
      </c>
      <c r="AV19">
        <v>13.1999999999999</v>
      </c>
      <c r="AW19">
        <v>5.7</v>
      </c>
      <c r="AX19">
        <v>35724</v>
      </c>
      <c r="AY19">
        <v>10721</v>
      </c>
      <c r="AZ19">
        <v>26.3</v>
      </c>
      <c r="BA19">
        <v>5.8</v>
      </c>
      <c r="BB19">
        <v>10.9</v>
      </c>
      <c r="BC19">
        <v>3.4</v>
      </c>
      <c r="BD19">
        <v>16.1999999999999</v>
      </c>
      <c r="BE19">
        <v>6.3</v>
      </c>
      <c r="BF19">
        <v>11.8</v>
      </c>
      <c r="BG19">
        <v>3.2</v>
      </c>
      <c r="BH19">
        <v>6.9</v>
      </c>
      <c r="BI19">
        <v>4.5</v>
      </c>
      <c r="BJ19">
        <v>83</v>
      </c>
      <c r="BK19">
        <v>8.5</v>
      </c>
      <c r="BL19">
        <v>3.3</v>
      </c>
      <c r="BM19">
        <v>3.2</v>
      </c>
      <c r="BN19">
        <v>22</v>
      </c>
      <c r="BO19">
        <v>5.9</v>
      </c>
      <c r="BP19">
        <v>0</v>
      </c>
      <c r="BQ19">
        <v>1.7</v>
      </c>
      <c r="BR19">
        <v>1.5</v>
      </c>
      <c r="BS19">
        <v>1.6</v>
      </c>
      <c r="BT19">
        <v>73.299999999999898</v>
      </c>
      <c r="BU19">
        <v>8.1</v>
      </c>
      <c r="BV19">
        <v>2.5</v>
      </c>
      <c r="BW19">
        <v>2.1</v>
      </c>
      <c r="BX19">
        <v>0.80600000000000005</v>
      </c>
      <c r="BY19">
        <v>0.87909999999999999</v>
      </c>
      <c r="BZ19">
        <v>0.3044</v>
      </c>
      <c r="CA19">
        <v>0.84379999999999999</v>
      </c>
      <c r="CB19">
        <v>2.8332999999999999</v>
      </c>
      <c r="CC19">
        <v>0.76400000000000001</v>
      </c>
      <c r="CD19">
        <v>0.26400000000000001</v>
      </c>
      <c r="CE19">
        <v>0.1767</v>
      </c>
      <c r="CF19">
        <v>0.58620000000000005</v>
      </c>
      <c r="CG19">
        <v>0.44729999999999998</v>
      </c>
      <c r="CH19">
        <v>1.4742</v>
      </c>
      <c r="CI19">
        <v>0.1724</v>
      </c>
      <c r="CJ19">
        <v>0.76790000000000003</v>
      </c>
      <c r="CK19">
        <v>0.53520000000000001</v>
      </c>
      <c r="CL19">
        <v>1.3030999999999999</v>
      </c>
      <c r="CM19">
        <v>0.64539999999999997</v>
      </c>
      <c r="CN19">
        <v>0.68410000000000004</v>
      </c>
      <c r="CO19">
        <v>0</v>
      </c>
      <c r="CP19">
        <v>0.35730000000000001</v>
      </c>
      <c r="CQ19">
        <v>0.92390000000000005</v>
      </c>
      <c r="CR19">
        <v>0.80420000000000003</v>
      </c>
      <c r="CS19">
        <v>2.7694000000000001</v>
      </c>
      <c r="CT19">
        <v>0.75170000000000003</v>
      </c>
      <c r="CU19">
        <v>8.3800000000000008</v>
      </c>
      <c r="CV19">
        <v>0.69920000000000004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1</v>
      </c>
      <c r="DQ19">
        <v>458</v>
      </c>
      <c r="DR19">
        <v>137</v>
      </c>
      <c r="DS19">
        <v>12.6999999999999</v>
      </c>
      <c r="DT19">
        <v>3.9</v>
      </c>
      <c r="DU19">
        <v>1716</v>
      </c>
      <c r="DV19">
        <v>1.7396317680220999E-2</v>
      </c>
      <c r="DW19">
        <v>1.7005628578000001E-5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36047026700</v>
      </c>
      <c r="H20" t="s">
        <v>898</v>
      </c>
      <c r="I20">
        <v>6.1607200000000001E-2</v>
      </c>
      <c r="J20">
        <v>3897</v>
      </c>
      <c r="K20">
        <v>416</v>
      </c>
      <c r="L20">
        <v>2082</v>
      </c>
      <c r="M20">
        <v>73</v>
      </c>
      <c r="N20">
        <v>1831</v>
      </c>
      <c r="O20">
        <v>122</v>
      </c>
      <c r="P20">
        <v>835</v>
      </c>
      <c r="Q20">
        <v>334</v>
      </c>
      <c r="R20">
        <v>312</v>
      </c>
      <c r="S20">
        <v>130</v>
      </c>
      <c r="T20">
        <v>36112</v>
      </c>
      <c r="U20">
        <v>5151</v>
      </c>
      <c r="V20">
        <v>491</v>
      </c>
      <c r="W20">
        <v>182</v>
      </c>
      <c r="X20">
        <v>540</v>
      </c>
      <c r="Y20">
        <v>128</v>
      </c>
      <c r="Z20">
        <v>688</v>
      </c>
      <c r="AA20">
        <v>241</v>
      </c>
      <c r="AB20">
        <v>337</v>
      </c>
      <c r="AC20">
        <v>112</v>
      </c>
      <c r="AD20">
        <v>67</v>
      </c>
      <c r="AE20">
        <v>57.1</v>
      </c>
      <c r="AF20">
        <v>3080</v>
      </c>
      <c r="AG20">
        <v>471.1</v>
      </c>
      <c r="AH20">
        <v>76</v>
      </c>
      <c r="AI20">
        <v>57.899999999999899</v>
      </c>
      <c r="AJ20">
        <v>177</v>
      </c>
      <c r="AK20">
        <v>74.2</v>
      </c>
      <c r="AL20">
        <v>0</v>
      </c>
      <c r="AM20">
        <v>11</v>
      </c>
      <c r="AN20">
        <v>152</v>
      </c>
      <c r="AO20">
        <v>82</v>
      </c>
      <c r="AP20">
        <v>1090</v>
      </c>
      <c r="AQ20">
        <v>155</v>
      </c>
      <c r="AR20">
        <v>124</v>
      </c>
      <c r="AS20">
        <v>84</v>
      </c>
      <c r="AT20">
        <v>22.3</v>
      </c>
      <c r="AU20">
        <v>8</v>
      </c>
      <c r="AV20">
        <v>13.9</v>
      </c>
      <c r="AW20">
        <v>5.4</v>
      </c>
      <c r="AX20">
        <v>36112</v>
      </c>
      <c r="AY20">
        <v>5151</v>
      </c>
      <c r="AZ20">
        <v>16.399999999999899</v>
      </c>
      <c r="BA20">
        <v>5.8</v>
      </c>
      <c r="BB20">
        <v>13.9</v>
      </c>
      <c r="BC20">
        <v>3.4</v>
      </c>
      <c r="BD20">
        <v>17.6999999999999</v>
      </c>
      <c r="BE20">
        <v>5.9</v>
      </c>
      <c r="BF20">
        <v>8.9</v>
      </c>
      <c r="BG20">
        <v>3.2</v>
      </c>
      <c r="BH20">
        <v>3.7</v>
      </c>
      <c r="BI20">
        <v>3.1</v>
      </c>
      <c r="BJ20">
        <v>79</v>
      </c>
      <c r="BK20">
        <v>8.6999999999999904</v>
      </c>
      <c r="BL20">
        <v>2.1</v>
      </c>
      <c r="BM20">
        <v>1.6</v>
      </c>
      <c r="BN20">
        <v>8.5</v>
      </c>
      <c r="BO20">
        <v>3.6</v>
      </c>
      <c r="BP20">
        <v>0</v>
      </c>
      <c r="BQ20">
        <v>1.4</v>
      </c>
      <c r="BR20">
        <v>8.3000000000000007</v>
      </c>
      <c r="BS20">
        <v>4.4000000000000004</v>
      </c>
      <c r="BT20">
        <v>59.5</v>
      </c>
      <c r="BU20">
        <v>6.7</v>
      </c>
      <c r="BV20">
        <v>3.2</v>
      </c>
      <c r="BW20">
        <v>2.1</v>
      </c>
      <c r="BX20">
        <v>0.75560000000000005</v>
      </c>
      <c r="BY20">
        <v>0.89790000000000003</v>
      </c>
      <c r="BZ20">
        <v>0.2928</v>
      </c>
      <c r="CA20">
        <v>0.67200000000000004</v>
      </c>
      <c r="CB20">
        <v>2.6183000000000001</v>
      </c>
      <c r="CC20">
        <v>0.70269999999999999</v>
      </c>
      <c r="CD20">
        <v>0.46150000000000002</v>
      </c>
      <c r="CE20">
        <v>0.24709999999999999</v>
      </c>
      <c r="CF20">
        <v>0.32029999999999997</v>
      </c>
      <c r="CG20">
        <v>0.20219999999999999</v>
      </c>
      <c r="CH20">
        <v>1.2312000000000001</v>
      </c>
      <c r="CI20">
        <v>0.1013</v>
      </c>
      <c r="CJ20">
        <v>0.74609999999999999</v>
      </c>
      <c r="CK20">
        <v>0.4506</v>
      </c>
      <c r="CL20">
        <v>1.1967000000000001</v>
      </c>
      <c r="CM20">
        <v>0.59079999999999999</v>
      </c>
      <c r="CN20">
        <v>0.51849999999999996</v>
      </c>
      <c r="CO20">
        <v>0</v>
      </c>
      <c r="CP20">
        <v>0.7661</v>
      </c>
      <c r="CQ20">
        <v>0.82989999999999997</v>
      </c>
      <c r="CR20">
        <v>0.82720000000000005</v>
      </c>
      <c r="CS20">
        <v>2.9417</v>
      </c>
      <c r="CT20">
        <v>0.8115</v>
      </c>
      <c r="CU20">
        <v>7.9878</v>
      </c>
      <c r="CV20">
        <v>0.64370000000000005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329</v>
      </c>
      <c r="DR20">
        <v>134</v>
      </c>
      <c r="DS20">
        <v>8.6999999999999904</v>
      </c>
      <c r="DT20">
        <v>3.5</v>
      </c>
      <c r="DU20">
        <v>1159</v>
      </c>
      <c r="DV20">
        <v>1.7389267719897999E-2</v>
      </c>
      <c r="DW20">
        <v>1.6996130108000001E-5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36047026900</v>
      </c>
      <c r="H21" t="s">
        <v>897</v>
      </c>
      <c r="I21">
        <v>5.17168E-2</v>
      </c>
      <c r="J21">
        <v>2979</v>
      </c>
      <c r="K21">
        <v>410</v>
      </c>
      <c r="L21">
        <v>1346</v>
      </c>
      <c r="M21">
        <v>85</v>
      </c>
      <c r="N21">
        <v>1175</v>
      </c>
      <c r="O21">
        <v>105</v>
      </c>
      <c r="P21">
        <v>600</v>
      </c>
      <c r="Q21">
        <v>330</v>
      </c>
      <c r="R21">
        <v>205</v>
      </c>
      <c r="S21">
        <v>92</v>
      </c>
      <c r="T21">
        <v>28494</v>
      </c>
      <c r="U21">
        <v>5856</v>
      </c>
      <c r="V21">
        <v>285</v>
      </c>
      <c r="W21">
        <v>135</v>
      </c>
      <c r="X21">
        <v>309</v>
      </c>
      <c r="Y21">
        <v>131</v>
      </c>
      <c r="Z21">
        <v>614</v>
      </c>
      <c r="AA21">
        <v>220</v>
      </c>
      <c r="AB21">
        <v>268</v>
      </c>
      <c r="AC21">
        <v>101</v>
      </c>
      <c r="AD21">
        <v>181</v>
      </c>
      <c r="AE21">
        <v>82.299999999999898</v>
      </c>
      <c r="AF21">
        <v>2714</v>
      </c>
      <c r="AG21">
        <v>424.5</v>
      </c>
      <c r="AH21">
        <v>43</v>
      </c>
      <c r="AI21">
        <v>60.799999999999898</v>
      </c>
      <c r="AJ21">
        <v>285</v>
      </c>
      <c r="AK21">
        <v>107.9</v>
      </c>
      <c r="AL21">
        <v>0</v>
      </c>
      <c r="AM21">
        <v>11</v>
      </c>
      <c r="AN21">
        <v>76</v>
      </c>
      <c r="AO21">
        <v>49.5</v>
      </c>
      <c r="AP21">
        <v>828</v>
      </c>
      <c r="AQ21">
        <v>142</v>
      </c>
      <c r="AR21">
        <v>38</v>
      </c>
      <c r="AS21">
        <v>20</v>
      </c>
      <c r="AT21">
        <v>20.1999999999999</v>
      </c>
      <c r="AU21">
        <v>10.1999999999999</v>
      </c>
      <c r="AV21">
        <v>12.4</v>
      </c>
      <c r="AW21">
        <v>4.9000000000000004</v>
      </c>
      <c r="AX21">
        <v>28494</v>
      </c>
      <c r="AY21">
        <v>5856</v>
      </c>
      <c r="AZ21">
        <v>13.4</v>
      </c>
      <c r="BA21">
        <v>6</v>
      </c>
      <c r="BB21">
        <v>10.4</v>
      </c>
      <c r="BC21">
        <v>4.3</v>
      </c>
      <c r="BD21">
        <v>20.6</v>
      </c>
      <c r="BE21">
        <v>6.8</v>
      </c>
      <c r="BF21">
        <v>9</v>
      </c>
      <c r="BG21">
        <v>3.6</v>
      </c>
      <c r="BH21">
        <v>15.4</v>
      </c>
      <c r="BI21">
        <v>6.9</v>
      </c>
      <c r="BJ21">
        <v>91.099999999999895</v>
      </c>
      <c r="BK21">
        <v>6.8</v>
      </c>
      <c r="BL21">
        <v>1.6</v>
      </c>
      <c r="BM21">
        <v>2.2000000000000002</v>
      </c>
      <c r="BN21">
        <v>21.1999999999999</v>
      </c>
      <c r="BO21">
        <v>7.9</v>
      </c>
      <c r="BP21">
        <v>0</v>
      </c>
      <c r="BQ21">
        <v>2.2000000000000002</v>
      </c>
      <c r="BR21">
        <v>6.5</v>
      </c>
      <c r="BS21">
        <v>4.2</v>
      </c>
      <c r="BT21">
        <v>70.5</v>
      </c>
      <c r="BU21">
        <v>8.1</v>
      </c>
      <c r="BV21">
        <v>1.3</v>
      </c>
      <c r="BW21">
        <v>0.6</v>
      </c>
      <c r="BX21">
        <v>0.7198</v>
      </c>
      <c r="BY21">
        <v>0.85509999999999997</v>
      </c>
      <c r="BZ21">
        <v>0.50660000000000005</v>
      </c>
      <c r="CA21">
        <v>0.57440000000000002</v>
      </c>
      <c r="CB21">
        <v>2.6558999999999999</v>
      </c>
      <c r="CC21">
        <v>0.71279999999999999</v>
      </c>
      <c r="CD21">
        <v>0.2341</v>
      </c>
      <c r="CE21">
        <v>0.4425</v>
      </c>
      <c r="CF21">
        <v>0.3296</v>
      </c>
      <c r="CG21">
        <v>0.81630000000000003</v>
      </c>
      <c r="CH21">
        <v>1.8226</v>
      </c>
      <c r="CI21">
        <v>0.36159999999999998</v>
      </c>
      <c r="CJ21">
        <v>0.82579999999999998</v>
      </c>
      <c r="CK21">
        <v>0.3896</v>
      </c>
      <c r="CL21">
        <v>1.2154</v>
      </c>
      <c r="CM21">
        <v>0.60029999999999994</v>
      </c>
      <c r="CN21">
        <v>0.67689999999999995</v>
      </c>
      <c r="CO21">
        <v>0</v>
      </c>
      <c r="CP21">
        <v>0.70740000000000003</v>
      </c>
      <c r="CQ21">
        <v>0.90590000000000004</v>
      </c>
      <c r="CR21">
        <v>0.73250000000000004</v>
      </c>
      <c r="CS21">
        <v>3.0226000000000002</v>
      </c>
      <c r="CT21">
        <v>0.83919999999999995</v>
      </c>
      <c r="CU21">
        <v>8.7165999999999997</v>
      </c>
      <c r="CV21">
        <v>0.74750000000000005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302</v>
      </c>
      <c r="DR21">
        <v>100</v>
      </c>
      <c r="DS21">
        <v>10.1</v>
      </c>
      <c r="DT21">
        <v>3.4</v>
      </c>
      <c r="DU21">
        <v>1224</v>
      </c>
      <c r="DV21">
        <v>1.6651488004586001E-2</v>
      </c>
      <c r="DW21">
        <v>1.4301311818E-5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36047027100</v>
      </c>
      <c r="H22" t="s">
        <v>896</v>
      </c>
      <c r="I22">
        <v>9.4732399999999994E-2</v>
      </c>
      <c r="J22">
        <v>2658</v>
      </c>
      <c r="K22">
        <v>331</v>
      </c>
      <c r="L22">
        <v>1302</v>
      </c>
      <c r="M22">
        <v>41</v>
      </c>
      <c r="N22">
        <v>1107</v>
      </c>
      <c r="O22">
        <v>78</v>
      </c>
      <c r="P22">
        <v>589</v>
      </c>
      <c r="Q22">
        <v>222</v>
      </c>
      <c r="R22">
        <v>120</v>
      </c>
      <c r="S22">
        <v>82</v>
      </c>
      <c r="T22">
        <v>30573</v>
      </c>
      <c r="U22">
        <v>7785</v>
      </c>
      <c r="V22">
        <v>225</v>
      </c>
      <c r="W22">
        <v>96</v>
      </c>
      <c r="X22">
        <v>241</v>
      </c>
      <c r="Y22">
        <v>51</v>
      </c>
      <c r="Z22">
        <v>589</v>
      </c>
      <c r="AA22">
        <v>134</v>
      </c>
      <c r="AB22">
        <v>267</v>
      </c>
      <c r="AC22">
        <v>95</v>
      </c>
      <c r="AD22">
        <v>192</v>
      </c>
      <c r="AE22">
        <v>72.400000000000006</v>
      </c>
      <c r="AF22">
        <v>2380</v>
      </c>
      <c r="AG22">
        <v>357.1</v>
      </c>
      <c r="AH22">
        <v>65</v>
      </c>
      <c r="AI22">
        <v>80.099999999999895</v>
      </c>
      <c r="AJ22">
        <v>500</v>
      </c>
      <c r="AK22">
        <v>90.4</v>
      </c>
      <c r="AL22">
        <v>0</v>
      </c>
      <c r="AM22">
        <v>11</v>
      </c>
      <c r="AN22">
        <v>66</v>
      </c>
      <c r="AO22">
        <v>44.7</v>
      </c>
      <c r="AP22">
        <v>688</v>
      </c>
      <c r="AQ22">
        <v>108</v>
      </c>
      <c r="AR22">
        <v>15</v>
      </c>
      <c r="AS22">
        <v>7</v>
      </c>
      <c r="AT22">
        <v>22.1999999999999</v>
      </c>
      <c r="AU22">
        <v>8.1</v>
      </c>
      <c r="AV22">
        <v>8.4</v>
      </c>
      <c r="AW22">
        <v>5.6</v>
      </c>
      <c r="AX22">
        <v>30573</v>
      </c>
      <c r="AY22">
        <v>7785</v>
      </c>
      <c r="AZ22">
        <v>12.4</v>
      </c>
      <c r="BA22">
        <v>5.0999999999999996</v>
      </c>
      <c r="BB22">
        <v>9.1</v>
      </c>
      <c r="BC22">
        <v>2.1</v>
      </c>
      <c r="BD22">
        <v>22.1999999999999</v>
      </c>
      <c r="BE22">
        <v>4.2</v>
      </c>
      <c r="BF22">
        <v>10.1</v>
      </c>
      <c r="BG22">
        <v>3.8</v>
      </c>
      <c r="BH22">
        <v>17.3</v>
      </c>
      <c r="BI22">
        <v>6.4</v>
      </c>
      <c r="BJ22">
        <v>89.5</v>
      </c>
      <c r="BK22">
        <v>7.5</v>
      </c>
      <c r="BL22">
        <v>2.6</v>
      </c>
      <c r="BM22">
        <v>3.2</v>
      </c>
      <c r="BN22">
        <v>38.399999999999899</v>
      </c>
      <c r="BO22">
        <v>6.8</v>
      </c>
      <c r="BP22">
        <v>0</v>
      </c>
      <c r="BQ22">
        <v>2.2999999999999998</v>
      </c>
      <c r="BR22">
        <v>6</v>
      </c>
      <c r="BS22">
        <v>4</v>
      </c>
      <c r="BT22">
        <v>62.1</v>
      </c>
      <c r="BU22">
        <v>8.3000000000000007</v>
      </c>
      <c r="BV22">
        <v>0.6</v>
      </c>
      <c r="BW22">
        <v>0.3</v>
      </c>
      <c r="BX22">
        <v>0.75290000000000001</v>
      </c>
      <c r="BY22">
        <v>0.6391</v>
      </c>
      <c r="BZ22">
        <v>0.43869999999999998</v>
      </c>
      <c r="CA22">
        <v>0.5363</v>
      </c>
      <c r="CB22">
        <v>2.3668999999999998</v>
      </c>
      <c r="CC22">
        <v>0.62319999999999998</v>
      </c>
      <c r="CD22">
        <v>0.16739999999999999</v>
      </c>
      <c r="CE22">
        <v>0.57450000000000001</v>
      </c>
      <c r="CF22">
        <v>0.442</v>
      </c>
      <c r="CG22">
        <v>0.85560000000000003</v>
      </c>
      <c r="CH22">
        <v>2.0396000000000001</v>
      </c>
      <c r="CI22">
        <v>0.51670000000000005</v>
      </c>
      <c r="CJ22">
        <v>0.81240000000000001</v>
      </c>
      <c r="CK22">
        <v>0.49359999999999998</v>
      </c>
      <c r="CL22">
        <v>1.306</v>
      </c>
      <c r="CM22">
        <v>0.64770000000000005</v>
      </c>
      <c r="CN22">
        <v>0.76439999999999997</v>
      </c>
      <c r="CO22">
        <v>0</v>
      </c>
      <c r="CP22">
        <v>0.68679999999999997</v>
      </c>
      <c r="CQ22">
        <v>0.84689999999999999</v>
      </c>
      <c r="CR22">
        <v>0.61429999999999996</v>
      </c>
      <c r="CS22">
        <v>2.9123999999999999</v>
      </c>
      <c r="CT22">
        <v>0.80100000000000005</v>
      </c>
      <c r="CU22">
        <v>8.625</v>
      </c>
      <c r="CV22">
        <v>0.73340000000000005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225</v>
      </c>
      <c r="DR22">
        <v>99</v>
      </c>
      <c r="DS22">
        <v>8.5</v>
      </c>
      <c r="DT22">
        <v>3.7</v>
      </c>
      <c r="DU22">
        <v>3993</v>
      </c>
      <c r="DV22">
        <v>3.2883320664418E-2</v>
      </c>
      <c r="DW22">
        <v>2.6251972221999999E-5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36047027300</v>
      </c>
      <c r="H23" t="s">
        <v>895</v>
      </c>
      <c r="I23">
        <v>5.7799499999999997E-2</v>
      </c>
      <c r="J23">
        <v>2895</v>
      </c>
      <c r="K23">
        <v>396</v>
      </c>
      <c r="L23">
        <v>1409</v>
      </c>
      <c r="M23">
        <v>56</v>
      </c>
      <c r="N23">
        <v>1264</v>
      </c>
      <c r="O23">
        <v>93</v>
      </c>
      <c r="P23">
        <v>692</v>
      </c>
      <c r="Q23">
        <v>250</v>
      </c>
      <c r="R23">
        <v>72</v>
      </c>
      <c r="S23">
        <v>58</v>
      </c>
      <c r="T23">
        <v>28015</v>
      </c>
      <c r="U23">
        <v>4907</v>
      </c>
      <c r="V23">
        <v>328</v>
      </c>
      <c r="W23">
        <v>115</v>
      </c>
      <c r="X23">
        <v>379</v>
      </c>
      <c r="Y23">
        <v>109</v>
      </c>
      <c r="Z23">
        <v>660</v>
      </c>
      <c r="AA23">
        <v>213</v>
      </c>
      <c r="AB23">
        <v>367</v>
      </c>
      <c r="AC23">
        <v>120</v>
      </c>
      <c r="AD23">
        <v>138</v>
      </c>
      <c r="AE23">
        <v>75.299999999999898</v>
      </c>
      <c r="AF23">
        <v>2661</v>
      </c>
      <c r="AG23">
        <v>418.69999999999902</v>
      </c>
      <c r="AH23">
        <v>70</v>
      </c>
      <c r="AI23">
        <v>96.5</v>
      </c>
      <c r="AJ23">
        <v>531</v>
      </c>
      <c r="AK23">
        <v>123.7</v>
      </c>
      <c r="AL23">
        <v>0</v>
      </c>
      <c r="AM23">
        <v>11</v>
      </c>
      <c r="AN23">
        <v>116</v>
      </c>
      <c r="AO23">
        <v>77.099999999999895</v>
      </c>
      <c r="AP23">
        <v>756</v>
      </c>
      <c r="AQ23">
        <v>119</v>
      </c>
      <c r="AR23">
        <v>23</v>
      </c>
      <c r="AS23">
        <v>31</v>
      </c>
      <c r="AT23">
        <v>23.899999999999899</v>
      </c>
      <c r="AU23">
        <v>8.1999999999999904</v>
      </c>
      <c r="AV23">
        <v>5.5</v>
      </c>
      <c r="AW23">
        <v>4.5</v>
      </c>
      <c r="AX23">
        <v>28015</v>
      </c>
      <c r="AY23">
        <v>4907</v>
      </c>
      <c r="AZ23">
        <v>16.100000000000001</v>
      </c>
      <c r="BA23">
        <v>5.2</v>
      </c>
      <c r="BB23">
        <v>13.1</v>
      </c>
      <c r="BC23">
        <v>4.2</v>
      </c>
      <c r="BD23">
        <v>22.8</v>
      </c>
      <c r="BE23">
        <v>6.7</v>
      </c>
      <c r="BF23">
        <v>12.6999999999999</v>
      </c>
      <c r="BG23">
        <v>4.3</v>
      </c>
      <c r="BH23">
        <v>10.9</v>
      </c>
      <c r="BI23">
        <v>5.9</v>
      </c>
      <c r="BJ23">
        <v>91.9</v>
      </c>
      <c r="BK23">
        <v>7.1</v>
      </c>
      <c r="BL23">
        <v>2.6</v>
      </c>
      <c r="BM23">
        <v>3.6</v>
      </c>
      <c r="BN23">
        <v>37.700000000000003</v>
      </c>
      <c r="BO23">
        <v>8.6999999999999904</v>
      </c>
      <c r="BP23">
        <v>0</v>
      </c>
      <c r="BQ23">
        <v>2.1</v>
      </c>
      <c r="BR23">
        <v>9.1999999999999904</v>
      </c>
      <c r="BS23">
        <v>6.1</v>
      </c>
      <c r="BT23">
        <v>59.799999999999898</v>
      </c>
      <c r="BU23">
        <v>8.1</v>
      </c>
      <c r="BV23">
        <v>0.8</v>
      </c>
      <c r="BW23">
        <v>1.1000000000000001</v>
      </c>
      <c r="BX23">
        <v>0.78139999999999998</v>
      </c>
      <c r="BY23">
        <v>0.33329999999999999</v>
      </c>
      <c r="BZ23">
        <v>0.52229999999999999</v>
      </c>
      <c r="CA23">
        <v>0.66500000000000004</v>
      </c>
      <c r="CB23">
        <v>2.302</v>
      </c>
      <c r="CC23">
        <v>0.60519999999999996</v>
      </c>
      <c r="CD23">
        <v>0.40589999999999998</v>
      </c>
      <c r="CE23">
        <v>0.62660000000000005</v>
      </c>
      <c r="CF23">
        <v>0.65200000000000002</v>
      </c>
      <c r="CG23">
        <v>0.68200000000000005</v>
      </c>
      <c r="CH23">
        <v>2.3666</v>
      </c>
      <c r="CI23">
        <v>0.72030000000000005</v>
      </c>
      <c r="CJ23">
        <v>0.83479999999999999</v>
      </c>
      <c r="CK23">
        <v>0.49159999999999998</v>
      </c>
      <c r="CL23">
        <v>1.3264</v>
      </c>
      <c r="CM23">
        <v>0.66</v>
      </c>
      <c r="CN23">
        <v>0.76319999999999999</v>
      </c>
      <c r="CO23">
        <v>0</v>
      </c>
      <c r="CP23">
        <v>0.78790000000000004</v>
      </c>
      <c r="CQ23">
        <v>0.83199999999999996</v>
      </c>
      <c r="CR23">
        <v>0.66869999999999996</v>
      </c>
      <c r="CS23">
        <v>3.0516999999999999</v>
      </c>
      <c r="CT23">
        <v>0.84960000000000002</v>
      </c>
      <c r="CU23">
        <v>9.0466999999999995</v>
      </c>
      <c r="CV23">
        <v>0.79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281</v>
      </c>
      <c r="DR23">
        <v>126</v>
      </c>
      <c r="DS23">
        <v>9.6999999999999904</v>
      </c>
      <c r="DT23">
        <v>4.0999999999999996</v>
      </c>
      <c r="DU23">
        <v>1541</v>
      </c>
      <c r="DV23">
        <v>1.7305505371817999E-2</v>
      </c>
      <c r="DW23">
        <v>1.5946940297000001E-5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36047027500</v>
      </c>
      <c r="H24" t="s">
        <v>894</v>
      </c>
      <c r="I24">
        <v>6.2578599999999998E-2</v>
      </c>
      <c r="J24">
        <v>4500</v>
      </c>
      <c r="K24">
        <v>573</v>
      </c>
      <c r="L24">
        <v>1953</v>
      </c>
      <c r="M24">
        <v>54</v>
      </c>
      <c r="N24">
        <v>1647</v>
      </c>
      <c r="O24">
        <v>119</v>
      </c>
      <c r="P24">
        <v>1106</v>
      </c>
      <c r="Q24">
        <v>406</v>
      </c>
      <c r="R24">
        <v>370</v>
      </c>
      <c r="S24">
        <v>206</v>
      </c>
      <c r="T24">
        <v>33514</v>
      </c>
      <c r="U24">
        <v>6167</v>
      </c>
      <c r="V24">
        <v>343</v>
      </c>
      <c r="W24">
        <v>163</v>
      </c>
      <c r="X24">
        <v>386</v>
      </c>
      <c r="Y24">
        <v>137</v>
      </c>
      <c r="Z24">
        <v>998</v>
      </c>
      <c r="AA24">
        <v>323</v>
      </c>
      <c r="AB24">
        <v>280</v>
      </c>
      <c r="AC24">
        <v>96</v>
      </c>
      <c r="AD24">
        <v>202</v>
      </c>
      <c r="AE24">
        <v>96.799999999999898</v>
      </c>
      <c r="AF24">
        <v>3932</v>
      </c>
      <c r="AG24">
        <v>602.70000000000005</v>
      </c>
      <c r="AH24">
        <v>87</v>
      </c>
      <c r="AI24">
        <v>69.599999999999895</v>
      </c>
      <c r="AJ24">
        <v>129</v>
      </c>
      <c r="AK24">
        <v>74.7</v>
      </c>
      <c r="AL24">
        <v>0</v>
      </c>
      <c r="AM24">
        <v>11</v>
      </c>
      <c r="AN24">
        <v>66</v>
      </c>
      <c r="AO24">
        <v>58.6</v>
      </c>
      <c r="AP24">
        <v>842</v>
      </c>
      <c r="AQ24">
        <v>136</v>
      </c>
      <c r="AR24">
        <v>180</v>
      </c>
      <c r="AS24">
        <v>168</v>
      </c>
      <c r="AT24">
        <v>24.6999999999999</v>
      </c>
      <c r="AU24">
        <v>7.7</v>
      </c>
      <c r="AV24">
        <v>14.5</v>
      </c>
      <c r="AW24">
        <v>7.2</v>
      </c>
      <c r="AX24">
        <v>33514</v>
      </c>
      <c r="AY24">
        <v>6167</v>
      </c>
      <c r="AZ24">
        <v>10.6999999999999</v>
      </c>
      <c r="BA24">
        <v>4.5999999999999996</v>
      </c>
      <c r="BB24">
        <v>8.6</v>
      </c>
      <c r="BC24">
        <v>2.9</v>
      </c>
      <c r="BD24">
        <v>22.1999999999999</v>
      </c>
      <c r="BE24">
        <v>6.6</v>
      </c>
      <c r="BF24">
        <v>6.2</v>
      </c>
      <c r="BG24">
        <v>2</v>
      </c>
      <c r="BH24">
        <v>12.3</v>
      </c>
      <c r="BI24">
        <v>5.8</v>
      </c>
      <c r="BJ24">
        <v>87.4</v>
      </c>
      <c r="BK24">
        <v>7.5</v>
      </c>
      <c r="BL24">
        <v>2.1</v>
      </c>
      <c r="BM24">
        <v>1.7</v>
      </c>
      <c r="BN24">
        <v>6.6</v>
      </c>
      <c r="BO24">
        <v>3.8</v>
      </c>
      <c r="BP24">
        <v>0</v>
      </c>
      <c r="BQ24">
        <v>1.5</v>
      </c>
      <c r="BR24">
        <v>4</v>
      </c>
      <c r="BS24">
        <v>3.5</v>
      </c>
      <c r="BT24">
        <v>51.1</v>
      </c>
      <c r="BU24">
        <v>7.8</v>
      </c>
      <c r="BV24">
        <v>4</v>
      </c>
      <c r="BW24">
        <v>3.7</v>
      </c>
      <c r="BX24">
        <v>0.79359999999999997</v>
      </c>
      <c r="BY24">
        <v>0.91210000000000002</v>
      </c>
      <c r="BZ24">
        <v>0.35680000000000001</v>
      </c>
      <c r="CA24">
        <v>0.46350000000000002</v>
      </c>
      <c r="CB24">
        <v>2.5259999999999998</v>
      </c>
      <c r="CC24">
        <v>0.67249999999999999</v>
      </c>
      <c r="CD24">
        <v>0.14330000000000001</v>
      </c>
      <c r="CE24">
        <v>0.57540000000000002</v>
      </c>
      <c r="CF24">
        <v>9.8199999999999996E-2</v>
      </c>
      <c r="CG24">
        <v>0.73129999999999995</v>
      </c>
      <c r="CH24">
        <v>1.5481</v>
      </c>
      <c r="CI24">
        <v>0.2011</v>
      </c>
      <c r="CJ24">
        <v>0.79800000000000004</v>
      </c>
      <c r="CK24">
        <v>0.45140000000000002</v>
      </c>
      <c r="CL24">
        <v>1.2494000000000001</v>
      </c>
      <c r="CM24">
        <v>0.61719999999999997</v>
      </c>
      <c r="CN24">
        <v>0.47320000000000001</v>
      </c>
      <c r="CO24">
        <v>0</v>
      </c>
      <c r="CP24">
        <v>0.58879999999999999</v>
      </c>
      <c r="CQ24">
        <v>0.76849999999999996</v>
      </c>
      <c r="CR24">
        <v>0.85089999999999999</v>
      </c>
      <c r="CS24">
        <v>2.6814</v>
      </c>
      <c r="CT24">
        <v>0.71240000000000003</v>
      </c>
      <c r="CU24">
        <v>8.0048999999999904</v>
      </c>
      <c r="CV24">
        <v>0.64739999999999998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407</v>
      </c>
      <c r="DR24">
        <v>159</v>
      </c>
      <c r="DS24">
        <v>9</v>
      </c>
      <c r="DT24">
        <v>3.4</v>
      </c>
      <c r="DU24">
        <v>1370</v>
      </c>
      <c r="DV24">
        <v>1.7571167238855E-2</v>
      </c>
      <c r="DW24">
        <v>1.7265888075000001E-5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36047027700</v>
      </c>
      <c r="H25" t="s">
        <v>893</v>
      </c>
      <c r="I25">
        <v>6.2590199999999999E-2</v>
      </c>
      <c r="J25">
        <v>4832</v>
      </c>
      <c r="K25">
        <v>554</v>
      </c>
      <c r="L25">
        <v>1835</v>
      </c>
      <c r="M25">
        <v>54</v>
      </c>
      <c r="N25">
        <v>1653</v>
      </c>
      <c r="O25">
        <v>89</v>
      </c>
      <c r="P25">
        <v>1764</v>
      </c>
      <c r="Q25">
        <v>576</v>
      </c>
      <c r="R25">
        <v>371</v>
      </c>
      <c r="S25">
        <v>132</v>
      </c>
      <c r="T25">
        <v>18330</v>
      </c>
      <c r="U25">
        <v>2798</v>
      </c>
      <c r="V25">
        <v>610</v>
      </c>
      <c r="W25">
        <v>182</v>
      </c>
      <c r="X25">
        <v>363</v>
      </c>
      <c r="Y25">
        <v>82</v>
      </c>
      <c r="Z25">
        <v>1518</v>
      </c>
      <c r="AA25">
        <v>356</v>
      </c>
      <c r="AB25">
        <v>460</v>
      </c>
      <c r="AC25">
        <v>128</v>
      </c>
      <c r="AD25">
        <v>370</v>
      </c>
      <c r="AE25">
        <v>96.599999999999895</v>
      </c>
      <c r="AF25">
        <v>4475</v>
      </c>
      <c r="AG25">
        <v>578</v>
      </c>
      <c r="AH25">
        <v>64</v>
      </c>
      <c r="AI25">
        <v>62.6</v>
      </c>
      <c r="AJ25">
        <v>765</v>
      </c>
      <c r="AK25">
        <v>127.9</v>
      </c>
      <c r="AL25">
        <v>0</v>
      </c>
      <c r="AM25">
        <v>11</v>
      </c>
      <c r="AN25">
        <v>135</v>
      </c>
      <c r="AO25">
        <v>74.400000000000006</v>
      </c>
      <c r="AP25">
        <v>1156</v>
      </c>
      <c r="AQ25">
        <v>128</v>
      </c>
      <c r="AR25">
        <v>9</v>
      </c>
      <c r="AS25">
        <v>6</v>
      </c>
      <c r="AT25">
        <v>36.700000000000003</v>
      </c>
      <c r="AU25">
        <v>10.3</v>
      </c>
      <c r="AV25">
        <v>17.6999999999999</v>
      </c>
      <c r="AW25">
        <v>5.8</v>
      </c>
      <c r="AX25">
        <v>18330</v>
      </c>
      <c r="AY25">
        <v>2798</v>
      </c>
      <c r="AZ25">
        <v>22</v>
      </c>
      <c r="BA25">
        <v>6</v>
      </c>
      <c r="BB25">
        <v>7.5</v>
      </c>
      <c r="BC25">
        <v>1.7</v>
      </c>
      <c r="BD25">
        <v>31.399999999999899</v>
      </c>
      <c r="BE25">
        <v>6.4</v>
      </c>
      <c r="BF25">
        <v>9.5</v>
      </c>
      <c r="BG25">
        <v>2.6</v>
      </c>
      <c r="BH25">
        <v>22.399999999999899</v>
      </c>
      <c r="BI25">
        <v>5.7</v>
      </c>
      <c r="BJ25">
        <v>92.599999999999895</v>
      </c>
      <c r="BK25">
        <v>5.5</v>
      </c>
      <c r="BL25">
        <v>1.5</v>
      </c>
      <c r="BM25">
        <v>1.4</v>
      </c>
      <c r="BN25">
        <v>41.7</v>
      </c>
      <c r="BO25">
        <v>6.9</v>
      </c>
      <c r="BP25">
        <v>0</v>
      </c>
      <c r="BQ25">
        <v>1.6</v>
      </c>
      <c r="BR25">
        <v>8.1999999999999904</v>
      </c>
      <c r="BS25">
        <v>4.5</v>
      </c>
      <c r="BT25">
        <v>69.900000000000006</v>
      </c>
      <c r="BU25">
        <v>6.9</v>
      </c>
      <c r="BV25">
        <v>0.2</v>
      </c>
      <c r="BW25">
        <v>0.1</v>
      </c>
      <c r="BX25">
        <v>0.91100000000000003</v>
      </c>
      <c r="BY25">
        <v>0.95750000000000002</v>
      </c>
      <c r="BZ25">
        <v>0.84460000000000002</v>
      </c>
      <c r="CA25">
        <v>0.78290000000000004</v>
      </c>
      <c r="CB25">
        <v>3.4958999999999998</v>
      </c>
      <c r="CC25">
        <v>0.92400000000000004</v>
      </c>
      <c r="CD25">
        <v>9.7199999999999995E-2</v>
      </c>
      <c r="CE25">
        <v>0.94689999999999996</v>
      </c>
      <c r="CF25">
        <v>0.3841</v>
      </c>
      <c r="CG25">
        <v>0.92710000000000004</v>
      </c>
      <c r="CH25">
        <v>2.3552</v>
      </c>
      <c r="CI25">
        <v>0.71250000000000002</v>
      </c>
      <c r="CJ25">
        <v>0.84250000000000003</v>
      </c>
      <c r="CK25">
        <v>0.37519999999999998</v>
      </c>
      <c r="CL25">
        <v>1.2177</v>
      </c>
      <c r="CM25">
        <v>0.60089999999999999</v>
      </c>
      <c r="CN25">
        <v>0.77569999999999995</v>
      </c>
      <c r="CO25">
        <v>0</v>
      </c>
      <c r="CP25">
        <v>0.76149999999999995</v>
      </c>
      <c r="CQ25">
        <v>0.90149999999999997</v>
      </c>
      <c r="CR25">
        <v>0.40260000000000001</v>
      </c>
      <c r="CS25">
        <v>2.8414000000000001</v>
      </c>
      <c r="CT25">
        <v>0.77839999999999998</v>
      </c>
      <c r="CU25">
        <v>9.9101999999999997</v>
      </c>
      <c r="CV25">
        <v>0.87519999999999998</v>
      </c>
      <c r="CW25">
        <v>1</v>
      </c>
      <c r="CX25">
        <v>1</v>
      </c>
      <c r="CY25">
        <v>0</v>
      </c>
      <c r="CZ25">
        <v>0</v>
      </c>
      <c r="DA25">
        <v>2</v>
      </c>
      <c r="DB25">
        <v>0</v>
      </c>
      <c r="DC25">
        <v>1</v>
      </c>
      <c r="DD25">
        <v>0</v>
      </c>
      <c r="DE25">
        <v>1</v>
      </c>
      <c r="DF25">
        <v>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5</v>
      </c>
      <c r="DQ25">
        <v>458</v>
      </c>
      <c r="DR25">
        <v>218</v>
      </c>
      <c r="DS25">
        <v>9.5</v>
      </c>
      <c r="DT25">
        <v>4.4000000000000004</v>
      </c>
      <c r="DU25">
        <v>2067</v>
      </c>
      <c r="DV25">
        <v>1.7573115442169999E-2</v>
      </c>
      <c r="DW25">
        <v>1.7269135376999999E-5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36047027900</v>
      </c>
      <c r="H26" t="s">
        <v>892</v>
      </c>
      <c r="I26">
        <v>6.2519199999999997E-2</v>
      </c>
      <c r="J26">
        <v>4057</v>
      </c>
      <c r="K26">
        <v>558</v>
      </c>
      <c r="L26">
        <v>1796</v>
      </c>
      <c r="M26">
        <v>45</v>
      </c>
      <c r="N26">
        <v>1516</v>
      </c>
      <c r="O26">
        <v>88</v>
      </c>
      <c r="P26">
        <v>513</v>
      </c>
      <c r="Q26">
        <v>190</v>
      </c>
      <c r="R26">
        <v>232</v>
      </c>
      <c r="S26">
        <v>112</v>
      </c>
      <c r="T26">
        <v>28486</v>
      </c>
      <c r="U26">
        <v>4148</v>
      </c>
      <c r="V26">
        <v>461</v>
      </c>
      <c r="W26">
        <v>133</v>
      </c>
      <c r="X26">
        <v>469</v>
      </c>
      <c r="Y26">
        <v>87</v>
      </c>
      <c r="Z26">
        <v>688</v>
      </c>
      <c r="AA26">
        <v>274</v>
      </c>
      <c r="AB26">
        <v>441</v>
      </c>
      <c r="AC26">
        <v>120</v>
      </c>
      <c r="AD26">
        <v>199</v>
      </c>
      <c r="AE26">
        <v>99.2</v>
      </c>
      <c r="AF26">
        <v>3682</v>
      </c>
      <c r="AG26">
        <v>573.39999999999895</v>
      </c>
      <c r="AH26">
        <v>98</v>
      </c>
      <c r="AI26">
        <v>95.099999999999895</v>
      </c>
      <c r="AJ26">
        <v>253</v>
      </c>
      <c r="AK26">
        <v>88.599999999999895</v>
      </c>
      <c r="AL26">
        <v>0</v>
      </c>
      <c r="AM26">
        <v>11</v>
      </c>
      <c r="AN26">
        <v>153</v>
      </c>
      <c r="AO26">
        <v>82.2</v>
      </c>
      <c r="AP26">
        <v>870</v>
      </c>
      <c r="AQ26">
        <v>137</v>
      </c>
      <c r="AR26">
        <v>11</v>
      </c>
      <c r="AS26">
        <v>5</v>
      </c>
      <c r="AT26">
        <v>12.6999999999999</v>
      </c>
      <c r="AU26">
        <v>4.7</v>
      </c>
      <c r="AV26">
        <v>10.9</v>
      </c>
      <c r="AW26">
        <v>4.8</v>
      </c>
      <c r="AX26">
        <v>28486</v>
      </c>
      <c r="AY26">
        <v>4148</v>
      </c>
      <c r="AZ26">
        <v>16.6999999999999</v>
      </c>
      <c r="BA26">
        <v>4.5</v>
      </c>
      <c r="BB26">
        <v>11.6</v>
      </c>
      <c r="BC26">
        <v>2.7</v>
      </c>
      <c r="BD26">
        <v>17</v>
      </c>
      <c r="BE26">
        <v>6.3</v>
      </c>
      <c r="BF26">
        <v>10.9</v>
      </c>
      <c r="BG26">
        <v>3.3</v>
      </c>
      <c r="BH26">
        <v>13.1</v>
      </c>
      <c r="BI26">
        <v>6.5</v>
      </c>
      <c r="BJ26">
        <v>90.799999999999898</v>
      </c>
      <c r="BK26">
        <v>6.6</v>
      </c>
      <c r="BL26">
        <v>2.6</v>
      </c>
      <c r="BM26">
        <v>2.5</v>
      </c>
      <c r="BN26">
        <v>14.1</v>
      </c>
      <c r="BO26">
        <v>4.9000000000000004</v>
      </c>
      <c r="BP26">
        <v>0</v>
      </c>
      <c r="BQ26">
        <v>1.7</v>
      </c>
      <c r="BR26">
        <v>10.1</v>
      </c>
      <c r="BS26">
        <v>5.4</v>
      </c>
      <c r="BT26">
        <v>57.399999999999899</v>
      </c>
      <c r="BU26">
        <v>7.9</v>
      </c>
      <c r="BV26">
        <v>0.3</v>
      </c>
      <c r="BW26">
        <v>0.1</v>
      </c>
      <c r="BX26">
        <v>0.5242</v>
      </c>
      <c r="BY26">
        <v>0.79569999999999996</v>
      </c>
      <c r="BZ26">
        <v>0.50739999999999996</v>
      </c>
      <c r="CA26">
        <v>0.68049999999999999</v>
      </c>
      <c r="CB26">
        <v>2.5078</v>
      </c>
      <c r="CC26">
        <v>0.6673</v>
      </c>
      <c r="CD26">
        <v>0.307</v>
      </c>
      <c r="CE26">
        <v>0.21290000000000001</v>
      </c>
      <c r="CF26">
        <v>0.51200000000000001</v>
      </c>
      <c r="CG26">
        <v>0.76029999999999998</v>
      </c>
      <c r="CH26">
        <v>1.7922</v>
      </c>
      <c r="CI26">
        <v>0.33989999999999998</v>
      </c>
      <c r="CJ26">
        <v>0.82250000000000001</v>
      </c>
      <c r="CK26">
        <v>0.4909</v>
      </c>
      <c r="CL26">
        <v>1.3133999999999999</v>
      </c>
      <c r="CM26">
        <v>0.6522</v>
      </c>
      <c r="CN26">
        <v>0.61370000000000002</v>
      </c>
      <c r="CO26">
        <v>0</v>
      </c>
      <c r="CP26">
        <v>0.81399999999999995</v>
      </c>
      <c r="CQ26">
        <v>0.81420000000000003</v>
      </c>
      <c r="CR26">
        <v>0.4677</v>
      </c>
      <c r="CS26">
        <v>2.7096</v>
      </c>
      <c r="CT26">
        <v>0.7258</v>
      </c>
      <c r="CU26">
        <v>8.3230000000000004</v>
      </c>
      <c r="CV26">
        <v>0.69110000000000005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401</v>
      </c>
      <c r="DR26">
        <v>197</v>
      </c>
      <c r="DS26">
        <v>9.9</v>
      </c>
      <c r="DT26">
        <v>4.3</v>
      </c>
      <c r="DU26">
        <v>1527</v>
      </c>
      <c r="DV26">
        <v>1.7568020109224002E-2</v>
      </c>
      <c r="DW26">
        <v>1.7250171015999999E-5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36047028100</v>
      </c>
      <c r="H27" t="s">
        <v>891</v>
      </c>
      <c r="I27">
        <v>6.25246E-2</v>
      </c>
      <c r="J27">
        <v>4798</v>
      </c>
      <c r="K27">
        <v>558</v>
      </c>
      <c r="L27">
        <v>1836</v>
      </c>
      <c r="M27">
        <v>47</v>
      </c>
      <c r="N27">
        <v>1715</v>
      </c>
      <c r="O27">
        <v>82</v>
      </c>
      <c r="P27">
        <v>2482</v>
      </c>
      <c r="Q27">
        <v>557</v>
      </c>
      <c r="R27">
        <v>366</v>
      </c>
      <c r="S27">
        <v>136</v>
      </c>
      <c r="T27">
        <v>15445</v>
      </c>
      <c r="U27">
        <v>3434</v>
      </c>
      <c r="V27">
        <v>754</v>
      </c>
      <c r="W27">
        <v>200</v>
      </c>
      <c r="X27">
        <v>313</v>
      </c>
      <c r="Y27">
        <v>89</v>
      </c>
      <c r="Z27">
        <v>1452</v>
      </c>
      <c r="AA27">
        <v>322</v>
      </c>
      <c r="AB27">
        <v>558</v>
      </c>
      <c r="AC27">
        <v>135</v>
      </c>
      <c r="AD27">
        <v>304</v>
      </c>
      <c r="AE27">
        <v>91.7</v>
      </c>
      <c r="AF27">
        <v>4440</v>
      </c>
      <c r="AG27">
        <v>578.29999999999905</v>
      </c>
      <c r="AH27">
        <v>393</v>
      </c>
      <c r="AI27">
        <v>157</v>
      </c>
      <c r="AJ27">
        <v>1162</v>
      </c>
      <c r="AK27">
        <v>157.099999999999</v>
      </c>
      <c r="AL27">
        <v>0</v>
      </c>
      <c r="AM27">
        <v>11</v>
      </c>
      <c r="AN27">
        <v>117</v>
      </c>
      <c r="AO27">
        <v>72.2</v>
      </c>
      <c r="AP27">
        <v>1325</v>
      </c>
      <c r="AQ27">
        <v>132</v>
      </c>
      <c r="AR27">
        <v>70</v>
      </c>
      <c r="AS27">
        <v>45</v>
      </c>
      <c r="AT27">
        <v>52.2</v>
      </c>
      <c r="AU27">
        <v>8.1</v>
      </c>
      <c r="AV27">
        <v>17.6999999999999</v>
      </c>
      <c r="AW27">
        <v>5.7</v>
      </c>
      <c r="AX27">
        <v>15445</v>
      </c>
      <c r="AY27">
        <v>3434</v>
      </c>
      <c r="AZ27">
        <v>26.8</v>
      </c>
      <c r="BA27">
        <v>6.5</v>
      </c>
      <c r="BB27">
        <v>6.5</v>
      </c>
      <c r="BC27">
        <v>2.1</v>
      </c>
      <c r="BD27">
        <v>30.3</v>
      </c>
      <c r="BE27">
        <v>5.7</v>
      </c>
      <c r="BF27">
        <v>11.6</v>
      </c>
      <c r="BG27">
        <v>3.2</v>
      </c>
      <c r="BH27">
        <v>17.6999999999999</v>
      </c>
      <c r="BI27">
        <v>5.3</v>
      </c>
      <c r="BJ27">
        <v>92.5</v>
      </c>
      <c r="BK27">
        <v>5.4</v>
      </c>
      <c r="BL27">
        <v>8.9</v>
      </c>
      <c r="BM27">
        <v>3.4</v>
      </c>
      <c r="BN27">
        <v>63.299999999999898</v>
      </c>
      <c r="BO27">
        <v>8.4</v>
      </c>
      <c r="BP27">
        <v>0</v>
      </c>
      <c r="BQ27">
        <v>1.6</v>
      </c>
      <c r="BR27">
        <v>6.8</v>
      </c>
      <c r="BS27">
        <v>4.2</v>
      </c>
      <c r="BT27">
        <v>77.299999999999898</v>
      </c>
      <c r="BU27">
        <v>6.9</v>
      </c>
      <c r="BV27">
        <v>1.5</v>
      </c>
      <c r="BW27">
        <v>0.9</v>
      </c>
      <c r="BX27">
        <v>0.9829</v>
      </c>
      <c r="BY27">
        <v>0.95750000000000002</v>
      </c>
      <c r="BZ27">
        <v>0.90629999999999999</v>
      </c>
      <c r="CA27">
        <v>0.85289999999999999</v>
      </c>
      <c r="CB27">
        <v>3.6996000000000002</v>
      </c>
      <c r="CC27">
        <v>0.96399999999999997</v>
      </c>
      <c r="CD27">
        <v>6.3600000000000004E-2</v>
      </c>
      <c r="CE27">
        <v>0.93100000000000005</v>
      </c>
      <c r="CF27">
        <v>0.57320000000000004</v>
      </c>
      <c r="CG27">
        <v>0.86199999999999999</v>
      </c>
      <c r="CH27">
        <v>2.4298999999999999</v>
      </c>
      <c r="CI27">
        <v>0.75370000000000004</v>
      </c>
      <c r="CJ27">
        <v>0.84179999999999999</v>
      </c>
      <c r="CK27">
        <v>0.73480000000000001</v>
      </c>
      <c r="CL27">
        <v>1.5766</v>
      </c>
      <c r="CM27">
        <v>0.8266</v>
      </c>
      <c r="CN27">
        <v>0.84619999999999995</v>
      </c>
      <c r="CO27">
        <v>0</v>
      </c>
      <c r="CP27">
        <v>0.72119999999999995</v>
      </c>
      <c r="CQ27">
        <v>0.94910000000000005</v>
      </c>
      <c r="CR27">
        <v>0.74919999999999998</v>
      </c>
      <c r="CS27">
        <v>3.2656000000000001</v>
      </c>
      <c r="CT27">
        <v>0.90980000000000005</v>
      </c>
      <c r="CU27">
        <v>10.9717</v>
      </c>
      <c r="CV27">
        <v>0.95020000000000004</v>
      </c>
      <c r="CW27">
        <v>1</v>
      </c>
      <c r="CX27">
        <v>1</v>
      </c>
      <c r="CY27">
        <v>1</v>
      </c>
      <c r="CZ27">
        <v>0</v>
      </c>
      <c r="DA27">
        <v>3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1</v>
      </c>
      <c r="DP27">
        <v>5</v>
      </c>
      <c r="DQ27">
        <v>591</v>
      </c>
      <c r="DR27">
        <v>348</v>
      </c>
      <c r="DS27">
        <v>12.3</v>
      </c>
      <c r="DT27">
        <v>6.3</v>
      </c>
      <c r="DU27">
        <v>2480</v>
      </c>
      <c r="DV27">
        <v>1.7567372342021E-2</v>
      </c>
      <c r="DW27">
        <v>1.7252571846E-5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36047028300</v>
      </c>
      <c r="H28" t="s">
        <v>890</v>
      </c>
      <c r="I28">
        <v>4.7056199999999999E-2</v>
      </c>
      <c r="J28">
        <v>4142</v>
      </c>
      <c r="K28">
        <v>530</v>
      </c>
      <c r="L28">
        <v>1590</v>
      </c>
      <c r="M28">
        <v>54</v>
      </c>
      <c r="N28">
        <v>1410</v>
      </c>
      <c r="O28">
        <v>102</v>
      </c>
      <c r="P28">
        <v>1330</v>
      </c>
      <c r="Q28">
        <v>382</v>
      </c>
      <c r="R28">
        <v>387</v>
      </c>
      <c r="S28">
        <v>182</v>
      </c>
      <c r="T28">
        <v>15794</v>
      </c>
      <c r="U28">
        <v>2363</v>
      </c>
      <c r="V28">
        <v>820</v>
      </c>
      <c r="W28">
        <v>227</v>
      </c>
      <c r="X28">
        <v>356</v>
      </c>
      <c r="Y28">
        <v>113</v>
      </c>
      <c r="Z28">
        <v>1068</v>
      </c>
      <c r="AA28">
        <v>294</v>
      </c>
      <c r="AB28">
        <v>515</v>
      </c>
      <c r="AC28">
        <v>203</v>
      </c>
      <c r="AD28">
        <v>196</v>
      </c>
      <c r="AE28">
        <v>82.2</v>
      </c>
      <c r="AF28">
        <v>3819</v>
      </c>
      <c r="AG28">
        <v>539.5</v>
      </c>
      <c r="AH28">
        <v>470</v>
      </c>
      <c r="AI28">
        <v>250.5</v>
      </c>
      <c r="AJ28">
        <v>897</v>
      </c>
      <c r="AK28">
        <v>144.5</v>
      </c>
      <c r="AL28">
        <v>9</v>
      </c>
      <c r="AM28">
        <v>14</v>
      </c>
      <c r="AN28">
        <v>94</v>
      </c>
      <c r="AO28">
        <v>61.899999999999899</v>
      </c>
      <c r="AP28">
        <v>1009</v>
      </c>
      <c r="AQ28">
        <v>141</v>
      </c>
      <c r="AR28">
        <v>162</v>
      </c>
      <c r="AS28">
        <v>36</v>
      </c>
      <c r="AT28">
        <v>33.6</v>
      </c>
      <c r="AU28">
        <v>9.3000000000000007</v>
      </c>
      <c r="AV28">
        <v>20.3</v>
      </c>
      <c r="AW28">
        <v>8</v>
      </c>
      <c r="AX28">
        <v>15794</v>
      </c>
      <c r="AY28">
        <v>2363</v>
      </c>
      <c r="AZ28">
        <v>32.5</v>
      </c>
      <c r="BA28">
        <v>8.1</v>
      </c>
      <c r="BB28">
        <v>8.6</v>
      </c>
      <c r="BC28">
        <v>2.2999999999999998</v>
      </c>
      <c r="BD28">
        <v>25.8</v>
      </c>
      <c r="BE28">
        <v>6.3</v>
      </c>
      <c r="BF28">
        <v>12.8</v>
      </c>
      <c r="BG28">
        <v>4.5</v>
      </c>
      <c r="BH28">
        <v>13.9</v>
      </c>
      <c r="BI28">
        <v>5.7</v>
      </c>
      <c r="BJ28">
        <v>92.2</v>
      </c>
      <c r="BK28">
        <v>5.5</v>
      </c>
      <c r="BL28">
        <v>12.3</v>
      </c>
      <c r="BM28">
        <v>6.4</v>
      </c>
      <c r="BN28">
        <v>56.399999999999899</v>
      </c>
      <c r="BO28">
        <v>8.9</v>
      </c>
      <c r="BP28">
        <v>0.6</v>
      </c>
      <c r="BQ28">
        <v>0.9</v>
      </c>
      <c r="BR28">
        <v>6.7</v>
      </c>
      <c r="BS28">
        <v>4.4000000000000004</v>
      </c>
      <c r="BT28">
        <v>71.599999999999895</v>
      </c>
      <c r="BU28">
        <v>8.3000000000000007</v>
      </c>
      <c r="BV28">
        <v>3.9</v>
      </c>
      <c r="BW28">
        <v>0.7</v>
      </c>
      <c r="BX28">
        <v>0.88949999999999996</v>
      </c>
      <c r="BY28">
        <v>0.9748</v>
      </c>
      <c r="BZ28">
        <v>0.89870000000000005</v>
      </c>
      <c r="CA28">
        <v>0.91920000000000002</v>
      </c>
      <c r="CB28">
        <v>3.6821999999999999</v>
      </c>
      <c r="CC28">
        <v>0.96089999999999998</v>
      </c>
      <c r="CD28">
        <v>0.14330000000000001</v>
      </c>
      <c r="CE28">
        <v>0.80659999999999998</v>
      </c>
      <c r="CF28">
        <v>0.65780000000000005</v>
      </c>
      <c r="CG28">
        <v>0.77880000000000005</v>
      </c>
      <c r="CH28">
        <v>2.3866000000000001</v>
      </c>
      <c r="CI28">
        <v>0.73099999999999998</v>
      </c>
      <c r="CJ28">
        <v>0.83809999999999996</v>
      </c>
      <c r="CK28">
        <v>0.79979999999999996</v>
      </c>
      <c r="CL28">
        <v>1.6379999999999999</v>
      </c>
      <c r="CM28">
        <v>0.86819999999999997</v>
      </c>
      <c r="CN28">
        <v>0.82369999999999999</v>
      </c>
      <c r="CO28">
        <v>0.72009999999999996</v>
      </c>
      <c r="CP28">
        <v>0.71479999999999999</v>
      </c>
      <c r="CQ28">
        <v>0.91290000000000004</v>
      </c>
      <c r="CR28">
        <v>0.84840000000000004</v>
      </c>
      <c r="CS28">
        <v>4.0198999999999998</v>
      </c>
      <c r="CT28">
        <v>0.99319999999999997</v>
      </c>
      <c r="CU28">
        <v>11.7266999999999</v>
      </c>
      <c r="CV28">
        <v>0.98419999999999996</v>
      </c>
      <c r="CW28">
        <v>0</v>
      </c>
      <c r="CX28">
        <v>1</v>
      </c>
      <c r="CY28">
        <v>0</v>
      </c>
      <c r="CZ28">
        <v>1</v>
      </c>
      <c r="DA28">
        <v>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3</v>
      </c>
      <c r="DQ28">
        <v>480</v>
      </c>
      <c r="DR28">
        <v>260</v>
      </c>
      <c r="DS28">
        <v>11.9</v>
      </c>
      <c r="DT28">
        <v>5.9</v>
      </c>
      <c r="DU28">
        <v>1900</v>
      </c>
      <c r="DV28">
        <v>1.6066981174410001E-2</v>
      </c>
      <c r="DW28">
        <v>1.2988433768999999E-5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36047028502</v>
      </c>
      <c r="H29" t="s">
        <v>889</v>
      </c>
      <c r="I29">
        <v>4.6281999999999997E-2</v>
      </c>
      <c r="J29">
        <v>2749</v>
      </c>
      <c r="K29">
        <v>284</v>
      </c>
      <c r="L29">
        <v>1194</v>
      </c>
      <c r="M29">
        <v>28</v>
      </c>
      <c r="N29">
        <v>1183</v>
      </c>
      <c r="O29">
        <v>31</v>
      </c>
      <c r="P29">
        <v>1359</v>
      </c>
      <c r="Q29">
        <v>407</v>
      </c>
      <c r="R29">
        <v>274</v>
      </c>
      <c r="S29">
        <v>129</v>
      </c>
      <c r="T29">
        <v>10652</v>
      </c>
      <c r="U29">
        <v>2184</v>
      </c>
      <c r="V29">
        <v>830</v>
      </c>
      <c r="W29">
        <v>202</v>
      </c>
      <c r="X29">
        <v>583</v>
      </c>
      <c r="Y29">
        <v>164</v>
      </c>
      <c r="Z29">
        <v>592</v>
      </c>
      <c r="AA29">
        <v>195</v>
      </c>
      <c r="AB29">
        <v>646</v>
      </c>
      <c r="AC29">
        <v>198</v>
      </c>
      <c r="AD29">
        <v>208</v>
      </c>
      <c r="AE29">
        <v>75.799999999999898</v>
      </c>
      <c r="AF29">
        <v>2741</v>
      </c>
      <c r="AG29">
        <v>284.5</v>
      </c>
      <c r="AH29">
        <v>372</v>
      </c>
      <c r="AI29">
        <v>151.5</v>
      </c>
      <c r="AJ29">
        <v>1113</v>
      </c>
      <c r="AK29">
        <v>86.799999999999898</v>
      </c>
      <c r="AL29">
        <v>0</v>
      </c>
      <c r="AM29">
        <v>11</v>
      </c>
      <c r="AN29">
        <v>84</v>
      </c>
      <c r="AO29">
        <v>65.099999999999895</v>
      </c>
      <c r="AP29">
        <v>996</v>
      </c>
      <c r="AQ29">
        <v>103</v>
      </c>
      <c r="AR29">
        <v>0</v>
      </c>
      <c r="AS29">
        <v>11</v>
      </c>
      <c r="AT29">
        <v>49.399999999999899</v>
      </c>
      <c r="AU29">
        <v>13.6</v>
      </c>
      <c r="AV29">
        <v>26.6</v>
      </c>
      <c r="AW29">
        <v>11.1</v>
      </c>
      <c r="AX29">
        <v>10652</v>
      </c>
      <c r="AY29">
        <v>2184</v>
      </c>
      <c r="AZ29">
        <v>46.399999999999899</v>
      </c>
      <c r="BA29">
        <v>10.1</v>
      </c>
      <c r="BB29">
        <v>21.1999999999999</v>
      </c>
      <c r="BC29">
        <v>5.8</v>
      </c>
      <c r="BD29">
        <v>21.5</v>
      </c>
      <c r="BE29">
        <v>6.7</v>
      </c>
      <c r="BF29">
        <v>23.5</v>
      </c>
      <c r="BG29">
        <v>8</v>
      </c>
      <c r="BH29">
        <v>17.600000000000001</v>
      </c>
      <c r="BI29">
        <v>6.4</v>
      </c>
      <c r="BJ29">
        <v>99.7</v>
      </c>
      <c r="BK29">
        <v>1</v>
      </c>
      <c r="BL29">
        <v>14.5</v>
      </c>
      <c r="BM29">
        <v>5.8</v>
      </c>
      <c r="BN29">
        <v>93.2</v>
      </c>
      <c r="BO29">
        <v>6.9</v>
      </c>
      <c r="BP29">
        <v>0</v>
      </c>
      <c r="BQ29">
        <v>2.5</v>
      </c>
      <c r="BR29">
        <v>7.1</v>
      </c>
      <c r="BS29">
        <v>5.5</v>
      </c>
      <c r="BT29">
        <v>84.2</v>
      </c>
      <c r="BU29">
        <v>8.6999999999999904</v>
      </c>
      <c r="BV29">
        <v>0</v>
      </c>
      <c r="BW29">
        <v>0.4</v>
      </c>
      <c r="BX29">
        <v>0.97499999999999998</v>
      </c>
      <c r="BY29">
        <v>0.99299999999999999</v>
      </c>
      <c r="BZ29">
        <v>0.97750000000000004</v>
      </c>
      <c r="CA29">
        <v>0.98950000000000005</v>
      </c>
      <c r="CB29">
        <v>3.9350000000000001</v>
      </c>
      <c r="CC29">
        <v>0.99829999999999997</v>
      </c>
      <c r="CD29">
        <v>0.87660000000000005</v>
      </c>
      <c r="CE29">
        <v>0.52059999999999995</v>
      </c>
      <c r="CF29">
        <v>0.97460000000000002</v>
      </c>
      <c r="CG29">
        <v>0.85960000000000003</v>
      </c>
      <c r="CH29">
        <v>3.2313999999999998</v>
      </c>
      <c r="CI29">
        <v>0.99239999999999995</v>
      </c>
      <c r="CJ29">
        <v>0.9839</v>
      </c>
      <c r="CK29">
        <v>0.8377</v>
      </c>
      <c r="CL29">
        <v>1.8217000000000001</v>
      </c>
      <c r="CM29">
        <v>0.95840000000000003</v>
      </c>
      <c r="CN29">
        <v>0.95940000000000003</v>
      </c>
      <c r="CO29">
        <v>0</v>
      </c>
      <c r="CP29">
        <v>0.72919999999999996</v>
      </c>
      <c r="CQ29">
        <v>0.98319999999999996</v>
      </c>
      <c r="CR29">
        <v>0</v>
      </c>
      <c r="CS29">
        <v>2.6718999999999999</v>
      </c>
      <c r="CT29">
        <v>0.70720000000000005</v>
      </c>
      <c r="CU29">
        <v>11.6599</v>
      </c>
      <c r="CV29">
        <v>0.98199999999999998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2</v>
      </c>
      <c r="DP29">
        <v>8</v>
      </c>
      <c r="DQ29">
        <v>94</v>
      </c>
      <c r="DR29">
        <v>65</v>
      </c>
      <c r="DS29">
        <v>3.4</v>
      </c>
      <c r="DT29">
        <v>2.5</v>
      </c>
      <c r="DU29">
        <v>1401</v>
      </c>
      <c r="DV29">
        <v>1.5851129305853001E-2</v>
      </c>
      <c r="DW29">
        <v>1.2793516942E-5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36047028700</v>
      </c>
      <c r="H30" t="s">
        <v>888</v>
      </c>
      <c r="I30">
        <v>5.7455800000000001E-2</v>
      </c>
      <c r="J30">
        <v>2686</v>
      </c>
      <c r="K30">
        <v>438</v>
      </c>
      <c r="L30">
        <v>1202</v>
      </c>
      <c r="M30">
        <v>56</v>
      </c>
      <c r="N30">
        <v>1120</v>
      </c>
      <c r="O30">
        <v>82</v>
      </c>
      <c r="P30">
        <v>819</v>
      </c>
      <c r="Q30">
        <v>201</v>
      </c>
      <c r="R30">
        <v>207</v>
      </c>
      <c r="S30">
        <v>83</v>
      </c>
      <c r="T30">
        <v>24623</v>
      </c>
      <c r="U30">
        <v>9979</v>
      </c>
      <c r="V30">
        <v>317</v>
      </c>
      <c r="W30">
        <v>98</v>
      </c>
      <c r="X30">
        <v>416</v>
      </c>
      <c r="Y30">
        <v>102</v>
      </c>
      <c r="Z30">
        <v>438</v>
      </c>
      <c r="AA30">
        <v>195</v>
      </c>
      <c r="AB30">
        <v>427</v>
      </c>
      <c r="AC30">
        <v>118</v>
      </c>
      <c r="AD30">
        <v>172</v>
      </c>
      <c r="AE30">
        <v>84.2</v>
      </c>
      <c r="AF30">
        <v>2355</v>
      </c>
      <c r="AG30">
        <v>452.3</v>
      </c>
      <c r="AH30">
        <v>241</v>
      </c>
      <c r="AI30">
        <v>106.4</v>
      </c>
      <c r="AJ30">
        <v>562</v>
      </c>
      <c r="AK30">
        <v>112.9</v>
      </c>
      <c r="AL30">
        <v>0</v>
      </c>
      <c r="AM30">
        <v>11</v>
      </c>
      <c r="AN30">
        <v>46</v>
      </c>
      <c r="AO30">
        <v>43.399999999999899</v>
      </c>
      <c r="AP30">
        <v>760</v>
      </c>
      <c r="AQ30">
        <v>95</v>
      </c>
      <c r="AR30">
        <v>10</v>
      </c>
      <c r="AS30">
        <v>5</v>
      </c>
      <c r="AT30">
        <v>30.899999999999899</v>
      </c>
      <c r="AU30">
        <v>8</v>
      </c>
      <c r="AV30">
        <v>15.5</v>
      </c>
      <c r="AW30">
        <v>6.7</v>
      </c>
      <c r="AX30">
        <v>24623</v>
      </c>
      <c r="AY30">
        <v>9979</v>
      </c>
      <c r="AZ30">
        <v>16.3</v>
      </c>
      <c r="BA30">
        <v>5.5</v>
      </c>
      <c r="BB30">
        <v>15.5</v>
      </c>
      <c r="BC30">
        <v>4.9000000000000004</v>
      </c>
      <c r="BD30">
        <v>16.3</v>
      </c>
      <c r="BE30">
        <v>6.8</v>
      </c>
      <c r="BF30">
        <v>15.9</v>
      </c>
      <c r="BG30">
        <v>4.3</v>
      </c>
      <c r="BH30">
        <v>15.4</v>
      </c>
      <c r="BI30">
        <v>7.4</v>
      </c>
      <c r="BJ30">
        <v>87.7</v>
      </c>
      <c r="BK30">
        <v>8.9</v>
      </c>
      <c r="BL30">
        <v>9.3000000000000007</v>
      </c>
      <c r="BM30">
        <v>3.8</v>
      </c>
      <c r="BN30">
        <v>46.799999999999898</v>
      </c>
      <c r="BO30">
        <v>9.1</v>
      </c>
      <c r="BP30">
        <v>0</v>
      </c>
      <c r="BQ30">
        <v>2.5</v>
      </c>
      <c r="BR30">
        <v>4.0999999999999996</v>
      </c>
      <c r="BS30">
        <v>3.9</v>
      </c>
      <c r="BT30">
        <v>67.900000000000006</v>
      </c>
      <c r="BU30">
        <v>7.7</v>
      </c>
      <c r="BV30">
        <v>0.4</v>
      </c>
      <c r="BW30">
        <v>0.2</v>
      </c>
      <c r="BX30">
        <v>0.86399999999999999</v>
      </c>
      <c r="BY30">
        <v>0.92820000000000003</v>
      </c>
      <c r="BZ30">
        <v>0.64610000000000001</v>
      </c>
      <c r="CA30">
        <v>0.66849999999999998</v>
      </c>
      <c r="CB30">
        <v>3.1069</v>
      </c>
      <c r="CC30">
        <v>0.83579999999999999</v>
      </c>
      <c r="CD30">
        <v>0.5665</v>
      </c>
      <c r="CE30">
        <v>0.18179999999999999</v>
      </c>
      <c r="CF30">
        <v>0.82940000000000003</v>
      </c>
      <c r="CG30">
        <v>0.81489999999999996</v>
      </c>
      <c r="CH30">
        <v>2.3925999999999998</v>
      </c>
      <c r="CI30">
        <v>0.7339</v>
      </c>
      <c r="CJ30">
        <v>0.79979999999999996</v>
      </c>
      <c r="CK30">
        <v>0.74319999999999997</v>
      </c>
      <c r="CL30">
        <v>1.5429999999999999</v>
      </c>
      <c r="CM30">
        <v>0.80230000000000001</v>
      </c>
      <c r="CN30">
        <v>0.79510000000000003</v>
      </c>
      <c r="CO30">
        <v>0</v>
      </c>
      <c r="CP30">
        <v>0.59509999999999996</v>
      </c>
      <c r="CQ30">
        <v>0.88560000000000005</v>
      </c>
      <c r="CR30">
        <v>0.5323</v>
      </c>
      <c r="CS30">
        <v>2.8081</v>
      </c>
      <c r="CT30">
        <v>0.76639999999999997</v>
      </c>
      <c r="CU30">
        <v>9.8506999999999998</v>
      </c>
      <c r="CV30">
        <v>0.87019999999999997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472</v>
      </c>
      <c r="DR30">
        <v>199</v>
      </c>
      <c r="DS30">
        <v>17.600000000000001</v>
      </c>
      <c r="DT30">
        <v>7</v>
      </c>
      <c r="DU30">
        <v>1196</v>
      </c>
      <c r="DV30">
        <v>1.9032848494297001E-2</v>
      </c>
      <c r="DW30">
        <v>1.5834558909000002E-5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36047028900</v>
      </c>
      <c r="H31" t="s">
        <v>887</v>
      </c>
      <c r="I31">
        <v>6.3992499999999994E-2</v>
      </c>
      <c r="J31">
        <v>3560</v>
      </c>
      <c r="K31">
        <v>447</v>
      </c>
      <c r="L31">
        <v>1514</v>
      </c>
      <c r="M31">
        <v>48</v>
      </c>
      <c r="N31">
        <v>1366</v>
      </c>
      <c r="O31">
        <v>90</v>
      </c>
      <c r="P31">
        <v>897</v>
      </c>
      <c r="Q31">
        <v>338</v>
      </c>
      <c r="R31">
        <v>330</v>
      </c>
      <c r="S31">
        <v>145</v>
      </c>
      <c r="T31">
        <v>21811</v>
      </c>
      <c r="U31">
        <v>3361</v>
      </c>
      <c r="V31">
        <v>615</v>
      </c>
      <c r="W31">
        <v>154</v>
      </c>
      <c r="X31">
        <v>390</v>
      </c>
      <c r="Y31">
        <v>90</v>
      </c>
      <c r="Z31">
        <v>840</v>
      </c>
      <c r="AA31">
        <v>254</v>
      </c>
      <c r="AB31">
        <v>518</v>
      </c>
      <c r="AC31">
        <v>139</v>
      </c>
      <c r="AD31">
        <v>286</v>
      </c>
      <c r="AE31">
        <v>94.599999999999895</v>
      </c>
      <c r="AF31">
        <v>3215</v>
      </c>
      <c r="AG31">
        <v>474.1</v>
      </c>
      <c r="AH31">
        <v>217</v>
      </c>
      <c r="AI31">
        <v>102.799999999999</v>
      </c>
      <c r="AJ31">
        <v>458</v>
      </c>
      <c r="AK31">
        <v>111</v>
      </c>
      <c r="AL31">
        <v>0</v>
      </c>
      <c r="AM31">
        <v>11</v>
      </c>
      <c r="AN31">
        <v>73</v>
      </c>
      <c r="AO31">
        <v>54.399999999999899</v>
      </c>
      <c r="AP31">
        <v>886</v>
      </c>
      <c r="AQ31">
        <v>129</v>
      </c>
      <c r="AR31">
        <v>100</v>
      </c>
      <c r="AS31">
        <v>124</v>
      </c>
      <c r="AT31">
        <v>25.5</v>
      </c>
      <c r="AU31">
        <v>9.4</v>
      </c>
      <c r="AV31">
        <v>18.100000000000001</v>
      </c>
      <c r="AW31">
        <v>6.7</v>
      </c>
      <c r="AX31">
        <v>21811</v>
      </c>
      <c r="AY31">
        <v>3361</v>
      </c>
      <c r="AZ31">
        <v>27.1999999999999</v>
      </c>
      <c r="BA31">
        <v>6.6</v>
      </c>
      <c r="BB31">
        <v>11</v>
      </c>
      <c r="BC31">
        <v>3</v>
      </c>
      <c r="BD31">
        <v>23.6</v>
      </c>
      <c r="BE31">
        <v>6.5</v>
      </c>
      <c r="BF31">
        <v>14.6</v>
      </c>
      <c r="BG31">
        <v>4.0999999999999996</v>
      </c>
      <c r="BH31">
        <v>20.899999999999899</v>
      </c>
      <c r="BI31">
        <v>6.8</v>
      </c>
      <c r="BJ31">
        <v>90.299999999999898</v>
      </c>
      <c r="BK31">
        <v>7</v>
      </c>
      <c r="BL31">
        <v>6.5</v>
      </c>
      <c r="BM31">
        <v>3</v>
      </c>
      <c r="BN31">
        <v>30.3</v>
      </c>
      <c r="BO31">
        <v>7.3</v>
      </c>
      <c r="BP31">
        <v>0</v>
      </c>
      <c r="BQ31">
        <v>2</v>
      </c>
      <c r="BR31">
        <v>5.3</v>
      </c>
      <c r="BS31">
        <v>4</v>
      </c>
      <c r="BT31">
        <v>64.900000000000006</v>
      </c>
      <c r="BU31">
        <v>8.6999999999999904</v>
      </c>
      <c r="BV31">
        <v>2.8</v>
      </c>
      <c r="BW31">
        <v>3.5</v>
      </c>
      <c r="BX31">
        <v>0.80479999999999996</v>
      </c>
      <c r="BY31">
        <v>0.96099999999999997</v>
      </c>
      <c r="BZ31">
        <v>0.74450000000000005</v>
      </c>
      <c r="CA31">
        <v>0.85829999999999995</v>
      </c>
      <c r="CB31">
        <v>3.3685</v>
      </c>
      <c r="CC31">
        <v>0.89419999999999999</v>
      </c>
      <c r="CD31">
        <v>0.27060000000000001</v>
      </c>
      <c r="CE31">
        <v>0.68120000000000003</v>
      </c>
      <c r="CF31">
        <v>0.76939999999999997</v>
      </c>
      <c r="CG31">
        <v>0.91139999999999999</v>
      </c>
      <c r="CH31">
        <v>2.6326999999999998</v>
      </c>
      <c r="CI31">
        <v>0.84760000000000002</v>
      </c>
      <c r="CJ31">
        <v>0.81879999999999997</v>
      </c>
      <c r="CK31">
        <v>0.67789999999999995</v>
      </c>
      <c r="CL31">
        <v>1.4966999999999999</v>
      </c>
      <c r="CM31">
        <v>0.76919999999999999</v>
      </c>
      <c r="CN31">
        <v>0.73499999999999999</v>
      </c>
      <c r="CO31">
        <v>0</v>
      </c>
      <c r="CP31">
        <v>0.66020000000000001</v>
      </c>
      <c r="CQ31">
        <v>0.86409999999999998</v>
      </c>
      <c r="CR31">
        <v>0.81730000000000003</v>
      </c>
      <c r="CS31">
        <v>3.0766</v>
      </c>
      <c r="CT31">
        <v>0.85560000000000003</v>
      </c>
      <c r="CU31">
        <v>10.5745</v>
      </c>
      <c r="CV31">
        <v>0.92349999999999999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475</v>
      </c>
      <c r="DR31">
        <v>210</v>
      </c>
      <c r="DS31">
        <v>13.3</v>
      </c>
      <c r="DT31">
        <v>5.6</v>
      </c>
      <c r="DU31">
        <v>1770</v>
      </c>
      <c r="DV31">
        <v>2.1680256317518E-2</v>
      </c>
      <c r="DW31">
        <v>1.7554239191999999E-5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36047029100</v>
      </c>
      <c r="H32" t="s">
        <v>886</v>
      </c>
      <c r="I32">
        <v>6.3569399999999998E-2</v>
      </c>
      <c r="J32">
        <v>2909</v>
      </c>
      <c r="K32">
        <v>440</v>
      </c>
      <c r="L32">
        <v>1426</v>
      </c>
      <c r="M32">
        <v>69</v>
      </c>
      <c r="N32">
        <v>1097</v>
      </c>
      <c r="O32">
        <v>118</v>
      </c>
      <c r="P32">
        <v>305</v>
      </c>
      <c r="Q32">
        <v>138</v>
      </c>
      <c r="R32">
        <v>267</v>
      </c>
      <c r="S32">
        <v>160</v>
      </c>
      <c r="T32">
        <v>26610</v>
      </c>
      <c r="U32">
        <v>3821</v>
      </c>
      <c r="V32">
        <v>303</v>
      </c>
      <c r="W32">
        <v>137</v>
      </c>
      <c r="X32">
        <v>365</v>
      </c>
      <c r="Y32">
        <v>122</v>
      </c>
      <c r="Z32">
        <v>513</v>
      </c>
      <c r="AA32">
        <v>153</v>
      </c>
      <c r="AB32">
        <v>340</v>
      </c>
      <c r="AC32">
        <v>114</v>
      </c>
      <c r="AD32">
        <v>152</v>
      </c>
      <c r="AE32">
        <v>70.900000000000006</v>
      </c>
      <c r="AF32">
        <v>2459</v>
      </c>
      <c r="AG32">
        <v>471.3</v>
      </c>
      <c r="AH32">
        <v>83</v>
      </c>
      <c r="AI32">
        <v>84.799999999999898</v>
      </c>
      <c r="AJ32">
        <v>261</v>
      </c>
      <c r="AK32">
        <v>102.4</v>
      </c>
      <c r="AL32">
        <v>0</v>
      </c>
      <c r="AM32">
        <v>11</v>
      </c>
      <c r="AN32">
        <v>60</v>
      </c>
      <c r="AO32">
        <v>52.2</v>
      </c>
      <c r="AP32">
        <v>705</v>
      </c>
      <c r="AQ32">
        <v>117</v>
      </c>
      <c r="AR32">
        <v>78</v>
      </c>
      <c r="AS32">
        <v>124</v>
      </c>
      <c r="AT32">
        <v>10.5</v>
      </c>
      <c r="AU32">
        <v>4.7</v>
      </c>
      <c r="AV32">
        <v>15.5</v>
      </c>
      <c r="AW32">
        <v>8</v>
      </c>
      <c r="AX32">
        <v>26610</v>
      </c>
      <c r="AY32">
        <v>3821</v>
      </c>
      <c r="AZ32">
        <v>14.9</v>
      </c>
      <c r="BA32">
        <v>6.7</v>
      </c>
      <c r="BB32">
        <v>12.5</v>
      </c>
      <c r="BC32">
        <v>4.3</v>
      </c>
      <c r="BD32">
        <v>17.600000000000001</v>
      </c>
      <c r="BE32">
        <v>4.5</v>
      </c>
      <c r="BF32">
        <v>11.6999999999999</v>
      </c>
      <c r="BG32">
        <v>3.9</v>
      </c>
      <c r="BH32">
        <v>13.9</v>
      </c>
      <c r="BI32">
        <v>6.3</v>
      </c>
      <c r="BJ32">
        <v>84.5</v>
      </c>
      <c r="BK32">
        <v>10</v>
      </c>
      <c r="BL32">
        <v>3</v>
      </c>
      <c r="BM32">
        <v>3.1</v>
      </c>
      <c r="BN32">
        <v>18.3</v>
      </c>
      <c r="BO32">
        <v>7.1</v>
      </c>
      <c r="BP32">
        <v>0</v>
      </c>
      <c r="BQ32">
        <v>2.1</v>
      </c>
      <c r="BR32">
        <v>5.5</v>
      </c>
      <c r="BS32">
        <v>4.7</v>
      </c>
      <c r="BT32">
        <v>64.299999999999898</v>
      </c>
      <c r="BU32">
        <v>7.4</v>
      </c>
      <c r="BV32">
        <v>2.7</v>
      </c>
      <c r="BW32">
        <v>4.2</v>
      </c>
      <c r="BX32">
        <v>0.44419999999999998</v>
      </c>
      <c r="BY32">
        <v>0.92820000000000003</v>
      </c>
      <c r="BZ32">
        <v>0.57489999999999997</v>
      </c>
      <c r="CA32">
        <v>0.62629999999999997</v>
      </c>
      <c r="CB32">
        <v>2.5735999999999999</v>
      </c>
      <c r="CC32">
        <v>0.68799999999999994</v>
      </c>
      <c r="CD32">
        <v>0.3659</v>
      </c>
      <c r="CE32">
        <v>0.24510000000000001</v>
      </c>
      <c r="CF32">
        <v>0.58069999999999999</v>
      </c>
      <c r="CG32">
        <v>0.77780000000000005</v>
      </c>
      <c r="CH32">
        <v>1.9694</v>
      </c>
      <c r="CI32">
        <v>0.46639999999999998</v>
      </c>
      <c r="CJ32">
        <v>0.77590000000000003</v>
      </c>
      <c r="CK32">
        <v>0.51890000000000003</v>
      </c>
      <c r="CL32">
        <v>1.2948999999999999</v>
      </c>
      <c r="CM32">
        <v>0.64</v>
      </c>
      <c r="CN32">
        <v>0.65339999999999998</v>
      </c>
      <c r="CO32">
        <v>0</v>
      </c>
      <c r="CP32">
        <v>0.66620000000000001</v>
      </c>
      <c r="CQ32">
        <v>0.8599</v>
      </c>
      <c r="CR32">
        <v>0.81320000000000003</v>
      </c>
      <c r="CS32">
        <v>2.9927000000000001</v>
      </c>
      <c r="CT32">
        <v>0.83050000000000002</v>
      </c>
      <c r="CU32">
        <v>8.8307000000000002</v>
      </c>
      <c r="CV32">
        <v>0.76039999999999996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332</v>
      </c>
      <c r="DR32">
        <v>230</v>
      </c>
      <c r="DS32">
        <v>11.4</v>
      </c>
      <c r="DT32">
        <v>7.4</v>
      </c>
      <c r="DU32">
        <v>2351</v>
      </c>
      <c r="DV32">
        <v>1.7749142120458999E-2</v>
      </c>
      <c r="DW32">
        <v>1.7533028089000001E-5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36047029300</v>
      </c>
      <c r="H33" t="s">
        <v>885</v>
      </c>
      <c r="I33">
        <v>6.3498299999999994E-2</v>
      </c>
      <c r="J33">
        <v>3419</v>
      </c>
      <c r="K33">
        <v>395</v>
      </c>
      <c r="L33">
        <v>1495</v>
      </c>
      <c r="M33">
        <v>54</v>
      </c>
      <c r="N33">
        <v>1341</v>
      </c>
      <c r="O33">
        <v>91</v>
      </c>
      <c r="P33">
        <v>1075</v>
      </c>
      <c r="Q33">
        <v>399</v>
      </c>
      <c r="R33">
        <v>345</v>
      </c>
      <c r="S33">
        <v>107</v>
      </c>
      <c r="T33">
        <v>23506</v>
      </c>
      <c r="U33">
        <v>5007</v>
      </c>
      <c r="V33">
        <v>368</v>
      </c>
      <c r="W33">
        <v>125</v>
      </c>
      <c r="X33">
        <v>423</v>
      </c>
      <c r="Y33">
        <v>119</v>
      </c>
      <c r="Z33">
        <v>735</v>
      </c>
      <c r="AA33">
        <v>323</v>
      </c>
      <c r="AB33">
        <v>307</v>
      </c>
      <c r="AC33">
        <v>115</v>
      </c>
      <c r="AD33">
        <v>140</v>
      </c>
      <c r="AE33">
        <v>68</v>
      </c>
      <c r="AF33">
        <v>3279</v>
      </c>
      <c r="AG33">
        <v>400.3</v>
      </c>
      <c r="AH33">
        <v>132</v>
      </c>
      <c r="AI33">
        <v>94.2</v>
      </c>
      <c r="AJ33">
        <v>557</v>
      </c>
      <c r="AK33">
        <v>110.599999999999</v>
      </c>
      <c r="AL33">
        <v>0</v>
      </c>
      <c r="AM33">
        <v>11</v>
      </c>
      <c r="AN33">
        <v>53</v>
      </c>
      <c r="AO33">
        <v>54.1</v>
      </c>
      <c r="AP33">
        <v>804</v>
      </c>
      <c r="AQ33">
        <v>123</v>
      </c>
      <c r="AR33">
        <v>5</v>
      </c>
      <c r="AS33">
        <v>9</v>
      </c>
      <c r="AT33">
        <v>31.399999999999899</v>
      </c>
      <c r="AU33">
        <v>10.8</v>
      </c>
      <c r="AV33">
        <v>19.5</v>
      </c>
      <c r="AW33">
        <v>6.3</v>
      </c>
      <c r="AX33">
        <v>23506</v>
      </c>
      <c r="AY33">
        <v>5007</v>
      </c>
      <c r="AZ33">
        <v>15.4</v>
      </c>
      <c r="BA33">
        <v>5.6</v>
      </c>
      <c r="BB33">
        <v>12.4</v>
      </c>
      <c r="BC33">
        <v>3.5</v>
      </c>
      <c r="BD33">
        <v>21.5</v>
      </c>
      <c r="BE33">
        <v>9.1</v>
      </c>
      <c r="BF33">
        <v>9</v>
      </c>
      <c r="BG33">
        <v>3.3</v>
      </c>
      <c r="BH33">
        <v>10.4</v>
      </c>
      <c r="BI33">
        <v>5</v>
      </c>
      <c r="BJ33">
        <v>95.9</v>
      </c>
      <c r="BK33">
        <v>3.8</v>
      </c>
      <c r="BL33">
        <v>4.3</v>
      </c>
      <c r="BM33">
        <v>3</v>
      </c>
      <c r="BN33">
        <v>37.299999999999898</v>
      </c>
      <c r="BO33">
        <v>7.3</v>
      </c>
      <c r="BP33">
        <v>0</v>
      </c>
      <c r="BQ33">
        <v>2</v>
      </c>
      <c r="BR33">
        <v>4</v>
      </c>
      <c r="BS33">
        <v>4</v>
      </c>
      <c r="BT33">
        <v>60</v>
      </c>
      <c r="BU33">
        <v>8.4</v>
      </c>
      <c r="BV33">
        <v>0.1</v>
      </c>
      <c r="BW33">
        <v>0.3</v>
      </c>
      <c r="BX33">
        <v>0.86860000000000004</v>
      </c>
      <c r="BY33">
        <v>0.97109999999999996</v>
      </c>
      <c r="BZ33">
        <v>0.68720000000000003</v>
      </c>
      <c r="CA33">
        <v>0.64539999999999997</v>
      </c>
      <c r="CB33">
        <v>3.1722999999999999</v>
      </c>
      <c r="CC33">
        <v>0.84989999999999999</v>
      </c>
      <c r="CD33">
        <v>0.35909999999999997</v>
      </c>
      <c r="CE33">
        <v>0.51749999999999996</v>
      </c>
      <c r="CF33">
        <v>0.3296</v>
      </c>
      <c r="CG33">
        <v>0.66</v>
      </c>
      <c r="CH33">
        <v>1.8663000000000001</v>
      </c>
      <c r="CI33">
        <v>0.39069999999999999</v>
      </c>
      <c r="CJ33">
        <v>0.88260000000000005</v>
      </c>
      <c r="CK33">
        <v>0.58940000000000003</v>
      </c>
      <c r="CL33">
        <v>1.472</v>
      </c>
      <c r="CM33">
        <v>0.75509999999999999</v>
      </c>
      <c r="CN33">
        <v>0.76149999999999995</v>
      </c>
      <c r="CO33">
        <v>0</v>
      </c>
      <c r="CP33">
        <v>0.5857</v>
      </c>
      <c r="CQ33">
        <v>0.83299999999999996</v>
      </c>
      <c r="CR33">
        <v>0.36699999999999999</v>
      </c>
      <c r="CS33">
        <v>2.5472000000000001</v>
      </c>
      <c r="CT33">
        <v>0.64970000000000006</v>
      </c>
      <c r="CU33">
        <v>9.0578000000000003</v>
      </c>
      <c r="CV33">
        <v>0.79149999999999998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240</v>
      </c>
      <c r="DR33">
        <v>105</v>
      </c>
      <c r="DS33">
        <v>7</v>
      </c>
      <c r="DT33">
        <v>3</v>
      </c>
      <c r="DU33">
        <v>2617</v>
      </c>
      <c r="DV33">
        <v>1.7740886290865999E-2</v>
      </c>
      <c r="DW33">
        <v>1.7524218142000002E-5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36047029500</v>
      </c>
      <c r="H34" t="s">
        <v>884</v>
      </c>
      <c r="I34">
        <v>6.3547000000000006E-2</v>
      </c>
      <c r="J34">
        <v>3860</v>
      </c>
      <c r="K34">
        <v>393</v>
      </c>
      <c r="L34">
        <v>1913</v>
      </c>
      <c r="M34">
        <v>51</v>
      </c>
      <c r="N34">
        <v>1617</v>
      </c>
      <c r="O34">
        <v>113</v>
      </c>
      <c r="P34">
        <v>857</v>
      </c>
      <c r="Q34">
        <v>303</v>
      </c>
      <c r="R34">
        <v>108</v>
      </c>
      <c r="S34">
        <v>74</v>
      </c>
      <c r="T34">
        <v>33216</v>
      </c>
      <c r="U34">
        <v>4027</v>
      </c>
      <c r="V34">
        <v>297</v>
      </c>
      <c r="W34">
        <v>108</v>
      </c>
      <c r="X34">
        <v>407</v>
      </c>
      <c r="Y34">
        <v>134</v>
      </c>
      <c r="Z34">
        <v>595</v>
      </c>
      <c r="AA34">
        <v>196</v>
      </c>
      <c r="AB34">
        <v>268</v>
      </c>
      <c r="AC34">
        <v>86</v>
      </c>
      <c r="AD34">
        <v>128</v>
      </c>
      <c r="AE34">
        <v>76.5</v>
      </c>
      <c r="AF34">
        <v>3165</v>
      </c>
      <c r="AG34">
        <v>431.8</v>
      </c>
      <c r="AH34">
        <v>55</v>
      </c>
      <c r="AI34">
        <v>65.900000000000006</v>
      </c>
      <c r="AJ34">
        <v>106</v>
      </c>
      <c r="AK34">
        <v>61.5</v>
      </c>
      <c r="AL34">
        <v>0</v>
      </c>
      <c r="AM34">
        <v>11</v>
      </c>
      <c r="AN34">
        <v>58</v>
      </c>
      <c r="AO34">
        <v>29.1999999999999</v>
      </c>
      <c r="AP34">
        <v>875</v>
      </c>
      <c r="AQ34">
        <v>134</v>
      </c>
      <c r="AR34">
        <v>0</v>
      </c>
      <c r="AS34">
        <v>11</v>
      </c>
      <c r="AT34">
        <v>22.1999999999999</v>
      </c>
      <c r="AU34">
        <v>7.1</v>
      </c>
      <c r="AV34">
        <v>4.7</v>
      </c>
      <c r="AW34">
        <v>3</v>
      </c>
      <c r="AX34">
        <v>33216</v>
      </c>
      <c r="AY34">
        <v>4027</v>
      </c>
      <c r="AZ34">
        <v>10.3</v>
      </c>
      <c r="BA34">
        <v>3.4</v>
      </c>
      <c r="BB34">
        <v>10.5</v>
      </c>
      <c r="BC34">
        <v>3.5</v>
      </c>
      <c r="BD34">
        <v>15.4</v>
      </c>
      <c r="BE34">
        <v>4.8</v>
      </c>
      <c r="BF34">
        <v>6.9</v>
      </c>
      <c r="BG34">
        <v>2.2999999999999998</v>
      </c>
      <c r="BH34">
        <v>7.9</v>
      </c>
      <c r="BI34">
        <v>4.7</v>
      </c>
      <c r="BJ34">
        <v>82</v>
      </c>
      <c r="BK34">
        <v>7.4</v>
      </c>
      <c r="BL34">
        <v>1.5</v>
      </c>
      <c r="BM34">
        <v>1.8</v>
      </c>
      <c r="BN34">
        <v>5.5</v>
      </c>
      <c r="BO34">
        <v>3.2</v>
      </c>
      <c r="BP34">
        <v>0</v>
      </c>
      <c r="BQ34">
        <v>1.6</v>
      </c>
      <c r="BR34">
        <v>3.6</v>
      </c>
      <c r="BS34">
        <v>1.8</v>
      </c>
      <c r="BT34">
        <v>54.1</v>
      </c>
      <c r="BU34">
        <v>7.5</v>
      </c>
      <c r="BV34">
        <v>0</v>
      </c>
      <c r="BW34">
        <v>0.3</v>
      </c>
      <c r="BX34">
        <v>0.75290000000000001</v>
      </c>
      <c r="BY34">
        <v>0.2394</v>
      </c>
      <c r="BZ34">
        <v>0.36480000000000001</v>
      </c>
      <c r="CA34">
        <v>0.4471</v>
      </c>
      <c r="CB34">
        <v>1.8042</v>
      </c>
      <c r="CC34">
        <v>0.44990000000000002</v>
      </c>
      <c r="CD34">
        <v>0.23949999999999999</v>
      </c>
      <c r="CE34">
        <v>0.15090000000000001</v>
      </c>
      <c r="CF34">
        <v>0.14480000000000001</v>
      </c>
      <c r="CG34">
        <v>0.51870000000000005</v>
      </c>
      <c r="CH34">
        <v>1.054</v>
      </c>
      <c r="CI34">
        <v>7.1800000000000003E-2</v>
      </c>
      <c r="CJ34">
        <v>0.76319999999999999</v>
      </c>
      <c r="CK34">
        <v>0.38100000000000001</v>
      </c>
      <c r="CL34">
        <v>1.1442000000000001</v>
      </c>
      <c r="CM34">
        <v>0.56240000000000001</v>
      </c>
      <c r="CN34">
        <v>0.44600000000000001</v>
      </c>
      <c r="CO34">
        <v>0</v>
      </c>
      <c r="CP34">
        <v>0.56159999999999999</v>
      </c>
      <c r="CQ34">
        <v>0.79059999999999997</v>
      </c>
      <c r="CR34">
        <v>0</v>
      </c>
      <c r="CS34">
        <v>1.7982</v>
      </c>
      <c r="CT34">
        <v>0.31430000000000002</v>
      </c>
      <c r="CU34">
        <v>5.8005000000000004</v>
      </c>
      <c r="CV34">
        <v>0.29020000000000001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415</v>
      </c>
      <c r="DR34">
        <v>203</v>
      </c>
      <c r="DS34">
        <v>10.8</v>
      </c>
      <c r="DT34">
        <v>5.2</v>
      </c>
      <c r="DU34">
        <v>1248</v>
      </c>
      <c r="DV34">
        <v>1.7740047580595001E-2</v>
      </c>
      <c r="DW34">
        <v>1.7532295083000001E-5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36047029700</v>
      </c>
      <c r="H35" t="s">
        <v>883</v>
      </c>
      <c r="I35">
        <v>7.9367499999999994E-2</v>
      </c>
      <c r="J35">
        <v>4198</v>
      </c>
      <c r="K35">
        <v>454</v>
      </c>
      <c r="L35">
        <v>1793</v>
      </c>
      <c r="M35">
        <v>55</v>
      </c>
      <c r="N35">
        <v>1595</v>
      </c>
      <c r="O35">
        <v>110</v>
      </c>
      <c r="P35">
        <v>1179</v>
      </c>
      <c r="Q35">
        <v>444</v>
      </c>
      <c r="R35">
        <v>238</v>
      </c>
      <c r="S35">
        <v>105</v>
      </c>
      <c r="T35">
        <v>31652</v>
      </c>
      <c r="U35">
        <v>4818</v>
      </c>
      <c r="V35">
        <v>359</v>
      </c>
      <c r="W35">
        <v>143</v>
      </c>
      <c r="X35">
        <v>335</v>
      </c>
      <c r="Y35">
        <v>84</v>
      </c>
      <c r="Z35">
        <v>856</v>
      </c>
      <c r="AA35">
        <v>208</v>
      </c>
      <c r="AB35">
        <v>350</v>
      </c>
      <c r="AC35">
        <v>101</v>
      </c>
      <c r="AD35">
        <v>233</v>
      </c>
      <c r="AE35">
        <v>77.099999999999895</v>
      </c>
      <c r="AF35">
        <v>3802</v>
      </c>
      <c r="AG35">
        <v>470.6</v>
      </c>
      <c r="AH35">
        <v>29</v>
      </c>
      <c r="AI35">
        <v>49.899999999999899</v>
      </c>
      <c r="AJ35">
        <v>345</v>
      </c>
      <c r="AK35">
        <v>81.7</v>
      </c>
      <c r="AL35">
        <v>0</v>
      </c>
      <c r="AM35">
        <v>11</v>
      </c>
      <c r="AN35">
        <v>103</v>
      </c>
      <c r="AO35">
        <v>61</v>
      </c>
      <c r="AP35">
        <v>850</v>
      </c>
      <c r="AQ35">
        <v>133</v>
      </c>
      <c r="AR35">
        <v>19</v>
      </c>
      <c r="AS35">
        <v>22</v>
      </c>
      <c r="AT35">
        <v>28.1999999999999</v>
      </c>
      <c r="AU35">
        <v>9.5</v>
      </c>
      <c r="AV35">
        <v>10.6999999999999</v>
      </c>
      <c r="AW35">
        <v>4.8</v>
      </c>
      <c r="AX35">
        <v>31652</v>
      </c>
      <c r="AY35">
        <v>4818</v>
      </c>
      <c r="AZ35">
        <v>12.4</v>
      </c>
      <c r="BA35">
        <v>4.8</v>
      </c>
      <c r="BB35">
        <v>8</v>
      </c>
      <c r="BC35">
        <v>1.8</v>
      </c>
      <c r="BD35">
        <v>20.399999999999899</v>
      </c>
      <c r="BE35">
        <v>4.4000000000000004</v>
      </c>
      <c r="BF35">
        <v>8.3000000000000007</v>
      </c>
      <c r="BG35">
        <v>2.5</v>
      </c>
      <c r="BH35">
        <v>14.6</v>
      </c>
      <c r="BI35">
        <v>4.7</v>
      </c>
      <c r="BJ35">
        <v>90.599999999999895</v>
      </c>
      <c r="BK35">
        <v>5.5</v>
      </c>
      <c r="BL35">
        <v>0.7</v>
      </c>
      <c r="BM35">
        <v>1.3</v>
      </c>
      <c r="BN35">
        <v>19.1999999999999</v>
      </c>
      <c r="BO35">
        <v>4.5</v>
      </c>
      <c r="BP35">
        <v>0</v>
      </c>
      <c r="BQ35">
        <v>1.7</v>
      </c>
      <c r="BR35">
        <v>6.5</v>
      </c>
      <c r="BS35">
        <v>3.8</v>
      </c>
      <c r="BT35">
        <v>53.299999999999898</v>
      </c>
      <c r="BU35">
        <v>7.7</v>
      </c>
      <c r="BV35">
        <v>0.5</v>
      </c>
      <c r="BW35">
        <v>0.5</v>
      </c>
      <c r="BX35">
        <v>0.83699999999999997</v>
      </c>
      <c r="BY35">
        <v>0.78539999999999999</v>
      </c>
      <c r="BZ35">
        <v>0.40629999999999999</v>
      </c>
      <c r="CA35">
        <v>0.5363</v>
      </c>
      <c r="CB35">
        <v>2.5649000000000002</v>
      </c>
      <c r="CC35">
        <v>0.68430000000000002</v>
      </c>
      <c r="CD35">
        <v>0.11509999999999999</v>
      </c>
      <c r="CE35">
        <v>0.42520000000000002</v>
      </c>
      <c r="CF35">
        <v>0.26069999999999999</v>
      </c>
      <c r="CG35">
        <v>0.7974</v>
      </c>
      <c r="CH35">
        <v>1.5985</v>
      </c>
      <c r="CI35">
        <v>0.23269999999999999</v>
      </c>
      <c r="CJ35">
        <v>0.8206</v>
      </c>
      <c r="CK35">
        <v>0.25719999999999998</v>
      </c>
      <c r="CL35">
        <v>1.0778000000000001</v>
      </c>
      <c r="CM35">
        <v>0.52429999999999999</v>
      </c>
      <c r="CN35">
        <v>0.66139999999999999</v>
      </c>
      <c r="CO35">
        <v>0</v>
      </c>
      <c r="CP35">
        <v>0.70650000000000002</v>
      </c>
      <c r="CQ35">
        <v>0.7863</v>
      </c>
      <c r="CR35">
        <v>0.57099999999999995</v>
      </c>
      <c r="CS35">
        <v>2.7252999999999998</v>
      </c>
      <c r="CT35">
        <v>0.73450000000000004</v>
      </c>
      <c r="CU35">
        <v>7.9664999999999999</v>
      </c>
      <c r="CV35">
        <v>0.64080000000000004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261</v>
      </c>
      <c r="DR35">
        <v>99</v>
      </c>
      <c r="DS35">
        <v>6.2</v>
      </c>
      <c r="DT35">
        <v>2.4</v>
      </c>
      <c r="DU35">
        <v>1994</v>
      </c>
      <c r="DV35">
        <v>1.8808907488214E-2</v>
      </c>
      <c r="DW35">
        <v>2.1709772906E-5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36047030100</v>
      </c>
      <c r="H36" t="s">
        <v>882</v>
      </c>
      <c r="I36">
        <v>7.5070600000000001E-2</v>
      </c>
      <c r="J36">
        <v>2621</v>
      </c>
      <c r="K36">
        <v>408</v>
      </c>
      <c r="L36">
        <v>1204</v>
      </c>
      <c r="M36">
        <v>44</v>
      </c>
      <c r="N36">
        <v>1021</v>
      </c>
      <c r="O36">
        <v>96</v>
      </c>
      <c r="P36">
        <v>539</v>
      </c>
      <c r="Q36">
        <v>215</v>
      </c>
      <c r="R36">
        <v>185</v>
      </c>
      <c r="S36">
        <v>88</v>
      </c>
      <c r="T36">
        <v>27488</v>
      </c>
      <c r="U36">
        <v>6014</v>
      </c>
      <c r="V36">
        <v>252</v>
      </c>
      <c r="W36">
        <v>104</v>
      </c>
      <c r="X36">
        <v>312</v>
      </c>
      <c r="Y36">
        <v>110</v>
      </c>
      <c r="Z36">
        <v>507</v>
      </c>
      <c r="AA36">
        <v>182</v>
      </c>
      <c r="AB36">
        <v>420</v>
      </c>
      <c r="AC36">
        <v>142</v>
      </c>
      <c r="AD36">
        <v>150</v>
      </c>
      <c r="AE36">
        <v>66.5</v>
      </c>
      <c r="AF36">
        <v>2524</v>
      </c>
      <c r="AG36">
        <v>416.8</v>
      </c>
      <c r="AH36">
        <v>65</v>
      </c>
      <c r="AI36">
        <v>66.900000000000006</v>
      </c>
      <c r="AJ36">
        <v>134</v>
      </c>
      <c r="AK36">
        <v>81.299999999999898</v>
      </c>
      <c r="AL36">
        <v>0</v>
      </c>
      <c r="AM36">
        <v>11</v>
      </c>
      <c r="AN36">
        <v>50</v>
      </c>
      <c r="AO36">
        <v>49.2</v>
      </c>
      <c r="AP36">
        <v>656</v>
      </c>
      <c r="AQ36">
        <v>114</v>
      </c>
      <c r="AR36">
        <v>5</v>
      </c>
      <c r="AS36">
        <v>3</v>
      </c>
      <c r="AT36">
        <v>20.6</v>
      </c>
      <c r="AU36">
        <v>8.4</v>
      </c>
      <c r="AV36">
        <v>15</v>
      </c>
      <c r="AW36">
        <v>7</v>
      </c>
      <c r="AX36">
        <v>27488</v>
      </c>
      <c r="AY36">
        <v>6014</v>
      </c>
      <c r="AZ36">
        <v>14.3</v>
      </c>
      <c r="BA36">
        <v>5.7</v>
      </c>
      <c r="BB36">
        <v>11.9</v>
      </c>
      <c r="BC36">
        <v>3.9</v>
      </c>
      <c r="BD36">
        <v>19.3</v>
      </c>
      <c r="BE36">
        <v>6.3</v>
      </c>
      <c r="BF36">
        <v>16</v>
      </c>
      <c r="BG36">
        <v>5</v>
      </c>
      <c r="BH36">
        <v>14.6999999999999</v>
      </c>
      <c r="BI36">
        <v>6.4</v>
      </c>
      <c r="BJ36">
        <v>96.299999999999898</v>
      </c>
      <c r="BK36">
        <v>5.3</v>
      </c>
      <c r="BL36">
        <v>2.6</v>
      </c>
      <c r="BM36">
        <v>2.6</v>
      </c>
      <c r="BN36">
        <v>11.1</v>
      </c>
      <c r="BO36">
        <v>6.7</v>
      </c>
      <c r="BP36">
        <v>0</v>
      </c>
      <c r="BQ36">
        <v>2.5</v>
      </c>
      <c r="BR36">
        <v>4.9000000000000004</v>
      </c>
      <c r="BS36">
        <v>4.8</v>
      </c>
      <c r="BT36">
        <v>64.299999999999898</v>
      </c>
      <c r="BU36">
        <v>9.1999999999999904</v>
      </c>
      <c r="BV36">
        <v>0.2</v>
      </c>
      <c r="BW36">
        <v>0.1</v>
      </c>
      <c r="BX36">
        <v>0.72729999999999995</v>
      </c>
      <c r="BY36">
        <v>0.92030000000000001</v>
      </c>
      <c r="BZ36">
        <v>0.54069999999999996</v>
      </c>
      <c r="CA36">
        <v>0.60570000000000002</v>
      </c>
      <c r="CB36">
        <v>2.794</v>
      </c>
      <c r="CC36">
        <v>0.75009999999999999</v>
      </c>
      <c r="CD36">
        <v>0.3276</v>
      </c>
      <c r="CE36">
        <v>0.34760000000000002</v>
      </c>
      <c r="CF36">
        <v>0.83399999999999996</v>
      </c>
      <c r="CG36">
        <v>0.79920000000000002</v>
      </c>
      <c r="CH36">
        <v>2.3083999999999998</v>
      </c>
      <c r="CI36">
        <v>0.68889999999999996</v>
      </c>
      <c r="CJ36">
        <v>0.88939999999999997</v>
      </c>
      <c r="CK36">
        <v>0.49009999999999998</v>
      </c>
      <c r="CL36">
        <v>1.3794999999999999</v>
      </c>
      <c r="CM36">
        <v>0.69279999999999997</v>
      </c>
      <c r="CN36">
        <v>0.56710000000000005</v>
      </c>
      <c r="CO36">
        <v>0</v>
      </c>
      <c r="CP36">
        <v>0.63859999999999995</v>
      </c>
      <c r="CQ36">
        <v>0.8599</v>
      </c>
      <c r="CR36">
        <v>0.40610000000000002</v>
      </c>
      <c r="CS36">
        <v>2.4716999999999998</v>
      </c>
      <c r="CT36">
        <v>0.60850000000000004</v>
      </c>
      <c r="CU36">
        <v>8.9535999999999998</v>
      </c>
      <c r="CV36">
        <v>0.77569999999999995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317</v>
      </c>
      <c r="DR36">
        <v>112</v>
      </c>
      <c r="DS36">
        <v>12.1</v>
      </c>
      <c r="DT36">
        <v>4</v>
      </c>
      <c r="DU36">
        <v>2680</v>
      </c>
      <c r="DV36">
        <v>1.4513508803962001E-2</v>
      </c>
      <c r="DW36">
        <v>1.0048475238999999E-5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36047030300</v>
      </c>
      <c r="H37" t="s">
        <v>881</v>
      </c>
      <c r="I37">
        <v>9.79077E-2</v>
      </c>
      <c r="J37">
        <v>5319</v>
      </c>
      <c r="K37">
        <v>633</v>
      </c>
      <c r="L37">
        <v>1822</v>
      </c>
      <c r="M37">
        <v>64</v>
      </c>
      <c r="N37">
        <v>1681</v>
      </c>
      <c r="O37">
        <v>80</v>
      </c>
      <c r="P37">
        <v>2547</v>
      </c>
      <c r="Q37">
        <v>740</v>
      </c>
      <c r="R37">
        <v>370</v>
      </c>
      <c r="S37">
        <v>206</v>
      </c>
      <c r="T37">
        <v>14585</v>
      </c>
      <c r="U37">
        <v>2804</v>
      </c>
      <c r="V37">
        <v>1094</v>
      </c>
      <c r="W37">
        <v>247</v>
      </c>
      <c r="X37">
        <v>564</v>
      </c>
      <c r="Y37">
        <v>133</v>
      </c>
      <c r="Z37">
        <v>1846</v>
      </c>
      <c r="AA37">
        <v>474</v>
      </c>
      <c r="AB37">
        <v>661</v>
      </c>
      <c r="AC37">
        <v>194</v>
      </c>
      <c r="AD37">
        <v>454</v>
      </c>
      <c r="AE37">
        <v>134.19999999999899</v>
      </c>
      <c r="AF37">
        <v>5246</v>
      </c>
      <c r="AG37">
        <v>635.89999999999895</v>
      </c>
      <c r="AH37">
        <v>214</v>
      </c>
      <c r="AI37">
        <v>151.19999999999899</v>
      </c>
      <c r="AJ37">
        <v>722</v>
      </c>
      <c r="AK37">
        <v>157.5</v>
      </c>
      <c r="AL37">
        <v>22</v>
      </c>
      <c r="AM37">
        <v>25</v>
      </c>
      <c r="AN37">
        <v>185</v>
      </c>
      <c r="AO37">
        <v>103.5</v>
      </c>
      <c r="AP37">
        <v>1150</v>
      </c>
      <c r="AQ37">
        <v>127</v>
      </c>
      <c r="AR37">
        <v>119</v>
      </c>
      <c r="AS37">
        <v>101</v>
      </c>
      <c r="AT37">
        <v>48.2</v>
      </c>
      <c r="AU37">
        <v>10.3</v>
      </c>
      <c r="AV37">
        <v>17.399999999999899</v>
      </c>
      <c r="AW37">
        <v>8.6999999999999904</v>
      </c>
      <c r="AX37">
        <v>14585</v>
      </c>
      <c r="AY37">
        <v>2804</v>
      </c>
      <c r="AZ37">
        <v>37.299999999999898</v>
      </c>
      <c r="BA37">
        <v>8.3000000000000007</v>
      </c>
      <c r="BB37">
        <v>10.6</v>
      </c>
      <c r="BC37">
        <v>2.6</v>
      </c>
      <c r="BD37">
        <v>34.700000000000003</v>
      </c>
      <c r="BE37">
        <v>7.9</v>
      </c>
      <c r="BF37">
        <v>12.4</v>
      </c>
      <c r="BG37">
        <v>4</v>
      </c>
      <c r="BH37">
        <v>27</v>
      </c>
      <c r="BI37">
        <v>7.9</v>
      </c>
      <c r="BJ37">
        <v>98.599999999999895</v>
      </c>
      <c r="BK37">
        <v>2.2999999999999998</v>
      </c>
      <c r="BL37">
        <v>4.5999999999999996</v>
      </c>
      <c r="BM37">
        <v>3.2</v>
      </c>
      <c r="BN37">
        <v>39.6</v>
      </c>
      <c r="BO37">
        <v>8.5</v>
      </c>
      <c r="BP37">
        <v>1.2</v>
      </c>
      <c r="BQ37">
        <v>1.4</v>
      </c>
      <c r="BR37">
        <v>11</v>
      </c>
      <c r="BS37">
        <v>6.1</v>
      </c>
      <c r="BT37">
        <v>68.400000000000006</v>
      </c>
      <c r="BU37">
        <v>7.4</v>
      </c>
      <c r="BV37">
        <v>2.2000000000000002</v>
      </c>
      <c r="BW37">
        <v>1.9</v>
      </c>
      <c r="BX37">
        <v>0.96919999999999995</v>
      </c>
      <c r="BY37">
        <v>0.95420000000000005</v>
      </c>
      <c r="BZ37">
        <v>0.92220000000000002</v>
      </c>
      <c r="CA37">
        <v>0.95340000000000003</v>
      </c>
      <c r="CB37">
        <v>3.7989999999999999</v>
      </c>
      <c r="CC37">
        <v>0.97970000000000002</v>
      </c>
      <c r="CD37">
        <v>0.24629999999999999</v>
      </c>
      <c r="CE37">
        <v>0.97509999999999997</v>
      </c>
      <c r="CF37">
        <v>0.63119999999999998</v>
      </c>
      <c r="CG37">
        <v>0.96660000000000001</v>
      </c>
      <c r="CH37">
        <v>2.8191999999999999</v>
      </c>
      <c r="CI37">
        <v>0.91090000000000004</v>
      </c>
      <c r="CJ37">
        <v>0.94299999999999995</v>
      </c>
      <c r="CK37">
        <v>0.60460000000000003</v>
      </c>
      <c r="CL37">
        <v>1.5476000000000001</v>
      </c>
      <c r="CM37">
        <v>0.80600000000000005</v>
      </c>
      <c r="CN37">
        <v>0.76890000000000003</v>
      </c>
      <c r="CO37">
        <v>0.7863</v>
      </c>
      <c r="CP37">
        <v>0.83830000000000005</v>
      </c>
      <c r="CQ37">
        <v>0.88949999999999996</v>
      </c>
      <c r="CR37">
        <v>0.79369999999999996</v>
      </c>
      <c r="CS37">
        <v>4.0768000000000004</v>
      </c>
      <c r="CT37">
        <v>0.995</v>
      </c>
      <c r="CU37">
        <v>12.2425999999999</v>
      </c>
      <c r="CV37">
        <v>0.99629999999999996</v>
      </c>
      <c r="CW37">
        <v>1</v>
      </c>
      <c r="CX37">
        <v>1</v>
      </c>
      <c r="CY37">
        <v>1</v>
      </c>
      <c r="CZ37">
        <v>1</v>
      </c>
      <c r="DA37">
        <v>4</v>
      </c>
      <c r="DB37">
        <v>0</v>
      </c>
      <c r="DC37">
        <v>1</v>
      </c>
      <c r="DD37">
        <v>0</v>
      </c>
      <c r="DE37">
        <v>1</v>
      </c>
      <c r="DF37">
        <v>2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7</v>
      </c>
      <c r="DQ37">
        <v>455</v>
      </c>
      <c r="DR37">
        <v>222</v>
      </c>
      <c r="DS37">
        <v>8.6</v>
      </c>
      <c r="DT37">
        <v>4.0999999999999996</v>
      </c>
      <c r="DU37">
        <v>2583</v>
      </c>
      <c r="DV37">
        <v>1.0810007302565001E-2</v>
      </c>
      <c r="DW37">
        <v>3.2122916600000002E-7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36047030500</v>
      </c>
      <c r="H38" t="s">
        <v>880</v>
      </c>
      <c r="I38">
        <v>0.1245237</v>
      </c>
      <c r="J38">
        <v>6042</v>
      </c>
      <c r="K38">
        <v>495</v>
      </c>
      <c r="L38">
        <v>2895</v>
      </c>
      <c r="M38">
        <v>76</v>
      </c>
      <c r="N38">
        <v>2687</v>
      </c>
      <c r="O38">
        <v>131</v>
      </c>
      <c r="P38">
        <v>1030</v>
      </c>
      <c r="Q38">
        <v>280</v>
      </c>
      <c r="R38">
        <v>151</v>
      </c>
      <c r="S38">
        <v>74</v>
      </c>
      <c r="T38">
        <v>37520</v>
      </c>
      <c r="U38">
        <v>3381</v>
      </c>
      <c r="V38">
        <v>587</v>
      </c>
      <c r="W38">
        <v>183</v>
      </c>
      <c r="X38">
        <v>742</v>
      </c>
      <c r="Y38">
        <v>214</v>
      </c>
      <c r="Z38">
        <v>442</v>
      </c>
      <c r="AA38">
        <v>163</v>
      </c>
      <c r="AB38">
        <v>443</v>
      </c>
      <c r="AC38">
        <v>208</v>
      </c>
      <c r="AD38">
        <v>127</v>
      </c>
      <c r="AE38">
        <v>70.2</v>
      </c>
      <c r="AF38">
        <v>3559</v>
      </c>
      <c r="AG38">
        <v>596.6</v>
      </c>
      <c r="AH38">
        <v>215</v>
      </c>
      <c r="AI38">
        <v>104.099999999999</v>
      </c>
      <c r="AJ38">
        <v>1601</v>
      </c>
      <c r="AK38">
        <v>217.8</v>
      </c>
      <c r="AL38">
        <v>0</v>
      </c>
      <c r="AM38">
        <v>16</v>
      </c>
      <c r="AN38">
        <v>30</v>
      </c>
      <c r="AO38">
        <v>33.6</v>
      </c>
      <c r="AP38">
        <v>2010</v>
      </c>
      <c r="AQ38">
        <v>192</v>
      </c>
      <c r="AR38">
        <v>326</v>
      </c>
      <c r="AS38">
        <v>146</v>
      </c>
      <c r="AT38">
        <v>17.8</v>
      </c>
      <c r="AU38">
        <v>4.5999999999999996</v>
      </c>
      <c r="AV38">
        <v>3.6</v>
      </c>
      <c r="AW38">
        <v>1.7</v>
      </c>
      <c r="AX38">
        <v>37520</v>
      </c>
      <c r="AY38">
        <v>3381</v>
      </c>
      <c r="AZ38">
        <v>11.4</v>
      </c>
      <c r="BA38">
        <v>3.4</v>
      </c>
      <c r="BB38">
        <v>12.3</v>
      </c>
      <c r="BC38">
        <v>3.4</v>
      </c>
      <c r="BD38">
        <v>7.3</v>
      </c>
      <c r="BE38">
        <v>2.6</v>
      </c>
      <c r="BF38">
        <v>7.7</v>
      </c>
      <c r="BG38">
        <v>3.5</v>
      </c>
      <c r="BH38">
        <v>4.7</v>
      </c>
      <c r="BI38">
        <v>2.6</v>
      </c>
      <c r="BJ38">
        <v>58.899999999999899</v>
      </c>
      <c r="BK38">
        <v>8.6</v>
      </c>
      <c r="BL38">
        <v>3.7</v>
      </c>
      <c r="BM38">
        <v>1.7</v>
      </c>
      <c r="BN38">
        <v>55.299999999999898</v>
      </c>
      <c r="BO38">
        <v>7.4</v>
      </c>
      <c r="BP38">
        <v>0</v>
      </c>
      <c r="BQ38">
        <v>1</v>
      </c>
      <c r="BR38">
        <v>1.1000000000000001</v>
      </c>
      <c r="BS38">
        <v>1.2</v>
      </c>
      <c r="BT38">
        <v>74.799999999999898</v>
      </c>
      <c r="BU38">
        <v>5.7</v>
      </c>
      <c r="BV38">
        <v>5.4</v>
      </c>
      <c r="BW38">
        <v>2.4</v>
      </c>
      <c r="BX38">
        <v>0.67190000000000005</v>
      </c>
      <c r="BY38">
        <v>0.1331</v>
      </c>
      <c r="BZ38">
        <v>0.26290000000000002</v>
      </c>
      <c r="CA38">
        <v>0.49130000000000001</v>
      </c>
      <c r="CB38">
        <v>1.5591999999999999</v>
      </c>
      <c r="CC38">
        <v>0.37080000000000002</v>
      </c>
      <c r="CD38">
        <v>0.35149999999999998</v>
      </c>
      <c r="CE38">
        <v>3.09E-2</v>
      </c>
      <c r="CF38">
        <v>0.20749999999999999</v>
      </c>
      <c r="CG38">
        <v>0.28149999999999997</v>
      </c>
      <c r="CH38">
        <v>0.87139999999999995</v>
      </c>
      <c r="CI38">
        <v>5.1200000000000002E-2</v>
      </c>
      <c r="CJ38">
        <v>0.65490000000000004</v>
      </c>
      <c r="CK38">
        <v>0.55700000000000005</v>
      </c>
      <c r="CL38">
        <v>1.2119</v>
      </c>
      <c r="CM38">
        <v>0.59799999999999998</v>
      </c>
      <c r="CN38">
        <v>0.81920000000000004</v>
      </c>
      <c r="CO38">
        <v>0</v>
      </c>
      <c r="CP38">
        <v>0.31259999999999999</v>
      </c>
      <c r="CQ38">
        <v>0.93089999999999995</v>
      </c>
      <c r="CR38">
        <v>0.88590000000000002</v>
      </c>
      <c r="CS38">
        <v>2.9485999999999999</v>
      </c>
      <c r="CT38">
        <v>0.81459999999999999</v>
      </c>
      <c r="CU38">
        <v>6.5911999999999997</v>
      </c>
      <c r="CV38">
        <v>0.42770000000000002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1</v>
      </c>
      <c r="DP38">
        <v>1</v>
      </c>
      <c r="DQ38">
        <v>411</v>
      </c>
      <c r="DR38">
        <v>137</v>
      </c>
      <c r="DS38">
        <v>7.1</v>
      </c>
      <c r="DT38">
        <v>2.2999999999999998</v>
      </c>
      <c r="DU38">
        <v>3565</v>
      </c>
      <c r="DV38">
        <v>5.7647161784199995E-4</v>
      </c>
      <c r="DW38">
        <v>8.2950179999999999E-9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36047030700</v>
      </c>
      <c r="H39" t="s">
        <v>879</v>
      </c>
      <c r="I39">
        <v>0.1030734</v>
      </c>
      <c r="J39">
        <v>4427</v>
      </c>
      <c r="K39">
        <v>574</v>
      </c>
      <c r="L39">
        <v>2313</v>
      </c>
      <c r="M39">
        <v>55</v>
      </c>
      <c r="N39">
        <v>2057</v>
      </c>
      <c r="O39">
        <v>134</v>
      </c>
      <c r="P39">
        <v>1600</v>
      </c>
      <c r="Q39">
        <v>372</v>
      </c>
      <c r="R39">
        <v>300</v>
      </c>
      <c r="S39">
        <v>161</v>
      </c>
      <c r="T39">
        <v>16694</v>
      </c>
      <c r="U39">
        <v>2772</v>
      </c>
      <c r="V39">
        <v>782</v>
      </c>
      <c r="W39">
        <v>231</v>
      </c>
      <c r="X39">
        <v>439</v>
      </c>
      <c r="Y39">
        <v>95</v>
      </c>
      <c r="Z39">
        <v>1219</v>
      </c>
      <c r="AA39">
        <v>394</v>
      </c>
      <c r="AB39">
        <v>478</v>
      </c>
      <c r="AC39">
        <v>176</v>
      </c>
      <c r="AD39">
        <v>734</v>
      </c>
      <c r="AE39">
        <v>223.599999999999</v>
      </c>
      <c r="AF39">
        <v>4298</v>
      </c>
      <c r="AG39">
        <v>581.79999999999905</v>
      </c>
      <c r="AH39">
        <v>133</v>
      </c>
      <c r="AI39">
        <v>90.599999999999895</v>
      </c>
      <c r="AJ39">
        <v>1345</v>
      </c>
      <c r="AK39">
        <v>224.69999999999899</v>
      </c>
      <c r="AL39">
        <v>0</v>
      </c>
      <c r="AM39">
        <v>11</v>
      </c>
      <c r="AN39">
        <v>131</v>
      </c>
      <c r="AO39">
        <v>106</v>
      </c>
      <c r="AP39">
        <v>1491</v>
      </c>
      <c r="AQ39">
        <v>214</v>
      </c>
      <c r="AR39">
        <v>5</v>
      </c>
      <c r="AS39">
        <v>13</v>
      </c>
      <c r="AT39">
        <v>36.1</v>
      </c>
      <c r="AU39">
        <v>10.1999999999999</v>
      </c>
      <c r="AV39">
        <v>13.4</v>
      </c>
      <c r="AW39">
        <v>7.2</v>
      </c>
      <c r="AX39">
        <v>16694</v>
      </c>
      <c r="AY39">
        <v>2772</v>
      </c>
      <c r="AZ39">
        <v>29.3</v>
      </c>
      <c r="BA39">
        <v>8.1999999999999904</v>
      </c>
      <c r="BB39">
        <v>9.9</v>
      </c>
      <c r="BC39">
        <v>2.5</v>
      </c>
      <c r="BD39">
        <v>27.5</v>
      </c>
      <c r="BE39">
        <v>8.1999999999999904</v>
      </c>
      <c r="BF39">
        <v>10.8</v>
      </c>
      <c r="BG39">
        <v>4.5</v>
      </c>
      <c r="BH39">
        <v>35.700000000000003</v>
      </c>
      <c r="BI39">
        <v>10.6</v>
      </c>
      <c r="BJ39">
        <v>97.099999999999895</v>
      </c>
      <c r="BK39">
        <v>3.8</v>
      </c>
      <c r="BL39">
        <v>3.3</v>
      </c>
      <c r="BM39">
        <v>2.2000000000000002</v>
      </c>
      <c r="BN39">
        <v>58.1</v>
      </c>
      <c r="BO39">
        <v>9.6</v>
      </c>
      <c r="BP39">
        <v>0</v>
      </c>
      <c r="BQ39">
        <v>1.3</v>
      </c>
      <c r="BR39">
        <v>6.4</v>
      </c>
      <c r="BS39">
        <v>5.0999999999999996</v>
      </c>
      <c r="BT39">
        <v>72.5</v>
      </c>
      <c r="BU39">
        <v>9</v>
      </c>
      <c r="BV39">
        <v>0.1</v>
      </c>
      <c r="BW39">
        <v>0.3</v>
      </c>
      <c r="BX39">
        <v>0.90639999999999998</v>
      </c>
      <c r="BY39">
        <v>0.88649999999999995</v>
      </c>
      <c r="BZ39">
        <v>0.88219999999999998</v>
      </c>
      <c r="CA39">
        <v>0.88400000000000001</v>
      </c>
      <c r="CB39">
        <v>3.5590999999999999</v>
      </c>
      <c r="CC39">
        <v>0.93540000000000001</v>
      </c>
      <c r="CD39">
        <v>0.2082</v>
      </c>
      <c r="CE39">
        <v>0.87190000000000001</v>
      </c>
      <c r="CF39">
        <v>0.50229999999999997</v>
      </c>
      <c r="CG39">
        <v>0.99529999999999996</v>
      </c>
      <c r="CH39">
        <v>2.5775999999999999</v>
      </c>
      <c r="CI39">
        <v>0.82589999999999997</v>
      </c>
      <c r="CJ39">
        <v>0.9042</v>
      </c>
      <c r="CK39">
        <v>0.53669999999999995</v>
      </c>
      <c r="CL39">
        <v>1.4409000000000001</v>
      </c>
      <c r="CM39">
        <v>0.73329999999999995</v>
      </c>
      <c r="CN39">
        <v>0.82889999999999997</v>
      </c>
      <c r="CO39">
        <v>0</v>
      </c>
      <c r="CP39">
        <v>0.70330000000000004</v>
      </c>
      <c r="CQ39">
        <v>0.91869999999999996</v>
      </c>
      <c r="CR39">
        <v>0.34060000000000001</v>
      </c>
      <c r="CS39">
        <v>2.7913999999999999</v>
      </c>
      <c r="CT39">
        <v>0.76080000000000003</v>
      </c>
      <c r="CU39">
        <v>10.369</v>
      </c>
      <c r="CV39">
        <v>0.9123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1</v>
      </c>
      <c r="DP39">
        <v>4</v>
      </c>
      <c r="DQ39">
        <v>440</v>
      </c>
      <c r="DR39">
        <v>168</v>
      </c>
      <c r="DS39">
        <v>9.9</v>
      </c>
      <c r="DT39">
        <v>3.5</v>
      </c>
      <c r="DU39">
        <v>2974</v>
      </c>
      <c r="DV39">
        <v>1.7188783612306E-2</v>
      </c>
      <c r="DW39">
        <v>6.5087027100000003E-7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36047030900</v>
      </c>
      <c r="H40" t="s">
        <v>878</v>
      </c>
      <c r="I40">
        <v>5.8634600000000002E-2</v>
      </c>
      <c r="J40">
        <v>2021</v>
      </c>
      <c r="K40">
        <v>213</v>
      </c>
      <c r="L40">
        <v>792</v>
      </c>
      <c r="M40">
        <v>33</v>
      </c>
      <c r="N40">
        <v>730</v>
      </c>
      <c r="O40">
        <v>50</v>
      </c>
      <c r="P40">
        <v>673</v>
      </c>
      <c r="Q40">
        <v>207</v>
      </c>
      <c r="R40">
        <v>97</v>
      </c>
      <c r="S40">
        <v>62</v>
      </c>
      <c r="T40">
        <v>18039</v>
      </c>
      <c r="U40">
        <v>3695</v>
      </c>
      <c r="V40">
        <v>278</v>
      </c>
      <c r="W40">
        <v>76</v>
      </c>
      <c r="X40">
        <v>202</v>
      </c>
      <c r="Y40">
        <v>73</v>
      </c>
      <c r="Z40">
        <v>558</v>
      </c>
      <c r="AA40">
        <v>148</v>
      </c>
      <c r="AB40">
        <v>133</v>
      </c>
      <c r="AC40">
        <v>65</v>
      </c>
      <c r="AD40">
        <v>114</v>
      </c>
      <c r="AE40">
        <v>60</v>
      </c>
      <c r="AF40">
        <v>1966</v>
      </c>
      <c r="AG40">
        <v>220.5</v>
      </c>
      <c r="AH40">
        <v>132</v>
      </c>
      <c r="AI40">
        <v>77.2</v>
      </c>
      <c r="AJ40">
        <v>324</v>
      </c>
      <c r="AK40">
        <v>75.5</v>
      </c>
      <c r="AL40">
        <v>0</v>
      </c>
      <c r="AM40">
        <v>11</v>
      </c>
      <c r="AN40">
        <v>94</v>
      </c>
      <c r="AO40">
        <v>46.2</v>
      </c>
      <c r="AP40">
        <v>395</v>
      </c>
      <c r="AQ40">
        <v>77</v>
      </c>
      <c r="AR40">
        <v>0</v>
      </c>
      <c r="AS40">
        <v>11</v>
      </c>
      <c r="AT40">
        <v>33.299999999999898</v>
      </c>
      <c r="AU40">
        <v>11.3</v>
      </c>
      <c r="AV40">
        <v>10.9</v>
      </c>
      <c r="AW40">
        <v>6.5</v>
      </c>
      <c r="AX40">
        <v>18039</v>
      </c>
      <c r="AY40">
        <v>3695</v>
      </c>
      <c r="AZ40">
        <v>22.6</v>
      </c>
      <c r="BA40">
        <v>6.3</v>
      </c>
      <c r="BB40">
        <v>10</v>
      </c>
      <c r="BC40">
        <v>3.8</v>
      </c>
      <c r="BD40">
        <v>27.6</v>
      </c>
      <c r="BE40">
        <v>6.7</v>
      </c>
      <c r="BF40">
        <v>6.6</v>
      </c>
      <c r="BG40">
        <v>3.3</v>
      </c>
      <c r="BH40">
        <v>15.6</v>
      </c>
      <c r="BI40">
        <v>8.1999999999999904</v>
      </c>
      <c r="BJ40">
        <v>97.299999999999898</v>
      </c>
      <c r="BK40">
        <v>3.7</v>
      </c>
      <c r="BL40">
        <v>6.9</v>
      </c>
      <c r="BM40">
        <v>4</v>
      </c>
      <c r="BN40">
        <v>40.899999999999899</v>
      </c>
      <c r="BO40">
        <v>9.4</v>
      </c>
      <c r="BP40">
        <v>0</v>
      </c>
      <c r="BQ40">
        <v>3.7</v>
      </c>
      <c r="BR40">
        <v>12.9</v>
      </c>
      <c r="BS40">
        <v>6.3</v>
      </c>
      <c r="BT40">
        <v>54.1</v>
      </c>
      <c r="BU40">
        <v>9.6</v>
      </c>
      <c r="BV40">
        <v>0</v>
      </c>
      <c r="BW40">
        <v>0.5</v>
      </c>
      <c r="BX40">
        <v>0.88680000000000003</v>
      </c>
      <c r="BY40">
        <v>0.79569999999999996</v>
      </c>
      <c r="BZ40">
        <v>0.85289999999999999</v>
      </c>
      <c r="CA40">
        <v>0.79169999999999996</v>
      </c>
      <c r="CB40">
        <v>3.3271000000000002</v>
      </c>
      <c r="CC40">
        <v>0.8841</v>
      </c>
      <c r="CD40">
        <v>0.2127</v>
      </c>
      <c r="CE40">
        <v>0.87419999999999998</v>
      </c>
      <c r="CF40">
        <v>0.12620000000000001</v>
      </c>
      <c r="CG40">
        <v>0.82040000000000002</v>
      </c>
      <c r="CH40">
        <v>2.0335999999999999</v>
      </c>
      <c r="CI40">
        <v>0.51180000000000003</v>
      </c>
      <c r="CJ40">
        <v>0.90880000000000005</v>
      </c>
      <c r="CK40">
        <v>0.69089999999999996</v>
      </c>
      <c r="CL40">
        <v>1.5996999999999999</v>
      </c>
      <c r="CM40">
        <v>0.84209999999999996</v>
      </c>
      <c r="CN40">
        <v>0.77329999999999999</v>
      </c>
      <c r="CO40">
        <v>0</v>
      </c>
      <c r="CP40">
        <v>0.87229999999999996</v>
      </c>
      <c r="CQ40">
        <v>0.79059999999999997</v>
      </c>
      <c r="CR40">
        <v>0</v>
      </c>
      <c r="CS40">
        <v>2.4361999999999999</v>
      </c>
      <c r="CT40">
        <v>0.58989999999999998</v>
      </c>
      <c r="CU40">
        <v>9.3964999999999996</v>
      </c>
      <c r="CV40">
        <v>0.82569999999999999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236</v>
      </c>
      <c r="DR40">
        <v>104</v>
      </c>
      <c r="DS40">
        <v>11.6999999999999</v>
      </c>
      <c r="DT40">
        <v>5</v>
      </c>
      <c r="DU40">
        <v>1267</v>
      </c>
      <c r="DV40">
        <v>1.1266662442274001E-2</v>
      </c>
      <c r="DW40">
        <v>4.8264544999999996E-7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36047031100</v>
      </c>
      <c r="H41" t="s">
        <v>877</v>
      </c>
      <c r="I41">
        <v>5.8951200000000002E-2</v>
      </c>
      <c r="J41">
        <v>2972</v>
      </c>
      <c r="K41">
        <v>565</v>
      </c>
      <c r="L41">
        <v>1395</v>
      </c>
      <c r="M41">
        <v>43</v>
      </c>
      <c r="N41">
        <v>1138</v>
      </c>
      <c r="O41">
        <v>115</v>
      </c>
      <c r="P41">
        <v>753</v>
      </c>
      <c r="Q41">
        <v>273</v>
      </c>
      <c r="R41">
        <v>142</v>
      </c>
      <c r="S41">
        <v>91</v>
      </c>
      <c r="T41">
        <v>23710</v>
      </c>
      <c r="U41">
        <v>3659</v>
      </c>
      <c r="V41">
        <v>438</v>
      </c>
      <c r="W41">
        <v>130</v>
      </c>
      <c r="X41">
        <v>389</v>
      </c>
      <c r="Y41">
        <v>110</v>
      </c>
      <c r="Z41">
        <v>581</v>
      </c>
      <c r="AA41">
        <v>208</v>
      </c>
      <c r="AB41">
        <v>186</v>
      </c>
      <c r="AC41">
        <v>76</v>
      </c>
      <c r="AD41">
        <v>125</v>
      </c>
      <c r="AE41">
        <v>67.5</v>
      </c>
      <c r="AF41">
        <v>2671</v>
      </c>
      <c r="AG41">
        <v>585.6</v>
      </c>
      <c r="AH41">
        <v>120</v>
      </c>
      <c r="AI41">
        <v>90.5</v>
      </c>
      <c r="AJ41">
        <v>374</v>
      </c>
      <c r="AK41">
        <v>129</v>
      </c>
      <c r="AL41">
        <v>0</v>
      </c>
      <c r="AM41">
        <v>11</v>
      </c>
      <c r="AN41">
        <v>40</v>
      </c>
      <c r="AO41">
        <v>39.1</v>
      </c>
      <c r="AP41">
        <v>710</v>
      </c>
      <c r="AQ41">
        <v>142</v>
      </c>
      <c r="AR41">
        <v>2</v>
      </c>
      <c r="AS41">
        <v>3</v>
      </c>
      <c r="AT41">
        <v>25.3</v>
      </c>
      <c r="AU41">
        <v>7.7</v>
      </c>
      <c r="AV41">
        <v>9.5</v>
      </c>
      <c r="AW41">
        <v>5.3</v>
      </c>
      <c r="AX41">
        <v>23710</v>
      </c>
      <c r="AY41">
        <v>3659</v>
      </c>
      <c r="AZ41">
        <v>21.8</v>
      </c>
      <c r="BA41">
        <v>6</v>
      </c>
      <c r="BB41">
        <v>13.1</v>
      </c>
      <c r="BC41">
        <v>3.9</v>
      </c>
      <c r="BD41">
        <v>19.5</v>
      </c>
      <c r="BE41">
        <v>5.9</v>
      </c>
      <c r="BF41">
        <v>6.3</v>
      </c>
      <c r="BG41">
        <v>2.2999999999999998</v>
      </c>
      <c r="BH41">
        <v>11</v>
      </c>
      <c r="BI41">
        <v>5.8</v>
      </c>
      <c r="BJ41">
        <v>89.9</v>
      </c>
      <c r="BK41">
        <v>9.8000000000000007</v>
      </c>
      <c r="BL41">
        <v>4.3</v>
      </c>
      <c r="BM41">
        <v>3.1</v>
      </c>
      <c r="BN41">
        <v>26.8</v>
      </c>
      <c r="BO41">
        <v>9.1999999999999904</v>
      </c>
      <c r="BP41">
        <v>0</v>
      </c>
      <c r="BQ41">
        <v>2.1</v>
      </c>
      <c r="BR41">
        <v>3.5</v>
      </c>
      <c r="BS41">
        <v>3.4</v>
      </c>
      <c r="BT41">
        <v>62.399999999999899</v>
      </c>
      <c r="BU41">
        <v>10.9</v>
      </c>
      <c r="BV41">
        <v>0.1</v>
      </c>
      <c r="BW41">
        <v>0.1</v>
      </c>
      <c r="BX41">
        <v>0.80169999999999997</v>
      </c>
      <c r="BY41">
        <v>0.71689999999999998</v>
      </c>
      <c r="BZ41">
        <v>0.67730000000000001</v>
      </c>
      <c r="CA41">
        <v>0.77959999999999996</v>
      </c>
      <c r="CB41">
        <v>2.9754</v>
      </c>
      <c r="CC41">
        <v>0.80349999999999999</v>
      </c>
      <c r="CD41">
        <v>0.40589999999999998</v>
      </c>
      <c r="CE41">
        <v>0.36159999999999998</v>
      </c>
      <c r="CF41">
        <v>0.1031</v>
      </c>
      <c r="CG41">
        <v>0.68620000000000003</v>
      </c>
      <c r="CH41">
        <v>1.5568</v>
      </c>
      <c r="CI41">
        <v>0.20649999999999999</v>
      </c>
      <c r="CJ41">
        <v>0.81530000000000002</v>
      </c>
      <c r="CK41">
        <v>0.58879999999999999</v>
      </c>
      <c r="CL41">
        <v>1.4039999999999999</v>
      </c>
      <c r="CM41">
        <v>0.70779999999999998</v>
      </c>
      <c r="CN41">
        <v>0.71709999999999996</v>
      </c>
      <c r="CO41">
        <v>0</v>
      </c>
      <c r="CP41">
        <v>0.55659999999999998</v>
      </c>
      <c r="CQ41">
        <v>0.84940000000000004</v>
      </c>
      <c r="CR41">
        <v>0.31590000000000001</v>
      </c>
      <c r="CS41">
        <v>2.4388999999999998</v>
      </c>
      <c r="CT41">
        <v>0.59160000000000001</v>
      </c>
      <c r="CU41">
        <v>8.3750999999999998</v>
      </c>
      <c r="CV41">
        <v>0.69820000000000004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195</v>
      </c>
      <c r="DR41">
        <v>101</v>
      </c>
      <c r="DS41">
        <v>6.6</v>
      </c>
      <c r="DT41">
        <v>2.9</v>
      </c>
      <c r="DU41">
        <v>1335</v>
      </c>
      <c r="DV41">
        <v>1.1224349677468E-2</v>
      </c>
      <c r="DW41">
        <v>5.5576482300000002E-7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36047031300</v>
      </c>
      <c r="H42" t="s">
        <v>876</v>
      </c>
      <c r="I42">
        <v>6.7297599999999999E-2</v>
      </c>
      <c r="J42">
        <v>4657</v>
      </c>
      <c r="K42">
        <v>593</v>
      </c>
      <c r="L42">
        <v>2541</v>
      </c>
      <c r="M42">
        <v>40</v>
      </c>
      <c r="N42">
        <v>2288</v>
      </c>
      <c r="O42">
        <v>127</v>
      </c>
      <c r="P42">
        <v>1069</v>
      </c>
      <c r="Q42">
        <v>284</v>
      </c>
      <c r="R42">
        <v>127</v>
      </c>
      <c r="S42">
        <v>83</v>
      </c>
      <c r="T42">
        <v>31284</v>
      </c>
      <c r="U42">
        <v>6698</v>
      </c>
      <c r="V42">
        <v>473</v>
      </c>
      <c r="W42">
        <v>184</v>
      </c>
      <c r="X42">
        <v>577</v>
      </c>
      <c r="Y42">
        <v>184</v>
      </c>
      <c r="Z42">
        <v>680</v>
      </c>
      <c r="AA42">
        <v>214</v>
      </c>
      <c r="AB42">
        <v>429</v>
      </c>
      <c r="AC42">
        <v>177</v>
      </c>
      <c r="AD42">
        <v>276</v>
      </c>
      <c r="AE42">
        <v>138.4</v>
      </c>
      <c r="AF42">
        <v>4170</v>
      </c>
      <c r="AG42">
        <v>626.79999999999905</v>
      </c>
      <c r="AH42">
        <v>23</v>
      </c>
      <c r="AI42">
        <v>50.1</v>
      </c>
      <c r="AJ42">
        <v>1433</v>
      </c>
      <c r="AK42">
        <v>225.5</v>
      </c>
      <c r="AL42">
        <v>0</v>
      </c>
      <c r="AM42">
        <v>11</v>
      </c>
      <c r="AN42">
        <v>90</v>
      </c>
      <c r="AO42">
        <v>70</v>
      </c>
      <c r="AP42">
        <v>1549</v>
      </c>
      <c r="AQ42">
        <v>214</v>
      </c>
      <c r="AR42">
        <v>134</v>
      </c>
      <c r="AS42">
        <v>89</v>
      </c>
      <c r="AT42">
        <v>23</v>
      </c>
      <c r="AU42">
        <v>6</v>
      </c>
      <c r="AV42">
        <v>5.2</v>
      </c>
      <c r="AW42">
        <v>3.5</v>
      </c>
      <c r="AX42">
        <v>31284</v>
      </c>
      <c r="AY42">
        <v>6698</v>
      </c>
      <c r="AZ42">
        <v>13.1999999999999</v>
      </c>
      <c r="BA42">
        <v>4.5999999999999996</v>
      </c>
      <c r="BB42">
        <v>12.4</v>
      </c>
      <c r="BC42">
        <v>4</v>
      </c>
      <c r="BD42">
        <v>14.6</v>
      </c>
      <c r="BE42">
        <v>4.2</v>
      </c>
      <c r="BF42">
        <v>9.1999999999999904</v>
      </c>
      <c r="BG42">
        <v>4.3</v>
      </c>
      <c r="BH42">
        <v>12.1</v>
      </c>
      <c r="BI42">
        <v>6</v>
      </c>
      <c r="BJ42">
        <v>89.5</v>
      </c>
      <c r="BK42">
        <v>7.2</v>
      </c>
      <c r="BL42">
        <v>0.5</v>
      </c>
      <c r="BM42">
        <v>1.1000000000000001</v>
      </c>
      <c r="BN42">
        <v>56.399999999999899</v>
      </c>
      <c r="BO42">
        <v>8.8000000000000007</v>
      </c>
      <c r="BP42">
        <v>0</v>
      </c>
      <c r="BQ42">
        <v>1.2</v>
      </c>
      <c r="BR42">
        <v>3.9</v>
      </c>
      <c r="BS42">
        <v>3.1</v>
      </c>
      <c r="BT42">
        <v>67.7</v>
      </c>
      <c r="BU42">
        <v>8.6</v>
      </c>
      <c r="BV42">
        <v>2.9</v>
      </c>
      <c r="BW42">
        <v>1.9</v>
      </c>
      <c r="BX42">
        <v>0.76690000000000003</v>
      </c>
      <c r="BY42">
        <v>0.29780000000000001</v>
      </c>
      <c r="BZ42">
        <v>0.4168</v>
      </c>
      <c r="CA42">
        <v>0.56669999999999998</v>
      </c>
      <c r="CB42">
        <v>2.0482999999999998</v>
      </c>
      <c r="CC42">
        <v>0.5333</v>
      </c>
      <c r="CD42">
        <v>0.35909999999999997</v>
      </c>
      <c r="CE42">
        <v>0.12909999999999999</v>
      </c>
      <c r="CF42">
        <v>0.35149999999999998</v>
      </c>
      <c r="CG42">
        <v>0.7238</v>
      </c>
      <c r="CH42">
        <v>1.5636000000000001</v>
      </c>
      <c r="CI42">
        <v>0.2102</v>
      </c>
      <c r="CJ42">
        <v>0.81259999999999999</v>
      </c>
      <c r="CK42">
        <v>0.20180000000000001</v>
      </c>
      <c r="CL42">
        <v>1.0144</v>
      </c>
      <c r="CM42">
        <v>0.49399999999999999</v>
      </c>
      <c r="CN42">
        <v>0.82350000000000001</v>
      </c>
      <c r="CO42">
        <v>0</v>
      </c>
      <c r="CP42">
        <v>0.58399999999999996</v>
      </c>
      <c r="CQ42">
        <v>0.8841</v>
      </c>
      <c r="CR42">
        <v>0.81899999999999995</v>
      </c>
      <c r="CS42">
        <v>3.1107</v>
      </c>
      <c r="CT42">
        <v>0.8659</v>
      </c>
      <c r="CU42">
        <v>7.7370000000000001</v>
      </c>
      <c r="CV42">
        <v>0.60529999999999995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467</v>
      </c>
      <c r="DR42">
        <v>205</v>
      </c>
      <c r="DS42">
        <v>10.1</v>
      </c>
      <c r="DT42">
        <v>3.9</v>
      </c>
      <c r="DU42">
        <v>1762</v>
      </c>
      <c r="DV42">
        <v>1.1256419446948E-2</v>
      </c>
      <c r="DW42">
        <v>4.3909139999999999E-7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36047031500</v>
      </c>
      <c r="H43" t="s">
        <v>875</v>
      </c>
      <c r="I43">
        <v>6.9571300000000003E-2</v>
      </c>
      <c r="J43">
        <v>5234</v>
      </c>
      <c r="K43">
        <v>543</v>
      </c>
      <c r="L43">
        <v>2642</v>
      </c>
      <c r="M43">
        <v>83</v>
      </c>
      <c r="N43">
        <v>2345</v>
      </c>
      <c r="O43">
        <v>143</v>
      </c>
      <c r="P43">
        <v>1532</v>
      </c>
      <c r="Q43">
        <v>443</v>
      </c>
      <c r="R43">
        <v>428</v>
      </c>
      <c r="S43">
        <v>184</v>
      </c>
      <c r="T43">
        <v>36706</v>
      </c>
      <c r="U43">
        <v>12232</v>
      </c>
      <c r="V43">
        <v>561</v>
      </c>
      <c r="W43">
        <v>199</v>
      </c>
      <c r="X43">
        <v>557</v>
      </c>
      <c r="Y43">
        <v>177</v>
      </c>
      <c r="Z43">
        <v>621</v>
      </c>
      <c r="AA43">
        <v>222</v>
      </c>
      <c r="AB43">
        <v>564</v>
      </c>
      <c r="AC43">
        <v>204</v>
      </c>
      <c r="AD43">
        <v>308</v>
      </c>
      <c r="AE43">
        <v>125.9</v>
      </c>
      <c r="AF43">
        <v>3716</v>
      </c>
      <c r="AG43">
        <v>614.6</v>
      </c>
      <c r="AH43">
        <v>67</v>
      </c>
      <c r="AI43">
        <v>80.799999999999898</v>
      </c>
      <c r="AJ43">
        <v>1460</v>
      </c>
      <c r="AK43">
        <v>239.099999999999</v>
      </c>
      <c r="AL43">
        <v>0</v>
      </c>
      <c r="AM43">
        <v>16</v>
      </c>
      <c r="AN43">
        <v>139</v>
      </c>
      <c r="AO43">
        <v>94.599999999999895</v>
      </c>
      <c r="AP43">
        <v>1940</v>
      </c>
      <c r="AQ43">
        <v>159</v>
      </c>
      <c r="AR43">
        <v>129</v>
      </c>
      <c r="AS43">
        <v>86</v>
      </c>
      <c r="AT43">
        <v>29.399999999999899</v>
      </c>
      <c r="AU43">
        <v>7.3</v>
      </c>
      <c r="AV43">
        <v>13.3</v>
      </c>
      <c r="AW43">
        <v>5.0999999999999996</v>
      </c>
      <c r="AX43">
        <v>36706</v>
      </c>
      <c r="AY43">
        <v>12232</v>
      </c>
      <c r="AZ43">
        <v>13.8</v>
      </c>
      <c r="BA43">
        <v>5</v>
      </c>
      <c r="BB43">
        <v>10.6</v>
      </c>
      <c r="BC43">
        <v>3.4</v>
      </c>
      <c r="BD43">
        <v>11.9</v>
      </c>
      <c r="BE43">
        <v>4.0999999999999996</v>
      </c>
      <c r="BF43">
        <v>10.8</v>
      </c>
      <c r="BG43">
        <v>3.9</v>
      </c>
      <c r="BH43">
        <v>13.1</v>
      </c>
      <c r="BI43">
        <v>5.3</v>
      </c>
      <c r="BJ43">
        <v>71</v>
      </c>
      <c r="BK43">
        <v>9.1</v>
      </c>
      <c r="BL43">
        <v>1.3</v>
      </c>
      <c r="BM43">
        <v>1.6</v>
      </c>
      <c r="BN43">
        <v>55.299999999999898</v>
      </c>
      <c r="BO43">
        <v>8.9</v>
      </c>
      <c r="BP43">
        <v>0</v>
      </c>
      <c r="BQ43">
        <v>1.1000000000000001</v>
      </c>
      <c r="BR43">
        <v>5.9</v>
      </c>
      <c r="BS43">
        <v>4</v>
      </c>
      <c r="BT43">
        <v>82.7</v>
      </c>
      <c r="BU43">
        <v>6.1</v>
      </c>
      <c r="BV43">
        <v>2.5</v>
      </c>
      <c r="BW43">
        <v>1.6</v>
      </c>
      <c r="BX43">
        <v>0.84789999999999999</v>
      </c>
      <c r="BY43">
        <v>0.88360000000000005</v>
      </c>
      <c r="BZ43">
        <v>0.2802</v>
      </c>
      <c r="CA43">
        <v>0.59019999999999995</v>
      </c>
      <c r="CB43">
        <v>2.6019999999999999</v>
      </c>
      <c r="CC43">
        <v>0.69769999999999999</v>
      </c>
      <c r="CD43">
        <v>0.24629999999999999</v>
      </c>
      <c r="CE43">
        <v>7.2900000000000006E-2</v>
      </c>
      <c r="CF43">
        <v>0.50229999999999997</v>
      </c>
      <c r="CG43">
        <v>0.76070000000000004</v>
      </c>
      <c r="CH43">
        <v>1.5822000000000001</v>
      </c>
      <c r="CI43">
        <v>0.22170000000000001</v>
      </c>
      <c r="CJ43">
        <v>0.71189999999999998</v>
      </c>
      <c r="CK43">
        <v>0.35499999999999998</v>
      </c>
      <c r="CL43">
        <v>1.0669</v>
      </c>
      <c r="CM43">
        <v>0.52039999999999997</v>
      </c>
      <c r="CN43">
        <v>0.81879999999999997</v>
      </c>
      <c r="CO43">
        <v>0</v>
      </c>
      <c r="CP43">
        <v>0.68469999999999998</v>
      </c>
      <c r="CQ43">
        <v>0.97619999999999996</v>
      </c>
      <c r="CR43">
        <v>0.80349999999999999</v>
      </c>
      <c r="CS43">
        <v>3.2831999999999999</v>
      </c>
      <c r="CT43">
        <v>0.91500000000000004</v>
      </c>
      <c r="CU43">
        <v>8.5343999999999998</v>
      </c>
      <c r="CV43">
        <v>0.72060000000000002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1</v>
      </c>
      <c r="DP43">
        <v>1</v>
      </c>
      <c r="DQ43">
        <v>804</v>
      </c>
      <c r="DR43">
        <v>273</v>
      </c>
      <c r="DS43">
        <v>15.4</v>
      </c>
      <c r="DT43">
        <v>4.5</v>
      </c>
      <c r="DU43">
        <v>1897</v>
      </c>
      <c r="DV43">
        <v>1.2365318417398E-2</v>
      </c>
      <c r="DW43">
        <v>5.5174210199999999E-7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36047037100</v>
      </c>
      <c r="H44" t="s">
        <v>874</v>
      </c>
      <c r="I44">
        <v>7.31073E-2</v>
      </c>
      <c r="J44">
        <v>4608</v>
      </c>
      <c r="K44">
        <v>494</v>
      </c>
      <c r="L44">
        <v>1750</v>
      </c>
      <c r="M44">
        <v>70</v>
      </c>
      <c r="N44">
        <v>1599</v>
      </c>
      <c r="O44">
        <v>99</v>
      </c>
      <c r="P44">
        <v>938</v>
      </c>
      <c r="Q44">
        <v>329</v>
      </c>
      <c r="R44">
        <v>197</v>
      </c>
      <c r="S44">
        <v>99</v>
      </c>
      <c r="T44">
        <v>22073</v>
      </c>
      <c r="U44">
        <v>4421</v>
      </c>
      <c r="V44">
        <v>481</v>
      </c>
      <c r="W44">
        <v>160</v>
      </c>
      <c r="X44">
        <v>373</v>
      </c>
      <c r="Y44">
        <v>112</v>
      </c>
      <c r="Z44">
        <v>1287</v>
      </c>
      <c r="AA44">
        <v>313</v>
      </c>
      <c r="AB44">
        <v>463</v>
      </c>
      <c r="AC44">
        <v>150</v>
      </c>
      <c r="AD44">
        <v>420</v>
      </c>
      <c r="AE44">
        <v>116.5</v>
      </c>
      <c r="AF44">
        <v>4482</v>
      </c>
      <c r="AG44">
        <v>502</v>
      </c>
      <c r="AH44">
        <v>108</v>
      </c>
      <c r="AI44">
        <v>95.799999999999898</v>
      </c>
      <c r="AJ44">
        <v>121</v>
      </c>
      <c r="AK44">
        <v>68</v>
      </c>
      <c r="AL44">
        <v>0</v>
      </c>
      <c r="AM44">
        <v>11</v>
      </c>
      <c r="AN44">
        <v>105</v>
      </c>
      <c r="AO44">
        <v>73.7</v>
      </c>
      <c r="AP44">
        <v>930</v>
      </c>
      <c r="AQ44">
        <v>148</v>
      </c>
      <c r="AR44">
        <v>3</v>
      </c>
      <c r="AS44">
        <v>6</v>
      </c>
      <c r="AT44">
        <v>20.5</v>
      </c>
      <c r="AU44">
        <v>7.2</v>
      </c>
      <c r="AV44">
        <v>9</v>
      </c>
      <c r="AW44">
        <v>4.2</v>
      </c>
      <c r="AX44">
        <v>22073</v>
      </c>
      <c r="AY44">
        <v>4421</v>
      </c>
      <c r="AZ44">
        <v>17.899999999999899</v>
      </c>
      <c r="BA44">
        <v>5.8</v>
      </c>
      <c r="BB44">
        <v>8.1</v>
      </c>
      <c r="BC44">
        <v>2.2999999999999998</v>
      </c>
      <c r="BD44">
        <v>27.899999999999899</v>
      </c>
      <c r="BE44">
        <v>6.1</v>
      </c>
      <c r="BF44">
        <v>10</v>
      </c>
      <c r="BG44">
        <v>3.1</v>
      </c>
      <c r="BH44">
        <v>26.3</v>
      </c>
      <c r="BI44">
        <v>7.1</v>
      </c>
      <c r="BJ44">
        <v>97.299999999999898</v>
      </c>
      <c r="BK44">
        <v>3.2</v>
      </c>
      <c r="BL44">
        <v>2.6</v>
      </c>
      <c r="BM44">
        <v>2.2000000000000002</v>
      </c>
      <c r="BN44">
        <v>6.9</v>
      </c>
      <c r="BO44">
        <v>3.9</v>
      </c>
      <c r="BP44">
        <v>0</v>
      </c>
      <c r="BQ44">
        <v>1.7</v>
      </c>
      <c r="BR44">
        <v>6.6</v>
      </c>
      <c r="BS44">
        <v>4.5999999999999996</v>
      </c>
      <c r="BT44">
        <v>58.2</v>
      </c>
      <c r="BU44">
        <v>8.6</v>
      </c>
      <c r="BV44">
        <v>0.1</v>
      </c>
      <c r="BW44">
        <v>0.1</v>
      </c>
      <c r="BX44">
        <v>0.72499999999999998</v>
      </c>
      <c r="BY44">
        <v>0.68430000000000002</v>
      </c>
      <c r="BZ44">
        <v>0.73480000000000001</v>
      </c>
      <c r="CA44">
        <v>0.71099999999999997</v>
      </c>
      <c r="CB44">
        <v>2.8551000000000002</v>
      </c>
      <c r="CC44">
        <v>0.77059999999999995</v>
      </c>
      <c r="CD44">
        <v>0.1205</v>
      </c>
      <c r="CE44">
        <v>0.88200000000000001</v>
      </c>
      <c r="CF44">
        <v>0.43169999999999997</v>
      </c>
      <c r="CG44">
        <v>0.9627</v>
      </c>
      <c r="CH44">
        <v>2.3969</v>
      </c>
      <c r="CI44">
        <v>0.73680000000000001</v>
      </c>
      <c r="CJ44">
        <v>0.90790000000000004</v>
      </c>
      <c r="CK44">
        <v>0.48720000000000002</v>
      </c>
      <c r="CL44">
        <v>1.3952</v>
      </c>
      <c r="CM44">
        <v>0.70079999999999998</v>
      </c>
      <c r="CN44">
        <v>0.48130000000000001</v>
      </c>
      <c r="CO44">
        <v>0</v>
      </c>
      <c r="CP44">
        <v>0.71109999999999995</v>
      </c>
      <c r="CQ44">
        <v>0.8216</v>
      </c>
      <c r="CR44">
        <v>0.3155</v>
      </c>
      <c r="CS44">
        <v>2.3294999999999999</v>
      </c>
      <c r="CT44">
        <v>0.5353</v>
      </c>
      <c r="CU44">
        <v>8.9765999999999906</v>
      </c>
      <c r="CV44">
        <v>0.77959999999999996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</v>
      </c>
      <c r="DQ44">
        <v>585</v>
      </c>
      <c r="DR44">
        <v>180</v>
      </c>
      <c r="DS44">
        <v>12.6999999999999</v>
      </c>
      <c r="DT44">
        <v>4.0999999999999996</v>
      </c>
      <c r="DU44">
        <v>1845</v>
      </c>
      <c r="DV44">
        <v>5.6575068858930001E-3</v>
      </c>
      <c r="DW44">
        <v>1.483056E-9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36047037300</v>
      </c>
      <c r="H45" t="s">
        <v>873</v>
      </c>
      <c r="I45">
        <v>6.59497E-2</v>
      </c>
      <c r="J45">
        <v>4101</v>
      </c>
      <c r="K45">
        <v>430</v>
      </c>
      <c r="L45">
        <v>1728</v>
      </c>
      <c r="M45">
        <v>44</v>
      </c>
      <c r="N45">
        <v>1561</v>
      </c>
      <c r="O45">
        <v>80</v>
      </c>
      <c r="P45">
        <v>1326</v>
      </c>
      <c r="Q45">
        <v>392</v>
      </c>
      <c r="R45">
        <v>179</v>
      </c>
      <c r="S45">
        <v>71</v>
      </c>
      <c r="T45">
        <v>18726</v>
      </c>
      <c r="U45">
        <v>3386</v>
      </c>
      <c r="V45">
        <v>621</v>
      </c>
      <c r="W45">
        <v>146</v>
      </c>
      <c r="X45">
        <v>447</v>
      </c>
      <c r="Y45">
        <v>107</v>
      </c>
      <c r="Z45">
        <v>1019</v>
      </c>
      <c r="AA45">
        <v>245</v>
      </c>
      <c r="AB45">
        <v>350</v>
      </c>
      <c r="AC45">
        <v>123</v>
      </c>
      <c r="AD45">
        <v>277</v>
      </c>
      <c r="AE45">
        <v>94.7</v>
      </c>
      <c r="AF45">
        <v>3758</v>
      </c>
      <c r="AG45">
        <v>472.6</v>
      </c>
      <c r="AH45">
        <v>168</v>
      </c>
      <c r="AI45">
        <v>129.19999999999899</v>
      </c>
      <c r="AJ45">
        <v>468</v>
      </c>
      <c r="AK45">
        <v>111.5</v>
      </c>
      <c r="AL45">
        <v>0</v>
      </c>
      <c r="AM45">
        <v>11</v>
      </c>
      <c r="AN45">
        <v>77</v>
      </c>
      <c r="AO45">
        <v>49.6</v>
      </c>
      <c r="AP45">
        <v>1136</v>
      </c>
      <c r="AQ45">
        <v>121</v>
      </c>
      <c r="AR45">
        <v>51</v>
      </c>
      <c r="AS45">
        <v>84</v>
      </c>
      <c r="AT45">
        <v>32.799999999999898</v>
      </c>
      <c r="AU45">
        <v>8.6999999999999904</v>
      </c>
      <c r="AV45">
        <v>9.1</v>
      </c>
      <c r="AW45">
        <v>3.5</v>
      </c>
      <c r="AX45">
        <v>18726</v>
      </c>
      <c r="AY45">
        <v>3386</v>
      </c>
      <c r="AZ45">
        <v>25</v>
      </c>
      <c r="BA45">
        <v>5.6</v>
      </c>
      <c r="BB45">
        <v>10.9</v>
      </c>
      <c r="BC45">
        <v>2.8</v>
      </c>
      <c r="BD45">
        <v>24.8</v>
      </c>
      <c r="BE45">
        <v>5.4</v>
      </c>
      <c r="BF45">
        <v>8.5</v>
      </c>
      <c r="BG45">
        <v>3.1</v>
      </c>
      <c r="BH45">
        <v>17.6999999999999</v>
      </c>
      <c r="BI45">
        <v>6</v>
      </c>
      <c r="BJ45">
        <v>91.599999999999895</v>
      </c>
      <c r="BK45">
        <v>6.4</v>
      </c>
      <c r="BL45">
        <v>4.5</v>
      </c>
      <c r="BM45">
        <v>3.4</v>
      </c>
      <c r="BN45">
        <v>27.1</v>
      </c>
      <c r="BO45">
        <v>6.4</v>
      </c>
      <c r="BP45">
        <v>0</v>
      </c>
      <c r="BQ45">
        <v>1.7</v>
      </c>
      <c r="BR45">
        <v>4.9000000000000004</v>
      </c>
      <c r="BS45">
        <v>3.2</v>
      </c>
      <c r="BT45">
        <v>72.799999999999898</v>
      </c>
      <c r="BU45">
        <v>7</v>
      </c>
      <c r="BV45">
        <v>1.2</v>
      </c>
      <c r="BW45">
        <v>2</v>
      </c>
      <c r="BX45">
        <v>0.88139999999999996</v>
      </c>
      <c r="BY45">
        <v>0.69269999999999998</v>
      </c>
      <c r="BZ45">
        <v>0.83509999999999995</v>
      </c>
      <c r="CA45">
        <v>0.82609999999999995</v>
      </c>
      <c r="CB45">
        <v>3.2353999999999998</v>
      </c>
      <c r="CC45">
        <v>0.86380000000000001</v>
      </c>
      <c r="CD45">
        <v>0.26400000000000001</v>
      </c>
      <c r="CE45">
        <v>0.75739999999999996</v>
      </c>
      <c r="CF45">
        <v>0.28089999999999998</v>
      </c>
      <c r="CG45">
        <v>0.86219999999999997</v>
      </c>
      <c r="CH45">
        <v>2.1646000000000001</v>
      </c>
      <c r="CI45">
        <v>0.5998</v>
      </c>
      <c r="CJ45">
        <v>0.83199999999999996</v>
      </c>
      <c r="CK45">
        <v>0.59930000000000005</v>
      </c>
      <c r="CL45">
        <v>1.4312</v>
      </c>
      <c r="CM45">
        <v>0.72570000000000001</v>
      </c>
      <c r="CN45">
        <v>0.71930000000000005</v>
      </c>
      <c r="CO45">
        <v>0</v>
      </c>
      <c r="CP45">
        <v>0.64019999999999999</v>
      </c>
      <c r="CQ45">
        <v>0.92079999999999995</v>
      </c>
      <c r="CR45">
        <v>0.73</v>
      </c>
      <c r="CS45">
        <v>3.0103</v>
      </c>
      <c r="CT45">
        <v>0.83650000000000002</v>
      </c>
      <c r="CU45">
        <v>9.8414999999999999</v>
      </c>
      <c r="CV45">
        <v>0.86980000000000002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1</v>
      </c>
      <c r="DP45">
        <v>1</v>
      </c>
      <c r="DQ45">
        <v>380</v>
      </c>
      <c r="DR45">
        <v>186</v>
      </c>
      <c r="DS45">
        <v>9.3000000000000007</v>
      </c>
      <c r="DT45">
        <v>4.4000000000000004</v>
      </c>
      <c r="DU45">
        <v>1704</v>
      </c>
      <c r="DV45">
        <v>6.7070471914869997E-3</v>
      </c>
      <c r="DW45">
        <v>1.473709E-9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36047037500</v>
      </c>
      <c r="H46" t="s">
        <v>872</v>
      </c>
      <c r="I46">
        <v>6.1313800000000002E-2</v>
      </c>
      <c r="J46">
        <v>3170</v>
      </c>
      <c r="K46">
        <v>459</v>
      </c>
      <c r="L46">
        <v>1339</v>
      </c>
      <c r="M46">
        <v>60</v>
      </c>
      <c r="N46">
        <v>1144</v>
      </c>
      <c r="O46">
        <v>102</v>
      </c>
      <c r="P46">
        <v>688</v>
      </c>
      <c r="Q46">
        <v>370</v>
      </c>
      <c r="R46">
        <v>192</v>
      </c>
      <c r="S46">
        <v>86</v>
      </c>
      <c r="T46">
        <v>20452</v>
      </c>
      <c r="U46">
        <v>3216</v>
      </c>
      <c r="V46">
        <v>615</v>
      </c>
      <c r="W46">
        <v>235</v>
      </c>
      <c r="X46">
        <v>262</v>
      </c>
      <c r="Y46">
        <v>87</v>
      </c>
      <c r="Z46">
        <v>608</v>
      </c>
      <c r="AA46">
        <v>200</v>
      </c>
      <c r="AB46">
        <v>244</v>
      </c>
      <c r="AC46">
        <v>98</v>
      </c>
      <c r="AD46">
        <v>210</v>
      </c>
      <c r="AE46">
        <v>100.2</v>
      </c>
      <c r="AF46">
        <v>2607</v>
      </c>
      <c r="AG46">
        <v>594.6</v>
      </c>
      <c r="AH46">
        <v>213</v>
      </c>
      <c r="AI46">
        <v>120.5</v>
      </c>
      <c r="AJ46">
        <v>151</v>
      </c>
      <c r="AK46">
        <v>75.2</v>
      </c>
      <c r="AL46">
        <v>0</v>
      </c>
      <c r="AM46">
        <v>11</v>
      </c>
      <c r="AN46">
        <v>123</v>
      </c>
      <c r="AO46">
        <v>64.900000000000006</v>
      </c>
      <c r="AP46">
        <v>664</v>
      </c>
      <c r="AQ46">
        <v>139</v>
      </c>
      <c r="AR46">
        <v>35</v>
      </c>
      <c r="AS46">
        <v>53</v>
      </c>
      <c r="AT46">
        <v>21.6999999999999</v>
      </c>
      <c r="AU46">
        <v>10.8</v>
      </c>
      <c r="AV46">
        <v>11.1</v>
      </c>
      <c r="AW46">
        <v>4.7</v>
      </c>
      <c r="AX46">
        <v>20452</v>
      </c>
      <c r="AY46">
        <v>3216</v>
      </c>
      <c r="AZ46">
        <v>30.3</v>
      </c>
      <c r="BA46">
        <v>9.8000000000000007</v>
      </c>
      <c r="BB46">
        <v>8.3000000000000007</v>
      </c>
      <c r="BC46">
        <v>2.8</v>
      </c>
      <c r="BD46">
        <v>19.1999999999999</v>
      </c>
      <c r="BE46">
        <v>5.7</v>
      </c>
      <c r="BF46">
        <v>7.7</v>
      </c>
      <c r="BG46">
        <v>3</v>
      </c>
      <c r="BH46">
        <v>18.399999999999899</v>
      </c>
      <c r="BI46">
        <v>8.6</v>
      </c>
      <c r="BJ46">
        <v>82.2</v>
      </c>
      <c r="BK46">
        <v>14.5</v>
      </c>
      <c r="BL46">
        <v>7.1</v>
      </c>
      <c r="BM46">
        <v>3.9</v>
      </c>
      <c r="BN46">
        <v>11.3</v>
      </c>
      <c r="BO46">
        <v>5.6</v>
      </c>
      <c r="BP46">
        <v>0</v>
      </c>
      <c r="BQ46">
        <v>2.2000000000000002</v>
      </c>
      <c r="BR46">
        <v>10.8</v>
      </c>
      <c r="BS46">
        <v>5.6</v>
      </c>
      <c r="BT46">
        <v>58</v>
      </c>
      <c r="BU46">
        <v>9.6999999999999904</v>
      </c>
      <c r="BV46">
        <v>1.1000000000000001</v>
      </c>
      <c r="BW46">
        <v>1.7</v>
      </c>
      <c r="BX46">
        <v>0.74519999999999997</v>
      </c>
      <c r="BY46">
        <v>0.80500000000000005</v>
      </c>
      <c r="BZ46">
        <v>0.78600000000000003</v>
      </c>
      <c r="CA46">
        <v>0.89470000000000005</v>
      </c>
      <c r="CB46">
        <v>3.2309999999999999</v>
      </c>
      <c r="CC46">
        <v>0.86229999999999996</v>
      </c>
      <c r="CD46">
        <v>0.1283</v>
      </c>
      <c r="CE46">
        <v>0.3357</v>
      </c>
      <c r="CF46">
        <v>0.20749999999999999</v>
      </c>
      <c r="CG46">
        <v>0.87129999999999996</v>
      </c>
      <c r="CH46">
        <v>1.5427999999999999</v>
      </c>
      <c r="CI46">
        <v>0.19819999999999999</v>
      </c>
      <c r="CJ46">
        <v>0.76439999999999997</v>
      </c>
      <c r="CK46">
        <v>0.69579999999999997</v>
      </c>
      <c r="CL46">
        <v>1.4602999999999999</v>
      </c>
      <c r="CM46">
        <v>0.74629999999999996</v>
      </c>
      <c r="CN46">
        <v>0.5696</v>
      </c>
      <c r="CO46">
        <v>0</v>
      </c>
      <c r="CP46">
        <v>0.83240000000000003</v>
      </c>
      <c r="CQ46">
        <v>0.81850000000000001</v>
      </c>
      <c r="CR46">
        <v>0.71440000000000003</v>
      </c>
      <c r="CS46">
        <v>2.9348999999999998</v>
      </c>
      <c r="CT46">
        <v>0.80820000000000003</v>
      </c>
      <c r="CU46">
        <v>9.1689000000000007</v>
      </c>
      <c r="CV46">
        <v>0.8024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448</v>
      </c>
      <c r="DR46">
        <v>233</v>
      </c>
      <c r="DS46">
        <v>14.1</v>
      </c>
      <c r="DT46">
        <v>6.3</v>
      </c>
      <c r="DU46">
        <v>1881</v>
      </c>
      <c r="DV46">
        <v>1.6716047795731E-2</v>
      </c>
      <c r="DW46">
        <v>1.5444568585999999E-5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36047037700</v>
      </c>
      <c r="H47" t="s">
        <v>871</v>
      </c>
      <c r="I47">
        <v>7.3439699999999997E-2</v>
      </c>
      <c r="J47">
        <v>4013</v>
      </c>
      <c r="K47">
        <v>476</v>
      </c>
      <c r="L47">
        <v>1789</v>
      </c>
      <c r="M47">
        <v>67</v>
      </c>
      <c r="N47">
        <v>1563</v>
      </c>
      <c r="O47">
        <v>117</v>
      </c>
      <c r="P47">
        <v>1169</v>
      </c>
      <c r="Q47">
        <v>430</v>
      </c>
      <c r="R47">
        <v>169</v>
      </c>
      <c r="S47">
        <v>89</v>
      </c>
      <c r="T47">
        <v>26045</v>
      </c>
      <c r="U47">
        <v>4277</v>
      </c>
      <c r="V47">
        <v>463</v>
      </c>
      <c r="W47">
        <v>200</v>
      </c>
      <c r="X47">
        <v>507</v>
      </c>
      <c r="Y47">
        <v>195</v>
      </c>
      <c r="Z47">
        <v>818</v>
      </c>
      <c r="AA47">
        <v>223</v>
      </c>
      <c r="AB47">
        <v>458</v>
      </c>
      <c r="AC47">
        <v>169</v>
      </c>
      <c r="AD47">
        <v>210</v>
      </c>
      <c r="AE47">
        <v>104</v>
      </c>
      <c r="AF47">
        <v>3613</v>
      </c>
      <c r="AG47">
        <v>498.19999999999902</v>
      </c>
      <c r="AH47">
        <v>11</v>
      </c>
      <c r="AI47">
        <v>43.899999999999899</v>
      </c>
      <c r="AJ47">
        <v>118</v>
      </c>
      <c r="AK47">
        <v>92.099999999999895</v>
      </c>
      <c r="AL47">
        <v>0</v>
      </c>
      <c r="AM47">
        <v>11</v>
      </c>
      <c r="AN47">
        <v>18</v>
      </c>
      <c r="AO47">
        <v>31</v>
      </c>
      <c r="AP47">
        <v>1053</v>
      </c>
      <c r="AQ47">
        <v>143</v>
      </c>
      <c r="AR47">
        <v>18</v>
      </c>
      <c r="AS47">
        <v>30</v>
      </c>
      <c r="AT47">
        <v>29.1</v>
      </c>
      <c r="AU47">
        <v>9.6999999999999904</v>
      </c>
      <c r="AV47">
        <v>8.8000000000000007</v>
      </c>
      <c r="AW47">
        <v>4.5999999999999996</v>
      </c>
      <c r="AX47">
        <v>26045</v>
      </c>
      <c r="AY47">
        <v>4277</v>
      </c>
      <c r="AZ47">
        <v>16.6999999999999</v>
      </c>
      <c r="BA47">
        <v>6.3</v>
      </c>
      <c r="BB47">
        <v>12.6</v>
      </c>
      <c r="BC47">
        <v>4.8</v>
      </c>
      <c r="BD47">
        <v>20.399999999999899</v>
      </c>
      <c r="BE47">
        <v>5</v>
      </c>
      <c r="BF47">
        <v>11.4</v>
      </c>
      <c r="BG47">
        <v>3.9</v>
      </c>
      <c r="BH47">
        <v>13.4</v>
      </c>
      <c r="BI47">
        <v>6.6</v>
      </c>
      <c r="BJ47">
        <v>90</v>
      </c>
      <c r="BK47">
        <v>6.3</v>
      </c>
      <c r="BL47">
        <v>0.3</v>
      </c>
      <c r="BM47">
        <v>1.2</v>
      </c>
      <c r="BN47">
        <v>6.6</v>
      </c>
      <c r="BO47">
        <v>5.0999999999999996</v>
      </c>
      <c r="BP47">
        <v>0</v>
      </c>
      <c r="BQ47">
        <v>1.7</v>
      </c>
      <c r="BR47">
        <v>1.2</v>
      </c>
      <c r="BS47">
        <v>2</v>
      </c>
      <c r="BT47">
        <v>67.400000000000006</v>
      </c>
      <c r="BU47">
        <v>6.7</v>
      </c>
      <c r="BV47">
        <v>0.4</v>
      </c>
      <c r="BW47">
        <v>0.7</v>
      </c>
      <c r="BX47">
        <v>0.84499999999999997</v>
      </c>
      <c r="BY47">
        <v>0.67310000000000003</v>
      </c>
      <c r="BZ47">
        <v>0.59760000000000002</v>
      </c>
      <c r="CA47">
        <v>0.68049999999999999</v>
      </c>
      <c r="CB47">
        <v>2.7961999999999998</v>
      </c>
      <c r="CC47">
        <v>0.75109999999999999</v>
      </c>
      <c r="CD47">
        <v>0.37269999999999998</v>
      </c>
      <c r="CE47">
        <v>0.42480000000000001</v>
      </c>
      <c r="CF47">
        <v>0.55669999999999997</v>
      </c>
      <c r="CG47">
        <v>0.76649999999999996</v>
      </c>
      <c r="CH47">
        <v>2.1208</v>
      </c>
      <c r="CI47">
        <v>0.56869999999999998</v>
      </c>
      <c r="CJ47">
        <v>0.81610000000000005</v>
      </c>
      <c r="CK47">
        <v>0.14069999999999999</v>
      </c>
      <c r="CL47">
        <v>0.95679999999999998</v>
      </c>
      <c r="CM47">
        <v>0.46050000000000002</v>
      </c>
      <c r="CN47">
        <v>0.4728</v>
      </c>
      <c r="CO47">
        <v>0</v>
      </c>
      <c r="CP47">
        <v>0.31590000000000001</v>
      </c>
      <c r="CQ47">
        <v>0.88160000000000005</v>
      </c>
      <c r="CR47">
        <v>0.56840000000000002</v>
      </c>
      <c r="CS47">
        <v>2.2387000000000001</v>
      </c>
      <c r="CT47">
        <v>0.4929</v>
      </c>
      <c r="CU47">
        <v>8.1125000000000007</v>
      </c>
      <c r="CV47">
        <v>0.66269999999999996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267</v>
      </c>
      <c r="DR47">
        <v>125</v>
      </c>
      <c r="DS47">
        <v>6.7</v>
      </c>
      <c r="DT47">
        <v>3</v>
      </c>
      <c r="DU47">
        <v>1567</v>
      </c>
      <c r="DV47">
        <v>1.8377561448590998E-2</v>
      </c>
      <c r="DW47">
        <v>2.0266467515999999E-5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36047037900</v>
      </c>
      <c r="H48" t="s">
        <v>870</v>
      </c>
      <c r="I48">
        <v>7.0950100000000002E-2</v>
      </c>
      <c r="J48">
        <v>3573</v>
      </c>
      <c r="K48">
        <v>391</v>
      </c>
      <c r="L48">
        <v>1645</v>
      </c>
      <c r="M48">
        <v>70</v>
      </c>
      <c r="N48">
        <v>1424</v>
      </c>
      <c r="O48">
        <v>109</v>
      </c>
      <c r="P48">
        <v>1182</v>
      </c>
      <c r="Q48">
        <v>350</v>
      </c>
      <c r="R48">
        <v>126</v>
      </c>
      <c r="S48">
        <v>84</v>
      </c>
      <c r="T48">
        <v>21506</v>
      </c>
      <c r="U48">
        <v>3499</v>
      </c>
      <c r="V48">
        <v>592</v>
      </c>
      <c r="W48">
        <v>193</v>
      </c>
      <c r="X48">
        <v>401</v>
      </c>
      <c r="Y48">
        <v>132</v>
      </c>
      <c r="Z48">
        <v>751</v>
      </c>
      <c r="AA48">
        <v>187</v>
      </c>
      <c r="AB48">
        <v>216</v>
      </c>
      <c r="AC48">
        <v>99</v>
      </c>
      <c r="AD48">
        <v>267</v>
      </c>
      <c r="AE48">
        <v>100.7</v>
      </c>
      <c r="AF48">
        <v>3333</v>
      </c>
      <c r="AG48">
        <v>413.3</v>
      </c>
      <c r="AH48">
        <v>35</v>
      </c>
      <c r="AI48">
        <v>52.399999999999899</v>
      </c>
      <c r="AJ48">
        <v>139</v>
      </c>
      <c r="AK48">
        <v>66.7</v>
      </c>
      <c r="AL48">
        <v>0</v>
      </c>
      <c r="AM48">
        <v>11</v>
      </c>
      <c r="AN48">
        <v>53</v>
      </c>
      <c r="AO48">
        <v>38.899999999999899</v>
      </c>
      <c r="AP48">
        <v>935</v>
      </c>
      <c r="AQ48">
        <v>136</v>
      </c>
      <c r="AR48">
        <v>0</v>
      </c>
      <c r="AS48">
        <v>11</v>
      </c>
      <c r="AT48">
        <v>33.1</v>
      </c>
      <c r="AU48">
        <v>8.6</v>
      </c>
      <c r="AV48">
        <v>6.8</v>
      </c>
      <c r="AW48">
        <v>4.2</v>
      </c>
      <c r="AX48">
        <v>21506</v>
      </c>
      <c r="AY48">
        <v>3499</v>
      </c>
      <c r="AZ48">
        <v>26.1</v>
      </c>
      <c r="BA48">
        <v>7.8</v>
      </c>
      <c r="BB48">
        <v>11.1999999999999</v>
      </c>
      <c r="BC48">
        <v>3.5</v>
      </c>
      <c r="BD48">
        <v>21</v>
      </c>
      <c r="BE48">
        <v>4.7</v>
      </c>
      <c r="BF48">
        <v>6</v>
      </c>
      <c r="BG48">
        <v>2.8</v>
      </c>
      <c r="BH48">
        <v>18.8</v>
      </c>
      <c r="BI48">
        <v>6.9</v>
      </c>
      <c r="BJ48">
        <v>93.299999999999898</v>
      </c>
      <c r="BK48">
        <v>5.4</v>
      </c>
      <c r="BL48">
        <v>1</v>
      </c>
      <c r="BM48">
        <v>1.5</v>
      </c>
      <c r="BN48">
        <v>8.4</v>
      </c>
      <c r="BO48">
        <v>4</v>
      </c>
      <c r="BP48">
        <v>0</v>
      </c>
      <c r="BQ48">
        <v>1.8</v>
      </c>
      <c r="BR48">
        <v>3.7</v>
      </c>
      <c r="BS48">
        <v>2.7</v>
      </c>
      <c r="BT48">
        <v>65.7</v>
      </c>
      <c r="BU48">
        <v>7.7</v>
      </c>
      <c r="BV48">
        <v>0</v>
      </c>
      <c r="BW48">
        <v>0.3</v>
      </c>
      <c r="BX48">
        <v>0.88449999999999995</v>
      </c>
      <c r="BY48">
        <v>0.49109999999999998</v>
      </c>
      <c r="BZ48">
        <v>0.75460000000000005</v>
      </c>
      <c r="CA48">
        <v>0.84119999999999995</v>
      </c>
      <c r="CB48">
        <v>2.9714</v>
      </c>
      <c r="CC48">
        <v>0.80249999999999999</v>
      </c>
      <c r="CD48">
        <v>0.28460000000000002</v>
      </c>
      <c r="CE48">
        <v>0.47449999999999998</v>
      </c>
      <c r="CF48">
        <v>8.7300000000000003E-2</v>
      </c>
      <c r="CG48">
        <v>0.87929999999999997</v>
      </c>
      <c r="CH48">
        <v>1.7256</v>
      </c>
      <c r="CI48">
        <v>0.2999</v>
      </c>
      <c r="CJ48">
        <v>0.84950000000000003</v>
      </c>
      <c r="CK48">
        <v>0.30599999999999999</v>
      </c>
      <c r="CL48">
        <v>1.1555</v>
      </c>
      <c r="CM48">
        <v>0.56589999999999996</v>
      </c>
      <c r="CN48">
        <v>0.51749999999999996</v>
      </c>
      <c r="CO48">
        <v>0</v>
      </c>
      <c r="CP48">
        <v>0.57079999999999997</v>
      </c>
      <c r="CQ48">
        <v>0.86919999999999997</v>
      </c>
      <c r="CR48">
        <v>0</v>
      </c>
      <c r="CS48">
        <v>1.9576</v>
      </c>
      <c r="CT48">
        <v>0.37859999999999999</v>
      </c>
      <c r="CU48">
        <v>7.8101000000000003</v>
      </c>
      <c r="CV48">
        <v>0.61799999999999999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651</v>
      </c>
      <c r="DR48">
        <v>207</v>
      </c>
      <c r="DS48">
        <v>18.1999999999999</v>
      </c>
      <c r="DT48">
        <v>5.3</v>
      </c>
      <c r="DU48">
        <v>1932</v>
      </c>
      <c r="DV48">
        <v>1.8118795370134999E-2</v>
      </c>
      <c r="DW48">
        <v>1.9478118529999999E-5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36047038100</v>
      </c>
      <c r="H49" t="s">
        <v>869</v>
      </c>
      <c r="I49">
        <v>9.2480300000000001E-2</v>
      </c>
      <c r="J49">
        <v>5187</v>
      </c>
      <c r="K49">
        <v>463</v>
      </c>
      <c r="L49">
        <v>2191</v>
      </c>
      <c r="M49">
        <v>51</v>
      </c>
      <c r="N49">
        <v>1943</v>
      </c>
      <c r="O49">
        <v>116</v>
      </c>
      <c r="P49">
        <v>1562</v>
      </c>
      <c r="Q49">
        <v>431</v>
      </c>
      <c r="R49">
        <v>232</v>
      </c>
      <c r="S49">
        <v>79</v>
      </c>
      <c r="T49">
        <v>17662</v>
      </c>
      <c r="U49">
        <v>2547</v>
      </c>
      <c r="V49">
        <v>969</v>
      </c>
      <c r="W49">
        <v>241</v>
      </c>
      <c r="X49">
        <v>610</v>
      </c>
      <c r="Y49">
        <v>163</v>
      </c>
      <c r="Z49">
        <v>1324</v>
      </c>
      <c r="AA49">
        <v>278</v>
      </c>
      <c r="AB49">
        <v>609</v>
      </c>
      <c r="AC49">
        <v>182</v>
      </c>
      <c r="AD49">
        <v>461</v>
      </c>
      <c r="AE49">
        <v>148.9</v>
      </c>
      <c r="AF49">
        <v>4852</v>
      </c>
      <c r="AG49">
        <v>491.89999999999901</v>
      </c>
      <c r="AH49">
        <v>112</v>
      </c>
      <c r="AI49">
        <v>100.799999999999</v>
      </c>
      <c r="AJ49">
        <v>939</v>
      </c>
      <c r="AK49">
        <v>162.80000000000001</v>
      </c>
      <c r="AL49">
        <v>0</v>
      </c>
      <c r="AM49">
        <v>16</v>
      </c>
      <c r="AN49">
        <v>112</v>
      </c>
      <c r="AO49">
        <v>70.400000000000006</v>
      </c>
      <c r="AP49">
        <v>1401</v>
      </c>
      <c r="AQ49">
        <v>140</v>
      </c>
      <c r="AR49">
        <v>0</v>
      </c>
      <c r="AS49">
        <v>16</v>
      </c>
      <c r="AT49">
        <v>30.1</v>
      </c>
      <c r="AU49">
        <v>7.5</v>
      </c>
      <c r="AV49">
        <v>10.1</v>
      </c>
      <c r="AW49">
        <v>3.5</v>
      </c>
      <c r="AX49">
        <v>17662</v>
      </c>
      <c r="AY49">
        <v>2547</v>
      </c>
      <c r="AZ49">
        <v>30.3</v>
      </c>
      <c r="BA49">
        <v>6.3</v>
      </c>
      <c r="BB49">
        <v>11.8</v>
      </c>
      <c r="BC49">
        <v>3</v>
      </c>
      <c r="BD49">
        <v>25.5</v>
      </c>
      <c r="BE49">
        <v>4.9000000000000004</v>
      </c>
      <c r="BF49">
        <v>11.6999999999999</v>
      </c>
      <c r="BG49">
        <v>3.4</v>
      </c>
      <c r="BH49">
        <v>23.6999999999999</v>
      </c>
      <c r="BI49">
        <v>7.5</v>
      </c>
      <c r="BJ49">
        <v>93.5</v>
      </c>
      <c r="BK49">
        <v>4.5</v>
      </c>
      <c r="BL49">
        <v>2.4</v>
      </c>
      <c r="BM49">
        <v>2.1</v>
      </c>
      <c r="BN49">
        <v>42.899999999999899</v>
      </c>
      <c r="BO49">
        <v>7.4</v>
      </c>
      <c r="BP49">
        <v>0</v>
      </c>
      <c r="BQ49">
        <v>1.4</v>
      </c>
      <c r="BR49">
        <v>5.8</v>
      </c>
      <c r="BS49">
        <v>3.6</v>
      </c>
      <c r="BT49">
        <v>72.099999999999895</v>
      </c>
      <c r="BU49">
        <v>6.3</v>
      </c>
      <c r="BV49">
        <v>0</v>
      </c>
      <c r="BW49">
        <v>0.3</v>
      </c>
      <c r="BX49">
        <v>0.85540000000000005</v>
      </c>
      <c r="BY49">
        <v>0.75149999999999995</v>
      </c>
      <c r="BZ49">
        <v>0.8609</v>
      </c>
      <c r="CA49">
        <v>0.89470000000000005</v>
      </c>
      <c r="CB49">
        <v>3.3626</v>
      </c>
      <c r="CC49">
        <v>0.89229999999999998</v>
      </c>
      <c r="CD49">
        <v>0.3196</v>
      </c>
      <c r="CE49">
        <v>0.79279999999999995</v>
      </c>
      <c r="CF49">
        <v>0.58069999999999999</v>
      </c>
      <c r="CG49">
        <v>0.94210000000000005</v>
      </c>
      <c r="CH49">
        <v>2.6352000000000002</v>
      </c>
      <c r="CI49">
        <v>0.8488</v>
      </c>
      <c r="CJ49">
        <v>0.85170000000000001</v>
      </c>
      <c r="CK49">
        <v>0.47220000000000001</v>
      </c>
      <c r="CL49">
        <v>1.3239000000000001</v>
      </c>
      <c r="CM49">
        <v>0.65920000000000001</v>
      </c>
      <c r="CN49">
        <v>0.78129999999999999</v>
      </c>
      <c r="CO49">
        <v>0</v>
      </c>
      <c r="CP49">
        <v>0.67849999999999999</v>
      </c>
      <c r="CQ49">
        <v>0.91639999999999999</v>
      </c>
      <c r="CR49">
        <v>0</v>
      </c>
      <c r="CS49">
        <v>2.3763000000000001</v>
      </c>
      <c r="CT49">
        <v>0.56179999999999997</v>
      </c>
      <c r="CU49">
        <v>9.6980000000000004</v>
      </c>
      <c r="CV49">
        <v>0.85450000000000004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1</v>
      </c>
      <c r="DP49">
        <v>2</v>
      </c>
      <c r="DQ49">
        <v>543</v>
      </c>
      <c r="DR49">
        <v>146</v>
      </c>
      <c r="DS49">
        <v>10.5</v>
      </c>
      <c r="DT49">
        <v>2.8</v>
      </c>
      <c r="DU49">
        <v>2621</v>
      </c>
      <c r="DV49">
        <v>2.1999268504122E-2</v>
      </c>
      <c r="DW49">
        <v>2.5734774837E-5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36047038300</v>
      </c>
      <c r="H50" t="s">
        <v>868</v>
      </c>
      <c r="I50">
        <v>6.7389900000000003E-2</v>
      </c>
      <c r="J50">
        <v>4399</v>
      </c>
      <c r="K50">
        <v>489</v>
      </c>
      <c r="L50">
        <v>1946</v>
      </c>
      <c r="M50">
        <v>56</v>
      </c>
      <c r="N50">
        <v>1686</v>
      </c>
      <c r="O50">
        <v>100</v>
      </c>
      <c r="P50">
        <v>605</v>
      </c>
      <c r="Q50">
        <v>255</v>
      </c>
      <c r="R50">
        <v>157</v>
      </c>
      <c r="S50">
        <v>72</v>
      </c>
      <c r="T50">
        <v>32655</v>
      </c>
      <c r="U50">
        <v>6422</v>
      </c>
      <c r="V50">
        <v>419</v>
      </c>
      <c r="W50">
        <v>145</v>
      </c>
      <c r="X50">
        <v>619</v>
      </c>
      <c r="Y50">
        <v>115</v>
      </c>
      <c r="Z50">
        <v>1097</v>
      </c>
      <c r="AA50">
        <v>327</v>
      </c>
      <c r="AB50">
        <v>342</v>
      </c>
      <c r="AC50">
        <v>135</v>
      </c>
      <c r="AD50">
        <v>216</v>
      </c>
      <c r="AE50">
        <v>98.4</v>
      </c>
      <c r="AF50">
        <v>4163</v>
      </c>
      <c r="AG50">
        <v>497.39999999999901</v>
      </c>
      <c r="AH50">
        <v>67</v>
      </c>
      <c r="AI50">
        <v>111.9</v>
      </c>
      <c r="AJ50">
        <v>194</v>
      </c>
      <c r="AK50">
        <v>98.2</v>
      </c>
      <c r="AL50">
        <v>0</v>
      </c>
      <c r="AM50">
        <v>11</v>
      </c>
      <c r="AN50">
        <v>81</v>
      </c>
      <c r="AO50">
        <v>52</v>
      </c>
      <c r="AP50">
        <v>887</v>
      </c>
      <c r="AQ50">
        <v>140</v>
      </c>
      <c r="AR50">
        <v>10</v>
      </c>
      <c r="AS50">
        <v>8</v>
      </c>
      <c r="AT50">
        <v>14</v>
      </c>
      <c r="AU50">
        <v>5.5</v>
      </c>
      <c r="AV50">
        <v>7</v>
      </c>
      <c r="AW50">
        <v>3.2</v>
      </c>
      <c r="AX50">
        <v>32655</v>
      </c>
      <c r="AY50">
        <v>6422</v>
      </c>
      <c r="AZ50">
        <v>14.1</v>
      </c>
      <c r="BA50">
        <v>4.7</v>
      </c>
      <c r="BB50">
        <v>14.1</v>
      </c>
      <c r="BC50">
        <v>2.8</v>
      </c>
      <c r="BD50">
        <v>24.899999999999899</v>
      </c>
      <c r="BE50">
        <v>6.9</v>
      </c>
      <c r="BF50">
        <v>7.8</v>
      </c>
      <c r="BG50">
        <v>3.3</v>
      </c>
      <c r="BH50">
        <v>12.8</v>
      </c>
      <c r="BI50">
        <v>5.8</v>
      </c>
      <c r="BJ50">
        <v>94.599999999999895</v>
      </c>
      <c r="BK50">
        <v>4.0999999999999996</v>
      </c>
      <c r="BL50">
        <v>1.6</v>
      </c>
      <c r="BM50">
        <v>2.7</v>
      </c>
      <c r="BN50">
        <v>10</v>
      </c>
      <c r="BO50">
        <v>5</v>
      </c>
      <c r="BP50">
        <v>0</v>
      </c>
      <c r="BQ50">
        <v>1.5</v>
      </c>
      <c r="BR50">
        <v>4.8</v>
      </c>
      <c r="BS50">
        <v>3.1</v>
      </c>
      <c r="BT50">
        <v>52.6</v>
      </c>
      <c r="BU50">
        <v>7.9</v>
      </c>
      <c r="BV50">
        <v>0.2</v>
      </c>
      <c r="BW50">
        <v>0.2</v>
      </c>
      <c r="BX50">
        <v>0.56859999999999999</v>
      </c>
      <c r="BY50">
        <v>0.51219999999999999</v>
      </c>
      <c r="BZ50">
        <v>0.37869999999999998</v>
      </c>
      <c r="CA50">
        <v>0.59950000000000003</v>
      </c>
      <c r="CB50">
        <v>2.0589</v>
      </c>
      <c r="CC50">
        <v>0.53710000000000002</v>
      </c>
      <c r="CD50">
        <v>0.47610000000000002</v>
      </c>
      <c r="CE50">
        <v>0.76280000000000003</v>
      </c>
      <c r="CF50">
        <v>0.21560000000000001</v>
      </c>
      <c r="CG50">
        <v>0.749</v>
      </c>
      <c r="CH50">
        <v>2.2033999999999998</v>
      </c>
      <c r="CI50">
        <v>0.62619999999999998</v>
      </c>
      <c r="CJ50">
        <v>0.8639</v>
      </c>
      <c r="CK50">
        <v>0.39679999999999999</v>
      </c>
      <c r="CL50">
        <v>1.2606999999999999</v>
      </c>
      <c r="CM50">
        <v>0.62250000000000005</v>
      </c>
      <c r="CN50">
        <v>0.54859999999999998</v>
      </c>
      <c r="CO50">
        <v>0</v>
      </c>
      <c r="CP50">
        <v>0.6341</v>
      </c>
      <c r="CQ50">
        <v>0.78010000000000002</v>
      </c>
      <c r="CR50">
        <v>0.4345</v>
      </c>
      <c r="CS50">
        <v>2.3972000000000002</v>
      </c>
      <c r="CT50">
        <v>0.57269999999999999</v>
      </c>
      <c r="CU50">
        <v>7.9203000000000001</v>
      </c>
      <c r="CV50">
        <v>0.63429999999999997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407</v>
      </c>
      <c r="DR50">
        <v>162</v>
      </c>
      <c r="DS50">
        <v>9.3000000000000007</v>
      </c>
      <c r="DT50">
        <v>3.7</v>
      </c>
      <c r="DU50">
        <v>2025</v>
      </c>
      <c r="DV50">
        <v>1.8447850031872E-2</v>
      </c>
      <c r="DW50">
        <v>1.8586903016E-5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36047038500</v>
      </c>
      <c r="H51" t="s">
        <v>867</v>
      </c>
      <c r="I51">
        <v>6.7352800000000004E-2</v>
      </c>
      <c r="J51">
        <v>3462</v>
      </c>
      <c r="K51">
        <v>487</v>
      </c>
      <c r="L51">
        <v>1615</v>
      </c>
      <c r="M51">
        <v>75</v>
      </c>
      <c r="N51">
        <v>1319</v>
      </c>
      <c r="O51">
        <v>124</v>
      </c>
      <c r="P51">
        <v>910</v>
      </c>
      <c r="Q51">
        <v>362</v>
      </c>
      <c r="R51">
        <v>196</v>
      </c>
      <c r="S51">
        <v>101</v>
      </c>
      <c r="T51">
        <v>26358</v>
      </c>
      <c r="U51">
        <v>4626</v>
      </c>
      <c r="V51">
        <v>444</v>
      </c>
      <c r="W51">
        <v>170</v>
      </c>
      <c r="X51">
        <v>368</v>
      </c>
      <c r="Y51">
        <v>75</v>
      </c>
      <c r="Z51">
        <v>737</v>
      </c>
      <c r="AA51">
        <v>229</v>
      </c>
      <c r="AB51">
        <v>486</v>
      </c>
      <c r="AC51">
        <v>145</v>
      </c>
      <c r="AD51">
        <v>243</v>
      </c>
      <c r="AE51">
        <v>94.299999999999898</v>
      </c>
      <c r="AF51">
        <v>3053</v>
      </c>
      <c r="AG51">
        <v>518.20000000000005</v>
      </c>
      <c r="AH51">
        <v>58</v>
      </c>
      <c r="AI51">
        <v>51.399999999999899</v>
      </c>
      <c r="AJ51">
        <v>437</v>
      </c>
      <c r="AK51">
        <v>113.5</v>
      </c>
      <c r="AL51">
        <v>0</v>
      </c>
      <c r="AM51">
        <v>11</v>
      </c>
      <c r="AN51">
        <v>85</v>
      </c>
      <c r="AO51">
        <v>67.099999999999895</v>
      </c>
      <c r="AP51">
        <v>791</v>
      </c>
      <c r="AQ51">
        <v>150</v>
      </c>
      <c r="AR51">
        <v>15</v>
      </c>
      <c r="AS51">
        <v>6</v>
      </c>
      <c r="AT51">
        <v>26.3</v>
      </c>
      <c r="AU51">
        <v>9.6</v>
      </c>
      <c r="AV51">
        <v>10.1</v>
      </c>
      <c r="AW51">
        <v>5.7</v>
      </c>
      <c r="AX51">
        <v>26358</v>
      </c>
      <c r="AY51">
        <v>4626</v>
      </c>
      <c r="AZ51">
        <v>18.8</v>
      </c>
      <c r="BA51">
        <v>7.3</v>
      </c>
      <c r="BB51">
        <v>10.6</v>
      </c>
      <c r="BC51">
        <v>2.4</v>
      </c>
      <c r="BD51">
        <v>21.3</v>
      </c>
      <c r="BE51">
        <v>5.9</v>
      </c>
      <c r="BF51">
        <v>14</v>
      </c>
      <c r="BG51">
        <v>4.5999999999999996</v>
      </c>
      <c r="BH51">
        <v>18.399999999999899</v>
      </c>
      <c r="BI51">
        <v>6.9</v>
      </c>
      <c r="BJ51">
        <v>88.2</v>
      </c>
      <c r="BK51">
        <v>8.4</v>
      </c>
      <c r="BL51">
        <v>1.8</v>
      </c>
      <c r="BM51">
        <v>1.6</v>
      </c>
      <c r="BN51">
        <v>27.1</v>
      </c>
      <c r="BO51">
        <v>6.9</v>
      </c>
      <c r="BP51">
        <v>0</v>
      </c>
      <c r="BQ51">
        <v>1.8</v>
      </c>
      <c r="BR51">
        <v>6.4</v>
      </c>
      <c r="BS51">
        <v>5</v>
      </c>
      <c r="BT51">
        <v>60</v>
      </c>
      <c r="BU51">
        <v>9.6999999999999904</v>
      </c>
      <c r="BV51">
        <v>0.4</v>
      </c>
      <c r="BW51">
        <v>0.2</v>
      </c>
      <c r="BX51">
        <v>0.81610000000000005</v>
      </c>
      <c r="BY51">
        <v>0.75149999999999995</v>
      </c>
      <c r="BZ51">
        <v>0.58579999999999999</v>
      </c>
      <c r="CA51">
        <v>0.72929999999999995</v>
      </c>
      <c r="CB51">
        <v>2.8828</v>
      </c>
      <c r="CC51">
        <v>0.77700000000000002</v>
      </c>
      <c r="CD51">
        <v>0.24629999999999999</v>
      </c>
      <c r="CE51">
        <v>0.49919999999999998</v>
      </c>
      <c r="CF51">
        <v>0.73429999999999995</v>
      </c>
      <c r="CG51">
        <v>0.87270000000000003</v>
      </c>
      <c r="CH51">
        <v>2.3525</v>
      </c>
      <c r="CI51">
        <v>0.71120000000000005</v>
      </c>
      <c r="CJ51">
        <v>0.80269999999999997</v>
      </c>
      <c r="CK51">
        <v>0.41739999999999999</v>
      </c>
      <c r="CL51">
        <v>1.2201</v>
      </c>
      <c r="CM51">
        <v>0.60229999999999995</v>
      </c>
      <c r="CN51">
        <v>0.71889999999999998</v>
      </c>
      <c r="CO51">
        <v>0</v>
      </c>
      <c r="CP51">
        <v>0.70589999999999997</v>
      </c>
      <c r="CQ51">
        <v>0.83299999999999996</v>
      </c>
      <c r="CR51">
        <v>0.56010000000000004</v>
      </c>
      <c r="CS51">
        <v>2.8180000000000001</v>
      </c>
      <c r="CT51">
        <v>0.76929999999999998</v>
      </c>
      <c r="CU51">
        <v>9.2735000000000003</v>
      </c>
      <c r="CV51">
        <v>0.81320000000000003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192</v>
      </c>
      <c r="DR51">
        <v>97</v>
      </c>
      <c r="DS51">
        <v>5.5</v>
      </c>
      <c r="DT51">
        <v>2.8</v>
      </c>
      <c r="DU51">
        <v>1996</v>
      </c>
      <c r="DV51">
        <v>1.8453276997753999E-2</v>
      </c>
      <c r="DW51">
        <v>1.8586310567999999E-5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36047038700</v>
      </c>
      <c r="H52" t="s">
        <v>866</v>
      </c>
      <c r="I52">
        <v>7.2693400000000005E-2</v>
      </c>
      <c r="J52">
        <v>4347</v>
      </c>
      <c r="K52">
        <v>478</v>
      </c>
      <c r="L52">
        <v>1699</v>
      </c>
      <c r="M52">
        <v>58</v>
      </c>
      <c r="N52">
        <v>1421</v>
      </c>
      <c r="O52">
        <v>117</v>
      </c>
      <c r="P52">
        <v>1401</v>
      </c>
      <c r="Q52">
        <v>466</v>
      </c>
      <c r="R52">
        <v>259</v>
      </c>
      <c r="S52">
        <v>136</v>
      </c>
      <c r="T52">
        <v>21576</v>
      </c>
      <c r="U52">
        <v>4670</v>
      </c>
      <c r="V52">
        <v>732</v>
      </c>
      <c r="W52">
        <v>242</v>
      </c>
      <c r="X52">
        <v>483</v>
      </c>
      <c r="Y52">
        <v>159</v>
      </c>
      <c r="Z52">
        <v>1052</v>
      </c>
      <c r="AA52">
        <v>246</v>
      </c>
      <c r="AB52">
        <v>457</v>
      </c>
      <c r="AC52">
        <v>155</v>
      </c>
      <c r="AD52">
        <v>253</v>
      </c>
      <c r="AE52">
        <v>99.599999999999895</v>
      </c>
      <c r="AF52">
        <v>3867</v>
      </c>
      <c r="AG52">
        <v>530.89999999999895</v>
      </c>
      <c r="AH52">
        <v>87</v>
      </c>
      <c r="AI52">
        <v>77.799999999999898</v>
      </c>
      <c r="AJ52">
        <v>350</v>
      </c>
      <c r="AK52">
        <v>119.799999999999</v>
      </c>
      <c r="AL52">
        <v>0</v>
      </c>
      <c r="AM52">
        <v>11</v>
      </c>
      <c r="AN52">
        <v>180</v>
      </c>
      <c r="AO52">
        <v>101.599999999999</v>
      </c>
      <c r="AP52">
        <v>813</v>
      </c>
      <c r="AQ52">
        <v>165</v>
      </c>
      <c r="AR52">
        <v>148</v>
      </c>
      <c r="AS52">
        <v>115</v>
      </c>
      <c r="AT52">
        <v>32.899999999999899</v>
      </c>
      <c r="AU52">
        <v>10.1</v>
      </c>
      <c r="AV52">
        <v>13.3</v>
      </c>
      <c r="AW52">
        <v>6.4</v>
      </c>
      <c r="AX52">
        <v>21576</v>
      </c>
      <c r="AY52">
        <v>4670</v>
      </c>
      <c r="AZ52">
        <v>26.399999999999899</v>
      </c>
      <c r="BA52">
        <v>7.5</v>
      </c>
      <c r="BB52">
        <v>11.1</v>
      </c>
      <c r="BC52">
        <v>3.6</v>
      </c>
      <c r="BD52">
        <v>24.1999999999999</v>
      </c>
      <c r="BE52">
        <v>5</v>
      </c>
      <c r="BF52">
        <v>10.5</v>
      </c>
      <c r="BG52">
        <v>3.5</v>
      </c>
      <c r="BH52">
        <v>17.8</v>
      </c>
      <c r="BI52">
        <v>6.9</v>
      </c>
      <c r="BJ52">
        <v>89</v>
      </c>
      <c r="BK52">
        <v>7.3</v>
      </c>
      <c r="BL52">
        <v>2.2000000000000002</v>
      </c>
      <c r="BM52">
        <v>1.9</v>
      </c>
      <c r="BN52">
        <v>20.6</v>
      </c>
      <c r="BO52">
        <v>7</v>
      </c>
      <c r="BP52">
        <v>0</v>
      </c>
      <c r="BQ52">
        <v>1.7</v>
      </c>
      <c r="BR52">
        <v>12.6999999999999</v>
      </c>
      <c r="BS52">
        <v>7.1</v>
      </c>
      <c r="BT52">
        <v>57.2</v>
      </c>
      <c r="BU52">
        <v>11</v>
      </c>
      <c r="BV52">
        <v>3.4</v>
      </c>
      <c r="BW52">
        <v>2.6</v>
      </c>
      <c r="BX52">
        <v>0.88200000000000001</v>
      </c>
      <c r="BY52">
        <v>0.88360000000000005</v>
      </c>
      <c r="BZ52">
        <v>0.75280000000000002</v>
      </c>
      <c r="CA52">
        <v>0.84630000000000005</v>
      </c>
      <c r="CB52">
        <v>3.3647</v>
      </c>
      <c r="CC52">
        <v>0.89280000000000004</v>
      </c>
      <c r="CD52">
        <v>0.27779999999999999</v>
      </c>
      <c r="CE52">
        <v>0.71870000000000001</v>
      </c>
      <c r="CF52">
        <v>0.47899999999999998</v>
      </c>
      <c r="CG52">
        <v>0.86370000000000002</v>
      </c>
      <c r="CH52">
        <v>2.3391000000000002</v>
      </c>
      <c r="CI52">
        <v>0.70340000000000003</v>
      </c>
      <c r="CJ52">
        <v>0.80889999999999995</v>
      </c>
      <c r="CK52">
        <v>0.4592</v>
      </c>
      <c r="CL52">
        <v>1.2681</v>
      </c>
      <c r="CM52">
        <v>0.62619999999999998</v>
      </c>
      <c r="CN52">
        <v>0.6724</v>
      </c>
      <c r="CO52">
        <v>0</v>
      </c>
      <c r="CP52">
        <v>0.86860000000000004</v>
      </c>
      <c r="CQ52">
        <v>0.81299999999999994</v>
      </c>
      <c r="CR52">
        <v>0.83499999999999996</v>
      </c>
      <c r="CS52">
        <v>3.1890000000000001</v>
      </c>
      <c r="CT52">
        <v>0.89300000000000002</v>
      </c>
      <c r="CU52">
        <v>10.161</v>
      </c>
      <c r="CV52">
        <v>0.89800000000000002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437</v>
      </c>
      <c r="DR52">
        <v>196</v>
      </c>
      <c r="DS52">
        <v>10.1</v>
      </c>
      <c r="DT52">
        <v>4.5</v>
      </c>
      <c r="DU52">
        <v>2260</v>
      </c>
      <c r="DV52">
        <v>1.907406085939E-2</v>
      </c>
      <c r="DW52">
        <v>2.0105317288E-5</v>
      </c>
    </row>
    <row r="53" spans="1:127" x14ac:dyDescent="0.2">
      <c r="A53">
        <v>52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36047038900</v>
      </c>
      <c r="H53" t="s">
        <v>809</v>
      </c>
      <c r="I53">
        <v>6.2907199999999996E-2</v>
      </c>
      <c r="J53">
        <v>3063</v>
      </c>
      <c r="K53">
        <v>388</v>
      </c>
      <c r="L53">
        <v>1231</v>
      </c>
      <c r="M53">
        <v>40</v>
      </c>
      <c r="N53">
        <v>1151</v>
      </c>
      <c r="O53">
        <v>67</v>
      </c>
      <c r="P53">
        <v>831</v>
      </c>
      <c r="Q53">
        <v>293</v>
      </c>
      <c r="R53">
        <v>102</v>
      </c>
      <c r="S53">
        <v>71</v>
      </c>
      <c r="T53">
        <v>24587</v>
      </c>
      <c r="U53">
        <v>3726</v>
      </c>
      <c r="V53">
        <v>602</v>
      </c>
      <c r="W53">
        <v>189</v>
      </c>
      <c r="X53">
        <v>278</v>
      </c>
      <c r="Y53">
        <v>170</v>
      </c>
      <c r="Z53">
        <v>564</v>
      </c>
      <c r="AA53">
        <v>164</v>
      </c>
      <c r="AB53">
        <v>521</v>
      </c>
      <c r="AC53">
        <v>136</v>
      </c>
      <c r="AD53">
        <v>90</v>
      </c>
      <c r="AE53">
        <v>51.399999999999899</v>
      </c>
      <c r="AF53">
        <v>2462</v>
      </c>
      <c r="AG53">
        <v>444.6</v>
      </c>
      <c r="AH53">
        <v>649</v>
      </c>
      <c r="AI53">
        <v>221</v>
      </c>
      <c r="AJ53">
        <v>453</v>
      </c>
      <c r="AK53">
        <v>110.7</v>
      </c>
      <c r="AL53">
        <v>0</v>
      </c>
      <c r="AM53">
        <v>11</v>
      </c>
      <c r="AN53">
        <v>137</v>
      </c>
      <c r="AO53">
        <v>71.2</v>
      </c>
      <c r="AP53">
        <v>796</v>
      </c>
      <c r="AQ53">
        <v>98</v>
      </c>
      <c r="AR53">
        <v>0</v>
      </c>
      <c r="AS53">
        <v>11</v>
      </c>
      <c r="AT53">
        <v>27.399999999999899</v>
      </c>
      <c r="AU53">
        <v>8.8000000000000007</v>
      </c>
      <c r="AV53">
        <v>5.8</v>
      </c>
      <c r="AW53">
        <v>3.7</v>
      </c>
      <c r="AX53">
        <v>24587</v>
      </c>
      <c r="AY53">
        <v>3726</v>
      </c>
      <c r="AZ53">
        <v>28.5</v>
      </c>
      <c r="BA53">
        <v>8.1999999999999904</v>
      </c>
      <c r="BB53">
        <v>9.1</v>
      </c>
      <c r="BC53">
        <v>5.5</v>
      </c>
      <c r="BD53">
        <v>18.399999999999899</v>
      </c>
      <c r="BE53">
        <v>4.8</v>
      </c>
      <c r="BF53">
        <v>17</v>
      </c>
      <c r="BG53">
        <v>4.0999999999999996</v>
      </c>
      <c r="BH53">
        <v>7.8</v>
      </c>
      <c r="BI53">
        <v>4.4000000000000004</v>
      </c>
      <c r="BJ53">
        <v>80.400000000000006</v>
      </c>
      <c r="BK53">
        <v>10.3</v>
      </c>
      <c r="BL53">
        <v>22.399999999999899</v>
      </c>
      <c r="BM53">
        <v>7</v>
      </c>
      <c r="BN53">
        <v>36.799999999999898</v>
      </c>
      <c r="BO53">
        <v>8.9</v>
      </c>
      <c r="BP53">
        <v>0</v>
      </c>
      <c r="BQ53">
        <v>2.4</v>
      </c>
      <c r="BR53">
        <v>11.9</v>
      </c>
      <c r="BS53">
        <v>6.1</v>
      </c>
      <c r="BT53">
        <v>69.2</v>
      </c>
      <c r="BU53">
        <v>8.1</v>
      </c>
      <c r="BV53">
        <v>0</v>
      </c>
      <c r="BW53">
        <v>0.4</v>
      </c>
      <c r="BX53">
        <v>0.82869999999999999</v>
      </c>
      <c r="BY53">
        <v>0.36570000000000003</v>
      </c>
      <c r="BZ53">
        <v>0.6482</v>
      </c>
      <c r="CA53">
        <v>0.87270000000000003</v>
      </c>
      <c r="CB53">
        <v>2.7151999999999998</v>
      </c>
      <c r="CC53">
        <v>0.72840000000000005</v>
      </c>
      <c r="CD53">
        <v>0.16739999999999999</v>
      </c>
      <c r="CE53">
        <v>0.2848</v>
      </c>
      <c r="CF53">
        <v>0.87029999999999996</v>
      </c>
      <c r="CG53">
        <v>0.51300000000000001</v>
      </c>
      <c r="CH53">
        <v>1.8354999999999999</v>
      </c>
      <c r="CI53">
        <v>0.36980000000000002</v>
      </c>
      <c r="CJ53">
        <v>0.75470000000000004</v>
      </c>
      <c r="CK53">
        <v>0.92420000000000002</v>
      </c>
      <c r="CL53">
        <v>1.679</v>
      </c>
      <c r="CM53">
        <v>0.89600000000000002</v>
      </c>
      <c r="CN53">
        <v>0.76049999999999995</v>
      </c>
      <c r="CO53">
        <v>0</v>
      </c>
      <c r="CP53">
        <v>0.85519999999999996</v>
      </c>
      <c r="CQ53">
        <v>0.89680000000000004</v>
      </c>
      <c r="CR53">
        <v>0</v>
      </c>
      <c r="CS53">
        <v>2.5125000000000002</v>
      </c>
      <c r="CT53">
        <v>0.62960000000000005</v>
      </c>
      <c r="CU53">
        <v>8.7421000000000006</v>
      </c>
      <c r="CV53">
        <v>0.75039999999999996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604</v>
      </c>
      <c r="DR53">
        <v>175</v>
      </c>
      <c r="DS53">
        <v>19.6999999999999</v>
      </c>
      <c r="DT53">
        <v>5.4</v>
      </c>
      <c r="DU53">
        <v>2193</v>
      </c>
      <c r="DV53">
        <v>2.4053381511229999E-3</v>
      </c>
      <c r="DW53">
        <v>1.8246900000000001E-10</v>
      </c>
    </row>
    <row r="54" spans="1:127" x14ac:dyDescent="0.2">
      <c r="A54">
        <v>53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36047039300</v>
      </c>
      <c r="H54" t="s">
        <v>865</v>
      </c>
      <c r="I54">
        <v>7.3206099999999996E-2</v>
      </c>
      <c r="J54">
        <v>3672</v>
      </c>
      <c r="K54">
        <v>493</v>
      </c>
      <c r="L54">
        <v>1452</v>
      </c>
      <c r="M54">
        <v>34</v>
      </c>
      <c r="N54">
        <v>1308</v>
      </c>
      <c r="O54">
        <v>82</v>
      </c>
      <c r="P54">
        <v>1087</v>
      </c>
      <c r="Q54">
        <v>404</v>
      </c>
      <c r="R54">
        <v>300</v>
      </c>
      <c r="S54">
        <v>98</v>
      </c>
      <c r="T54">
        <v>24020</v>
      </c>
      <c r="U54">
        <v>4253</v>
      </c>
      <c r="V54">
        <v>751</v>
      </c>
      <c r="W54">
        <v>226</v>
      </c>
      <c r="X54">
        <v>337</v>
      </c>
      <c r="Y54">
        <v>95</v>
      </c>
      <c r="Z54">
        <v>816</v>
      </c>
      <c r="AA54">
        <v>224</v>
      </c>
      <c r="AB54">
        <v>319</v>
      </c>
      <c r="AC54">
        <v>126</v>
      </c>
      <c r="AD54">
        <v>143</v>
      </c>
      <c r="AE54">
        <v>89</v>
      </c>
      <c r="AF54">
        <v>3053</v>
      </c>
      <c r="AG54">
        <v>528</v>
      </c>
      <c r="AH54">
        <v>299</v>
      </c>
      <c r="AI54">
        <v>114.9</v>
      </c>
      <c r="AJ54">
        <v>387</v>
      </c>
      <c r="AK54">
        <v>104.2</v>
      </c>
      <c r="AL54">
        <v>0</v>
      </c>
      <c r="AM54">
        <v>11</v>
      </c>
      <c r="AN54">
        <v>98</v>
      </c>
      <c r="AO54">
        <v>54.6</v>
      </c>
      <c r="AP54">
        <v>855</v>
      </c>
      <c r="AQ54">
        <v>138</v>
      </c>
      <c r="AR54">
        <v>103</v>
      </c>
      <c r="AS54">
        <v>119</v>
      </c>
      <c r="AT54">
        <v>29.899999999999899</v>
      </c>
      <c r="AU54">
        <v>11.1</v>
      </c>
      <c r="AV54">
        <v>14.6</v>
      </c>
      <c r="AW54">
        <v>4.4000000000000004</v>
      </c>
      <c r="AX54">
        <v>24020</v>
      </c>
      <c r="AY54">
        <v>4253</v>
      </c>
      <c r="AZ54">
        <v>30.1999999999999</v>
      </c>
      <c r="BA54">
        <v>7.4</v>
      </c>
      <c r="BB54">
        <v>9.1999999999999904</v>
      </c>
      <c r="BC54">
        <v>2.6</v>
      </c>
      <c r="BD54">
        <v>22.1999999999999</v>
      </c>
      <c r="BE54">
        <v>5.3</v>
      </c>
      <c r="BF54">
        <v>8.6999999999999904</v>
      </c>
      <c r="BG54">
        <v>3.3</v>
      </c>
      <c r="BH54">
        <v>10.9</v>
      </c>
      <c r="BI54">
        <v>6.8</v>
      </c>
      <c r="BJ54">
        <v>83.099999999999895</v>
      </c>
      <c r="BK54">
        <v>9.1</v>
      </c>
      <c r="BL54">
        <v>9</v>
      </c>
      <c r="BM54">
        <v>3.2</v>
      </c>
      <c r="BN54">
        <v>26.6999999999999</v>
      </c>
      <c r="BO54">
        <v>7.1</v>
      </c>
      <c r="BP54">
        <v>0</v>
      </c>
      <c r="BQ54">
        <v>2</v>
      </c>
      <c r="BR54">
        <v>7.5</v>
      </c>
      <c r="BS54">
        <v>4.0999999999999996</v>
      </c>
      <c r="BT54">
        <v>65.400000000000006</v>
      </c>
      <c r="BU54">
        <v>9</v>
      </c>
      <c r="BV54">
        <v>2.8</v>
      </c>
      <c r="BW54">
        <v>3.2</v>
      </c>
      <c r="BX54">
        <v>0.85270000000000001</v>
      </c>
      <c r="BY54">
        <v>0.91390000000000005</v>
      </c>
      <c r="BZ54">
        <v>0.66510000000000002</v>
      </c>
      <c r="CA54">
        <v>0.89349999999999996</v>
      </c>
      <c r="CB54">
        <v>3.3252000000000002</v>
      </c>
      <c r="CC54">
        <v>0.88339999999999996</v>
      </c>
      <c r="CD54">
        <v>0.17150000000000001</v>
      </c>
      <c r="CE54">
        <v>0.57969999999999999</v>
      </c>
      <c r="CF54">
        <v>0.30009999999999998</v>
      </c>
      <c r="CG54">
        <v>0.6835</v>
      </c>
      <c r="CH54">
        <v>1.7347999999999999</v>
      </c>
      <c r="CI54">
        <v>0.30590000000000001</v>
      </c>
      <c r="CJ54">
        <v>0.76870000000000005</v>
      </c>
      <c r="CK54">
        <v>0.73680000000000001</v>
      </c>
      <c r="CL54">
        <v>1.5056</v>
      </c>
      <c r="CM54">
        <v>0.77780000000000005</v>
      </c>
      <c r="CN54">
        <v>0.71560000000000001</v>
      </c>
      <c r="CO54">
        <v>0</v>
      </c>
      <c r="CP54">
        <v>0.74050000000000005</v>
      </c>
      <c r="CQ54">
        <v>0.86760000000000004</v>
      </c>
      <c r="CR54">
        <v>0.81710000000000005</v>
      </c>
      <c r="CS54">
        <v>3.1408</v>
      </c>
      <c r="CT54">
        <v>0.87629999999999997</v>
      </c>
      <c r="CU54">
        <v>9.7065000000000001</v>
      </c>
      <c r="CV54">
        <v>0.85570000000000002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618</v>
      </c>
      <c r="DR54">
        <v>175</v>
      </c>
      <c r="DS54">
        <v>16.8</v>
      </c>
      <c r="DT54">
        <v>4.5</v>
      </c>
      <c r="DU54">
        <v>2869</v>
      </c>
      <c r="DV54">
        <v>5.9468687286710004E-3</v>
      </c>
      <c r="DW54">
        <v>1.5590686E-8</v>
      </c>
    </row>
    <row r="55" spans="1:127" x14ac:dyDescent="0.2">
      <c r="A55">
        <v>54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36047039500</v>
      </c>
      <c r="H55" t="s">
        <v>864</v>
      </c>
      <c r="I55">
        <v>6.1668199999999999E-2</v>
      </c>
      <c r="J55">
        <v>4359</v>
      </c>
      <c r="K55">
        <v>539</v>
      </c>
      <c r="L55">
        <v>1395</v>
      </c>
      <c r="M55">
        <v>59</v>
      </c>
      <c r="N55">
        <v>1241</v>
      </c>
      <c r="O55">
        <v>91</v>
      </c>
      <c r="P55">
        <v>1404</v>
      </c>
      <c r="Q55">
        <v>386</v>
      </c>
      <c r="R55">
        <v>484</v>
      </c>
      <c r="S55">
        <v>136</v>
      </c>
      <c r="T55">
        <v>16714</v>
      </c>
      <c r="U55">
        <v>2340</v>
      </c>
      <c r="V55">
        <v>781</v>
      </c>
      <c r="W55">
        <v>263</v>
      </c>
      <c r="X55">
        <v>489</v>
      </c>
      <c r="Y55">
        <v>102</v>
      </c>
      <c r="Z55">
        <v>965</v>
      </c>
      <c r="AA55">
        <v>334</v>
      </c>
      <c r="AB55">
        <v>354</v>
      </c>
      <c r="AC55">
        <v>128</v>
      </c>
      <c r="AD55">
        <v>119</v>
      </c>
      <c r="AE55">
        <v>68.900000000000006</v>
      </c>
      <c r="AF55">
        <v>3703</v>
      </c>
      <c r="AG55">
        <v>570.20000000000005</v>
      </c>
      <c r="AH55">
        <v>625</v>
      </c>
      <c r="AI55">
        <v>239.69999999999899</v>
      </c>
      <c r="AJ55">
        <v>380</v>
      </c>
      <c r="AK55">
        <v>102.099999999999</v>
      </c>
      <c r="AL55">
        <v>0</v>
      </c>
      <c r="AM55">
        <v>11</v>
      </c>
      <c r="AN55">
        <v>176</v>
      </c>
      <c r="AO55">
        <v>95.5</v>
      </c>
      <c r="AP55">
        <v>826</v>
      </c>
      <c r="AQ55">
        <v>130</v>
      </c>
      <c r="AR55">
        <v>51</v>
      </c>
      <c r="AS55">
        <v>33</v>
      </c>
      <c r="AT55">
        <v>33</v>
      </c>
      <c r="AU55">
        <v>9.5</v>
      </c>
      <c r="AV55">
        <v>19.6999999999999</v>
      </c>
      <c r="AW55">
        <v>5.8</v>
      </c>
      <c r="AX55">
        <v>16714</v>
      </c>
      <c r="AY55">
        <v>2340</v>
      </c>
      <c r="AZ55">
        <v>28.5</v>
      </c>
      <c r="BA55">
        <v>8.1999999999999904</v>
      </c>
      <c r="BB55">
        <v>11.1999999999999</v>
      </c>
      <c r="BC55">
        <v>2.5</v>
      </c>
      <c r="BD55">
        <v>22.1</v>
      </c>
      <c r="BE55">
        <v>7.2</v>
      </c>
      <c r="BF55">
        <v>8.1</v>
      </c>
      <c r="BG55">
        <v>2.9</v>
      </c>
      <c r="BH55">
        <v>9.6</v>
      </c>
      <c r="BI55">
        <v>5.5</v>
      </c>
      <c r="BJ55">
        <v>85</v>
      </c>
      <c r="BK55">
        <v>7.8</v>
      </c>
      <c r="BL55">
        <v>15.6</v>
      </c>
      <c r="BM55">
        <v>5.7</v>
      </c>
      <c r="BN55">
        <v>27.1999999999999</v>
      </c>
      <c r="BO55">
        <v>7.2</v>
      </c>
      <c r="BP55">
        <v>0</v>
      </c>
      <c r="BQ55">
        <v>2.1</v>
      </c>
      <c r="BR55">
        <v>14.1999999999999</v>
      </c>
      <c r="BS55">
        <v>7.6</v>
      </c>
      <c r="BT55">
        <v>66.599999999999895</v>
      </c>
      <c r="BU55">
        <v>9</v>
      </c>
      <c r="BV55">
        <v>1.2</v>
      </c>
      <c r="BW55">
        <v>0.7</v>
      </c>
      <c r="BX55">
        <v>0.88290000000000002</v>
      </c>
      <c r="BY55">
        <v>0.97170000000000001</v>
      </c>
      <c r="BZ55">
        <v>0.88180000000000003</v>
      </c>
      <c r="CA55">
        <v>0.87270000000000003</v>
      </c>
      <c r="CB55">
        <v>3.609</v>
      </c>
      <c r="CC55">
        <v>0.94799999999999995</v>
      </c>
      <c r="CD55">
        <v>0.28460000000000002</v>
      </c>
      <c r="CE55">
        <v>0.57250000000000001</v>
      </c>
      <c r="CF55">
        <v>0.24129999999999999</v>
      </c>
      <c r="CG55">
        <v>0.6149</v>
      </c>
      <c r="CH55">
        <v>1.7133</v>
      </c>
      <c r="CI55">
        <v>0.29149999999999998</v>
      </c>
      <c r="CJ55">
        <v>0.7792</v>
      </c>
      <c r="CK55">
        <v>0.85029999999999994</v>
      </c>
      <c r="CL55">
        <v>1.6294999999999999</v>
      </c>
      <c r="CM55">
        <v>0.86260000000000003</v>
      </c>
      <c r="CN55">
        <v>0.72099999999999997</v>
      </c>
      <c r="CO55">
        <v>0</v>
      </c>
      <c r="CP55">
        <v>0.89390000000000003</v>
      </c>
      <c r="CQ55">
        <v>0.87590000000000001</v>
      </c>
      <c r="CR55">
        <v>0.7218</v>
      </c>
      <c r="CS55">
        <v>3.2126000000000001</v>
      </c>
      <c r="CT55">
        <v>0.8992</v>
      </c>
      <c r="CU55">
        <v>10.164400000000001</v>
      </c>
      <c r="CV55">
        <v>0.89900000000000002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1070</v>
      </c>
      <c r="DR55">
        <v>322</v>
      </c>
      <c r="DS55">
        <v>24.5</v>
      </c>
      <c r="DT55">
        <v>6.4</v>
      </c>
      <c r="DU55">
        <v>1393</v>
      </c>
      <c r="DV55">
        <v>8.2701584850679993E-3</v>
      </c>
      <c r="DW55">
        <v>1.4554726999999999E-8</v>
      </c>
    </row>
    <row r="56" spans="1:127" x14ac:dyDescent="0.2">
      <c r="A56">
        <v>55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36047039700</v>
      </c>
      <c r="H56" t="s">
        <v>863</v>
      </c>
      <c r="I56">
        <v>6.1451199999999997E-2</v>
      </c>
      <c r="J56">
        <v>3458</v>
      </c>
      <c r="K56">
        <v>386</v>
      </c>
      <c r="L56">
        <v>1480</v>
      </c>
      <c r="M56">
        <v>56</v>
      </c>
      <c r="N56">
        <v>1269</v>
      </c>
      <c r="O56">
        <v>84</v>
      </c>
      <c r="P56">
        <v>1050</v>
      </c>
      <c r="Q56">
        <v>305</v>
      </c>
      <c r="R56">
        <v>308</v>
      </c>
      <c r="S56">
        <v>139</v>
      </c>
      <c r="T56">
        <v>20384</v>
      </c>
      <c r="U56">
        <v>3584</v>
      </c>
      <c r="V56">
        <v>566</v>
      </c>
      <c r="W56">
        <v>152</v>
      </c>
      <c r="X56">
        <v>408</v>
      </c>
      <c r="Y56">
        <v>134</v>
      </c>
      <c r="Z56">
        <v>714</v>
      </c>
      <c r="AA56">
        <v>259</v>
      </c>
      <c r="AB56">
        <v>241</v>
      </c>
      <c r="AC56">
        <v>119</v>
      </c>
      <c r="AD56">
        <v>172</v>
      </c>
      <c r="AE56">
        <v>86.2</v>
      </c>
      <c r="AF56">
        <v>2951</v>
      </c>
      <c r="AG56">
        <v>432</v>
      </c>
      <c r="AH56">
        <v>306</v>
      </c>
      <c r="AI56">
        <v>137.599999999999</v>
      </c>
      <c r="AJ56">
        <v>272</v>
      </c>
      <c r="AK56">
        <v>77.799999999999898</v>
      </c>
      <c r="AL56">
        <v>0</v>
      </c>
      <c r="AM56">
        <v>11</v>
      </c>
      <c r="AN56">
        <v>178</v>
      </c>
      <c r="AO56">
        <v>94.7</v>
      </c>
      <c r="AP56">
        <v>891</v>
      </c>
      <c r="AQ56">
        <v>119</v>
      </c>
      <c r="AR56">
        <v>3</v>
      </c>
      <c r="AS56">
        <v>6</v>
      </c>
      <c r="AT56">
        <v>30.399999999999899</v>
      </c>
      <c r="AU56">
        <v>8.3000000000000007</v>
      </c>
      <c r="AV56">
        <v>17</v>
      </c>
      <c r="AW56">
        <v>7.2</v>
      </c>
      <c r="AX56">
        <v>20384</v>
      </c>
      <c r="AY56">
        <v>3584</v>
      </c>
      <c r="AZ56">
        <v>23.1</v>
      </c>
      <c r="BA56">
        <v>6.4</v>
      </c>
      <c r="BB56">
        <v>11.8</v>
      </c>
      <c r="BC56">
        <v>3.9</v>
      </c>
      <c r="BD56">
        <v>20.6</v>
      </c>
      <c r="BE56">
        <v>7.1</v>
      </c>
      <c r="BF56">
        <v>7</v>
      </c>
      <c r="BG56">
        <v>3.5</v>
      </c>
      <c r="BH56">
        <v>13.6</v>
      </c>
      <c r="BI56">
        <v>6.7</v>
      </c>
      <c r="BJ56">
        <v>85.299999999999898</v>
      </c>
      <c r="BK56">
        <v>8.1</v>
      </c>
      <c r="BL56">
        <v>9.5</v>
      </c>
      <c r="BM56">
        <v>4.0999999999999996</v>
      </c>
      <c r="BN56">
        <v>18.399999999999899</v>
      </c>
      <c r="BO56">
        <v>5.2</v>
      </c>
      <c r="BP56">
        <v>0</v>
      </c>
      <c r="BQ56">
        <v>2</v>
      </c>
      <c r="BR56">
        <v>14</v>
      </c>
      <c r="BS56">
        <v>7.4</v>
      </c>
      <c r="BT56">
        <v>70.2</v>
      </c>
      <c r="BU56">
        <v>8.8000000000000007</v>
      </c>
      <c r="BV56">
        <v>0.1</v>
      </c>
      <c r="BW56">
        <v>0.2</v>
      </c>
      <c r="BX56">
        <v>0.85760000000000003</v>
      </c>
      <c r="BY56">
        <v>0.9486</v>
      </c>
      <c r="BZ56">
        <v>0.78890000000000005</v>
      </c>
      <c r="CA56">
        <v>0.79949999999999999</v>
      </c>
      <c r="CB56">
        <v>3.3946999999999998</v>
      </c>
      <c r="CC56">
        <v>0.89980000000000004</v>
      </c>
      <c r="CD56">
        <v>0.3196</v>
      </c>
      <c r="CE56">
        <v>0.44669999999999999</v>
      </c>
      <c r="CF56">
        <v>0.152</v>
      </c>
      <c r="CG56">
        <v>0.76939999999999997</v>
      </c>
      <c r="CH56">
        <v>1.6876</v>
      </c>
      <c r="CI56">
        <v>0.27560000000000001</v>
      </c>
      <c r="CJ56">
        <v>0.78190000000000004</v>
      </c>
      <c r="CK56">
        <v>0.74750000000000005</v>
      </c>
      <c r="CL56">
        <v>1.5294000000000001</v>
      </c>
      <c r="CM56">
        <v>0.79469999999999996</v>
      </c>
      <c r="CN56">
        <v>0.65400000000000003</v>
      </c>
      <c r="CO56">
        <v>0</v>
      </c>
      <c r="CP56">
        <v>0.89190000000000003</v>
      </c>
      <c r="CQ56">
        <v>0.90400000000000003</v>
      </c>
      <c r="CR56">
        <v>0.3231</v>
      </c>
      <c r="CS56">
        <v>2.7730000000000001</v>
      </c>
      <c r="CT56">
        <v>0.75319999999999998</v>
      </c>
      <c r="CU56">
        <v>9.3848000000000003</v>
      </c>
      <c r="CV56">
        <v>0.82420000000000004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1</v>
      </c>
      <c r="DP56">
        <v>2</v>
      </c>
      <c r="DQ56">
        <v>536</v>
      </c>
      <c r="DR56">
        <v>167</v>
      </c>
      <c r="DS56">
        <v>15.5</v>
      </c>
      <c r="DT56">
        <v>4.9000000000000004</v>
      </c>
      <c r="DU56">
        <v>1893</v>
      </c>
      <c r="DV56">
        <v>8.8034194888159997E-3</v>
      </c>
      <c r="DW56">
        <v>1.498351655E-6</v>
      </c>
    </row>
    <row r="57" spans="1:127" x14ac:dyDescent="0.2">
      <c r="A57">
        <v>56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36047049100</v>
      </c>
      <c r="H57" t="s">
        <v>800</v>
      </c>
      <c r="I57">
        <v>8.2303000000000001E-2</v>
      </c>
      <c r="J57">
        <v>6459</v>
      </c>
      <c r="K57">
        <v>601</v>
      </c>
      <c r="L57">
        <v>2796</v>
      </c>
      <c r="M57">
        <v>73</v>
      </c>
      <c r="N57">
        <v>2689</v>
      </c>
      <c r="O57">
        <v>117</v>
      </c>
      <c r="P57">
        <v>1320</v>
      </c>
      <c r="Q57">
        <v>581</v>
      </c>
      <c r="R57">
        <v>351</v>
      </c>
      <c r="S57">
        <v>229</v>
      </c>
      <c r="T57">
        <v>19379</v>
      </c>
      <c r="U57">
        <v>2371</v>
      </c>
      <c r="V57">
        <v>1624</v>
      </c>
      <c r="W57">
        <v>302</v>
      </c>
      <c r="X57">
        <v>1298</v>
      </c>
      <c r="Y57">
        <v>227</v>
      </c>
      <c r="Z57">
        <v>1084</v>
      </c>
      <c r="AA57">
        <v>291</v>
      </c>
      <c r="AB57">
        <v>1041</v>
      </c>
      <c r="AC57">
        <v>308</v>
      </c>
      <c r="AD57">
        <v>141</v>
      </c>
      <c r="AE57">
        <v>82</v>
      </c>
      <c r="AF57">
        <v>5437</v>
      </c>
      <c r="AG57">
        <v>650.5</v>
      </c>
      <c r="AH57">
        <v>1828</v>
      </c>
      <c r="AI57">
        <v>440.5</v>
      </c>
      <c r="AJ57">
        <v>2470</v>
      </c>
      <c r="AK57">
        <v>158.099999999999</v>
      </c>
      <c r="AL57">
        <v>0</v>
      </c>
      <c r="AM57">
        <v>16</v>
      </c>
      <c r="AN57">
        <v>328</v>
      </c>
      <c r="AO57">
        <v>144.19999999999899</v>
      </c>
      <c r="AP57">
        <v>1808</v>
      </c>
      <c r="AQ57">
        <v>224</v>
      </c>
      <c r="AR57">
        <v>0</v>
      </c>
      <c r="AS57">
        <v>16</v>
      </c>
      <c r="AT57">
        <v>20.399999999999899</v>
      </c>
      <c r="AU57">
        <v>9</v>
      </c>
      <c r="AV57">
        <v>11.6</v>
      </c>
      <c r="AW57">
        <v>7.6</v>
      </c>
      <c r="AX57">
        <v>19379</v>
      </c>
      <c r="AY57">
        <v>2371</v>
      </c>
      <c r="AZ57">
        <v>35.700000000000003</v>
      </c>
      <c r="BA57">
        <v>6.4</v>
      </c>
      <c r="BB57">
        <v>20.100000000000001</v>
      </c>
      <c r="BC57">
        <v>3.7</v>
      </c>
      <c r="BD57">
        <v>16.8</v>
      </c>
      <c r="BE57">
        <v>4.2</v>
      </c>
      <c r="BF57">
        <v>16.100000000000001</v>
      </c>
      <c r="BG57">
        <v>5.3</v>
      </c>
      <c r="BH57">
        <v>5.2</v>
      </c>
      <c r="BI57">
        <v>3</v>
      </c>
      <c r="BJ57">
        <v>84.2</v>
      </c>
      <c r="BK57">
        <v>6.3</v>
      </c>
      <c r="BL57">
        <v>29.5</v>
      </c>
      <c r="BM57">
        <v>6.7</v>
      </c>
      <c r="BN57">
        <v>88.299999999999898</v>
      </c>
      <c r="BO57">
        <v>5.2</v>
      </c>
      <c r="BP57">
        <v>0</v>
      </c>
      <c r="BQ57">
        <v>1.1000000000000001</v>
      </c>
      <c r="BR57">
        <v>12.1999999999999</v>
      </c>
      <c r="BS57">
        <v>5.3</v>
      </c>
      <c r="BT57">
        <v>67.2</v>
      </c>
      <c r="BU57">
        <v>7.9</v>
      </c>
      <c r="BV57">
        <v>0</v>
      </c>
      <c r="BW57">
        <v>0.2</v>
      </c>
      <c r="BX57">
        <v>0.72250000000000003</v>
      </c>
      <c r="BY57">
        <v>0.82750000000000001</v>
      </c>
      <c r="BZ57">
        <v>0.81699999999999995</v>
      </c>
      <c r="CA57">
        <v>0.9425</v>
      </c>
      <c r="CB57">
        <v>3.3094999999999999</v>
      </c>
      <c r="CC57">
        <v>0.88049999999999995</v>
      </c>
      <c r="CD57">
        <v>0.83630000000000004</v>
      </c>
      <c r="CE57">
        <v>0.2051</v>
      </c>
      <c r="CF57">
        <v>0.83730000000000004</v>
      </c>
      <c r="CG57">
        <v>0.32540000000000002</v>
      </c>
      <c r="CH57">
        <v>2.2040000000000002</v>
      </c>
      <c r="CI57">
        <v>0.62639999999999996</v>
      </c>
      <c r="CJ57">
        <v>0.77429999999999999</v>
      </c>
      <c r="CK57">
        <v>0.96599999999999997</v>
      </c>
      <c r="CL57">
        <v>1.7403</v>
      </c>
      <c r="CM57">
        <v>0.92569999999999997</v>
      </c>
      <c r="CN57">
        <v>0.93140000000000001</v>
      </c>
      <c r="CO57">
        <v>0</v>
      </c>
      <c r="CP57">
        <v>0.86180000000000001</v>
      </c>
      <c r="CQ57">
        <v>0.88119999999999998</v>
      </c>
      <c r="CR57">
        <v>0</v>
      </c>
      <c r="CS57">
        <v>2.6745000000000001</v>
      </c>
      <c r="CT57">
        <v>0.70930000000000004</v>
      </c>
      <c r="CU57">
        <v>9.9283000000000001</v>
      </c>
      <c r="CV57">
        <v>0.87729999999999997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3</v>
      </c>
      <c r="DQ57">
        <v>689</v>
      </c>
      <c r="DR57">
        <v>340</v>
      </c>
      <c r="DS57">
        <v>10.6999999999999</v>
      </c>
      <c r="DT57">
        <v>4.8</v>
      </c>
      <c r="DU57">
        <v>4888</v>
      </c>
      <c r="DV57">
        <v>1.548622837E-6</v>
      </c>
      <c r="DW57">
        <v>9.1999999999999999E-14</v>
      </c>
    </row>
    <row r="58" spans="1:127" x14ac:dyDescent="0.2">
      <c r="A58">
        <v>57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36047050700</v>
      </c>
      <c r="H58" t="s">
        <v>792</v>
      </c>
      <c r="I58">
        <v>6.7347400000000002E-2</v>
      </c>
      <c r="J58">
        <v>2523</v>
      </c>
      <c r="K58">
        <v>328</v>
      </c>
      <c r="L58">
        <v>569</v>
      </c>
      <c r="M58">
        <v>30</v>
      </c>
      <c r="N58">
        <v>511</v>
      </c>
      <c r="O58">
        <v>46</v>
      </c>
      <c r="P58">
        <v>1187</v>
      </c>
      <c r="Q58">
        <v>288</v>
      </c>
      <c r="R58">
        <v>100</v>
      </c>
      <c r="S58">
        <v>55</v>
      </c>
      <c r="T58">
        <v>8966</v>
      </c>
      <c r="U58">
        <v>1995</v>
      </c>
      <c r="V58">
        <v>200</v>
      </c>
      <c r="W58">
        <v>70</v>
      </c>
      <c r="X58">
        <v>43</v>
      </c>
      <c r="Y58">
        <v>34</v>
      </c>
      <c r="Z58">
        <v>1396</v>
      </c>
      <c r="AA58">
        <v>267</v>
      </c>
      <c r="AB58">
        <v>174</v>
      </c>
      <c r="AC58">
        <v>70</v>
      </c>
      <c r="AD58">
        <v>20</v>
      </c>
      <c r="AE58">
        <v>16.600000000000001</v>
      </c>
      <c r="AF58">
        <v>701</v>
      </c>
      <c r="AG58">
        <v>467.39999999999901</v>
      </c>
      <c r="AH58">
        <v>415</v>
      </c>
      <c r="AI58">
        <v>133.9</v>
      </c>
      <c r="AJ58">
        <v>379</v>
      </c>
      <c r="AK58">
        <v>60.2</v>
      </c>
      <c r="AL58">
        <v>0</v>
      </c>
      <c r="AM58">
        <v>11</v>
      </c>
      <c r="AN58">
        <v>208</v>
      </c>
      <c r="AO58">
        <v>67.799999999999898</v>
      </c>
      <c r="AP58">
        <v>321</v>
      </c>
      <c r="AQ58">
        <v>66</v>
      </c>
      <c r="AR58">
        <v>5</v>
      </c>
      <c r="AS58">
        <v>8</v>
      </c>
      <c r="AT58">
        <v>47</v>
      </c>
      <c r="AU58">
        <v>12.8</v>
      </c>
      <c r="AV58">
        <v>13.9</v>
      </c>
      <c r="AW58">
        <v>7.2</v>
      </c>
      <c r="AX58">
        <v>8966</v>
      </c>
      <c r="AY58">
        <v>1995</v>
      </c>
      <c r="AZ58">
        <v>21.5</v>
      </c>
      <c r="BA58">
        <v>6.9</v>
      </c>
      <c r="BB58">
        <v>1.7</v>
      </c>
      <c r="BC58">
        <v>1.3</v>
      </c>
      <c r="BD58">
        <v>55.299999999999898</v>
      </c>
      <c r="BE58">
        <v>7.8</v>
      </c>
      <c r="BF58">
        <v>6.9</v>
      </c>
      <c r="BG58">
        <v>2.6</v>
      </c>
      <c r="BH58">
        <v>3.9</v>
      </c>
      <c r="BI58">
        <v>3.2</v>
      </c>
      <c r="BJ58">
        <v>27.8</v>
      </c>
      <c r="BK58">
        <v>18.1999999999999</v>
      </c>
      <c r="BL58">
        <v>20.1999999999999</v>
      </c>
      <c r="BM58">
        <v>6</v>
      </c>
      <c r="BN58">
        <v>66.599999999999895</v>
      </c>
      <c r="BO58">
        <v>10</v>
      </c>
      <c r="BP58">
        <v>0</v>
      </c>
      <c r="BQ58">
        <v>5.0999999999999996</v>
      </c>
      <c r="BR58">
        <v>40.700000000000003</v>
      </c>
      <c r="BS58">
        <v>12.8</v>
      </c>
      <c r="BT58">
        <v>62.799999999999898</v>
      </c>
      <c r="BU58">
        <v>11</v>
      </c>
      <c r="BV58">
        <v>0.2</v>
      </c>
      <c r="BW58">
        <v>0.3</v>
      </c>
      <c r="BX58">
        <v>0.9647</v>
      </c>
      <c r="BY58">
        <v>0.89790000000000003</v>
      </c>
      <c r="BZ58">
        <v>0.98719999999999997</v>
      </c>
      <c r="CA58">
        <v>0.77400000000000002</v>
      </c>
      <c r="CB58">
        <v>3.6236999999999999</v>
      </c>
      <c r="CC58">
        <v>0.95109999999999995</v>
      </c>
      <c r="CD58">
        <v>1.3599999999999999E-2</v>
      </c>
      <c r="CE58">
        <v>0.99770000000000003</v>
      </c>
      <c r="CF58">
        <v>0.14480000000000001</v>
      </c>
      <c r="CG58">
        <v>0.21990000000000001</v>
      </c>
      <c r="CH58">
        <v>1.3761000000000001</v>
      </c>
      <c r="CI58">
        <v>0.13550000000000001</v>
      </c>
      <c r="CJ58">
        <v>0.45019999999999999</v>
      </c>
      <c r="CK58">
        <v>0.90490000000000004</v>
      </c>
      <c r="CL58">
        <v>1.355</v>
      </c>
      <c r="CM58">
        <v>0.67630000000000001</v>
      </c>
      <c r="CN58">
        <v>0.85340000000000005</v>
      </c>
      <c r="CO58">
        <v>0</v>
      </c>
      <c r="CP58">
        <v>0.99790000000000001</v>
      </c>
      <c r="CQ58">
        <v>0.85289999999999999</v>
      </c>
      <c r="CR58">
        <v>0.41289999999999999</v>
      </c>
      <c r="CS58">
        <v>3.1171000000000002</v>
      </c>
      <c r="CT58">
        <v>0.86899999999999999</v>
      </c>
      <c r="CU58">
        <v>9.4718999999999998</v>
      </c>
      <c r="CV58">
        <v>0.83350000000000002</v>
      </c>
      <c r="CW58">
        <v>1</v>
      </c>
      <c r="CX58">
        <v>0</v>
      </c>
      <c r="CY58">
        <v>1</v>
      </c>
      <c r="CZ58">
        <v>0</v>
      </c>
      <c r="DA58">
        <v>2</v>
      </c>
      <c r="DB58">
        <v>0</v>
      </c>
      <c r="DC58">
        <v>1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5</v>
      </c>
      <c r="DQ58">
        <v>133</v>
      </c>
      <c r="DR58">
        <v>71</v>
      </c>
      <c r="DS58">
        <v>5.3</v>
      </c>
      <c r="DT58">
        <v>2.8</v>
      </c>
      <c r="DU58">
        <v>4039</v>
      </c>
      <c r="DV58">
        <v>6.806131745547E-3</v>
      </c>
      <c r="DW58">
        <v>8.3719129999999992E-9</v>
      </c>
    </row>
    <row r="59" spans="1:127" x14ac:dyDescent="0.2">
      <c r="A59">
        <v>58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36047053700</v>
      </c>
      <c r="H59" t="s">
        <v>778</v>
      </c>
      <c r="I59">
        <v>6.4658599999999997E-2</v>
      </c>
      <c r="J59">
        <v>3539</v>
      </c>
      <c r="K59">
        <v>339</v>
      </c>
      <c r="L59">
        <v>676</v>
      </c>
      <c r="M59">
        <v>29</v>
      </c>
      <c r="N59">
        <v>661</v>
      </c>
      <c r="O59">
        <v>32</v>
      </c>
      <c r="P59">
        <v>1695</v>
      </c>
      <c r="Q59">
        <v>447</v>
      </c>
      <c r="R59">
        <v>35</v>
      </c>
      <c r="S59">
        <v>34</v>
      </c>
      <c r="T59">
        <v>8603</v>
      </c>
      <c r="U59">
        <v>2297</v>
      </c>
      <c r="V59">
        <v>378</v>
      </c>
      <c r="W59">
        <v>119</v>
      </c>
      <c r="X59">
        <v>265</v>
      </c>
      <c r="Y59">
        <v>89</v>
      </c>
      <c r="Z59">
        <v>1844</v>
      </c>
      <c r="AA59">
        <v>295</v>
      </c>
      <c r="AB59">
        <v>69</v>
      </c>
      <c r="AC59">
        <v>34</v>
      </c>
      <c r="AD59">
        <v>14</v>
      </c>
      <c r="AE59">
        <v>16.3</v>
      </c>
      <c r="AF59">
        <v>157</v>
      </c>
      <c r="AG59">
        <v>491.6</v>
      </c>
      <c r="AH59">
        <v>327</v>
      </c>
      <c r="AI59">
        <v>117.299999999999</v>
      </c>
      <c r="AJ59">
        <v>218</v>
      </c>
      <c r="AK59">
        <v>45.7</v>
      </c>
      <c r="AL59">
        <v>10</v>
      </c>
      <c r="AM59">
        <v>17</v>
      </c>
      <c r="AN59">
        <v>265</v>
      </c>
      <c r="AO59">
        <v>64</v>
      </c>
      <c r="AP59">
        <v>281</v>
      </c>
      <c r="AQ59">
        <v>63</v>
      </c>
      <c r="AR59">
        <v>190</v>
      </c>
      <c r="AS59">
        <v>88</v>
      </c>
      <c r="AT59">
        <v>50.7</v>
      </c>
      <c r="AU59">
        <v>12.1999999999999</v>
      </c>
      <c r="AV59">
        <v>4.2</v>
      </c>
      <c r="AW59">
        <v>4</v>
      </c>
      <c r="AX59">
        <v>8603</v>
      </c>
      <c r="AY59">
        <v>2297</v>
      </c>
      <c r="AZ59">
        <v>28.8</v>
      </c>
      <c r="BA59">
        <v>8</v>
      </c>
      <c r="BB59">
        <v>7.5</v>
      </c>
      <c r="BC59">
        <v>2.5</v>
      </c>
      <c r="BD59">
        <v>52.1</v>
      </c>
      <c r="BE59">
        <v>6.7</v>
      </c>
      <c r="BF59">
        <v>2.1</v>
      </c>
      <c r="BG59">
        <v>1</v>
      </c>
      <c r="BH59">
        <v>2.1</v>
      </c>
      <c r="BI59">
        <v>2.5</v>
      </c>
      <c r="BJ59">
        <v>4.4000000000000004</v>
      </c>
      <c r="BK59">
        <v>13.9</v>
      </c>
      <c r="BL59">
        <v>11.1</v>
      </c>
      <c r="BM59">
        <v>3.8</v>
      </c>
      <c r="BN59">
        <v>32.200000000000003</v>
      </c>
      <c r="BO59">
        <v>6.6</v>
      </c>
      <c r="BP59">
        <v>1.5</v>
      </c>
      <c r="BQ59">
        <v>2.5</v>
      </c>
      <c r="BR59">
        <v>40.1</v>
      </c>
      <c r="BS59">
        <v>9.5</v>
      </c>
      <c r="BT59">
        <v>42.5</v>
      </c>
      <c r="BU59">
        <v>9.6999999999999904</v>
      </c>
      <c r="BV59">
        <v>5.4</v>
      </c>
      <c r="BW59">
        <v>2.4</v>
      </c>
      <c r="BX59">
        <v>0.97929999999999995</v>
      </c>
      <c r="BY59">
        <v>0.18959999999999999</v>
      </c>
      <c r="BZ59">
        <v>0.9889</v>
      </c>
      <c r="CA59">
        <v>0.87719999999999998</v>
      </c>
      <c r="CB59">
        <v>3.0350999999999999</v>
      </c>
      <c r="CC59">
        <v>0.81759999999999999</v>
      </c>
      <c r="CD59">
        <v>9.7199999999999995E-2</v>
      </c>
      <c r="CE59">
        <v>0.99690000000000001</v>
      </c>
      <c r="CF59">
        <v>5.0000000000000001E-3</v>
      </c>
      <c r="CG59">
        <v>9.6600000000000005E-2</v>
      </c>
      <c r="CH59">
        <v>1.1956</v>
      </c>
      <c r="CI59">
        <v>9.4299999999999995E-2</v>
      </c>
      <c r="CJ59">
        <v>7.5200000000000003E-2</v>
      </c>
      <c r="CK59">
        <v>0.78010000000000002</v>
      </c>
      <c r="CL59">
        <v>0.85519999999999996</v>
      </c>
      <c r="CM59">
        <v>0.41520000000000001</v>
      </c>
      <c r="CN59">
        <v>0.74399999999999999</v>
      </c>
      <c r="CO59">
        <v>0.80530000000000002</v>
      </c>
      <c r="CP59">
        <v>0.99750000000000005</v>
      </c>
      <c r="CQ59">
        <v>0.7157</v>
      </c>
      <c r="CR59">
        <v>0.88529999999999998</v>
      </c>
      <c r="CS59">
        <v>4.1478999999999999</v>
      </c>
      <c r="CT59">
        <v>0.99650000000000005</v>
      </c>
      <c r="CU59">
        <v>9.2338000000000005</v>
      </c>
      <c r="CV59">
        <v>0.80759999999999998</v>
      </c>
      <c r="CW59">
        <v>1</v>
      </c>
      <c r="CX59">
        <v>0</v>
      </c>
      <c r="CY59">
        <v>1</v>
      </c>
      <c r="CZ59">
        <v>0</v>
      </c>
      <c r="DA59">
        <v>2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4</v>
      </c>
      <c r="DQ59">
        <v>12</v>
      </c>
      <c r="DR59">
        <v>14</v>
      </c>
      <c r="DS59">
        <v>0.4</v>
      </c>
      <c r="DT59">
        <v>0.4</v>
      </c>
      <c r="DU59">
        <v>3623</v>
      </c>
      <c r="DV59">
        <v>4.8271411096290004E-3</v>
      </c>
      <c r="DW59">
        <v>3.93441E-10</v>
      </c>
    </row>
    <row r="60" spans="1:127" x14ac:dyDescent="0.2">
      <c r="A60">
        <v>59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36047123700</v>
      </c>
      <c r="H60" t="s">
        <v>758</v>
      </c>
      <c r="I60">
        <v>0.1240777</v>
      </c>
      <c r="J60">
        <v>6610</v>
      </c>
      <c r="K60">
        <v>673</v>
      </c>
      <c r="L60">
        <v>1414</v>
      </c>
      <c r="M60">
        <v>69</v>
      </c>
      <c r="N60">
        <v>1293</v>
      </c>
      <c r="O60">
        <v>94</v>
      </c>
      <c r="P60">
        <v>3898</v>
      </c>
      <c r="Q60">
        <v>656</v>
      </c>
      <c r="R60">
        <v>77</v>
      </c>
      <c r="S60">
        <v>38</v>
      </c>
      <c r="T60">
        <v>8710</v>
      </c>
      <c r="U60">
        <v>1490</v>
      </c>
      <c r="V60">
        <v>700</v>
      </c>
      <c r="W60">
        <v>235</v>
      </c>
      <c r="X60">
        <v>51</v>
      </c>
      <c r="Y60">
        <v>37</v>
      </c>
      <c r="Z60">
        <v>3815</v>
      </c>
      <c r="AA60">
        <v>507</v>
      </c>
      <c r="AB60">
        <v>100</v>
      </c>
      <c r="AC60">
        <v>59</v>
      </c>
      <c r="AD60">
        <v>97</v>
      </c>
      <c r="AE60">
        <v>57.399999999999899</v>
      </c>
      <c r="AF60">
        <v>912</v>
      </c>
      <c r="AG60">
        <v>946.1</v>
      </c>
      <c r="AH60">
        <v>928</v>
      </c>
      <c r="AI60">
        <v>295.89999999999901</v>
      </c>
      <c r="AJ60">
        <v>649</v>
      </c>
      <c r="AK60">
        <v>111.5</v>
      </c>
      <c r="AL60">
        <v>0</v>
      </c>
      <c r="AM60">
        <v>16</v>
      </c>
      <c r="AN60">
        <v>585</v>
      </c>
      <c r="AO60">
        <v>116.799999999999</v>
      </c>
      <c r="AP60">
        <v>835</v>
      </c>
      <c r="AQ60">
        <v>123</v>
      </c>
      <c r="AR60">
        <v>0</v>
      </c>
      <c r="AS60">
        <v>16</v>
      </c>
      <c r="AT60">
        <v>59</v>
      </c>
      <c r="AU60">
        <v>7.7</v>
      </c>
      <c r="AV60">
        <v>3.9</v>
      </c>
      <c r="AW60">
        <v>2</v>
      </c>
      <c r="AX60">
        <v>8710</v>
      </c>
      <c r="AY60">
        <v>1490</v>
      </c>
      <c r="AZ60">
        <v>30.399999999999899</v>
      </c>
      <c r="BA60">
        <v>8.8000000000000007</v>
      </c>
      <c r="BB60">
        <v>0.8</v>
      </c>
      <c r="BC60">
        <v>0.6</v>
      </c>
      <c r="BD60">
        <v>57.7</v>
      </c>
      <c r="BE60">
        <v>4.9000000000000004</v>
      </c>
      <c r="BF60">
        <v>1.5</v>
      </c>
      <c r="BG60">
        <v>0.9</v>
      </c>
      <c r="BH60">
        <v>7.5</v>
      </c>
      <c r="BI60">
        <v>4.4000000000000004</v>
      </c>
      <c r="BJ60">
        <v>13.8</v>
      </c>
      <c r="BK60">
        <v>14.1999999999999</v>
      </c>
      <c r="BL60">
        <v>17.399999999999899</v>
      </c>
      <c r="BM60">
        <v>5.2</v>
      </c>
      <c r="BN60">
        <v>45.899999999999899</v>
      </c>
      <c r="BO60">
        <v>7.6</v>
      </c>
      <c r="BP60">
        <v>0</v>
      </c>
      <c r="BQ60">
        <v>2.1</v>
      </c>
      <c r="BR60">
        <v>45.2</v>
      </c>
      <c r="BS60">
        <v>8.4</v>
      </c>
      <c r="BT60">
        <v>64.599999999999895</v>
      </c>
      <c r="BU60">
        <v>7.8</v>
      </c>
      <c r="BV60">
        <v>0</v>
      </c>
      <c r="BW60">
        <v>0.2</v>
      </c>
      <c r="BX60">
        <v>0.99209999999999998</v>
      </c>
      <c r="BY60">
        <v>0.15890000000000001</v>
      </c>
      <c r="BZ60">
        <v>0.98839999999999995</v>
      </c>
      <c r="CA60">
        <v>0.89580000000000004</v>
      </c>
      <c r="CB60">
        <v>3.0352000000000001</v>
      </c>
      <c r="CC60">
        <v>0.81779999999999997</v>
      </c>
      <c r="CD60">
        <v>9.9000000000000008E-3</v>
      </c>
      <c r="CE60">
        <v>0.99809999999999999</v>
      </c>
      <c r="CF60">
        <v>3.8999999999999998E-3</v>
      </c>
      <c r="CG60">
        <v>0.49299999999999999</v>
      </c>
      <c r="CH60">
        <v>1.5048999999999999</v>
      </c>
      <c r="CI60">
        <v>0.18279999999999999</v>
      </c>
      <c r="CJ60">
        <v>0.27139999999999997</v>
      </c>
      <c r="CK60">
        <v>0.87339999999999995</v>
      </c>
      <c r="CL60">
        <v>1.1448</v>
      </c>
      <c r="CM60">
        <v>0.56279999999999997</v>
      </c>
      <c r="CN60">
        <v>0.79239999999999999</v>
      </c>
      <c r="CO60">
        <v>0</v>
      </c>
      <c r="CP60">
        <v>0.99919999999999998</v>
      </c>
      <c r="CQ60">
        <v>0.86199999999999999</v>
      </c>
      <c r="CR60">
        <v>0</v>
      </c>
      <c r="CS60">
        <v>2.6536</v>
      </c>
      <c r="CT60">
        <v>0.69830000000000003</v>
      </c>
      <c r="CU60">
        <v>8.3384999999999998</v>
      </c>
      <c r="CV60">
        <v>0.69220000000000004</v>
      </c>
      <c r="CW60">
        <v>1</v>
      </c>
      <c r="CX60">
        <v>0</v>
      </c>
      <c r="CY60">
        <v>1</v>
      </c>
      <c r="CZ60">
        <v>0</v>
      </c>
      <c r="DA60">
        <v>2</v>
      </c>
      <c r="DB60">
        <v>0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1</v>
      </c>
      <c r="DP60">
        <v>4</v>
      </c>
      <c r="DQ60">
        <v>388</v>
      </c>
      <c r="DR60">
        <v>234</v>
      </c>
      <c r="DS60">
        <v>5.9</v>
      </c>
      <c r="DT60">
        <v>3.4</v>
      </c>
      <c r="DU60">
        <v>10956</v>
      </c>
      <c r="DV60">
        <v>2.4268866137851001E-2</v>
      </c>
      <c r="DW60">
        <v>3.4241346083999999E-5</v>
      </c>
    </row>
    <row r="61" spans="1:127" x14ac:dyDescent="0.2">
      <c r="A61">
        <v>60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36047019300</v>
      </c>
      <c r="H61" t="s">
        <v>813</v>
      </c>
      <c r="I61">
        <v>0.1041425</v>
      </c>
      <c r="J61">
        <v>5891</v>
      </c>
      <c r="K61">
        <v>505</v>
      </c>
      <c r="L61">
        <v>2332</v>
      </c>
      <c r="M61">
        <v>108</v>
      </c>
      <c r="N61">
        <v>2149</v>
      </c>
      <c r="O61">
        <v>149</v>
      </c>
      <c r="P61">
        <v>731</v>
      </c>
      <c r="Q61">
        <v>296</v>
      </c>
      <c r="R61">
        <v>296</v>
      </c>
      <c r="S61">
        <v>117</v>
      </c>
      <c r="T61">
        <v>26957</v>
      </c>
      <c r="U61">
        <v>3135</v>
      </c>
      <c r="V61">
        <v>274</v>
      </c>
      <c r="W61">
        <v>120</v>
      </c>
      <c r="X61">
        <v>905</v>
      </c>
      <c r="Y61">
        <v>147</v>
      </c>
      <c r="Z61">
        <v>1023</v>
      </c>
      <c r="AA61">
        <v>242</v>
      </c>
      <c r="AB61">
        <v>531</v>
      </c>
      <c r="AC61">
        <v>185</v>
      </c>
      <c r="AD61">
        <v>213</v>
      </c>
      <c r="AE61">
        <v>125.9</v>
      </c>
      <c r="AF61">
        <v>4049</v>
      </c>
      <c r="AG61">
        <v>583.79999999999905</v>
      </c>
      <c r="AH61">
        <v>236</v>
      </c>
      <c r="AI61">
        <v>111.7</v>
      </c>
      <c r="AJ61">
        <v>2194</v>
      </c>
      <c r="AK61">
        <v>167.19999999999899</v>
      </c>
      <c r="AL61">
        <v>0</v>
      </c>
      <c r="AM61">
        <v>16</v>
      </c>
      <c r="AN61">
        <v>118</v>
      </c>
      <c r="AO61">
        <v>74.099999999999895</v>
      </c>
      <c r="AP61">
        <v>1353</v>
      </c>
      <c r="AQ61">
        <v>205</v>
      </c>
      <c r="AR61">
        <v>1516</v>
      </c>
      <c r="AS61">
        <v>282</v>
      </c>
      <c r="AT61">
        <v>16.399999999999899</v>
      </c>
      <c r="AU61">
        <v>7.1</v>
      </c>
      <c r="AV61">
        <v>12.5</v>
      </c>
      <c r="AW61">
        <v>4.5</v>
      </c>
      <c r="AX61">
        <v>26957</v>
      </c>
      <c r="AY61">
        <v>3135</v>
      </c>
      <c r="AZ61">
        <v>8.6999999999999904</v>
      </c>
      <c r="BA61">
        <v>3.7</v>
      </c>
      <c r="BB61">
        <v>15.4</v>
      </c>
      <c r="BC61">
        <v>2.7</v>
      </c>
      <c r="BD61">
        <v>17.399999999999899</v>
      </c>
      <c r="BE61">
        <v>3.8</v>
      </c>
      <c r="BF61">
        <v>9.1</v>
      </c>
      <c r="BG61">
        <v>3</v>
      </c>
      <c r="BH61">
        <v>9.9</v>
      </c>
      <c r="BI61">
        <v>5.8</v>
      </c>
      <c r="BJ61">
        <v>68.7</v>
      </c>
      <c r="BK61">
        <v>8</v>
      </c>
      <c r="BL61">
        <v>4.2</v>
      </c>
      <c r="BM61">
        <v>2</v>
      </c>
      <c r="BN61">
        <v>94.099999999999895</v>
      </c>
      <c r="BO61">
        <v>5.7</v>
      </c>
      <c r="BP61">
        <v>0</v>
      </c>
      <c r="BQ61">
        <v>1.3</v>
      </c>
      <c r="BR61">
        <v>5.5</v>
      </c>
      <c r="BS61">
        <v>3.4</v>
      </c>
      <c r="BT61">
        <v>63</v>
      </c>
      <c r="BU61">
        <v>7.3</v>
      </c>
      <c r="BV61">
        <v>25.6999999999999</v>
      </c>
      <c r="BW61">
        <v>4.2</v>
      </c>
      <c r="BX61">
        <v>0.63759999999999994</v>
      </c>
      <c r="BY61">
        <v>0.85799999999999998</v>
      </c>
      <c r="BZ61">
        <v>0.55940000000000001</v>
      </c>
      <c r="CA61">
        <v>0.3644</v>
      </c>
      <c r="CB61">
        <v>2.4195000000000002</v>
      </c>
      <c r="CC61">
        <v>0.64080000000000004</v>
      </c>
      <c r="CD61">
        <v>0.55989999999999995</v>
      </c>
      <c r="CE61">
        <v>0.2311</v>
      </c>
      <c r="CF61">
        <v>0.34029999999999999</v>
      </c>
      <c r="CG61">
        <v>0.63160000000000005</v>
      </c>
      <c r="CH61">
        <v>1.7628999999999999</v>
      </c>
      <c r="CI61">
        <v>0.32200000000000001</v>
      </c>
      <c r="CJ61">
        <v>0.7006</v>
      </c>
      <c r="CK61">
        <v>0.5857</v>
      </c>
      <c r="CL61">
        <v>1.2862</v>
      </c>
      <c r="CM61">
        <v>0.63570000000000004</v>
      </c>
      <c r="CN61">
        <v>0.96560000000000001</v>
      </c>
      <c r="CO61">
        <v>0</v>
      </c>
      <c r="CP61">
        <v>0.66700000000000004</v>
      </c>
      <c r="CQ61">
        <v>0.85429999999999995</v>
      </c>
      <c r="CR61">
        <v>0.9718</v>
      </c>
      <c r="CS61">
        <v>3.4586999999999999</v>
      </c>
      <c r="CT61">
        <v>0.9516</v>
      </c>
      <c r="CU61">
        <v>8.9274000000000004</v>
      </c>
      <c r="CV61">
        <v>0.77139999999999997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1</v>
      </c>
      <c r="DO61">
        <v>2</v>
      </c>
      <c r="DP61">
        <v>2</v>
      </c>
      <c r="DQ61">
        <v>305</v>
      </c>
      <c r="DR61">
        <v>136</v>
      </c>
      <c r="DS61">
        <v>5.2</v>
      </c>
      <c r="DT61">
        <v>2.4</v>
      </c>
      <c r="DU61">
        <v>9180</v>
      </c>
      <c r="DV61">
        <v>1.0246312728203E-2</v>
      </c>
      <c r="DW61">
        <v>3.356475666E-6</v>
      </c>
    </row>
    <row r="62" spans="1:127" x14ac:dyDescent="0.2">
      <c r="A62">
        <v>61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36047022100</v>
      </c>
      <c r="H62" t="s">
        <v>862</v>
      </c>
      <c r="I62">
        <v>5.8719599999999997E-2</v>
      </c>
      <c r="J62">
        <v>4014</v>
      </c>
      <c r="K62">
        <v>374</v>
      </c>
      <c r="L62">
        <v>1745</v>
      </c>
      <c r="M62">
        <v>55</v>
      </c>
      <c r="N62">
        <v>1625</v>
      </c>
      <c r="O62">
        <v>78</v>
      </c>
      <c r="P62">
        <v>1064</v>
      </c>
      <c r="Q62">
        <v>300</v>
      </c>
      <c r="R62">
        <v>295</v>
      </c>
      <c r="S62">
        <v>139</v>
      </c>
      <c r="T62">
        <v>35094</v>
      </c>
      <c r="U62">
        <v>7161</v>
      </c>
      <c r="V62">
        <v>464</v>
      </c>
      <c r="W62">
        <v>142</v>
      </c>
      <c r="X62">
        <v>363</v>
      </c>
      <c r="Y62">
        <v>91</v>
      </c>
      <c r="Z62">
        <v>506</v>
      </c>
      <c r="AA62">
        <v>165</v>
      </c>
      <c r="AB62">
        <v>542</v>
      </c>
      <c r="AC62">
        <v>207</v>
      </c>
      <c r="AD62">
        <v>180</v>
      </c>
      <c r="AE62">
        <v>81.599999999999895</v>
      </c>
      <c r="AF62">
        <v>2763</v>
      </c>
      <c r="AG62">
        <v>460.69999999999902</v>
      </c>
      <c r="AH62">
        <v>84</v>
      </c>
      <c r="AI62">
        <v>75.599999999999895</v>
      </c>
      <c r="AJ62">
        <v>621</v>
      </c>
      <c r="AK62">
        <v>123.7</v>
      </c>
      <c r="AL62">
        <v>0</v>
      </c>
      <c r="AM62">
        <v>11</v>
      </c>
      <c r="AN62">
        <v>69</v>
      </c>
      <c r="AO62">
        <v>50.2</v>
      </c>
      <c r="AP62">
        <v>1111</v>
      </c>
      <c r="AQ62">
        <v>139</v>
      </c>
      <c r="AR62">
        <v>398</v>
      </c>
      <c r="AS62">
        <v>183</v>
      </c>
      <c r="AT62">
        <v>26.6</v>
      </c>
      <c r="AU62">
        <v>7.1</v>
      </c>
      <c r="AV62">
        <v>12.1</v>
      </c>
      <c r="AW62">
        <v>5.5</v>
      </c>
      <c r="AX62">
        <v>35094</v>
      </c>
      <c r="AY62">
        <v>7161</v>
      </c>
      <c r="AZ62">
        <v>15</v>
      </c>
      <c r="BA62">
        <v>4.3</v>
      </c>
      <c r="BB62">
        <v>9</v>
      </c>
      <c r="BC62">
        <v>2.2000000000000002</v>
      </c>
      <c r="BD62">
        <v>12.6</v>
      </c>
      <c r="BE62">
        <v>3.9</v>
      </c>
      <c r="BF62">
        <v>13.5</v>
      </c>
      <c r="BG62">
        <v>5</v>
      </c>
      <c r="BH62">
        <v>11.1</v>
      </c>
      <c r="BI62">
        <v>5</v>
      </c>
      <c r="BJ62">
        <v>68.799999999999898</v>
      </c>
      <c r="BK62">
        <v>9.5</v>
      </c>
      <c r="BL62">
        <v>2.2000000000000002</v>
      </c>
      <c r="BM62">
        <v>1.9</v>
      </c>
      <c r="BN62">
        <v>35.6</v>
      </c>
      <c r="BO62">
        <v>7</v>
      </c>
      <c r="BP62">
        <v>0</v>
      </c>
      <c r="BQ62">
        <v>1.7</v>
      </c>
      <c r="BR62">
        <v>4.2</v>
      </c>
      <c r="BS62">
        <v>3.1</v>
      </c>
      <c r="BT62">
        <v>68.400000000000006</v>
      </c>
      <c r="BU62">
        <v>7.7</v>
      </c>
      <c r="BV62">
        <v>9.9</v>
      </c>
      <c r="BW62">
        <v>4.5</v>
      </c>
      <c r="BX62">
        <v>0.8196</v>
      </c>
      <c r="BY62">
        <v>0.84560000000000002</v>
      </c>
      <c r="BZ62">
        <v>0.31990000000000002</v>
      </c>
      <c r="CA62">
        <v>0.63139999999999996</v>
      </c>
      <c r="CB62">
        <v>2.6166</v>
      </c>
      <c r="CC62">
        <v>0.70140000000000002</v>
      </c>
      <c r="CD62">
        <v>0.16350000000000001</v>
      </c>
      <c r="CE62">
        <v>8.3599999999999994E-2</v>
      </c>
      <c r="CF62">
        <v>0.69879999999999998</v>
      </c>
      <c r="CG62">
        <v>0.68840000000000001</v>
      </c>
      <c r="CH62">
        <v>1.6344000000000001</v>
      </c>
      <c r="CI62">
        <v>0.24879999999999999</v>
      </c>
      <c r="CJ62">
        <v>0.70099999999999996</v>
      </c>
      <c r="CK62">
        <v>0.45590000000000003</v>
      </c>
      <c r="CL62">
        <v>1.1569</v>
      </c>
      <c r="CM62">
        <v>0.56710000000000005</v>
      </c>
      <c r="CN62">
        <v>0.75539999999999996</v>
      </c>
      <c r="CO62">
        <v>0</v>
      </c>
      <c r="CP62">
        <v>0.60360000000000003</v>
      </c>
      <c r="CQ62">
        <v>0.88949999999999996</v>
      </c>
      <c r="CR62">
        <v>0.93659999999999999</v>
      </c>
      <c r="CS62">
        <v>3.1850000000000001</v>
      </c>
      <c r="CT62">
        <v>0.89139999999999997</v>
      </c>
      <c r="CU62">
        <v>8.5929000000000002</v>
      </c>
      <c r="CV62">
        <v>0.72929999999999995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750</v>
      </c>
      <c r="DR62">
        <v>225</v>
      </c>
      <c r="DS62">
        <v>18.6999999999999</v>
      </c>
      <c r="DT62">
        <v>5.4</v>
      </c>
      <c r="DU62">
        <v>1760</v>
      </c>
      <c r="DV62">
        <v>4.8862814841989996E-3</v>
      </c>
      <c r="DW62">
        <v>1.82779642E-7</v>
      </c>
    </row>
    <row r="63" spans="1:127" x14ac:dyDescent="0.2">
      <c r="A63">
        <v>62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36047024100</v>
      </c>
      <c r="H63" t="s">
        <v>861</v>
      </c>
      <c r="I63">
        <v>6.9581400000000002E-2</v>
      </c>
      <c r="J63">
        <v>2712</v>
      </c>
      <c r="K63">
        <v>405</v>
      </c>
      <c r="L63">
        <v>1146</v>
      </c>
      <c r="M63">
        <v>57</v>
      </c>
      <c r="N63">
        <v>1048</v>
      </c>
      <c r="O63">
        <v>65</v>
      </c>
      <c r="P63">
        <v>603</v>
      </c>
      <c r="Q63">
        <v>244</v>
      </c>
      <c r="R63">
        <v>95</v>
      </c>
      <c r="S63">
        <v>56</v>
      </c>
      <c r="T63">
        <v>30944</v>
      </c>
      <c r="U63">
        <v>5024</v>
      </c>
      <c r="V63">
        <v>349</v>
      </c>
      <c r="W63">
        <v>136</v>
      </c>
      <c r="X63">
        <v>307</v>
      </c>
      <c r="Y63">
        <v>101</v>
      </c>
      <c r="Z63">
        <v>522</v>
      </c>
      <c r="AA63">
        <v>180</v>
      </c>
      <c r="AB63">
        <v>193</v>
      </c>
      <c r="AC63">
        <v>77</v>
      </c>
      <c r="AD63">
        <v>36</v>
      </c>
      <c r="AE63">
        <v>38.6</v>
      </c>
      <c r="AF63">
        <v>1427</v>
      </c>
      <c r="AG63">
        <v>456.19999999999902</v>
      </c>
      <c r="AH63">
        <v>156</v>
      </c>
      <c r="AI63">
        <v>77.2</v>
      </c>
      <c r="AJ63">
        <v>691</v>
      </c>
      <c r="AK63">
        <v>100.2</v>
      </c>
      <c r="AL63">
        <v>0</v>
      </c>
      <c r="AM63">
        <v>11</v>
      </c>
      <c r="AN63">
        <v>96</v>
      </c>
      <c r="AO63">
        <v>52.7</v>
      </c>
      <c r="AP63">
        <v>698</v>
      </c>
      <c r="AQ63">
        <v>105</v>
      </c>
      <c r="AR63">
        <v>219</v>
      </c>
      <c r="AS63">
        <v>128</v>
      </c>
      <c r="AT63">
        <v>23.899999999999899</v>
      </c>
      <c r="AU63">
        <v>9.5</v>
      </c>
      <c r="AV63">
        <v>6.3</v>
      </c>
      <c r="AW63">
        <v>3.5</v>
      </c>
      <c r="AX63">
        <v>30944</v>
      </c>
      <c r="AY63">
        <v>5024</v>
      </c>
      <c r="AZ63">
        <v>18.8</v>
      </c>
      <c r="BA63">
        <v>5.5</v>
      </c>
      <c r="BB63">
        <v>11.3</v>
      </c>
      <c r="BC63">
        <v>3.8</v>
      </c>
      <c r="BD63">
        <v>19.1999999999999</v>
      </c>
      <c r="BE63">
        <v>6</v>
      </c>
      <c r="BF63">
        <v>7.7</v>
      </c>
      <c r="BG63">
        <v>2.8</v>
      </c>
      <c r="BH63">
        <v>3.4</v>
      </c>
      <c r="BI63">
        <v>3.7</v>
      </c>
      <c r="BJ63">
        <v>52.6</v>
      </c>
      <c r="BK63">
        <v>14.9</v>
      </c>
      <c r="BL63">
        <v>6.3</v>
      </c>
      <c r="BM63">
        <v>3</v>
      </c>
      <c r="BN63">
        <v>60.299999999999898</v>
      </c>
      <c r="BO63">
        <v>8.1999999999999904</v>
      </c>
      <c r="BP63">
        <v>0</v>
      </c>
      <c r="BQ63">
        <v>2.6</v>
      </c>
      <c r="BR63">
        <v>9.1999999999999904</v>
      </c>
      <c r="BS63">
        <v>5</v>
      </c>
      <c r="BT63">
        <v>66.599999999999895</v>
      </c>
      <c r="BU63">
        <v>8.9</v>
      </c>
      <c r="BV63">
        <v>8.1</v>
      </c>
      <c r="BW63">
        <v>4.5999999999999996</v>
      </c>
      <c r="BX63">
        <v>0.78139999999999998</v>
      </c>
      <c r="BY63">
        <v>0.43130000000000002</v>
      </c>
      <c r="BZ63">
        <v>0.42799999999999999</v>
      </c>
      <c r="CA63">
        <v>0.72929999999999995</v>
      </c>
      <c r="CB63">
        <v>2.37</v>
      </c>
      <c r="CC63">
        <v>0.62419999999999998</v>
      </c>
      <c r="CD63">
        <v>0.28970000000000001</v>
      </c>
      <c r="CE63">
        <v>0.34139999999999998</v>
      </c>
      <c r="CF63">
        <v>0.20749999999999999</v>
      </c>
      <c r="CG63">
        <v>0.18740000000000001</v>
      </c>
      <c r="CH63">
        <v>1.0261</v>
      </c>
      <c r="CI63">
        <v>6.7699999999999996E-2</v>
      </c>
      <c r="CJ63">
        <v>0.62709999999999999</v>
      </c>
      <c r="CK63">
        <v>0.67259999999999998</v>
      </c>
      <c r="CL63">
        <v>1.2996000000000001</v>
      </c>
      <c r="CM63">
        <v>0.64370000000000005</v>
      </c>
      <c r="CN63">
        <v>0.83530000000000004</v>
      </c>
      <c r="CO63">
        <v>0</v>
      </c>
      <c r="CP63">
        <v>0.7873</v>
      </c>
      <c r="CQ63">
        <v>0.87590000000000001</v>
      </c>
      <c r="CR63">
        <v>0.92220000000000002</v>
      </c>
      <c r="CS63">
        <v>3.4205000000000001</v>
      </c>
      <c r="CT63">
        <v>0.94269999999999998</v>
      </c>
      <c r="CU63">
        <v>8.1161999999999903</v>
      </c>
      <c r="CV63">
        <v>0.66310000000000002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161</v>
      </c>
      <c r="DR63">
        <v>79</v>
      </c>
      <c r="DS63">
        <v>6.4</v>
      </c>
      <c r="DT63">
        <v>2.8</v>
      </c>
      <c r="DU63">
        <v>2765</v>
      </c>
      <c r="DV63">
        <v>1.7837404016269001E-2</v>
      </c>
      <c r="DW63">
        <v>1.9202076153E-5</v>
      </c>
    </row>
    <row r="64" spans="1:127" x14ac:dyDescent="0.2">
      <c r="A64">
        <v>63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36047025700</v>
      </c>
      <c r="H64" t="s">
        <v>754</v>
      </c>
      <c r="I64">
        <v>6.9928100000000007E-2</v>
      </c>
      <c r="J64">
        <v>2442</v>
      </c>
      <c r="K64">
        <v>288</v>
      </c>
      <c r="L64">
        <v>756</v>
      </c>
      <c r="M64">
        <v>35</v>
      </c>
      <c r="N64">
        <v>703</v>
      </c>
      <c r="O64">
        <v>53</v>
      </c>
      <c r="P64">
        <v>664</v>
      </c>
      <c r="Q64">
        <v>222</v>
      </c>
      <c r="R64">
        <v>236</v>
      </c>
      <c r="S64">
        <v>125</v>
      </c>
      <c r="T64">
        <v>21383</v>
      </c>
      <c r="U64">
        <v>3556</v>
      </c>
      <c r="V64">
        <v>329</v>
      </c>
      <c r="W64">
        <v>96</v>
      </c>
      <c r="X64">
        <v>137</v>
      </c>
      <c r="Y64">
        <v>52</v>
      </c>
      <c r="Z64">
        <v>510</v>
      </c>
      <c r="AA64">
        <v>144</v>
      </c>
      <c r="AB64">
        <v>248</v>
      </c>
      <c r="AC64">
        <v>72</v>
      </c>
      <c r="AD64">
        <v>82</v>
      </c>
      <c r="AE64">
        <v>47.399999999999899</v>
      </c>
      <c r="AF64">
        <v>2015</v>
      </c>
      <c r="AG64">
        <v>317.19999999999902</v>
      </c>
      <c r="AH64">
        <v>278</v>
      </c>
      <c r="AI64">
        <v>113</v>
      </c>
      <c r="AJ64">
        <v>55</v>
      </c>
      <c r="AK64">
        <v>37.5</v>
      </c>
      <c r="AL64">
        <v>0</v>
      </c>
      <c r="AM64">
        <v>11</v>
      </c>
      <c r="AN64">
        <v>39</v>
      </c>
      <c r="AO64">
        <v>31.8</v>
      </c>
      <c r="AP64">
        <v>411</v>
      </c>
      <c r="AQ64">
        <v>74</v>
      </c>
      <c r="AR64">
        <v>153</v>
      </c>
      <c r="AS64">
        <v>109</v>
      </c>
      <c r="AT64">
        <v>28.1999999999999</v>
      </c>
      <c r="AU64">
        <v>9.1</v>
      </c>
      <c r="AV64">
        <v>16</v>
      </c>
      <c r="AW64">
        <v>7.3</v>
      </c>
      <c r="AX64">
        <v>21383</v>
      </c>
      <c r="AY64">
        <v>3556</v>
      </c>
      <c r="AZ64">
        <v>22.1</v>
      </c>
      <c r="BA64">
        <v>5.4</v>
      </c>
      <c r="BB64">
        <v>5.6</v>
      </c>
      <c r="BC64">
        <v>2.2000000000000002</v>
      </c>
      <c r="BD64">
        <v>20.899999999999899</v>
      </c>
      <c r="BE64">
        <v>5.4</v>
      </c>
      <c r="BF64">
        <v>10.1999999999999</v>
      </c>
      <c r="BG64">
        <v>3.1</v>
      </c>
      <c r="BH64">
        <v>11.6999999999999</v>
      </c>
      <c r="BI64">
        <v>6.7</v>
      </c>
      <c r="BJ64">
        <v>82.5</v>
      </c>
      <c r="BK64">
        <v>8.6</v>
      </c>
      <c r="BL64">
        <v>11.9</v>
      </c>
      <c r="BM64">
        <v>4.5999999999999996</v>
      </c>
      <c r="BN64">
        <v>7.3</v>
      </c>
      <c r="BO64">
        <v>4.9000000000000004</v>
      </c>
      <c r="BP64">
        <v>0</v>
      </c>
      <c r="BQ64">
        <v>3.9</v>
      </c>
      <c r="BR64">
        <v>5.5</v>
      </c>
      <c r="BS64">
        <v>4.5</v>
      </c>
      <c r="BT64">
        <v>58.5</v>
      </c>
      <c r="BU64">
        <v>10.1</v>
      </c>
      <c r="BV64">
        <v>6.3</v>
      </c>
      <c r="BW64">
        <v>4.4000000000000004</v>
      </c>
      <c r="BX64">
        <v>0.83699999999999997</v>
      </c>
      <c r="BY64">
        <v>0.93500000000000005</v>
      </c>
      <c r="BZ64">
        <v>0.75819999999999999</v>
      </c>
      <c r="CA64">
        <v>0.78469999999999995</v>
      </c>
      <c r="CB64">
        <v>3.3148</v>
      </c>
      <c r="CC64">
        <v>0.88180000000000003</v>
      </c>
      <c r="CD64">
        <v>4.3499999999999997E-2</v>
      </c>
      <c r="CE64">
        <v>0.46539999999999998</v>
      </c>
      <c r="CF64">
        <v>0.45340000000000003</v>
      </c>
      <c r="CG64">
        <v>0.7107</v>
      </c>
      <c r="CH64">
        <v>1.6729000000000001</v>
      </c>
      <c r="CI64">
        <v>0.26750000000000002</v>
      </c>
      <c r="CJ64">
        <v>0.76480000000000004</v>
      </c>
      <c r="CK64">
        <v>0.79390000000000005</v>
      </c>
      <c r="CL64">
        <v>1.5587</v>
      </c>
      <c r="CM64">
        <v>0.81299999999999994</v>
      </c>
      <c r="CN64">
        <v>0.48930000000000001</v>
      </c>
      <c r="CO64">
        <v>0</v>
      </c>
      <c r="CP64">
        <v>0.67010000000000003</v>
      </c>
      <c r="CQ64">
        <v>0.82350000000000001</v>
      </c>
      <c r="CR64">
        <v>0.90090000000000003</v>
      </c>
      <c r="CS64">
        <v>2.8837999999999999</v>
      </c>
      <c r="CT64">
        <v>0.79100000000000004</v>
      </c>
      <c r="CU64">
        <v>9.4303000000000008</v>
      </c>
      <c r="CV64">
        <v>0.83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2</v>
      </c>
      <c r="DQ64">
        <v>380</v>
      </c>
      <c r="DR64">
        <v>145</v>
      </c>
      <c r="DS64">
        <v>15.6</v>
      </c>
      <c r="DT64">
        <v>5.4</v>
      </c>
      <c r="DU64">
        <v>2372</v>
      </c>
      <c r="DV64">
        <v>2.0450929399927001E-2</v>
      </c>
      <c r="DW64">
        <v>1.9273576647E-5</v>
      </c>
    </row>
    <row r="65" spans="1:127" x14ac:dyDescent="0.2">
      <c r="A65">
        <v>64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36047028501</v>
      </c>
      <c r="H65" t="s">
        <v>753</v>
      </c>
      <c r="I65">
        <v>3.2130600000000002E-2</v>
      </c>
      <c r="J65">
        <v>432</v>
      </c>
      <c r="K65">
        <v>202</v>
      </c>
      <c r="L65">
        <v>129</v>
      </c>
      <c r="M65">
        <v>36</v>
      </c>
      <c r="N65">
        <v>106</v>
      </c>
      <c r="O65">
        <v>33</v>
      </c>
      <c r="P65">
        <v>108</v>
      </c>
      <c r="Q65">
        <v>117</v>
      </c>
      <c r="R65">
        <v>10</v>
      </c>
      <c r="S65">
        <v>15</v>
      </c>
      <c r="T65">
        <v>31161</v>
      </c>
      <c r="U65">
        <v>11911</v>
      </c>
      <c r="V65">
        <v>93</v>
      </c>
      <c r="W65">
        <v>99</v>
      </c>
      <c r="X65">
        <v>42</v>
      </c>
      <c r="Y65">
        <v>23</v>
      </c>
      <c r="Z65">
        <v>74</v>
      </c>
      <c r="AA65">
        <v>81</v>
      </c>
      <c r="AB65">
        <v>16</v>
      </c>
      <c r="AC65">
        <v>14</v>
      </c>
      <c r="AD65">
        <v>0</v>
      </c>
      <c r="AE65">
        <v>15.6</v>
      </c>
      <c r="AF65">
        <v>273</v>
      </c>
      <c r="AG65">
        <v>215.5</v>
      </c>
      <c r="AH65">
        <v>88</v>
      </c>
      <c r="AI65">
        <v>81.7</v>
      </c>
      <c r="AJ65">
        <v>22</v>
      </c>
      <c r="AK65">
        <v>18.600000000000001</v>
      </c>
      <c r="AL65">
        <v>0</v>
      </c>
      <c r="AM65">
        <v>11</v>
      </c>
      <c r="AN65">
        <v>28</v>
      </c>
      <c r="AO65">
        <v>26</v>
      </c>
      <c r="AP65">
        <v>53</v>
      </c>
      <c r="AQ65">
        <v>31</v>
      </c>
      <c r="AR65">
        <v>28</v>
      </c>
      <c r="AS65">
        <v>14</v>
      </c>
      <c r="AT65">
        <v>26.6999999999999</v>
      </c>
      <c r="AU65">
        <v>19.600000000000001</v>
      </c>
      <c r="AV65">
        <v>3.3</v>
      </c>
      <c r="AW65">
        <v>5</v>
      </c>
      <c r="AX65">
        <v>31161</v>
      </c>
      <c r="AY65">
        <v>11911</v>
      </c>
      <c r="AZ65">
        <v>30.6</v>
      </c>
      <c r="BA65">
        <v>25.3</v>
      </c>
      <c r="BB65">
        <v>9.6999999999999904</v>
      </c>
      <c r="BC65">
        <v>6.7</v>
      </c>
      <c r="BD65">
        <v>17.100000000000001</v>
      </c>
      <c r="BE65">
        <v>17</v>
      </c>
      <c r="BF65">
        <v>4</v>
      </c>
      <c r="BG65">
        <v>3.6</v>
      </c>
      <c r="BH65">
        <v>0</v>
      </c>
      <c r="BI65">
        <v>14.6999999999999</v>
      </c>
      <c r="BJ65">
        <v>63.2</v>
      </c>
      <c r="BK65">
        <v>40.200000000000003</v>
      </c>
      <c r="BL65">
        <v>21.899999999999899</v>
      </c>
      <c r="BM65">
        <v>18.3</v>
      </c>
      <c r="BN65">
        <v>17.100000000000001</v>
      </c>
      <c r="BO65">
        <v>13.6</v>
      </c>
      <c r="BP65">
        <v>0</v>
      </c>
      <c r="BQ65">
        <v>20.6</v>
      </c>
      <c r="BR65">
        <v>26.399999999999899</v>
      </c>
      <c r="BS65">
        <v>23.1</v>
      </c>
      <c r="BT65">
        <v>50</v>
      </c>
      <c r="BU65">
        <v>22.899999999999899</v>
      </c>
      <c r="BV65">
        <v>6.5</v>
      </c>
      <c r="BW65">
        <v>1.1000000000000001</v>
      </c>
      <c r="BX65">
        <v>0.82130000000000003</v>
      </c>
      <c r="BY65">
        <v>0.1087</v>
      </c>
      <c r="BZ65">
        <v>0.4199</v>
      </c>
      <c r="CA65">
        <v>0.8982</v>
      </c>
      <c r="CB65">
        <v>2.2482000000000002</v>
      </c>
      <c r="CC65">
        <v>0.5867</v>
      </c>
      <c r="CD65">
        <v>0.1993</v>
      </c>
      <c r="CE65">
        <v>0.221</v>
      </c>
      <c r="CF65">
        <v>2.1899999999999999E-2</v>
      </c>
      <c r="CG65">
        <v>0</v>
      </c>
      <c r="CH65">
        <v>0.44219999999999998</v>
      </c>
      <c r="CI65">
        <v>2.1499999999999998E-2</v>
      </c>
      <c r="CJ65">
        <v>0.67569999999999997</v>
      </c>
      <c r="CK65">
        <v>0.91969999999999996</v>
      </c>
      <c r="CL65">
        <v>1.5952999999999999</v>
      </c>
      <c r="CM65">
        <v>0.83899999999999997</v>
      </c>
      <c r="CN65">
        <v>0.64129999999999998</v>
      </c>
      <c r="CO65">
        <v>0</v>
      </c>
      <c r="CP65">
        <v>0.98209999999999997</v>
      </c>
      <c r="CQ65">
        <v>0.76100000000000001</v>
      </c>
      <c r="CR65">
        <v>0.90400000000000003</v>
      </c>
      <c r="CS65">
        <v>3.2884000000000002</v>
      </c>
      <c r="CT65">
        <v>0.91600000000000004</v>
      </c>
      <c r="CU65">
        <v>7.5740999999999996</v>
      </c>
      <c r="CV65">
        <v>0.58169999999999999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2</v>
      </c>
      <c r="DP65">
        <v>3</v>
      </c>
      <c r="DQ65">
        <v>108</v>
      </c>
      <c r="DR65">
        <v>100</v>
      </c>
      <c r="DS65">
        <v>26.6999999999999</v>
      </c>
      <c r="DT65">
        <v>14.5</v>
      </c>
      <c r="DU65">
        <v>4197</v>
      </c>
      <c r="DV65">
        <v>1.3989537024438999E-2</v>
      </c>
      <c r="DW65">
        <v>8.8655427280000001E-6</v>
      </c>
    </row>
    <row r="66" spans="1:127" x14ac:dyDescent="0.2">
      <c r="A66">
        <v>65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36047029900</v>
      </c>
      <c r="H66" t="s">
        <v>860</v>
      </c>
      <c r="I66">
        <v>5.49107E-2</v>
      </c>
      <c r="J66">
        <v>2791</v>
      </c>
      <c r="K66">
        <v>319</v>
      </c>
      <c r="L66">
        <v>979</v>
      </c>
      <c r="M66">
        <v>42</v>
      </c>
      <c r="N66">
        <v>867</v>
      </c>
      <c r="O66">
        <v>51</v>
      </c>
      <c r="P66">
        <v>1135</v>
      </c>
      <c r="Q66">
        <v>299</v>
      </c>
      <c r="R66">
        <v>143</v>
      </c>
      <c r="S66">
        <v>69</v>
      </c>
      <c r="T66">
        <v>13553</v>
      </c>
      <c r="U66">
        <v>1706</v>
      </c>
      <c r="V66">
        <v>496</v>
      </c>
      <c r="W66">
        <v>128</v>
      </c>
      <c r="X66">
        <v>392</v>
      </c>
      <c r="Y66">
        <v>155</v>
      </c>
      <c r="Z66">
        <v>779</v>
      </c>
      <c r="AA66">
        <v>183</v>
      </c>
      <c r="AB66">
        <v>408</v>
      </c>
      <c r="AC66">
        <v>153</v>
      </c>
      <c r="AD66">
        <v>195</v>
      </c>
      <c r="AE66">
        <v>59.1</v>
      </c>
      <c r="AF66">
        <v>2722</v>
      </c>
      <c r="AG66">
        <v>323.69999999999902</v>
      </c>
      <c r="AH66">
        <v>126</v>
      </c>
      <c r="AI66">
        <v>61.7</v>
      </c>
      <c r="AJ66">
        <v>141</v>
      </c>
      <c r="AK66">
        <v>51.2</v>
      </c>
      <c r="AL66">
        <v>0</v>
      </c>
      <c r="AM66">
        <v>11</v>
      </c>
      <c r="AN66">
        <v>70</v>
      </c>
      <c r="AO66">
        <v>41.6</v>
      </c>
      <c r="AP66">
        <v>599</v>
      </c>
      <c r="AQ66">
        <v>74</v>
      </c>
      <c r="AR66">
        <v>272</v>
      </c>
      <c r="AS66">
        <v>148</v>
      </c>
      <c r="AT66">
        <v>41.5</v>
      </c>
      <c r="AU66">
        <v>10.1</v>
      </c>
      <c r="AV66">
        <v>13.4</v>
      </c>
      <c r="AW66">
        <v>6.7</v>
      </c>
      <c r="AX66">
        <v>13553</v>
      </c>
      <c r="AY66">
        <v>1706</v>
      </c>
      <c r="AZ66">
        <v>29.1999999999999</v>
      </c>
      <c r="BA66">
        <v>5.8</v>
      </c>
      <c r="BB66">
        <v>14</v>
      </c>
      <c r="BC66">
        <v>5.2</v>
      </c>
      <c r="BD66">
        <v>27.899999999999899</v>
      </c>
      <c r="BE66">
        <v>5.7</v>
      </c>
      <c r="BF66">
        <v>14.9</v>
      </c>
      <c r="BG66">
        <v>5.0999999999999996</v>
      </c>
      <c r="BH66">
        <v>22.5</v>
      </c>
      <c r="BI66">
        <v>6.7</v>
      </c>
      <c r="BJ66">
        <v>97.5</v>
      </c>
      <c r="BK66">
        <v>3.2</v>
      </c>
      <c r="BL66">
        <v>4.8</v>
      </c>
      <c r="BM66">
        <v>2.2999999999999998</v>
      </c>
      <c r="BN66">
        <v>14.4</v>
      </c>
      <c r="BO66">
        <v>5.2</v>
      </c>
      <c r="BP66">
        <v>0</v>
      </c>
      <c r="BQ66">
        <v>3</v>
      </c>
      <c r="BR66">
        <v>8.1</v>
      </c>
      <c r="BS66">
        <v>4.8</v>
      </c>
      <c r="BT66">
        <v>69.099999999999895</v>
      </c>
      <c r="BU66">
        <v>7.6</v>
      </c>
      <c r="BV66">
        <v>9.6999999999999904</v>
      </c>
      <c r="BW66">
        <v>5.2</v>
      </c>
      <c r="BX66">
        <v>0.94069999999999998</v>
      </c>
      <c r="BY66">
        <v>0.88649999999999995</v>
      </c>
      <c r="BZ66">
        <v>0.9395</v>
      </c>
      <c r="CA66">
        <v>0.88239999999999996</v>
      </c>
      <c r="CB66">
        <v>3.6490999999999998</v>
      </c>
      <c r="CC66">
        <v>0.95420000000000005</v>
      </c>
      <c r="CD66">
        <v>0.46789999999999998</v>
      </c>
      <c r="CE66">
        <v>0.88180000000000003</v>
      </c>
      <c r="CF66">
        <v>0.78320000000000001</v>
      </c>
      <c r="CG66">
        <v>0.92849999999999999</v>
      </c>
      <c r="CH66">
        <v>3.0613999999999999</v>
      </c>
      <c r="CI66">
        <v>0.97360000000000002</v>
      </c>
      <c r="CJ66">
        <v>0.91559999999999997</v>
      </c>
      <c r="CK66">
        <v>0.61260000000000003</v>
      </c>
      <c r="CL66">
        <v>1.5282</v>
      </c>
      <c r="CM66">
        <v>0.79349999999999998</v>
      </c>
      <c r="CN66">
        <v>0.61719999999999997</v>
      </c>
      <c r="CO66">
        <v>0</v>
      </c>
      <c r="CP66">
        <v>0.75780000000000003</v>
      </c>
      <c r="CQ66">
        <v>0.89590000000000003</v>
      </c>
      <c r="CR66">
        <v>0.93530000000000002</v>
      </c>
      <c r="CS66">
        <v>3.2063000000000001</v>
      </c>
      <c r="CT66">
        <v>0.89700000000000002</v>
      </c>
      <c r="CU66">
        <v>11.445</v>
      </c>
      <c r="CV66">
        <v>0.97219999999999995</v>
      </c>
      <c r="CW66">
        <v>1</v>
      </c>
      <c r="CX66">
        <v>0</v>
      </c>
      <c r="CY66">
        <v>1</v>
      </c>
      <c r="CZ66">
        <v>0</v>
      </c>
      <c r="DA66">
        <v>2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5</v>
      </c>
      <c r="DQ66">
        <v>201</v>
      </c>
      <c r="DR66">
        <v>76</v>
      </c>
      <c r="DS66">
        <v>7.3</v>
      </c>
      <c r="DT66">
        <v>2.7</v>
      </c>
      <c r="DU66">
        <v>891</v>
      </c>
      <c r="DV66">
        <v>2.0048745227019001E-2</v>
      </c>
      <c r="DW66">
        <v>1.5081186684E-5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W50"/>
  <sheetViews>
    <sheetView topLeftCell="CR1" workbookViewId="0">
      <selection activeCell="CR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36047028502</v>
      </c>
      <c r="H2" t="s">
        <v>889</v>
      </c>
      <c r="I2">
        <v>4.6281999999999997E-2</v>
      </c>
      <c r="J2">
        <v>2749</v>
      </c>
      <c r="K2">
        <v>284</v>
      </c>
      <c r="L2">
        <v>1194</v>
      </c>
      <c r="M2">
        <v>28</v>
      </c>
      <c r="N2">
        <v>1183</v>
      </c>
      <c r="O2">
        <v>31</v>
      </c>
      <c r="P2">
        <v>1359</v>
      </c>
      <c r="Q2">
        <v>407</v>
      </c>
      <c r="R2">
        <v>274</v>
      </c>
      <c r="S2">
        <v>129</v>
      </c>
      <c r="T2">
        <v>10652</v>
      </c>
      <c r="U2">
        <v>2184</v>
      </c>
      <c r="V2">
        <v>830</v>
      </c>
      <c r="W2">
        <v>202</v>
      </c>
      <c r="X2">
        <v>583</v>
      </c>
      <c r="Y2">
        <v>164</v>
      </c>
      <c r="Z2">
        <v>592</v>
      </c>
      <c r="AA2">
        <v>195</v>
      </c>
      <c r="AB2">
        <v>646</v>
      </c>
      <c r="AC2">
        <v>198</v>
      </c>
      <c r="AD2">
        <v>208</v>
      </c>
      <c r="AE2">
        <v>75.799999999999898</v>
      </c>
      <c r="AF2">
        <v>2741</v>
      </c>
      <c r="AG2">
        <v>284.5</v>
      </c>
      <c r="AH2">
        <v>372</v>
      </c>
      <c r="AI2">
        <v>151.5</v>
      </c>
      <c r="AJ2">
        <v>1113</v>
      </c>
      <c r="AK2">
        <v>86.799999999999898</v>
      </c>
      <c r="AL2">
        <v>0</v>
      </c>
      <c r="AM2">
        <v>11</v>
      </c>
      <c r="AN2">
        <v>84</v>
      </c>
      <c r="AO2">
        <v>65.099999999999895</v>
      </c>
      <c r="AP2">
        <v>996</v>
      </c>
      <c r="AQ2">
        <v>103</v>
      </c>
      <c r="AR2">
        <v>0</v>
      </c>
      <c r="AS2">
        <v>11</v>
      </c>
      <c r="AT2">
        <v>49.399999999999899</v>
      </c>
      <c r="AU2">
        <v>13.6</v>
      </c>
      <c r="AV2">
        <v>26.6</v>
      </c>
      <c r="AW2">
        <v>11.1</v>
      </c>
      <c r="AX2">
        <v>10652</v>
      </c>
      <c r="AY2">
        <v>2184</v>
      </c>
      <c r="AZ2">
        <v>46.399999999999899</v>
      </c>
      <c r="BA2">
        <v>10.1</v>
      </c>
      <c r="BB2">
        <v>21.1999999999999</v>
      </c>
      <c r="BC2">
        <v>5.8</v>
      </c>
      <c r="BD2">
        <v>21.5</v>
      </c>
      <c r="BE2">
        <v>6.7</v>
      </c>
      <c r="BF2">
        <v>23.5</v>
      </c>
      <c r="BG2">
        <v>8</v>
      </c>
      <c r="BH2">
        <v>17.600000000000001</v>
      </c>
      <c r="BI2">
        <v>6.4</v>
      </c>
      <c r="BJ2">
        <v>99.7</v>
      </c>
      <c r="BK2">
        <v>1</v>
      </c>
      <c r="BL2">
        <v>14.5</v>
      </c>
      <c r="BM2">
        <v>5.8</v>
      </c>
      <c r="BN2">
        <v>93.2</v>
      </c>
      <c r="BO2">
        <v>6.9</v>
      </c>
      <c r="BP2">
        <v>0</v>
      </c>
      <c r="BQ2">
        <v>2.5</v>
      </c>
      <c r="BR2">
        <v>7.1</v>
      </c>
      <c r="BS2">
        <v>5.5</v>
      </c>
      <c r="BT2">
        <v>84.2</v>
      </c>
      <c r="BU2">
        <v>8.6999999999999904</v>
      </c>
      <c r="BV2">
        <v>0</v>
      </c>
      <c r="BW2">
        <v>0.4</v>
      </c>
      <c r="BX2">
        <v>0.97499999999999998</v>
      </c>
      <c r="BY2">
        <v>0.99299999999999999</v>
      </c>
      <c r="BZ2">
        <v>0.97750000000000004</v>
      </c>
      <c r="CA2">
        <v>0.98950000000000005</v>
      </c>
      <c r="CB2">
        <v>3.9350000000000001</v>
      </c>
      <c r="CC2">
        <v>0.99829999999999997</v>
      </c>
      <c r="CD2">
        <v>0.87660000000000005</v>
      </c>
      <c r="CE2">
        <v>0.52059999999999995</v>
      </c>
      <c r="CF2">
        <v>0.97460000000000002</v>
      </c>
      <c r="CG2">
        <v>0.85960000000000003</v>
      </c>
      <c r="CH2">
        <v>3.2313999999999998</v>
      </c>
      <c r="CI2">
        <v>0.99239999999999995</v>
      </c>
      <c r="CJ2">
        <v>0.9839</v>
      </c>
      <c r="CK2">
        <v>0.8377</v>
      </c>
      <c r="CL2">
        <v>1.8217000000000001</v>
      </c>
      <c r="CM2">
        <v>0.95840000000000003</v>
      </c>
      <c r="CN2">
        <v>0.95940000000000003</v>
      </c>
      <c r="CO2">
        <v>0</v>
      </c>
      <c r="CP2">
        <v>0.72919999999999996</v>
      </c>
      <c r="CQ2">
        <v>0.98319999999999996</v>
      </c>
      <c r="CR2">
        <v>0</v>
      </c>
      <c r="CS2">
        <v>2.6718999999999999</v>
      </c>
      <c r="CT2">
        <v>0.70720000000000005</v>
      </c>
      <c r="CU2">
        <v>11.6599</v>
      </c>
      <c r="CV2">
        <v>0.98199999999999998</v>
      </c>
      <c r="CW2">
        <v>1</v>
      </c>
      <c r="CX2">
        <v>1</v>
      </c>
      <c r="CY2">
        <v>1</v>
      </c>
      <c r="CZ2">
        <v>1</v>
      </c>
      <c r="DA2">
        <v>4</v>
      </c>
      <c r="DB2">
        <v>0</v>
      </c>
      <c r="DC2">
        <v>0</v>
      </c>
      <c r="DD2">
        <v>1</v>
      </c>
      <c r="DE2">
        <v>0</v>
      </c>
      <c r="DF2">
        <v>1</v>
      </c>
      <c r="DG2">
        <v>1</v>
      </c>
      <c r="DH2">
        <v>0</v>
      </c>
      <c r="DI2">
        <v>1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8</v>
      </c>
      <c r="DQ2">
        <v>94</v>
      </c>
      <c r="DR2">
        <v>65</v>
      </c>
      <c r="DS2">
        <v>3.4</v>
      </c>
      <c r="DT2">
        <v>2.5</v>
      </c>
      <c r="DU2">
        <v>1401</v>
      </c>
      <c r="DV2">
        <v>8.8693065152200005E-4</v>
      </c>
      <c r="DW2">
        <v>2.01819E-10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36047028700</v>
      </c>
      <c r="H3" t="s">
        <v>888</v>
      </c>
      <c r="I3">
        <v>5.7455800000000001E-2</v>
      </c>
      <c r="J3">
        <v>2686</v>
      </c>
      <c r="K3">
        <v>438</v>
      </c>
      <c r="L3">
        <v>1202</v>
      </c>
      <c r="M3">
        <v>56</v>
      </c>
      <c r="N3">
        <v>1120</v>
      </c>
      <c r="O3">
        <v>82</v>
      </c>
      <c r="P3">
        <v>819</v>
      </c>
      <c r="Q3">
        <v>201</v>
      </c>
      <c r="R3">
        <v>207</v>
      </c>
      <c r="S3">
        <v>83</v>
      </c>
      <c r="T3">
        <v>24623</v>
      </c>
      <c r="U3">
        <v>9979</v>
      </c>
      <c r="V3">
        <v>317</v>
      </c>
      <c r="W3">
        <v>98</v>
      </c>
      <c r="X3">
        <v>416</v>
      </c>
      <c r="Y3">
        <v>102</v>
      </c>
      <c r="Z3">
        <v>438</v>
      </c>
      <c r="AA3">
        <v>195</v>
      </c>
      <c r="AB3">
        <v>427</v>
      </c>
      <c r="AC3">
        <v>118</v>
      </c>
      <c r="AD3">
        <v>172</v>
      </c>
      <c r="AE3">
        <v>84.2</v>
      </c>
      <c r="AF3">
        <v>2355</v>
      </c>
      <c r="AG3">
        <v>452.3</v>
      </c>
      <c r="AH3">
        <v>241</v>
      </c>
      <c r="AI3">
        <v>106.4</v>
      </c>
      <c r="AJ3">
        <v>562</v>
      </c>
      <c r="AK3">
        <v>112.9</v>
      </c>
      <c r="AL3">
        <v>0</v>
      </c>
      <c r="AM3">
        <v>11</v>
      </c>
      <c r="AN3">
        <v>46</v>
      </c>
      <c r="AO3">
        <v>43.399999999999899</v>
      </c>
      <c r="AP3">
        <v>760</v>
      </c>
      <c r="AQ3">
        <v>95</v>
      </c>
      <c r="AR3">
        <v>10</v>
      </c>
      <c r="AS3">
        <v>5</v>
      </c>
      <c r="AT3">
        <v>30.899999999999899</v>
      </c>
      <c r="AU3">
        <v>8</v>
      </c>
      <c r="AV3">
        <v>15.5</v>
      </c>
      <c r="AW3">
        <v>6.7</v>
      </c>
      <c r="AX3">
        <v>24623</v>
      </c>
      <c r="AY3">
        <v>9979</v>
      </c>
      <c r="AZ3">
        <v>16.3</v>
      </c>
      <c r="BA3">
        <v>5.5</v>
      </c>
      <c r="BB3">
        <v>15.5</v>
      </c>
      <c r="BC3">
        <v>4.9000000000000004</v>
      </c>
      <c r="BD3">
        <v>16.3</v>
      </c>
      <c r="BE3">
        <v>6.8</v>
      </c>
      <c r="BF3">
        <v>15.9</v>
      </c>
      <c r="BG3">
        <v>4.3</v>
      </c>
      <c r="BH3">
        <v>15.4</v>
      </c>
      <c r="BI3">
        <v>7.4</v>
      </c>
      <c r="BJ3">
        <v>87.7</v>
      </c>
      <c r="BK3">
        <v>8.9</v>
      </c>
      <c r="BL3">
        <v>9.3000000000000007</v>
      </c>
      <c r="BM3">
        <v>3.8</v>
      </c>
      <c r="BN3">
        <v>46.799999999999898</v>
      </c>
      <c r="BO3">
        <v>9.1</v>
      </c>
      <c r="BP3">
        <v>0</v>
      </c>
      <c r="BQ3">
        <v>2.5</v>
      </c>
      <c r="BR3">
        <v>4.0999999999999996</v>
      </c>
      <c r="BS3">
        <v>3.9</v>
      </c>
      <c r="BT3">
        <v>67.900000000000006</v>
      </c>
      <c r="BU3">
        <v>7.7</v>
      </c>
      <c r="BV3">
        <v>0.4</v>
      </c>
      <c r="BW3">
        <v>0.2</v>
      </c>
      <c r="BX3">
        <v>0.86399999999999999</v>
      </c>
      <c r="BY3">
        <v>0.92820000000000003</v>
      </c>
      <c r="BZ3">
        <v>0.64610000000000001</v>
      </c>
      <c r="CA3">
        <v>0.66849999999999998</v>
      </c>
      <c r="CB3">
        <v>3.1069</v>
      </c>
      <c r="CC3">
        <v>0.83579999999999999</v>
      </c>
      <c r="CD3">
        <v>0.5665</v>
      </c>
      <c r="CE3">
        <v>0.18179999999999999</v>
      </c>
      <c r="CF3">
        <v>0.82940000000000003</v>
      </c>
      <c r="CG3">
        <v>0.81489999999999996</v>
      </c>
      <c r="CH3">
        <v>2.3925999999999998</v>
      </c>
      <c r="CI3">
        <v>0.7339</v>
      </c>
      <c r="CJ3">
        <v>0.79979999999999996</v>
      </c>
      <c r="CK3">
        <v>0.74319999999999997</v>
      </c>
      <c r="CL3">
        <v>1.5429999999999999</v>
      </c>
      <c r="CM3">
        <v>0.80230000000000001</v>
      </c>
      <c r="CN3">
        <v>0.79510000000000003</v>
      </c>
      <c r="CO3">
        <v>0</v>
      </c>
      <c r="CP3">
        <v>0.59509999999999996</v>
      </c>
      <c r="CQ3">
        <v>0.88560000000000005</v>
      </c>
      <c r="CR3">
        <v>0.5323</v>
      </c>
      <c r="CS3">
        <v>2.8081</v>
      </c>
      <c r="CT3">
        <v>0.76639999999999997</v>
      </c>
      <c r="CU3">
        <v>9.8506999999999998</v>
      </c>
      <c r="CV3">
        <v>0.87019999999999997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472</v>
      </c>
      <c r="DR3">
        <v>199</v>
      </c>
      <c r="DS3">
        <v>17.600000000000001</v>
      </c>
      <c r="DT3">
        <v>7</v>
      </c>
      <c r="DU3">
        <v>1196</v>
      </c>
      <c r="DV3">
        <v>1.5281904390504E-2</v>
      </c>
      <c r="DW3">
        <v>3.4066168000000003E-8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36047028900</v>
      </c>
      <c r="H4" t="s">
        <v>887</v>
      </c>
      <c r="I4">
        <v>6.3992499999999994E-2</v>
      </c>
      <c r="J4">
        <v>3560</v>
      </c>
      <c r="K4">
        <v>447</v>
      </c>
      <c r="L4">
        <v>1514</v>
      </c>
      <c r="M4">
        <v>48</v>
      </c>
      <c r="N4">
        <v>1366</v>
      </c>
      <c r="O4">
        <v>90</v>
      </c>
      <c r="P4">
        <v>897</v>
      </c>
      <c r="Q4">
        <v>338</v>
      </c>
      <c r="R4">
        <v>330</v>
      </c>
      <c r="S4">
        <v>145</v>
      </c>
      <c r="T4">
        <v>21811</v>
      </c>
      <c r="U4">
        <v>3361</v>
      </c>
      <c r="V4">
        <v>615</v>
      </c>
      <c r="W4">
        <v>154</v>
      </c>
      <c r="X4">
        <v>390</v>
      </c>
      <c r="Y4">
        <v>90</v>
      </c>
      <c r="Z4">
        <v>840</v>
      </c>
      <c r="AA4">
        <v>254</v>
      </c>
      <c r="AB4">
        <v>518</v>
      </c>
      <c r="AC4">
        <v>139</v>
      </c>
      <c r="AD4">
        <v>286</v>
      </c>
      <c r="AE4">
        <v>94.599999999999895</v>
      </c>
      <c r="AF4">
        <v>3215</v>
      </c>
      <c r="AG4">
        <v>474.1</v>
      </c>
      <c r="AH4">
        <v>217</v>
      </c>
      <c r="AI4">
        <v>102.799999999999</v>
      </c>
      <c r="AJ4">
        <v>458</v>
      </c>
      <c r="AK4">
        <v>111</v>
      </c>
      <c r="AL4">
        <v>0</v>
      </c>
      <c r="AM4">
        <v>11</v>
      </c>
      <c r="AN4">
        <v>73</v>
      </c>
      <c r="AO4">
        <v>54.399999999999899</v>
      </c>
      <c r="AP4">
        <v>886</v>
      </c>
      <c r="AQ4">
        <v>129</v>
      </c>
      <c r="AR4">
        <v>100</v>
      </c>
      <c r="AS4">
        <v>124</v>
      </c>
      <c r="AT4">
        <v>25.5</v>
      </c>
      <c r="AU4">
        <v>9.4</v>
      </c>
      <c r="AV4">
        <v>18.100000000000001</v>
      </c>
      <c r="AW4">
        <v>6.7</v>
      </c>
      <c r="AX4">
        <v>21811</v>
      </c>
      <c r="AY4">
        <v>3361</v>
      </c>
      <c r="AZ4">
        <v>27.1999999999999</v>
      </c>
      <c r="BA4">
        <v>6.6</v>
      </c>
      <c r="BB4">
        <v>11</v>
      </c>
      <c r="BC4">
        <v>3</v>
      </c>
      <c r="BD4">
        <v>23.6</v>
      </c>
      <c r="BE4">
        <v>6.5</v>
      </c>
      <c r="BF4">
        <v>14.6</v>
      </c>
      <c r="BG4">
        <v>4.0999999999999996</v>
      </c>
      <c r="BH4">
        <v>20.899999999999899</v>
      </c>
      <c r="BI4">
        <v>6.8</v>
      </c>
      <c r="BJ4">
        <v>90.299999999999898</v>
      </c>
      <c r="BK4">
        <v>7</v>
      </c>
      <c r="BL4">
        <v>6.5</v>
      </c>
      <c r="BM4">
        <v>3</v>
      </c>
      <c r="BN4">
        <v>30.3</v>
      </c>
      <c r="BO4">
        <v>7.3</v>
      </c>
      <c r="BP4">
        <v>0</v>
      </c>
      <c r="BQ4">
        <v>2</v>
      </c>
      <c r="BR4">
        <v>5.3</v>
      </c>
      <c r="BS4">
        <v>4</v>
      </c>
      <c r="BT4">
        <v>64.900000000000006</v>
      </c>
      <c r="BU4">
        <v>8.6999999999999904</v>
      </c>
      <c r="BV4">
        <v>2.8</v>
      </c>
      <c r="BW4">
        <v>3.5</v>
      </c>
      <c r="BX4">
        <v>0.80479999999999996</v>
      </c>
      <c r="BY4">
        <v>0.96099999999999997</v>
      </c>
      <c r="BZ4">
        <v>0.74450000000000005</v>
      </c>
      <c r="CA4">
        <v>0.85829999999999995</v>
      </c>
      <c r="CB4">
        <v>3.3685</v>
      </c>
      <c r="CC4">
        <v>0.89419999999999999</v>
      </c>
      <c r="CD4">
        <v>0.27060000000000001</v>
      </c>
      <c r="CE4">
        <v>0.68120000000000003</v>
      </c>
      <c r="CF4">
        <v>0.76939999999999997</v>
      </c>
      <c r="CG4">
        <v>0.91139999999999999</v>
      </c>
      <c r="CH4">
        <v>2.6326999999999998</v>
      </c>
      <c r="CI4">
        <v>0.84760000000000002</v>
      </c>
      <c r="CJ4">
        <v>0.81879999999999997</v>
      </c>
      <c r="CK4">
        <v>0.67789999999999995</v>
      </c>
      <c r="CL4">
        <v>1.4966999999999999</v>
      </c>
      <c r="CM4">
        <v>0.76919999999999999</v>
      </c>
      <c r="CN4">
        <v>0.73499999999999999</v>
      </c>
      <c r="CO4">
        <v>0</v>
      </c>
      <c r="CP4">
        <v>0.66020000000000001</v>
      </c>
      <c r="CQ4">
        <v>0.86409999999999998</v>
      </c>
      <c r="CR4">
        <v>0.81730000000000003</v>
      </c>
      <c r="CS4">
        <v>3.0766</v>
      </c>
      <c r="CT4">
        <v>0.85560000000000003</v>
      </c>
      <c r="CU4">
        <v>10.5745</v>
      </c>
      <c r="CV4">
        <v>0.92349999999999999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475</v>
      </c>
      <c r="DR4">
        <v>210</v>
      </c>
      <c r="DS4">
        <v>13.3</v>
      </c>
      <c r="DT4">
        <v>5.6</v>
      </c>
      <c r="DU4">
        <v>1770</v>
      </c>
      <c r="DV4">
        <v>2.4712831743539999E-3</v>
      </c>
      <c r="DW4">
        <v>6.3703000000000002E-10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36047036900</v>
      </c>
      <c r="H5" t="s">
        <v>940</v>
      </c>
      <c r="I5">
        <v>8.7543200000000002E-2</v>
      </c>
      <c r="J5">
        <v>5504</v>
      </c>
      <c r="K5">
        <v>595</v>
      </c>
      <c r="L5">
        <v>2201</v>
      </c>
      <c r="M5">
        <v>63</v>
      </c>
      <c r="N5">
        <v>1938</v>
      </c>
      <c r="O5">
        <v>123</v>
      </c>
      <c r="P5">
        <v>1426</v>
      </c>
      <c r="Q5">
        <v>386</v>
      </c>
      <c r="R5">
        <v>187</v>
      </c>
      <c r="S5">
        <v>81</v>
      </c>
      <c r="T5">
        <v>17174</v>
      </c>
      <c r="U5">
        <v>2628</v>
      </c>
      <c r="V5">
        <v>1007</v>
      </c>
      <c r="W5">
        <v>211</v>
      </c>
      <c r="X5">
        <v>305</v>
      </c>
      <c r="Y5">
        <v>109</v>
      </c>
      <c r="Z5">
        <v>1715</v>
      </c>
      <c r="AA5">
        <v>329</v>
      </c>
      <c r="AB5">
        <v>413</v>
      </c>
      <c r="AC5">
        <v>130</v>
      </c>
      <c r="AD5">
        <v>480</v>
      </c>
      <c r="AE5">
        <v>143.69999999999899</v>
      </c>
      <c r="AF5">
        <v>5206</v>
      </c>
      <c r="AG5">
        <v>632</v>
      </c>
      <c r="AH5">
        <v>261</v>
      </c>
      <c r="AI5">
        <v>204.599999999999</v>
      </c>
      <c r="AJ5">
        <v>476</v>
      </c>
      <c r="AK5">
        <v>139.9</v>
      </c>
      <c r="AL5">
        <v>0</v>
      </c>
      <c r="AM5">
        <v>16</v>
      </c>
      <c r="AN5">
        <v>202</v>
      </c>
      <c r="AO5">
        <v>98.5</v>
      </c>
      <c r="AP5">
        <v>1318</v>
      </c>
      <c r="AQ5">
        <v>181</v>
      </c>
      <c r="AR5">
        <v>74</v>
      </c>
      <c r="AS5">
        <v>85</v>
      </c>
      <c r="AT5">
        <v>26.1</v>
      </c>
      <c r="AU5">
        <v>7</v>
      </c>
      <c r="AV5">
        <v>7.8</v>
      </c>
      <c r="AW5">
        <v>3.4</v>
      </c>
      <c r="AX5">
        <v>17174</v>
      </c>
      <c r="AY5">
        <v>2628</v>
      </c>
      <c r="AZ5">
        <v>30.899999999999899</v>
      </c>
      <c r="BA5">
        <v>5.3</v>
      </c>
      <c r="BB5">
        <v>5.5</v>
      </c>
      <c r="BC5">
        <v>2</v>
      </c>
      <c r="BD5">
        <v>31.1999999999999</v>
      </c>
      <c r="BE5">
        <v>4.9000000000000004</v>
      </c>
      <c r="BF5">
        <v>7.5</v>
      </c>
      <c r="BG5">
        <v>2.5</v>
      </c>
      <c r="BH5">
        <v>24.8</v>
      </c>
      <c r="BI5">
        <v>7.2</v>
      </c>
      <c r="BJ5">
        <v>94.599999999999895</v>
      </c>
      <c r="BK5">
        <v>5.2</v>
      </c>
      <c r="BL5">
        <v>5.2</v>
      </c>
      <c r="BM5">
        <v>4</v>
      </c>
      <c r="BN5">
        <v>21.6</v>
      </c>
      <c r="BO5">
        <v>6.3</v>
      </c>
      <c r="BP5">
        <v>0</v>
      </c>
      <c r="BQ5">
        <v>1.4</v>
      </c>
      <c r="BR5">
        <v>10.4</v>
      </c>
      <c r="BS5">
        <v>5</v>
      </c>
      <c r="BT5">
        <v>68</v>
      </c>
      <c r="BU5">
        <v>7.3</v>
      </c>
      <c r="BV5">
        <v>1.3</v>
      </c>
      <c r="BW5">
        <v>1.5</v>
      </c>
      <c r="BX5">
        <v>0.81320000000000003</v>
      </c>
      <c r="BY5">
        <v>0.58850000000000002</v>
      </c>
      <c r="BZ5">
        <v>0.87329999999999997</v>
      </c>
      <c r="CA5">
        <v>0.90280000000000005</v>
      </c>
      <c r="CB5">
        <v>3.1778</v>
      </c>
      <c r="CC5">
        <v>0.85009999999999997</v>
      </c>
      <c r="CD5">
        <v>4.2200000000000001E-2</v>
      </c>
      <c r="CE5">
        <v>0.94359999999999999</v>
      </c>
      <c r="CF5">
        <v>0.1885</v>
      </c>
      <c r="CG5">
        <v>0.95120000000000005</v>
      </c>
      <c r="CH5">
        <v>2.1255000000000002</v>
      </c>
      <c r="CI5">
        <v>0.5726</v>
      </c>
      <c r="CJ5">
        <v>0.86329999999999996</v>
      </c>
      <c r="CK5">
        <v>0.63100000000000001</v>
      </c>
      <c r="CL5">
        <v>1.4942</v>
      </c>
      <c r="CM5">
        <v>0.7681</v>
      </c>
      <c r="CN5">
        <v>0.68120000000000003</v>
      </c>
      <c r="CO5">
        <v>0</v>
      </c>
      <c r="CP5">
        <v>0.82289999999999996</v>
      </c>
      <c r="CQ5">
        <v>0.88660000000000005</v>
      </c>
      <c r="CR5">
        <v>0.73909999999999998</v>
      </c>
      <c r="CS5">
        <v>3.1297999999999999</v>
      </c>
      <c r="CT5">
        <v>0.87360000000000004</v>
      </c>
      <c r="CU5">
        <v>9.9274000000000004</v>
      </c>
      <c r="CV5">
        <v>0.87709999999999999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1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</v>
      </c>
      <c r="DQ5">
        <v>784</v>
      </c>
      <c r="DR5">
        <v>324</v>
      </c>
      <c r="DS5">
        <v>14.3</v>
      </c>
      <c r="DT5">
        <v>5.4</v>
      </c>
      <c r="DU5">
        <v>2577</v>
      </c>
      <c r="DV5">
        <v>7.8793630481509992E-3</v>
      </c>
      <c r="DW5">
        <v>3.8396309999999998E-9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36047037300</v>
      </c>
      <c r="H6" t="s">
        <v>873</v>
      </c>
      <c r="I6">
        <v>6.59497E-2</v>
      </c>
      <c r="J6">
        <v>4101</v>
      </c>
      <c r="K6">
        <v>430</v>
      </c>
      <c r="L6">
        <v>1728</v>
      </c>
      <c r="M6">
        <v>44</v>
      </c>
      <c r="N6">
        <v>1561</v>
      </c>
      <c r="O6">
        <v>80</v>
      </c>
      <c r="P6">
        <v>1326</v>
      </c>
      <c r="Q6">
        <v>392</v>
      </c>
      <c r="R6">
        <v>179</v>
      </c>
      <c r="S6">
        <v>71</v>
      </c>
      <c r="T6">
        <v>18726</v>
      </c>
      <c r="U6">
        <v>3386</v>
      </c>
      <c r="V6">
        <v>621</v>
      </c>
      <c r="W6">
        <v>146</v>
      </c>
      <c r="X6">
        <v>447</v>
      </c>
      <c r="Y6">
        <v>107</v>
      </c>
      <c r="Z6">
        <v>1019</v>
      </c>
      <c r="AA6">
        <v>245</v>
      </c>
      <c r="AB6">
        <v>350</v>
      </c>
      <c r="AC6">
        <v>123</v>
      </c>
      <c r="AD6">
        <v>277</v>
      </c>
      <c r="AE6">
        <v>94.7</v>
      </c>
      <c r="AF6">
        <v>3758</v>
      </c>
      <c r="AG6">
        <v>472.6</v>
      </c>
      <c r="AH6">
        <v>168</v>
      </c>
      <c r="AI6">
        <v>129.19999999999899</v>
      </c>
      <c r="AJ6">
        <v>468</v>
      </c>
      <c r="AK6">
        <v>111.5</v>
      </c>
      <c r="AL6">
        <v>0</v>
      </c>
      <c r="AM6">
        <v>11</v>
      </c>
      <c r="AN6">
        <v>77</v>
      </c>
      <c r="AO6">
        <v>49.6</v>
      </c>
      <c r="AP6">
        <v>1136</v>
      </c>
      <c r="AQ6">
        <v>121</v>
      </c>
      <c r="AR6">
        <v>51</v>
      </c>
      <c r="AS6">
        <v>84</v>
      </c>
      <c r="AT6">
        <v>32.799999999999898</v>
      </c>
      <c r="AU6">
        <v>8.6999999999999904</v>
      </c>
      <c r="AV6">
        <v>9.1</v>
      </c>
      <c r="AW6">
        <v>3.5</v>
      </c>
      <c r="AX6">
        <v>18726</v>
      </c>
      <c r="AY6">
        <v>3386</v>
      </c>
      <c r="AZ6">
        <v>25</v>
      </c>
      <c r="BA6">
        <v>5.6</v>
      </c>
      <c r="BB6">
        <v>10.9</v>
      </c>
      <c r="BC6">
        <v>2.8</v>
      </c>
      <c r="BD6">
        <v>24.8</v>
      </c>
      <c r="BE6">
        <v>5.4</v>
      </c>
      <c r="BF6">
        <v>8.5</v>
      </c>
      <c r="BG6">
        <v>3.1</v>
      </c>
      <c r="BH6">
        <v>17.6999999999999</v>
      </c>
      <c r="BI6">
        <v>6</v>
      </c>
      <c r="BJ6">
        <v>91.599999999999895</v>
      </c>
      <c r="BK6">
        <v>6.4</v>
      </c>
      <c r="BL6">
        <v>4.5</v>
      </c>
      <c r="BM6">
        <v>3.4</v>
      </c>
      <c r="BN6">
        <v>27.1</v>
      </c>
      <c r="BO6">
        <v>6.4</v>
      </c>
      <c r="BP6">
        <v>0</v>
      </c>
      <c r="BQ6">
        <v>1.7</v>
      </c>
      <c r="BR6">
        <v>4.9000000000000004</v>
      </c>
      <c r="BS6">
        <v>3.2</v>
      </c>
      <c r="BT6">
        <v>72.799999999999898</v>
      </c>
      <c r="BU6">
        <v>7</v>
      </c>
      <c r="BV6">
        <v>1.2</v>
      </c>
      <c r="BW6">
        <v>2</v>
      </c>
      <c r="BX6">
        <v>0.88139999999999996</v>
      </c>
      <c r="BY6">
        <v>0.69269999999999998</v>
      </c>
      <c r="BZ6">
        <v>0.83509999999999995</v>
      </c>
      <c r="CA6">
        <v>0.82609999999999995</v>
      </c>
      <c r="CB6">
        <v>3.2353999999999998</v>
      </c>
      <c r="CC6">
        <v>0.86380000000000001</v>
      </c>
      <c r="CD6">
        <v>0.26400000000000001</v>
      </c>
      <c r="CE6">
        <v>0.75739999999999996</v>
      </c>
      <c r="CF6">
        <v>0.28089999999999998</v>
      </c>
      <c r="CG6">
        <v>0.86219999999999997</v>
      </c>
      <c r="CH6">
        <v>2.1646000000000001</v>
      </c>
      <c r="CI6">
        <v>0.5998</v>
      </c>
      <c r="CJ6">
        <v>0.83199999999999996</v>
      </c>
      <c r="CK6">
        <v>0.59930000000000005</v>
      </c>
      <c r="CL6">
        <v>1.4312</v>
      </c>
      <c r="CM6">
        <v>0.72570000000000001</v>
      </c>
      <c r="CN6">
        <v>0.71930000000000005</v>
      </c>
      <c r="CO6">
        <v>0</v>
      </c>
      <c r="CP6">
        <v>0.64019999999999999</v>
      </c>
      <c r="CQ6">
        <v>0.92079999999999995</v>
      </c>
      <c r="CR6">
        <v>0.73</v>
      </c>
      <c r="CS6">
        <v>3.0103</v>
      </c>
      <c r="CT6">
        <v>0.83650000000000002</v>
      </c>
      <c r="CU6">
        <v>9.8414999999999999</v>
      </c>
      <c r="CV6">
        <v>0.86980000000000002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1</v>
      </c>
      <c r="DP6">
        <v>1</v>
      </c>
      <c r="DQ6">
        <v>380</v>
      </c>
      <c r="DR6">
        <v>186</v>
      </c>
      <c r="DS6">
        <v>9.3000000000000007</v>
      </c>
      <c r="DT6">
        <v>4.4000000000000004</v>
      </c>
      <c r="DU6">
        <v>1704</v>
      </c>
      <c r="DV6">
        <v>1.1263188410566999E-2</v>
      </c>
      <c r="DW6">
        <v>5.5847909999999996E-9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36047037500</v>
      </c>
      <c r="H7" t="s">
        <v>872</v>
      </c>
      <c r="I7">
        <v>6.1313800000000002E-2</v>
      </c>
      <c r="J7">
        <v>3170</v>
      </c>
      <c r="K7">
        <v>459</v>
      </c>
      <c r="L7">
        <v>1339</v>
      </c>
      <c r="M7">
        <v>60</v>
      </c>
      <c r="N7">
        <v>1144</v>
      </c>
      <c r="O7">
        <v>102</v>
      </c>
      <c r="P7">
        <v>688</v>
      </c>
      <c r="Q7">
        <v>370</v>
      </c>
      <c r="R7">
        <v>192</v>
      </c>
      <c r="S7">
        <v>86</v>
      </c>
      <c r="T7">
        <v>20452</v>
      </c>
      <c r="U7">
        <v>3216</v>
      </c>
      <c r="V7">
        <v>615</v>
      </c>
      <c r="W7">
        <v>235</v>
      </c>
      <c r="X7">
        <v>262</v>
      </c>
      <c r="Y7">
        <v>87</v>
      </c>
      <c r="Z7">
        <v>608</v>
      </c>
      <c r="AA7">
        <v>200</v>
      </c>
      <c r="AB7">
        <v>244</v>
      </c>
      <c r="AC7">
        <v>98</v>
      </c>
      <c r="AD7">
        <v>210</v>
      </c>
      <c r="AE7">
        <v>100.2</v>
      </c>
      <c r="AF7">
        <v>2607</v>
      </c>
      <c r="AG7">
        <v>594.6</v>
      </c>
      <c r="AH7">
        <v>213</v>
      </c>
      <c r="AI7">
        <v>120.5</v>
      </c>
      <c r="AJ7">
        <v>151</v>
      </c>
      <c r="AK7">
        <v>75.2</v>
      </c>
      <c r="AL7">
        <v>0</v>
      </c>
      <c r="AM7">
        <v>11</v>
      </c>
      <c r="AN7">
        <v>123</v>
      </c>
      <c r="AO7">
        <v>64.900000000000006</v>
      </c>
      <c r="AP7">
        <v>664</v>
      </c>
      <c r="AQ7">
        <v>139</v>
      </c>
      <c r="AR7">
        <v>35</v>
      </c>
      <c r="AS7">
        <v>53</v>
      </c>
      <c r="AT7">
        <v>21.6999999999999</v>
      </c>
      <c r="AU7">
        <v>10.8</v>
      </c>
      <c r="AV7">
        <v>11.1</v>
      </c>
      <c r="AW7">
        <v>4.7</v>
      </c>
      <c r="AX7">
        <v>20452</v>
      </c>
      <c r="AY7">
        <v>3216</v>
      </c>
      <c r="AZ7">
        <v>30.3</v>
      </c>
      <c r="BA7">
        <v>9.8000000000000007</v>
      </c>
      <c r="BB7">
        <v>8.3000000000000007</v>
      </c>
      <c r="BC7">
        <v>2.8</v>
      </c>
      <c r="BD7">
        <v>19.1999999999999</v>
      </c>
      <c r="BE7">
        <v>5.7</v>
      </c>
      <c r="BF7">
        <v>7.7</v>
      </c>
      <c r="BG7">
        <v>3</v>
      </c>
      <c r="BH7">
        <v>18.399999999999899</v>
      </c>
      <c r="BI7">
        <v>8.6</v>
      </c>
      <c r="BJ7">
        <v>82.2</v>
      </c>
      <c r="BK7">
        <v>14.5</v>
      </c>
      <c r="BL7">
        <v>7.1</v>
      </c>
      <c r="BM7">
        <v>3.9</v>
      </c>
      <c r="BN7">
        <v>11.3</v>
      </c>
      <c r="BO7">
        <v>5.6</v>
      </c>
      <c r="BP7">
        <v>0</v>
      </c>
      <c r="BQ7">
        <v>2.2000000000000002</v>
      </c>
      <c r="BR7">
        <v>10.8</v>
      </c>
      <c r="BS7">
        <v>5.6</v>
      </c>
      <c r="BT7">
        <v>58</v>
      </c>
      <c r="BU7">
        <v>9.6999999999999904</v>
      </c>
      <c r="BV7">
        <v>1.1000000000000001</v>
      </c>
      <c r="BW7">
        <v>1.7</v>
      </c>
      <c r="BX7">
        <v>0.74519999999999997</v>
      </c>
      <c r="BY7">
        <v>0.80500000000000005</v>
      </c>
      <c r="BZ7">
        <v>0.78600000000000003</v>
      </c>
      <c r="CA7">
        <v>0.89470000000000005</v>
      </c>
      <c r="CB7">
        <v>3.2309999999999999</v>
      </c>
      <c r="CC7">
        <v>0.86229999999999996</v>
      </c>
      <c r="CD7">
        <v>0.1283</v>
      </c>
      <c r="CE7">
        <v>0.3357</v>
      </c>
      <c r="CF7">
        <v>0.20749999999999999</v>
      </c>
      <c r="CG7">
        <v>0.87129999999999996</v>
      </c>
      <c r="CH7">
        <v>1.5427999999999999</v>
      </c>
      <c r="CI7">
        <v>0.19819999999999999</v>
      </c>
      <c r="CJ7">
        <v>0.76439999999999997</v>
      </c>
      <c r="CK7">
        <v>0.69579999999999997</v>
      </c>
      <c r="CL7">
        <v>1.4602999999999999</v>
      </c>
      <c r="CM7">
        <v>0.74629999999999996</v>
      </c>
      <c r="CN7">
        <v>0.5696</v>
      </c>
      <c r="CO7">
        <v>0</v>
      </c>
      <c r="CP7">
        <v>0.83240000000000003</v>
      </c>
      <c r="CQ7">
        <v>0.81850000000000001</v>
      </c>
      <c r="CR7">
        <v>0.71440000000000003</v>
      </c>
      <c r="CS7">
        <v>2.9348999999999998</v>
      </c>
      <c r="CT7">
        <v>0.80820000000000003</v>
      </c>
      <c r="CU7">
        <v>9.1689000000000007</v>
      </c>
      <c r="CV7">
        <v>0.8024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448</v>
      </c>
      <c r="DR7">
        <v>233</v>
      </c>
      <c r="DS7">
        <v>14.1</v>
      </c>
      <c r="DT7">
        <v>6.3</v>
      </c>
      <c r="DU7">
        <v>1881</v>
      </c>
      <c r="DV7">
        <v>6.6587034059710001E-3</v>
      </c>
      <c r="DW7">
        <v>5.0509150000000002E-9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36047038700</v>
      </c>
      <c r="H8" t="s">
        <v>866</v>
      </c>
      <c r="I8">
        <v>7.2693400000000005E-2</v>
      </c>
      <c r="J8">
        <v>4347</v>
      </c>
      <c r="K8">
        <v>478</v>
      </c>
      <c r="L8">
        <v>1699</v>
      </c>
      <c r="M8">
        <v>58</v>
      </c>
      <c r="N8">
        <v>1421</v>
      </c>
      <c r="O8">
        <v>117</v>
      </c>
      <c r="P8">
        <v>1401</v>
      </c>
      <c r="Q8">
        <v>466</v>
      </c>
      <c r="R8">
        <v>259</v>
      </c>
      <c r="S8">
        <v>136</v>
      </c>
      <c r="T8">
        <v>21576</v>
      </c>
      <c r="U8">
        <v>4670</v>
      </c>
      <c r="V8">
        <v>732</v>
      </c>
      <c r="W8">
        <v>242</v>
      </c>
      <c r="X8">
        <v>483</v>
      </c>
      <c r="Y8">
        <v>159</v>
      </c>
      <c r="Z8">
        <v>1052</v>
      </c>
      <c r="AA8">
        <v>246</v>
      </c>
      <c r="AB8">
        <v>457</v>
      </c>
      <c r="AC8">
        <v>155</v>
      </c>
      <c r="AD8">
        <v>253</v>
      </c>
      <c r="AE8">
        <v>99.599999999999895</v>
      </c>
      <c r="AF8">
        <v>3867</v>
      </c>
      <c r="AG8">
        <v>530.89999999999895</v>
      </c>
      <c r="AH8">
        <v>87</v>
      </c>
      <c r="AI8">
        <v>77.799999999999898</v>
      </c>
      <c r="AJ8">
        <v>350</v>
      </c>
      <c r="AK8">
        <v>119.799999999999</v>
      </c>
      <c r="AL8">
        <v>0</v>
      </c>
      <c r="AM8">
        <v>11</v>
      </c>
      <c r="AN8">
        <v>180</v>
      </c>
      <c r="AO8">
        <v>101.599999999999</v>
      </c>
      <c r="AP8">
        <v>813</v>
      </c>
      <c r="AQ8">
        <v>165</v>
      </c>
      <c r="AR8">
        <v>148</v>
      </c>
      <c r="AS8">
        <v>115</v>
      </c>
      <c r="AT8">
        <v>32.899999999999899</v>
      </c>
      <c r="AU8">
        <v>10.1</v>
      </c>
      <c r="AV8">
        <v>13.3</v>
      </c>
      <c r="AW8">
        <v>6.4</v>
      </c>
      <c r="AX8">
        <v>21576</v>
      </c>
      <c r="AY8">
        <v>4670</v>
      </c>
      <c r="AZ8">
        <v>26.399999999999899</v>
      </c>
      <c r="BA8">
        <v>7.5</v>
      </c>
      <c r="BB8">
        <v>11.1</v>
      </c>
      <c r="BC8">
        <v>3.6</v>
      </c>
      <c r="BD8">
        <v>24.1999999999999</v>
      </c>
      <c r="BE8">
        <v>5</v>
      </c>
      <c r="BF8">
        <v>10.5</v>
      </c>
      <c r="BG8">
        <v>3.5</v>
      </c>
      <c r="BH8">
        <v>17.8</v>
      </c>
      <c r="BI8">
        <v>6.9</v>
      </c>
      <c r="BJ8">
        <v>89</v>
      </c>
      <c r="BK8">
        <v>7.3</v>
      </c>
      <c r="BL8">
        <v>2.2000000000000002</v>
      </c>
      <c r="BM8">
        <v>1.9</v>
      </c>
      <c r="BN8">
        <v>20.6</v>
      </c>
      <c r="BO8">
        <v>7</v>
      </c>
      <c r="BP8">
        <v>0</v>
      </c>
      <c r="BQ8">
        <v>1.7</v>
      </c>
      <c r="BR8">
        <v>12.6999999999999</v>
      </c>
      <c r="BS8">
        <v>7.1</v>
      </c>
      <c r="BT8">
        <v>57.2</v>
      </c>
      <c r="BU8">
        <v>11</v>
      </c>
      <c r="BV8">
        <v>3.4</v>
      </c>
      <c r="BW8">
        <v>2.6</v>
      </c>
      <c r="BX8">
        <v>0.88200000000000001</v>
      </c>
      <c r="BY8">
        <v>0.88360000000000005</v>
      </c>
      <c r="BZ8">
        <v>0.75280000000000002</v>
      </c>
      <c r="CA8">
        <v>0.84630000000000005</v>
      </c>
      <c r="CB8">
        <v>3.3647</v>
      </c>
      <c r="CC8">
        <v>0.89280000000000004</v>
      </c>
      <c r="CD8">
        <v>0.27779999999999999</v>
      </c>
      <c r="CE8">
        <v>0.71870000000000001</v>
      </c>
      <c r="CF8">
        <v>0.47899999999999998</v>
      </c>
      <c r="CG8">
        <v>0.86370000000000002</v>
      </c>
      <c r="CH8">
        <v>2.3391000000000002</v>
      </c>
      <c r="CI8">
        <v>0.70340000000000003</v>
      </c>
      <c r="CJ8">
        <v>0.80889999999999995</v>
      </c>
      <c r="CK8">
        <v>0.4592</v>
      </c>
      <c r="CL8">
        <v>1.2681</v>
      </c>
      <c r="CM8">
        <v>0.62619999999999998</v>
      </c>
      <c r="CN8">
        <v>0.6724</v>
      </c>
      <c r="CO8">
        <v>0</v>
      </c>
      <c r="CP8">
        <v>0.86860000000000004</v>
      </c>
      <c r="CQ8">
        <v>0.81299999999999994</v>
      </c>
      <c r="CR8">
        <v>0.83499999999999996</v>
      </c>
      <c r="CS8">
        <v>3.1890000000000001</v>
      </c>
      <c r="CT8">
        <v>0.89300000000000002</v>
      </c>
      <c r="CU8">
        <v>10.161</v>
      </c>
      <c r="CV8">
        <v>0.89800000000000002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437</v>
      </c>
      <c r="DR8">
        <v>196</v>
      </c>
      <c r="DS8">
        <v>10.1</v>
      </c>
      <c r="DT8">
        <v>4.5</v>
      </c>
      <c r="DU8">
        <v>2260</v>
      </c>
      <c r="DV8">
        <v>4.6895897684800001E-4</v>
      </c>
      <c r="DW8">
        <v>1.9245999999999999E-11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36047038900</v>
      </c>
      <c r="H9" t="s">
        <v>809</v>
      </c>
      <c r="I9">
        <v>6.2907199999999996E-2</v>
      </c>
      <c r="J9">
        <v>3063</v>
      </c>
      <c r="K9">
        <v>388</v>
      </c>
      <c r="L9">
        <v>1231</v>
      </c>
      <c r="M9">
        <v>40</v>
      </c>
      <c r="N9">
        <v>1151</v>
      </c>
      <c r="O9">
        <v>67</v>
      </c>
      <c r="P9">
        <v>831</v>
      </c>
      <c r="Q9">
        <v>293</v>
      </c>
      <c r="R9">
        <v>102</v>
      </c>
      <c r="S9">
        <v>71</v>
      </c>
      <c r="T9">
        <v>24587</v>
      </c>
      <c r="U9">
        <v>3726</v>
      </c>
      <c r="V9">
        <v>602</v>
      </c>
      <c r="W9">
        <v>189</v>
      </c>
      <c r="X9">
        <v>278</v>
      </c>
      <c r="Y9">
        <v>170</v>
      </c>
      <c r="Z9">
        <v>564</v>
      </c>
      <c r="AA9">
        <v>164</v>
      </c>
      <c r="AB9">
        <v>521</v>
      </c>
      <c r="AC9">
        <v>136</v>
      </c>
      <c r="AD9">
        <v>90</v>
      </c>
      <c r="AE9">
        <v>51.399999999999899</v>
      </c>
      <c r="AF9">
        <v>2462</v>
      </c>
      <c r="AG9">
        <v>444.6</v>
      </c>
      <c r="AH9">
        <v>649</v>
      </c>
      <c r="AI9">
        <v>221</v>
      </c>
      <c r="AJ9">
        <v>453</v>
      </c>
      <c r="AK9">
        <v>110.7</v>
      </c>
      <c r="AL9">
        <v>0</v>
      </c>
      <c r="AM9">
        <v>11</v>
      </c>
      <c r="AN9">
        <v>137</v>
      </c>
      <c r="AO9">
        <v>71.2</v>
      </c>
      <c r="AP9">
        <v>796</v>
      </c>
      <c r="AQ9">
        <v>98</v>
      </c>
      <c r="AR9">
        <v>0</v>
      </c>
      <c r="AS9">
        <v>11</v>
      </c>
      <c r="AT9">
        <v>27.399999999999899</v>
      </c>
      <c r="AU9">
        <v>8.8000000000000007</v>
      </c>
      <c r="AV9">
        <v>5.8</v>
      </c>
      <c r="AW9">
        <v>3.7</v>
      </c>
      <c r="AX9">
        <v>24587</v>
      </c>
      <c r="AY9">
        <v>3726</v>
      </c>
      <c r="AZ9">
        <v>28.5</v>
      </c>
      <c r="BA9">
        <v>8.1999999999999904</v>
      </c>
      <c r="BB9">
        <v>9.1</v>
      </c>
      <c r="BC9">
        <v>5.5</v>
      </c>
      <c r="BD9">
        <v>18.399999999999899</v>
      </c>
      <c r="BE9">
        <v>4.8</v>
      </c>
      <c r="BF9">
        <v>17</v>
      </c>
      <c r="BG9">
        <v>4.0999999999999996</v>
      </c>
      <c r="BH9">
        <v>7.8</v>
      </c>
      <c r="BI9">
        <v>4.4000000000000004</v>
      </c>
      <c r="BJ9">
        <v>80.400000000000006</v>
      </c>
      <c r="BK9">
        <v>10.3</v>
      </c>
      <c r="BL9">
        <v>22.399999999999899</v>
      </c>
      <c r="BM9">
        <v>7</v>
      </c>
      <c r="BN9">
        <v>36.799999999999898</v>
      </c>
      <c r="BO9">
        <v>8.9</v>
      </c>
      <c r="BP9">
        <v>0</v>
      </c>
      <c r="BQ9">
        <v>2.4</v>
      </c>
      <c r="BR9">
        <v>11.9</v>
      </c>
      <c r="BS9">
        <v>6.1</v>
      </c>
      <c r="BT9">
        <v>69.2</v>
      </c>
      <c r="BU9">
        <v>8.1</v>
      </c>
      <c r="BV9">
        <v>0</v>
      </c>
      <c r="BW9">
        <v>0.4</v>
      </c>
      <c r="BX9">
        <v>0.82869999999999999</v>
      </c>
      <c r="BY9">
        <v>0.36570000000000003</v>
      </c>
      <c r="BZ9">
        <v>0.6482</v>
      </c>
      <c r="CA9">
        <v>0.87270000000000003</v>
      </c>
      <c r="CB9">
        <v>2.7151999999999998</v>
      </c>
      <c r="CC9">
        <v>0.72840000000000005</v>
      </c>
      <c r="CD9">
        <v>0.16739999999999999</v>
      </c>
      <c r="CE9">
        <v>0.2848</v>
      </c>
      <c r="CF9">
        <v>0.87029999999999996</v>
      </c>
      <c r="CG9">
        <v>0.51300000000000001</v>
      </c>
      <c r="CH9">
        <v>1.8354999999999999</v>
      </c>
      <c r="CI9">
        <v>0.36980000000000002</v>
      </c>
      <c r="CJ9">
        <v>0.75470000000000004</v>
      </c>
      <c r="CK9">
        <v>0.92420000000000002</v>
      </c>
      <c r="CL9">
        <v>1.679</v>
      </c>
      <c r="CM9">
        <v>0.89600000000000002</v>
      </c>
      <c r="CN9">
        <v>0.76049999999999995</v>
      </c>
      <c r="CO9">
        <v>0</v>
      </c>
      <c r="CP9">
        <v>0.85519999999999996</v>
      </c>
      <c r="CQ9">
        <v>0.89680000000000004</v>
      </c>
      <c r="CR9">
        <v>0</v>
      </c>
      <c r="CS9">
        <v>2.5125000000000002</v>
      </c>
      <c r="CT9">
        <v>0.62960000000000005</v>
      </c>
      <c r="CU9">
        <v>8.7421000000000006</v>
      </c>
      <c r="CV9">
        <v>0.75039999999999996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604</v>
      </c>
      <c r="DR9">
        <v>175</v>
      </c>
      <c r="DS9">
        <v>19.6999999999999</v>
      </c>
      <c r="DT9">
        <v>5.4</v>
      </c>
      <c r="DU9">
        <v>2193</v>
      </c>
      <c r="DV9">
        <v>2.2622059271897001E-2</v>
      </c>
      <c r="DW9">
        <v>1.7332571054999999E-5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36047039100</v>
      </c>
      <c r="H10" t="s">
        <v>808</v>
      </c>
      <c r="I10">
        <v>6.41597E-2</v>
      </c>
      <c r="J10">
        <v>3157</v>
      </c>
      <c r="K10">
        <v>483</v>
      </c>
      <c r="L10">
        <v>1157</v>
      </c>
      <c r="M10">
        <v>53</v>
      </c>
      <c r="N10">
        <v>1126</v>
      </c>
      <c r="O10">
        <v>68</v>
      </c>
      <c r="P10">
        <v>971</v>
      </c>
      <c r="Q10">
        <v>382</v>
      </c>
      <c r="R10">
        <v>278</v>
      </c>
      <c r="S10">
        <v>152</v>
      </c>
      <c r="T10">
        <v>18960</v>
      </c>
      <c r="U10">
        <v>4050</v>
      </c>
      <c r="V10">
        <v>636</v>
      </c>
      <c r="W10">
        <v>207</v>
      </c>
      <c r="X10">
        <v>362</v>
      </c>
      <c r="Y10">
        <v>136</v>
      </c>
      <c r="Z10">
        <v>645</v>
      </c>
      <c r="AA10">
        <v>241</v>
      </c>
      <c r="AB10">
        <v>313</v>
      </c>
      <c r="AC10">
        <v>106</v>
      </c>
      <c r="AD10">
        <v>255</v>
      </c>
      <c r="AE10">
        <v>109.099999999999</v>
      </c>
      <c r="AF10">
        <v>2621</v>
      </c>
      <c r="AG10">
        <v>510.39999999999901</v>
      </c>
      <c r="AH10">
        <v>666</v>
      </c>
      <c r="AI10">
        <v>200.19999999999899</v>
      </c>
      <c r="AJ10">
        <v>562</v>
      </c>
      <c r="AK10">
        <v>101.4</v>
      </c>
      <c r="AL10">
        <v>0</v>
      </c>
      <c r="AM10">
        <v>11</v>
      </c>
      <c r="AN10">
        <v>149</v>
      </c>
      <c r="AO10">
        <v>85.9</v>
      </c>
      <c r="AP10">
        <v>794</v>
      </c>
      <c r="AQ10">
        <v>108</v>
      </c>
      <c r="AR10">
        <v>0</v>
      </c>
      <c r="AS10">
        <v>11</v>
      </c>
      <c r="AT10">
        <v>30.8</v>
      </c>
      <c r="AU10">
        <v>10.4</v>
      </c>
      <c r="AV10">
        <v>15.1</v>
      </c>
      <c r="AW10">
        <v>7.6</v>
      </c>
      <c r="AX10">
        <v>18960</v>
      </c>
      <c r="AY10">
        <v>4050</v>
      </c>
      <c r="AZ10">
        <v>30.5</v>
      </c>
      <c r="BA10">
        <v>8.8000000000000007</v>
      </c>
      <c r="BB10">
        <v>11.5</v>
      </c>
      <c r="BC10">
        <v>4.8</v>
      </c>
      <c r="BD10">
        <v>20.399999999999899</v>
      </c>
      <c r="BE10">
        <v>7</v>
      </c>
      <c r="BF10">
        <v>9.9</v>
      </c>
      <c r="BG10">
        <v>3.5</v>
      </c>
      <c r="BH10">
        <v>22.6</v>
      </c>
      <c r="BI10">
        <v>9.6</v>
      </c>
      <c r="BJ10">
        <v>83</v>
      </c>
      <c r="BK10">
        <v>10</v>
      </c>
      <c r="BL10">
        <v>22.1</v>
      </c>
      <c r="BM10">
        <v>5.8</v>
      </c>
      <c r="BN10">
        <v>48.6</v>
      </c>
      <c r="BO10">
        <v>8.5</v>
      </c>
      <c r="BP10">
        <v>0</v>
      </c>
      <c r="BQ10">
        <v>2.6</v>
      </c>
      <c r="BR10">
        <v>13.1999999999999</v>
      </c>
      <c r="BS10">
        <v>7.6</v>
      </c>
      <c r="BT10">
        <v>70.5</v>
      </c>
      <c r="BU10">
        <v>9</v>
      </c>
      <c r="BV10">
        <v>0</v>
      </c>
      <c r="BW10">
        <v>0.3</v>
      </c>
      <c r="BX10">
        <v>0.86299999999999999</v>
      </c>
      <c r="BY10">
        <v>0.92179999999999995</v>
      </c>
      <c r="BZ10">
        <v>0.82789999999999997</v>
      </c>
      <c r="CA10">
        <v>0.8972</v>
      </c>
      <c r="CB10">
        <v>3.5099</v>
      </c>
      <c r="CC10">
        <v>0.92610000000000003</v>
      </c>
      <c r="CD10">
        <v>0.30020000000000002</v>
      </c>
      <c r="CE10">
        <v>0.42830000000000001</v>
      </c>
      <c r="CF10">
        <v>0.42120000000000002</v>
      </c>
      <c r="CG10">
        <v>0.92920000000000003</v>
      </c>
      <c r="CH10">
        <v>2.0789</v>
      </c>
      <c r="CI10">
        <v>0.54430000000000001</v>
      </c>
      <c r="CJ10">
        <v>0.7681</v>
      </c>
      <c r="CK10">
        <v>0.92090000000000005</v>
      </c>
      <c r="CL10">
        <v>1.6890000000000001</v>
      </c>
      <c r="CM10">
        <v>0.90200000000000002</v>
      </c>
      <c r="CN10">
        <v>0.80110000000000003</v>
      </c>
      <c r="CO10">
        <v>0</v>
      </c>
      <c r="CP10">
        <v>0.88039999999999996</v>
      </c>
      <c r="CQ10">
        <v>0.90590000000000004</v>
      </c>
      <c r="CR10">
        <v>0</v>
      </c>
      <c r="CS10">
        <v>2.5872999999999999</v>
      </c>
      <c r="CT10">
        <v>0.6694</v>
      </c>
      <c r="CU10">
        <v>9.8651999999999997</v>
      </c>
      <c r="CV10">
        <v>0.87170000000000003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4</v>
      </c>
      <c r="DQ10">
        <v>468</v>
      </c>
      <c r="DR10">
        <v>296</v>
      </c>
      <c r="DS10">
        <v>14.8</v>
      </c>
      <c r="DT10">
        <v>8.1</v>
      </c>
      <c r="DU10">
        <v>1328</v>
      </c>
      <c r="DV10">
        <v>2.0009977298952E-2</v>
      </c>
      <c r="DW10">
        <v>1.8142598610999999E-5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36047039300</v>
      </c>
      <c r="H11" t="s">
        <v>865</v>
      </c>
      <c r="I11">
        <v>7.3206099999999996E-2</v>
      </c>
      <c r="J11">
        <v>3672</v>
      </c>
      <c r="K11">
        <v>493</v>
      </c>
      <c r="L11">
        <v>1452</v>
      </c>
      <c r="M11">
        <v>34</v>
      </c>
      <c r="N11">
        <v>1308</v>
      </c>
      <c r="O11">
        <v>82</v>
      </c>
      <c r="P11">
        <v>1087</v>
      </c>
      <c r="Q11">
        <v>404</v>
      </c>
      <c r="R11">
        <v>300</v>
      </c>
      <c r="S11">
        <v>98</v>
      </c>
      <c r="T11">
        <v>24020</v>
      </c>
      <c r="U11">
        <v>4253</v>
      </c>
      <c r="V11">
        <v>751</v>
      </c>
      <c r="W11">
        <v>226</v>
      </c>
      <c r="X11">
        <v>337</v>
      </c>
      <c r="Y11">
        <v>95</v>
      </c>
      <c r="Z11">
        <v>816</v>
      </c>
      <c r="AA11">
        <v>224</v>
      </c>
      <c r="AB11">
        <v>319</v>
      </c>
      <c r="AC11">
        <v>126</v>
      </c>
      <c r="AD11">
        <v>143</v>
      </c>
      <c r="AE11">
        <v>89</v>
      </c>
      <c r="AF11">
        <v>3053</v>
      </c>
      <c r="AG11">
        <v>528</v>
      </c>
      <c r="AH11">
        <v>299</v>
      </c>
      <c r="AI11">
        <v>114.9</v>
      </c>
      <c r="AJ11">
        <v>387</v>
      </c>
      <c r="AK11">
        <v>104.2</v>
      </c>
      <c r="AL11">
        <v>0</v>
      </c>
      <c r="AM11">
        <v>11</v>
      </c>
      <c r="AN11">
        <v>98</v>
      </c>
      <c r="AO11">
        <v>54.6</v>
      </c>
      <c r="AP11">
        <v>855</v>
      </c>
      <c r="AQ11">
        <v>138</v>
      </c>
      <c r="AR11">
        <v>103</v>
      </c>
      <c r="AS11">
        <v>119</v>
      </c>
      <c r="AT11">
        <v>29.899999999999899</v>
      </c>
      <c r="AU11">
        <v>11.1</v>
      </c>
      <c r="AV11">
        <v>14.6</v>
      </c>
      <c r="AW11">
        <v>4.4000000000000004</v>
      </c>
      <c r="AX11">
        <v>24020</v>
      </c>
      <c r="AY11">
        <v>4253</v>
      </c>
      <c r="AZ11">
        <v>30.1999999999999</v>
      </c>
      <c r="BA11">
        <v>7.4</v>
      </c>
      <c r="BB11">
        <v>9.1999999999999904</v>
      </c>
      <c r="BC11">
        <v>2.6</v>
      </c>
      <c r="BD11">
        <v>22.1999999999999</v>
      </c>
      <c r="BE11">
        <v>5.3</v>
      </c>
      <c r="BF11">
        <v>8.6999999999999904</v>
      </c>
      <c r="BG11">
        <v>3.3</v>
      </c>
      <c r="BH11">
        <v>10.9</v>
      </c>
      <c r="BI11">
        <v>6.8</v>
      </c>
      <c r="BJ11">
        <v>83.099999999999895</v>
      </c>
      <c r="BK11">
        <v>9.1</v>
      </c>
      <c r="BL11">
        <v>9</v>
      </c>
      <c r="BM11">
        <v>3.2</v>
      </c>
      <c r="BN11">
        <v>26.6999999999999</v>
      </c>
      <c r="BO11">
        <v>7.1</v>
      </c>
      <c r="BP11">
        <v>0</v>
      </c>
      <c r="BQ11">
        <v>2</v>
      </c>
      <c r="BR11">
        <v>7.5</v>
      </c>
      <c r="BS11">
        <v>4.0999999999999996</v>
      </c>
      <c r="BT11">
        <v>65.400000000000006</v>
      </c>
      <c r="BU11">
        <v>9</v>
      </c>
      <c r="BV11">
        <v>2.8</v>
      </c>
      <c r="BW11">
        <v>3.2</v>
      </c>
      <c r="BX11">
        <v>0.85270000000000001</v>
      </c>
      <c r="BY11">
        <v>0.91390000000000005</v>
      </c>
      <c r="BZ11">
        <v>0.66510000000000002</v>
      </c>
      <c r="CA11">
        <v>0.89349999999999996</v>
      </c>
      <c r="CB11">
        <v>3.3252000000000002</v>
      </c>
      <c r="CC11">
        <v>0.88339999999999996</v>
      </c>
      <c r="CD11">
        <v>0.17150000000000001</v>
      </c>
      <c r="CE11">
        <v>0.57969999999999999</v>
      </c>
      <c r="CF11">
        <v>0.30009999999999998</v>
      </c>
      <c r="CG11">
        <v>0.6835</v>
      </c>
      <c r="CH11">
        <v>1.7347999999999999</v>
      </c>
      <c r="CI11">
        <v>0.30590000000000001</v>
      </c>
      <c r="CJ11">
        <v>0.76870000000000005</v>
      </c>
      <c r="CK11">
        <v>0.73680000000000001</v>
      </c>
      <c r="CL11">
        <v>1.5056</v>
      </c>
      <c r="CM11">
        <v>0.77780000000000005</v>
      </c>
      <c r="CN11">
        <v>0.71560000000000001</v>
      </c>
      <c r="CO11">
        <v>0</v>
      </c>
      <c r="CP11">
        <v>0.74050000000000005</v>
      </c>
      <c r="CQ11">
        <v>0.86760000000000004</v>
      </c>
      <c r="CR11">
        <v>0.81710000000000005</v>
      </c>
      <c r="CS11">
        <v>3.1408</v>
      </c>
      <c r="CT11">
        <v>0.87629999999999997</v>
      </c>
      <c r="CU11">
        <v>9.7065000000000001</v>
      </c>
      <c r="CV11">
        <v>0.85570000000000002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618</v>
      </c>
      <c r="DR11">
        <v>175</v>
      </c>
      <c r="DS11">
        <v>16.8</v>
      </c>
      <c r="DT11">
        <v>4.5</v>
      </c>
      <c r="DU11">
        <v>2869</v>
      </c>
      <c r="DV11">
        <v>2.2390607919014E-2</v>
      </c>
      <c r="DW11">
        <v>2.0199791897999998E-5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36047039500</v>
      </c>
      <c r="H12" t="s">
        <v>864</v>
      </c>
      <c r="I12">
        <v>6.1668199999999999E-2</v>
      </c>
      <c r="J12">
        <v>4359</v>
      </c>
      <c r="K12">
        <v>539</v>
      </c>
      <c r="L12">
        <v>1395</v>
      </c>
      <c r="M12">
        <v>59</v>
      </c>
      <c r="N12">
        <v>1241</v>
      </c>
      <c r="O12">
        <v>91</v>
      </c>
      <c r="P12">
        <v>1404</v>
      </c>
      <c r="Q12">
        <v>386</v>
      </c>
      <c r="R12">
        <v>484</v>
      </c>
      <c r="S12">
        <v>136</v>
      </c>
      <c r="T12">
        <v>16714</v>
      </c>
      <c r="U12">
        <v>2340</v>
      </c>
      <c r="V12">
        <v>781</v>
      </c>
      <c r="W12">
        <v>263</v>
      </c>
      <c r="X12">
        <v>489</v>
      </c>
      <c r="Y12">
        <v>102</v>
      </c>
      <c r="Z12">
        <v>965</v>
      </c>
      <c r="AA12">
        <v>334</v>
      </c>
      <c r="AB12">
        <v>354</v>
      </c>
      <c r="AC12">
        <v>128</v>
      </c>
      <c r="AD12">
        <v>119</v>
      </c>
      <c r="AE12">
        <v>68.900000000000006</v>
      </c>
      <c r="AF12">
        <v>3703</v>
      </c>
      <c r="AG12">
        <v>570.20000000000005</v>
      </c>
      <c r="AH12">
        <v>625</v>
      </c>
      <c r="AI12">
        <v>239.69999999999899</v>
      </c>
      <c r="AJ12">
        <v>380</v>
      </c>
      <c r="AK12">
        <v>102.099999999999</v>
      </c>
      <c r="AL12">
        <v>0</v>
      </c>
      <c r="AM12">
        <v>11</v>
      </c>
      <c r="AN12">
        <v>176</v>
      </c>
      <c r="AO12">
        <v>95.5</v>
      </c>
      <c r="AP12">
        <v>826</v>
      </c>
      <c r="AQ12">
        <v>130</v>
      </c>
      <c r="AR12">
        <v>51</v>
      </c>
      <c r="AS12">
        <v>33</v>
      </c>
      <c r="AT12">
        <v>33</v>
      </c>
      <c r="AU12">
        <v>9.5</v>
      </c>
      <c r="AV12">
        <v>19.6999999999999</v>
      </c>
      <c r="AW12">
        <v>5.8</v>
      </c>
      <c r="AX12">
        <v>16714</v>
      </c>
      <c r="AY12">
        <v>2340</v>
      </c>
      <c r="AZ12">
        <v>28.5</v>
      </c>
      <c r="BA12">
        <v>8.1999999999999904</v>
      </c>
      <c r="BB12">
        <v>11.1999999999999</v>
      </c>
      <c r="BC12">
        <v>2.5</v>
      </c>
      <c r="BD12">
        <v>22.1</v>
      </c>
      <c r="BE12">
        <v>7.2</v>
      </c>
      <c r="BF12">
        <v>8.1</v>
      </c>
      <c r="BG12">
        <v>2.9</v>
      </c>
      <c r="BH12">
        <v>9.6</v>
      </c>
      <c r="BI12">
        <v>5.5</v>
      </c>
      <c r="BJ12">
        <v>85</v>
      </c>
      <c r="BK12">
        <v>7.8</v>
      </c>
      <c r="BL12">
        <v>15.6</v>
      </c>
      <c r="BM12">
        <v>5.7</v>
      </c>
      <c r="BN12">
        <v>27.1999999999999</v>
      </c>
      <c r="BO12">
        <v>7.2</v>
      </c>
      <c r="BP12">
        <v>0</v>
      </c>
      <c r="BQ12">
        <v>2.1</v>
      </c>
      <c r="BR12">
        <v>14.1999999999999</v>
      </c>
      <c r="BS12">
        <v>7.6</v>
      </c>
      <c r="BT12">
        <v>66.599999999999895</v>
      </c>
      <c r="BU12">
        <v>9</v>
      </c>
      <c r="BV12">
        <v>1.2</v>
      </c>
      <c r="BW12">
        <v>0.7</v>
      </c>
      <c r="BX12">
        <v>0.88290000000000002</v>
      </c>
      <c r="BY12">
        <v>0.97170000000000001</v>
      </c>
      <c r="BZ12">
        <v>0.88180000000000003</v>
      </c>
      <c r="CA12">
        <v>0.87270000000000003</v>
      </c>
      <c r="CB12">
        <v>3.609</v>
      </c>
      <c r="CC12">
        <v>0.94799999999999995</v>
      </c>
      <c r="CD12">
        <v>0.28460000000000002</v>
      </c>
      <c r="CE12">
        <v>0.57250000000000001</v>
      </c>
      <c r="CF12">
        <v>0.24129999999999999</v>
      </c>
      <c r="CG12">
        <v>0.6149</v>
      </c>
      <c r="CH12">
        <v>1.7133</v>
      </c>
      <c r="CI12">
        <v>0.29149999999999998</v>
      </c>
      <c r="CJ12">
        <v>0.7792</v>
      </c>
      <c r="CK12">
        <v>0.85029999999999994</v>
      </c>
      <c r="CL12">
        <v>1.6294999999999999</v>
      </c>
      <c r="CM12">
        <v>0.86260000000000003</v>
      </c>
      <c r="CN12">
        <v>0.72099999999999997</v>
      </c>
      <c r="CO12">
        <v>0</v>
      </c>
      <c r="CP12">
        <v>0.89390000000000003</v>
      </c>
      <c r="CQ12">
        <v>0.87590000000000001</v>
      </c>
      <c r="CR12">
        <v>0.7218</v>
      </c>
      <c r="CS12">
        <v>3.2126000000000001</v>
      </c>
      <c r="CT12">
        <v>0.8992</v>
      </c>
      <c r="CU12">
        <v>10.164400000000001</v>
      </c>
      <c r="CV12">
        <v>0.89900000000000002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1070</v>
      </c>
      <c r="DR12">
        <v>322</v>
      </c>
      <c r="DS12">
        <v>24.5</v>
      </c>
      <c r="DT12">
        <v>6.4</v>
      </c>
      <c r="DU12">
        <v>1393</v>
      </c>
      <c r="DV12">
        <v>1.8834109816523999E-2</v>
      </c>
      <c r="DW12">
        <v>1.7121815552000001E-5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36047039700</v>
      </c>
      <c r="H13" t="s">
        <v>863</v>
      </c>
      <c r="I13">
        <v>6.1451199999999997E-2</v>
      </c>
      <c r="J13">
        <v>3458</v>
      </c>
      <c r="K13">
        <v>386</v>
      </c>
      <c r="L13">
        <v>1480</v>
      </c>
      <c r="M13">
        <v>56</v>
      </c>
      <c r="N13">
        <v>1269</v>
      </c>
      <c r="O13">
        <v>84</v>
      </c>
      <c r="P13">
        <v>1050</v>
      </c>
      <c r="Q13">
        <v>305</v>
      </c>
      <c r="R13">
        <v>308</v>
      </c>
      <c r="S13">
        <v>139</v>
      </c>
      <c r="T13">
        <v>20384</v>
      </c>
      <c r="U13">
        <v>3584</v>
      </c>
      <c r="V13">
        <v>566</v>
      </c>
      <c r="W13">
        <v>152</v>
      </c>
      <c r="X13">
        <v>408</v>
      </c>
      <c r="Y13">
        <v>134</v>
      </c>
      <c r="Z13">
        <v>714</v>
      </c>
      <c r="AA13">
        <v>259</v>
      </c>
      <c r="AB13">
        <v>241</v>
      </c>
      <c r="AC13">
        <v>119</v>
      </c>
      <c r="AD13">
        <v>172</v>
      </c>
      <c r="AE13">
        <v>86.2</v>
      </c>
      <c r="AF13">
        <v>2951</v>
      </c>
      <c r="AG13">
        <v>432</v>
      </c>
      <c r="AH13">
        <v>306</v>
      </c>
      <c r="AI13">
        <v>137.599999999999</v>
      </c>
      <c r="AJ13">
        <v>272</v>
      </c>
      <c r="AK13">
        <v>77.799999999999898</v>
      </c>
      <c r="AL13">
        <v>0</v>
      </c>
      <c r="AM13">
        <v>11</v>
      </c>
      <c r="AN13">
        <v>178</v>
      </c>
      <c r="AO13">
        <v>94.7</v>
      </c>
      <c r="AP13">
        <v>891</v>
      </c>
      <c r="AQ13">
        <v>119</v>
      </c>
      <c r="AR13">
        <v>3</v>
      </c>
      <c r="AS13">
        <v>6</v>
      </c>
      <c r="AT13">
        <v>30.399999999999899</v>
      </c>
      <c r="AU13">
        <v>8.3000000000000007</v>
      </c>
      <c r="AV13">
        <v>17</v>
      </c>
      <c r="AW13">
        <v>7.2</v>
      </c>
      <c r="AX13">
        <v>20384</v>
      </c>
      <c r="AY13">
        <v>3584</v>
      </c>
      <c r="AZ13">
        <v>23.1</v>
      </c>
      <c r="BA13">
        <v>6.4</v>
      </c>
      <c r="BB13">
        <v>11.8</v>
      </c>
      <c r="BC13">
        <v>3.9</v>
      </c>
      <c r="BD13">
        <v>20.6</v>
      </c>
      <c r="BE13">
        <v>7.1</v>
      </c>
      <c r="BF13">
        <v>7</v>
      </c>
      <c r="BG13">
        <v>3.5</v>
      </c>
      <c r="BH13">
        <v>13.6</v>
      </c>
      <c r="BI13">
        <v>6.7</v>
      </c>
      <c r="BJ13">
        <v>85.299999999999898</v>
      </c>
      <c r="BK13">
        <v>8.1</v>
      </c>
      <c r="BL13">
        <v>9.5</v>
      </c>
      <c r="BM13">
        <v>4.0999999999999996</v>
      </c>
      <c r="BN13">
        <v>18.399999999999899</v>
      </c>
      <c r="BO13">
        <v>5.2</v>
      </c>
      <c r="BP13">
        <v>0</v>
      </c>
      <c r="BQ13">
        <v>2</v>
      </c>
      <c r="BR13">
        <v>14</v>
      </c>
      <c r="BS13">
        <v>7.4</v>
      </c>
      <c r="BT13">
        <v>70.2</v>
      </c>
      <c r="BU13">
        <v>8.8000000000000007</v>
      </c>
      <c r="BV13">
        <v>0.1</v>
      </c>
      <c r="BW13">
        <v>0.2</v>
      </c>
      <c r="BX13">
        <v>0.85760000000000003</v>
      </c>
      <c r="BY13">
        <v>0.9486</v>
      </c>
      <c r="BZ13">
        <v>0.78890000000000005</v>
      </c>
      <c r="CA13">
        <v>0.79949999999999999</v>
      </c>
      <c r="CB13">
        <v>3.3946999999999998</v>
      </c>
      <c r="CC13">
        <v>0.89980000000000004</v>
      </c>
      <c r="CD13">
        <v>0.3196</v>
      </c>
      <c r="CE13">
        <v>0.44669999999999999</v>
      </c>
      <c r="CF13">
        <v>0.152</v>
      </c>
      <c r="CG13">
        <v>0.76939999999999997</v>
      </c>
      <c r="CH13">
        <v>1.6876</v>
      </c>
      <c r="CI13">
        <v>0.27560000000000001</v>
      </c>
      <c r="CJ13">
        <v>0.78190000000000004</v>
      </c>
      <c r="CK13">
        <v>0.74750000000000005</v>
      </c>
      <c r="CL13">
        <v>1.5294000000000001</v>
      </c>
      <c r="CM13">
        <v>0.79469999999999996</v>
      </c>
      <c r="CN13">
        <v>0.65400000000000003</v>
      </c>
      <c r="CO13">
        <v>0</v>
      </c>
      <c r="CP13">
        <v>0.89190000000000003</v>
      </c>
      <c r="CQ13">
        <v>0.90400000000000003</v>
      </c>
      <c r="CR13">
        <v>0.3231</v>
      </c>
      <c r="CS13">
        <v>2.7730000000000001</v>
      </c>
      <c r="CT13">
        <v>0.75319999999999998</v>
      </c>
      <c r="CU13">
        <v>9.3848000000000003</v>
      </c>
      <c r="CV13">
        <v>0.82420000000000004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2</v>
      </c>
      <c r="DQ13">
        <v>536</v>
      </c>
      <c r="DR13">
        <v>167</v>
      </c>
      <c r="DS13">
        <v>15.5</v>
      </c>
      <c r="DT13">
        <v>4.9000000000000004</v>
      </c>
      <c r="DU13">
        <v>1893</v>
      </c>
      <c r="DV13">
        <v>2.2342097834625999E-2</v>
      </c>
      <c r="DW13">
        <v>1.6947811873E-5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36047039900</v>
      </c>
      <c r="H14" t="s">
        <v>939</v>
      </c>
      <c r="I14">
        <v>5.83925E-2</v>
      </c>
      <c r="J14">
        <v>3434</v>
      </c>
      <c r="K14">
        <v>419</v>
      </c>
      <c r="L14">
        <v>1516</v>
      </c>
      <c r="M14">
        <v>55</v>
      </c>
      <c r="N14">
        <v>1366</v>
      </c>
      <c r="O14">
        <v>96</v>
      </c>
      <c r="P14">
        <v>1094</v>
      </c>
      <c r="Q14">
        <v>335</v>
      </c>
      <c r="R14">
        <v>320</v>
      </c>
      <c r="S14">
        <v>140</v>
      </c>
      <c r="T14">
        <v>20336</v>
      </c>
      <c r="U14">
        <v>3654</v>
      </c>
      <c r="V14">
        <v>602</v>
      </c>
      <c r="W14">
        <v>159</v>
      </c>
      <c r="X14">
        <v>288</v>
      </c>
      <c r="Y14">
        <v>103</v>
      </c>
      <c r="Z14">
        <v>739</v>
      </c>
      <c r="AA14">
        <v>234</v>
      </c>
      <c r="AB14">
        <v>280</v>
      </c>
      <c r="AC14">
        <v>103</v>
      </c>
      <c r="AD14">
        <v>125</v>
      </c>
      <c r="AE14">
        <v>71.799999999999898</v>
      </c>
      <c r="AF14">
        <v>3130</v>
      </c>
      <c r="AG14">
        <v>445</v>
      </c>
      <c r="AH14">
        <v>213</v>
      </c>
      <c r="AI14">
        <v>138.19999999999899</v>
      </c>
      <c r="AJ14">
        <v>503</v>
      </c>
      <c r="AK14">
        <v>103.2</v>
      </c>
      <c r="AL14">
        <v>0</v>
      </c>
      <c r="AM14">
        <v>11</v>
      </c>
      <c r="AN14">
        <v>117</v>
      </c>
      <c r="AO14">
        <v>68.900000000000006</v>
      </c>
      <c r="AP14">
        <v>936</v>
      </c>
      <c r="AQ14">
        <v>128</v>
      </c>
      <c r="AR14">
        <v>0</v>
      </c>
      <c r="AS14">
        <v>11</v>
      </c>
      <c r="AT14">
        <v>32.1</v>
      </c>
      <c r="AU14">
        <v>9.3000000000000007</v>
      </c>
      <c r="AV14">
        <v>17.3</v>
      </c>
      <c r="AW14">
        <v>7.2</v>
      </c>
      <c r="AX14">
        <v>20336</v>
      </c>
      <c r="AY14">
        <v>3654</v>
      </c>
      <c r="AZ14">
        <v>27.1</v>
      </c>
      <c r="BA14">
        <v>7.5</v>
      </c>
      <c r="BB14">
        <v>8.4</v>
      </c>
      <c r="BC14">
        <v>3.2</v>
      </c>
      <c r="BD14">
        <v>21.5</v>
      </c>
      <c r="BE14">
        <v>6.3</v>
      </c>
      <c r="BF14">
        <v>8.1999999999999904</v>
      </c>
      <c r="BG14">
        <v>3</v>
      </c>
      <c r="BH14">
        <v>9.1999999999999904</v>
      </c>
      <c r="BI14">
        <v>5.2</v>
      </c>
      <c r="BJ14">
        <v>91.099999999999895</v>
      </c>
      <c r="BK14">
        <v>6.7</v>
      </c>
      <c r="BL14">
        <v>6.6</v>
      </c>
      <c r="BM14">
        <v>4.2</v>
      </c>
      <c r="BN14">
        <v>33.200000000000003</v>
      </c>
      <c r="BO14">
        <v>6.7</v>
      </c>
      <c r="BP14">
        <v>0</v>
      </c>
      <c r="BQ14">
        <v>2</v>
      </c>
      <c r="BR14">
        <v>8.6</v>
      </c>
      <c r="BS14">
        <v>5</v>
      </c>
      <c r="BT14">
        <v>68.5</v>
      </c>
      <c r="BU14">
        <v>8.1</v>
      </c>
      <c r="BV14">
        <v>0</v>
      </c>
      <c r="BW14">
        <v>0.3</v>
      </c>
      <c r="BX14">
        <v>0.87539999999999996</v>
      </c>
      <c r="BY14">
        <v>0.95299999999999996</v>
      </c>
      <c r="BZ14">
        <v>0.78969999999999996</v>
      </c>
      <c r="CA14">
        <v>0.85660000000000003</v>
      </c>
      <c r="CB14">
        <v>3.4746999999999999</v>
      </c>
      <c r="CC14">
        <v>0.91969999999999996</v>
      </c>
      <c r="CD14">
        <v>0.13389999999999999</v>
      </c>
      <c r="CE14">
        <v>0.51939999999999997</v>
      </c>
      <c r="CF14">
        <v>0.24979999999999999</v>
      </c>
      <c r="CG14">
        <v>0.59230000000000005</v>
      </c>
      <c r="CH14">
        <v>1.4953000000000001</v>
      </c>
      <c r="CI14">
        <v>0.17860000000000001</v>
      </c>
      <c r="CJ14">
        <v>0.82640000000000002</v>
      </c>
      <c r="CK14">
        <v>0.6825</v>
      </c>
      <c r="CL14">
        <v>1.5088999999999999</v>
      </c>
      <c r="CM14">
        <v>0.77990000000000004</v>
      </c>
      <c r="CN14">
        <v>0.74609999999999999</v>
      </c>
      <c r="CO14">
        <v>0</v>
      </c>
      <c r="CP14">
        <v>0.77270000000000005</v>
      </c>
      <c r="CQ14">
        <v>0.8901</v>
      </c>
      <c r="CR14">
        <v>0</v>
      </c>
      <c r="CS14">
        <v>2.4089</v>
      </c>
      <c r="CT14">
        <v>0.57730000000000004</v>
      </c>
      <c r="CU14">
        <v>8.8877000000000006</v>
      </c>
      <c r="CV14">
        <v>0.76659999999999995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355</v>
      </c>
      <c r="DR14">
        <v>182</v>
      </c>
      <c r="DS14">
        <v>10.3</v>
      </c>
      <c r="DT14">
        <v>5.0999999999999996</v>
      </c>
      <c r="DU14">
        <v>1532</v>
      </c>
      <c r="DV14">
        <v>2.1093194597466999E-2</v>
      </c>
      <c r="DW14">
        <v>1.6039442572E-5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36047040300</v>
      </c>
      <c r="H15" t="s">
        <v>938</v>
      </c>
      <c r="I15">
        <v>8.1187599999999999E-2</v>
      </c>
      <c r="J15">
        <v>3770</v>
      </c>
      <c r="K15">
        <v>590</v>
      </c>
      <c r="L15">
        <v>1464</v>
      </c>
      <c r="M15">
        <v>49</v>
      </c>
      <c r="N15">
        <v>1258</v>
      </c>
      <c r="O15">
        <v>115</v>
      </c>
      <c r="P15">
        <v>1222</v>
      </c>
      <c r="Q15">
        <v>447</v>
      </c>
      <c r="R15">
        <v>148</v>
      </c>
      <c r="S15">
        <v>81</v>
      </c>
      <c r="T15">
        <v>18767</v>
      </c>
      <c r="U15">
        <v>3876</v>
      </c>
      <c r="V15">
        <v>611</v>
      </c>
      <c r="W15">
        <v>270</v>
      </c>
      <c r="X15">
        <v>510</v>
      </c>
      <c r="Y15">
        <v>186</v>
      </c>
      <c r="Z15">
        <v>743</v>
      </c>
      <c r="AA15">
        <v>275</v>
      </c>
      <c r="AB15">
        <v>472</v>
      </c>
      <c r="AC15">
        <v>127</v>
      </c>
      <c r="AD15">
        <v>203</v>
      </c>
      <c r="AE15">
        <v>104.599999999999</v>
      </c>
      <c r="AF15">
        <v>3428</v>
      </c>
      <c r="AG15">
        <v>606.79999999999905</v>
      </c>
      <c r="AH15">
        <v>373</v>
      </c>
      <c r="AI15">
        <v>195.4</v>
      </c>
      <c r="AJ15">
        <v>169</v>
      </c>
      <c r="AK15">
        <v>70.5</v>
      </c>
      <c r="AL15">
        <v>0</v>
      </c>
      <c r="AM15">
        <v>11</v>
      </c>
      <c r="AN15">
        <v>74</v>
      </c>
      <c r="AO15">
        <v>64</v>
      </c>
      <c r="AP15">
        <v>841</v>
      </c>
      <c r="AQ15">
        <v>131</v>
      </c>
      <c r="AR15">
        <v>89</v>
      </c>
      <c r="AS15">
        <v>35</v>
      </c>
      <c r="AT15">
        <v>32.5</v>
      </c>
      <c r="AU15">
        <v>11.6999999999999</v>
      </c>
      <c r="AV15">
        <v>9</v>
      </c>
      <c r="AW15">
        <v>5</v>
      </c>
      <c r="AX15">
        <v>18767</v>
      </c>
      <c r="AY15">
        <v>3876</v>
      </c>
      <c r="AZ15">
        <v>22.8</v>
      </c>
      <c r="BA15">
        <v>10.1</v>
      </c>
      <c r="BB15">
        <v>13.5</v>
      </c>
      <c r="BC15">
        <v>4.8</v>
      </c>
      <c r="BD15">
        <v>19.6999999999999</v>
      </c>
      <c r="BE15">
        <v>6.6</v>
      </c>
      <c r="BF15">
        <v>12.5</v>
      </c>
      <c r="BG15">
        <v>3.2</v>
      </c>
      <c r="BH15">
        <v>16.100000000000001</v>
      </c>
      <c r="BI15">
        <v>8.1999999999999904</v>
      </c>
      <c r="BJ15">
        <v>90.9</v>
      </c>
      <c r="BK15">
        <v>7.5</v>
      </c>
      <c r="BL15">
        <v>10.6</v>
      </c>
      <c r="BM15">
        <v>5.3</v>
      </c>
      <c r="BN15">
        <v>11.5</v>
      </c>
      <c r="BO15">
        <v>4.8</v>
      </c>
      <c r="BP15">
        <v>0</v>
      </c>
      <c r="BQ15">
        <v>2</v>
      </c>
      <c r="BR15">
        <v>5.9</v>
      </c>
      <c r="BS15">
        <v>5.0999999999999996</v>
      </c>
      <c r="BT15">
        <v>66.900000000000006</v>
      </c>
      <c r="BU15">
        <v>9.3000000000000007</v>
      </c>
      <c r="BV15">
        <v>2.4</v>
      </c>
      <c r="BW15">
        <v>0.9</v>
      </c>
      <c r="BX15">
        <v>0.87870000000000004</v>
      </c>
      <c r="BY15">
        <v>0.68430000000000002</v>
      </c>
      <c r="BZ15">
        <v>0.8337</v>
      </c>
      <c r="CA15">
        <v>0.79500000000000004</v>
      </c>
      <c r="CB15">
        <v>3.1917</v>
      </c>
      <c r="CC15">
        <v>0.85340000000000005</v>
      </c>
      <c r="CD15">
        <v>0.43409999999999999</v>
      </c>
      <c r="CE15">
        <v>0.375</v>
      </c>
      <c r="CF15">
        <v>0.63839999999999997</v>
      </c>
      <c r="CG15">
        <v>0.83069999999999999</v>
      </c>
      <c r="CH15">
        <v>2.2782</v>
      </c>
      <c r="CI15">
        <v>0.6724</v>
      </c>
      <c r="CJ15">
        <v>0.82389999999999997</v>
      </c>
      <c r="CK15">
        <v>0.77080000000000004</v>
      </c>
      <c r="CL15">
        <v>1.5947</v>
      </c>
      <c r="CM15">
        <v>0.83860000000000001</v>
      </c>
      <c r="CN15">
        <v>0.57740000000000002</v>
      </c>
      <c r="CO15">
        <v>0</v>
      </c>
      <c r="CP15">
        <v>0.68310000000000004</v>
      </c>
      <c r="CQ15">
        <v>0.87880000000000003</v>
      </c>
      <c r="CR15">
        <v>0.79779999999999995</v>
      </c>
      <c r="CS15">
        <v>2.9369999999999998</v>
      </c>
      <c r="CT15">
        <v>0.80920000000000003</v>
      </c>
      <c r="CU15">
        <v>10.0017</v>
      </c>
      <c r="CV15">
        <v>0.88470000000000004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516</v>
      </c>
      <c r="DR15">
        <v>259</v>
      </c>
      <c r="DS15">
        <v>13.6999999999999</v>
      </c>
      <c r="DT15">
        <v>6.4</v>
      </c>
      <c r="DU15">
        <v>1757</v>
      </c>
      <c r="DV15">
        <v>2.1423731990532002E-2</v>
      </c>
      <c r="DW15">
        <v>2.2423421251E-5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36047040500</v>
      </c>
      <c r="H16" t="s">
        <v>937</v>
      </c>
      <c r="I16">
        <v>5.3255400000000001E-2</v>
      </c>
      <c r="J16">
        <v>1590</v>
      </c>
      <c r="K16">
        <v>213</v>
      </c>
      <c r="L16">
        <v>651</v>
      </c>
      <c r="M16">
        <v>37</v>
      </c>
      <c r="N16">
        <v>562</v>
      </c>
      <c r="O16">
        <v>57</v>
      </c>
      <c r="P16">
        <v>309</v>
      </c>
      <c r="Q16">
        <v>135</v>
      </c>
      <c r="R16">
        <v>52</v>
      </c>
      <c r="S16">
        <v>31</v>
      </c>
      <c r="T16">
        <v>24554</v>
      </c>
      <c r="U16">
        <v>5597</v>
      </c>
      <c r="V16">
        <v>187</v>
      </c>
      <c r="W16">
        <v>97</v>
      </c>
      <c r="X16">
        <v>103</v>
      </c>
      <c r="Y16">
        <v>74</v>
      </c>
      <c r="Z16">
        <v>265</v>
      </c>
      <c r="AA16">
        <v>116</v>
      </c>
      <c r="AB16">
        <v>84</v>
      </c>
      <c r="AC16">
        <v>43</v>
      </c>
      <c r="AD16">
        <v>72</v>
      </c>
      <c r="AE16">
        <v>37.6</v>
      </c>
      <c r="AF16">
        <v>1503</v>
      </c>
      <c r="AG16">
        <v>220.19999999999899</v>
      </c>
      <c r="AH16">
        <v>135</v>
      </c>
      <c r="AI16">
        <v>84.4</v>
      </c>
      <c r="AJ16">
        <v>123</v>
      </c>
      <c r="AK16">
        <v>47.399999999999899</v>
      </c>
      <c r="AL16">
        <v>0</v>
      </c>
      <c r="AM16">
        <v>11</v>
      </c>
      <c r="AN16">
        <v>45</v>
      </c>
      <c r="AO16">
        <v>42.1</v>
      </c>
      <c r="AP16">
        <v>352</v>
      </c>
      <c r="AQ16">
        <v>72</v>
      </c>
      <c r="AR16">
        <v>19</v>
      </c>
      <c r="AS16">
        <v>30</v>
      </c>
      <c r="AT16">
        <v>19.399999999999899</v>
      </c>
      <c r="AU16">
        <v>7.7</v>
      </c>
      <c r="AV16">
        <v>6</v>
      </c>
      <c r="AW16">
        <v>3.9</v>
      </c>
      <c r="AX16">
        <v>24554</v>
      </c>
      <c r="AY16">
        <v>5597</v>
      </c>
      <c r="AZ16">
        <v>16.399999999999899</v>
      </c>
      <c r="BA16">
        <v>9.5</v>
      </c>
      <c r="BB16">
        <v>6.5</v>
      </c>
      <c r="BC16">
        <v>4.5999999999999996</v>
      </c>
      <c r="BD16">
        <v>16.6999999999999</v>
      </c>
      <c r="BE16">
        <v>6.9</v>
      </c>
      <c r="BF16">
        <v>5.3</v>
      </c>
      <c r="BG16">
        <v>2.8</v>
      </c>
      <c r="BH16">
        <v>12.8</v>
      </c>
      <c r="BI16">
        <v>6.6</v>
      </c>
      <c r="BJ16">
        <v>94.5</v>
      </c>
      <c r="BK16">
        <v>5.6</v>
      </c>
      <c r="BL16">
        <v>9.1</v>
      </c>
      <c r="BM16">
        <v>5.5</v>
      </c>
      <c r="BN16">
        <v>18.899999999999899</v>
      </c>
      <c r="BO16">
        <v>7.2</v>
      </c>
      <c r="BP16">
        <v>0</v>
      </c>
      <c r="BQ16">
        <v>4.5</v>
      </c>
      <c r="BR16">
        <v>8</v>
      </c>
      <c r="BS16">
        <v>7.4</v>
      </c>
      <c r="BT16">
        <v>62.6</v>
      </c>
      <c r="BU16">
        <v>11.6999999999999</v>
      </c>
      <c r="BV16">
        <v>1.2</v>
      </c>
      <c r="BW16">
        <v>1.9</v>
      </c>
      <c r="BX16">
        <v>0.70520000000000005</v>
      </c>
      <c r="BY16">
        <v>0.39150000000000001</v>
      </c>
      <c r="BZ16">
        <v>0.64980000000000004</v>
      </c>
      <c r="CA16">
        <v>0.67200000000000004</v>
      </c>
      <c r="CB16">
        <v>2.4184999999999999</v>
      </c>
      <c r="CC16">
        <v>0.63980000000000004</v>
      </c>
      <c r="CD16">
        <v>6.3600000000000004E-2</v>
      </c>
      <c r="CE16">
        <v>0.19600000000000001</v>
      </c>
      <c r="CF16">
        <v>5.2400000000000002E-2</v>
      </c>
      <c r="CG16">
        <v>0.749</v>
      </c>
      <c r="CH16">
        <v>1.0609999999999999</v>
      </c>
      <c r="CI16">
        <v>7.2599999999999998E-2</v>
      </c>
      <c r="CJ16">
        <v>0.8629</v>
      </c>
      <c r="CK16">
        <v>0.74009999999999998</v>
      </c>
      <c r="CL16">
        <v>1.603</v>
      </c>
      <c r="CM16">
        <v>0.84450000000000003</v>
      </c>
      <c r="CN16">
        <v>0.65920000000000001</v>
      </c>
      <c r="CO16">
        <v>0</v>
      </c>
      <c r="CP16">
        <v>0.75600000000000001</v>
      </c>
      <c r="CQ16">
        <v>0.85160000000000002</v>
      </c>
      <c r="CR16">
        <v>0.72529999999999994</v>
      </c>
      <c r="CS16">
        <v>2.9921000000000002</v>
      </c>
      <c r="CT16">
        <v>0.83009999999999995</v>
      </c>
      <c r="CU16">
        <v>8.0746000000000002</v>
      </c>
      <c r="CV16">
        <v>0.65859999999999996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267</v>
      </c>
      <c r="DR16">
        <v>108</v>
      </c>
      <c r="DS16">
        <v>16.8</v>
      </c>
      <c r="DT16">
        <v>6.5</v>
      </c>
      <c r="DU16">
        <v>874</v>
      </c>
      <c r="DV16">
        <v>1.5803781918101001E-2</v>
      </c>
      <c r="DW16">
        <v>1.4558908889E-5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36047040900</v>
      </c>
      <c r="H17" t="s">
        <v>936</v>
      </c>
      <c r="I17">
        <v>6.6529199999999997E-2</v>
      </c>
      <c r="J17">
        <v>3663</v>
      </c>
      <c r="K17">
        <v>416</v>
      </c>
      <c r="L17">
        <v>1420</v>
      </c>
      <c r="M17">
        <v>47</v>
      </c>
      <c r="N17">
        <v>1260</v>
      </c>
      <c r="O17">
        <v>85</v>
      </c>
      <c r="P17">
        <v>1057</v>
      </c>
      <c r="Q17">
        <v>437</v>
      </c>
      <c r="R17">
        <v>238</v>
      </c>
      <c r="S17">
        <v>149</v>
      </c>
      <c r="T17">
        <v>18511</v>
      </c>
      <c r="U17">
        <v>3193</v>
      </c>
      <c r="V17">
        <v>753</v>
      </c>
      <c r="W17">
        <v>195</v>
      </c>
      <c r="X17">
        <v>247</v>
      </c>
      <c r="Y17">
        <v>94</v>
      </c>
      <c r="Z17">
        <v>854</v>
      </c>
      <c r="AA17">
        <v>225</v>
      </c>
      <c r="AB17">
        <v>226</v>
      </c>
      <c r="AC17">
        <v>87</v>
      </c>
      <c r="AD17">
        <v>182</v>
      </c>
      <c r="AE17">
        <v>85</v>
      </c>
      <c r="AF17">
        <v>3341</v>
      </c>
      <c r="AG17">
        <v>435.5</v>
      </c>
      <c r="AH17">
        <v>727</v>
      </c>
      <c r="AI17">
        <v>224.099999999999</v>
      </c>
      <c r="AJ17">
        <v>99</v>
      </c>
      <c r="AK17">
        <v>43.899999999999899</v>
      </c>
      <c r="AL17">
        <v>0</v>
      </c>
      <c r="AM17">
        <v>11</v>
      </c>
      <c r="AN17">
        <v>274</v>
      </c>
      <c r="AO17">
        <v>99.4</v>
      </c>
      <c r="AP17">
        <v>864</v>
      </c>
      <c r="AQ17">
        <v>116</v>
      </c>
      <c r="AR17">
        <v>48</v>
      </c>
      <c r="AS17">
        <v>61</v>
      </c>
      <c r="AT17">
        <v>28.899999999999899</v>
      </c>
      <c r="AU17">
        <v>11.1999999999999</v>
      </c>
      <c r="AV17">
        <v>12.1</v>
      </c>
      <c r="AW17">
        <v>6.6</v>
      </c>
      <c r="AX17">
        <v>18511</v>
      </c>
      <c r="AY17">
        <v>3193</v>
      </c>
      <c r="AZ17">
        <v>33</v>
      </c>
      <c r="BA17">
        <v>8.1</v>
      </c>
      <c r="BB17">
        <v>6.7</v>
      </c>
      <c r="BC17">
        <v>2.6</v>
      </c>
      <c r="BD17">
        <v>23.3</v>
      </c>
      <c r="BE17">
        <v>5.5</v>
      </c>
      <c r="BF17">
        <v>6.2</v>
      </c>
      <c r="BG17">
        <v>2.2999999999999998</v>
      </c>
      <c r="BH17">
        <v>14.4</v>
      </c>
      <c r="BI17">
        <v>6.7</v>
      </c>
      <c r="BJ17">
        <v>91.2</v>
      </c>
      <c r="BK17">
        <v>5.8</v>
      </c>
      <c r="BL17">
        <v>21.399999999999899</v>
      </c>
      <c r="BM17">
        <v>6.2</v>
      </c>
      <c r="BN17">
        <v>7</v>
      </c>
      <c r="BO17">
        <v>3.1</v>
      </c>
      <c r="BP17">
        <v>0</v>
      </c>
      <c r="BQ17">
        <v>2.1</v>
      </c>
      <c r="BR17">
        <v>21.6999999999999</v>
      </c>
      <c r="BS17">
        <v>7.7</v>
      </c>
      <c r="BT17">
        <v>68.599999999999895</v>
      </c>
      <c r="BU17">
        <v>8</v>
      </c>
      <c r="BV17">
        <v>1.3</v>
      </c>
      <c r="BW17">
        <v>1.7</v>
      </c>
      <c r="BX17">
        <v>0.84319999999999995</v>
      </c>
      <c r="BY17">
        <v>0.84560000000000002</v>
      </c>
      <c r="BZ17">
        <v>0.83819999999999995</v>
      </c>
      <c r="CA17">
        <v>0.92320000000000002</v>
      </c>
      <c r="CB17">
        <v>3.4502000000000002</v>
      </c>
      <c r="CC17">
        <v>0.9153</v>
      </c>
      <c r="CD17">
        <v>6.9599999999999995E-2</v>
      </c>
      <c r="CE17">
        <v>0.66539999999999999</v>
      </c>
      <c r="CF17">
        <v>9.8199999999999996E-2</v>
      </c>
      <c r="CG17">
        <v>0.79410000000000003</v>
      </c>
      <c r="CH17">
        <v>1.6272</v>
      </c>
      <c r="CI17">
        <v>0.245</v>
      </c>
      <c r="CJ17">
        <v>0.82679999999999998</v>
      </c>
      <c r="CK17">
        <v>0.91579999999999995</v>
      </c>
      <c r="CL17">
        <v>1.7425999999999999</v>
      </c>
      <c r="CM17">
        <v>0.92689999999999995</v>
      </c>
      <c r="CN17">
        <v>0.4829</v>
      </c>
      <c r="CO17">
        <v>0</v>
      </c>
      <c r="CP17">
        <v>0.96709999999999996</v>
      </c>
      <c r="CQ17">
        <v>0.89119999999999999</v>
      </c>
      <c r="CR17">
        <v>0.73580000000000001</v>
      </c>
      <c r="CS17">
        <v>3.0769000000000002</v>
      </c>
      <c r="CT17">
        <v>0.85599999999999998</v>
      </c>
      <c r="CU17">
        <v>9.8969000000000005</v>
      </c>
      <c r="CV17">
        <v>0.87419999999999998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3</v>
      </c>
      <c r="DQ17">
        <v>854</v>
      </c>
      <c r="DR17">
        <v>303</v>
      </c>
      <c r="DS17">
        <v>23.3</v>
      </c>
      <c r="DT17">
        <v>7.6</v>
      </c>
      <c r="DU17">
        <v>1955</v>
      </c>
      <c r="DV17">
        <v>1.7152273557153999E-2</v>
      </c>
      <c r="DW17">
        <v>1.8165836798999999E-5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36047041100</v>
      </c>
      <c r="H18" t="s">
        <v>935</v>
      </c>
      <c r="I18">
        <v>5.20778E-2</v>
      </c>
      <c r="J18">
        <v>3158</v>
      </c>
      <c r="K18">
        <v>409</v>
      </c>
      <c r="L18">
        <v>1304</v>
      </c>
      <c r="M18">
        <v>52</v>
      </c>
      <c r="N18">
        <v>1089</v>
      </c>
      <c r="O18">
        <v>91</v>
      </c>
      <c r="P18">
        <v>610</v>
      </c>
      <c r="Q18">
        <v>228</v>
      </c>
      <c r="R18">
        <v>180</v>
      </c>
      <c r="S18">
        <v>77</v>
      </c>
      <c r="T18">
        <v>30387</v>
      </c>
      <c r="U18">
        <v>13220</v>
      </c>
      <c r="V18">
        <v>687</v>
      </c>
      <c r="W18">
        <v>190</v>
      </c>
      <c r="X18">
        <v>430</v>
      </c>
      <c r="Y18">
        <v>134</v>
      </c>
      <c r="Z18">
        <v>629</v>
      </c>
      <c r="AA18">
        <v>180</v>
      </c>
      <c r="AB18">
        <v>389</v>
      </c>
      <c r="AC18">
        <v>162</v>
      </c>
      <c r="AD18">
        <v>130</v>
      </c>
      <c r="AE18">
        <v>63</v>
      </c>
      <c r="AF18">
        <v>2912</v>
      </c>
      <c r="AG18">
        <v>431</v>
      </c>
      <c r="AH18">
        <v>432</v>
      </c>
      <c r="AI18">
        <v>181.099999999999</v>
      </c>
      <c r="AJ18">
        <v>122</v>
      </c>
      <c r="AK18">
        <v>66.900000000000006</v>
      </c>
      <c r="AL18">
        <v>15</v>
      </c>
      <c r="AM18">
        <v>25</v>
      </c>
      <c r="AN18">
        <v>139</v>
      </c>
      <c r="AO18">
        <v>74.400000000000006</v>
      </c>
      <c r="AP18">
        <v>746</v>
      </c>
      <c r="AQ18">
        <v>118</v>
      </c>
      <c r="AR18">
        <v>0</v>
      </c>
      <c r="AS18">
        <v>11</v>
      </c>
      <c r="AT18">
        <v>19.3</v>
      </c>
      <c r="AU18">
        <v>7.8</v>
      </c>
      <c r="AV18">
        <v>11.3</v>
      </c>
      <c r="AW18">
        <v>4.7</v>
      </c>
      <c r="AX18">
        <v>30387</v>
      </c>
      <c r="AY18">
        <v>13220</v>
      </c>
      <c r="AZ18">
        <v>31.6</v>
      </c>
      <c r="BA18">
        <v>6.9</v>
      </c>
      <c r="BB18">
        <v>13.6</v>
      </c>
      <c r="BC18">
        <v>4.5</v>
      </c>
      <c r="BD18">
        <v>19.899999999999899</v>
      </c>
      <c r="BE18">
        <v>5.0999999999999996</v>
      </c>
      <c r="BF18">
        <v>12.3</v>
      </c>
      <c r="BG18">
        <v>5.3</v>
      </c>
      <c r="BH18">
        <v>11.9</v>
      </c>
      <c r="BI18">
        <v>5.7</v>
      </c>
      <c r="BJ18">
        <v>92.2</v>
      </c>
      <c r="BK18">
        <v>6.6</v>
      </c>
      <c r="BL18">
        <v>14.5</v>
      </c>
      <c r="BM18">
        <v>5.8</v>
      </c>
      <c r="BN18">
        <v>9.4</v>
      </c>
      <c r="BO18">
        <v>5.0999999999999996</v>
      </c>
      <c r="BP18">
        <v>1.2</v>
      </c>
      <c r="BQ18">
        <v>1.9</v>
      </c>
      <c r="BR18">
        <v>12.8</v>
      </c>
      <c r="BS18">
        <v>6.7</v>
      </c>
      <c r="BT18">
        <v>68.5</v>
      </c>
      <c r="BU18">
        <v>9.3000000000000007</v>
      </c>
      <c r="BV18">
        <v>0</v>
      </c>
      <c r="BW18">
        <v>0.3</v>
      </c>
      <c r="BX18">
        <v>0.70350000000000001</v>
      </c>
      <c r="BY18">
        <v>0.81410000000000005</v>
      </c>
      <c r="BZ18">
        <v>0.44409999999999999</v>
      </c>
      <c r="CA18">
        <v>0.91020000000000001</v>
      </c>
      <c r="CB18">
        <v>2.8717999999999999</v>
      </c>
      <c r="CC18">
        <v>0.77370000000000005</v>
      </c>
      <c r="CD18">
        <v>0.43990000000000001</v>
      </c>
      <c r="CE18">
        <v>0.3871</v>
      </c>
      <c r="CF18">
        <v>0.62209999999999999</v>
      </c>
      <c r="CG18">
        <v>0.71930000000000005</v>
      </c>
      <c r="CH18">
        <v>2.1684000000000001</v>
      </c>
      <c r="CI18">
        <v>0.60189999999999999</v>
      </c>
      <c r="CJ18">
        <v>0.83860000000000001</v>
      </c>
      <c r="CK18">
        <v>0.83789999999999998</v>
      </c>
      <c r="CL18">
        <v>1.6765000000000001</v>
      </c>
      <c r="CM18">
        <v>0.89370000000000005</v>
      </c>
      <c r="CN18">
        <v>0.53810000000000002</v>
      </c>
      <c r="CO18">
        <v>0.7863</v>
      </c>
      <c r="CP18">
        <v>0.87090000000000001</v>
      </c>
      <c r="CQ18">
        <v>0.8901</v>
      </c>
      <c r="CR18">
        <v>0</v>
      </c>
      <c r="CS18">
        <v>3.0853999999999999</v>
      </c>
      <c r="CT18">
        <v>0.85929999999999995</v>
      </c>
      <c r="CU18">
        <v>9.8021999999999903</v>
      </c>
      <c r="CV18">
        <v>0.86550000000000005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466</v>
      </c>
      <c r="DR18">
        <v>193</v>
      </c>
      <c r="DS18">
        <v>14.8</v>
      </c>
      <c r="DT18">
        <v>5.5</v>
      </c>
      <c r="DU18">
        <v>1043</v>
      </c>
      <c r="DV18">
        <v>1.5794704363870999E-2</v>
      </c>
      <c r="DW18">
        <v>1.4390869946000001E-5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36047041300</v>
      </c>
      <c r="H19" t="s">
        <v>934</v>
      </c>
      <c r="I19">
        <v>6.2612600000000004E-2</v>
      </c>
      <c r="J19">
        <v>4217</v>
      </c>
      <c r="K19">
        <v>462</v>
      </c>
      <c r="L19">
        <v>1440</v>
      </c>
      <c r="M19">
        <v>63</v>
      </c>
      <c r="N19">
        <v>1351</v>
      </c>
      <c r="O19">
        <v>86</v>
      </c>
      <c r="P19">
        <v>857</v>
      </c>
      <c r="Q19">
        <v>306</v>
      </c>
      <c r="R19">
        <v>146</v>
      </c>
      <c r="S19">
        <v>95</v>
      </c>
      <c r="T19">
        <v>18047</v>
      </c>
      <c r="U19">
        <v>3219</v>
      </c>
      <c r="V19">
        <v>832</v>
      </c>
      <c r="W19">
        <v>221</v>
      </c>
      <c r="X19">
        <v>486</v>
      </c>
      <c r="Y19">
        <v>139</v>
      </c>
      <c r="Z19">
        <v>1196</v>
      </c>
      <c r="AA19">
        <v>278</v>
      </c>
      <c r="AB19">
        <v>316</v>
      </c>
      <c r="AC19">
        <v>111</v>
      </c>
      <c r="AD19">
        <v>225</v>
      </c>
      <c r="AE19">
        <v>89.7</v>
      </c>
      <c r="AF19">
        <v>3862</v>
      </c>
      <c r="AG19">
        <v>487</v>
      </c>
      <c r="AH19">
        <v>579</v>
      </c>
      <c r="AI19">
        <v>188.599999999999</v>
      </c>
      <c r="AJ19">
        <v>117</v>
      </c>
      <c r="AK19">
        <v>53</v>
      </c>
      <c r="AL19">
        <v>0</v>
      </c>
      <c r="AM19">
        <v>11</v>
      </c>
      <c r="AN19">
        <v>155</v>
      </c>
      <c r="AO19">
        <v>88.799999999999898</v>
      </c>
      <c r="AP19">
        <v>931</v>
      </c>
      <c r="AQ19">
        <v>117</v>
      </c>
      <c r="AR19">
        <v>0</v>
      </c>
      <c r="AS19">
        <v>11</v>
      </c>
      <c r="AT19">
        <v>20.3</v>
      </c>
      <c r="AU19">
        <v>7.1</v>
      </c>
      <c r="AV19">
        <v>7.3</v>
      </c>
      <c r="AW19">
        <v>4.7</v>
      </c>
      <c r="AX19">
        <v>18047</v>
      </c>
      <c r="AY19">
        <v>3219</v>
      </c>
      <c r="AZ19">
        <v>32.200000000000003</v>
      </c>
      <c r="BA19">
        <v>7.3</v>
      </c>
      <c r="BB19">
        <v>11.5</v>
      </c>
      <c r="BC19">
        <v>3.2</v>
      </c>
      <c r="BD19">
        <v>28.399999999999899</v>
      </c>
      <c r="BE19">
        <v>5.8</v>
      </c>
      <c r="BF19">
        <v>7.5</v>
      </c>
      <c r="BG19">
        <v>2.8</v>
      </c>
      <c r="BH19">
        <v>16.6999999999999</v>
      </c>
      <c r="BI19">
        <v>6.6</v>
      </c>
      <c r="BJ19">
        <v>91.599999999999895</v>
      </c>
      <c r="BK19">
        <v>5.7</v>
      </c>
      <c r="BL19">
        <v>14.9</v>
      </c>
      <c r="BM19">
        <v>4.5999999999999996</v>
      </c>
      <c r="BN19">
        <v>8.1</v>
      </c>
      <c r="BO19">
        <v>3.7</v>
      </c>
      <c r="BP19">
        <v>0</v>
      </c>
      <c r="BQ19">
        <v>2.1</v>
      </c>
      <c r="BR19">
        <v>11.5</v>
      </c>
      <c r="BS19">
        <v>6.5</v>
      </c>
      <c r="BT19">
        <v>68.900000000000006</v>
      </c>
      <c r="BU19">
        <v>7.6</v>
      </c>
      <c r="BV19">
        <v>0</v>
      </c>
      <c r="BW19">
        <v>0.3</v>
      </c>
      <c r="BX19">
        <v>0.72130000000000005</v>
      </c>
      <c r="BY19">
        <v>0.53879999999999995</v>
      </c>
      <c r="BZ19">
        <v>0.85270000000000001</v>
      </c>
      <c r="CA19">
        <v>0.91659999999999997</v>
      </c>
      <c r="CB19">
        <v>3.0293000000000001</v>
      </c>
      <c r="CC19">
        <v>0.81679999999999997</v>
      </c>
      <c r="CD19">
        <v>0.30020000000000002</v>
      </c>
      <c r="CE19">
        <v>0.8952</v>
      </c>
      <c r="CF19">
        <v>0.1885</v>
      </c>
      <c r="CG19">
        <v>0.84250000000000003</v>
      </c>
      <c r="CH19">
        <v>2.2263999999999999</v>
      </c>
      <c r="CI19">
        <v>0.63939999999999997</v>
      </c>
      <c r="CJ19">
        <v>0.83089999999999997</v>
      </c>
      <c r="CK19">
        <v>0.84140000000000004</v>
      </c>
      <c r="CL19">
        <v>1.6724000000000001</v>
      </c>
      <c r="CM19">
        <v>0.89090000000000003</v>
      </c>
      <c r="CN19">
        <v>0.50929999999999997</v>
      </c>
      <c r="CO19">
        <v>0</v>
      </c>
      <c r="CP19">
        <v>0.84799999999999998</v>
      </c>
      <c r="CQ19">
        <v>0.89449999999999996</v>
      </c>
      <c r="CR19">
        <v>0</v>
      </c>
      <c r="CS19">
        <v>2.2517999999999998</v>
      </c>
      <c r="CT19">
        <v>0.50009999999999999</v>
      </c>
      <c r="CU19">
        <v>9.1798999999999999</v>
      </c>
      <c r="CV19">
        <v>0.80430000000000001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488</v>
      </c>
      <c r="DR19">
        <v>212</v>
      </c>
      <c r="DS19">
        <v>11.6</v>
      </c>
      <c r="DT19">
        <v>5</v>
      </c>
      <c r="DU19">
        <v>1890</v>
      </c>
      <c r="DV19">
        <v>1.6913752504488001E-2</v>
      </c>
      <c r="DW19">
        <v>1.7276719967000001E-5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36047041500</v>
      </c>
      <c r="H20" t="s">
        <v>933</v>
      </c>
      <c r="I20">
        <v>6.2815700000000002E-2</v>
      </c>
      <c r="J20">
        <v>4311</v>
      </c>
      <c r="K20">
        <v>411</v>
      </c>
      <c r="L20">
        <v>1427</v>
      </c>
      <c r="M20">
        <v>56</v>
      </c>
      <c r="N20">
        <v>1265</v>
      </c>
      <c r="O20">
        <v>83</v>
      </c>
      <c r="P20">
        <v>894</v>
      </c>
      <c r="Q20">
        <v>333</v>
      </c>
      <c r="R20">
        <v>455</v>
      </c>
      <c r="S20">
        <v>155</v>
      </c>
      <c r="T20">
        <v>19527</v>
      </c>
      <c r="U20">
        <v>2908</v>
      </c>
      <c r="V20">
        <v>788</v>
      </c>
      <c r="W20">
        <v>179</v>
      </c>
      <c r="X20">
        <v>252</v>
      </c>
      <c r="Y20">
        <v>91</v>
      </c>
      <c r="Z20">
        <v>1164</v>
      </c>
      <c r="AA20">
        <v>218</v>
      </c>
      <c r="AB20">
        <v>286</v>
      </c>
      <c r="AC20">
        <v>87</v>
      </c>
      <c r="AD20">
        <v>212</v>
      </c>
      <c r="AE20">
        <v>75.2</v>
      </c>
      <c r="AF20">
        <v>3980</v>
      </c>
      <c r="AG20">
        <v>456.6</v>
      </c>
      <c r="AH20">
        <v>552</v>
      </c>
      <c r="AI20">
        <v>189</v>
      </c>
      <c r="AJ20">
        <v>60</v>
      </c>
      <c r="AK20">
        <v>48.799999999999898</v>
      </c>
      <c r="AL20">
        <v>0</v>
      </c>
      <c r="AM20">
        <v>11</v>
      </c>
      <c r="AN20">
        <v>185</v>
      </c>
      <c r="AO20">
        <v>81</v>
      </c>
      <c r="AP20">
        <v>717</v>
      </c>
      <c r="AQ20">
        <v>129</v>
      </c>
      <c r="AR20">
        <v>0</v>
      </c>
      <c r="AS20">
        <v>11</v>
      </c>
      <c r="AT20">
        <v>20.8</v>
      </c>
      <c r="AU20">
        <v>7.4</v>
      </c>
      <c r="AV20">
        <v>18.600000000000001</v>
      </c>
      <c r="AW20">
        <v>5.8</v>
      </c>
      <c r="AX20">
        <v>19527</v>
      </c>
      <c r="AY20">
        <v>2908</v>
      </c>
      <c r="AZ20">
        <v>31.5</v>
      </c>
      <c r="BA20">
        <v>6.7</v>
      </c>
      <c r="BB20">
        <v>5.8</v>
      </c>
      <c r="BC20">
        <v>2.2000000000000002</v>
      </c>
      <c r="BD20">
        <v>27</v>
      </c>
      <c r="BE20">
        <v>4.4000000000000004</v>
      </c>
      <c r="BF20">
        <v>6.6</v>
      </c>
      <c r="BG20">
        <v>2.1</v>
      </c>
      <c r="BH20">
        <v>16.8</v>
      </c>
      <c r="BI20">
        <v>5.8</v>
      </c>
      <c r="BJ20">
        <v>92.299999999999898</v>
      </c>
      <c r="BK20">
        <v>5.9</v>
      </c>
      <c r="BL20">
        <v>13.9</v>
      </c>
      <c r="BM20">
        <v>4.5999999999999996</v>
      </c>
      <c r="BN20">
        <v>4.2</v>
      </c>
      <c r="BO20">
        <v>3.4</v>
      </c>
      <c r="BP20">
        <v>0</v>
      </c>
      <c r="BQ20">
        <v>2.1</v>
      </c>
      <c r="BR20">
        <v>14.6</v>
      </c>
      <c r="BS20">
        <v>6.3</v>
      </c>
      <c r="BT20">
        <v>56.7</v>
      </c>
      <c r="BU20">
        <v>9</v>
      </c>
      <c r="BV20">
        <v>0</v>
      </c>
      <c r="BW20">
        <v>0.3</v>
      </c>
      <c r="BX20">
        <v>0.73099999999999998</v>
      </c>
      <c r="BY20">
        <v>0.96430000000000005</v>
      </c>
      <c r="BZ20">
        <v>0.81240000000000001</v>
      </c>
      <c r="CA20">
        <v>0.90980000000000005</v>
      </c>
      <c r="CB20">
        <v>3.4175</v>
      </c>
      <c r="CC20">
        <v>0.90659999999999996</v>
      </c>
      <c r="CD20">
        <v>4.7399999999999998E-2</v>
      </c>
      <c r="CE20">
        <v>0.85319999999999996</v>
      </c>
      <c r="CF20">
        <v>0.12620000000000001</v>
      </c>
      <c r="CG20">
        <v>0.84560000000000002</v>
      </c>
      <c r="CH20">
        <v>1.8723000000000001</v>
      </c>
      <c r="CI20">
        <v>0.39460000000000001</v>
      </c>
      <c r="CJ20">
        <v>0.83979999999999999</v>
      </c>
      <c r="CK20">
        <v>0.82620000000000005</v>
      </c>
      <c r="CL20">
        <v>1.6659999999999999</v>
      </c>
      <c r="CM20">
        <v>0.8851</v>
      </c>
      <c r="CN20">
        <v>0.4047</v>
      </c>
      <c r="CO20">
        <v>0</v>
      </c>
      <c r="CP20">
        <v>0.90259999999999996</v>
      </c>
      <c r="CQ20">
        <v>0.80820000000000003</v>
      </c>
      <c r="CR20">
        <v>0</v>
      </c>
      <c r="CS20">
        <v>2.1154000000000002</v>
      </c>
      <c r="CT20">
        <v>0.44030000000000002</v>
      </c>
      <c r="CU20">
        <v>9.0711999999999904</v>
      </c>
      <c r="CV20">
        <v>0.79269999999999996</v>
      </c>
      <c r="CW20">
        <v>0</v>
      </c>
      <c r="CX20">
        <v>1</v>
      </c>
      <c r="CY20">
        <v>0</v>
      </c>
      <c r="CZ20">
        <v>1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3</v>
      </c>
      <c r="DQ20">
        <v>594</v>
      </c>
      <c r="DR20">
        <v>200</v>
      </c>
      <c r="DS20">
        <v>13.8</v>
      </c>
      <c r="DT20">
        <v>4.4000000000000004</v>
      </c>
      <c r="DU20">
        <v>1906</v>
      </c>
      <c r="DV20">
        <v>1.7071955153170001E-2</v>
      </c>
      <c r="DW20">
        <v>1.7339055981999999E-5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36047041700</v>
      </c>
      <c r="H21" t="s">
        <v>932</v>
      </c>
      <c r="I21">
        <v>5.4495200000000001E-2</v>
      </c>
      <c r="J21">
        <v>3208</v>
      </c>
      <c r="K21">
        <v>477</v>
      </c>
      <c r="L21">
        <v>1504</v>
      </c>
      <c r="M21">
        <v>40</v>
      </c>
      <c r="N21">
        <v>1280</v>
      </c>
      <c r="O21">
        <v>103</v>
      </c>
      <c r="P21">
        <v>847</v>
      </c>
      <c r="Q21">
        <v>309</v>
      </c>
      <c r="R21">
        <v>208</v>
      </c>
      <c r="S21">
        <v>116</v>
      </c>
      <c r="T21">
        <v>14913</v>
      </c>
      <c r="U21">
        <v>2323</v>
      </c>
      <c r="V21">
        <v>879</v>
      </c>
      <c r="W21">
        <v>214</v>
      </c>
      <c r="X21">
        <v>534</v>
      </c>
      <c r="Y21">
        <v>104</v>
      </c>
      <c r="Z21">
        <v>754</v>
      </c>
      <c r="AA21">
        <v>235</v>
      </c>
      <c r="AB21">
        <v>416</v>
      </c>
      <c r="AC21">
        <v>120</v>
      </c>
      <c r="AD21">
        <v>222</v>
      </c>
      <c r="AE21">
        <v>79.299999999999898</v>
      </c>
      <c r="AF21">
        <v>3025</v>
      </c>
      <c r="AG21">
        <v>496.8</v>
      </c>
      <c r="AH21">
        <v>785</v>
      </c>
      <c r="AI21">
        <v>202.9</v>
      </c>
      <c r="AJ21">
        <v>989</v>
      </c>
      <c r="AK21">
        <v>135.9</v>
      </c>
      <c r="AL21">
        <v>0</v>
      </c>
      <c r="AM21">
        <v>11</v>
      </c>
      <c r="AN21">
        <v>200</v>
      </c>
      <c r="AO21">
        <v>100.599999999999</v>
      </c>
      <c r="AP21">
        <v>1073</v>
      </c>
      <c r="AQ21">
        <v>128</v>
      </c>
      <c r="AR21">
        <v>0</v>
      </c>
      <c r="AS21">
        <v>11</v>
      </c>
      <c r="AT21">
        <v>26.399999999999899</v>
      </c>
      <c r="AU21">
        <v>9.6999999999999904</v>
      </c>
      <c r="AV21">
        <v>13.4</v>
      </c>
      <c r="AW21">
        <v>6.6</v>
      </c>
      <c r="AX21">
        <v>14913</v>
      </c>
      <c r="AY21">
        <v>2323</v>
      </c>
      <c r="AZ21">
        <v>43.899999999999899</v>
      </c>
      <c r="BA21">
        <v>8.6999999999999904</v>
      </c>
      <c r="BB21">
        <v>16.600000000000001</v>
      </c>
      <c r="BC21">
        <v>3.4</v>
      </c>
      <c r="BD21">
        <v>23.5</v>
      </c>
      <c r="BE21">
        <v>6.4</v>
      </c>
      <c r="BF21">
        <v>13</v>
      </c>
      <c r="BG21">
        <v>3.6</v>
      </c>
      <c r="BH21">
        <v>17.3</v>
      </c>
      <c r="BI21">
        <v>6</v>
      </c>
      <c r="BJ21">
        <v>94.299999999999898</v>
      </c>
      <c r="BK21">
        <v>6.6</v>
      </c>
      <c r="BL21">
        <v>25.6999999999999</v>
      </c>
      <c r="BM21">
        <v>5.6</v>
      </c>
      <c r="BN21">
        <v>65.799999999999898</v>
      </c>
      <c r="BO21">
        <v>8.9</v>
      </c>
      <c r="BP21">
        <v>0</v>
      </c>
      <c r="BQ21">
        <v>2</v>
      </c>
      <c r="BR21">
        <v>15.6</v>
      </c>
      <c r="BS21">
        <v>7.8</v>
      </c>
      <c r="BT21">
        <v>83.799999999999898</v>
      </c>
      <c r="BU21">
        <v>6.4</v>
      </c>
      <c r="BV21">
        <v>0</v>
      </c>
      <c r="BW21">
        <v>0.3</v>
      </c>
      <c r="BX21">
        <v>0.81689999999999996</v>
      </c>
      <c r="BY21">
        <v>0.88649999999999995</v>
      </c>
      <c r="BZ21">
        <v>0.91579999999999995</v>
      </c>
      <c r="CA21">
        <v>0.98370000000000002</v>
      </c>
      <c r="CB21">
        <v>3.6030000000000002</v>
      </c>
      <c r="CC21">
        <v>0.94620000000000004</v>
      </c>
      <c r="CD21">
        <v>0.64700000000000002</v>
      </c>
      <c r="CE21">
        <v>0.67630000000000001</v>
      </c>
      <c r="CF21">
        <v>0.67079999999999995</v>
      </c>
      <c r="CG21">
        <v>0.85540000000000005</v>
      </c>
      <c r="CH21">
        <v>2.8494999999999999</v>
      </c>
      <c r="CI21">
        <v>0.92179999999999995</v>
      </c>
      <c r="CJ21">
        <v>0.86</v>
      </c>
      <c r="CK21">
        <v>0.94650000000000001</v>
      </c>
      <c r="CL21">
        <v>1.8064</v>
      </c>
      <c r="CM21">
        <v>0.95299999999999996</v>
      </c>
      <c r="CN21">
        <v>0.85209999999999997</v>
      </c>
      <c r="CO21">
        <v>0</v>
      </c>
      <c r="CP21">
        <v>0.91679999999999995</v>
      </c>
      <c r="CQ21">
        <v>0.98119999999999996</v>
      </c>
      <c r="CR21">
        <v>0</v>
      </c>
      <c r="CS21">
        <v>2.7501000000000002</v>
      </c>
      <c r="CT21">
        <v>0.74529999999999996</v>
      </c>
      <c r="CU21">
        <v>11.0091</v>
      </c>
      <c r="CV21">
        <v>0.95189999999999997</v>
      </c>
      <c r="CW21">
        <v>0</v>
      </c>
      <c r="CX21">
        <v>0</v>
      </c>
      <c r="CY21">
        <v>1</v>
      </c>
      <c r="CZ21">
        <v>1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2</v>
      </c>
      <c r="DP21">
        <v>5</v>
      </c>
      <c r="DQ21">
        <v>414</v>
      </c>
      <c r="DR21">
        <v>211</v>
      </c>
      <c r="DS21">
        <v>12.9</v>
      </c>
      <c r="DT21">
        <v>6.1</v>
      </c>
      <c r="DU21">
        <v>873</v>
      </c>
      <c r="DV21">
        <v>1.6110374833755998E-2</v>
      </c>
      <c r="DW21">
        <v>1.5036983319E-5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36047041900</v>
      </c>
      <c r="H22" t="s">
        <v>931</v>
      </c>
      <c r="I22">
        <v>5.9078600000000002E-2</v>
      </c>
      <c r="J22">
        <v>3815</v>
      </c>
      <c r="K22">
        <v>435</v>
      </c>
      <c r="L22">
        <v>1412</v>
      </c>
      <c r="M22">
        <v>40</v>
      </c>
      <c r="N22">
        <v>1261</v>
      </c>
      <c r="O22">
        <v>96</v>
      </c>
      <c r="P22">
        <v>1013</v>
      </c>
      <c r="Q22">
        <v>307</v>
      </c>
      <c r="R22">
        <v>332</v>
      </c>
      <c r="S22">
        <v>101</v>
      </c>
      <c r="T22">
        <v>18223</v>
      </c>
      <c r="U22">
        <v>4136</v>
      </c>
      <c r="V22">
        <v>778</v>
      </c>
      <c r="W22">
        <v>190</v>
      </c>
      <c r="X22">
        <v>220</v>
      </c>
      <c r="Y22">
        <v>118</v>
      </c>
      <c r="Z22">
        <v>965</v>
      </c>
      <c r="AA22">
        <v>203</v>
      </c>
      <c r="AB22">
        <v>298</v>
      </c>
      <c r="AC22">
        <v>103</v>
      </c>
      <c r="AD22">
        <v>192</v>
      </c>
      <c r="AE22">
        <v>77.799999999999898</v>
      </c>
      <c r="AF22">
        <v>3314</v>
      </c>
      <c r="AG22">
        <v>473.1</v>
      </c>
      <c r="AH22">
        <v>605</v>
      </c>
      <c r="AI22">
        <v>210.5</v>
      </c>
      <c r="AJ22">
        <v>285</v>
      </c>
      <c r="AK22">
        <v>81.299999999999898</v>
      </c>
      <c r="AL22">
        <v>0</v>
      </c>
      <c r="AM22">
        <v>11</v>
      </c>
      <c r="AN22">
        <v>184</v>
      </c>
      <c r="AO22">
        <v>73.599999999999895</v>
      </c>
      <c r="AP22">
        <v>770</v>
      </c>
      <c r="AQ22">
        <v>114</v>
      </c>
      <c r="AR22">
        <v>0</v>
      </c>
      <c r="AS22">
        <v>11</v>
      </c>
      <c r="AT22">
        <v>26.6</v>
      </c>
      <c r="AU22">
        <v>7.8</v>
      </c>
      <c r="AV22">
        <v>16.8</v>
      </c>
      <c r="AW22">
        <v>4.5</v>
      </c>
      <c r="AX22">
        <v>18223</v>
      </c>
      <c r="AY22">
        <v>4136</v>
      </c>
      <c r="AZ22">
        <v>34.399999999999899</v>
      </c>
      <c r="BA22">
        <v>7.1</v>
      </c>
      <c r="BB22">
        <v>5.8</v>
      </c>
      <c r="BC22">
        <v>2.9</v>
      </c>
      <c r="BD22">
        <v>25.3</v>
      </c>
      <c r="BE22">
        <v>4.5</v>
      </c>
      <c r="BF22">
        <v>7.8</v>
      </c>
      <c r="BG22">
        <v>2.5</v>
      </c>
      <c r="BH22">
        <v>15.1999999999999</v>
      </c>
      <c r="BI22">
        <v>6.1</v>
      </c>
      <c r="BJ22">
        <v>86.9</v>
      </c>
      <c r="BK22">
        <v>7.5</v>
      </c>
      <c r="BL22">
        <v>17.1999999999999</v>
      </c>
      <c r="BM22">
        <v>5.6</v>
      </c>
      <c r="BN22">
        <v>20.1999999999999</v>
      </c>
      <c r="BO22">
        <v>5.7</v>
      </c>
      <c r="BP22">
        <v>0</v>
      </c>
      <c r="BQ22">
        <v>2.1</v>
      </c>
      <c r="BR22">
        <v>14.6</v>
      </c>
      <c r="BS22">
        <v>5.7</v>
      </c>
      <c r="BT22">
        <v>61.1</v>
      </c>
      <c r="BU22">
        <v>8.9</v>
      </c>
      <c r="BV22">
        <v>0</v>
      </c>
      <c r="BW22">
        <v>0.3</v>
      </c>
      <c r="BX22">
        <v>0.8196</v>
      </c>
      <c r="BY22">
        <v>0.94569999999999999</v>
      </c>
      <c r="BZ22">
        <v>0.84770000000000001</v>
      </c>
      <c r="CA22">
        <v>0.93430000000000002</v>
      </c>
      <c r="CB22">
        <v>3.5472999999999999</v>
      </c>
      <c r="CC22">
        <v>0.93420000000000003</v>
      </c>
      <c r="CD22">
        <v>4.7399999999999998E-2</v>
      </c>
      <c r="CE22">
        <v>0.78290000000000004</v>
      </c>
      <c r="CF22">
        <v>0.21560000000000001</v>
      </c>
      <c r="CG22">
        <v>0.81259999999999999</v>
      </c>
      <c r="CH22">
        <v>1.8585</v>
      </c>
      <c r="CI22">
        <v>0.38590000000000002</v>
      </c>
      <c r="CJ22">
        <v>0.79349999999999998</v>
      </c>
      <c r="CK22">
        <v>0.87070000000000003</v>
      </c>
      <c r="CL22">
        <v>1.6640999999999999</v>
      </c>
      <c r="CM22">
        <v>0.88390000000000002</v>
      </c>
      <c r="CN22">
        <v>0.66849999999999998</v>
      </c>
      <c r="CO22">
        <v>0</v>
      </c>
      <c r="CP22">
        <v>0.90200000000000002</v>
      </c>
      <c r="CQ22">
        <v>0.84030000000000005</v>
      </c>
      <c r="CR22">
        <v>0</v>
      </c>
      <c r="CS22">
        <v>2.4106999999999998</v>
      </c>
      <c r="CT22">
        <v>0.57789999999999997</v>
      </c>
      <c r="CU22">
        <v>9.4806000000000008</v>
      </c>
      <c r="CV22">
        <v>0.83440000000000003</v>
      </c>
      <c r="CW22">
        <v>0</v>
      </c>
      <c r="CX22">
        <v>1</v>
      </c>
      <c r="CY22">
        <v>0</v>
      </c>
      <c r="CZ22">
        <v>1</v>
      </c>
      <c r="DA22">
        <v>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3</v>
      </c>
      <c r="DQ22">
        <v>605</v>
      </c>
      <c r="DR22">
        <v>253</v>
      </c>
      <c r="DS22">
        <v>15.9</v>
      </c>
      <c r="DT22">
        <v>6.3</v>
      </c>
      <c r="DU22">
        <v>2332</v>
      </c>
      <c r="DV22">
        <v>1.6620588153650001E-2</v>
      </c>
      <c r="DW22">
        <v>1.6255035950999999E-5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36047042100</v>
      </c>
      <c r="H23" t="s">
        <v>930</v>
      </c>
      <c r="I23">
        <v>5.92192E-2</v>
      </c>
      <c r="J23">
        <v>4219</v>
      </c>
      <c r="K23">
        <v>553</v>
      </c>
      <c r="L23">
        <v>1436</v>
      </c>
      <c r="M23">
        <v>48</v>
      </c>
      <c r="N23">
        <v>1350</v>
      </c>
      <c r="O23">
        <v>77</v>
      </c>
      <c r="P23">
        <v>935</v>
      </c>
      <c r="Q23">
        <v>320</v>
      </c>
      <c r="R23">
        <v>301</v>
      </c>
      <c r="S23">
        <v>115</v>
      </c>
      <c r="T23">
        <v>19542</v>
      </c>
      <c r="U23">
        <v>3133</v>
      </c>
      <c r="V23">
        <v>1172</v>
      </c>
      <c r="W23">
        <v>422</v>
      </c>
      <c r="X23">
        <v>485</v>
      </c>
      <c r="Y23">
        <v>120</v>
      </c>
      <c r="Z23">
        <v>680</v>
      </c>
      <c r="AA23">
        <v>209</v>
      </c>
      <c r="AB23">
        <v>370</v>
      </c>
      <c r="AC23">
        <v>94</v>
      </c>
      <c r="AD23">
        <v>225</v>
      </c>
      <c r="AE23">
        <v>86.299999999999898</v>
      </c>
      <c r="AF23">
        <v>3709</v>
      </c>
      <c r="AG23">
        <v>579.1</v>
      </c>
      <c r="AH23">
        <v>705</v>
      </c>
      <c r="AI23">
        <v>252.3</v>
      </c>
      <c r="AJ23">
        <v>325</v>
      </c>
      <c r="AK23">
        <v>101.9</v>
      </c>
      <c r="AL23">
        <v>0</v>
      </c>
      <c r="AM23">
        <v>11</v>
      </c>
      <c r="AN23">
        <v>123</v>
      </c>
      <c r="AO23">
        <v>87.7</v>
      </c>
      <c r="AP23">
        <v>976</v>
      </c>
      <c r="AQ23">
        <v>107</v>
      </c>
      <c r="AR23">
        <v>29</v>
      </c>
      <c r="AS23">
        <v>13</v>
      </c>
      <c r="AT23">
        <v>22.1999999999999</v>
      </c>
      <c r="AU23">
        <v>7.2</v>
      </c>
      <c r="AV23">
        <v>11.6999999999999</v>
      </c>
      <c r="AW23">
        <v>4.5999999999999996</v>
      </c>
      <c r="AX23">
        <v>19542</v>
      </c>
      <c r="AY23">
        <v>3133</v>
      </c>
      <c r="AZ23">
        <v>42.6</v>
      </c>
      <c r="BA23">
        <v>10.4</v>
      </c>
      <c r="BB23">
        <v>11.5</v>
      </c>
      <c r="BC23">
        <v>2.7</v>
      </c>
      <c r="BD23">
        <v>16.100000000000001</v>
      </c>
      <c r="BE23">
        <v>4.5</v>
      </c>
      <c r="BF23">
        <v>8.8000000000000007</v>
      </c>
      <c r="BG23">
        <v>2.7</v>
      </c>
      <c r="BH23">
        <v>16.6999999999999</v>
      </c>
      <c r="BI23">
        <v>6.3</v>
      </c>
      <c r="BJ23">
        <v>87.9</v>
      </c>
      <c r="BK23">
        <v>7.5</v>
      </c>
      <c r="BL23">
        <v>17.399999999999899</v>
      </c>
      <c r="BM23">
        <v>5.7</v>
      </c>
      <c r="BN23">
        <v>22.6</v>
      </c>
      <c r="BO23">
        <v>7.1</v>
      </c>
      <c r="BP23">
        <v>0</v>
      </c>
      <c r="BQ23">
        <v>2.1</v>
      </c>
      <c r="BR23">
        <v>9.1</v>
      </c>
      <c r="BS23">
        <v>6.5</v>
      </c>
      <c r="BT23">
        <v>72.299999999999898</v>
      </c>
      <c r="BU23">
        <v>6.7</v>
      </c>
      <c r="BV23">
        <v>0.7</v>
      </c>
      <c r="BW23">
        <v>0.3</v>
      </c>
      <c r="BX23">
        <v>0.75290000000000001</v>
      </c>
      <c r="BY23">
        <v>0.83099999999999996</v>
      </c>
      <c r="BZ23">
        <v>0.81179999999999997</v>
      </c>
      <c r="CA23">
        <v>0.97960000000000003</v>
      </c>
      <c r="CB23">
        <v>3.3753000000000002</v>
      </c>
      <c r="CC23">
        <v>0.89590000000000003</v>
      </c>
      <c r="CD23">
        <v>0.30020000000000002</v>
      </c>
      <c r="CE23">
        <v>0.1744</v>
      </c>
      <c r="CF23">
        <v>0.309</v>
      </c>
      <c r="CG23">
        <v>0.8427</v>
      </c>
      <c r="CH23">
        <v>1.6263000000000001</v>
      </c>
      <c r="CI23">
        <v>0.24460000000000001</v>
      </c>
      <c r="CJ23">
        <v>0.80130000000000001</v>
      </c>
      <c r="CK23">
        <v>0.87209999999999999</v>
      </c>
      <c r="CL23">
        <v>1.6734</v>
      </c>
      <c r="CM23">
        <v>0.89129999999999998</v>
      </c>
      <c r="CN23">
        <v>0.68759999999999999</v>
      </c>
      <c r="CO23">
        <v>0</v>
      </c>
      <c r="CP23">
        <v>0.78580000000000005</v>
      </c>
      <c r="CQ23">
        <v>0.91739999999999999</v>
      </c>
      <c r="CR23">
        <v>0.64929999999999999</v>
      </c>
      <c r="CS23">
        <v>3.0402</v>
      </c>
      <c r="CT23">
        <v>0.84540000000000004</v>
      </c>
      <c r="CU23">
        <v>9.7151999999999905</v>
      </c>
      <c r="CV23">
        <v>0.85680000000000001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1</v>
      </c>
      <c r="DP23">
        <v>2</v>
      </c>
      <c r="DQ23">
        <v>836</v>
      </c>
      <c r="DR23">
        <v>296</v>
      </c>
      <c r="DS23">
        <v>19.8</v>
      </c>
      <c r="DT23">
        <v>6.6</v>
      </c>
      <c r="DU23">
        <v>1417</v>
      </c>
      <c r="DV23">
        <v>1.6686980412742001E-2</v>
      </c>
      <c r="DW23">
        <v>1.6340759243999999E-5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36047042300</v>
      </c>
      <c r="H24" t="s">
        <v>929</v>
      </c>
      <c r="I24">
        <v>7.0359000000000005E-2</v>
      </c>
      <c r="J24">
        <v>4718</v>
      </c>
      <c r="K24">
        <v>499</v>
      </c>
      <c r="L24">
        <v>1434</v>
      </c>
      <c r="M24">
        <v>51</v>
      </c>
      <c r="N24">
        <v>1374</v>
      </c>
      <c r="O24">
        <v>63</v>
      </c>
      <c r="P24">
        <v>1184</v>
      </c>
      <c r="Q24">
        <v>377</v>
      </c>
      <c r="R24">
        <v>375</v>
      </c>
      <c r="S24">
        <v>148</v>
      </c>
      <c r="T24">
        <v>19020</v>
      </c>
      <c r="U24">
        <v>2684</v>
      </c>
      <c r="V24">
        <v>1335</v>
      </c>
      <c r="W24">
        <v>308</v>
      </c>
      <c r="X24">
        <v>377</v>
      </c>
      <c r="Y24">
        <v>105</v>
      </c>
      <c r="Z24">
        <v>954</v>
      </c>
      <c r="AA24">
        <v>232</v>
      </c>
      <c r="AB24">
        <v>230</v>
      </c>
      <c r="AC24">
        <v>99</v>
      </c>
      <c r="AD24">
        <v>191</v>
      </c>
      <c r="AE24">
        <v>103.9</v>
      </c>
      <c r="AF24">
        <v>3892</v>
      </c>
      <c r="AG24">
        <v>544.1</v>
      </c>
      <c r="AH24">
        <v>1265</v>
      </c>
      <c r="AI24">
        <v>335.19999999999902</v>
      </c>
      <c r="AJ24">
        <v>186</v>
      </c>
      <c r="AK24">
        <v>54.299999999999898</v>
      </c>
      <c r="AL24">
        <v>0</v>
      </c>
      <c r="AM24">
        <v>11</v>
      </c>
      <c r="AN24">
        <v>259</v>
      </c>
      <c r="AO24">
        <v>100</v>
      </c>
      <c r="AP24">
        <v>919</v>
      </c>
      <c r="AQ24">
        <v>131</v>
      </c>
      <c r="AR24">
        <v>271</v>
      </c>
      <c r="AS24">
        <v>95</v>
      </c>
      <c r="AT24">
        <v>26.6999999999999</v>
      </c>
      <c r="AU24">
        <v>7.5</v>
      </c>
      <c r="AV24">
        <v>14</v>
      </c>
      <c r="AW24">
        <v>5.2</v>
      </c>
      <c r="AX24">
        <v>19020</v>
      </c>
      <c r="AY24">
        <v>2684</v>
      </c>
      <c r="AZ24">
        <v>44.7</v>
      </c>
      <c r="BA24">
        <v>8.8000000000000007</v>
      </c>
      <c r="BB24">
        <v>8</v>
      </c>
      <c r="BC24">
        <v>2.2000000000000002</v>
      </c>
      <c r="BD24">
        <v>20.1999999999999</v>
      </c>
      <c r="BE24">
        <v>4.4000000000000004</v>
      </c>
      <c r="BF24">
        <v>5.2</v>
      </c>
      <c r="BG24">
        <v>2.2999999999999998</v>
      </c>
      <c r="BH24">
        <v>13.9</v>
      </c>
      <c r="BI24">
        <v>7.5</v>
      </c>
      <c r="BJ24">
        <v>82.5</v>
      </c>
      <c r="BK24">
        <v>7.5</v>
      </c>
      <c r="BL24">
        <v>28.6</v>
      </c>
      <c r="BM24">
        <v>7</v>
      </c>
      <c r="BN24">
        <v>13</v>
      </c>
      <c r="BO24">
        <v>3.8</v>
      </c>
      <c r="BP24">
        <v>0</v>
      </c>
      <c r="BQ24">
        <v>2.1</v>
      </c>
      <c r="BR24">
        <v>18.899999999999899</v>
      </c>
      <c r="BS24">
        <v>7.2</v>
      </c>
      <c r="BT24">
        <v>66.900000000000006</v>
      </c>
      <c r="BU24">
        <v>9.1999999999999904</v>
      </c>
      <c r="BV24">
        <v>5.7</v>
      </c>
      <c r="BW24">
        <v>1.9</v>
      </c>
      <c r="BX24">
        <v>0.82130000000000003</v>
      </c>
      <c r="BY24">
        <v>0.90139999999999998</v>
      </c>
      <c r="BZ24">
        <v>0.82620000000000005</v>
      </c>
      <c r="CA24">
        <v>0.98560000000000003</v>
      </c>
      <c r="CB24">
        <v>3.5345</v>
      </c>
      <c r="CC24">
        <v>0.93079999999999996</v>
      </c>
      <c r="CD24">
        <v>0.11509999999999999</v>
      </c>
      <c r="CE24">
        <v>0.41170000000000001</v>
      </c>
      <c r="CF24">
        <v>4.7899999999999998E-2</v>
      </c>
      <c r="CG24">
        <v>0.77900000000000003</v>
      </c>
      <c r="CH24">
        <v>1.3536999999999999</v>
      </c>
      <c r="CI24">
        <v>0.13120000000000001</v>
      </c>
      <c r="CJ24">
        <v>0.76459999999999995</v>
      </c>
      <c r="CK24">
        <v>0.96209999999999996</v>
      </c>
      <c r="CL24">
        <v>1.7266999999999999</v>
      </c>
      <c r="CM24">
        <v>0.91910000000000003</v>
      </c>
      <c r="CN24">
        <v>0.5978</v>
      </c>
      <c r="CO24">
        <v>0</v>
      </c>
      <c r="CP24">
        <v>0.94669999999999999</v>
      </c>
      <c r="CQ24">
        <v>0.87880000000000003</v>
      </c>
      <c r="CR24">
        <v>0.89249999999999996</v>
      </c>
      <c r="CS24">
        <v>3.3157000000000001</v>
      </c>
      <c r="CT24">
        <v>0.9214</v>
      </c>
      <c r="CU24">
        <v>9.9306000000000001</v>
      </c>
      <c r="CV24">
        <v>0.87749999999999995</v>
      </c>
      <c r="CW24">
        <v>0</v>
      </c>
      <c r="CX24">
        <v>1</v>
      </c>
      <c r="CY24">
        <v>0</v>
      </c>
      <c r="CZ24">
        <v>1</v>
      </c>
      <c r="DA24">
        <v>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4</v>
      </c>
      <c r="DQ24">
        <v>1355</v>
      </c>
      <c r="DR24">
        <v>354</v>
      </c>
      <c r="DS24">
        <v>30.399999999999899</v>
      </c>
      <c r="DT24">
        <v>7</v>
      </c>
      <c r="DU24">
        <v>3497</v>
      </c>
      <c r="DV24">
        <v>1.7612356120837998E-2</v>
      </c>
      <c r="DW24">
        <v>1.9401418585000001E-5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36047042500</v>
      </c>
      <c r="H25" t="s">
        <v>807</v>
      </c>
      <c r="I25">
        <v>6.4803399999999997E-2</v>
      </c>
      <c r="J25">
        <v>2932</v>
      </c>
      <c r="K25">
        <v>405</v>
      </c>
      <c r="L25">
        <v>1128</v>
      </c>
      <c r="M25">
        <v>60</v>
      </c>
      <c r="N25">
        <v>1053</v>
      </c>
      <c r="O25">
        <v>75</v>
      </c>
      <c r="P25">
        <v>549</v>
      </c>
      <c r="Q25">
        <v>259</v>
      </c>
      <c r="R25">
        <v>146</v>
      </c>
      <c r="S25">
        <v>86</v>
      </c>
      <c r="T25">
        <v>24463</v>
      </c>
      <c r="U25">
        <v>3920</v>
      </c>
      <c r="V25">
        <v>205</v>
      </c>
      <c r="W25">
        <v>114</v>
      </c>
      <c r="X25">
        <v>107</v>
      </c>
      <c r="Y25">
        <v>65</v>
      </c>
      <c r="Z25">
        <v>762</v>
      </c>
      <c r="AA25">
        <v>218</v>
      </c>
      <c r="AB25">
        <v>156</v>
      </c>
      <c r="AC25">
        <v>103</v>
      </c>
      <c r="AD25">
        <v>216</v>
      </c>
      <c r="AE25">
        <v>105.099999999999</v>
      </c>
      <c r="AF25">
        <v>2146</v>
      </c>
      <c r="AG25">
        <v>426.6</v>
      </c>
      <c r="AH25">
        <v>231</v>
      </c>
      <c r="AI25">
        <v>123.5</v>
      </c>
      <c r="AJ25">
        <v>270</v>
      </c>
      <c r="AK25">
        <v>85.599999999999895</v>
      </c>
      <c r="AL25">
        <v>0</v>
      </c>
      <c r="AM25">
        <v>11</v>
      </c>
      <c r="AN25">
        <v>143</v>
      </c>
      <c r="AO25">
        <v>106.099999999999</v>
      </c>
      <c r="AP25">
        <v>633</v>
      </c>
      <c r="AQ25">
        <v>112</v>
      </c>
      <c r="AR25">
        <v>14</v>
      </c>
      <c r="AS25">
        <v>13</v>
      </c>
      <c r="AT25">
        <v>18.8</v>
      </c>
      <c r="AU25">
        <v>8.4</v>
      </c>
      <c r="AV25">
        <v>8.1999999999999904</v>
      </c>
      <c r="AW25">
        <v>4.5999999999999996</v>
      </c>
      <c r="AX25">
        <v>24463</v>
      </c>
      <c r="AY25">
        <v>3920</v>
      </c>
      <c r="AZ25">
        <v>11.3</v>
      </c>
      <c r="BA25">
        <v>5.9</v>
      </c>
      <c r="BB25">
        <v>3.6</v>
      </c>
      <c r="BC25">
        <v>2.1</v>
      </c>
      <c r="BD25">
        <v>26</v>
      </c>
      <c r="BE25">
        <v>6.5</v>
      </c>
      <c r="BF25">
        <v>5.3</v>
      </c>
      <c r="BG25">
        <v>3.6</v>
      </c>
      <c r="BH25">
        <v>20.5</v>
      </c>
      <c r="BI25">
        <v>9.9</v>
      </c>
      <c r="BJ25">
        <v>73.2</v>
      </c>
      <c r="BK25">
        <v>10.5</v>
      </c>
      <c r="BL25">
        <v>8.5</v>
      </c>
      <c r="BM25">
        <v>4.4000000000000004</v>
      </c>
      <c r="BN25">
        <v>23.899999999999899</v>
      </c>
      <c r="BO25">
        <v>7.5</v>
      </c>
      <c r="BP25">
        <v>0</v>
      </c>
      <c r="BQ25">
        <v>2.6</v>
      </c>
      <c r="BR25">
        <v>13.6</v>
      </c>
      <c r="BS25">
        <v>10</v>
      </c>
      <c r="BT25">
        <v>60.1</v>
      </c>
      <c r="BU25">
        <v>10.8</v>
      </c>
      <c r="BV25">
        <v>0.5</v>
      </c>
      <c r="BW25">
        <v>0.4</v>
      </c>
      <c r="BX25">
        <v>0.69240000000000002</v>
      </c>
      <c r="BY25">
        <v>0.62380000000000002</v>
      </c>
      <c r="BZ25">
        <v>0.65310000000000001</v>
      </c>
      <c r="CA25">
        <v>0.48809999999999998</v>
      </c>
      <c r="CB25">
        <v>2.4573</v>
      </c>
      <c r="CC25">
        <v>0.64949999999999997</v>
      </c>
      <c r="CD25">
        <v>2.0799999999999999E-2</v>
      </c>
      <c r="CE25">
        <v>0.81569999999999998</v>
      </c>
      <c r="CF25">
        <v>5.2400000000000002E-2</v>
      </c>
      <c r="CG25">
        <v>0.90669999999999995</v>
      </c>
      <c r="CH25">
        <v>1.7956000000000001</v>
      </c>
      <c r="CI25">
        <v>0.34239999999999998</v>
      </c>
      <c r="CJ25">
        <v>0.72160000000000002</v>
      </c>
      <c r="CK25">
        <v>0.72729999999999995</v>
      </c>
      <c r="CL25">
        <v>1.4489000000000001</v>
      </c>
      <c r="CM25">
        <v>0.7389</v>
      </c>
      <c r="CN25">
        <v>0.69769999999999999</v>
      </c>
      <c r="CO25">
        <v>0</v>
      </c>
      <c r="CP25">
        <v>0.88690000000000002</v>
      </c>
      <c r="CQ25">
        <v>0.83450000000000002</v>
      </c>
      <c r="CR25">
        <v>0.58220000000000005</v>
      </c>
      <c r="CS25">
        <v>3.0013000000000001</v>
      </c>
      <c r="CT25">
        <v>0.83320000000000005</v>
      </c>
      <c r="CU25">
        <v>8.7030999999999903</v>
      </c>
      <c r="CV25">
        <v>0.74539999999999995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730</v>
      </c>
      <c r="DR25">
        <v>399</v>
      </c>
      <c r="DS25">
        <v>25</v>
      </c>
      <c r="DT25">
        <v>12.3</v>
      </c>
      <c r="DU25">
        <v>1818</v>
      </c>
      <c r="DV25">
        <v>1.6669933626568E-2</v>
      </c>
      <c r="DW25">
        <v>1.7424580687999999E-5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36047042700</v>
      </c>
      <c r="H26" t="s">
        <v>806</v>
      </c>
      <c r="I26">
        <v>5.7245400000000002E-2</v>
      </c>
      <c r="J26">
        <v>5496</v>
      </c>
      <c r="K26">
        <v>573</v>
      </c>
      <c r="L26">
        <v>1879</v>
      </c>
      <c r="M26">
        <v>43</v>
      </c>
      <c r="N26">
        <v>1739</v>
      </c>
      <c r="O26">
        <v>86</v>
      </c>
      <c r="P26">
        <v>2109</v>
      </c>
      <c r="Q26">
        <v>581</v>
      </c>
      <c r="R26">
        <v>472</v>
      </c>
      <c r="S26">
        <v>183</v>
      </c>
      <c r="T26">
        <v>22096</v>
      </c>
      <c r="U26">
        <v>3177</v>
      </c>
      <c r="V26">
        <v>1395</v>
      </c>
      <c r="W26">
        <v>250</v>
      </c>
      <c r="X26">
        <v>169</v>
      </c>
      <c r="Y26">
        <v>71</v>
      </c>
      <c r="Z26">
        <v>1257</v>
      </c>
      <c r="AA26">
        <v>349</v>
      </c>
      <c r="AB26">
        <v>377</v>
      </c>
      <c r="AC26">
        <v>126</v>
      </c>
      <c r="AD26">
        <v>320</v>
      </c>
      <c r="AE26">
        <v>113.299999999999</v>
      </c>
      <c r="AF26">
        <v>4276</v>
      </c>
      <c r="AG26">
        <v>626.79999999999905</v>
      </c>
      <c r="AH26">
        <v>1238</v>
      </c>
      <c r="AI26">
        <v>301.5</v>
      </c>
      <c r="AJ26">
        <v>127</v>
      </c>
      <c r="AK26">
        <v>55.2</v>
      </c>
      <c r="AL26">
        <v>0</v>
      </c>
      <c r="AM26">
        <v>16</v>
      </c>
      <c r="AN26">
        <v>447</v>
      </c>
      <c r="AO26">
        <v>135.599999999999</v>
      </c>
      <c r="AP26">
        <v>1383</v>
      </c>
      <c r="AQ26">
        <v>116</v>
      </c>
      <c r="AR26">
        <v>0</v>
      </c>
      <c r="AS26">
        <v>16</v>
      </c>
      <c r="AT26">
        <v>38.399999999999899</v>
      </c>
      <c r="AU26">
        <v>8.4</v>
      </c>
      <c r="AV26">
        <v>13.5</v>
      </c>
      <c r="AW26">
        <v>5</v>
      </c>
      <c r="AX26">
        <v>22096</v>
      </c>
      <c r="AY26">
        <v>3177</v>
      </c>
      <c r="AZ26">
        <v>40.899999999999899</v>
      </c>
      <c r="BA26">
        <v>5.5</v>
      </c>
      <c r="BB26">
        <v>3.1</v>
      </c>
      <c r="BC26">
        <v>1.4</v>
      </c>
      <c r="BD26">
        <v>22.899999999999899</v>
      </c>
      <c r="BE26">
        <v>5.9</v>
      </c>
      <c r="BF26">
        <v>6.9</v>
      </c>
      <c r="BG26">
        <v>2.2999999999999998</v>
      </c>
      <c r="BH26">
        <v>18.399999999999899</v>
      </c>
      <c r="BI26">
        <v>6.5</v>
      </c>
      <c r="BJ26">
        <v>77.799999999999898</v>
      </c>
      <c r="BK26">
        <v>8</v>
      </c>
      <c r="BL26">
        <v>23.6999999999999</v>
      </c>
      <c r="BM26">
        <v>5.3</v>
      </c>
      <c r="BN26">
        <v>6.8</v>
      </c>
      <c r="BO26">
        <v>2.9</v>
      </c>
      <c r="BP26">
        <v>0</v>
      </c>
      <c r="BQ26">
        <v>1.6</v>
      </c>
      <c r="BR26">
        <v>25.6999999999999</v>
      </c>
      <c r="BS26">
        <v>7.7</v>
      </c>
      <c r="BT26">
        <v>79.5</v>
      </c>
      <c r="BU26">
        <v>5.9</v>
      </c>
      <c r="BV26">
        <v>0</v>
      </c>
      <c r="BW26">
        <v>0.3</v>
      </c>
      <c r="BX26">
        <v>0.92420000000000002</v>
      </c>
      <c r="BY26">
        <v>0.88919999999999999</v>
      </c>
      <c r="BZ26">
        <v>0.73399999999999999</v>
      </c>
      <c r="CA26">
        <v>0.97299999999999998</v>
      </c>
      <c r="CB26">
        <v>3.5204</v>
      </c>
      <c r="CC26">
        <v>0.92879999999999996</v>
      </c>
      <c r="CD26">
        <v>1.7299999999999999E-2</v>
      </c>
      <c r="CE26">
        <v>0.63260000000000005</v>
      </c>
      <c r="CF26">
        <v>0.14480000000000001</v>
      </c>
      <c r="CG26">
        <v>0.87190000000000001</v>
      </c>
      <c r="CH26">
        <v>1.6666000000000001</v>
      </c>
      <c r="CI26">
        <v>0.26490000000000002</v>
      </c>
      <c r="CJ26">
        <v>0.7399</v>
      </c>
      <c r="CK26">
        <v>0.93179999999999996</v>
      </c>
      <c r="CL26">
        <v>1.6717</v>
      </c>
      <c r="CM26">
        <v>0.89019999999999999</v>
      </c>
      <c r="CN26">
        <v>0.47760000000000002</v>
      </c>
      <c r="CO26">
        <v>0</v>
      </c>
      <c r="CP26">
        <v>0.98170000000000002</v>
      </c>
      <c r="CQ26">
        <v>0.95840000000000003</v>
      </c>
      <c r="CR26">
        <v>0</v>
      </c>
      <c r="CS26">
        <v>2.4176000000000002</v>
      </c>
      <c r="CT26">
        <v>0.58220000000000005</v>
      </c>
      <c r="CU26">
        <v>9.2764000000000006</v>
      </c>
      <c r="CV26">
        <v>0.81379999999999997</v>
      </c>
      <c r="CW26">
        <v>1</v>
      </c>
      <c r="CX26">
        <v>0</v>
      </c>
      <c r="CY26">
        <v>0</v>
      </c>
      <c r="CZ26">
        <v>1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1</v>
      </c>
      <c r="DN26">
        <v>0</v>
      </c>
      <c r="DO26">
        <v>2</v>
      </c>
      <c r="DP26">
        <v>5</v>
      </c>
      <c r="DQ26">
        <v>1859</v>
      </c>
      <c r="DR26">
        <v>332</v>
      </c>
      <c r="DS26">
        <v>33.799999999999898</v>
      </c>
      <c r="DT26">
        <v>5.6</v>
      </c>
      <c r="DU26">
        <v>2068</v>
      </c>
      <c r="DV26">
        <v>1.7255696192020002E-2</v>
      </c>
      <c r="DW26">
        <v>1.573223504E-5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36047042900</v>
      </c>
      <c r="H27" t="s">
        <v>928</v>
      </c>
      <c r="I27">
        <v>6.49169E-2</v>
      </c>
      <c r="J27">
        <v>5811</v>
      </c>
      <c r="K27">
        <v>595</v>
      </c>
      <c r="L27">
        <v>1999</v>
      </c>
      <c r="M27">
        <v>52</v>
      </c>
      <c r="N27">
        <v>1764</v>
      </c>
      <c r="O27">
        <v>100</v>
      </c>
      <c r="P27">
        <v>1737</v>
      </c>
      <c r="Q27">
        <v>484</v>
      </c>
      <c r="R27">
        <v>419</v>
      </c>
      <c r="S27">
        <v>136</v>
      </c>
      <c r="T27">
        <v>19138</v>
      </c>
      <c r="U27">
        <v>2408</v>
      </c>
      <c r="V27">
        <v>1660</v>
      </c>
      <c r="W27">
        <v>355</v>
      </c>
      <c r="X27">
        <v>207</v>
      </c>
      <c r="Y27">
        <v>86</v>
      </c>
      <c r="Z27">
        <v>1279</v>
      </c>
      <c r="AA27">
        <v>267</v>
      </c>
      <c r="AB27">
        <v>399</v>
      </c>
      <c r="AC27">
        <v>158</v>
      </c>
      <c r="AD27">
        <v>331</v>
      </c>
      <c r="AE27">
        <v>106.9</v>
      </c>
      <c r="AF27">
        <v>4654</v>
      </c>
      <c r="AG27">
        <v>647.70000000000005</v>
      </c>
      <c r="AH27">
        <v>1478</v>
      </c>
      <c r="AI27">
        <v>344.39999999999901</v>
      </c>
      <c r="AJ27">
        <v>176</v>
      </c>
      <c r="AK27">
        <v>61.6</v>
      </c>
      <c r="AL27">
        <v>0</v>
      </c>
      <c r="AM27">
        <v>16</v>
      </c>
      <c r="AN27">
        <v>403</v>
      </c>
      <c r="AO27">
        <v>132.30000000000001</v>
      </c>
      <c r="AP27">
        <v>1440</v>
      </c>
      <c r="AQ27">
        <v>125</v>
      </c>
      <c r="AR27">
        <v>15</v>
      </c>
      <c r="AS27">
        <v>7</v>
      </c>
      <c r="AT27">
        <v>29.899999999999899</v>
      </c>
      <c r="AU27">
        <v>7.7</v>
      </c>
      <c r="AV27">
        <v>12.3</v>
      </c>
      <c r="AW27">
        <v>3.6</v>
      </c>
      <c r="AX27">
        <v>19138</v>
      </c>
      <c r="AY27">
        <v>2408</v>
      </c>
      <c r="AZ27">
        <v>45.2</v>
      </c>
      <c r="BA27">
        <v>6.9</v>
      </c>
      <c r="BB27">
        <v>3.6</v>
      </c>
      <c r="BC27">
        <v>1.6</v>
      </c>
      <c r="BD27">
        <v>22</v>
      </c>
      <c r="BE27">
        <v>4</v>
      </c>
      <c r="BF27">
        <v>6.9</v>
      </c>
      <c r="BG27">
        <v>2.6</v>
      </c>
      <c r="BH27">
        <v>18.8</v>
      </c>
      <c r="BI27">
        <v>6</v>
      </c>
      <c r="BJ27">
        <v>80.099999999999895</v>
      </c>
      <c r="BK27">
        <v>7.5</v>
      </c>
      <c r="BL27">
        <v>26.899999999999899</v>
      </c>
      <c r="BM27">
        <v>5.6</v>
      </c>
      <c r="BN27">
        <v>8.8000000000000007</v>
      </c>
      <c r="BO27">
        <v>3.1</v>
      </c>
      <c r="BP27">
        <v>0</v>
      </c>
      <c r="BQ27">
        <v>1.5</v>
      </c>
      <c r="BR27">
        <v>22.8</v>
      </c>
      <c r="BS27">
        <v>7.4</v>
      </c>
      <c r="BT27">
        <v>81.599999999999895</v>
      </c>
      <c r="BU27">
        <v>5.9</v>
      </c>
      <c r="BV27">
        <v>0.3</v>
      </c>
      <c r="BW27">
        <v>0.1</v>
      </c>
      <c r="BX27">
        <v>0.85270000000000001</v>
      </c>
      <c r="BY27">
        <v>0.85309999999999997</v>
      </c>
      <c r="BZ27">
        <v>0.82230000000000003</v>
      </c>
      <c r="CA27">
        <v>0.98719999999999997</v>
      </c>
      <c r="CB27">
        <v>3.5152999999999999</v>
      </c>
      <c r="CC27">
        <v>0.92769999999999997</v>
      </c>
      <c r="CD27">
        <v>2.0799999999999999E-2</v>
      </c>
      <c r="CE27">
        <v>0.55869999999999997</v>
      </c>
      <c r="CF27">
        <v>0.14480000000000001</v>
      </c>
      <c r="CG27">
        <v>0.87990000000000002</v>
      </c>
      <c r="CH27">
        <v>1.6042000000000001</v>
      </c>
      <c r="CI27">
        <v>0.2349</v>
      </c>
      <c r="CJ27">
        <v>0.75290000000000001</v>
      </c>
      <c r="CK27">
        <v>0.95369999999999999</v>
      </c>
      <c r="CL27">
        <v>1.7064999999999999</v>
      </c>
      <c r="CM27">
        <v>0.91190000000000004</v>
      </c>
      <c r="CN27">
        <v>0.5262</v>
      </c>
      <c r="CO27">
        <v>0</v>
      </c>
      <c r="CP27">
        <v>0.97240000000000004</v>
      </c>
      <c r="CQ27">
        <v>0.96809999999999996</v>
      </c>
      <c r="CR27">
        <v>0.45779999999999998</v>
      </c>
      <c r="CS27">
        <v>2.9245000000000001</v>
      </c>
      <c r="CT27">
        <v>0.80379999999999996</v>
      </c>
      <c r="CU27">
        <v>9.7506000000000004</v>
      </c>
      <c r="CV27">
        <v>0.86009999999999998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1</v>
      </c>
      <c r="DM27">
        <v>1</v>
      </c>
      <c r="DN27">
        <v>0</v>
      </c>
      <c r="DO27">
        <v>2</v>
      </c>
      <c r="DP27">
        <v>4</v>
      </c>
      <c r="DQ27">
        <v>1863</v>
      </c>
      <c r="DR27">
        <v>433</v>
      </c>
      <c r="DS27">
        <v>32.1</v>
      </c>
      <c r="DT27">
        <v>5.9</v>
      </c>
      <c r="DU27">
        <v>3138</v>
      </c>
      <c r="DV27">
        <v>1.7225294699020999E-2</v>
      </c>
      <c r="DW27">
        <v>1.7918607069999999E-5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36047043100</v>
      </c>
      <c r="H28" t="s">
        <v>927</v>
      </c>
      <c r="I28">
        <v>6.49454E-2</v>
      </c>
      <c r="J28">
        <v>5402</v>
      </c>
      <c r="K28">
        <v>433</v>
      </c>
      <c r="L28">
        <v>1825</v>
      </c>
      <c r="M28">
        <v>55</v>
      </c>
      <c r="N28">
        <v>1702</v>
      </c>
      <c r="O28">
        <v>80</v>
      </c>
      <c r="P28">
        <v>1665</v>
      </c>
      <c r="Q28">
        <v>486</v>
      </c>
      <c r="R28">
        <v>413</v>
      </c>
      <c r="S28">
        <v>195</v>
      </c>
      <c r="T28">
        <v>21876</v>
      </c>
      <c r="U28">
        <v>2889</v>
      </c>
      <c r="V28">
        <v>1318</v>
      </c>
      <c r="W28">
        <v>288</v>
      </c>
      <c r="X28">
        <v>268</v>
      </c>
      <c r="Y28">
        <v>89</v>
      </c>
      <c r="Z28">
        <v>1191</v>
      </c>
      <c r="AA28">
        <v>251</v>
      </c>
      <c r="AB28">
        <v>424</v>
      </c>
      <c r="AC28">
        <v>145</v>
      </c>
      <c r="AD28">
        <v>240</v>
      </c>
      <c r="AE28">
        <v>96.4</v>
      </c>
      <c r="AF28">
        <v>4278</v>
      </c>
      <c r="AG28">
        <v>487.5</v>
      </c>
      <c r="AH28">
        <v>1428</v>
      </c>
      <c r="AI28">
        <v>344.8</v>
      </c>
      <c r="AJ28">
        <v>104</v>
      </c>
      <c r="AK28">
        <v>60.6</v>
      </c>
      <c r="AL28">
        <v>0</v>
      </c>
      <c r="AM28">
        <v>16</v>
      </c>
      <c r="AN28">
        <v>271</v>
      </c>
      <c r="AO28">
        <v>109.599999999999</v>
      </c>
      <c r="AP28">
        <v>1318</v>
      </c>
      <c r="AQ28">
        <v>121</v>
      </c>
      <c r="AR28">
        <v>0</v>
      </c>
      <c r="AS28">
        <v>16</v>
      </c>
      <c r="AT28">
        <v>30.899999999999899</v>
      </c>
      <c r="AU28">
        <v>8.5</v>
      </c>
      <c r="AV28">
        <v>12.8</v>
      </c>
      <c r="AW28">
        <v>5.8</v>
      </c>
      <c r="AX28">
        <v>21876</v>
      </c>
      <c r="AY28">
        <v>2889</v>
      </c>
      <c r="AZ28">
        <v>40.700000000000003</v>
      </c>
      <c r="BA28">
        <v>6.7</v>
      </c>
      <c r="BB28">
        <v>5</v>
      </c>
      <c r="BC28">
        <v>1.6</v>
      </c>
      <c r="BD28">
        <v>22</v>
      </c>
      <c r="BE28">
        <v>4.3</v>
      </c>
      <c r="BF28">
        <v>7.8</v>
      </c>
      <c r="BG28">
        <v>2.6</v>
      </c>
      <c r="BH28">
        <v>14.1</v>
      </c>
      <c r="BI28">
        <v>5.6</v>
      </c>
      <c r="BJ28">
        <v>79.2</v>
      </c>
      <c r="BK28">
        <v>6.4</v>
      </c>
      <c r="BL28">
        <v>29</v>
      </c>
      <c r="BM28">
        <v>6.6</v>
      </c>
      <c r="BN28">
        <v>5.7</v>
      </c>
      <c r="BO28">
        <v>3.3</v>
      </c>
      <c r="BP28">
        <v>0</v>
      </c>
      <c r="BQ28">
        <v>1.6</v>
      </c>
      <c r="BR28">
        <v>15.9</v>
      </c>
      <c r="BS28">
        <v>6.4</v>
      </c>
      <c r="BT28">
        <v>77.400000000000006</v>
      </c>
      <c r="BU28">
        <v>6.1</v>
      </c>
      <c r="BV28">
        <v>0</v>
      </c>
      <c r="BW28">
        <v>0.3</v>
      </c>
      <c r="BX28">
        <v>0.86399999999999999</v>
      </c>
      <c r="BY28">
        <v>0.86670000000000003</v>
      </c>
      <c r="BZ28">
        <v>0.74270000000000003</v>
      </c>
      <c r="CA28">
        <v>0.97219999999999995</v>
      </c>
      <c r="CB28">
        <v>3.4456000000000002</v>
      </c>
      <c r="CC28">
        <v>0.91349999999999998</v>
      </c>
      <c r="CD28">
        <v>3.3599999999999998E-2</v>
      </c>
      <c r="CE28">
        <v>0.56279999999999997</v>
      </c>
      <c r="CF28">
        <v>0.21560000000000001</v>
      </c>
      <c r="CG28">
        <v>0.78480000000000005</v>
      </c>
      <c r="CH28">
        <v>1.5967</v>
      </c>
      <c r="CI28">
        <v>0.2306</v>
      </c>
      <c r="CJ28">
        <v>0.74729999999999996</v>
      </c>
      <c r="CK28">
        <v>0.96330000000000005</v>
      </c>
      <c r="CL28">
        <v>1.7107000000000001</v>
      </c>
      <c r="CM28">
        <v>0.91349999999999998</v>
      </c>
      <c r="CN28">
        <v>0.45040000000000002</v>
      </c>
      <c r="CO28">
        <v>0</v>
      </c>
      <c r="CP28">
        <v>0.91969999999999996</v>
      </c>
      <c r="CQ28">
        <v>0.94969999999999999</v>
      </c>
      <c r="CR28">
        <v>0</v>
      </c>
      <c r="CS28">
        <v>2.3197999999999999</v>
      </c>
      <c r="CT28">
        <v>0.53090000000000004</v>
      </c>
      <c r="CU28">
        <v>9.0728000000000009</v>
      </c>
      <c r="CV28">
        <v>0.79290000000000005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1</v>
      </c>
      <c r="DM28">
        <v>1</v>
      </c>
      <c r="DN28">
        <v>0</v>
      </c>
      <c r="DO28">
        <v>2</v>
      </c>
      <c r="DP28">
        <v>4</v>
      </c>
      <c r="DQ28">
        <v>1451</v>
      </c>
      <c r="DR28">
        <v>311</v>
      </c>
      <c r="DS28">
        <v>26.899999999999899</v>
      </c>
      <c r="DT28">
        <v>5.8</v>
      </c>
      <c r="DU28">
        <v>4353</v>
      </c>
      <c r="DV28">
        <v>1.7229661906461999E-2</v>
      </c>
      <c r="DW28">
        <v>1.7925356650000001E-5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36047043300</v>
      </c>
      <c r="H29" t="s">
        <v>926</v>
      </c>
      <c r="I29">
        <v>6.4959699999999995E-2</v>
      </c>
      <c r="J29">
        <v>4303</v>
      </c>
      <c r="K29">
        <v>477</v>
      </c>
      <c r="L29">
        <v>1482</v>
      </c>
      <c r="M29">
        <v>43</v>
      </c>
      <c r="N29">
        <v>1434</v>
      </c>
      <c r="O29">
        <v>54</v>
      </c>
      <c r="P29">
        <v>1133</v>
      </c>
      <c r="Q29">
        <v>348</v>
      </c>
      <c r="R29">
        <v>283</v>
      </c>
      <c r="S29">
        <v>112</v>
      </c>
      <c r="T29">
        <v>16635</v>
      </c>
      <c r="U29">
        <v>2766</v>
      </c>
      <c r="V29">
        <v>1269</v>
      </c>
      <c r="W29">
        <v>294</v>
      </c>
      <c r="X29">
        <v>351</v>
      </c>
      <c r="Y29">
        <v>104</v>
      </c>
      <c r="Z29">
        <v>1220</v>
      </c>
      <c r="AA29">
        <v>270</v>
      </c>
      <c r="AB29">
        <v>265</v>
      </c>
      <c r="AC29">
        <v>72</v>
      </c>
      <c r="AD29">
        <v>286</v>
      </c>
      <c r="AE29">
        <v>110.099999999999</v>
      </c>
      <c r="AF29">
        <v>4034</v>
      </c>
      <c r="AG29">
        <v>504.69999999999902</v>
      </c>
      <c r="AH29">
        <v>979</v>
      </c>
      <c r="AI29">
        <v>275.8</v>
      </c>
      <c r="AJ29">
        <v>197</v>
      </c>
      <c r="AK29">
        <v>84.7</v>
      </c>
      <c r="AL29">
        <v>0</v>
      </c>
      <c r="AM29">
        <v>11</v>
      </c>
      <c r="AN29">
        <v>267</v>
      </c>
      <c r="AO29">
        <v>104.4</v>
      </c>
      <c r="AP29">
        <v>1019</v>
      </c>
      <c r="AQ29">
        <v>108</v>
      </c>
      <c r="AR29">
        <v>5</v>
      </c>
      <c r="AS29">
        <v>12</v>
      </c>
      <c r="AT29">
        <v>26.399999999999899</v>
      </c>
      <c r="AU29">
        <v>8.4</v>
      </c>
      <c r="AV29">
        <v>13.1</v>
      </c>
      <c r="AW29">
        <v>5.2</v>
      </c>
      <c r="AX29">
        <v>16635</v>
      </c>
      <c r="AY29">
        <v>2766</v>
      </c>
      <c r="AZ29">
        <v>49.7</v>
      </c>
      <c r="BA29">
        <v>9.3000000000000007</v>
      </c>
      <c r="BB29">
        <v>8.1999999999999904</v>
      </c>
      <c r="BC29">
        <v>2.2999999999999998</v>
      </c>
      <c r="BD29">
        <v>28.399999999999899</v>
      </c>
      <c r="BE29">
        <v>5.4</v>
      </c>
      <c r="BF29">
        <v>6.2</v>
      </c>
      <c r="BG29">
        <v>1.9</v>
      </c>
      <c r="BH29">
        <v>19.899999999999899</v>
      </c>
      <c r="BI29">
        <v>7.6</v>
      </c>
      <c r="BJ29">
        <v>93.7</v>
      </c>
      <c r="BK29">
        <v>5.4</v>
      </c>
      <c r="BL29">
        <v>25</v>
      </c>
      <c r="BM29">
        <v>6.5</v>
      </c>
      <c r="BN29">
        <v>13.3</v>
      </c>
      <c r="BO29">
        <v>5.7</v>
      </c>
      <c r="BP29">
        <v>0</v>
      </c>
      <c r="BQ29">
        <v>2</v>
      </c>
      <c r="BR29">
        <v>18.600000000000001</v>
      </c>
      <c r="BS29">
        <v>7.2</v>
      </c>
      <c r="BT29">
        <v>71.099999999999895</v>
      </c>
      <c r="BU29">
        <v>7.1</v>
      </c>
      <c r="BV29">
        <v>0.1</v>
      </c>
      <c r="BW29">
        <v>0.3</v>
      </c>
      <c r="BX29">
        <v>0.81689999999999996</v>
      </c>
      <c r="BY29">
        <v>0.87619999999999998</v>
      </c>
      <c r="BZ29">
        <v>0.88260000000000005</v>
      </c>
      <c r="CA29">
        <v>0.99380000000000002</v>
      </c>
      <c r="CB29">
        <v>3.5695000000000001</v>
      </c>
      <c r="CC29">
        <v>0.93810000000000004</v>
      </c>
      <c r="CD29">
        <v>0.12520000000000001</v>
      </c>
      <c r="CE29">
        <v>0.89480000000000004</v>
      </c>
      <c r="CF29">
        <v>9.8199999999999996E-2</v>
      </c>
      <c r="CG29">
        <v>0.89659999999999995</v>
      </c>
      <c r="CH29">
        <v>2.0148000000000001</v>
      </c>
      <c r="CI29">
        <v>0.49959999999999999</v>
      </c>
      <c r="CJ29">
        <v>0.85360000000000003</v>
      </c>
      <c r="CK29">
        <v>0.94299999999999995</v>
      </c>
      <c r="CL29">
        <v>1.7965</v>
      </c>
      <c r="CM29">
        <v>0.94910000000000005</v>
      </c>
      <c r="CN29">
        <v>0.60360000000000003</v>
      </c>
      <c r="CO29">
        <v>0</v>
      </c>
      <c r="CP29">
        <v>0.94540000000000002</v>
      </c>
      <c r="CQ29">
        <v>0.91020000000000001</v>
      </c>
      <c r="CR29">
        <v>0.34329999999999999</v>
      </c>
      <c r="CS29">
        <v>2.8025000000000002</v>
      </c>
      <c r="CT29">
        <v>0.76390000000000002</v>
      </c>
      <c r="CU29">
        <v>10.183400000000001</v>
      </c>
      <c r="CV29">
        <v>0.90049999999999997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2</v>
      </c>
      <c r="DP29">
        <v>4</v>
      </c>
      <c r="DQ29">
        <v>981</v>
      </c>
      <c r="DR29">
        <v>276</v>
      </c>
      <c r="DS29">
        <v>22.8</v>
      </c>
      <c r="DT29">
        <v>5.5</v>
      </c>
      <c r="DU29">
        <v>3558</v>
      </c>
      <c r="DV29">
        <v>1.7230290074007001E-2</v>
      </c>
      <c r="DW29">
        <v>1.7925332305E-5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36047043500</v>
      </c>
      <c r="H30" t="s">
        <v>925</v>
      </c>
      <c r="I30">
        <v>6.49261E-2</v>
      </c>
      <c r="J30">
        <v>5018</v>
      </c>
      <c r="K30">
        <v>590</v>
      </c>
      <c r="L30">
        <v>1566</v>
      </c>
      <c r="M30">
        <v>47</v>
      </c>
      <c r="N30">
        <v>1425</v>
      </c>
      <c r="O30">
        <v>85</v>
      </c>
      <c r="P30">
        <v>1511</v>
      </c>
      <c r="Q30">
        <v>497</v>
      </c>
      <c r="R30">
        <v>449</v>
      </c>
      <c r="S30">
        <v>133</v>
      </c>
      <c r="T30">
        <v>18489</v>
      </c>
      <c r="U30">
        <v>2613</v>
      </c>
      <c r="V30">
        <v>1087</v>
      </c>
      <c r="W30">
        <v>277</v>
      </c>
      <c r="X30">
        <v>353</v>
      </c>
      <c r="Y30">
        <v>128</v>
      </c>
      <c r="Z30">
        <v>1322</v>
      </c>
      <c r="AA30">
        <v>295</v>
      </c>
      <c r="AB30">
        <v>308</v>
      </c>
      <c r="AC30">
        <v>126</v>
      </c>
      <c r="AD30">
        <v>324</v>
      </c>
      <c r="AE30">
        <v>101.599999999999</v>
      </c>
      <c r="AF30">
        <v>4610</v>
      </c>
      <c r="AG30">
        <v>616</v>
      </c>
      <c r="AH30">
        <v>743</v>
      </c>
      <c r="AI30">
        <v>232.69999999999899</v>
      </c>
      <c r="AJ30">
        <v>64</v>
      </c>
      <c r="AK30">
        <v>47.799999999999898</v>
      </c>
      <c r="AL30">
        <v>28</v>
      </c>
      <c r="AM30">
        <v>44</v>
      </c>
      <c r="AN30">
        <v>212</v>
      </c>
      <c r="AO30">
        <v>91.7</v>
      </c>
      <c r="AP30">
        <v>1024</v>
      </c>
      <c r="AQ30">
        <v>128</v>
      </c>
      <c r="AR30">
        <v>15</v>
      </c>
      <c r="AS30">
        <v>21</v>
      </c>
      <c r="AT30">
        <v>30.399999999999899</v>
      </c>
      <c r="AU30">
        <v>9.1999999999999904</v>
      </c>
      <c r="AV30">
        <v>16.5</v>
      </c>
      <c r="AW30">
        <v>4.7</v>
      </c>
      <c r="AX30">
        <v>18489</v>
      </c>
      <c r="AY30">
        <v>2613</v>
      </c>
      <c r="AZ30">
        <v>37.299999999999898</v>
      </c>
      <c r="BA30">
        <v>7.6</v>
      </c>
      <c r="BB30">
        <v>7</v>
      </c>
      <c r="BC30">
        <v>2.4</v>
      </c>
      <c r="BD30">
        <v>26.3</v>
      </c>
      <c r="BE30">
        <v>5</v>
      </c>
      <c r="BF30">
        <v>6.1</v>
      </c>
      <c r="BG30">
        <v>2.5</v>
      </c>
      <c r="BH30">
        <v>22.6999999999999</v>
      </c>
      <c r="BI30">
        <v>7</v>
      </c>
      <c r="BJ30">
        <v>91.9</v>
      </c>
      <c r="BK30">
        <v>5.8</v>
      </c>
      <c r="BL30">
        <v>15.8</v>
      </c>
      <c r="BM30">
        <v>4.5999999999999996</v>
      </c>
      <c r="BN30">
        <v>4.0999999999999996</v>
      </c>
      <c r="BO30">
        <v>3</v>
      </c>
      <c r="BP30">
        <v>1.8</v>
      </c>
      <c r="BQ30">
        <v>2.8</v>
      </c>
      <c r="BR30">
        <v>14.9</v>
      </c>
      <c r="BS30">
        <v>6.4</v>
      </c>
      <c r="BT30">
        <v>71.900000000000006</v>
      </c>
      <c r="BU30">
        <v>8.3000000000000007</v>
      </c>
      <c r="BV30">
        <v>0.3</v>
      </c>
      <c r="BW30">
        <v>0.4</v>
      </c>
      <c r="BX30">
        <v>0.85760000000000003</v>
      </c>
      <c r="BY30">
        <v>0.94279999999999997</v>
      </c>
      <c r="BZ30">
        <v>0.83879999999999999</v>
      </c>
      <c r="CA30">
        <v>0.95340000000000003</v>
      </c>
      <c r="CB30">
        <v>3.5928</v>
      </c>
      <c r="CC30">
        <v>0.94330000000000003</v>
      </c>
      <c r="CD30">
        <v>8.1500000000000003E-2</v>
      </c>
      <c r="CE30">
        <v>0.82889999999999997</v>
      </c>
      <c r="CF30">
        <v>9.4700000000000006E-2</v>
      </c>
      <c r="CG30">
        <v>0.93020000000000003</v>
      </c>
      <c r="CH30">
        <v>1.9353</v>
      </c>
      <c r="CI30">
        <v>0.43769999999999998</v>
      </c>
      <c r="CJ30">
        <v>0.83399999999999996</v>
      </c>
      <c r="CK30">
        <v>0.85360000000000003</v>
      </c>
      <c r="CL30">
        <v>1.6876</v>
      </c>
      <c r="CM30">
        <v>0.90139999999999998</v>
      </c>
      <c r="CN30">
        <v>0.39989999999999998</v>
      </c>
      <c r="CO30">
        <v>0.82369999999999999</v>
      </c>
      <c r="CP30">
        <v>0.90529999999999999</v>
      </c>
      <c r="CQ30">
        <v>0.91539999999999999</v>
      </c>
      <c r="CR30">
        <v>0.48659999999999998</v>
      </c>
      <c r="CS30">
        <v>3.5308999999999999</v>
      </c>
      <c r="CT30">
        <v>0.96460000000000001</v>
      </c>
      <c r="CU30">
        <v>10.746600000000001</v>
      </c>
      <c r="CV30">
        <v>0.93510000000000004</v>
      </c>
      <c r="CW30">
        <v>0</v>
      </c>
      <c r="CX30">
        <v>1</v>
      </c>
      <c r="CY30">
        <v>0</v>
      </c>
      <c r="CZ30">
        <v>1</v>
      </c>
      <c r="DA30">
        <v>2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1</v>
      </c>
      <c r="DN30">
        <v>0</v>
      </c>
      <c r="DO30">
        <v>2</v>
      </c>
      <c r="DP30">
        <v>5</v>
      </c>
      <c r="DQ30">
        <v>776</v>
      </c>
      <c r="DR30">
        <v>270</v>
      </c>
      <c r="DS30">
        <v>15.5</v>
      </c>
      <c r="DT30">
        <v>5.2</v>
      </c>
      <c r="DU30">
        <v>4072</v>
      </c>
      <c r="DV30">
        <v>1.7223468974856E-2</v>
      </c>
      <c r="DW30">
        <v>1.7915255079E-5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36047043700</v>
      </c>
      <c r="H31" t="s">
        <v>924</v>
      </c>
      <c r="I31">
        <v>6.4914200000000005E-2</v>
      </c>
      <c r="J31">
        <v>5904</v>
      </c>
      <c r="K31">
        <v>500</v>
      </c>
      <c r="L31">
        <v>1858</v>
      </c>
      <c r="M31">
        <v>51</v>
      </c>
      <c r="N31">
        <v>1688</v>
      </c>
      <c r="O31">
        <v>79</v>
      </c>
      <c r="P31">
        <v>1762</v>
      </c>
      <c r="Q31">
        <v>434</v>
      </c>
      <c r="R31">
        <v>488</v>
      </c>
      <c r="S31">
        <v>205</v>
      </c>
      <c r="T31">
        <v>18727</v>
      </c>
      <c r="U31">
        <v>2140</v>
      </c>
      <c r="V31">
        <v>1571</v>
      </c>
      <c r="W31">
        <v>284</v>
      </c>
      <c r="X31">
        <v>498</v>
      </c>
      <c r="Y31">
        <v>116</v>
      </c>
      <c r="Z31">
        <v>1219</v>
      </c>
      <c r="AA31">
        <v>261</v>
      </c>
      <c r="AB31">
        <v>385</v>
      </c>
      <c r="AC31">
        <v>127</v>
      </c>
      <c r="AD31">
        <v>232</v>
      </c>
      <c r="AE31">
        <v>96</v>
      </c>
      <c r="AF31">
        <v>5013</v>
      </c>
      <c r="AG31">
        <v>553.29999999999905</v>
      </c>
      <c r="AH31">
        <v>1136</v>
      </c>
      <c r="AI31">
        <v>294.69999999999902</v>
      </c>
      <c r="AJ31">
        <v>161</v>
      </c>
      <c r="AK31">
        <v>53.5</v>
      </c>
      <c r="AL31">
        <v>0</v>
      </c>
      <c r="AM31">
        <v>16</v>
      </c>
      <c r="AN31">
        <v>239</v>
      </c>
      <c r="AO31">
        <v>93.5</v>
      </c>
      <c r="AP31">
        <v>1124</v>
      </c>
      <c r="AQ31">
        <v>130</v>
      </c>
      <c r="AR31">
        <v>40</v>
      </c>
      <c r="AS31">
        <v>17</v>
      </c>
      <c r="AT31">
        <v>29.8</v>
      </c>
      <c r="AU31">
        <v>7.1</v>
      </c>
      <c r="AV31">
        <v>14.5</v>
      </c>
      <c r="AW31">
        <v>5</v>
      </c>
      <c r="AX31">
        <v>18727</v>
      </c>
      <c r="AY31">
        <v>2140</v>
      </c>
      <c r="AZ31">
        <v>40.299999999999898</v>
      </c>
      <c r="BA31">
        <v>5.8</v>
      </c>
      <c r="BB31">
        <v>8.4</v>
      </c>
      <c r="BC31">
        <v>2</v>
      </c>
      <c r="BD31">
        <v>20.6</v>
      </c>
      <c r="BE31">
        <v>4.0999999999999996</v>
      </c>
      <c r="BF31">
        <v>6.5</v>
      </c>
      <c r="BG31">
        <v>2.2000000000000002</v>
      </c>
      <c r="BH31">
        <v>13.6999999999999</v>
      </c>
      <c r="BI31">
        <v>5.7</v>
      </c>
      <c r="BJ31">
        <v>84.9</v>
      </c>
      <c r="BK31">
        <v>6</v>
      </c>
      <c r="BL31">
        <v>20.1999999999999</v>
      </c>
      <c r="BM31">
        <v>5</v>
      </c>
      <c r="BN31">
        <v>8.6999999999999904</v>
      </c>
      <c r="BO31">
        <v>2.9</v>
      </c>
      <c r="BP31">
        <v>0</v>
      </c>
      <c r="BQ31">
        <v>1.6</v>
      </c>
      <c r="BR31">
        <v>14.1999999999999</v>
      </c>
      <c r="BS31">
        <v>5.5</v>
      </c>
      <c r="BT31">
        <v>66.599999999999895</v>
      </c>
      <c r="BU31">
        <v>6.9</v>
      </c>
      <c r="BV31">
        <v>0.7</v>
      </c>
      <c r="BW31">
        <v>0.3</v>
      </c>
      <c r="BX31">
        <v>0.85209999999999997</v>
      </c>
      <c r="BY31">
        <v>0.91210000000000002</v>
      </c>
      <c r="BZ31">
        <v>0.83489999999999998</v>
      </c>
      <c r="CA31">
        <v>0.97070000000000001</v>
      </c>
      <c r="CB31">
        <v>3.5697999999999999</v>
      </c>
      <c r="CC31">
        <v>0.93830000000000002</v>
      </c>
      <c r="CD31">
        <v>0.13389999999999999</v>
      </c>
      <c r="CE31">
        <v>0.44650000000000001</v>
      </c>
      <c r="CF31">
        <v>0.1174</v>
      </c>
      <c r="CG31">
        <v>0.77470000000000006</v>
      </c>
      <c r="CH31">
        <v>1.4723999999999999</v>
      </c>
      <c r="CI31">
        <v>0.17199999999999999</v>
      </c>
      <c r="CJ31">
        <v>0.77880000000000005</v>
      </c>
      <c r="CK31">
        <v>0.90529999999999999</v>
      </c>
      <c r="CL31">
        <v>1.6840999999999999</v>
      </c>
      <c r="CM31">
        <v>0.89870000000000005</v>
      </c>
      <c r="CN31">
        <v>0.52310000000000001</v>
      </c>
      <c r="CO31">
        <v>0</v>
      </c>
      <c r="CP31">
        <v>0.89370000000000005</v>
      </c>
      <c r="CQ31">
        <v>0.87590000000000001</v>
      </c>
      <c r="CR31">
        <v>0.6472</v>
      </c>
      <c r="CS31">
        <v>2.9399000000000002</v>
      </c>
      <c r="CT31">
        <v>0.81069999999999998</v>
      </c>
      <c r="CU31">
        <v>9.6661999999999999</v>
      </c>
      <c r="CV31">
        <v>0.85119999999999996</v>
      </c>
      <c r="CW31">
        <v>0</v>
      </c>
      <c r="CX31">
        <v>1</v>
      </c>
      <c r="CY31">
        <v>0</v>
      </c>
      <c r="CZ31">
        <v>1</v>
      </c>
      <c r="DA31">
        <v>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3</v>
      </c>
      <c r="DQ31">
        <v>1315</v>
      </c>
      <c r="DR31">
        <v>359</v>
      </c>
      <c r="DS31">
        <v>22.3</v>
      </c>
      <c r="DT31">
        <v>5.2</v>
      </c>
      <c r="DU31">
        <v>2965</v>
      </c>
      <c r="DV31">
        <v>1.7223279615646001E-2</v>
      </c>
      <c r="DW31">
        <v>1.7913544741999999E-5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36047043900</v>
      </c>
      <c r="H32" t="s">
        <v>923</v>
      </c>
      <c r="I32">
        <v>7.7221600000000001E-2</v>
      </c>
      <c r="J32">
        <v>3971</v>
      </c>
      <c r="K32">
        <v>581</v>
      </c>
      <c r="L32">
        <v>1370</v>
      </c>
      <c r="M32">
        <v>48</v>
      </c>
      <c r="N32">
        <v>1292</v>
      </c>
      <c r="O32">
        <v>84</v>
      </c>
      <c r="P32">
        <v>1175</v>
      </c>
      <c r="Q32">
        <v>385</v>
      </c>
      <c r="R32">
        <v>370</v>
      </c>
      <c r="S32">
        <v>154</v>
      </c>
      <c r="T32">
        <v>21748</v>
      </c>
      <c r="U32">
        <v>4618</v>
      </c>
      <c r="V32">
        <v>1123</v>
      </c>
      <c r="W32">
        <v>313</v>
      </c>
      <c r="X32">
        <v>464</v>
      </c>
      <c r="Y32">
        <v>141</v>
      </c>
      <c r="Z32">
        <v>914</v>
      </c>
      <c r="AA32">
        <v>309</v>
      </c>
      <c r="AB32">
        <v>342</v>
      </c>
      <c r="AC32">
        <v>153</v>
      </c>
      <c r="AD32">
        <v>223</v>
      </c>
      <c r="AE32">
        <v>108.2</v>
      </c>
      <c r="AF32">
        <v>3782</v>
      </c>
      <c r="AG32">
        <v>592.89999999999895</v>
      </c>
      <c r="AH32">
        <v>999</v>
      </c>
      <c r="AI32">
        <v>261.89999999999901</v>
      </c>
      <c r="AJ32">
        <v>52</v>
      </c>
      <c r="AK32">
        <v>44.899999999999899</v>
      </c>
      <c r="AL32">
        <v>0</v>
      </c>
      <c r="AM32">
        <v>11</v>
      </c>
      <c r="AN32">
        <v>143</v>
      </c>
      <c r="AO32">
        <v>86.4</v>
      </c>
      <c r="AP32">
        <v>903</v>
      </c>
      <c r="AQ32">
        <v>124</v>
      </c>
      <c r="AR32">
        <v>0</v>
      </c>
      <c r="AS32">
        <v>11</v>
      </c>
      <c r="AT32">
        <v>29.6999999999999</v>
      </c>
      <c r="AU32">
        <v>9.1</v>
      </c>
      <c r="AV32">
        <v>18</v>
      </c>
      <c r="AW32">
        <v>6.6</v>
      </c>
      <c r="AX32">
        <v>21748</v>
      </c>
      <c r="AY32">
        <v>4618</v>
      </c>
      <c r="AZ32">
        <v>42.1</v>
      </c>
      <c r="BA32">
        <v>8.9</v>
      </c>
      <c r="BB32">
        <v>11.6999999999999</v>
      </c>
      <c r="BC32">
        <v>3.8</v>
      </c>
      <c r="BD32">
        <v>23</v>
      </c>
      <c r="BE32">
        <v>7</v>
      </c>
      <c r="BF32">
        <v>8.6</v>
      </c>
      <c r="BG32">
        <v>4</v>
      </c>
      <c r="BH32">
        <v>17.3</v>
      </c>
      <c r="BI32">
        <v>8.3000000000000007</v>
      </c>
      <c r="BJ32">
        <v>95.2</v>
      </c>
      <c r="BK32">
        <v>5.4</v>
      </c>
      <c r="BL32">
        <v>26.6</v>
      </c>
      <c r="BM32">
        <v>5.9</v>
      </c>
      <c r="BN32">
        <v>3.8</v>
      </c>
      <c r="BO32">
        <v>3.3</v>
      </c>
      <c r="BP32">
        <v>0</v>
      </c>
      <c r="BQ32">
        <v>2.2000000000000002</v>
      </c>
      <c r="BR32">
        <v>11.1</v>
      </c>
      <c r="BS32">
        <v>6.6</v>
      </c>
      <c r="BT32">
        <v>69.900000000000006</v>
      </c>
      <c r="BU32">
        <v>7.6</v>
      </c>
      <c r="BV32">
        <v>0</v>
      </c>
      <c r="BW32">
        <v>0.3</v>
      </c>
      <c r="BX32">
        <v>0.8508</v>
      </c>
      <c r="BY32">
        <v>0.96040000000000003</v>
      </c>
      <c r="BZ32">
        <v>0.74660000000000004</v>
      </c>
      <c r="CA32">
        <v>0.97840000000000005</v>
      </c>
      <c r="CB32">
        <v>3.5362</v>
      </c>
      <c r="CC32">
        <v>0.93110000000000004</v>
      </c>
      <c r="CD32">
        <v>0.31340000000000001</v>
      </c>
      <c r="CE32">
        <v>0.64600000000000002</v>
      </c>
      <c r="CF32">
        <v>0.29099999999999998</v>
      </c>
      <c r="CG32">
        <v>0.85399999999999998</v>
      </c>
      <c r="CH32">
        <v>2.1044999999999998</v>
      </c>
      <c r="CI32">
        <v>0.5615</v>
      </c>
      <c r="CJ32">
        <v>0.87070000000000003</v>
      </c>
      <c r="CK32">
        <v>0.95179999999999998</v>
      </c>
      <c r="CL32">
        <v>1.8225</v>
      </c>
      <c r="CM32">
        <v>0.95860000000000001</v>
      </c>
      <c r="CN32">
        <v>0.38979999999999998</v>
      </c>
      <c r="CO32">
        <v>0</v>
      </c>
      <c r="CP32">
        <v>0.83940000000000003</v>
      </c>
      <c r="CQ32">
        <v>0.90149999999999997</v>
      </c>
      <c r="CR32">
        <v>0</v>
      </c>
      <c r="CS32">
        <v>2.1307</v>
      </c>
      <c r="CT32">
        <v>0.44729999999999998</v>
      </c>
      <c r="CU32">
        <v>9.5937999999999999</v>
      </c>
      <c r="CV32">
        <v>0.84409999999999996</v>
      </c>
      <c r="CW32">
        <v>0</v>
      </c>
      <c r="CX32">
        <v>1</v>
      </c>
      <c r="CY32">
        <v>0</v>
      </c>
      <c r="CZ32">
        <v>1</v>
      </c>
      <c r="DA32">
        <v>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1</v>
      </c>
      <c r="DP32">
        <v>4</v>
      </c>
      <c r="DQ32">
        <v>855</v>
      </c>
      <c r="DR32">
        <v>301</v>
      </c>
      <c r="DS32">
        <v>21.5</v>
      </c>
      <c r="DT32">
        <v>5.9</v>
      </c>
      <c r="DU32">
        <v>3946</v>
      </c>
      <c r="DV32">
        <v>2.6554415486839001E-2</v>
      </c>
      <c r="DW32">
        <v>2.127351594E-5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36047044100</v>
      </c>
      <c r="H33" t="s">
        <v>922</v>
      </c>
      <c r="I33">
        <v>5.48342E-2</v>
      </c>
      <c r="J33">
        <v>5958</v>
      </c>
      <c r="K33">
        <v>556</v>
      </c>
      <c r="L33">
        <v>2001</v>
      </c>
      <c r="M33">
        <v>59</v>
      </c>
      <c r="N33">
        <v>1905</v>
      </c>
      <c r="O33">
        <v>72</v>
      </c>
      <c r="P33">
        <v>1607</v>
      </c>
      <c r="Q33">
        <v>503</v>
      </c>
      <c r="R33">
        <v>517</v>
      </c>
      <c r="S33">
        <v>160</v>
      </c>
      <c r="T33">
        <v>20242</v>
      </c>
      <c r="U33">
        <v>2419</v>
      </c>
      <c r="V33">
        <v>1625</v>
      </c>
      <c r="W33">
        <v>320</v>
      </c>
      <c r="X33">
        <v>378</v>
      </c>
      <c r="Y33">
        <v>84</v>
      </c>
      <c r="Z33">
        <v>1339</v>
      </c>
      <c r="AA33">
        <v>294</v>
      </c>
      <c r="AB33">
        <v>330</v>
      </c>
      <c r="AC33">
        <v>103</v>
      </c>
      <c r="AD33">
        <v>281</v>
      </c>
      <c r="AE33">
        <v>111</v>
      </c>
      <c r="AF33">
        <v>5270</v>
      </c>
      <c r="AG33">
        <v>583.5</v>
      </c>
      <c r="AH33">
        <v>1657</v>
      </c>
      <c r="AI33">
        <v>344.8</v>
      </c>
      <c r="AJ33">
        <v>350</v>
      </c>
      <c r="AK33">
        <v>99.299999999999898</v>
      </c>
      <c r="AL33">
        <v>0</v>
      </c>
      <c r="AM33">
        <v>16</v>
      </c>
      <c r="AN33">
        <v>339</v>
      </c>
      <c r="AO33">
        <v>124.5</v>
      </c>
      <c r="AP33">
        <v>1285</v>
      </c>
      <c r="AQ33">
        <v>130</v>
      </c>
      <c r="AR33">
        <v>12</v>
      </c>
      <c r="AS33">
        <v>12</v>
      </c>
      <c r="AT33">
        <v>27.1</v>
      </c>
      <c r="AU33">
        <v>7.8</v>
      </c>
      <c r="AV33">
        <v>14</v>
      </c>
      <c r="AW33">
        <v>4.2</v>
      </c>
      <c r="AX33">
        <v>20242</v>
      </c>
      <c r="AY33">
        <v>2419</v>
      </c>
      <c r="AZ33">
        <v>41.799999999999898</v>
      </c>
      <c r="BA33">
        <v>6.3</v>
      </c>
      <c r="BB33">
        <v>6.3</v>
      </c>
      <c r="BC33">
        <v>1.6</v>
      </c>
      <c r="BD33">
        <v>22.5</v>
      </c>
      <c r="BE33">
        <v>4.5</v>
      </c>
      <c r="BF33">
        <v>5.5</v>
      </c>
      <c r="BG33">
        <v>1.9</v>
      </c>
      <c r="BH33">
        <v>14.8</v>
      </c>
      <c r="BI33">
        <v>5.8</v>
      </c>
      <c r="BJ33">
        <v>88.5</v>
      </c>
      <c r="BK33">
        <v>5.3</v>
      </c>
      <c r="BL33">
        <v>30.6</v>
      </c>
      <c r="BM33">
        <v>5.8</v>
      </c>
      <c r="BN33">
        <v>17.5</v>
      </c>
      <c r="BO33">
        <v>4.9000000000000004</v>
      </c>
      <c r="BP33">
        <v>0</v>
      </c>
      <c r="BQ33">
        <v>1.5</v>
      </c>
      <c r="BR33">
        <v>17.8</v>
      </c>
      <c r="BS33">
        <v>6.5</v>
      </c>
      <c r="BT33">
        <v>67.5</v>
      </c>
      <c r="BU33">
        <v>6.5</v>
      </c>
      <c r="BV33">
        <v>0.2</v>
      </c>
      <c r="BW33">
        <v>0.2</v>
      </c>
      <c r="BX33">
        <v>0.82599999999999996</v>
      </c>
      <c r="BY33">
        <v>0.90139999999999998</v>
      </c>
      <c r="BZ33">
        <v>0.79179999999999995</v>
      </c>
      <c r="CA33">
        <v>0.97729999999999995</v>
      </c>
      <c r="CB33">
        <v>3.4965000000000002</v>
      </c>
      <c r="CC33">
        <v>0.92420000000000002</v>
      </c>
      <c r="CD33">
        <v>5.8299999999999998E-2</v>
      </c>
      <c r="CE33">
        <v>0.59950000000000003</v>
      </c>
      <c r="CF33">
        <v>6.2899999999999998E-2</v>
      </c>
      <c r="CG33">
        <v>0.80069999999999997</v>
      </c>
      <c r="CH33">
        <v>1.5213000000000001</v>
      </c>
      <c r="CI33">
        <v>0.18959999999999999</v>
      </c>
      <c r="CJ33">
        <v>0.80400000000000005</v>
      </c>
      <c r="CK33">
        <v>0.97060000000000002</v>
      </c>
      <c r="CL33">
        <v>1.7745</v>
      </c>
      <c r="CM33">
        <v>0.94189999999999996</v>
      </c>
      <c r="CN33">
        <v>0.6462</v>
      </c>
      <c r="CO33">
        <v>0</v>
      </c>
      <c r="CP33">
        <v>0.93820000000000003</v>
      </c>
      <c r="CQ33">
        <v>0.88249999999999995</v>
      </c>
      <c r="CR33">
        <v>0.41599999999999998</v>
      </c>
      <c r="CS33">
        <v>2.8828999999999998</v>
      </c>
      <c r="CT33">
        <v>0.79079999999999995</v>
      </c>
      <c r="CU33">
        <v>9.6752000000000002</v>
      </c>
      <c r="CV33">
        <v>0.85219999999999996</v>
      </c>
      <c r="CW33">
        <v>0</v>
      </c>
      <c r="CX33">
        <v>1</v>
      </c>
      <c r="CY33">
        <v>0</v>
      </c>
      <c r="CZ33">
        <v>1</v>
      </c>
      <c r="DA33">
        <v>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4</v>
      </c>
      <c r="DQ33">
        <v>1622</v>
      </c>
      <c r="DR33">
        <v>377</v>
      </c>
      <c r="DS33">
        <v>27.1999999999999</v>
      </c>
      <c r="DT33">
        <v>6.2</v>
      </c>
      <c r="DU33">
        <v>2545</v>
      </c>
      <c r="DV33">
        <v>1.7510768538426001E-2</v>
      </c>
      <c r="DW33">
        <v>1.5161062823000001E-5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36047044300</v>
      </c>
      <c r="H34" t="s">
        <v>921</v>
      </c>
      <c r="I34">
        <v>6.4775899999999997E-2</v>
      </c>
      <c r="J34">
        <v>5414</v>
      </c>
      <c r="K34">
        <v>457</v>
      </c>
      <c r="L34">
        <v>2017</v>
      </c>
      <c r="M34">
        <v>58</v>
      </c>
      <c r="N34">
        <v>1919</v>
      </c>
      <c r="O34">
        <v>88</v>
      </c>
      <c r="P34">
        <v>1355</v>
      </c>
      <c r="Q34">
        <v>407</v>
      </c>
      <c r="R34">
        <v>247</v>
      </c>
      <c r="S34">
        <v>113</v>
      </c>
      <c r="T34">
        <v>22784</v>
      </c>
      <c r="U34">
        <v>2426</v>
      </c>
      <c r="V34">
        <v>1348</v>
      </c>
      <c r="W34">
        <v>351</v>
      </c>
      <c r="X34">
        <v>357</v>
      </c>
      <c r="Y34">
        <v>108</v>
      </c>
      <c r="Z34">
        <v>1172</v>
      </c>
      <c r="AA34">
        <v>237</v>
      </c>
      <c r="AB34">
        <v>364</v>
      </c>
      <c r="AC34">
        <v>125</v>
      </c>
      <c r="AD34">
        <v>333</v>
      </c>
      <c r="AE34">
        <v>113.799999999999</v>
      </c>
      <c r="AF34">
        <v>4598</v>
      </c>
      <c r="AG34">
        <v>490.39999999999901</v>
      </c>
      <c r="AH34">
        <v>1253</v>
      </c>
      <c r="AI34">
        <v>317.89999999999901</v>
      </c>
      <c r="AJ34">
        <v>142</v>
      </c>
      <c r="AK34">
        <v>45.799999999999898</v>
      </c>
      <c r="AL34">
        <v>0</v>
      </c>
      <c r="AM34">
        <v>16</v>
      </c>
      <c r="AN34">
        <v>306</v>
      </c>
      <c r="AO34">
        <v>114.099999999999</v>
      </c>
      <c r="AP34">
        <v>1307</v>
      </c>
      <c r="AQ34">
        <v>149</v>
      </c>
      <c r="AR34">
        <v>0</v>
      </c>
      <c r="AS34">
        <v>16</v>
      </c>
      <c r="AT34">
        <v>25</v>
      </c>
      <c r="AU34">
        <v>7.3</v>
      </c>
      <c r="AV34">
        <v>7.5</v>
      </c>
      <c r="AW34">
        <v>3.2</v>
      </c>
      <c r="AX34">
        <v>22784</v>
      </c>
      <c r="AY34">
        <v>2426</v>
      </c>
      <c r="AZ34">
        <v>39.1</v>
      </c>
      <c r="BA34">
        <v>8.6</v>
      </c>
      <c r="BB34">
        <v>6.6</v>
      </c>
      <c r="BC34">
        <v>2.2000000000000002</v>
      </c>
      <c r="BD34">
        <v>21.6</v>
      </c>
      <c r="BE34">
        <v>4</v>
      </c>
      <c r="BF34">
        <v>6.7</v>
      </c>
      <c r="BG34">
        <v>2.4</v>
      </c>
      <c r="BH34">
        <v>17.399999999999899</v>
      </c>
      <c r="BI34">
        <v>5.9</v>
      </c>
      <c r="BJ34">
        <v>84.9</v>
      </c>
      <c r="BK34">
        <v>5.5</v>
      </c>
      <c r="BL34">
        <v>24.6</v>
      </c>
      <c r="BM34">
        <v>5.9</v>
      </c>
      <c r="BN34">
        <v>7</v>
      </c>
      <c r="BO34">
        <v>2.2999999999999998</v>
      </c>
      <c r="BP34">
        <v>0</v>
      </c>
      <c r="BQ34">
        <v>1.5</v>
      </c>
      <c r="BR34">
        <v>15.9</v>
      </c>
      <c r="BS34">
        <v>5.9</v>
      </c>
      <c r="BT34">
        <v>68.099999999999895</v>
      </c>
      <c r="BU34">
        <v>7</v>
      </c>
      <c r="BV34">
        <v>0</v>
      </c>
      <c r="BW34">
        <v>0.3</v>
      </c>
      <c r="BX34">
        <v>0.79690000000000005</v>
      </c>
      <c r="BY34">
        <v>0.55859999999999999</v>
      </c>
      <c r="BZ34">
        <v>0.71250000000000002</v>
      </c>
      <c r="CA34">
        <v>0.96289999999999998</v>
      </c>
      <c r="CB34">
        <v>3.0310000000000001</v>
      </c>
      <c r="CC34">
        <v>0.81699999999999995</v>
      </c>
      <c r="CD34">
        <v>6.6299999999999998E-2</v>
      </c>
      <c r="CE34">
        <v>0.53049999999999997</v>
      </c>
      <c r="CF34">
        <v>0.13239999999999999</v>
      </c>
      <c r="CG34">
        <v>0.85609999999999997</v>
      </c>
      <c r="CH34">
        <v>1.5852999999999999</v>
      </c>
      <c r="CI34">
        <v>0.223</v>
      </c>
      <c r="CJ34">
        <v>0.77900000000000003</v>
      </c>
      <c r="CK34">
        <v>0.93899999999999995</v>
      </c>
      <c r="CL34">
        <v>1.7181</v>
      </c>
      <c r="CM34">
        <v>0.91720000000000002</v>
      </c>
      <c r="CN34">
        <v>0.48459999999999998</v>
      </c>
      <c r="CO34">
        <v>0</v>
      </c>
      <c r="CP34">
        <v>0.92010000000000003</v>
      </c>
      <c r="CQ34">
        <v>0.88739999999999997</v>
      </c>
      <c r="CR34">
        <v>0</v>
      </c>
      <c r="CS34">
        <v>2.2921</v>
      </c>
      <c r="CT34">
        <v>0.51980000000000004</v>
      </c>
      <c r="CU34">
        <v>8.6264000000000003</v>
      </c>
      <c r="CV34">
        <v>0.73380000000000001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3</v>
      </c>
      <c r="DQ34">
        <v>1634</v>
      </c>
      <c r="DR34">
        <v>474</v>
      </c>
      <c r="DS34">
        <v>30.1999999999999</v>
      </c>
      <c r="DT34">
        <v>7.2</v>
      </c>
      <c r="DU34">
        <v>3945</v>
      </c>
      <c r="DV34">
        <v>1.7627728930681E-2</v>
      </c>
      <c r="DW34">
        <v>1.7874350355000002E-5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36047044500</v>
      </c>
      <c r="H35" t="s">
        <v>920</v>
      </c>
      <c r="I35">
        <v>6.55366E-2</v>
      </c>
      <c r="J35">
        <v>5039</v>
      </c>
      <c r="K35">
        <v>537</v>
      </c>
      <c r="L35">
        <v>1711</v>
      </c>
      <c r="M35">
        <v>37</v>
      </c>
      <c r="N35">
        <v>1634</v>
      </c>
      <c r="O35">
        <v>62</v>
      </c>
      <c r="P35">
        <v>1546</v>
      </c>
      <c r="Q35">
        <v>436</v>
      </c>
      <c r="R35">
        <v>150</v>
      </c>
      <c r="S35">
        <v>96</v>
      </c>
      <c r="T35">
        <v>22028</v>
      </c>
      <c r="U35">
        <v>3625</v>
      </c>
      <c r="V35">
        <v>1161</v>
      </c>
      <c r="W35">
        <v>299</v>
      </c>
      <c r="X35">
        <v>367</v>
      </c>
      <c r="Y35">
        <v>119</v>
      </c>
      <c r="Z35">
        <v>1207</v>
      </c>
      <c r="AA35">
        <v>258</v>
      </c>
      <c r="AB35">
        <v>308</v>
      </c>
      <c r="AC35">
        <v>88</v>
      </c>
      <c r="AD35">
        <v>292</v>
      </c>
      <c r="AE35">
        <v>115.4</v>
      </c>
      <c r="AF35">
        <v>4169</v>
      </c>
      <c r="AG35">
        <v>573.70000000000005</v>
      </c>
      <c r="AH35">
        <v>1086</v>
      </c>
      <c r="AI35">
        <v>288.3</v>
      </c>
      <c r="AJ35">
        <v>216</v>
      </c>
      <c r="AK35">
        <v>71.599999999999895</v>
      </c>
      <c r="AL35">
        <v>0</v>
      </c>
      <c r="AM35">
        <v>16</v>
      </c>
      <c r="AN35">
        <v>323</v>
      </c>
      <c r="AO35">
        <v>122.799999999999</v>
      </c>
      <c r="AP35">
        <v>1120</v>
      </c>
      <c r="AQ35">
        <v>122</v>
      </c>
      <c r="AR35">
        <v>0</v>
      </c>
      <c r="AS35">
        <v>16</v>
      </c>
      <c r="AT35">
        <v>30.6999999999999</v>
      </c>
      <c r="AU35">
        <v>8</v>
      </c>
      <c r="AV35">
        <v>5.4</v>
      </c>
      <c r="AW35">
        <v>3.3</v>
      </c>
      <c r="AX35">
        <v>22028</v>
      </c>
      <c r="AY35">
        <v>3625</v>
      </c>
      <c r="AZ35">
        <v>34.5</v>
      </c>
      <c r="BA35">
        <v>7.2</v>
      </c>
      <c r="BB35">
        <v>7.3</v>
      </c>
      <c r="BC35">
        <v>2.5</v>
      </c>
      <c r="BD35">
        <v>24</v>
      </c>
      <c r="BE35">
        <v>4.4000000000000004</v>
      </c>
      <c r="BF35">
        <v>6.1</v>
      </c>
      <c r="BG35">
        <v>1.9</v>
      </c>
      <c r="BH35">
        <v>17.899999999999899</v>
      </c>
      <c r="BI35">
        <v>7</v>
      </c>
      <c r="BJ35">
        <v>82.7</v>
      </c>
      <c r="BK35">
        <v>7.2</v>
      </c>
      <c r="BL35">
        <v>23</v>
      </c>
      <c r="BM35">
        <v>5.6</v>
      </c>
      <c r="BN35">
        <v>12.6</v>
      </c>
      <c r="BO35">
        <v>4.2</v>
      </c>
      <c r="BP35">
        <v>0</v>
      </c>
      <c r="BQ35">
        <v>1.7</v>
      </c>
      <c r="BR35">
        <v>19.8</v>
      </c>
      <c r="BS35">
        <v>7.5</v>
      </c>
      <c r="BT35">
        <v>68.5</v>
      </c>
      <c r="BU35">
        <v>7.4</v>
      </c>
      <c r="BV35">
        <v>0</v>
      </c>
      <c r="BW35">
        <v>0.3</v>
      </c>
      <c r="BX35">
        <v>0.86180000000000001</v>
      </c>
      <c r="BY35">
        <v>0.3221</v>
      </c>
      <c r="BZ35">
        <v>0.73650000000000004</v>
      </c>
      <c r="CA35">
        <v>0.93510000000000004</v>
      </c>
      <c r="CB35">
        <v>2.8555000000000001</v>
      </c>
      <c r="CC35">
        <v>0.77080000000000004</v>
      </c>
      <c r="CD35">
        <v>8.9800000000000005E-2</v>
      </c>
      <c r="CE35">
        <v>0.70220000000000005</v>
      </c>
      <c r="CF35">
        <v>9.4700000000000006E-2</v>
      </c>
      <c r="CG35">
        <v>0.86470000000000002</v>
      </c>
      <c r="CH35">
        <v>1.7514000000000001</v>
      </c>
      <c r="CI35">
        <v>0.31540000000000001</v>
      </c>
      <c r="CJ35">
        <v>0.76649999999999996</v>
      </c>
      <c r="CK35">
        <v>0.92789999999999995</v>
      </c>
      <c r="CL35">
        <v>1.6943999999999999</v>
      </c>
      <c r="CM35">
        <v>0.90610000000000002</v>
      </c>
      <c r="CN35">
        <v>0.59289999999999998</v>
      </c>
      <c r="CO35">
        <v>0</v>
      </c>
      <c r="CP35">
        <v>0.95469999999999999</v>
      </c>
      <c r="CQ35">
        <v>0.8901</v>
      </c>
      <c r="CR35">
        <v>0</v>
      </c>
      <c r="CS35">
        <v>2.4377</v>
      </c>
      <c r="CT35">
        <v>0.5907</v>
      </c>
      <c r="CU35">
        <v>8.7390000000000008</v>
      </c>
      <c r="CV35">
        <v>0.74960000000000004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3</v>
      </c>
      <c r="DQ35">
        <v>1533</v>
      </c>
      <c r="DR35">
        <v>320</v>
      </c>
      <c r="DS35">
        <v>30.399999999999899</v>
      </c>
      <c r="DT35">
        <v>4.9000000000000004</v>
      </c>
      <c r="DU35">
        <v>2880</v>
      </c>
      <c r="DV35">
        <v>1.7749109852343001E-2</v>
      </c>
      <c r="DW35">
        <v>1.8085268168E-5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36047048500</v>
      </c>
      <c r="H36" t="s">
        <v>802</v>
      </c>
      <c r="I36">
        <v>0.22431870000000001</v>
      </c>
      <c r="J36">
        <v>2854</v>
      </c>
      <c r="K36">
        <v>239</v>
      </c>
      <c r="L36">
        <v>981</v>
      </c>
      <c r="M36">
        <v>35</v>
      </c>
      <c r="N36">
        <v>952</v>
      </c>
      <c r="O36">
        <v>40</v>
      </c>
      <c r="P36">
        <v>522</v>
      </c>
      <c r="Q36">
        <v>164</v>
      </c>
      <c r="R36">
        <v>131</v>
      </c>
      <c r="S36">
        <v>74</v>
      </c>
      <c r="T36">
        <v>35797</v>
      </c>
      <c r="U36">
        <v>3951</v>
      </c>
      <c r="V36">
        <v>249</v>
      </c>
      <c r="W36">
        <v>70</v>
      </c>
      <c r="X36">
        <v>137</v>
      </c>
      <c r="Y36">
        <v>63</v>
      </c>
      <c r="Z36">
        <v>174</v>
      </c>
      <c r="AA36">
        <v>79</v>
      </c>
      <c r="AB36">
        <v>184</v>
      </c>
      <c r="AC36">
        <v>54</v>
      </c>
      <c r="AD36">
        <v>55</v>
      </c>
      <c r="AE36">
        <v>37.799999999999898</v>
      </c>
      <c r="AF36">
        <v>1400</v>
      </c>
      <c r="AG36">
        <v>305.3</v>
      </c>
      <c r="AH36">
        <v>231</v>
      </c>
      <c r="AI36">
        <v>86.5</v>
      </c>
      <c r="AJ36">
        <v>513</v>
      </c>
      <c r="AK36">
        <v>75.2</v>
      </c>
      <c r="AL36">
        <v>0</v>
      </c>
      <c r="AM36">
        <v>11</v>
      </c>
      <c r="AN36">
        <v>97</v>
      </c>
      <c r="AO36">
        <v>45.2</v>
      </c>
      <c r="AP36">
        <v>606</v>
      </c>
      <c r="AQ36">
        <v>69</v>
      </c>
      <c r="AR36">
        <v>0</v>
      </c>
      <c r="AS36">
        <v>11</v>
      </c>
      <c r="AT36">
        <v>18.3</v>
      </c>
      <c r="AU36">
        <v>5.3</v>
      </c>
      <c r="AV36">
        <v>5.9</v>
      </c>
      <c r="AW36">
        <v>3.4</v>
      </c>
      <c r="AX36">
        <v>35797</v>
      </c>
      <c r="AY36">
        <v>3951</v>
      </c>
      <c r="AZ36">
        <v>11.6</v>
      </c>
      <c r="BA36">
        <v>3.1</v>
      </c>
      <c r="BB36">
        <v>4.8</v>
      </c>
      <c r="BC36">
        <v>2.2999999999999998</v>
      </c>
      <c r="BD36">
        <v>6.1</v>
      </c>
      <c r="BE36">
        <v>2.7</v>
      </c>
      <c r="BF36">
        <v>6.4</v>
      </c>
      <c r="BG36">
        <v>2</v>
      </c>
      <c r="BH36">
        <v>5.8</v>
      </c>
      <c r="BI36">
        <v>4</v>
      </c>
      <c r="BJ36">
        <v>49.1</v>
      </c>
      <c r="BK36">
        <v>9.9</v>
      </c>
      <c r="BL36">
        <v>8.3000000000000007</v>
      </c>
      <c r="BM36">
        <v>3</v>
      </c>
      <c r="BN36">
        <v>52.299999999999898</v>
      </c>
      <c r="BO36">
        <v>7.4</v>
      </c>
      <c r="BP36">
        <v>0</v>
      </c>
      <c r="BQ36">
        <v>3</v>
      </c>
      <c r="BR36">
        <v>10.1999999999999</v>
      </c>
      <c r="BS36">
        <v>4.7</v>
      </c>
      <c r="BT36">
        <v>63.7</v>
      </c>
      <c r="BU36">
        <v>6.7</v>
      </c>
      <c r="BV36">
        <v>0</v>
      </c>
      <c r="BW36">
        <v>0.4</v>
      </c>
      <c r="BX36">
        <v>0.6855</v>
      </c>
      <c r="BY36">
        <v>0.37990000000000002</v>
      </c>
      <c r="BZ36">
        <v>0.30230000000000001</v>
      </c>
      <c r="CA36">
        <v>0.50139999999999996</v>
      </c>
      <c r="CB36">
        <v>1.8692</v>
      </c>
      <c r="CC36">
        <v>0.47039999999999998</v>
      </c>
      <c r="CD36">
        <v>3.09E-2</v>
      </c>
      <c r="CE36">
        <v>2.3900000000000001E-2</v>
      </c>
      <c r="CF36">
        <v>0.10970000000000001</v>
      </c>
      <c r="CG36">
        <v>0.36799999999999999</v>
      </c>
      <c r="CH36">
        <v>0.53249999999999997</v>
      </c>
      <c r="CI36">
        <v>2.58E-2</v>
      </c>
      <c r="CJ36">
        <v>0.61080000000000001</v>
      </c>
      <c r="CK36">
        <v>0.72030000000000005</v>
      </c>
      <c r="CL36">
        <v>1.3310999999999999</v>
      </c>
      <c r="CM36">
        <v>0.66269999999999996</v>
      </c>
      <c r="CN36">
        <v>0.80989999999999995</v>
      </c>
      <c r="CO36">
        <v>0</v>
      </c>
      <c r="CP36">
        <v>0.81630000000000003</v>
      </c>
      <c r="CQ36">
        <v>0.85740000000000005</v>
      </c>
      <c r="CR36">
        <v>0</v>
      </c>
      <c r="CS36">
        <v>2.4836999999999998</v>
      </c>
      <c r="CT36">
        <v>0.61639999999999995</v>
      </c>
      <c r="CU36">
        <v>6.2164999999999999</v>
      </c>
      <c r="CV36">
        <v>0.36280000000000001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617</v>
      </c>
      <c r="DR36">
        <v>212</v>
      </c>
      <c r="DS36">
        <v>21.6</v>
      </c>
      <c r="DT36">
        <v>6.5</v>
      </c>
      <c r="DU36">
        <v>9049</v>
      </c>
      <c r="DV36">
        <v>8.6694628255900002E-4</v>
      </c>
      <c r="DW36">
        <v>1.14536E-10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36047049100</v>
      </c>
      <c r="H37" t="s">
        <v>800</v>
      </c>
      <c r="I37">
        <v>8.2303000000000001E-2</v>
      </c>
      <c r="J37">
        <v>6459</v>
      </c>
      <c r="K37">
        <v>601</v>
      </c>
      <c r="L37">
        <v>2796</v>
      </c>
      <c r="M37">
        <v>73</v>
      </c>
      <c r="N37">
        <v>2689</v>
      </c>
      <c r="O37">
        <v>117</v>
      </c>
      <c r="P37">
        <v>1320</v>
      </c>
      <c r="Q37">
        <v>581</v>
      </c>
      <c r="R37">
        <v>351</v>
      </c>
      <c r="S37">
        <v>229</v>
      </c>
      <c r="T37">
        <v>19379</v>
      </c>
      <c r="U37">
        <v>2371</v>
      </c>
      <c r="V37">
        <v>1624</v>
      </c>
      <c r="W37">
        <v>302</v>
      </c>
      <c r="X37">
        <v>1298</v>
      </c>
      <c r="Y37">
        <v>227</v>
      </c>
      <c r="Z37">
        <v>1084</v>
      </c>
      <c r="AA37">
        <v>291</v>
      </c>
      <c r="AB37">
        <v>1041</v>
      </c>
      <c r="AC37">
        <v>308</v>
      </c>
      <c r="AD37">
        <v>141</v>
      </c>
      <c r="AE37">
        <v>82</v>
      </c>
      <c r="AF37">
        <v>5437</v>
      </c>
      <c r="AG37">
        <v>650.5</v>
      </c>
      <c r="AH37">
        <v>1828</v>
      </c>
      <c r="AI37">
        <v>440.5</v>
      </c>
      <c r="AJ37">
        <v>2470</v>
      </c>
      <c r="AK37">
        <v>158.099999999999</v>
      </c>
      <c r="AL37">
        <v>0</v>
      </c>
      <c r="AM37">
        <v>16</v>
      </c>
      <c r="AN37">
        <v>328</v>
      </c>
      <c r="AO37">
        <v>144.19999999999899</v>
      </c>
      <c r="AP37">
        <v>1808</v>
      </c>
      <c r="AQ37">
        <v>224</v>
      </c>
      <c r="AR37">
        <v>0</v>
      </c>
      <c r="AS37">
        <v>16</v>
      </c>
      <c r="AT37">
        <v>20.399999999999899</v>
      </c>
      <c r="AU37">
        <v>9</v>
      </c>
      <c r="AV37">
        <v>11.6</v>
      </c>
      <c r="AW37">
        <v>7.6</v>
      </c>
      <c r="AX37">
        <v>19379</v>
      </c>
      <c r="AY37">
        <v>2371</v>
      </c>
      <c r="AZ37">
        <v>35.700000000000003</v>
      </c>
      <c r="BA37">
        <v>6.4</v>
      </c>
      <c r="BB37">
        <v>20.100000000000001</v>
      </c>
      <c r="BC37">
        <v>3.7</v>
      </c>
      <c r="BD37">
        <v>16.8</v>
      </c>
      <c r="BE37">
        <v>4.2</v>
      </c>
      <c r="BF37">
        <v>16.100000000000001</v>
      </c>
      <c r="BG37">
        <v>5.3</v>
      </c>
      <c r="BH37">
        <v>5.2</v>
      </c>
      <c r="BI37">
        <v>3</v>
      </c>
      <c r="BJ37">
        <v>84.2</v>
      </c>
      <c r="BK37">
        <v>6.3</v>
      </c>
      <c r="BL37">
        <v>29.5</v>
      </c>
      <c r="BM37">
        <v>6.7</v>
      </c>
      <c r="BN37">
        <v>88.299999999999898</v>
      </c>
      <c r="BO37">
        <v>5.2</v>
      </c>
      <c r="BP37">
        <v>0</v>
      </c>
      <c r="BQ37">
        <v>1.1000000000000001</v>
      </c>
      <c r="BR37">
        <v>12.1999999999999</v>
      </c>
      <c r="BS37">
        <v>5.3</v>
      </c>
      <c r="BT37">
        <v>67.2</v>
      </c>
      <c r="BU37">
        <v>7.9</v>
      </c>
      <c r="BV37">
        <v>0</v>
      </c>
      <c r="BW37">
        <v>0.2</v>
      </c>
      <c r="BX37">
        <v>0.72250000000000003</v>
      </c>
      <c r="BY37">
        <v>0.82750000000000001</v>
      </c>
      <c r="BZ37">
        <v>0.81699999999999995</v>
      </c>
      <c r="CA37">
        <v>0.9425</v>
      </c>
      <c r="CB37">
        <v>3.3094999999999999</v>
      </c>
      <c r="CC37">
        <v>0.88049999999999995</v>
      </c>
      <c r="CD37">
        <v>0.83630000000000004</v>
      </c>
      <c r="CE37">
        <v>0.2051</v>
      </c>
      <c r="CF37">
        <v>0.83730000000000004</v>
      </c>
      <c r="CG37">
        <v>0.32540000000000002</v>
      </c>
      <c r="CH37">
        <v>2.2040000000000002</v>
      </c>
      <c r="CI37">
        <v>0.62639999999999996</v>
      </c>
      <c r="CJ37">
        <v>0.77429999999999999</v>
      </c>
      <c r="CK37">
        <v>0.96599999999999997</v>
      </c>
      <c r="CL37">
        <v>1.7403</v>
      </c>
      <c r="CM37">
        <v>0.92569999999999997</v>
      </c>
      <c r="CN37">
        <v>0.93140000000000001</v>
      </c>
      <c r="CO37">
        <v>0</v>
      </c>
      <c r="CP37">
        <v>0.86180000000000001</v>
      </c>
      <c r="CQ37">
        <v>0.88119999999999998</v>
      </c>
      <c r="CR37">
        <v>0</v>
      </c>
      <c r="CS37">
        <v>2.6745000000000001</v>
      </c>
      <c r="CT37">
        <v>0.70930000000000004</v>
      </c>
      <c r="CU37">
        <v>9.9283000000000001</v>
      </c>
      <c r="CV37">
        <v>0.87729999999999997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3</v>
      </c>
      <c r="DQ37">
        <v>689</v>
      </c>
      <c r="DR37">
        <v>340</v>
      </c>
      <c r="DS37">
        <v>10.6999999999999</v>
      </c>
      <c r="DT37">
        <v>4.8</v>
      </c>
      <c r="DU37">
        <v>4888</v>
      </c>
      <c r="DV37">
        <v>1.264329410075E-3</v>
      </c>
      <c r="DW37">
        <v>5.6697000000000002E-11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36047114201</v>
      </c>
      <c r="H38" t="s">
        <v>919</v>
      </c>
      <c r="I38">
        <v>0.11571090000000001</v>
      </c>
      <c r="J38">
        <v>1860</v>
      </c>
      <c r="K38">
        <v>391</v>
      </c>
      <c r="L38">
        <v>606</v>
      </c>
      <c r="M38">
        <v>34</v>
      </c>
      <c r="N38">
        <v>523</v>
      </c>
      <c r="O38">
        <v>60</v>
      </c>
      <c r="P38">
        <v>655</v>
      </c>
      <c r="Q38">
        <v>266</v>
      </c>
      <c r="R38">
        <v>41</v>
      </c>
      <c r="S38">
        <v>32</v>
      </c>
      <c r="T38">
        <v>18168</v>
      </c>
      <c r="U38">
        <v>3721</v>
      </c>
      <c r="V38">
        <v>380</v>
      </c>
      <c r="W38">
        <v>129</v>
      </c>
      <c r="X38">
        <v>149</v>
      </c>
      <c r="Y38">
        <v>64</v>
      </c>
      <c r="Z38">
        <v>547</v>
      </c>
      <c r="AA38">
        <v>198</v>
      </c>
      <c r="AB38">
        <v>297</v>
      </c>
      <c r="AC38">
        <v>112</v>
      </c>
      <c r="AD38">
        <v>54</v>
      </c>
      <c r="AE38">
        <v>36.700000000000003</v>
      </c>
      <c r="AF38">
        <v>1815</v>
      </c>
      <c r="AG38">
        <v>392.69999999999902</v>
      </c>
      <c r="AH38">
        <v>240</v>
      </c>
      <c r="AI38">
        <v>107.5</v>
      </c>
      <c r="AJ38">
        <v>38</v>
      </c>
      <c r="AK38">
        <v>33.799999999999898</v>
      </c>
      <c r="AL38">
        <v>0</v>
      </c>
      <c r="AM38">
        <v>11</v>
      </c>
      <c r="AN38">
        <v>94</v>
      </c>
      <c r="AO38">
        <v>51</v>
      </c>
      <c r="AP38">
        <v>253</v>
      </c>
      <c r="AQ38">
        <v>70</v>
      </c>
      <c r="AR38">
        <v>16</v>
      </c>
      <c r="AS38">
        <v>8</v>
      </c>
      <c r="AT38">
        <v>35.200000000000003</v>
      </c>
      <c r="AU38">
        <v>13.9</v>
      </c>
      <c r="AV38">
        <v>5.4</v>
      </c>
      <c r="AW38">
        <v>4.3</v>
      </c>
      <c r="AX38">
        <v>18168</v>
      </c>
      <c r="AY38">
        <v>3721</v>
      </c>
      <c r="AZ38">
        <v>34.399999999999899</v>
      </c>
      <c r="BA38">
        <v>9.1</v>
      </c>
      <c r="BB38">
        <v>8</v>
      </c>
      <c r="BC38">
        <v>3.9</v>
      </c>
      <c r="BD38">
        <v>29.399999999999899</v>
      </c>
      <c r="BE38">
        <v>8.6999999999999904</v>
      </c>
      <c r="BF38">
        <v>16</v>
      </c>
      <c r="BG38">
        <v>5.2</v>
      </c>
      <c r="BH38">
        <v>10.3</v>
      </c>
      <c r="BI38">
        <v>6.9</v>
      </c>
      <c r="BJ38">
        <v>97.599999999999895</v>
      </c>
      <c r="BK38">
        <v>5</v>
      </c>
      <c r="BL38">
        <v>14</v>
      </c>
      <c r="BM38">
        <v>5.6</v>
      </c>
      <c r="BN38">
        <v>6.3</v>
      </c>
      <c r="BO38">
        <v>5.6</v>
      </c>
      <c r="BP38">
        <v>0</v>
      </c>
      <c r="BQ38">
        <v>4.8</v>
      </c>
      <c r="BR38">
        <v>18</v>
      </c>
      <c r="BS38">
        <v>9.5</v>
      </c>
      <c r="BT38">
        <v>48.399999999999899</v>
      </c>
      <c r="BU38">
        <v>12.4</v>
      </c>
      <c r="BV38">
        <v>0.9</v>
      </c>
      <c r="BW38">
        <v>0.4</v>
      </c>
      <c r="BX38">
        <v>0.90039999999999998</v>
      </c>
      <c r="BY38">
        <v>0.3221</v>
      </c>
      <c r="BZ38">
        <v>0.84850000000000003</v>
      </c>
      <c r="CA38">
        <v>0.93430000000000002</v>
      </c>
      <c r="CB38">
        <v>3.0053999999999998</v>
      </c>
      <c r="CC38">
        <v>0.80969999999999998</v>
      </c>
      <c r="CD38">
        <v>0.11509999999999999</v>
      </c>
      <c r="CE38">
        <v>0.91539999999999999</v>
      </c>
      <c r="CF38">
        <v>0.83399999999999996</v>
      </c>
      <c r="CG38">
        <v>0.65569999999999995</v>
      </c>
      <c r="CH38">
        <v>2.5200999999999998</v>
      </c>
      <c r="CI38">
        <v>0.79849999999999999</v>
      </c>
      <c r="CJ38">
        <v>0.91679999999999995</v>
      </c>
      <c r="CK38">
        <v>0.82889999999999997</v>
      </c>
      <c r="CL38">
        <v>1.7457</v>
      </c>
      <c r="CM38">
        <v>0.92920000000000003</v>
      </c>
      <c r="CN38">
        <v>0.46379999999999999</v>
      </c>
      <c r="CO38">
        <v>0</v>
      </c>
      <c r="CP38">
        <v>0.94030000000000002</v>
      </c>
      <c r="CQ38">
        <v>0.75049999999999994</v>
      </c>
      <c r="CR38">
        <v>0.68289999999999995</v>
      </c>
      <c r="CS38">
        <v>2.8374000000000001</v>
      </c>
      <c r="CT38">
        <v>0.77590000000000003</v>
      </c>
      <c r="CU38">
        <v>10.1084999999999</v>
      </c>
      <c r="CV38">
        <v>0.89449999999999996</v>
      </c>
      <c r="CW38">
        <v>1</v>
      </c>
      <c r="CX38">
        <v>0</v>
      </c>
      <c r="CY38">
        <v>0</v>
      </c>
      <c r="CZ38">
        <v>1</v>
      </c>
      <c r="DA38">
        <v>2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5</v>
      </c>
      <c r="DQ38">
        <v>199</v>
      </c>
      <c r="DR38">
        <v>87</v>
      </c>
      <c r="DS38">
        <v>10.6999999999999</v>
      </c>
      <c r="DT38">
        <v>3.4</v>
      </c>
      <c r="DU38">
        <v>680</v>
      </c>
      <c r="DV38">
        <v>1.9672485697228001E-2</v>
      </c>
      <c r="DW38">
        <v>4.78517935E-7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36081053900</v>
      </c>
      <c r="H39" t="s">
        <v>755</v>
      </c>
      <c r="I39">
        <v>0.23341410000000001</v>
      </c>
      <c r="J39">
        <v>4413</v>
      </c>
      <c r="K39">
        <v>510</v>
      </c>
      <c r="L39">
        <v>1503</v>
      </c>
      <c r="M39">
        <v>48</v>
      </c>
      <c r="N39">
        <v>1380</v>
      </c>
      <c r="O39">
        <v>97</v>
      </c>
      <c r="P39">
        <v>963</v>
      </c>
      <c r="Q39">
        <v>397</v>
      </c>
      <c r="R39">
        <v>192</v>
      </c>
      <c r="S39">
        <v>85</v>
      </c>
      <c r="T39">
        <v>25045</v>
      </c>
      <c r="U39">
        <v>3482</v>
      </c>
      <c r="V39">
        <v>536</v>
      </c>
      <c r="W39">
        <v>150</v>
      </c>
      <c r="X39">
        <v>359</v>
      </c>
      <c r="Y39">
        <v>120</v>
      </c>
      <c r="Z39">
        <v>883</v>
      </c>
      <c r="AA39">
        <v>217</v>
      </c>
      <c r="AB39">
        <v>228</v>
      </c>
      <c r="AC39">
        <v>75</v>
      </c>
      <c r="AD39">
        <v>94</v>
      </c>
      <c r="AE39">
        <v>53.399999999999899</v>
      </c>
      <c r="AF39">
        <v>3018</v>
      </c>
      <c r="AG39">
        <v>622.5</v>
      </c>
      <c r="AH39">
        <v>489</v>
      </c>
      <c r="AI39">
        <v>143</v>
      </c>
      <c r="AJ39">
        <v>33</v>
      </c>
      <c r="AK39">
        <v>37.200000000000003</v>
      </c>
      <c r="AL39">
        <v>0</v>
      </c>
      <c r="AM39">
        <v>11</v>
      </c>
      <c r="AN39">
        <v>146</v>
      </c>
      <c r="AO39">
        <v>74.099999999999895</v>
      </c>
      <c r="AP39">
        <v>557</v>
      </c>
      <c r="AQ39">
        <v>136</v>
      </c>
      <c r="AR39">
        <v>7</v>
      </c>
      <c r="AS39">
        <v>20</v>
      </c>
      <c r="AT39">
        <v>21.899999999999899</v>
      </c>
      <c r="AU39">
        <v>8.4</v>
      </c>
      <c r="AV39">
        <v>8.4</v>
      </c>
      <c r="AW39">
        <v>3.1</v>
      </c>
      <c r="AX39">
        <v>25045</v>
      </c>
      <c r="AY39">
        <v>3482</v>
      </c>
      <c r="AZ39">
        <v>18</v>
      </c>
      <c r="BA39">
        <v>5.5</v>
      </c>
      <c r="BB39">
        <v>8.1</v>
      </c>
      <c r="BC39">
        <v>2.7</v>
      </c>
      <c r="BD39">
        <v>20</v>
      </c>
      <c r="BE39">
        <v>4.3</v>
      </c>
      <c r="BF39">
        <v>5.2</v>
      </c>
      <c r="BG39">
        <v>1.8</v>
      </c>
      <c r="BH39">
        <v>6.8</v>
      </c>
      <c r="BI39">
        <v>3.8</v>
      </c>
      <c r="BJ39">
        <v>68.400000000000006</v>
      </c>
      <c r="BK39">
        <v>11.6999999999999</v>
      </c>
      <c r="BL39">
        <v>11.8</v>
      </c>
      <c r="BM39">
        <v>3.2</v>
      </c>
      <c r="BN39">
        <v>2.2000000000000002</v>
      </c>
      <c r="BO39">
        <v>2.5</v>
      </c>
      <c r="BP39">
        <v>0</v>
      </c>
      <c r="BQ39">
        <v>2</v>
      </c>
      <c r="BR39">
        <v>10.6</v>
      </c>
      <c r="BS39">
        <v>5.3</v>
      </c>
      <c r="BT39">
        <v>40.399999999999899</v>
      </c>
      <c r="BU39">
        <v>9.1</v>
      </c>
      <c r="BV39">
        <v>0.2</v>
      </c>
      <c r="BW39">
        <v>0.5</v>
      </c>
      <c r="BX39">
        <v>0.74790000000000001</v>
      </c>
      <c r="BY39">
        <v>0.6391</v>
      </c>
      <c r="BZ39">
        <v>0.63139999999999996</v>
      </c>
      <c r="CA39">
        <v>0.71360000000000001</v>
      </c>
      <c r="CB39">
        <v>2.7321</v>
      </c>
      <c r="CC39">
        <v>0.73229999999999995</v>
      </c>
      <c r="CD39">
        <v>0.1205</v>
      </c>
      <c r="CE39">
        <v>0.39479999999999998</v>
      </c>
      <c r="CF39">
        <v>4.7899999999999998E-2</v>
      </c>
      <c r="CG39">
        <v>0.439</v>
      </c>
      <c r="CH39">
        <v>1.0021</v>
      </c>
      <c r="CI39">
        <v>6.3500000000000001E-2</v>
      </c>
      <c r="CJ39">
        <v>0.69810000000000005</v>
      </c>
      <c r="CK39">
        <v>0.79179999999999995</v>
      </c>
      <c r="CL39">
        <v>1.4899</v>
      </c>
      <c r="CM39">
        <v>0.7661</v>
      </c>
      <c r="CN39">
        <v>0.31879999999999997</v>
      </c>
      <c r="CO39">
        <v>0</v>
      </c>
      <c r="CP39">
        <v>0.8276</v>
      </c>
      <c r="CQ39">
        <v>0.70330000000000004</v>
      </c>
      <c r="CR39">
        <v>0.37909999999999999</v>
      </c>
      <c r="CS39">
        <v>2.2288000000000001</v>
      </c>
      <c r="CT39">
        <v>0.48930000000000001</v>
      </c>
      <c r="CU39">
        <v>7.4530000000000003</v>
      </c>
      <c r="CV39">
        <v>0.56379999999999997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649</v>
      </c>
      <c r="DR39">
        <v>237</v>
      </c>
      <c r="DS39">
        <v>14.6999999999999</v>
      </c>
      <c r="DT39">
        <v>4.8</v>
      </c>
      <c r="DU39">
        <v>3475</v>
      </c>
      <c r="DV39">
        <v>1.1028747085085E-2</v>
      </c>
      <c r="DW39">
        <v>8.476241E-9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36081054500</v>
      </c>
      <c r="H40" t="s">
        <v>918</v>
      </c>
      <c r="I40">
        <v>4.3812499999999997E-2</v>
      </c>
      <c r="J40">
        <v>4126</v>
      </c>
      <c r="K40">
        <v>419</v>
      </c>
      <c r="L40">
        <v>1351</v>
      </c>
      <c r="M40">
        <v>25</v>
      </c>
      <c r="N40">
        <v>1265</v>
      </c>
      <c r="O40">
        <v>65</v>
      </c>
      <c r="P40">
        <v>763</v>
      </c>
      <c r="Q40">
        <v>299</v>
      </c>
      <c r="R40">
        <v>110</v>
      </c>
      <c r="S40">
        <v>71</v>
      </c>
      <c r="T40">
        <v>20888</v>
      </c>
      <c r="U40">
        <v>2277</v>
      </c>
      <c r="V40">
        <v>692</v>
      </c>
      <c r="W40">
        <v>171</v>
      </c>
      <c r="X40">
        <v>151</v>
      </c>
      <c r="Y40">
        <v>71</v>
      </c>
      <c r="Z40">
        <v>1039</v>
      </c>
      <c r="AA40">
        <v>242</v>
      </c>
      <c r="AB40">
        <v>263</v>
      </c>
      <c r="AC40">
        <v>116</v>
      </c>
      <c r="AD40">
        <v>239</v>
      </c>
      <c r="AE40">
        <v>100.299999999999</v>
      </c>
      <c r="AF40">
        <v>3188</v>
      </c>
      <c r="AG40">
        <v>496.8</v>
      </c>
      <c r="AH40">
        <v>927</v>
      </c>
      <c r="AI40">
        <v>274.3</v>
      </c>
      <c r="AJ40">
        <v>16</v>
      </c>
      <c r="AK40">
        <v>26.399999999999899</v>
      </c>
      <c r="AL40">
        <v>0</v>
      </c>
      <c r="AM40">
        <v>11</v>
      </c>
      <c r="AN40">
        <v>170</v>
      </c>
      <c r="AO40">
        <v>74.7</v>
      </c>
      <c r="AP40">
        <v>835</v>
      </c>
      <c r="AQ40">
        <v>97</v>
      </c>
      <c r="AR40">
        <v>0</v>
      </c>
      <c r="AS40">
        <v>11</v>
      </c>
      <c r="AT40">
        <v>18.5</v>
      </c>
      <c r="AU40">
        <v>7.1</v>
      </c>
      <c r="AV40">
        <v>4.9000000000000004</v>
      </c>
      <c r="AW40">
        <v>3.2</v>
      </c>
      <c r="AX40">
        <v>20888</v>
      </c>
      <c r="AY40">
        <v>2277</v>
      </c>
      <c r="AZ40">
        <v>26.399999999999899</v>
      </c>
      <c r="BA40">
        <v>6</v>
      </c>
      <c r="BB40">
        <v>3.7</v>
      </c>
      <c r="BC40">
        <v>1.8</v>
      </c>
      <c r="BD40">
        <v>25.1999999999999</v>
      </c>
      <c r="BE40">
        <v>5.3</v>
      </c>
      <c r="BF40">
        <v>6.4</v>
      </c>
      <c r="BG40">
        <v>2.9</v>
      </c>
      <c r="BH40">
        <v>18.899999999999899</v>
      </c>
      <c r="BI40">
        <v>7.9</v>
      </c>
      <c r="BJ40">
        <v>77.299999999999898</v>
      </c>
      <c r="BK40">
        <v>9.1</v>
      </c>
      <c r="BL40">
        <v>24</v>
      </c>
      <c r="BM40">
        <v>6.7</v>
      </c>
      <c r="BN40">
        <v>1.2</v>
      </c>
      <c r="BO40">
        <v>2</v>
      </c>
      <c r="BP40">
        <v>0</v>
      </c>
      <c r="BQ40">
        <v>2.2000000000000002</v>
      </c>
      <c r="BR40">
        <v>13.4</v>
      </c>
      <c r="BS40">
        <v>5.9</v>
      </c>
      <c r="BT40">
        <v>66</v>
      </c>
      <c r="BU40">
        <v>7.1</v>
      </c>
      <c r="BV40">
        <v>0</v>
      </c>
      <c r="BW40">
        <v>0.3</v>
      </c>
      <c r="BX40">
        <v>0.68759999999999999</v>
      </c>
      <c r="BY40">
        <v>0.26350000000000001</v>
      </c>
      <c r="BZ40">
        <v>0.77510000000000001</v>
      </c>
      <c r="CA40">
        <v>0.84630000000000005</v>
      </c>
      <c r="CB40">
        <v>2.5724999999999998</v>
      </c>
      <c r="CC40">
        <v>0.68700000000000006</v>
      </c>
      <c r="CD40">
        <v>2.1399999999999999E-2</v>
      </c>
      <c r="CE40">
        <v>0.7762</v>
      </c>
      <c r="CF40">
        <v>0.10970000000000001</v>
      </c>
      <c r="CG40">
        <v>0.88219999999999998</v>
      </c>
      <c r="CH40">
        <v>1.7895000000000001</v>
      </c>
      <c r="CI40">
        <v>0.33789999999999998</v>
      </c>
      <c r="CJ40">
        <v>0.73719999999999997</v>
      </c>
      <c r="CK40">
        <v>0.93430000000000002</v>
      </c>
      <c r="CL40">
        <v>1.6715</v>
      </c>
      <c r="CM40">
        <v>0.89</v>
      </c>
      <c r="CN40">
        <v>0.2586</v>
      </c>
      <c r="CO40">
        <v>0</v>
      </c>
      <c r="CP40">
        <v>0.88339999999999996</v>
      </c>
      <c r="CQ40">
        <v>0.87170000000000003</v>
      </c>
      <c r="CR40">
        <v>0</v>
      </c>
      <c r="CS40">
        <v>2.0137999999999998</v>
      </c>
      <c r="CT40">
        <v>0.40160000000000001</v>
      </c>
      <c r="CU40">
        <v>8.0473999999999997</v>
      </c>
      <c r="CV40">
        <v>0.65339999999999998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998</v>
      </c>
      <c r="DR40">
        <v>276</v>
      </c>
      <c r="DS40">
        <v>24.1999999999999</v>
      </c>
      <c r="DT40">
        <v>5.7</v>
      </c>
      <c r="DU40">
        <v>2542</v>
      </c>
      <c r="DV40">
        <v>4.265434506396E-3</v>
      </c>
      <c r="DW40">
        <v>8.2638300000000002E-10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36081054700</v>
      </c>
      <c r="H41" t="s">
        <v>917</v>
      </c>
      <c r="I41">
        <v>4.9866199999999999E-2</v>
      </c>
      <c r="J41">
        <v>4909</v>
      </c>
      <c r="K41">
        <v>527</v>
      </c>
      <c r="L41">
        <v>1522</v>
      </c>
      <c r="M41">
        <v>52</v>
      </c>
      <c r="N41">
        <v>1410</v>
      </c>
      <c r="O41">
        <v>85</v>
      </c>
      <c r="P41">
        <v>791</v>
      </c>
      <c r="Q41">
        <v>323</v>
      </c>
      <c r="R41">
        <v>74</v>
      </c>
      <c r="S41">
        <v>56</v>
      </c>
      <c r="T41">
        <v>23169</v>
      </c>
      <c r="U41">
        <v>3770</v>
      </c>
      <c r="V41">
        <v>1009</v>
      </c>
      <c r="W41">
        <v>229</v>
      </c>
      <c r="X41">
        <v>315</v>
      </c>
      <c r="Y41">
        <v>118</v>
      </c>
      <c r="Z41">
        <v>1076</v>
      </c>
      <c r="AA41">
        <v>240</v>
      </c>
      <c r="AB41">
        <v>286</v>
      </c>
      <c r="AC41">
        <v>100</v>
      </c>
      <c r="AD41">
        <v>185</v>
      </c>
      <c r="AE41">
        <v>87.7</v>
      </c>
      <c r="AF41">
        <v>3973</v>
      </c>
      <c r="AG41">
        <v>576.6</v>
      </c>
      <c r="AH41">
        <v>1359</v>
      </c>
      <c r="AI41">
        <v>409.1</v>
      </c>
      <c r="AJ41">
        <v>0</v>
      </c>
      <c r="AK41">
        <v>15.6</v>
      </c>
      <c r="AL41">
        <v>0</v>
      </c>
      <c r="AM41">
        <v>11</v>
      </c>
      <c r="AN41">
        <v>179</v>
      </c>
      <c r="AO41">
        <v>74.299999999999898</v>
      </c>
      <c r="AP41">
        <v>796</v>
      </c>
      <c r="AQ41">
        <v>125</v>
      </c>
      <c r="AR41">
        <v>0</v>
      </c>
      <c r="AS41">
        <v>11</v>
      </c>
      <c r="AT41">
        <v>16.1999999999999</v>
      </c>
      <c r="AU41">
        <v>6.2</v>
      </c>
      <c r="AV41">
        <v>2.7</v>
      </c>
      <c r="AW41">
        <v>2</v>
      </c>
      <c r="AX41">
        <v>23169</v>
      </c>
      <c r="AY41">
        <v>3770</v>
      </c>
      <c r="AZ41">
        <v>31.8</v>
      </c>
      <c r="BA41">
        <v>6.2</v>
      </c>
      <c r="BB41">
        <v>6.4</v>
      </c>
      <c r="BC41">
        <v>2.5</v>
      </c>
      <c r="BD41">
        <v>21.899999999999899</v>
      </c>
      <c r="BE41">
        <v>4.3</v>
      </c>
      <c r="BF41">
        <v>5.8</v>
      </c>
      <c r="BG41">
        <v>2</v>
      </c>
      <c r="BH41">
        <v>13.1</v>
      </c>
      <c r="BI41">
        <v>6.2</v>
      </c>
      <c r="BJ41">
        <v>80.900000000000006</v>
      </c>
      <c r="BK41">
        <v>7.9</v>
      </c>
      <c r="BL41">
        <v>30</v>
      </c>
      <c r="BM41">
        <v>8.5</v>
      </c>
      <c r="BN41">
        <v>0</v>
      </c>
      <c r="BO41">
        <v>1</v>
      </c>
      <c r="BP41">
        <v>0</v>
      </c>
      <c r="BQ41">
        <v>1.9</v>
      </c>
      <c r="BR41">
        <v>12.6999999999999</v>
      </c>
      <c r="BS41">
        <v>5.2</v>
      </c>
      <c r="BT41">
        <v>56.5</v>
      </c>
      <c r="BU41">
        <v>8.5</v>
      </c>
      <c r="BV41">
        <v>0</v>
      </c>
      <c r="BW41">
        <v>0.2</v>
      </c>
      <c r="BX41">
        <v>0.63180000000000003</v>
      </c>
      <c r="BY41">
        <v>6.2100000000000002E-2</v>
      </c>
      <c r="BZ41">
        <v>0.70120000000000005</v>
      </c>
      <c r="CA41">
        <v>0.91139999999999999</v>
      </c>
      <c r="CB41">
        <v>2.3065000000000002</v>
      </c>
      <c r="CC41">
        <v>0.60619999999999996</v>
      </c>
      <c r="CD41">
        <v>6.0499999999999998E-2</v>
      </c>
      <c r="CE41">
        <v>0.55130000000000001</v>
      </c>
      <c r="CF41">
        <v>7.6700000000000004E-2</v>
      </c>
      <c r="CG41">
        <v>0.75970000000000004</v>
      </c>
      <c r="CH41">
        <v>1.4481999999999999</v>
      </c>
      <c r="CI41">
        <v>0.15970000000000001</v>
      </c>
      <c r="CJ41">
        <v>0.75719999999999998</v>
      </c>
      <c r="CK41">
        <v>0.96850000000000003</v>
      </c>
      <c r="CL41">
        <v>1.7257</v>
      </c>
      <c r="CM41">
        <v>0.91890000000000005</v>
      </c>
      <c r="CN41">
        <v>0</v>
      </c>
      <c r="CO41">
        <v>0</v>
      </c>
      <c r="CP41">
        <v>0.86919999999999997</v>
      </c>
      <c r="CQ41">
        <v>0.80740000000000001</v>
      </c>
      <c r="CR41">
        <v>0</v>
      </c>
      <c r="CS41">
        <v>1.6766000000000001</v>
      </c>
      <c r="CT41">
        <v>0.26319999999999999</v>
      </c>
      <c r="CU41">
        <v>7.1570999999999998</v>
      </c>
      <c r="CV41">
        <v>0.51719999999999999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>
        <v>1212</v>
      </c>
      <c r="DR41">
        <v>349</v>
      </c>
      <c r="DS41">
        <v>24.6999999999999</v>
      </c>
      <c r="DT41">
        <v>6.1</v>
      </c>
      <c r="DU41">
        <v>1742</v>
      </c>
      <c r="DV41">
        <v>1.9420910453679999E-3</v>
      </c>
      <c r="DW41">
        <v>2.4268E-11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36081054900</v>
      </c>
      <c r="H42" t="s">
        <v>916</v>
      </c>
      <c r="I42">
        <v>6.3428799999999994E-2</v>
      </c>
      <c r="J42">
        <v>5807</v>
      </c>
      <c r="K42">
        <v>531</v>
      </c>
      <c r="L42">
        <v>1819</v>
      </c>
      <c r="M42">
        <v>34</v>
      </c>
      <c r="N42">
        <v>1673</v>
      </c>
      <c r="O42">
        <v>83</v>
      </c>
      <c r="P42">
        <v>1359</v>
      </c>
      <c r="Q42">
        <v>378</v>
      </c>
      <c r="R42">
        <v>165</v>
      </c>
      <c r="S42">
        <v>77</v>
      </c>
      <c r="T42">
        <v>18356</v>
      </c>
      <c r="U42">
        <v>2648</v>
      </c>
      <c r="V42">
        <v>931</v>
      </c>
      <c r="W42">
        <v>285</v>
      </c>
      <c r="X42">
        <v>292</v>
      </c>
      <c r="Y42">
        <v>123</v>
      </c>
      <c r="Z42">
        <v>1545</v>
      </c>
      <c r="AA42">
        <v>321</v>
      </c>
      <c r="AB42">
        <v>192</v>
      </c>
      <c r="AC42">
        <v>84</v>
      </c>
      <c r="AD42">
        <v>276</v>
      </c>
      <c r="AE42">
        <v>99.799999999999898</v>
      </c>
      <c r="AF42">
        <v>4718</v>
      </c>
      <c r="AG42">
        <v>581.1</v>
      </c>
      <c r="AH42">
        <v>1249</v>
      </c>
      <c r="AI42">
        <v>392.6</v>
      </c>
      <c r="AJ42">
        <v>159</v>
      </c>
      <c r="AK42">
        <v>72.5</v>
      </c>
      <c r="AL42">
        <v>7</v>
      </c>
      <c r="AM42">
        <v>12</v>
      </c>
      <c r="AN42">
        <v>235</v>
      </c>
      <c r="AO42">
        <v>96.099999999999895</v>
      </c>
      <c r="AP42">
        <v>1160</v>
      </c>
      <c r="AQ42">
        <v>126</v>
      </c>
      <c r="AR42">
        <v>27</v>
      </c>
      <c r="AS42">
        <v>14</v>
      </c>
      <c r="AT42">
        <v>23.5</v>
      </c>
      <c r="AU42">
        <v>6.6</v>
      </c>
      <c r="AV42">
        <v>5.5</v>
      </c>
      <c r="AW42">
        <v>2.6</v>
      </c>
      <c r="AX42">
        <v>18356</v>
      </c>
      <c r="AY42">
        <v>2648</v>
      </c>
      <c r="AZ42">
        <v>26.399999999999899</v>
      </c>
      <c r="BA42">
        <v>6.9</v>
      </c>
      <c r="BB42">
        <v>5</v>
      </c>
      <c r="BC42">
        <v>2.1</v>
      </c>
      <c r="BD42">
        <v>26.6</v>
      </c>
      <c r="BE42">
        <v>5</v>
      </c>
      <c r="BF42">
        <v>3.3</v>
      </c>
      <c r="BG42">
        <v>1.5</v>
      </c>
      <c r="BH42">
        <v>16.5</v>
      </c>
      <c r="BI42">
        <v>5.9</v>
      </c>
      <c r="BJ42">
        <v>81.2</v>
      </c>
      <c r="BK42">
        <v>6.7</v>
      </c>
      <c r="BL42">
        <v>23.5</v>
      </c>
      <c r="BM42">
        <v>7.1</v>
      </c>
      <c r="BN42">
        <v>8.6999999999999904</v>
      </c>
      <c r="BO42">
        <v>4</v>
      </c>
      <c r="BP42">
        <v>0.4</v>
      </c>
      <c r="BQ42">
        <v>0.6</v>
      </c>
      <c r="BR42">
        <v>14</v>
      </c>
      <c r="BS42">
        <v>5.7</v>
      </c>
      <c r="BT42">
        <v>69.299999999999898</v>
      </c>
      <c r="BU42">
        <v>7</v>
      </c>
      <c r="BV42">
        <v>0.5</v>
      </c>
      <c r="BW42">
        <v>0.2</v>
      </c>
      <c r="BX42">
        <v>0.77359999999999995</v>
      </c>
      <c r="BY42">
        <v>0.33329999999999999</v>
      </c>
      <c r="BZ42">
        <v>0.84319999999999995</v>
      </c>
      <c r="CA42">
        <v>0.84630000000000005</v>
      </c>
      <c r="CB42">
        <v>2.7963</v>
      </c>
      <c r="CC42">
        <v>0.75129999999999997</v>
      </c>
      <c r="CD42">
        <v>3.3599999999999998E-2</v>
      </c>
      <c r="CE42">
        <v>0.83809999999999996</v>
      </c>
      <c r="CF42">
        <v>1.34E-2</v>
      </c>
      <c r="CG42">
        <v>0.83830000000000005</v>
      </c>
      <c r="CH42">
        <v>1.7235</v>
      </c>
      <c r="CI42">
        <v>0.29849999999999999</v>
      </c>
      <c r="CJ42">
        <v>0.75949999999999995</v>
      </c>
      <c r="CK42">
        <v>0.9304</v>
      </c>
      <c r="CL42">
        <v>1.6899</v>
      </c>
      <c r="CM42">
        <v>0.90280000000000005</v>
      </c>
      <c r="CN42">
        <v>0.52429999999999999</v>
      </c>
      <c r="CO42">
        <v>0.68510000000000004</v>
      </c>
      <c r="CP42">
        <v>0.8921</v>
      </c>
      <c r="CQ42">
        <v>0.8972</v>
      </c>
      <c r="CR42">
        <v>0.57720000000000005</v>
      </c>
      <c r="CS42">
        <v>3.5758999999999999</v>
      </c>
      <c r="CT42">
        <v>0.97140000000000004</v>
      </c>
      <c r="CU42">
        <v>9.7856000000000005</v>
      </c>
      <c r="CV42">
        <v>0.86399999999999999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1636</v>
      </c>
      <c r="DR42">
        <v>445</v>
      </c>
      <c r="DS42">
        <v>28.3</v>
      </c>
      <c r="DT42">
        <v>6.5</v>
      </c>
      <c r="DU42">
        <v>2283</v>
      </c>
      <c r="DV42">
        <v>3.101674141307E-3</v>
      </c>
      <c r="DW42">
        <v>2.89689E-10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36081055300</v>
      </c>
      <c r="H43" t="s">
        <v>915</v>
      </c>
      <c r="I43">
        <v>5.2906000000000002E-2</v>
      </c>
      <c r="J43">
        <v>2554</v>
      </c>
      <c r="K43">
        <v>252</v>
      </c>
      <c r="L43">
        <v>920</v>
      </c>
      <c r="M43">
        <v>36</v>
      </c>
      <c r="N43">
        <v>823</v>
      </c>
      <c r="O43">
        <v>53</v>
      </c>
      <c r="P43">
        <v>599</v>
      </c>
      <c r="Q43">
        <v>236</v>
      </c>
      <c r="R43">
        <v>58</v>
      </c>
      <c r="S43">
        <v>45</v>
      </c>
      <c r="T43">
        <v>23810</v>
      </c>
      <c r="U43">
        <v>4660</v>
      </c>
      <c r="V43">
        <v>495</v>
      </c>
      <c r="W43">
        <v>84</v>
      </c>
      <c r="X43">
        <v>145</v>
      </c>
      <c r="Y43">
        <v>54</v>
      </c>
      <c r="Z43">
        <v>549</v>
      </c>
      <c r="AA43">
        <v>145</v>
      </c>
      <c r="AB43">
        <v>110</v>
      </c>
      <c r="AC43">
        <v>49</v>
      </c>
      <c r="AD43">
        <v>103</v>
      </c>
      <c r="AE43">
        <v>50.799999999999898</v>
      </c>
      <c r="AF43">
        <v>2077</v>
      </c>
      <c r="AG43">
        <v>289.3</v>
      </c>
      <c r="AH43">
        <v>443</v>
      </c>
      <c r="AI43">
        <v>118</v>
      </c>
      <c r="AJ43">
        <v>289</v>
      </c>
      <c r="AK43">
        <v>64.5</v>
      </c>
      <c r="AL43">
        <v>0</v>
      </c>
      <c r="AM43">
        <v>11</v>
      </c>
      <c r="AN43">
        <v>70</v>
      </c>
      <c r="AO43">
        <v>33.700000000000003</v>
      </c>
      <c r="AP43">
        <v>569</v>
      </c>
      <c r="AQ43">
        <v>81</v>
      </c>
      <c r="AR43">
        <v>0</v>
      </c>
      <c r="AS43">
        <v>11</v>
      </c>
      <c r="AT43">
        <v>23.5</v>
      </c>
      <c r="AU43">
        <v>9.1</v>
      </c>
      <c r="AV43">
        <v>4.2</v>
      </c>
      <c r="AW43">
        <v>3.2</v>
      </c>
      <c r="AX43">
        <v>23810</v>
      </c>
      <c r="AY43">
        <v>4660</v>
      </c>
      <c r="AZ43">
        <v>31</v>
      </c>
      <c r="BA43">
        <v>5.4</v>
      </c>
      <c r="BB43">
        <v>5.7</v>
      </c>
      <c r="BC43">
        <v>2.2000000000000002</v>
      </c>
      <c r="BD43">
        <v>21.5</v>
      </c>
      <c r="BE43">
        <v>5.3</v>
      </c>
      <c r="BF43">
        <v>4.3</v>
      </c>
      <c r="BG43">
        <v>1.9</v>
      </c>
      <c r="BH43">
        <v>12.5</v>
      </c>
      <c r="BI43">
        <v>6.1</v>
      </c>
      <c r="BJ43">
        <v>81.299999999999898</v>
      </c>
      <c r="BK43">
        <v>8</v>
      </c>
      <c r="BL43">
        <v>17.6999999999999</v>
      </c>
      <c r="BM43">
        <v>4.4000000000000004</v>
      </c>
      <c r="BN43">
        <v>31.399999999999899</v>
      </c>
      <c r="BO43">
        <v>6.9</v>
      </c>
      <c r="BP43">
        <v>0</v>
      </c>
      <c r="BQ43">
        <v>3.2</v>
      </c>
      <c r="BR43">
        <v>8.5</v>
      </c>
      <c r="BS43">
        <v>4.0999999999999996</v>
      </c>
      <c r="BT43">
        <v>69.099999999999895</v>
      </c>
      <c r="BU43">
        <v>8.6999999999999904</v>
      </c>
      <c r="BV43">
        <v>0</v>
      </c>
      <c r="BW43">
        <v>0.4</v>
      </c>
      <c r="BX43">
        <v>0.77359999999999995</v>
      </c>
      <c r="BY43">
        <v>0.18959999999999999</v>
      </c>
      <c r="BZ43">
        <v>0.6744</v>
      </c>
      <c r="CA43">
        <v>0.9042</v>
      </c>
      <c r="CB43">
        <v>2.5417999999999998</v>
      </c>
      <c r="CC43">
        <v>0.67679999999999996</v>
      </c>
      <c r="CD43">
        <v>4.5100000000000001E-2</v>
      </c>
      <c r="CE43">
        <v>0.5171</v>
      </c>
      <c r="CF43">
        <v>2.6800000000000001E-2</v>
      </c>
      <c r="CG43">
        <v>0.7389</v>
      </c>
      <c r="CH43">
        <v>1.3279000000000001</v>
      </c>
      <c r="CI43">
        <v>0.1225</v>
      </c>
      <c r="CJ43">
        <v>0.75990000000000002</v>
      </c>
      <c r="CK43">
        <v>0.87660000000000005</v>
      </c>
      <c r="CL43">
        <v>1.6365000000000001</v>
      </c>
      <c r="CM43">
        <v>0.86780000000000002</v>
      </c>
      <c r="CN43">
        <v>0.73950000000000005</v>
      </c>
      <c r="CO43">
        <v>0</v>
      </c>
      <c r="CP43">
        <v>0.7712</v>
      </c>
      <c r="CQ43">
        <v>0.89590000000000003</v>
      </c>
      <c r="CR43">
        <v>0</v>
      </c>
      <c r="CS43">
        <v>2.4066000000000001</v>
      </c>
      <c r="CT43">
        <v>0.5756</v>
      </c>
      <c r="CU43">
        <v>7.9127999999999998</v>
      </c>
      <c r="CV43">
        <v>0.6331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784</v>
      </c>
      <c r="DR43">
        <v>194</v>
      </c>
      <c r="DS43">
        <v>30.6999999999999</v>
      </c>
      <c r="DT43">
        <v>7</v>
      </c>
      <c r="DU43">
        <v>2816</v>
      </c>
      <c r="DV43">
        <v>4.2335673137190001E-3</v>
      </c>
      <c r="DW43">
        <v>1.1805540000000001E-9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36081055500</v>
      </c>
      <c r="H44" t="s">
        <v>914</v>
      </c>
      <c r="I44">
        <v>5.9350100000000003E-2</v>
      </c>
      <c r="J44">
        <v>2233</v>
      </c>
      <c r="K44">
        <v>210</v>
      </c>
      <c r="L44">
        <v>711</v>
      </c>
      <c r="M44">
        <v>27</v>
      </c>
      <c r="N44">
        <v>680</v>
      </c>
      <c r="O44">
        <v>35</v>
      </c>
      <c r="P44">
        <v>396</v>
      </c>
      <c r="Q44">
        <v>160</v>
      </c>
      <c r="R44">
        <v>55</v>
      </c>
      <c r="S44">
        <v>31</v>
      </c>
      <c r="T44">
        <v>19792</v>
      </c>
      <c r="U44">
        <v>2959</v>
      </c>
      <c r="V44">
        <v>368</v>
      </c>
      <c r="W44">
        <v>113</v>
      </c>
      <c r="X44">
        <v>112</v>
      </c>
      <c r="Y44">
        <v>42</v>
      </c>
      <c r="Z44">
        <v>531</v>
      </c>
      <c r="AA44">
        <v>130</v>
      </c>
      <c r="AB44">
        <v>154</v>
      </c>
      <c r="AC44">
        <v>50</v>
      </c>
      <c r="AD44">
        <v>74</v>
      </c>
      <c r="AE44">
        <v>37.6</v>
      </c>
      <c r="AF44">
        <v>1746</v>
      </c>
      <c r="AG44">
        <v>237.099999999999</v>
      </c>
      <c r="AH44">
        <v>425</v>
      </c>
      <c r="AI44">
        <v>141.099999999999</v>
      </c>
      <c r="AJ44">
        <v>18</v>
      </c>
      <c r="AK44">
        <v>19.399999999999899</v>
      </c>
      <c r="AL44">
        <v>11</v>
      </c>
      <c r="AM44">
        <v>16</v>
      </c>
      <c r="AN44">
        <v>69</v>
      </c>
      <c r="AO44">
        <v>39.6</v>
      </c>
      <c r="AP44">
        <v>372</v>
      </c>
      <c r="AQ44">
        <v>60</v>
      </c>
      <c r="AR44">
        <v>32</v>
      </c>
      <c r="AS44">
        <v>12</v>
      </c>
      <c r="AT44">
        <v>18</v>
      </c>
      <c r="AU44">
        <v>6.9</v>
      </c>
      <c r="AV44">
        <v>4.8</v>
      </c>
      <c r="AW44">
        <v>2.8</v>
      </c>
      <c r="AX44">
        <v>19792</v>
      </c>
      <c r="AY44">
        <v>2959</v>
      </c>
      <c r="AZ44">
        <v>26</v>
      </c>
      <c r="BA44">
        <v>7.3</v>
      </c>
      <c r="BB44">
        <v>5</v>
      </c>
      <c r="BC44">
        <v>2</v>
      </c>
      <c r="BD44">
        <v>23.8</v>
      </c>
      <c r="BE44">
        <v>5.4</v>
      </c>
      <c r="BF44">
        <v>7</v>
      </c>
      <c r="BG44">
        <v>2.6</v>
      </c>
      <c r="BH44">
        <v>10.9</v>
      </c>
      <c r="BI44">
        <v>5.5</v>
      </c>
      <c r="BJ44">
        <v>78.2</v>
      </c>
      <c r="BK44">
        <v>7.7</v>
      </c>
      <c r="BL44">
        <v>20.1999999999999</v>
      </c>
      <c r="BM44">
        <v>6.4</v>
      </c>
      <c r="BN44">
        <v>2.5</v>
      </c>
      <c r="BO44">
        <v>2.7</v>
      </c>
      <c r="BP44">
        <v>1.5</v>
      </c>
      <c r="BQ44">
        <v>2.2999999999999998</v>
      </c>
      <c r="BR44">
        <v>10.1</v>
      </c>
      <c r="BS44">
        <v>5.8</v>
      </c>
      <c r="BT44">
        <v>54.7</v>
      </c>
      <c r="BU44">
        <v>8.1</v>
      </c>
      <c r="BV44">
        <v>1.4</v>
      </c>
      <c r="BW44">
        <v>0.5</v>
      </c>
      <c r="BX44">
        <v>0.67789999999999995</v>
      </c>
      <c r="BY44">
        <v>0.25130000000000002</v>
      </c>
      <c r="BZ44">
        <v>0.80230000000000001</v>
      </c>
      <c r="CA44">
        <v>0.84009999999999996</v>
      </c>
      <c r="CB44">
        <v>2.5716999999999999</v>
      </c>
      <c r="CC44">
        <v>0.68610000000000004</v>
      </c>
      <c r="CD44">
        <v>3.3599999999999998E-2</v>
      </c>
      <c r="CE44">
        <v>0.69279999999999997</v>
      </c>
      <c r="CF44">
        <v>0.152</v>
      </c>
      <c r="CG44">
        <v>0.68059999999999998</v>
      </c>
      <c r="CH44">
        <v>1.5589</v>
      </c>
      <c r="CI44">
        <v>0.2079</v>
      </c>
      <c r="CJ44">
        <v>0.74180000000000001</v>
      </c>
      <c r="CK44">
        <v>0.90469999999999995</v>
      </c>
      <c r="CL44">
        <v>1.6464000000000001</v>
      </c>
      <c r="CM44">
        <v>0.874</v>
      </c>
      <c r="CN44">
        <v>0.33860000000000001</v>
      </c>
      <c r="CO44">
        <v>0.80530000000000002</v>
      </c>
      <c r="CP44">
        <v>0.81489999999999996</v>
      </c>
      <c r="CQ44">
        <v>0.79310000000000003</v>
      </c>
      <c r="CR44">
        <v>0.74750000000000005</v>
      </c>
      <c r="CS44">
        <v>3.4994000000000001</v>
      </c>
      <c r="CT44">
        <v>0.9597</v>
      </c>
      <c r="CU44">
        <v>9.2764000000000006</v>
      </c>
      <c r="CV44">
        <v>0.81410000000000005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637</v>
      </c>
      <c r="DR44">
        <v>190</v>
      </c>
      <c r="DS44">
        <v>28.899999999999899</v>
      </c>
      <c r="DT44">
        <v>7.3</v>
      </c>
      <c r="DU44">
        <v>1579</v>
      </c>
      <c r="DV44">
        <v>4.8059113508129997E-3</v>
      </c>
      <c r="DW44">
        <v>3.3539960000000002E-9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36081055900</v>
      </c>
      <c r="H45" t="s">
        <v>913</v>
      </c>
      <c r="I45">
        <v>6.1236499999999999E-2</v>
      </c>
      <c r="J45">
        <v>1365</v>
      </c>
      <c r="K45">
        <v>193</v>
      </c>
      <c r="L45">
        <v>448</v>
      </c>
      <c r="M45">
        <v>28</v>
      </c>
      <c r="N45">
        <v>409</v>
      </c>
      <c r="O45">
        <v>40</v>
      </c>
      <c r="P45">
        <v>352</v>
      </c>
      <c r="Q45">
        <v>159</v>
      </c>
      <c r="R45">
        <v>93</v>
      </c>
      <c r="S45">
        <v>61</v>
      </c>
      <c r="T45">
        <v>19559</v>
      </c>
      <c r="U45">
        <v>3462</v>
      </c>
      <c r="V45">
        <v>190</v>
      </c>
      <c r="W45">
        <v>82</v>
      </c>
      <c r="X45">
        <v>70</v>
      </c>
      <c r="Y45">
        <v>41</v>
      </c>
      <c r="Z45">
        <v>398</v>
      </c>
      <c r="AA45">
        <v>135</v>
      </c>
      <c r="AB45">
        <v>87</v>
      </c>
      <c r="AC45">
        <v>38</v>
      </c>
      <c r="AD45">
        <v>82</v>
      </c>
      <c r="AE45">
        <v>37.799999999999898</v>
      </c>
      <c r="AF45">
        <v>1252</v>
      </c>
      <c r="AG45">
        <v>205.3</v>
      </c>
      <c r="AH45">
        <v>183</v>
      </c>
      <c r="AI45">
        <v>86</v>
      </c>
      <c r="AJ45">
        <v>35</v>
      </c>
      <c r="AK45">
        <v>20.6</v>
      </c>
      <c r="AL45">
        <v>6</v>
      </c>
      <c r="AM45">
        <v>8</v>
      </c>
      <c r="AN45">
        <v>42</v>
      </c>
      <c r="AO45">
        <v>27.5</v>
      </c>
      <c r="AP45">
        <v>232</v>
      </c>
      <c r="AQ45">
        <v>51</v>
      </c>
      <c r="AR45">
        <v>0</v>
      </c>
      <c r="AS45">
        <v>11</v>
      </c>
      <c r="AT45">
        <v>25.899999999999899</v>
      </c>
      <c r="AU45">
        <v>11.3</v>
      </c>
      <c r="AV45">
        <v>12</v>
      </c>
      <c r="AW45">
        <v>7.3</v>
      </c>
      <c r="AX45">
        <v>19559</v>
      </c>
      <c r="AY45">
        <v>3462</v>
      </c>
      <c r="AZ45">
        <v>24.1</v>
      </c>
      <c r="BA45">
        <v>9.1</v>
      </c>
      <c r="BB45">
        <v>5.0999999999999996</v>
      </c>
      <c r="BC45">
        <v>3.1</v>
      </c>
      <c r="BD45">
        <v>29.1999999999999</v>
      </c>
      <c r="BE45">
        <v>9</v>
      </c>
      <c r="BF45">
        <v>6.4</v>
      </c>
      <c r="BG45">
        <v>2.9</v>
      </c>
      <c r="BH45">
        <v>20</v>
      </c>
      <c r="BI45">
        <v>9</v>
      </c>
      <c r="BJ45">
        <v>91.7</v>
      </c>
      <c r="BK45">
        <v>7.6</v>
      </c>
      <c r="BL45">
        <v>14.3</v>
      </c>
      <c r="BM45">
        <v>6.4</v>
      </c>
      <c r="BN45">
        <v>7.8</v>
      </c>
      <c r="BO45">
        <v>4.5999999999999996</v>
      </c>
      <c r="BP45">
        <v>1.3</v>
      </c>
      <c r="BQ45">
        <v>1.9</v>
      </c>
      <c r="BR45">
        <v>10.3</v>
      </c>
      <c r="BS45">
        <v>6.7</v>
      </c>
      <c r="BT45">
        <v>56.7</v>
      </c>
      <c r="BU45">
        <v>11.4</v>
      </c>
      <c r="BV45">
        <v>0</v>
      </c>
      <c r="BW45">
        <v>0.8</v>
      </c>
      <c r="BX45">
        <v>0.81120000000000003</v>
      </c>
      <c r="BY45">
        <v>0.84130000000000005</v>
      </c>
      <c r="BZ45">
        <v>0.81120000000000003</v>
      </c>
      <c r="CA45">
        <v>0.81330000000000002</v>
      </c>
      <c r="CB45">
        <v>3.2770000000000001</v>
      </c>
      <c r="CC45">
        <v>0.87350000000000005</v>
      </c>
      <c r="CD45">
        <v>3.5999999999999997E-2</v>
      </c>
      <c r="CE45">
        <v>0.91100000000000003</v>
      </c>
      <c r="CF45">
        <v>0.10970000000000001</v>
      </c>
      <c r="CG45">
        <v>0.89910000000000001</v>
      </c>
      <c r="CH45">
        <v>1.9559</v>
      </c>
      <c r="CI45">
        <v>0.45729999999999998</v>
      </c>
      <c r="CJ45">
        <v>0.83279999999999998</v>
      </c>
      <c r="CK45">
        <v>0.83530000000000004</v>
      </c>
      <c r="CL45">
        <v>1.6679999999999999</v>
      </c>
      <c r="CM45">
        <v>0.88739999999999997</v>
      </c>
      <c r="CN45">
        <v>0.50139999999999996</v>
      </c>
      <c r="CO45">
        <v>0.79249999999999998</v>
      </c>
      <c r="CP45">
        <v>0.81899999999999995</v>
      </c>
      <c r="CQ45">
        <v>0.80820000000000003</v>
      </c>
      <c r="CR45">
        <v>0</v>
      </c>
      <c r="CS45">
        <v>2.9211</v>
      </c>
      <c r="CT45">
        <v>0.80320000000000003</v>
      </c>
      <c r="CU45">
        <v>9.8221000000000007</v>
      </c>
      <c r="CV45">
        <v>0.86729999999999996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381</v>
      </c>
      <c r="DR45">
        <v>128</v>
      </c>
      <c r="DS45">
        <v>27.899999999999899</v>
      </c>
      <c r="DT45">
        <v>9.6999999999999904</v>
      </c>
      <c r="DU45">
        <v>976</v>
      </c>
      <c r="DV45">
        <v>8.4583710473269992E-3</v>
      </c>
      <c r="DW45">
        <v>1.9984471E-8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36081056100</v>
      </c>
      <c r="H46" t="s">
        <v>912</v>
      </c>
      <c r="I46">
        <v>1.0960810000000001</v>
      </c>
      <c r="J46">
        <v>103</v>
      </c>
      <c r="K46">
        <v>80</v>
      </c>
      <c r="L46">
        <v>33</v>
      </c>
      <c r="M46">
        <v>16</v>
      </c>
      <c r="N46">
        <v>33</v>
      </c>
      <c r="O46">
        <v>16</v>
      </c>
      <c r="P46">
        <v>0</v>
      </c>
      <c r="Q46">
        <v>11</v>
      </c>
      <c r="R46">
        <v>0</v>
      </c>
      <c r="S46">
        <v>11</v>
      </c>
      <c r="T46">
        <v>43122</v>
      </c>
      <c r="U46">
        <v>30890</v>
      </c>
      <c r="V46">
        <v>21</v>
      </c>
      <c r="W46">
        <v>24</v>
      </c>
      <c r="X46">
        <v>8</v>
      </c>
      <c r="Y46">
        <v>10</v>
      </c>
      <c r="Z46">
        <v>37</v>
      </c>
      <c r="AA46">
        <v>52</v>
      </c>
      <c r="AB46">
        <v>8</v>
      </c>
      <c r="AC46">
        <v>10</v>
      </c>
      <c r="AD46">
        <v>0</v>
      </c>
      <c r="AE46">
        <v>15.6</v>
      </c>
      <c r="AF46">
        <v>74</v>
      </c>
      <c r="AG46">
        <v>84.099999999999895</v>
      </c>
      <c r="AH46">
        <v>4</v>
      </c>
      <c r="AI46">
        <v>43</v>
      </c>
      <c r="AJ46">
        <v>19</v>
      </c>
      <c r="AK46">
        <v>12.8</v>
      </c>
      <c r="AL46">
        <v>0</v>
      </c>
      <c r="AM46">
        <v>11</v>
      </c>
      <c r="AN46">
        <v>11</v>
      </c>
      <c r="AO46">
        <v>20.1999999999999</v>
      </c>
      <c r="AP46">
        <v>15</v>
      </c>
      <c r="AQ46">
        <v>18</v>
      </c>
      <c r="AR46">
        <v>0</v>
      </c>
      <c r="AS46">
        <v>11</v>
      </c>
      <c r="AT46">
        <v>0</v>
      </c>
      <c r="AU46">
        <v>24.899999999999899</v>
      </c>
      <c r="AV46">
        <v>0</v>
      </c>
      <c r="AW46">
        <v>37.399999999999899</v>
      </c>
      <c r="AX46">
        <v>43122</v>
      </c>
      <c r="AY46">
        <v>30890</v>
      </c>
      <c r="AZ46">
        <v>31.8</v>
      </c>
      <c r="BA46">
        <v>24.3</v>
      </c>
      <c r="BB46">
        <v>7.8</v>
      </c>
      <c r="BC46">
        <v>11.4</v>
      </c>
      <c r="BD46">
        <v>35.899999999999899</v>
      </c>
      <c r="BE46">
        <v>42.1</v>
      </c>
      <c r="BF46">
        <v>7.8</v>
      </c>
      <c r="BG46">
        <v>11.4</v>
      </c>
      <c r="BH46">
        <v>0</v>
      </c>
      <c r="BI46">
        <v>47.1</v>
      </c>
      <c r="BJ46">
        <v>71.799999999999898</v>
      </c>
      <c r="BK46">
        <v>59.6</v>
      </c>
      <c r="BL46">
        <v>4.5999999999999996</v>
      </c>
      <c r="BM46">
        <v>49.299999999999898</v>
      </c>
      <c r="BN46">
        <v>57.6</v>
      </c>
      <c r="BO46">
        <v>27</v>
      </c>
      <c r="BP46">
        <v>0</v>
      </c>
      <c r="BQ46">
        <v>49.6</v>
      </c>
      <c r="BR46">
        <v>33.299999999999898</v>
      </c>
      <c r="BS46">
        <v>59.2</v>
      </c>
      <c r="BT46">
        <v>45.5</v>
      </c>
      <c r="BU46">
        <v>43.1</v>
      </c>
      <c r="BV46">
        <v>0</v>
      </c>
      <c r="BW46">
        <v>10.6999999999999</v>
      </c>
      <c r="BX46">
        <v>0</v>
      </c>
      <c r="BY46">
        <v>0</v>
      </c>
      <c r="BZ46">
        <v>0.1729</v>
      </c>
      <c r="CA46">
        <v>0.91139999999999999</v>
      </c>
      <c r="CB46">
        <v>1.0843</v>
      </c>
      <c r="CC46">
        <v>0.22550000000000001</v>
      </c>
      <c r="CD46">
        <v>0.1079</v>
      </c>
      <c r="CE46">
        <v>0.98</v>
      </c>
      <c r="CF46">
        <v>0.21560000000000001</v>
      </c>
      <c r="CG46">
        <v>0</v>
      </c>
      <c r="CH46">
        <v>1.3035000000000001</v>
      </c>
      <c r="CI46">
        <v>0.11609999999999999</v>
      </c>
      <c r="CJ46">
        <v>0.71579999999999999</v>
      </c>
      <c r="CK46">
        <v>0.60499999999999998</v>
      </c>
      <c r="CL46">
        <v>1.3208</v>
      </c>
      <c r="CM46">
        <v>0.65710000000000002</v>
      </c>
      <c r="CN46">
        <v>0.82740000000000002</v>
      </c>
      <c r="CO46">
        <v>0</v>
      </c>
      <c r="CP46">
        <v>0.99460000000000004</v>
      </c>
      <c r="CQ46">
        <v>0.73329999999999995</v>
      </c>
      <c r="CR46">
        <v>0</v>
      </c>
      <c r="CS46">
        <v>2.5554000000000001</v>
      </c>
      <c r="CT46">
        <v>0.6522</v>
      </c>
      <c r="CU46">
        <v>6.2640000000000002</v>
      </c>
      <c r="CV46">
        <v>0.36980000000000002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3</v>
      </c>
      <c r="DQ46">
        <v>0</v>
      </c>
      <c r="DR46">
        <v>11</v>
      </c>
      <c r="DS46">
        <v>0</v>
      </c>
      <c r="DT46">
        <v>24.899999999999899</v>
      </c>
      <c r="DU46">
        <v>588</v>
      </c>
      <c r="DV46">
        <v>8.2770749907349998E-3</v>
      </c>
      <c r="DW46">
        <v>1.261990541E-6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36047028501</v>
      </c>
      <c r="H47" t="s">
        <v>753</v>
      </c>
      <c r="I47">
        <v>3.2130600000000002E-2</v>
      </c>
      <c r="J47">
        <v>432</v>
      </c>
      <c r="K47">
        <v>202</v>
      </c>
      <c r="L47">
        <v>129</v>
      </c>
      <c r="M47">
        <v>36</v>
      </c>
      <c r="N47">
        <v>106</v>
      </c>
      <c r="O47">
        <v>33</v>
      </c>
      <c r="P47">
        <v>108</v>
      </c>
      <c r="Q47">
        <v>117</v>
      </c>
      <c r="R47">
        <v>10</v>
      </c>
      <c r="S47">
        <v>15</v>
      </c>
      <c r="T47">
        <v>31161</v>
      </c>
      <c r="U47">
        <v>11911</v>
      </c>
      <c r="V47">
        <v>93</v>
      </c>
      <c r="W47">
        <v>99</v>
      </c>
      <c r="X47">
        <v>42</v>
      </c>
      <c r="Y47">
        <v>23</v>
      </c>
      <c r="Z47">
        <v>74</v>
      </c>
      <c r="AA47">
        <v>81</v>
      </c>
      <c r="AB47">
        <v>16</v>
      </c>
      <c r="AC47">
        <v>14</v>
      </c>
      <c r="AD47">
        <v>0</v>
      </c>
      <c r="AE47">
        <v>15.6</v>
      </c>
      <c r="AF47">
        <v>273</v>
      </c>
      <c r="AG47">
        <v>215.5</v>
      </c>
      <c r="AH47">
        <v>88</v>
      </c>
      <c r="AI47">
        <v>81.7</v>
      </c>
      <c r="AJ47">
        <v>22</v>
      </c>
      <c r="AK47">
        <v>18.600000000000001</v>
      </c>
      <c r="AL47">
        <v>0</v>
      </c>
      <c r="AM47">
        <v>11</v>
      </c>
      <c r="AN47">
        <v>28</v>
      </c>
      <c r="AO47">
        <v>26</v>
      </c>
      <c r="AP47">
        <v>53</v>
      </c>
      <c r="AQ47">
        <v>31</v>
      </c>
      <c r="AR47">
        <v>28</v>
      </c>
      <c r="AS47">
        <v>14</v>
      </c>
      <c r="AT47">
        <v>26.6999999999999</v>
      </c>
      <c r="AU47">
        <v>19.600000000000001</v>
      </c>
      <c r="AV47">
        <v>3.3</v>
      </c>
      <c r="AW47">
        <v>5</v>
      </c>
      <c r="AX47">
        <v>31161</v>
      </c>
      <c r="AY47">
        <v>11911</v>
      </c>
      <c r="AZ47">
        <v>30.6</v>
      </c>
      <c r="BA47">
        <v>25.3</v>
      </c>
      <c r="BB47">
        <v>9.6999999999999904</v>
      </c>
      <c r="BC47">
        <v>6.7</v>
      </c>
      <c r="BD47">
        <v>17.100000000000001</v>
      </c>
      <c r="BE47">
        <v>17</v>
      </c>
      <c r="BF47">
        <v>4</v>
      </c>
      <c r="BG47">
        <v>3.6</v>
      </c>
      <c r="BH47">
        <v>0</v>
      </c>
      <c r="BI47">
        <v>14.6999999999999</v>
      </c>
      <c r="BJ47">
        <v>63.2</v>
      </c>
      <c r="BK47">
        <v>40.200000000000003</v>
      </c>
      <c r="BL47">
        <v>21.899999999999899</v>
      </c>
      <c r="BM47">
        <v>18.3</v>
      </c>
      <c r="BN47">
        <v>17.100000000000001</v>
      </c>
      <c r="BO47">
        <v>13.6</v>
      </c>
      <c r="BP47">
        <v>0</v>
      </c>
      <c r="BQ47">
        <v>20.6</v>
      </c>
      <c r="BR47">
        <v>26.399999999999899</v>
      </c>
      <c r="BS47">
        <v>23.1</v>
      </c>
      <c r="BT47">
        <v>50</v>
      </c>
      <c r="BU47">
        <v>22.899999999999899</v>
      </c>
      <c r="BV47">
        <v>6.5</v>
      </c>
      <c r="BW47">
        <v>1.1000000000000001</v>
      </c>
      <c r="BX47">
        <v>0.82130000000000003</v>
      </c>
      <c r="BY47">
        <v>0.1087</v>
      </c>
      <c r="BZ47">
        <v>0.4199</v>
      </c>
      <c r="CA47">
        <v>0.8982</v>
      </c>
      <c r="CB47">
        <v>2.2482000000000002</v>
      </c>
      <c r="CC47">
        <v>0.5867</v>
      </c>
      <c r="CD47">
        <v>0.1993</v>
      </c>
      <c r="CE47">
        <v>0.221</v>
      </c>
      <c r="CF47">
        <v>2.1899999999999999E-2</v>
      </c>
      <c r="CG47">
        <v>0</v>
      </c>
      <c r="CH47">
        <v>0.44219999999999998</v>
      </c>
      <c r="CI47">
        <v>2.1499999999999998E-2</v>
      </c>
      <c r="CJ47">
        <v>0.67569999999999997</v>
      </c>
      <c r="CK47">
        <v>0.91969999999999996</v>
      </c>
      <c r="CL47">
        <v>1.5952999999999999</v>
      </c>
      <c r="CM47">
        <v>0.83899999999999997</v>
      </c>
      <c r="CN47">
        <v>0.64129999999999998</v>
      </c>
      <c r="CO47">
        <v>0</v>
      </c>
      <c r="CP47">
        <v>0.98209999999999997</v>
      </c>
      <c r="CQ47">
        <v>0.76100000000000001</v>
      </c>
      <c r="CR47">
        <v>0.90400000000000003</v>
      </c>
      <c r="CS47">
        <v>3.2884000000000002</v>
      </c>
      <c r="CT47">
        <v>0.91600000000000004</v>
      </c>
      <c r="CU47">
        <v>7.5740999999999996</v>
      </c>
      <c r="CV47">
        <v>0.58169999999999999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2</v>
      </c>
      <c r="DP47">
        <v>3</v>
      </c>
      <c r="DQ47">
        <v>108</v>
      </c>
      <c r="DR47">
        <v>100</v>
      </c>
      <c r="DS47">
        <v>26.6999999999999</v>
      </c>
      <c r="DT47">
        <v>14.5</v>
      </c>
      <c r="DU47">
        <v>4197</v>
      </c>
      <c r="DV47">
        <v>5.4231606508639996E-3</v>
      </c>
      <c r="DW47">
        <v>1.5765152999999998E-8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36047040100</v>
      </c>
      <c r="H48" t="s">
        <v>911</v>
      </c>
      <c r="I48">
        <v>6.1624199999999997E-2</v>
      </c>
      <c r="J48">
        <v>3197</v>
      </c>
      <c r="K48">
        <v>402</v>
      </c>
      <c r="L48">
        <v>1342</v>
      </c>
      <c r="M48">
        <v>60</v>
      </c>
      <c r="N48">
        <v>1162</v>
      </c>
      <c r="O48">
        <v>94</v>
      </c>
      <c r="P48">
        <v>751</v>
      </c>
      <c r="Q48">
        <v>221</v>
      </c>
      <c r="R48">
        <v>155</v>
      </c>
      <c r="S48">
        <v>131</v>
      </c>
      <c r="T48">
        <v>20958</v>
      </c>
      <c r="U48">
        <v>2755</v>
      </c>
      <c r="V48">
        <v>567</v>
      </c>
      <c r="W48">
        <v>168</v>
      </c>
      <c r="X48">
        <v>270</v>
      </c>
      <c r="Y48">
        <v>76</v>
      </c>
      <c r="Z48">
        <v>615</v>
      </c>
      <c r="AA48">
        <v>181</v>
      </c>
      <c r="AB48">
        <v>297</v>
      </c>
      <c r="AC48">
        <v>108</v>
      </c>
      <c r="AD48">
        <v>223</v>
      </c>
      <c r="AE48">
        <v>80.799999999999898</v>
      </c>
      <c r="AF48">
        <v>2755</v>
      </c>
      <c r="AG48">
        <v>430.5</v>
      </c>
      <c r="AH48">
        <v>292</v>
      </c>
      <c r="AI48">
        <v>134.19999999999899</v>
      </c>
      <c r="AJ48">
        <v>144</v>
      </c>
      <c r="AK48">
        <v>64.799999999999898</v>
      </c>
      <c r="AL48">
        <v>6</v>
      </c>
      <c r="AM48">
        <v>11</v>
      </c>
      <c r="AN48">
        <v>56</v>
      </c>
      <c r="AO48">
        <v>54.1</v>
      </c>
      <c r="AP48">
        <v>771</v>
      </c>
      <c r="AQ48">
        <v>111</v>
      </c>
      <c r="AR48">
        <v>238</v>
      </c>
      <c r="AS48">
        <v>227</v>
      </c>
      <c r="AT48">
        <v>24</v>
      </c>
      <c r="AU48">
        <v>6.7</v>
      </c>
      <c r="AV48">
        <v>8.6999999999999904</v>
      </c>
      <c r="AW48">
        <v>6.8</v>
      </c>
      <c r="AX48">
        <v>20958</v>
      </c>
      <c r="AY48">
        <v>2755</v>
      </c>
      <c r="AZ48">
        <v>27.5</v>
      </c>
      <c r="BA48">
        <v>7.5</v>
      </c>
      <c r="BB48">
        <v>8.4</v>
      </c>
      <c r="BC48">
        <v>2.7</v>
      </c>
      <c r="BD48">
        <v>19.1999999999999</v>
      </c>
      <c r="BE48">
        <v>5.0999999999999996</v>
      </c>
      <c r="BF48">
        <v>9.4</v>
      </c>
      <c r="BG48">
        <v>3.3</v>
      </c>
      <c r="BH48">
        <v>19.1999999999999</v>
      </c>
      <c r="BI48">
        <v>6.8</v>
      </c>
      <c r="BJ48">
        <v>86.2</v>
      </c>
      <c r="BK48">
        <v>8</v>
      </c>
      <c r="BL48">
        <v>9.6999999999999904</v>
      </c>
      <c r="BM48">
        <v>4.3</v>
      </c>
      <c r="BN48">
        <v>10.6999999999999</v>
      </c>
      <c r="BO48">
        <v>4.8</v>
      </c>
      <c r="BP48">
        <v>0.4</v>
      </c>
      <c r="BQ48">
        <v>0.8</v>
      </c>
      <c r="BR48">
        <v>4.8</v>
      </c>
      <c r="BS48">
        <v>4.5999999999999996</v>
      </c>
      <c r="BT48">
        <v>66.400000000000006</v>
      </c>
      <c r="BU48">
        <v>8.1</v>
      </c>
      <c r="BV48">
        <v>7.4</v>
      </c>
      <c r="BW48">
        <v>7</v>
      </c>
      <c r="BX48">
        <v>0.78290000000000004</v>
      </c>
      <c r="BY48">
        <v>0.66469999999999996</v>
      </c>
      <c r="BZ48">
        <v>0.77339999999999998</v>
      </c>
      <c r="CA48">
        <v>0.86160000000000003</v>
      </c>
      <c r="CB48">
        <v>3.0825</v>
      </c>
      <c r="CC48">
        <v>0.8296</v>
      </c>
      <c r="CD48">
        <v>0.13389999999999999</v>
      </c>
      <c r="CE48">
        <v>0.33979999999999999</v>
      </c>
      <c r="CF48">
        <v>0.37380000000000002</v>
      </c>
      <c r="CG48">
        <v>0.8871</v>
      </c>
      <c r="CH48">
        <v>1.7345999999999999</v>
      </c>
      <c r="CI48">
        <v>0.30570000000000003</v>
      </c>
      <c r="CJ48">
        <v>0.78910000000000002</v>
      </c>
      <c r="CK48">
        <v>0.75190000000000001</v>
      </c>
      <c r="CL48">
        <v>1.5409999999999999</v>
      </c>
      <c r="CM48">
        <v>0.80130000000000001</v>
      </c>
      <c r="CN48">
        <v>0.56100000000000005</v>
      </c>
      <c r="CO48">
        <v>0.68510000000000004</v>
      </c>
      <c r="CP48">
        <v>0.63490000000000002</v>
      </c>
      <c r="CQ48">
        <v>0.874</v>
      </c>
      <c r="CR48">
        <v>0.91679999999999995</v>
      </c>
      <c r="CS48">
        <v>3.6718000000000002</v>
      </c>
      <c r="CT48">
        <v>0.98099999999999998</v>
      </c>
      <c r="CU48">
        <v>10.0298</v>
      </c>
      <c r="CV48">
        <v>0.88829999999999998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420</v>
      </c>
      <c r="DR48">
        <v>181</v>
      </c>
      <c r="DS48">
        <v>13.3</v>
      </c>
      <c r="DT48">
        <v>4.9000000000000004</v>
      </c>
      <c r="DU48">
        <v>2962</v>
      </c>
      <c r="DV48">
        <v>1.6790780733501001E-2</v>
      </c>
      <c r="DW48">
        <v>1.7001448174999999E-5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36047044700</v>
      </c>
      <c r="H49" t="s">
        <v>752</v>
      </c>
      <c r="I49">
        <v>6.2860899999999997E-2</v>
      </c>
      <c r="J49">
        <v>2518</v>
      </c>
      <c r="K49">
        <v>321</v>
      </c>
      <c r="L49">
        <v>838</v>
      </c>
      <c r="M49">
        <v>48</v>
      </c>
      <c r="N49">
        <v>795</v>
      </c>
      <c r="O49">
        <v>58</v>
      </c>
      <c r="P49">
        <v>528</v>
      </c>
      <c r="Q49">
        <v>194</v>
      </c>
      <c r="R49">
        <v>135</v>
      </c>
      <c r="S49">
        <v>66</v>
      </c>
      <c r="T49">
        <v>26752</v>
      </c>
      <c r="U49">
        <v>4991</v>
      </c>
      <c r="V49">
        <v>452</v>
      </c>
      <c r="W49">
        <v>141</v>
      </c>
      <c r="X49">
        <v>106</v>
      </c>
      <c r="Y49">
        <v>60</v>
      </c>
      <c r="Z49">
        <v>632</v>
      </c>
      <c r="AA49">
        <v>175</v>
      </c>
      <c r="AB49">
        <v>331</v>
      </c>
      <c r="AC49">
        <v>154</v>
      </c>
      <c r="AD49">
        <v>149</v>
      </c>
      <c r="AE49">
        <v>72.2</v>
      </c>
      <c r="AF49">
        <v>1843</v>
      </c>
      <c r="AG49">
        <v>343.39999999999901</v>
      </c>
      <c r="AH49">
        <v>210</v>
      </c>
      <c r="AI49">
        <v>100.2</v>
      </c>
      <c r="AJ49">
        <v>241</v>
      </c>
      <c r="AK49">
        <v>78.599999999999895</v>
      </c>
      <c r="AL49">
        <v>0</v>
      </c>
      <c r="AM49">
        <v>11</v>
      </c>
      <c r="AN49">
        <v>24</v>
      </c>
      <c r="AO49">
        <v>22.1999999999999</v>
      </c>
      <c r="AP49">
        <v>644</v>
      </c>
      <c r="AQ49">
        <v>75</v>
      </c>
      <c r="AR49">
        <v>491</v>
      </c>
      <c r="AS49">
        <v>233</v>
      </c>
      <c r="AT49">
        <v>22.8</v>
      </c>
      <c r="AU49">
        <v>7.4</v>
      </c>
      <c r="AV49">
        <v>9.1</v>
      </c>
      <c r="AW49">
        <v>4.2</v>
      </c>
      <c r="AX49">
        <v>26752</v>
      </c>
      <c r="AY49">
        <v>4991</v>
      </c>
      <c r="AZ49">
        <v>28.6</v>
      </c>
      <c r="BA49">
        <v>7.4</v>
      </c>
      <c r="BB49">
        <v>4.2</v>
      </c>
      <c r="BC49">
        <v>2.2999999999999998</v>
      </c>
      <c r="BD49">
        <v>25.1</v>
      </c>
      <c r="BE49">
        <v>6.2</v>
      </c>
      <c r="BF49">
        <v>13.1</v>
      </c>
      <c r="BG49">
        <v>5.4</v>
      </c>
      <c r="BH49">
        <v>18.6999999999999</v>
      </c>
      <c r="BI49">
        <v>9</v>
      </c>
      <c r="BJ49">
        <v>73.2</v>
      </c>
      <c r="BK49">
        <v>9.9</v>
      </c>
      <c r="BL49">
        <v>8.9</v>
      </c>
      <c r="BM49">
        <v>4.0999999999999996</v>
      </c>
      <c r="BN49">
        <v>28.8</v>
      </c>
      <c r="BO49">
        <v>9.1999999999999904</v>
      </c>
      <c r="BP49">
        <v>0</v>
      </c>
      <c r="BQ49">
        <v>3.5</v>
      </c>
      <c r="BR49">
        <v>3</v>
      </c>
      <c r="BS49">
        <v>2.8</v>
      </c>
      <c r="BT49">
        <v>81</v>
      </c>
      <c r="BU49">
        <v>7</v>
      </c>
      <c r="BV49">
        <v>19.5</v>
      </c>
      <c r="BW49">
        <v>8.9</v>
      </c>
      <c r="BX49">
        <v>0.76380000000000003</v>
      </c>
      <c r="BY49">
        <v>0.69269999999999998</v>
      </c>
      <c r="BZ49">
        <v>0.56850000000000001</v>
      </c>
      <c r="CA49">
        <v>0.87390000000000001</v>
      </c>
      <c r="CB49">
        <v>2.899</v>
      </c>
      <c r="CC49">
        <v>0.78029999999999999</v>
      </c>
      <c r="CD49">
        <v>2.5100000000000001E-2</v>
      </c>
      <c r="CE49">
        <v>0.7722</v>
      </c>
      <c r="CF49">
        <v>0.67720000000000002</v>
      </c>
      <c r="CG49">
        <v>0.87909999999999999</v>
      </c>
      <c r="CH49">
        <v>2.3536999999999999</v>
      </c>
      <c r="CI49">
        <v>0.71160000000000001</v>
      </c>
      <c r="CJ49">
        <v>0.7218</v>
      </c>
      <c r="CK49">
        <v>0.73460000000000003</v>
      </c>
      <c r="CL49">
        <v>1.4562999999999999</v>
      </c>
      <c r="CM49">
        <v>0.74339999999999995</v>
      </c>
      <c r="CN49">
        <v>0.72860000000000003</v>
      </c>
      <c r="CO49">
        <v>0</v>
      </c>
      <c r="CP49">
        <v>0.51919999999999999</v>
      </c>
      <c r="CQ49">
        <v>0.96540000000000004</v>
      </c>
      <c r="CR49">
        <v>0.96379999999999999</v>
      </c>
      <c r="CS49">
        <v>3.1768999999999998</v>
      </c>
      <c r="CT49">
        <v>0.88929999999999998</v>
      </c>
      <c r="CU49">
        <v>9.8859999999999904</v>
      </c>
      <c r="CV49">
        <v>0.87350000000000005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1</v>
      </c>
      <c r="DO49">
        <v>2</v>
      </c>
      <c r="DP49">
        <v>2</v>
      </c>
      <c r="DQ49">
        <v>341</v>
      </c>
      <c r="DR49">
        <v>111</v>
      </c>
      <c r="DS49">
        <v>13.5</v>
      </c>
      <c r="DT49">
        <v>3.9</v>
      </c>
      <c r="DU49">
        <v>1699</v>
      </c>
      <c r="DV49">
        <v>1.7610204904634E-2</v>
      </c>
      <c r="DW49">
        <v>1.7321337426999999E-5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36047045300</v>
      </c>
      <c r="H50" t="s">
        <v>751</v>
      </c>
      <c r="I50">
        <v>0.1233712</v>
      </c>
      <c r="J50">
        <v>2337</v>
      </c>
      <c r="K50">
        <v>320</v>
      </c>
      <c r="L50">
        <v>679</v>
      </c>
      <c r="M50">
        <v>36</v>
      </c>
      <c r="N50">
        <v>650</v>
      </c>
      <c r="O50">
        <v>41</v>
      </c>
      <c r="P50">
        <v>1006</v>
      </c>
      <c r="Q50">
        <v>287</v>
      </c>
      <c r="R50">
        <v>263</v>
      </c>
      <c r="S50">
        <v>169</v>
      </c>
      <c r="T50">
        <v>26047</v>
      </c>
      <c r="U50">
        <v>4356</v>
      </c>
      <c r="V50">
        <v>539</v>
      </c>
      <c r="W50">
        <v>174</v>
      </c>
      <c r="X50">
        <v>81</v>
      </c>
      <c r="Y50">
        <v>40</v>
      </c>
      <c r="Z50">
        <v>269</v>
      </c>
      <c r="AA50">
        <v>125</v>
      </c>
      <c r="AB50">
        <v>368</v>
      </c>
      <c r="AC50">
        <v>208</v>
      </c>
      <c r="AD50">
        <v>99</v>
      </c>
      <c r="AE50">
        <v>53.7</v>
      </c>
      <c r="AF50">
        <v>1714</v>
      </c>
      <c r="AG50">
        <v>338.39999999999901</v>
      </c>
      <c r="AH50">
        <v>220</v>
      </c>
      <c r="AI50">
        <v>98.599999999999895</v>
      </c>
      <c r="AJ50">
        <v>177</v>
      </c>
      <c r="AK50">
        <v>47.1</v>
      </c>
      <c r="AL50">
        <v>0</v>
      </c>
      <c r="AM50">
        <v>11</v>
      </c>
      <c r="AN50">
        <v>67</v>
      </c>
      <c r="AO50">
        <v>43.299999999999898</v>
      </c>
      <c r="AP50">
        <v>491</v>
      </c>
      <c r="AQ50">
        <v>63</v>
      </c>
      <c r="AR50">
        <v>777</v>
      </c>
      <c r="AS50">
        <v>265</v>
      </c>
      <c r="AT50">
        <v>43.899999999999899</v>
      </c>
      <c r="AU50">
        <v>8.5</v>
      </c>
      <c r="AV50">
        <v>17.1999999999999</v>
      </c>
      <c r="AW50">
        <v>9.4</v>
      </c>
      <c r="AX50">
        <v>26047</v>
      </c>
      <c r="AY50">
        <v>4356</v>
      </c>
      <c r="AZ50">
        <v>30.899999999999899</v>
      </c>
      <c r="BA50">
        <v>5.9</v>
      </c>
      <c r="BB50">
        <v>3.5</v>
      </c>
      <c r="BC50">
        <v>1.8</v>
      </c>
      <c r="BD50">
        <v>11.5</v>
      </c>
      <c r="BE50">
        <v>5.0999999999999996</v>
      </c>
      <c r="BF50">
        <v>15.6999999999999</v>
      </c>
      <c r="BG50">
        <v>8.1999999999999904</v>
      </c>
      <c r="BH50">
        <v>15.1999999999999</v>
      </c>
      <c r="BI50">
        <v>8.1999999999999904</v>
      </c>
      <c r="BJ50">
        <v>73.299999999999898</v>
      </c>
      <c r="BK50">
        <v>10.4</v>
      </c>
      <c r="BL50">
        <v>9.8000000000000007</v>
      </c>
      <c r="BM50">
        <v>4.2</v>
      </c>
      <c r="BN50">
        <v>26.1</v>
      </c>
      <c r="BO50">
        <v>6.8</v>
      </c>
      <c r="BP50">
        <v>0</v>
      </c>
      <c r="BQ50">
        <v>4.3</v>
      </c>
      <c r="BR50">
        <v>10.3</v>
      </c>
      <c r="BS50">
        <v>6.6</v>
      </c>
      <c r="BT50">
        <v>75.5</v>
      </c>
      <c r="BU50">
        <v>8.1</v>
      </c>
      <c r="BV50">
        <v>33.200000000000003</v>
      </c>
      <c r="BW50">
        <v>10.4</v>
      </c>
      <c r="BX50">
        <v>0.95120000000000005</v>
      </c>
      <c r="BY50">
        <v>0.95169999999999999</v>
      </c>
      <c r="BZ50">
        <v>0.59719999999999995</v>
      </c>
      <c r="CA50">
        <v>0.90280000000000005</v>
      </c>
      <c r="CB50">
        <v>3.4028999999999998</v>
      </c>
      <c r="CC50">
        <v>0.90269999999999995</v>
      </c>
      <c r="CD50">
        <v>1.9800000000000002E-2</v>
      </c>
      <c r="CE50">
        <v>6.8199999999999997E-2</v>
      </c>
      <c r="CF50">
        <v>0.81910000000000005</v>
      </c>
      <c r="CG50">
        <v>0.81279999999999997</v>
      </c>
      <c r="CH50">
        <v>1.7198</v>
      </c>
      <c r="CI50">
        <v>0.2964</v>
      </c>
      <c r="CJ50">
        <v>0.7228</v>
      </c>
      <c r="CK50">
        <v>0.75470000000000004</v>
      </c>
      <c r="CL50">
        <v>1.4776</v>
      </c>
      <c r="CM50">
        <v>0.75890000000000002</v>
      </c>
      <c r="CN50">
        <v>0.71250000000000002</v>
      </c>
      <c r="CO50">
        <v>0</v>
      </c>
      <c r="CP50">
        <v>0.8196</v>
      </c>
      <c r="CQ50">
        <v>0.93630000000000002</v>
      </c>
      <c r="CR50">
        <v>0.97729999999999995</v>
      </c>
      <c r="CS50">
        <v>3.4457</v>
      </c>
      <c r="CT50">
        <v>0.94769999999999999</v>
      </c>
      <c r="CU50">
        <v>10.0459999999999</v>
      </c>
      <c r="CV50">
        <v>0.88949999999999996</v>
      </c>
      <c r="CW50">
        <v>1</v>
      </c>
      <c r="CX50">
        <v>1</v>
      </c>
      <c r="CY50">
        <v>0</v>
      </c>
      <c r="CZ50">
        <v>1</v>
      </c>
      <c r="DA50">
        <v>3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1</v>
      </c>
      <c r="DO50">
        <v>2</v>
      </c>
      <c r="DP50">
        <v>5</v>
      </c>
      <c r="DQ50">
        <v>419</v>
      </c>
      <c r="DR50">
        <v>145</v>
      </c>
      <c r="DS50">
        <v>17.899999999999899</v>
      </c>
      <c r="DT50">
        <v>6</v>
      </c>
      <c r="DU50">
        <v>2742</v>
      </c>
      <c r="DV50">
        <v>1.9729170374531001E-2</v>
      </c>
      <c r="DW50">
        <v>1.0157617800000001E-7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W72"/>
  <sheetViews>
    <sheetView topLeftCell="CO1" workbookViewId="0">
      <selection activeCell="CO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36047036700</v>
      </c>
      <c r="H2" t="s">
        <v>1008</v>
      </c>
      <c r="I2">
        <v>7.0644299999999993E-2</v>
      </c>
      <c r="J2">
        <v>1296</v>
      </c>
      <c r="K2">
        <v>205</v>
      </c>
      <c r="L2">
        <v>561</v>
      </c>
      <c r="M2">
        <v>33</v>
      </c>
      <c r="N2">
        <v>517</v>
      </c>
      <c r="O2">
        <v>47</v>
      </c>
      <c r="P2">
        <v>185</v>
      </c>
      <c r="Q2">
        <v>84</v>
      </c>
      <c r="R2">
        <v>23</v>
      </c>
      <c r="S2">
        <v>26</v>
      </c>
      <c r="T2">
        <v>21363</v>
      </c>
      <c r="U2">
        <v>3515</v>
      </c>
      <c r="V2">
        <v>233</v>
      </c>
      <c r="W2">
        <v>91</v>
      </c>
      <c r="X2">
        <v>134</v>
      </c>
      <c r="Y2">
        <v>58</v>
      </c>
      <c r="Z2">
        <v>295</v>
      </c>
      <c r="AA2">
        <v>111</v>
      </c>
      <c r="AB2">
        <v>172</v>
      </c>
      <c r="AC2">
        <v>62</v>
      </c>
      <c r="AD2">
        <v>99</v>
      </c>
      <c r="AE2">
        <v>52.299999999999898</v>
      </c>
      <c r="AF2">
        <v>1231</v>
      </c>
      <c r="AG2">
        <v>208.69999999999899</v>
      </c>
      <c r="AH2">
        <v>14</v>
      </c>
      <c r="AI2">
        <v>44.299999999999898</v>
      </c>
      <c r="AJ2">
        <v>127</v>
      </c>
      <c r="AK2">
        <v>50.299999999999898</v>
      </c>
      <c r="AL2">
        <v>0</v>
      </c>
      <c r="AM2">
        <v>11</v>
      </c>
      <c r="AN2">
        <v>30</v>
      </c>
      <c r="AO2">
        <v>27.8</v>
      </c>
      <c r="AP2">
        <v>342</v>
      </c>
      <c r="AQ2">
        <v>63</v>
      </c>
      <c r="AR2">
        <v>0</v>
      </c>
      <c r="AS2">
        <v>11</v>
      </c>
      <c r="AT2">
        <v>14.3</v>
      </c>
      <c r="AU2">
        <v>7.1</v>
      </c>
      <c r="AV2">
        <v>3.8</v>
      </c>
      <c r="AW2">
        <v>4.0999999999999996</v>
      </c>
      <c r="AX2">
        <v>21363</v>
      </c>
      <c r="AY2">
        <v>3515</v>
      </c>
      <c r="AZ2">
        <v>27.3</v>
      </c>
      <c r="BA2">
        <v>9.4</v>
      </c>
      <c r="BB2">
        <v>10.3</v>
      </c>
      <c r="BC2">
        <v>4.4000000000000004</v>
      </c>
      <c r="BD2">
        <v>22.8</v>
      </c>
      <c r="BE2">
        <v>7.8</v>
      </c>
      <c r="BF2">
        <v>13.3</v>
      </c>
      <c r="BG2">
        <v>4.5999999999999996</v>
      </c>
      <c r="BH2">
        <v>19.100000000000001</v>
      </c>
      <c r="BI2">
        <v>10</v>
      </c>
      <c r="BJ2">
        <v>95</v>
      </c>
      <c r="BK2">
        <v>5.8</v>
      </c>
      <c r="BL2">
        <v>1.1000000000000001</v>
      </c>
      <c r="BM2">
        <v>3.6</v>
      </c>
      <c r="BN2">
        <v>22.6</v>
      </c>
      <c r="BO2">
        <v>8.9</v>
      </c>
      <c r="BP2">
        <v>0</v>
      </c>
      <c r="BQ2">
        <v>5.2</v>
      </c>
      <c r="BR2">
        <v>5.8</v>
      </c>
      <c r="BS2">
        <v>5.3</v>
      </c>
      <c r="BT2">
        <v>66.2</v>
      </c>
      <c r="BU2">
        <v>10.5</v>
      </c>
      <c r="BV2">
        <v>0</v>
      </c>
      <c r="BW2">
        <v>0.8</v>
      </c>
      <c r="BX2">
        <v>0.57789999999999997</v>
      </c>
      <c r="BY2">
        <v>0.15060000000000001</v>
      </c>
      <c r="BZ2">
        <v>0.75900000000000001</v>
      </c>
      <c r="CA2">
        <v>0.85970000000000002</v>
      </c>
      <c r="CB2">
        <v>2.3472</v>
      </c>
      <c r="CC2">
        <v>0.61680000000000001</v>
      </c>
      <c r="CD2">
        <v>0.22919999999999999</v>
      </c>
      <c r="CE2">
        <v>0.62309999999999999</v>
      </c>
      <c r="CF2">
        <v>0.68769999999999998</v>
      </c>
      <c r="CG2">
        <v>0.88649999999999995</v>
      </c>
      <c r="CH2">
        <v>2.4266000000000001</v>
      </c>
      <c r="CI2">
        <v>0.75249999999999995</v>
      </c>
      <c r="CJ2">
        <v>0.86799999999999999</v>
      </c>
      <c r="CK2">
        <v>0.32829999999999998</v>
      </c>
      <c r="CL2">
        <v>1.1962999999999999</v>
      </c>
      <c r="CM2">
        <v>0.59060000000000001</v>
      </c>
      <c r="CN2">
        <v>0.68779999999999997</v>
      </c>
      <c r="CO2">
        <v>0</v>
      </c>
      <c r="CP2">
        <v>0.68059999999999998</v>
      </c>
      <c r="CQ2">
        <v>0.87270000000000003</v>
      </c>
      <c r="CR2">
        <v>0</v>
      </c>
      <c r="CS2">
        <v>2.2412000000000001</v>
      </c>
      <c r="CT2">
        <v>0.49469999999999997</v>
      </c>
      <c r="CU2">
        <v>8.2111999999999998</v>
      </c>
      <c r="CV2">
        <v>0.67449999999999999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196</v>
      </c>
      <c r="DR2">
        <v>98</v>
      </c>
      <c r="DS2">
        <v>15.1</v>
      </c>
      <c r="DT2">
        <v>7.5</v>
      </c>
      <c r="DU2">
        <v>1896</v>
      </c>
      <c r="DV2">
        <v>1.1924753520478001E-2</v>
      </c>
      <c r="DW2">
        <v>5.4992907960000001E-6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36047040500</v>
      </c>
      <c r="H3" t="s">
        <v>937</v>
      </c>
      <c r="I3">
        <v>5.3255400000000001E-2</v>
      </c>
      <c r="J3">
        <v>1590</v>
      </c>
      <c r="K3">
        <v>213</v>
      </c>
      <c r="L3">
        <v>651</v>
      </c>
      <c r="M3">
        <v>37</v>
      </c>
      <c r="N3">
        <v>562</v>
      </c>
      <c r="O3">
        <v>57</v>
      </c>
      <c r="P3">
        <v>309</v>
      </c>
      <c r="Q3">
        <v>135</v>
      </c>
      <c r="R3">
        <v>52</v>
      </c>
      <c r="S3">
        <v>31</v>
      </c>
      <c r="T3">
        <v>24554</v>
      </c>
      <c r="U3">
        <v>5597</v>
      </c>
      <c r="V3">
        <v>187</v>
      </c>
      <c r="W3">
        <v>97</v>
      </c>
      <c r="X3">
        <v>103</v>
      </c>
      <c r="Y3">
        <v>74</v>
      </c>
      <c r="Z3">
        <v>265</v>
      </c>
      <c r="AA3">
        <v>116</v>
      </c>
      <c r="AB3">
        <v>84</v>
      </c>
      <c r="AC3">
        <v>43</v>
      </c>
      <c r="AD3">
        <v>72</v>
      </c>
      <c r="AE3">
        <v>37.6</v>
      </c>
      <c r="AF3">
        <v>1503</v>
      </c>
      <c r="AG3">
        <v>220.19999999999899</v>
      </c>
      <c r="AH3">
        <v>135</v>
      </c>
      <c r="AI3">
        <v>84.4</v>
      </c>
      <c r="AJ3">
        <v>123</v>
      </c>
      <c r="AK3">
        <v>47.399999999999899</v>
      </c>
      <c r="AL3">
        <v>0</v>
      </c>
      <c r="AM3">
        <v>11</v>
      </c>
      <c r="AN3">
        <v>45</v>
      </c>
      <c r="AO3">
        <v>42.1</v>
      </c>
      <c r="AP3">
        <v>352</v>
      </c>
      <c r="AQ3">
        <v>72</v>
      </c>
      <c r="AR3">
        <v>19</v>
      </c>
      <c r="AS3">
        <v>30</v>
      </c>
      <c r="AT3">
        <v>19.399999999999899</v>
      </c>
      <c r="AU3">
        <v>7.7</v>
      </c>
      <c r="AV3">
        <v>6</v>
      </c>
      <c r="AW3">
        <v>3.9</v>
      </c>
      <c r="AX3">
        <v>24554</v>
      </c>
      <c r="AY3">
        <v>5597</v>
      </c>
      <c r="AZ3">
        <v>16.399999999999899</v>
      </c>
      <c r="BA3">
        <v>9.5</v>
      </c>
      <c r="BB3">
        <v>6.5</v>
      </c>
      <c r="BC3">
        <v>4.5999999999999996</v>
      </c>
      <c r="BD3">
        <v>16.6999999999999</v>
      </c>
      <c r="BE3">
        <v>6.9</v>
      </c>
      <c r="BF3">
        <v>5.3</v>
      </c>
      <c r="BG3">
        <v>2.8</v>
      </c>
      <c r="BH3">
        <v>12.8</v>
      </c>
      <c r="BI3">
        <v>6.6</v>
      </c>
      <c r="BJ3">
        <v>94.5</v>
      </c>
      <c r="BK3">
        <v>5.6</v>
      </c>
      <c r="BL3">
        <v>9.1</v>
      </c>
      <c r="BM3">
        <v>5.5</v>
      </c>
      <c r="BN3">
        <v>18.899999999999899</v>
      </c>
      <c r="BO3">
        <v>7.2</v>
      </c>
      <c r="BP3">
        <v>0</v>
      </c>
      <c r="BQ3">
        <v>4.5</v>
      </c>
      <c r="BR3">
        <v>8</v>
      </c>
      <c r="BS3">
        <v>7.4</v>
      </c>
      <c r="BT3">
        <v>62.6</v>
      </c>
      <c r="BU3">
        <v>11.6999999999999</v>
      </c>
      <c r="BV3">
        <v>1.2</v>
      </c>
      <c r="BW3">
        <v>1.9</v>
      </c>
      <c r="BX3">
        <v>0.70520000000000005</v>
      </c>
      <c r="BY3">
        <v>0.39150000000000001</v>
      </c>
      <c r="BZ3">
        <v>0.64980000000000004</v>
      </c>
      <c r="CA3">
        <v>0.67200000000000004</v>
      </c>
      <c r="CB3">
        <v>2.4184999999999999</v>
      </c>
      <c r="CC3">
        <v>0.63980000000000004</v>
      </c>
      <c r="CD3">
        <v>6.3600000000000004E-2</v>
      </c>
      <c r="CE3">
        <v>0.19600000000000001</v>
      </c>
      <c r="CF3">
        <v>5.2400000000000002E-2</v>
      </c>
      <c r="CG3">
        <v>0.749</v>
      </c>
      <c r="CH3">
        <v>1.0609999999999999</v>
      </c>
      <c r="CI3">
        <v>7.2599999999999998E-2</v>
      </c>
      <c r="CJ3">
        <v>0.8629</v>
      </c>
      <c r="CK3">
        <v>0.74009999999999998</v>
      </c>
      <c r="CL3">
        <v>1.603</v>
      </c>
      <c r="CM3">
        <v>0.84450000000000003</v>
      </c>
      <c r="CN3">
        <v>0.65920000000000001</v>
      </c>
      <c r="CO3">
        <v>0</v>
      </c>
      <c r="CP3">
        <v>0.75600000000000001</v>
      </c>
      <c r="CQ3">
        <v>0.85160000000000002</v>
      </c>
      <c r="CR3">
        <v>0.72529999999999994</v>
      </c>
      <c r="CS3">
        <v>2.9921000000000002</v>
      </c>
      <c r="CT3">
        <v>0.83009999999999995</v>
      </c>
      <c r="CU3">
        <v>8.0746000000000002</v>
      </c>
      <c r="CV3">
        <v>0.65859999999999996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267</v>
      </c>
      <c r="DR3">
        <v>108</v>
      </c>
      <c r="DS3">
        <v>16.8</v>
      </c>
      <c r="DT3">
        <v>6.5</v>
      </c>
      <c r="DU3">
        <v>874</v>
      </c>
      <c r="DV3">
        <v>4.7536138118799999E-4</v>
      </c>
      <c r="DW3">
        <v>9.0824999999999994E-11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36047091000</v>
      </c>
      <c r="H4" t="s">
        <v>1007</v>
      </c>
      <c r="I4">
        <v>8.1879900000000005E-2</v>
      </c>
      <c r="J4">
        <v>5201</v>
      </c>
      <c r="K4">
        <v>764</v>
      </c>
      <c r="L4">
        <v>2510</v>
      </c>
      <c r="M4">
        <v>38</v>
      </c>
      <c r="N4">
        <v>2338</v>
      </c>
      <c r="O4">
        <v>116</v>
      </c>
      <c r="P4">
        <v>3229</v>
      </c>
      <c r="Q4">
        <v>797</v>
      </c>
      <c r="R4">
        <v>367</v>
      </c>
      <c r="S4">
        <v>170</v>
      </c>
      <c r="T4">
        <v>14135</v>
      </c>
      <c r="U4">
        <v>8758</v>
      </c>
      <c r="V4">
        <v>1232</v>
      </c>
      <c r="W4">
        <v>232</v>
      </c>
      <c r="X4">
        <v>1110</v>
      </c>
      <c r="Y4">
        <v>259</v>
      </c>
      <c r="Z4">
        <v>1460</v>
      </c>
      <c r="AA4">
        <v>475</v>
      </c>
      <c r="AB4">
        <v>889</v>
      </c>
      <c r="AC4">
        <v>210</v>
      </c>
      <c r="AD4">
        <v>481</v>
      </c>
      <c r="AE4">
        <v>185.19999999999899</v>
      </c>
      <c r="AF4">
        <v>5201</v>
      </c>
      <c r="AG4">
        <v>764.2</v>
      </c>
      <c r="AH4">
        <v>511</v>
      </c>
      <c r="AI4">
        <v>247.4</v>
      </c>
      <c r="AJ4">
        <v>2380</v>
      </c>
      <c r="AK4">
        <v>194.5</v>
      </c>
      <c r="AL4">
        <v>0</v>
      </c>
      <c r="AM4">
        <v>16</v>
      </c>
      <c r="AN4">
        <v>134</v>
      </c>
      <c r="AO4">
        <v>107.2</v>
      </c>
      <c r="AP4">
        <v>2219</v>
      </c>
      <c r="AQ4">
        <v>168</v>
      </c>
      <c r="AR4">
        <v>0</v>
      </c>
      <c r="AS4">
        <v>16</v>
      </c>
      <c r="AT4">
        <v>62.7</v>
      </c>
      <c r="AU4">
        <v>10.5</v>
      </c>
      <c r="AV4">
        <v>25.399999999999899</v>
      </c>
      <c r="AW4">
        <v>10.4</v>
      </c>
      <c r="AX4">
        <v>14135</v>
      </c>
      <c r="AY4">
        <v>8758</v>
      </c>
      <c r="AZ4">
        <v>37.5</v>
      </c>
      <c r="BA4">
        <v>6.2</v>
      </c>
      <c r="BB4">
        <v>21.3</v>
      </c>
      <c r="BC4">
        <v>6.1</v>
      </c>
      <c r="BD4">
        <v>28.1</v>
      </c>
      <c r="BE4">
        <v>8.1</v>
      </c>
      <c r="BF4">
        <v>17.100000000000001</v>
      </c>
      <c r="BG4">
        <v>4.9000000000000004</v>
      </c>
      <c r="BH4">
        <v>20.6</v>
      </c>
      <c r="BI4">
        <v>7.9</v>
      </c>
      <c r="BJ4">
        <v>100</v>
      </c>
      <c r="BK4">
        <v>0.3</v>
      </c>
      <c r="BL4">
        <v>11.1</v>
      </c>
      <c r="BM4">
        <v>5.2</v>
      </c>
      <c r="BN4">
        <v>94.799999999999898</v>
      </c>
      <c r="BO4">
        <v>7.6</v>
      </c>
      <c r="BP4">
        <v>0</v>
      </c>
      <c r="BQ4">
        <v>1.2</v>
      </c>
      <c r="BR4">
        <v>5.7</v>
      </c>
      <c r="BS4">
        <v>4.5999999999999996</v>
      </c>
      <c r="BT4">
        <v>94.9</v>
      </c>
      <c r="BU4">
        <v>5</v>
      </c>
      <c r="BV4">
        <v>0</v>
      </c>
      <c r="BW4">
        <v>0.3</v>
      </c>
      <c r="BX4">
        <v>0.995</v>
      </c>
      <c r="BY4">
        <v>0.9909</v>
      </c>
      <c r="BZ4">
        <v>0.92979999999999996</v>
      </c>
      <c r="CA4">
        <v>0.95509999999999995</v>
      </c>
      <c r="CB4">
        <v>3.8708999999999998</v>
      </c>
      <c r="CC4">
        <v>0.99170000000000003</v>
      </c>
      <c r="CD4">
        <v>0.87890000000000001</v>
      </c>
      <c r="CE4">
        <v>0.88739999999999997</v>
      </c>
      <c r="CF4">
        <v>0.87309999999999999</v>
      </c>
      <c r="CG4">
        <v>0.90769999999999995</v>
      </c>
      <c r="CH4">
        <v>3.5472000000000001</v>
      </c>
      <c r="CI4">
        <v>0.99939999999999996</v>
      </c>
      <c r="CJ4">
        <v>0.99109999999999998</v>
      </c>
      <c r="CK4">
        <v>0.78049999999999997</v>
      </c>
      <c r="CL4">
        <v>1.7716000000000001</v>
      </c>
      <c r="CM4">
        <v>0.93989999999999996</v>
      </c>
      <c r="CN4">
        <v>0.97009999999999996</v>
      </c>
      <c r="CO4">
        <v>0</v>
      </c>
      <c r="CP4">
        <v>0.67749999999999999</v>
      </c>
      <c r="CQ4">
        <v>0.99860000000000004</v>
      </c>
      <c r="CR4">
        <v>0</v>
      </c>
      <c r="CS4">
        <v>2.6461999999999999</v>
      </c>
      <c r="CT4">
        <v>0.69499999999999995</v>
      </c>
      <c r="CU4">
        <v>11.835900000000001</v>
      </c>
      <c r="CV4">
        <v>0.98740000000000006</v>
      </c>
      <c r="CW4">
        <v>1</v>
      </c>
      <c r="CX4">
        <v>1</v>
      </c>
      <c r="CY4">
        <v>1</v>
      </c>
      <c r="CZ4">
        <v>1</v>
      </c>
      <c r="DA4">
        <v>4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8</v>
      </c>
      <c r="DQ4">
        <v>524</v>
      </c>
      <c r="DR4">
        <v>399</v>
      </c>
      <c r="DS4">
        <v>10.1</v>
      </c>
      <c r="DT4">
        <v>7.3</v>
      </c>
      <c r="DU4">
        <v>2193</v>
      </c>
      <c r="DV4">
        <v>7.3600114648750001E-3</v>
      </c>
      <c r="DW4">
        <v>9.1290389999999994E-9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36047092000</v>
      </c>
      <c r="H5" t="s">
        <v>1006</v>
      </c>
      <c r="I5">
        <v>9.1563699999999998E-2</v>
      </c>
      <c r="J5">
        <v>3229</v>
      </c>
      <c r="K5">
        <v>299</v>
      </c>
      <c r="L5">
        <v>1299</v>
      </c>
      <c r="M5">
        <v>31</v>
      </c>
      <c r="N5">
        <v>1217</v>
      </c>
      <c r="O5">
        <v>70</v>
      </c>
      <c r="P5">
        <v>936</v>
      </c>
      <c r="Q5">
        <v>323</v>
      </c>
      <c r="R5">
        <v>163</v>
      </c>
      <c r="S5">
        <v>73</v>
      </c>
      <c r="T5">
        <v>22520</v>
      </c>
      <c r="U5">
        <v>7214</v>
      </c>
      <c r="V5">
        <v>525</v>
      </c>
      <c r="W5">
        <v>123</v>
      </c>
      <c r="X5">
        <v>357</v>
      </c>
      <c r="Y5">
        <v>115</v>
      </c>
      <c r="Z5">
        <v>782</v>
      </c>
      <c r="AA5">
        <v>215</v>
      </c>
      <c r="AB5">
        <v>488</v>
      </c>
      <c r="AC5">
        <v>123</v>
      </c>
      <c r="AD5">
        <v>223</v>
      </c>
      <c r="AE5">
        <v>94.7</v>
      </c>
      <c r="AF5">
        <v>3221</v>
      </c>
      <c r="AG5">
        <v>299.19999999999902</v>
      </c>
      <c r="AH5">
        <v>47</v>
      </c>
      <c r="AI5">
        <v>68.599999999999895</v>
      </c>
      <c r="AJ5">
        <v>448</v>
      </c>
      <c r="AK5">
        <v>112.299999999999</v>
      </c>
      <c r="AL5">
        <v>0</v>
      </c>
      <c r="AM5">
        <v>11</v>
      </c>
      <c r="AN5">
        <v>77</v>
      </c>
      <c r="AO5">
        <v>40.799999999999898</v>
      </c>
      <c r="AP5">
        <v>649</v>
      </c>
      <c r="AQ5">
        <v>119</v>
      </c>
      <c r="AR5">
        <v>0</v>
      </c>
      <c r="AS5">
        <v>11</v>
      </c>
      <c r="AT5">
        <v>29.5</v>
      </c>
      <c r="AU5">
        <v>9.6</v>
      </c>
      <c r="AV5">
        <v>12</v>
      </c>
      <c r="AW5">
        <v>5.4</v>
      </c>
      <c r="AX5">
        <v>22520</v>
      </c>
      <c r="AY5">
        <v>7214</v>
      </c>
      <c r="AZ5">
        <v>24.1999999999999</v>
      </c>
      <c r="BA5">
        <v>5.9</v>
      </c>
      <c r="BB5">
        <v>11.1</v>
      </c>
      <c r="BC5">
        <v>3.8</v>
      </c>
      <c r="BD5">
        <v>24.1999999999999</v>
      </c>
      <c r="BE5">
        <v>6.3</v>
      </c>
      <c r="BF5">
        <v>15.1</v>
      </c>
      <c r="BG5">
        <v>4</v>
      </c>
      <c r="BH5">
        <v>18.3</v>
      </c>
      <c r="BI5">
        <v>7.7</v>
      </c>
      <c r="BJ5">
        <v>99.799999999999898</v>
      </c>
      <c r="BK5">
        <v>0.7</v>
      </c>
      <c r="BL5">
        <v>1.6</v>
      </c>
      <c r="BM5">
        <v>2.2999999999999998</v>
      </c>
      <c r="BN5">
        <v>34.5</v>
      </c>
      <c r="BO5">
        <v>8.6</v>
      </c>
      <c r="BP5">
        <v>0</v>
      </c>
      <c r="BQ5">
        <v>2.2999999999999998</v>
      </c>
      <c r="BR5">
        <v>6.3</v>
      </c>
      <c r="BS5">
        <v>3.3</v>
      </c>
      <c r="BT5">
        <v>53.299999999999898</v>
      </c>
      <c r="BU5">
        <v>9</v>
      </c>
      <c r="BV5">
        <v>0</v>
      </c>
      <c r="BW5">
        <v>0.3</v>
      </c>
      <c r="BX5">
        <v>0.84960000000000002</v>
      </c>
      <c r="BY5">
        <v>0.84130000000000005</v>
      </c>
      <c r="BZ5">
        <v>0.71940000000000004</v>
      </c>
      <c r="CA5">
        <v>0.81479999999999997</v>
      </c>
      <c r="CB5">
        <v>3.2250000000000001</v>
      </c>
      <c r="CC5">
        <v>0.86050000000000004</v>
      </c>
      <c r="CD5">
        <v>0.27779999999999999</v>
      </c>
      <c r="CE5">
        <v>0.71970000000000001</v>
      </c>
      <c r="CF5">
        <v>0.79269999999999996</v>
      </c>
      <c r="CG5">
        <v>0.87070000000000003</v>
      </c>
      <c r="CH5">
        <v>2.6608999999999998</v>
      </c>
      <c r="CI5">
        <v>0.85970000000000002</v>
      </c>
      <c r="CJ5">
        <v>0.98519999999999996</v>
      </c>
      <c r="CK5">
        <v>0.3861</v>
      </c>
      <c r="CL5">
        <v>1.3713</v>
      </c>
      <c r="CM5">
        <v>0.68740000000000001</v>
      </c>
      <c r="CN5">
        <v>0.75080000000000002</v>
      </c>
      <c r="CO5">
        <v>0</v>
      </c>
      <c r="CP5">
        <v>0.70179999999999998</v>
      </c>
      <c r="CQ5">
        <v>0.7863</v>
      </c>
      <c r="CR5">
        <v>0</v>
      </c>
      <c r="CS5">
        <v>2.2389000000000001</v>
      </c>
      <c r="CT5">
        <v>0.49330000000000002</v>
      </c>
      <c r="CU5">
        <v>9.4961000000000002</v>
      </c>
      <c r="CV5">
        <v>0.83560000000000001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154</v>
      </c>
      <c r="DR5">
        <v>109</v>
      </c>
      <c r="DS5">
        <v>4.8</v>
      </c>
      <c r="DT5">
        <v>3.4</v>
      </c>
      <c r="DU5">
        <v>1202</v>
      </c>
      <c r="DV5">
        <v>4.3668722637999999E-5</v>
      </c>
      <c r="DW5">
        <v>1.9239999999999999E-12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36047098200</v>
      </c>
      <c r="H6" t="s">
        <v>1005</v>
      </c>
      <c r="I6">
        <v>0.13345580000000001</v>
      </c>
      <c r="J6">
        <v>4241</v>
      </c>
      <c r="K6">
        <v>262</v>
      </c>
      <c r="L6">
        <v>1716</v>
      </c>
      <c r="M6">
        <v>34</v>
      </c>
      <c r="N6">
        <v>1676</v>
      </c>
      <c r="O6">
        <v>59</v>
      </c>
      <c r="P6">
        <v>1603</v>
      </c>
      <c r="Q6">
        <v>390</v>
      </c>
      <c r="R6">
        <v>233</v>
      </c>
      <c r="S6">
        <v>92</v>
      </c>
      <c r="T6">
        <v>12847</v>
      </c>
      <c r="U6">
        <v>1924</v>
      </c>
      <c r="V6">
        <v>610</v>
      </c>
      <c r="W6">
        <v>161</v>
      </c>
      <c r="X6">
        <v>457</v>
      </c>
      <c r="Y6">
        <v>61</v>
      </c>
      <c r="Z6">
        <v>1373</v>
      </c>
      <c r="AA6">
        <v>199</v>
      </c>
      <c r="AB6">
        <v>643</v>
      </c>
      <c r="AC6">
        <v>132</v>
      </c>
      <c r="AD6">
        <v>479</v>
      </c>
      <c r="AE6">
        <v>112.9</v>
      </c>
      <c r="AF6">
        <v>4241</v>
      </c>
      <c r="AG6">
        <v>262.19999999999902</v>
      </c>
      <c r="AH6">
        <v>252</v>
      </c>
      <c r="AI6">
        <v>131.19999999999899</v>
      </c>
      <c r="AJ6">
        <v>1474</v>
      </c>
      <c r="AK6">
        <v>167.69999999999899</v>
      </c>
      <c r="AL6">
        <v>0</v>
      </c>
      <c r="AM6">
        <v>11</v>
      </c>
      <c r="AN6">
        <v>70</v>
      </c>
      <c r="AO6">
        <v>47.6</v>
      </c>
      <c r="AP6">
        <v>1191</v>
      </c>
      <c r="AQ6">
        <v>118</v>
      </c>
      <c r="AR6">
        <v>0</v>
      </c>
      <c r="AS6">
        <v>11</v>
      </c>
      <c r="AT6">
        <v>37.799999999999898</v>
      </c>
      <c r="AU6">
        <v>8.6</v>
      </c>
      <c r="AV6">
        <v>13.6</v>
      </c>
      <c r="AW6">
        <v>5.0999999999999996</v>
      </c>
      <c r="AX6">
        <v>12847</v>
      </c>
      <c r="AY6">
        <v>1924</v>
      </c>
      <c r="AZ6">
        <v>25.399999999999899</v>
      </c>
      <c r="BA6">
        <v>6.3</v>
      </c>
      <c r="BB6">
        <v>10.8</v>
      </c>
      <c r="BC6">
        <v>1.6</v>
      </c>
      <c r="BD6">
        <v>32.399999999999899</v>
      </c>
      <c r="BE6">
        <v>4.2</v>
      </c>
      <c r="BF6">
        <v>15.1999999999999</v>
      </c>
      <c r="BG6">
        <v>2.9</v>
      </c>
      <c r="BH6">
        <v>28.6</v>
      </c>
      <c r="BI6">
        <v>6.7</v>
      </c>
      <c r="BJ6">
        <v>100</v>
      </c>
      <c r="BK6">
        <v>0.3</v>
      </c>
      <c r="BL6">
        <v>6.5</v>
      </c>
      <c r="BM6">
        <v>3.3</v>
      </c>
      <c r="BN6">
        <v>85.9</v>
      </c>
      <c r="BO6">
        <v>9.6</v>
      </c>
      <c r="BP6">
        <v>0</v>
      </c>
      <c r="BQ6">
        <v>1.7</v>
      </c>
      <c r="BR6">
        <v>4.2</v>
      </c>
      <c r="BS6">
        <v>2.8</v>
      </c>
      <c r="BT6">
        <v>71.099999999999895</v>
      </c>
      <c r="BU6">
        <v>6.5</v>
      </c>
      <c r="BV6">
        <v>0</v>
      </c>
      <c r="BW6">
        <v>0.3</v>
      </c>
      <c r="BX6">
        <v>0.9194</v>
      </c>
      <c r="BY6">
        <v>0.89149999999999996</v>
      </c>
      <c r="BZ6">
        <v>0.94879999999999998</v>
      </c>
      <c r="CA6">
        <v>0.83150000000000002</v>
      </c>
      <c r="CB6">
        <v>3.5912000000000002</v>
      </c>
      <c r="CC6">
        <v>0.94289999999999996</v>
      </c>
      <c r="CD6">
        <v>0.25819999999999999</v>
      </c>
      <c r="CE6">
        <v>0.95779999999999998</v>
      </c>
      <c r="CF6">
        <v>0.7974</v>
      </c>
      <c r="CG6">
        <v>0.97470000000000001</v>
      </c>
      <c r="CH6">
        <v>2.9881000000000002</v>
      </c>
      <c r="CI6">
        <v>0.95689999999999997</v>
      </c>
      <c r="CJ6">
        <v>0.99109999999999998</v>
      </c>
      <c r="CK6">
        <v>0.67669999999999997</v>
      </c>
      <c r="CL6">
        <v>1.6677999999999999</v>
      </c>
      <c r="CM6">
        <v>0.8871</v>
      </c>
      <c r="CN6">
        <v>0.92030000000000001</v>
      </c>
      <c r="CO6">
        <v>0</v>
      </c>
      <c r="CP6">
        <v>0.59840000000000004</v>
      </c>
      <c r="CQ6">
        <v>0.91020000000000001</v>
      </c>
      <c r="CR6">
        <v>0</v>
      </c>
      <c r="CS6">
        <v>2.4289000000000001</v>
      </c>
      <c r="CT6">
        <v>0.58620000000000005</v>
      </c>
      <c r="CU6">
        <v>10.6761</v>
      </c>
      <c r="CV6">
        <v>0.93059999999999998</v>
      </c>
      <c r="CW6">
        <v>1</v>
      </c>
      <c r="CX6">
        <v>0</v>
      </c>
      <c r="CY6">
        <v>1</v>
      </c>
      <c r="CZ6">
        <v>0</v>
      </c>
      <c r="DA6">
        <v>2</v>
      </c>
      <c r="DB6">
        <v>0</v>
      </c>
      <c r="DC6">
        <v>1</v>
      </c>
      <c r="DD6">
        <v>0</v>
      </c>
      <c r="DE6">
        <v>1</v>
      </c>
      <c r="DF6">
        <v>2</v>
      </c>
      <c r="DG6">
        <v>1</v>
      </c>
      <c r="DH6">
        <v>0</v>
      </c>
      <c r="DI6">
        <v>1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7</v>
      </c>
      <c r="DQ6">
        <v>407</v>
      </c>
      <c r="DR6">
        <v>108</v>
      </c>
      <c r="DS6">
        <v>9.6</v>
      </c>
      <c r="DT6">
        <v>2.5</v>
      </c>
      <c r="DU6">
        <v>1479</v>
      </c>
      <c r="DV6">
        <v>9.9253174213169999E-3</v>
      </c>
      <c r="DW6">
        <v>8.0035041999999995E-8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36047105801</v>
      </c>
      <c r="H7" t="s">
        <v>1004</v>
      </c>
      <c r="I7">
        <v>0.16156129999999999</v>
      </c>
      <c r="J7">
        <v>5913</v>
      </c>
      <c r="K7">
        <v>429</v>
      </c>
      <c r="L7">
        <v>3388</v>
      </c>
      <c r="M7">
        <v>50</v>
      </c>
      <c r="N7">
        <v>3356</v>
      </c>
      <c r="O7">
        <v>71</v>
      </c>
      <c r="P7">
        <v>1810</v>
      </c>
      <c r="Q7">
        <v>514</v>
      </c>
      <c r="R7">
        <v>173</v>
      </c>
      <c r="S7">
        <v>101</v>
      </c>
      <c r="T7">
        <v>18801</v>
      </c>
      <c r="U7">
        <v>2405</v>
      </c>
      <c r="V7">
        <v>1322</v>
      </c>
      <c r="W7">
        <v>345</v>
      </c>
      <c r="X7">
        <v>1783</v>
      </c>
      <c r="Y7">
        <v>190</v>
      </c>
      <c r="Z7">
        <v>963</v>
      </c>
      <c r="AA7">
        <v>259</v>
      </c>
      <c r="AB7">
        <v>1561</v>
      </c>
      <c r="AC7">
        <v>278</v>
      </c>
      <c r="AD7">
        <v>398</v>
      </c>
      <c r="AE7">
        <v>163.4</v>
      </c>
      <c r="AF7">
        <v>4383</v>
      </c>
      <c r="AG7">
        <v>517.29999999999905</v>
      </c>
      <c r="AH7">
        <v>932</v>
      </c>
      <c r="AI7">
        <v>248.599999999999</v>
      </c>
      <c r="AJ7">
        <v>3188</v>
      </c>
      <c r="AK7">
        <v>186.599999999999</v>
      </c>
      <c r="AL7">
        <v>0</v>
      </c>
      <c r="AM7">
        <v>16</v>
      </c>
      <c r="AN7">
        <v>55</v>
      </c>
      <c r="AO7">
        <v>74.7</v>
      </c>
      <c r="AP7">
        <v>2269</v>
      </c>
      <c r="AQ7">
        <v>257</v>
      </c>
      <c r="AR7">
        <v>52</v>
      </c>
      <c r="AS7">
        <v>34</v>
      </c>
      <c r="AT7">
        <v>30.6999999999999</v>
      </c>
      <c r="AU7">
        <v>8.4</v>
      </c>
      <c r="AV7">
        <v>7.5</v>
      </c>
      <c r="AW7">
        <v>4.4000000000000004</v>
      </c>
      <c r="AX7">
        <v>18801</v>
      </c>
      <c r="AY7">
        <v>2405</v>
      </c>
      <c r="AZ7">
        <v>28.5</v>
      </c>
      <c r="BA7">
        <v>7.4</v>
      </c>
      <c r="BB7">
        <v>30.1999999999999</v>
      </c>
      <c r="BC7">
        <v>3.8</v>
      </c>
      <c r="BD7">
        <v>16.3</v>
      </c>
      <c r="BE7">
        <v>4.2</v>
      </c>
      <c r="BF7">
        <v>26.5</v>
      </c>
      <c r="BG7">
        <v>4.8</v>
      </c>
      <c r="BH7">
        <v>11.9</v>
      </c>
      <c r="BI7">
        <v>4.9000000000000004</v>
      </c>
      <c r="BJ7">
        <v>74.099999999999895</v>
      </c>
      <c r="BK7">
        <v>6.9</v>
      </c>
      <c r="BL7">
        <v>16.600000000000001</v>
      </c>
      <c r="BM7">
        <v>4.3</v>
      </c>
      <c r="BN7">
        <v>94.099999999999895</v>
      </c>
      <c r="BO7">
        <v>5.3</v>
      </c>
      <c r="BP7">
        <v>0</v>
      </c>
      <c r="BQ7">
        <v>0.9</v>
      </c>
      <c r="BR7">
        <v>1.6</v>
      </c>
      <c r="BS7">
        <v>2.2000000000000002</v>
      </c>
      <c r="BT7">
        <v>67.599999999999895</v>
      </c>
      <c r="BU7">
        <v>7.6</v>
      </c>
      <c r="BV7">
        <v>0.9</v>
      </c>
      <c r="BW7">
        <v>0.6</v>
      </c>
      <c r="BX7">
        <v>0.86180000000000001</v>
      </c>
      <c r="BY7">
        <v>0.55859999999999999</v>
      </c>
      <c r="BZ7">
        <v>0.83240000000000003</v>
      </c>
      <c r="CA7">
        <v>0.87270000000000003</v>
      </c>
      <c r="CB7">
        <v>3.1255000000000002</v>
      </c>
      <c r="CC7">
        <v>0.84</v>
      </c>
      <c r="CD7">
        <v>0.98109999999999997</v>
      </c>
      <c r="CE7">
        <v>0.18099999999999999</v>
      </c>
      <c r="CF7">
        <v>0.98580000000000001</v>
      </c>
      <c r="CG7">
        <v>0.71679999999999999</v>
      </c>
      <c r="CH7">
        <v>2.8647</v>
      </c>
      <c r="CI7">
        <v>0.9264</v>
      </c>
      <c r="CJ7">
        <v>0.72509999999999997</v>
      </c>
      <c r="CK7">
        <v>0.8629</v>
      </c>
      <c r="CL7">
        <v>1.5879000000000001</v>
      </c>
      <c r="CM7">
        <v>0.83479999999999999</v>
      </c>
      <c r="CN7">
        <v>0.96599999999999997</v>
      </c>
      <c r="CO7">
        <v>0</v>
      </c>
      <c r="CP7">
        <v>0.37990000000000002</v>
      </c>
      <c r="CQ7">
        <v>0.88329999999999997</v>
      </c>
      <c r="CR7">
        <v>0.68659999999999999</v>
      </c>
      <c r="CS7">
        <v>2.9157999999999999</v>
      </c>
      <c r="CT7">
        <v>0.80179999999999996</v>
      </c>
      <c r="CU7">
        <v>10.494</v>
      </c>
      <c r="CV7">
        <v>0.91920000000000002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2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3</v>
      </c>
      <c r="DQ7">
        <v>416</v>
      </c>
      <c r="DR7">
        <v>269</v>
      </c>
      <c r="DS7">
        <v>7.1</v>
      </c>
      <c r="DT7">
        <v>4.5999999999999996</v>
      </c>
      <c r="DU7">
        <v>2127</v>
      </c>
      <c r="DV7">
        <v>3.2427421971228998E-2</v>
      </c>
      <c r="DW7">
        <v>4.4647589118999997E-5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36047105804</v>
      </c>
      <c r="H8" t="s">
        <v>1003</v>
      </c>
      <c r="I8">
        <v>0.2973962</v>
      </c>
      <c r="J8">
        <v>6475</v>
      </c>
      <c r="K8">
        <v>581</v>
      </c>
      <c r="L8">
        <v>3224</v>
      </c>
      <c r="M8">
        <v>47</v>
      </c>
      <c r="N8">
        <v>3052</v>
      </c>
      <c r="O8">
        <v>128</v>
      </c>
      <c r="P8">
        <v>2027</v>
      </c>
      <c r="Q8">
        <v>576</v>
      </c>
      <c r="R8">
        <v>329</v>
      </c>
      <c r="S8">
        <v>162</v>
      </c>
      <c r="T8">
        <v>19005</v>
      </c>
      <c r="U8">
        <v>2410</v>
      </c>
      <c r="V8">
        <v>998</v>
      </c>
      <c r="W8">
        <v>249</v>
      </c>
      <c r="X8">
        <v>1824</v>
      </c>
      <c r="Y8">
        <v>280</v>
      </c>
      <c r="Z8">
        <v>1250</v>
      </c>
      <c r="AA8">
        <v>355</v>
      </c>
      <c r="AB8">
        <v>1697</v>
      </c>
      <c r="AC8">
        <v>273</v>
      </c>
      <c r="AD8">
        <v>434</v>
      </c>
      <c r="AE8">
        <v>160.69999999999899</v>
      </c>
      <c r="AF8">
        <v>5246</v>
      </c>
      <c r="AG8">
        <v>652.5</v>
      </c>
      <c r="AH8">
        <v>956</v>
      </c>
      <c r="AI8">
        <v>227.8</v>
      </c>
      <c r="AJ8">
        <v>3038</v>
      </c>
      <c r="AK8">
        <v>165.599999999999</v>
      </c>
      <c r="AL8">
        <v>0</v>
      </c>
      <c r="AM8">
        <v>16</v>
      </c>
      <c r="AN8">
        <v>64</v>
      </c>
      <c r="AO8">
        <v>67.400000000000006</v>
      </c>
      <c r="AP8">
        <v>1933</v>
      </c>
      <c r="AQ8">
        <v>234</v>
      </c>
      <c r="AR8">
        <v>14</v>
      </c>
      <c r="AS8">
        <v>12</v>
      </c>
      <c r="AT8">
        <v>31.399999999999899</v>
      </c>
      <c r="AU8">
        <v>7.7</v>
      </c>
      <c r="AV8">
        <v>13</v>
      </c>
      <c r="AW8">
        <v>5.7</v>
      </c>
      <c r="AX8">
        <v>19005</v>
      </c>
      <c r="AY8">
        <v>2410</v>
      </c>
      <c r="AZ8">
        <v>21.3</v>
      </c>
      <c r="BA8">
        <v>4.7</v>
      </c>
      <c r="BB8">
        <v>28.1999999999999</v>
      </c>
      <c r="BC8">
        <v>4.5999999999999996</v>
      </c>
      <c r="BD8">
        <v>19.3</v>
      </c>
      <c r="BE8">
        <v>5.2</v>
      </c>
      <c r="BF8">
        <v>26.1999999999999</v>
      </c>
      <c r="BG8">
        <v>4.7</v>
      </c>
      <c r="BH8">
        <v>14.1999999999999</v>
      </c>
      <c r="BI8">
        <v>5.2</v>
      </c>
      <c r="BJ8">
        <v>81</v>
      </c>
      <c r="BK8">
        <v>7</v>
      </c>
      <c r="BL8">
        <v>15.5</v>
      </c>
      <c r="BM8">
        <v>3.5</v>
      </c>
      <c r="BN8">
        <v>94.2</v>
      </c>
      <c r="BO8">
        <v>4.9000000000000004</v>
      </c>
      <c r="BP8">
        <v>0</v>
      </c>
      <c r="BQ8">
        <v>0.9</v>
      </c>
      <c r="BR8">
        <v>2.1</v>
      </c>
      <c r="BS8">
        <v>2.2000000000000002</v>
      </c>
      <c r="BT8">
        <v>63.299999999999898</v>
      </c>
      <c r="BU8">
        <v>7.3</v>
      </c>
      <c r="BV8">
        <v>0.2</v>
      </c>
      <c r="BW8">
        <v>0.2</v>
      </c>
      <c r="BX8">
        <v>0.86860000000000004</v>
      </c>
      <c r="BY8">
        <v>0.87060000000000004</v>
      </c>
      <c r="BZ8">
        <v>0.82669999999999999</v>
      </c>
      <c r="CA8">
        <v>0.77210000000000001</v>
      </c>
      <c r="CB8">
        <v>3.3380000000000001</v>
      </c>
      <c r="CC8">
        <v>0.88649999999999995</v>
      </c>
      <c r="CD8">
        <v>0.9718</v>
      </c>
      <c r="CE8">
        <v>0.34449999999999997</v>
      </c>
      <c r="CF8">
        <v>0.98560000000000003</v>
      </c>
      <c r="CG8">
        <v>0.78769999999999996</v>
      </c>
      <c r="CH8">
        <v>3.0895999999999999</v>
      </c>
      <c r="CI8">
        <v>0.9788</v>
      </c>
      <c r="CJ8">
        <v>0.75839999999999996</v>
      </c>
      <c r="CK8">
        <v>0.84819999999999995</v>
      </c>
      <c r="CL8">
        <v>1.6067</v>
      </c>
      <c r="CM8">
        <v>0.84660000000000002</v>
      </c>
      <c r="CN8">
        <v>0.96640000000000004</v>
      </c>
      <c r="CO8">
        <v>0</v>
      </c>
      <c r="CP8">
        <v>0.43219999999999997</v>
      </c>
      <c r="CQ8">
        <v>0.85619999999999996</v>
      </c>
      <c r="CR8">
        <v>0.42549999999999999</v>
      </c>
      <c r="CS8">
        <v>2.6802999999999999</v>
      </c>
      <c r="CT8">
        <v>0.71220000000000006</v>
      </c>
      <c r="CU8">
        <v>10.714600000000001</v>
      </c>
      <c r="CV8">
        <v>0.93240000000000001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2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3</v>
      </c>
      <c r="DQ8">
        <v>283</v>
      </c>
      <c r="DR8">
        <v>208</v>
      </c>
      <c r="DS8">
        <v>4.4000000000000004</v>
      </c>
      <c r="DT8">
        <v>3.2</v>
      </c>
      <c r="DU8">
        <v>5724</v>
      </c>
      <c r="DV8">
        <v>3.8690061287325002E-2</v>
      </c>
      <c r="DW8">
        <v>4.6772756280000002E-5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36047107000</v>
      </c>
      <c r="H9" t="s">
        <v>1002</v>
      </c>
      <c r="I9">
        <v>1.3350538000000001</v>
      </c>
      <c r="J9">
        <v>1348</v>
      </c>
      <c r="K9">
        <v>252</v>
      </c>
      <c r="L9">
        <v>624</v>
      </c>
      <c r="M9">
        <v>80</v>
      </c>
      <c r="N9">
        <v>571</v>
      </c>
      <c r="O9">
        <v>79</v>
      </c>
      <c r="P9">
        <v>91</v>
      </c>
      <c r="Q9">
        <v>91</v>
      </c>
      <c r="R9">
        <v>108</v>
      </c>
      <c r="S9">
        <v>60</v>
      </c>
      <c r="T9">
        <v>33946</v>
      </c>
      <c r="U9">
        <v>5963</v>
      </c>
      <c r="V9">
        <v>72</v>
      </c>
      <c r="W9">
        <v>46</v>
      </c>
      <c r="X9">
        <v>144</v>
      </c>
      <c r="Y9">
        <v>70</v>
      </c>
      <c r="Z9">
        <v>290</v>
      </c>
      <c r="AA9">
        <v>104</v>
      </c>
      <c r="AB9">
        <v>99</v>
      </c>
      <c r="AC9">
        <v>51</v>
      </c>
      <c r="AD9">
        <v>61</v>
      </c>
      <c r="AE9">
        <v>43.6</v>
      </c>
      <c r="AF9">
        <v>1330</v>
      </c>
      <c r="AG9">
        <v>252.9</v>
      </c>
      <c r="AH9">
        <v>0</v>
      </c>
      <c r="AI9">
        <v>44</v>
      </c>
      <c r="AJ9">
        <v>189</v>
      </c>
      <c r="AK9">
        <v>77.799999999999898</v>
      </c>
      <c r="AL9">
        <v>0</v>
      </c>
      <c r="AM9">
        <v>11</v>
      </c>
      <c r="AN9">
        <v>11</v>
      </c>
      <c r="AO9">
        <v>21.1</v>
      </c>
      <c r="AP9">
        <v>219</v>
      </c>
      <c r="AQ9">
        <v>74</v>
      </c>
      <c r="AR9">
        <v>0</v>
      </c>
      <c r="AS9">
        <v>11</v>
      </c>
      <c r="AT9">
        <v>6.8</v>
      </c>
      <c r="AU9">
        <v>7.1</v>
      </c>
      <c r="AV9">
        <v>13.3</v>
      </c>
      <c r="AW9">
        <v>7.8</v>
      </c>
      <c r="AX9">
        <v>33946</v>
      </c>
      <c r="AY9">
        <v>5963</v>
      </c>
      <c r="AZ9">
        <v>8.5</v>
      </c>
      <c r="BA9">
        <v>5.6</v>
      </c>
      <c r="BB9">
        <v>10.6999999999999</v>
      </c>
      <c r="BC9">
        <v>5.0999999999999996</v>
      </c>
      <c r="BD9">
        <v>21.5</v>
      </c>
      <c r="BE9">
        <v>6.6</v>
      </c>
      <c r="BF9">
        <v>7.3</v>
      </c>
      <c r="BG9">
        <v>3.9</v>
      </c>
      <c r="BH9">
        <v>10.6999999999999</v>
      </c>
      <c r="BI9">
        <v>7.5</v>
      </c>
      <c r="BJ9">
        <v>98.7</v>
      </c>
      <c r="BK9">
        <v>3.4</v>
      </c>
      <c r="BL9">
        <v>0</v>
      </c>
      <c r="BM9">
        <v>3.5</v>
      </c>
      <c r="BN9">
        <v>30.3</v>
      </c>
      <c r="BO9">
        <v>11.8</v>
      </c>
      <c r="BP9">
        <v>0</v>
      </c>
      <c r="BQ9">
        <v>4.7</v>
      </c>
      <c r="BR9">
        <v>1.9</v>
      </c>
      <c r="BS9">
        <v>3.7</v>
      </c>
      <c r="BT9">
        <v>38.399999999999899</v>
      </c>
      <c r="BU9">
        <v>12.5</v>
      </c>
      <c r="BV9">
        <v>0</v>
      </c>
      <c r="BW9">
        <v>0.8</v>
      </c>
      <c r="BX9">
        <v>0.26979999999999998</v>
      </c>
      <c r="BY9">
        <v>0.88360000000000005</v>
      </c>
      <c r="BZ9">
        <v>0.34670000000000001</v>
      </c>
      <c r="CA9">
        <v>0.35410000000000003</v>
      </c>
      <c r="CB9">
        <v>1.8543000000000001</v>
      </c>
      <c r="CC9">
        <v>0.46579999999999999</v>
      </c>
      <c r="CD9">
        <v>0.25330000000000003</v>
      </c>
      <c r="CE9">
        <v>0.51890000000000003</v>
      </c>
      <c r="CF9">
        <v>0.17430000000000001</v>
      </c>
      <c r="CG9">
        <v>0.67220000000000002</v>
      </c>
      <c r="CH9">
        <v>1.6187</v>
      </c>
      <c r="CI9">
        <v>0.24199999999999999</v>
      </c>
      <c r="CJ9">
        <v>0.94520000000000004</v>
      </c>
      <c r="CK9">
        <v>0</v>
      </c>
      <c r="CL9">
        <v>0.94520000000000004</v>
      </c>
      <c r="CM9">
        <v>0.45469999999999999</v>
      </c>
      <c r="CN9">
        <v>0.73519999999999996</v>
      </c>
      <c r="CO9">
        <v>0</v>
      </c>
      <c r="CP9">
        <v>0.41189999999999999</v>
      </c>
      <c r="CQ9">
        <v>0.6905</v>
      </c>
      <c r="CR9">
        <v>0</v>
      </c>
      <c r="CS9">
        <v>1.8374999999999999</v>
      </c>
      <c r="CT9">
        <v>0.32879999999999998</v>
      </c>
      <c r="CU9">
        <v>6.2557</v>
      </c>
      <c r="CV9">
        <v>0.36899999999999999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67</v>
      </c>
      <c r="DR9">
        <v>85</v>
      </c>
      <c r="DS9">
        <v>5</v>
      </c>
      <c r="DT9">
        <v>5.7</v>
      </c>
      <c r="DU9">
        <v>5254</v>
      </c>
      <c r="DV9">
        <v>7.4153981261804003E-2</v>
      </c>
      <c r="DW9">
        <v>1.51735802904E-4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36047107800</v>
      </c>
      <c r="H10" t="s">
        <v>1001</v>
      </c>
      <c r="I10">
        <v>0.19557189999999999</v>
      </c>
      <c r="J10">
        <v>4276</v>
      </c>
      <c r="K10">
        <v>382</v>
      </c>
      <c r="L10">
        <v>2037</v>
      </c>
      <c r="M10">
        <v>49</v>
      </c>
      <c r="N10">
        <v>1848</v>
      </c>
      <c r="O10">
        <v>82</v>
      </c>
      <c r="P10">
        <v>424</v>
      </c>
      <c r="Q10">
        <v>210</v>
      </c>
      <c r="R10">
        <v>330</v>
      </c>
      <c r="S10">
        <v>159</v>
      </c>
      <c r="T10">
        <v>31253</v>
      </c>
      <c r="U10">
        <v>3542</v>
      </c>
      <c r="V10">
        <v>294</v>
      </c>
      <c r="W10">
        <v>94</v>
      </c>
      <c r="X10">
        <v>697</v>
      </c>
      <c r="Y10">
        <v>126</v>
      </c>
      <c r="Z10">
        <v>483</v>
      </c>
      <c r="AA10">
        <v>178</v>
      </c>
      <c r="AB10">
        <v>489</v>
      </c>
      <c r="AC10">
        <v>122</v>
      </c>
      <c r="AD10">
        <v>77</v>
      </c>
      <c r="AE10">
        <v>61</v>
      </c>
      <c r="AF10">
        <v>4184</v>
      </c>
      <c r="AG10">
        <v>385.89999999999901</v>
      </c>
      <c r="AH10">
        <v>130</v>
      </c>
      <c r="AI10">
        <v>122.799999999999</v>
      </c>
      <c r="AJ10">
        <v>1127</v>
      </c>
      <c r="AK10">
        <v>144.19999999999899</v>
      </c>
      <c r="AL10">
        <v>0</v>
      </c>
      <c r="AM10">
        <v>11</v>
      </c>
      <c r="AN10">
        <v>86</v>
      </c>
      <c r="AO10">
        <v>60.5</v>
      </c>
      <c r="AP10">
        <v>605</v>
      </c>
      <c r="AQ10">
        <v>121</v>
      </c>
      <c r="AR10">
        <v>42</v>
      </c>
      <c r="AS10">
        <v>43</v>
      </c>
      <c r="AT10">
        <v>9.9</v>
      </c>
      <c r="AU10">
        <v>4.8</v>
      </c>
      <c r="AV10">
        <v>12.3</v>
      </c>
      <c r="AW10">
        <v>5.9</v>
      </c>
      <c r="AX10">
        <v>31253</v>
      </c>
      <c r="AY10">
        <v>3542</v>
      </c>
      <c r="AZ10">
        <v>8.6999999999999904</v>
      </c>
      <c r="BA10">
        <v>2.9</v>
      </c>
      <c r="BB10">
        <v>16.3</v>
      </c>
      <c r="BC10">
        <v>3.1</v>
      </c>
      <c r="BD10">
        <v>11.3</v>
      </c>
      <c r="BE10">
        <v>4</v>
      </c>
      <c r="BF10">
        <v>11.4</v>
      </c>
      <c r="BG10">
        <v>2.9</v>
      </c>
      <c r="BH10">
        <v>4.2</v>
      </c>
      <c r="BI10">
        <v>3.3</v>
      </c>
      <c r="BJ10">
        <v>97.799999999999898</v>
      </c>
      <c r="BK10">
        <v>2.2000000000000002</v>
      </c>
      <c r="BL10">
        <v>3.1</v>
      </c>
      <c r="BM10">
        <v>2.9</v>
      </c>
      <c r="BN10">
        <v>55.299999999999898</v>
      </c>
      <c r="BO10">
        <v>7</v>
      </c>
      <c r="BP10">
        <v>0</v>
      </c>
      <c r="BQ10">
        <v>1.5</v>
      </c>
      <c r="BR10">
        <v>4.7</v>
      </c>
      <c r="BS10">
        <v>3.3</v>
      </c>
      <c r="BT10">
        <v>32.700000000000003</v>
      </c>
      <c r="BU10">
        <v>6.3</v>
      </c>
      <c r="BV10">
        <v>1</v>
      </c>
      <c r="BW10">
        <v>1</v>
      </c>
      <c r="BX10">
        <v>0.41510000000000002</v>
      </c>
      <c r="BY10">
        <v>0.85309999999999997</v>
      </c>
      <c r="BZ10">
        <v>0.41789999999999999</v>
      </c>
      <c r="CA10">
        <v>0.3644</v>
      </c>
      <c r="CB10">
        <v>2.0505</v>
      </c>
      <c r="CC10">
        <v>0.53480000000000005</v>
      </c>
      <c r="CD10">
        <v>0.62809999999999999</v>
      </c>
      <c r="CE10">
        <v>6.5100000000000005E-2</v>
      </c>
      <c r="CF10">
        <v>0.55669999999999997</v>
      </c>
      <c r="CG10">
        <v>0.2409</v>
      </c>
      <c r="CH10">
        <v>1.4907999999999999</v>
      </c>
      <c r="CI10">
        <v>0.1772</v>
      </c>
      <c r="CJ10">
        <v>0.92300000000000004</v>
      </c>
      <c r="CK10">
        <v>0.52390000000000003</v>
      </c>
      <c r="CL10">
        <v>1.4469000000000001</v>
      </c>
      <c r="CM10">
        <v>0.73719999999999997</v>
      </c>
      <c r="CN10">
        <v>0.81979999999999997</v>
      </c>
      <c r="CO10">
        <v>0</v>
      </c>
      <c r="CP10">
        <v>0.62560000000000004</v>
      </c>
      <c r="CQ10">
        <v>0.65300000000000002</v>
      </c>
      <c r="CR10">
        <v>0.70179999999999998</v>
      </c>
      <c r="CS10">
        <v>2.8003</v>
      </c>
      <c r="CT10">
        <v>0.76290000000000002</v>
      </c>
      <c r="CU10">
        <v>7.7884000000000002</v>
      </c>
      <c r="CV10">
        <v>0.61550000000000005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303</v>
      </c>
      <c r="DR10">
        <v>141</v>
      </c>
      <c r="DS10">
        <v>7.1</v>
      </c>
      <c r="DT10">
        <v>3.3</v>
      </c>
      <c r="DU10">
        <v>2327</v>
      </c>
      <c r="DV10">
        <v>4.4871957139865998E-2</v>
      </c>
      <c r="DW10">
        <v>5.3870793031999997E-5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36047110400</v>
      </c>
      <c r="H11" t="s">
        <v>1000</v>
      </c>
      <c r="I11">
        <v>0.28736879999999998</v>
      </c>
      <c r="J11">
        <v>4906</v>
      </c>
      <c r="K11">
        <v>598</v>
      </c>
      <c r="L11">
        <v>1848</v>
      </c>
      <c r="M11">
        <v>45</v>
      </c>
      <c r="N11">
        <v>1658</v>
      </c>
      <c r="O11">
        <v>88</v>
      </c>
      <c r="P11">
        <v>1067</v>
      </c>
      <c r="Q11">
        <v>337</v>
      </c>
      <c r="R11">
        <v>286</v>
      </c>
      <c r="S11">
        <v>105</v>
      </c>
      <c r="T11">
        <v>18564</v>
      </c>
      <c r="U11">
        <v>2160</v>
      </c>
      <c r="V11">
        <v>559</v>
      </c>
      <c r="W11">
        <v>181</v>
      </c>
      <c r="X11">
        <v>560</v>
      </c>
      <c r="Y11">
        <v>123</v>
      </c>
      <c r="Z11">
        <v>1194</v>
      </c>
      <c r="AA11">
        <v>295</v>
      </c>
      <c r="AB11">
        <v>798</v>
      </c>
      <c r="AC11">
        <v>218</v>
      </c>
      <c r="AD11">
        <v>216</v>
      </c>
      <c r="AE11">
        <v>95.9</v>
      </c>
      <c r="AF11">
        <v>4856</v>
      </c>
      <c r="AG11">
        <v>599.39999999999895</v>
      </c>
      <c r="AH11">
        <v>180</v>
      </c>
      <c r="AI11">
        <v>99.7</v>
      </c>
      <c r="AJ11">
        <v>580</v>
      </c>
      <c r="AK11">
        <v>113.299999999999</v>
      </c>
      <c r="AL11">
        <v>0</v>
      </c>
      <c r="AM11">
        <v>11</v>
      </c>
      <c r="AN11">
        <v>190</v>
      </c>
      <c r="AO11">
        <v>77.900000000000006</v>
      </c>
      <c r="AP11">
        <v>958</v>
      </c>
      <c r="AQ11">
        <v>132</v>
      </c>
      <c r="AR11">
        <v>14</v>
      </c>
      <c r="AS11">
        <v>6</v>
      </c>
      <c r="AT11">
        <v>21.6999999999999</v>
      </c>
      <c r="AU11">
        <v>6.7</v>
      </c>
      <c r="AV11">
        <v>12.6999999999999</v>
      </c>
      <c r="AW11">
        <v>3.9</v>
      </c>
      <c r="AX11">
        <v>18564</v>
      </c>
      <c r="AY11">
        <v>2160</v>
      </c>
      <c r="AZ11">
        <v>18.100000000000001</v>
      </c>
      <c r="BA11">
        <v>5.5</v>
      </c>
      <c r="BB11">
        <v>11.4</v>
      </c>
      <c r="BC11">
        <v>2.6</v>
      </c>
      <c r="BD11">
        <v>24.3</v>
      </c>
      <c r="BE11">
        <v>5.2</v>
      </c>
      <c r="BF11">
        <v>16.3</v>
      </c>
      <c r="BG11">
        <v>4.0999999999999996</v>
      </c>
      <c r="BH11">
        <v>13</v>
      </c>
      <c r="BI11">
        <v>5.7</v>
      </c>
      <c r="BJ11">
        <v>99</v>
      </c>
      <c r="BK11">
        <v>1.9</v>
      </c>
      <c r="BL11">
        <v>3.9</v>
      </c>
      <c r="BM11">
        <v>2.1</v>
      </c>
      <c r="BN11">
        <v>31.399999999999899</v>
      </c>
      <c r="BO11">
        <v>6.1</v>
      </c>
      <c r="BP11">
        <v>0</v>
      </c>
      <c r="BQ11">
        <v>1.6</v>
      </c>
      <c r="BR11">
        <v>11.5</v>
      </c>
      <c r="BS11">
        <v>4.7</v>
      </c>
      <c r="BT11">
        <v>57.799999999999898</v>
      </c>
      <c r="BU11">
        <v>6.8</v>
      </c>
      <c r="BV11">
        <v>0.3</v>
      </c>
      <c r="BW11">
        <v>0.1</v>
      </c>
      <c r="BX11">
        <v>0.74519999999999997</v>
      </c>
      <c r="BY11">
        <v>0.86399999999999999</v>
      </c>
      <c r="BZ11">
        <v>0.83760000000000001</v>
      </c>
      <c r="CA11">
        <v>0.7167</v>
      </c>
      <c r="CB11">
        <v>3.1636000000000002</v>
      </c>
      <c r="CC11">
        <v>0.84799999999999998</v>
      </c>
      <c r="CD11">
        <v>0.29570000000000002</v>
      </c>
      <c r="CE11">
        <v>0.72670000000000001</v>
      </c>
      <c r="CF11">
        <v>0.84509999999999996</v>
      </c>
      <c r="CG11">
        <v>0.75700000000000001</v>
      </c>
      <c r="CH11">
        <v>2.6244999999999998</v>
      </c>
      <c r="CI11">
        <v>0.84389999999999998</v>
      </c>
      <c r="CJ11">
        <v>0.95820000000000005</v>
      </c>
      <c r="CK11">
        <v>0.57130000000000003</v>
      </c>
      <c r="CL11">
        <v>1.5294000000000001</v>
      </c>
      <c r="CM11">
        <v>0.79449999999999998</v>
      </c>
      <c r="CN11">
        <v>0.73929999999999996</v>
      </c>
      <c r="CO11">
        <v>0</v>
      </c>
      <c r="CP11">
        <v>0.84719999999999995</v>
      </c>
      <c r="CQ11">
        <v>0.81710000000000005</v>
      </c>
      <c r="CR11">
        <v>0.4773</v>
      </c>
      <c r="CS11">
        <v>2.8809</v>
      </c>
      <c r="CT11">
        <v>0.79020000000000001</v>
      </c>
      <c r="CU11">
        <v>10.1984999999999</v>
      </c>
      <c r="CV11">
        <v>0.9022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349</v>
      </c>
      <c r="DR11">
        <v>155</v>
      </c>
      <c r="DS11">
        <v>7.1</v>
      </c>
      <c r="DT11">
        <v>3</v>
      </c>
      <c r="DU11">
        <v>8932</v>
      </c>
      <c r="DV11">
        <v>4.8693998155238997E-2</v>
      </c>
      <c r="DW11">
        <v>7.9246444401000001E-5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36047110600</v>
      </c>
      <c r="H12" t="s">
        <v>999</v>
      </c>
      <c r="I12">
        <v>6.6043900000000003E-2</v>
      </c>
      <c r="J12">
        <v>4284</v>
      </c>
      <c r="K12">
        <v>418</v>
      </c>
      <c r="L12">
        <v>1744</v>
      </c>
      <c r="M12">
        <v>22</v>
      </c>
      <c r="N12">
        <v>1653</v>
      </c>
      <c r="O12">
        <v>84</v>
      </c>
      <c r="P12">
        <v>1752</v>
      </c>
      <c r="Q12">
        <v>390</v>
      </c>
      <c r="R12">
        <v>194</v>
      </c>
      <c r="S12">
        <v>80</v>
      </c>
      <c r="T12">
        <v>12441</v>
      </c>
      <c r="U12">
        <v>2234</v>
      </c>
      <c r="V12">
        <v>654</v>
      </c>
      <c r="W12">
        <v>157</v>
      </c>
      <c r="X12">
        <v>456</v>
      </c>
      <c r="Y12">
        <v>101</v>
      </c>
      <c r="Z12">
        <v>1260</v>
      </c>
      <c r="AA12">
        <v>261</v>
      </c>
      <c r="AB12">
        <v>882</v>
      </c>
      <c r="AC12">
        <v>171</v>
      </c>
      <c r="AD12">
        <v>545</v>
      </c>
      <c r="AE12">
        <v>113.299999999999</v>
      </c>
      <c r="AF12">
        <v>4284</v>
      </c>
      <c r="AG12">
        <v>418.1</v>
      </c>
      <c r="AH12">
        <v>161</v>
      </c>
      <c r="AI12">
        <v>84.2</v>
      </c>
      <c r="AJ12">
        <v>1624</v>
      </c>
      <c r="AK12">
        <v>95</v>
      </c>
      <c r="AL12">
        <v>0</v>
      </c>
      <c r="AM12">
        <v>11</v>
      </c>
      <c r="AN12">
        <v>83</v>
      </c>
      <c r="AO12">
        <v>53.2</v>
      </c>
      <c r="AP12">
        <v>1261</v>
      </c>
      <c r="AQ12">
        <v>131</v>
      </c>
      <c r="AR12">
        <v>0</v>
      </c>
      <c r="AS12">
        <v>11</v>
      </c>
      <c r="AT12">
        <v>41.2</v>
      </c>
      <c r="AU12">
        <v>8.9</v>
      </c>
      <c r="AV12">
        <v>12.3</v>
      </c>
      <c r="AW12">
        <v>5.3</v>
      </c>
      <c r="AX12">
        <v>12441</v>
      </c>
      <c r="AY12">
        <v>2234</v>
      </c>
      <c r="AZ12">
        <v>28.6</v>
      </c>
      <c r="BA12">
        <v>6.9</v>
      </c>
      <c r="BB12">
        <v>10.6</v>
      </c>
      <c r="BC12">
        <v>2.5</v>
      </c>
      <c r="BD12">
        <v>29.399999999999899</v>
      </c>
      <c r="BE12">
        <v>5.4</v>
      </c>
      <c r="BF12">
        <v>20.6</v>
      </c>
      <c r="BG12">
        <v>4.3</v>
      </c>
      <c r="BH12">
        <v>33</v>
      </c>
      <c r="BI12">
        <v>6.6</v>
      </c>
      <c r="BJ12">
        <v>100</v>
      </c>
      <c r="BK12">
        <v>0.3</v>
      </c>
      <c r="BL12">
        <v>4.0999999999999996</v>
      </c>
      <c r="BM12">
        <v>2.1</v>
      </c>
      <c r="BN12">
        <v>93.099999999999895</v>
      </c>
      <c r="BO12">
        <v>5.3</v>
      </c>
      <c r="BP12">
        <v>0</v>
      </c>
      <c r="BQ12">
        <v>1.7</v>
      </c>
      <c r="BR12">
        <v>5</v>
      </c>
      <c r="BS12">
        <v>3.2</v>
      </c>
      <c r="BT12">
        <v>76.299999999999898</v>
      </c>
      <c r="BU12">
        <v>7.3</v>
      </c>
      <c r="BV12">
        <v>0</v>
      </c>
      <c r="BW12">
        <v>0.3</v>
      </c>
      <c r="BX12">
        <v>0.93899999999999995</v>
      </c>
      <c r="BY12">
        <v>0.85309999999999997</v>
      </c>
      <c r="BZ12">
        <v>0.95520000000000005</v>
      </c>
      <c r="CA12">
        <v>0.87390000000000001</v>
      </c>
      <c r="CB12">
        <v>3.6213000000000002</v>
      </c>
      <c r="CC12">
        <v>0.95009999999999994</v>
      </c>
      <c r="CD12">
        <v>0.24629999999999999</v>
      </c>
      <c r="CE12">
        <v>0.91559999999999997</v>
      </c>
      <c r="CF12">
        <v>0.94969999999999999</v>
      </c>
      <c r="CG12">
        <v>0.99109999999999998</v>
      </c>
      <c r="CH12">
        <v>3.1027</v>
      </c>
      <c r="CI12">
        <v>0.98019999999999996</v>
      </c>
      <c r="CJ12">
        <v>0.99109999999999998</v>
      </c>
      <c r="CK12">
        <v>0.58050000000000002</v>
      </c>
      <c r="CL12">
        <v>1.5717000000000001</v>
      </c>
      <c r="CM12">
        <v>0.82210000000000005</v>
      </c>
      <c r="CN12">
        <v>0.95879999999999999</v>
      </c>
      <c r="CO12">
        <v>0</v>
      </c>
      <c r="CP12">
        <v>0.64439999999999997</v>
      </c>
      <c r="CQ12">
        <v>0.94099999999999995</v>
      </c>
      <c r="CR12">
        <v>0</v>
      </c>
      <c r="CS12">
        <v>2.5442</v>
      </c>
      <c r="CT12">
        <v>0.64829999999999999</v>
      </c>
      <c r="CU12">
        <v>10.8398</v>
      </c>
      <c r="CV12">
        <v>0.94010000000000005</v>
      </c>
      <c r="CW12">
        <v>1</v>
      </c>
      <c r="CX12">
        <v>0</v>
      </c>
      <c r="CY12">
        <v>1</v>
      </c>
      <c r="CZ12">
        <v>0</v>
      </c>
      <c r="DA12">
        <v>2</v>
      </c>
      <c r="DB12">
        <v>0</v>
      </c>
      <c r="DC12">
        <v>1</v>
      </c>
      <c r="DD12">
        <v>1</v>
      </c>
      <c r="DE12">
        <v>1</v>
      </c>
      <c r="DF12">
        <v>3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8</v>
      </c>
      <c r="DQ12">
        <v>150</v>
      </c>
      <c r="DR12">
        <v>90</v>
      </c>
      <c r="DS12">
        <v>3.5</v>
      </c>
      <c r="DT12">
        <v>2.1</v>
      </c>
      <c r="DU12">
        <v>1331</v>
      </c>
      <c r="DV12">
        <v>1.7663740886651E-2</v>
      </c>
      <c r="DW12">
        <v>1.8209643236999998E-5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36047111000</v>
      </c>
      <c r="H13" t="s">
        <v>998</v>
      </c>
      <c r="I13">
        <v>4.7577000000000001E-2</v>
      </c>
      <c r="J13">
        <v>3400</v>
      </c>
      <c r="K13">
        <v>295</v>
      </c>
      <c r="L13">
        <v>1560</v>
      </c>
      <c r="M13">
        <v>28</v>
      </c>
      <c r="N13">
        <v>1456</v>
      </c>
      <c r="O13">
        <v>94</v>
      </c>
      <c r="P13">
        <v>1564</v>
      </c>
      <c r="Q13">
        <v>307</v>
      </c>
      <c r="R13">
        <v>278</v>
      </c>
      <c r="S13">
        <v>120</v>
      </c>
      <c r="T13">
        <v>15158</v>
      </c>
      <c r="U13">
        <v>7833</v>
      </c>
      <c r="V13">
        <v>623</v>
      </c>
      <c r="W13">
        <v>150</v>
      </c>
      <c r="X13">
        <v>407</v>
      </c>
      <c r="Y13">
        <v>135</v>
      </c>
      <c r="Z13">
        <v>1041</v>
      </c>
      <c r="AA13">
        <v>203</v>
      </c>
      <c r="AB13">
        <v>607</v>
      </c>
      <c r="AC13">
        <v>156</v>
      </c>
      <c r="AD13">
        <v>496</v>
      </c>
      <c r="AE13">
        <v>131.80000000000001</v>
      </c>
      <c r="AF13">
        <v>3360</v>
      </c>
      <c r="AG13">
        <v>298</v>
      </c>
      <c r="AH13">
        <v>106</v>
      </c>
      <c r="AI13">
        <v>67.099999999999895</v>
      </c>
      <c r="AJ13">
        <v>1454</v>
      </c>
      <c r="AK13">
        <v>91.299999999999898</v>
      </c>
      <c r="AL13">
        <v>0</v>
      </c>
      <c r="AM13">
        <v>11</v>
      </c>
      <c r="AN13">
        <v>64</v>
      </c>
      <c r="AO13">
        <v>48.799999999999898</v>
      </c>
      <c r="AP13">
        <v>1173</v>
      </c>
      <c r="AQ13">
        <v>113</v>
      </c>
      <c r="AR13">
        <v>0</v>
      </c>
      <c r="AS13">
        <v>11</v>
      </c>
      <c r="AT13">
        <v>46</v>
      </c>
      <c r="AU13">
        <v>8.1999999999999904</v>
      </c>
      <c r="AV13">
        <v>23.399999999999899</v>
      </c>
      <c r="AW13">
        <v>9.1</v>
      </c>
      <c r="AX13">
        <v>15158</v>
      </c>
      <c r="AY13">
        <v>7833</v>
      </c>
      <c r="AZ13">
        <v>31.1999999999999</v>
      </c>
      <c r="BA13">
        <v>7.2</v>
      </c>
      <c r="BB13">
        <v>12</v>
      </c>
      <c r="BC13">
        <v>4</v>
      </c>
      <c r="BD13">
        <v>30.6</v>
      </c>
      <c r="BE13">
        <v>5.3</v>
      </c>
      <c r="BF13">
        <v>17.899999999999899</v>
      </c>
      <c r="BG13">
        <v>4.5999999999999996</v>
      </c>
      <c r="BH13">
        <v>34.1</v>
      </c>
      <c r="BI13">
        <v>8.8000000000000007</v>
      </c>
      <c r="BJ13">
        <v>98.799999999999898</v>
      </c>
      <c r="BK13">
        <v>1.8</v>
      </c>
      <c r="BL13">
        <v>3.4</v>
      </c>
      <c r="BM13">
        <v>2.1</v>
      </c>
      <c r="BN13">
        <v>93.2</v>
      </c>
      <c r="BO13">
        <v>5.6</v>
      </c>
      <c r="BP13">
        <v>0</v>
      </c>
      <c r="BQ13">
        <v>1.9</v>
      </c>
      <c r="BR13">
        <v>4.4000000000000004</v>
      </c>
      <c r="BS13">
        <v>3.3</v>
      </c>
      <c r="BT13">
        <v>80.599999999999895</v>
      </c>
      <c r="BU13">
        <v>5.7</v>
      </c>
      <c r="BV13">
        <v>0</v>
      </c>
      <c r="BW13">
        <v>0.3</v>
      </c>
      <c r="BX13">
        <v>0.96009999999999995</v>
      </c>
      <c r="BY13">
        <v>0.98799999999999999</v>
      </c>
      <c r="BZ13">
        <v>0.91269999999999996</v>
      </c>
      <c r="CA13">
        <v>0.90629999999999999</v>
      </c>
      <c r="CB13">
        <v>3.7671000000000001</v>
      </c>
      <c r="CC13">
        <v>0.97519999999999996</v>
      </c>
      <c r="CD13">
        <v>0.33360000000000001</v>
      </c>
      <c r="CE13">
        <v>0.93700000000000006</v>
      </c>
      <c r="CF13">
        <v>0.89580000000000004</v>
      </c>
      <c r="CG13">
        <v>0.99319999999999997</v>
      </c>
      <c r="CH13">
        <v>3.1596000000000002</v>
      </c>
      <c r="CI13">
        <v>0.98839999999999995</v>
      </c>
      <c r="CJ13">
        <v>0.95179999999999998</v>
      </c>
      <c r="CK13">
        <v>0.53910000000000002</v>
      </c>
      <c r="CL13">
        <v>1.4908999999999999</v>
      </c>
      <c r="CM13">
        <v>0.76649999999999996</v>
      </c>
      <c r="CN13">
        <v>0.95920000000000005</v>
      </c>
      <c r="CO13">
        <v>0</v>
      </c>
      <c r="CP13">
        <v>0.61160000000000003</v>
      </c>
      <c r="CQ13">
        <v>0.96340000000000003</v>
      </c>
      <c r="CR13">
        <v>0</v>
      </c>
      <c r="CS13">
        <v>2.5341999999999998</v>
      </c>
      <c r="CT13">
        <v>0.64200000000000002</v>
      </c>
      <c r="CU13">
        <v>10.9519</v>
      </c>
      <c r="CV13">
        <v>0.94920000000000004</v>
      </c>
      <c r="CW13">
        <v>1</v>
      </c>
      <c r="CX13">
        <v>1</v>
      </c>
      <c r="CY13">
        <v>1</v>
      </c>
      <c r="CZ13">
        <v>1</v>
      </c>
      <c r="DA13">
        <v>4</v>
      </c>
      <c r="DB13">
        <v>0</v>
      </c>
      <c r="DC13">
        <v>1</v>
      </c>
      <c r="DD13">
        <v>0</v>
      </c>
      <c r="DE13">
        <v>1</v>
      </c>
      <c r="DF13">
        <v>2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9</v>
      </c>
      <c r="DQ13">
        <v>340</v>
      </c>
      <c r="DR13">
        <v>219</v>
      </c>
      <c r="DS13">
        <v>10</v>
      </c>
      <c r="DT13">
        <v>6.4</v>
      </c>
      <c r="DU13">
        <v>1065</v>
      </c>
      <c r="DV13">
        <v>1.4701532819817001E-2</v>
      </c>
      <c r="DW13">
        <v>1.3114053212E-5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36047111800</v>
      </c>
      <c r="H14" t="s">
        <v>997</v>
      </c>
      <c r="I14">
        <v>6.2667799999999996E-2</v>
      </c>
      <c r="J14">
        <v>3093</v>
      </c>
      <c r="K14">
        <v>500</v>
      </c>
      <c r="L14">
        <v>1278</v>
      </c>
      <c r="M14">
        <v>22</v>
      </c>
      <c r="N14">
        <v>1045</v>
      </c>
      <c r="O14">
        <v>100</v>
      </c>
      <c r="P14">
        <v>1238</v>
      </c>
      <c r="Q14">
        <v>403</v>
      </c>
      <c r="R14">
        <v>220</v>
      </c>
      <c r="S14">
        <v>135</v>
      </c>
      <c r="T14">
        <v>16956</v>
      </c>
      <c r="U14">
        <v>2583</v>
      </c>
      <c r="V14">
        <v>345</v>
      </c>
      <c r="W14">
        <v>170</v>
      </c>
      <c r="X14">
        <v>319</v>
      </c>
      <c r="Y14">
        <v>128</v>
      </c>
      <c r="Z14">
        <v>787</v>
      </c>
      <c r="AA14">
        <v>217</v>
      </c>
      <c r="AB14">
        <v>344</v>
      </c>
      <c r="AC14">
        <v>160</v>
      </c>
      <c r="AD14">
        <v>240</v>
      </c>
      <c r="AE14">
        <v>104.4</v>
      </c>
      <c r="AF14">
        <v>2949</v>
      </c>
      <c r="AG14">
        <v>520.6</v>
      </c>
      <c r="AH14">
        <v>113</v>
      </c>
      <c r="AI14">
        <v>90.9</v>
      </c>
      <c r="AJ14">
        <v>39</v>
      </c>
      <c r="AK14">
        <v>43.399999999999899</v>
      </c>
      <c r="AL14">
        <v>0</v>
      </c>
      <c r="AM14">
        <v>11</v>
      </c>
      <c r="AN14">
        <v>161</v>
      </c>
      <c r="AO14">
        <v>74.7</v>
      </c>
      <c r="AP14">
        <v>635</v>
      </c>
      <c r="AQ14">
        <v>132</v>
      </c>
      <c r="AR14">
        <v>0</v>
      </c>
      <c r="AS14">
        <v>11</v>
      </c>
      <c r="AT14">
        <v>40.399999999999899</v>
      </c>
      <c r="AU14">
        <v>10.6999999999999</v>
      </c>
      <c r="AV14">
        <v>17.8</v>
      </c>
      <c r="AW14">
        <v>9.6</v>
      </c>
      <c r="AX14">
        <v>16956</v>
      </c>
      <c r="AY14">
        <v>2583</v>
      </c>
      <c r="AZ14">
        <v>16.899999999999899</v>
      </c>
      <c r="BA14">
        <v>7.1</v>
      </c>
      <c r="BB14">
        <v>10.3</v>
      </c>
      <c r="BC14">
        <v>4.3</v>
      </c>
      <c r="BD14">
        <v>25.399999999999899</v>
      </c>
      <c r="BE14">
        <v>5.7</v>
      </c>
      <c r="BF14">
        <v>11.1</v>
      </c>
      <c r="BG14">
        <v>4.8</v>
      </c>
      <c r="BH14">
        <v>23</v>
      </c>
      <c r="BI14">
        <v>9.6999999999999904</v>
      </c>
      <c r="BJ14">
        <v>95.299999999999898</v>
      </c>
      <c r="BK14">
        <v>6.8</v>
      </c>
      <c r="BL14">
        <v>3.9</v>
      </c>
      <c r="BM14">
        <v>3.1</v>
      </c>
      <c r="BN14">
        <v>3.1</v>
      </c>
      <c r="BO14">
        <v>3.4</v>
      </c>
      <c r="BP14">
        <v>0</v>
      </c>
      <c r="BQ14">
        <v>2.2999999999999998</v>
      </c>
      <c r="BR14">
        <v>15.4</v>
      </c>
      <c r="BS14">
        <v>7</v>
      </c>
      <c r="BT14">
        <v>60.799999999999898</v>
      </c>
      <c r="BU14">
        <v>12.1</v>
      </c>
      <c r="BV14">
        <v>0</v>
      </c>
      <c r="BW14">
        <v>0.4</v>
      </c>
      <c r="BX14">
        <v>0.93530000000000002</v>
      </c>
      <c r="BY14">
        <v>0.95850000000000002</v>
      </c>
      <c r="BZ14">
        <v>0.87739999999999996</v>
      </c>
      <c r="CA14">
        <v>0.68579999999999997</v>
      </c>
      <c r="CB14">
        <v>3.4571000000000001</v>
      </c>
      <c r="CC14">
        <v>0.91639999999999999</v>
      </c>
      <c r="CD14">
        <v>0.22919999999999999</v>
      </c>
      <c r="CE14">
        <v>0.7883</v>
      </c>
      <c r="CF14">
        <v>0.53239999999999998</v>
      </c>
      <c r="CG14">
        <v>0.93430000000000002</v>
      </c>
      <c r="CH14">
        <v>2.4842</v>
      </c>
      <c r="CI14">
        <v>0.78090000000000004</v>
      </c>
      <c r="CJ14">
        <v>0.87270000000000003</v>
      </c>
      <c r="CK14">
        <v>0.57250000000000001</v>
      </c>
      <c r="CL14">
        <v>1.4452</v>
      </c>
      <c r="CM14">
        <v>0.73599999999999999</v>
      </c>
      <c r="CN14">
        <v>0.36199999999999999</v>
      </c>
      <c r="CO14">
        <v>0</v>
      </c>
      <c r="CP14">
        <v>0.9133</v>
      </c>
      <c r="CQ14">
        <v>0.83840000000000003</v>
      </c>
      <c r="CR14">
        <v>0</v>
      </c>
      <c r="CS14">
        <v>2.1137000000000001</v>
      </c>
      <c r="CT14">
        <v>0.43969999999999998</v>
      </c>
      <c r="CU14">
        <v>9.5002999999999904</v>
      </c>
      <c r="CV14">
        <v>0.83620000000000005</v>
      </c>
      <c r="CW14">
        <v>1</v>
      </c>
      <c r="CX14">
        <v>1</v>
      </c>
      <c r="CY14">
        <v>0</v>
      </c>
      <c r="CZ14">
        <v>0</v>
      </c>
      <c r="DA14">
        <v>2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4</v>
      </c>
      <c r="DQ14">
        <v>191</v>
      </c>
      <c r="DR14">
        <v>107</v>
      </c>
      <c r="DS14">
        <v>6.2</v>
      </c>
      <c r="DT14">
        <v>3.2</v>
      </c>
      <c r="DU14">
        <v>1933</v>
      </c>
      <c r="DV14">
        <v>1.6828756169176E-2</v>
      </c>
      <c r="DW14">
        <v>1.7292144438999999E-5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36047112000</v>
      </c>
      <c r="H15" t="s">
        <v>996</v>
      </c>
      <c r="I15">
        <v>6.6796800000000003E-2</v>
      </c>
      <c r="J15">
        <v>3069</v>
      </c>
      <c r="K15">
        <v>423</v>
      </c>
      <c r="L15">
        <v>1317</v>
      </c>
      <c r="M15">
        <v>35</v>
      </c>
      <c r="N15">
        <v>1067</v>
      </c>
      <c r="O15">
        <v>98</v>
      </c>
      <c r="P15">
        <v>987</v>
      </c>
      <c r="Q15">
        <v>299</v>
      </c>
      <c r="R15">
        <v>197</v>
      </c>
      <c r="S15">
        <v>87</v>
      </c>
      <c r="T15">
        <v>15299</v>
      </c>
      <c r="U15">
        <v>2655</v>
      </c>
      <c r="V15">
        <v>373</v>
      </c>
      <c r="W15">
        <v>128</v>
      </c>
      <c r="X15">
        <v>270</v>
      </c>
      <c r="Y15">
        <v>88</v>
      </c>
      <c r="Z15">
        <v>720</v>
      </c>
      <c r="AA15">
        <v>243</v>
      </c>
      <c r="AB15">
        <v>228</v>
      </c>
      <c r="AC15">
        <v>95</v>
      </c>
      <c r="AD15">
        <v>198</v>
      </c>
      <c r="AE15">
        <v>84.7</v>
      </c>
      <c r="AF15">
        <v>2992</v>
      </c>
      <c r="AG15">
        <v>426.3</v>
      </c>
      <c r="AH15">
        <v>317</v>
      </c>
      <c r="AI15">
        <v>182.4</v>
      </c>
      <c r="AJ15">
        <v>114</v>
      </c>
      <c r="AK15">
        <v>64.599999999999895</v>
      </c>
      <c r="AL15">
        <v>50</v>
      </c>
      <c r="AM15">
        <v>50</v>
      </c>
      <c r="AN15">
        <v>184</v>
      </c>
      <c r="AO15">
        <v>100</v>
      </c>
      <c r="AP15">
        <v>693</v>
      </c>
      <c r="AQ15">
        <v>97</v>
      </c>
      <c r="AR15">
        <v>5</v>
      </c>
      <c r="AS15">
        <v>12</v>
      </c>
      <c r="AT15">
        <v>32.200000000000003</v>
      </c>
      <c r="AU15">
        <v>9.8000000000000007</v>
      </c>
      <c r="AV15">
        <v>13.5</v>
      </c>
      <c r="AW15">
        <v>5.6</v>
      </c>
      <c r="AX15">
        <v>15299</v>
      </c>
      <c r="AY15">
        <v>2655</v>
      </c>
      <c r="AZ15">
        <v>18.3</v>
      </c>
      <c r="BA15">
        <v>6.5</v>
      </c>
      <c r="BB15">
        <v>8.8000000000000007</v>
      </c>
      <c r="BC15">
        <v>2.9</v>
      </c>
      <c r="BD15">
        <v>23.5</v>
      </c>
      <c r="BE15">
        <v>7.2</v>
      </c>
      <c r="BF15">
        <v>7.4</v>
      </c>
      <c r="BG15">
        <v>3</v>
      </c>
      <c r="BH15">
        <v>18.600000000000001</v>
      </c>
      <c r="BI15">
        <v>7.8</v>
      </c>
      <c r="BJ15">
        <v>97.5</v>
      </c>
      <c r="BK15">
        <v>3.5</v>
      </c>
      <c r="BL15">
        <v>10.6</v>
      </c>
      <c r="BM15">
        <v>5.9</v>
      </c>
      <c r="BN15">
        <v>8.6999999999999904</v>
      </c>
      <c r="BO15">
        <v>4.9000000000000004</v>
      </c>
      <c r="BP15">
        <v>3.8</v>
      </c>
      <c r="BQ15">
        <v>3.8</v>
      </c>
      <c r="BR15">
        <v>17.1999999999999</v>
      </c>
      <c r="BS15">
        <v>9.1999999999999904</v>
      </c>
      <c r="BT15">
        <v>64.900000000000006</v>
      </c>
      <c r="BU15">
        <v>8.3000000000000007</v>
      </c>
      <c r="BV15">
        <v>0.2</v>
      </c>
      <c r="BW15">
        <v>0.4</v>
      </c>
      <c r="BX15">
        <v>0.876</v>
      </c>
      <c r="BY15">
        <v>0.88919999999999999</v>
      </c>
      <c r="BZ15">
        <v>0.91</v>
      </c>
      <c r="CA15">
        <v>0.72150000000000003</v>
      </c>
      <c r="CB15">
        <v>3.3967000000000001</v>
      </c>
      <c r="CC15">
        <v>0.9002</v>
      </c>
      <c r="CD15">
        <v>0.15279999999999999</v>
      </c>
      <c r="CE15">
        <v>0.6734</v>
      </c>
      <c r="CF15">
        <v>0.18229999999999999</v>
      </c>
      <c r="CG15">
        <v>0.87709999999999999</v>
      </c>
      <c r="CH15">
        <v>1.8855999999999999</v>
      </c>
      <c r="CI15">
        <v>0.40510000000000002</v>
      </c>
      <c r="CJ15">
        <v>0.91349999999999998</v>
      </c>
      <c r="CK15">
        <v>0.77180000000000004</v>
      </c>
      <c r="CL15">
        <v>1.6853</v>
      </c>
      <c r="CM15">
        <v>0.89970000000000006</v>
      </c>
      <c r="CN15">
        <v>0.52290000000000003</v>
      </c>
      <c r="CO15">
        <v>0.86529999999999996</v>
      </c>
      <c r="CP15">
        <v>0.93310000000000004</v>
      </c>
      <c r="CQ15">
        <v>0.86409999999999998</v>
      </c>
      <c r="CR15">
        <v>0.38279999999999997</v>
      </c>
      <c r="CS15">
        <v>3.5680999999999998</v>
      </c>
      <c r="CT15">
        <v>0.97060000000000002</v>
      </c>
      <c r="CU15">
        <v>10.5358</v>
      </c>
      <c r="CV15">
        <v>0.92159999999999997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3</v>
      </c>
      <c r="DQ15">
        <v>381</v>
      </c>
      <c r="DR15">
        <v>220</v>
      </c>
      <c r="DS15">
        <v>12.4</v>
      </c>
      <c r="DT15">
        <v>6.5</v>
      </c>
      <c r="DU15">
        <v>1155</v>
      </c>
      <c r="DV15">
        <v>1.7764363863780001E-2</v>
      </c>
      <c r="DW15">
        <v>1.8419112142999999E-5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36047112200</v>
      </c>
      <c r="H16" t="s">
        <v>995</v>
      </c>
      <c r="I16">
        <v>6.2658599999999995E-2</v>
      </c>
      <c r="J16">
        <v>3810</v>
      </c>
      <c r="K16">
        <v>395</v>
      </c>
      <c r="L16">
        <v>1252</v>
      </c>
      <c r="M16">
        <v>57</v>
      </c>
      <c r="N16">
        <v>1173</v>
      </c>
      <c r="O16">
        <v>78</v>
      </c>
      <c r="P16">
        <v>1299</v>
      </c>
      <c r="Q16">
        <v>376</v>
      </c>
      <c r="R16">
        <v>112</v>
      </c>
      <c r="S16">
        <v>68</v>
      </c>
      <c r="T16">
        <v>13589</v>
      </c>
      <c r="U16">
        <v>1891</v>
      </c>
      <c r="V16">
        <v>863</v>
      </c>
      <c r="W16">
        <v>187</v>
      </c>
      <c r="X16">
        <v>347</v>
      </c>
      <c r="Y16">
        <v>150</v>
      </c>
      <c r="Z16">
        <v>1113</v>
      </c>
      <c r="AA16">
        <v>288</v>
      </c>
      <c r="AB16">
        <v>443</v>
      </c>
      <c r="AC16">
        <v>164</v>
      </c>
      <c r="AD16">
        <v>339</v>
      </c>
      <c r="AE16">
        <v>115</v>
      </c>
      <c r="AF16">
        <v>3731</v>
      </c>
      <c r="AG16">
        <v>428.89999999999901</v>
      </c>
      <c r="AH16">
        <v>309</v>
      </c>
      <c r="AI16">
        <v>169.8</v>
      </c>
      <c r="AJ16">
        <v>32</v>
      </c>
      <c r="AK16">
        <v>35.5</v>
      </c>
      <c r="AL16">
        <v>0</v>
      </c>
      <c r="AM16">
        <v>11</v>
      </c>
      <c r="AN16">
        <v>126</v>
      </c>
      <c r="AO16">
        <v>64.7</v>
      </c>
      <c r="AP16">
        <v>707</v>
      </c>
      <c r="AQ16">
        <v>124</v>
      </c>
      <c r="AR16">
        <v>49</v>
      </c>
      <c r="AS16">
        <v>21</v>
      </c>
      <c r="AT16">
        <v>34.200000000000003</v>
      </c>
      <c r="AU16">
        <v>9.6999999999999904</v>
      </c>
      <c r="AV16">
        <v>7.8</v>
      </c>
      <c r="AW16">
        <v>4.9000000000000004</v>
      </c>
      <c r="AX16">
        <v>13589</v>
      </c>
      <c r="AY16">
        <v>1891</v>
      </c>
      <c r="AZ16">
        <v>38.200000000000003</v>
      </c>
      <c r="BA16">
        <v>7.8</v>
      </c>
      <c r="BB16">
        <v>9.1</v>
      </c>
      <c r="BC16">
        <v>4.0999999999999996</v>
      </c>
      <c r="BD16">
        <v>29.1999999999999</v>
      </c>
      <c r="BE16">
        <v>6.9</v>
      </c>
      <c r="BF16">
        <v>11.6</v>
      </c>
      <c r="BG16">
        <v>4.4000000000000004</v>
      </c>
      <c r="BH16">
        <v>28.899999999999899</v>
      </c>
      <c r="BI16">
        <v>9.6</v>
      </c>
      <c r="BJ16">
        <v>97.9</v>
      </c>
      <c r="BK16">
        <v>4.9000000000000004</v>
      </c>
      <c r="BL16">
        <v>8.8000000000000007</v>
      </c>
      <c r="BM16">
        <v>4.7</v>
      </c>
      <c r="BN16">
        <v>2.6</v>
      </c>
      <c r="BO16">
        <v>2.8</v>
      </c>
      <c r="BP16">
        <v>0</v>
      </c>
      <c r="BQ16">
        <v>2.4</v>
      </c>
      <c r="BR16">
        <v>10.6999999999999</v>
      </c>
      <c r="BS16">
        <v>5.5</v>
      </c>
      <c r="BT16">
        <v>60.299999999999898</v>
      </c>
      <c r="BU16">
        <v>9.5</v>
      </c>
      <c r="BV16">
        <v>1.3</v>
      </c>
      <c r="BW16">
        <v>0.5</v>
      </c>
      <c r="BX16">
        <v>0.89319999999999999</v>
      </c>
      <c r="BY16">
        <v>0.58850000000000002</v>
      </c>
      <c r="BZ16">
        <v>0.9385</v>
      </c>
      <c r="CA16">
        <v>0.95899999999999996</v>
      </c>
      <c r="CB16">
        <v>3.3792</v>
      </c>
      <c r="CC16">
        <v>0.89690000000000003</v>
      </c>
      <c r="CD16">
        <v>0.16739999999999999</v>
      </c>
      <c r="CE16">
        <v>0.91190000000000004</v>
      </c>
      <c r="CF16">
        <v>0.57320000000000004</v>
      </c>
      <c r="CG16">
        <v>0.97629999999999995</v>
      </c>
      <c r="CH16">
        <v>2.6288</v>
      </c>
      <c r="CI16">
        <v>0.84589999999999999</v>
      </c>
      <c r="CJ16">
        <v>0.92500000000000004</v>
      </c>
      <c r="CK16">
        <v>0.7319</v>
      </c>
      <c r="CL16">
        <v>1.6569</v>
      </c>
      <c r="CM16">
        <v>0.87949999999999995</v>
      </c>
      <c r="CN16">
        <v>0.3402</v>
      </c>
      <c r="CO16">
        <v>0</v>
      </c>
      <c r="CP16">
        <v>0.83199999999999996</v>
      </c>
      <c r="CQ16">
        <v>0.83509999999999995</v>
      </c>
      <c r="CR16">
        <v>0.7339</v>
      </c>
      <c r="CS16">
        <v>2.7412000000000001</v>
      </c>
      <c r="CT16">
        <v>0.74139999999999995</v>
      </c>
      <c r="CU16">
        <v>10.4062</v>
      </c>
      <c r="CV16">
        <v>0.91479999999999995</v>
      </c>
      <c r="CW16">
        <v>0</v>
      </c>
      <c r="CX16">
        <v>0</v>
      </c>
      <c r="CY16">
        <v>1</v>
      </c>
      <c r="CZ16">
        <v>1</v>
      </c>
      <c r="DA16">
        <v>2</v>
      </c>
      <c r="DB16">
        <v>0</v>
      </c>
      <c r="DC16">
        <v>1</v>
      </c>
      <c r="DD16">
        <v>0</v>
      </c>
      <c r="DE16">
        <v>1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5</v>
      </c>
      <c r="DQ16">
        <v>579</v>
      </c>
      <c r="DR16">
        <v>227</v>
      </c>
      <c r="DS16">
        <v>15.1999999999999</v>
      </c>
      <c r="DT16">
        <v>5.9</v>
      </c>
      <c r="DU16">
        <v>1275</v>
      </c>
      <c r="DV16">
        <v>1.9498062470039001E-2</v>
      </c>
      <c r="DW16">
        <v>1.7279688711999999E-5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36047112400</v>
      </c>
      <c r="H17" t="s">
        <v>994</v>
      </c>
      <c r="I17">
        <v>6.8667900000000004E-2</v>
      </c>
      <c r="J17">
        <v>3160</v>
      </c>
      <c r="K17">
        <v>476</v>
      </c>
      <c r="L17">
        <v>1296</v>
      </c>
      <c r="M17">
        <v>53</v>
      </c>
      <c r="N17">
        <v>1145</v>
      </c>
      <c r="O17">
        <v>102</v>
      </c>
      <c r="P17">
        <v>1000</v>
      </c>
      <c r="Q17">
        <v>393</v>
      </c>
      <c r="R17">
        <v>128</v>
      </c>
      <c r="S17">
        <v>68</v>
      </c>
      <c r="T17">
        <v>22371</v>
      </c>
      <c r="U17">
        <v>4321</v>
      </c>
      <c r="V17">
        <v>169</v>
      </c>
      <c r="W17">
        <v>77</v>
      </c>
      <c r="X17">
        <v>197</v>
      </c>
      <c r="Y17">
        <v>67</v>
      </c>
      <c r="Z17">
        <v>750</v>
      </c>
      <c r="AA17">
        <v>262</v>
      </c>
      <c r="AB17">
        <v>249</v>
      </c>
      <c r="AC17">
        <v>99</v>
      </c>
      <c r="AD17">
        <v>210</v>
      </c>
      <c r="AE17">
        <v>102</v>
      </c>
      <c r="AF17">
        <v>3156</v>
      </c>
      <c r="AG17">
        <v>476.1</v>
      </c>
      <c r="AH17">
        <v>0</v>
      </c>
      <c r="AI17">
        <v>44</v>
      </c>
      <c r="AJ17">
        <v>170</v>
      </c>
      <c r="AK17">
        <v>81.5</v>
      </c>
      <c r="AL17">
        <v>0</v>
      </c>
      <c r="AM17">
        <v>11</v>
      </c>
      <c r="AN17">
        <v>19</v>
      </c>
      <c r="AO17">
        <v>23.6999999999999</v>
      </c>
      <c r="AP17">
        <v>568</v>
      </c>
      <c r="AQ17">
        <v>119</v>
      </c>
      <c r="AR17">
        <v>81</v>
      </c>
      <c r="AS17">
        <v>66</v>
      </c>
      <c r="AT17">
        <v>31.8</v>
      </c>
      <c r="AU17">
        <v>11.1999999999999</v>
      </c>
      <c r="AV17">
        <v>8.6</v>
      </c>
      <c r="AW17">
        <v>4.4000000000000004</v>
      </c>
      <c r="AX17">
        <v>22371</v>
      </c>
      <c r="AY17">
        <v>4321</v>
      </c>
      <c r="AZ17">
        <v>8.6999999999999904</v>
      </c>
      <c r="BA17">
        <v>4</v>
      </c>
      <c r="BB17">
        <v>6.2</v>
      </c>
      <c r="BC17">
        <v>2.1</v>
      </c>
      <c r="BD17">
        <v>23.6999999999999</v>
      </c>
      <c r="BE17">
        <v>7.5</v>
      </c>
      <c r="BF17">
        <v>7.9</v>
      </c>
      <c r="BG17">
        <v>3.4</v>
      </c>
      <c r="BH17">
        <v>18.3</v>
      </c>
      <c r="BI17">
        <v>8.8000000000000007</v>
      </c>
      <c r="BJ17">
        <v>99.9</v>
      </c>
      <c r="BK17">
        <v>0.8</v>
      </c>
      <c r="BL17">
        <v>0</v>
      </c>
      <c r="BM17">
        <v>1.5</v>
      </c>
      <c r="BN17">
        <v>13.1</v>
      </c>
      <c r="BO17">
        <v>6.3</v>
      </c>
      <c r="BP17">
        <v>0</v>
      </c>
      <c r="BQ17">
        <v>2.2999999999999998</v>
      </c>
      <c r="BR17">
        <v>1.7</v>
      </c>
      <c r="BS17">
        <v>2.1</v>
      </c>
      <c r="BT17">
        <v>49.6</v>
      </c>
      <c r="BU17">
        <v>10.5</v>
      </c>
      <c r="BV17">
        <v>2.6</v>
      </c>
      <c r="BW17">
        <v>2.1</v>
      </c>
      <c r="BX17">
        <v>0.87150000000000005</v>
      </c>
      <c r="BY17">
        <v>0.65639999999999998</v>
      </c>
      <c r="BZ17">
        <v>0.72699999999999998</v>
      </c>
      <c r="CA17">
        <v>0.3644</v>
      </c>
      <c r="CB17">
        <v>2.6193</v>
      </c>
      <c r="CC17">
        <v>0.70330000000000004</v>
      </c>
      <c r="CD17">
        <v>5.5399999999999998E-2</v>
      </c>
      <c r="CE17">
        <v>0.68989999999999996</v>
      </c>
      <c r="CF17">
        <v>0.22420000000000001</v>
      </c>
      <c r="CG17">
        <v>0.87090000000000001</v>
      </c>
      <c r="CH17">
        <v>1.8404</v>
      </c>
      <c r="CI17">
        <v>0.37380000000000002</v>
      </c>
      <c r="CJ17">
        <v>0.98909999999999998</v>
      </c>
      <c r="CK17">
        <v>0</v>
      </c>
      <c r="CL17">
        <v>0.98909999999999998</v>
      </c>
      <c r="CM17">
        <v>0.4778</v>
      </c>
      <c r="CN17">
        <v>0.59970000000000001</v>
      </c>
      <c r="CO17">
        <v>0</v>
      </c>
      <c r="CP17">
        <v>0.38319999999999999</v>
      </c>
      <c r="CQ17">
        <v>0.75849999999999995</v>
      </c>
      <c r="CR17">
        <v>0.8085</v>
      </c>
      <c r="CS17">
        <v>2.5499000000000001</v>
      </c>
      <c r="CT17">
        <v>0.65069999999999995</v>
      </c>
      <c r="CU17">
        <v>7.9987000000000004</v>
      </c>
      <c r="CV17">
        <v>0.64590000000000003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104</v>
      </c>
      <c r="DR17">
        <v>76</v>
      </c>
      <c r="DS17">
        <v>3.3</v>
      </c>
      <c r="DT17">
        <v>2.4</v>
      </c>
      <c r="DU17">
        <v>1163</v>
      </c>
      <c r="DV17">
        <v>1.9343264044066999E-2</v>
      </c>
      <c r="DW17">
        <v>1.8939329715999999E-5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36047112600</v>
      </c>
      <c r="H18" t="s">
        <v>993</v>
      </c>
      <c r="I18">
        <v>6.5058199999999997E-2</v>
      </c>
      <c r="J18">
        <v>3601</v>
      </c>
      <c r="K18">
        <v>381</v>
      </c>
      <c r="L18">
        <v>1505</v>
      </c>
      <c r="M18">
        <v>53</v>
      </c>
      <c r="N18">
        <v>1305</v>
      </c>
      <c r="O18">
        <v>107</v>
      </c>
      <c r="P18">
        <v>942</v>
      </c>
      <c r="Q18">
        <v>285</v>
      </c>
      <c r="R18">
        <v>220</v>
      </c>
      <c r="S18">
        <v>100</v>
      </c>
      <c r="T18">
        <v>17961</v>
      </c>
      <c r="U18">
        <v>2125</v>
      </c>
      <c r="V18">
        <v>556</v>
      </c>
      <c r="W18">
        <v>202</v>
      </c>
      <c r="X18">
        <v>225</v>
      </c>
      <c r="Y18">
        <v>111</v>
      </c>
      <c r="Z18">
        <v>987</v>
      </c>
      <c r="AA18">
        <v>237</v>
      </c>
      <c r="AB18">
        <v>478</v>
      </c>
      <c r="AC18">
        <v>158</v>
      </c>
      <c r="AD18">
        <v>259</v>
      </c>
      <c r="AE18">
        <v>110.5</v>
      </c>
      <c r="AF18">
        <v>3460</v>
      </c>
      <c r="AG18">
        <v>415.19999999999902</v>
      </c>
      <c r="AH18">
        <v>224</v>
      </c>
      <c r="AI18">
        <v>106.799999999999</v>
      </c>
      <c r="AJ18">
        <v>351</v>
      </c>
      <c r="AK18">
        <v>112.799999999999</v>
      </c>
      <c r="AL18">
        <v>0</v>
      </c>
      <c r="AM18">
        <v>11</v>
      </c>
      <c r="AN18">
        <v>36</v>
      </c>
      <c r="AO18">
        <v>35.799999999999898</v>
      </c>
      <c r="AP18">
        <v>662</v>
      </c>
      <c r="AQ18">
        <v>143</v>
      </c>
      <c r="AR18">
        <v>0</v>
      </c>
      <c r="AS18">
        <v>11</v>
      </c>
      <c r="AT18">
        <v>26.3</v>
      </c>
      <c r="AU18">
        <v>8.1999999999999904</v>
      </c>
      <c r="AV18">
        <v>13.5</v>
      </c>
      <c r="AW18">
        <v>6.3</v>
      </c>
      <c r="AX18">
        <v>17961</v>
      </c>
      <c r="AY18">
        <v>2125</v>
      </c>
      <c r="AZ18">
        <v>25.399999999999899</v>
      </c>
      <c r="BA18">
        <v>8</v>
      </c>
      <c r="BB18">
        <v>6.2</v>
      </c>
      <c r="BC18">
        <v>3.1</v>
      </c>
      <c r="BD18">
        <v>27.399999999999899</v>
      </c>
      <c r="BE18">
        <v>5.9</v>
      </c>
      <c r="BF18">
        <v>13.3</v>
      </c>
      <c r="BG18">
        <v>4.3</v>
      </c>
      <c r="BH18">
        <v>19.8</v>
      </c>
      <c r="BI18">
        <v>8.3000000000000007</v>
      </c>
      <c r="BJ18">
        <v>96.099999999999895</v>
      </c>
      <c r="BK18">
        <v>5.4</v>
      </c>
      <c r="BL18">
        <v>6.7</v>
      </c>
      <c r="BM18">
        <v>3.1</v>
      </c>
      <c r="BN18">
        <v>23.3</v>
      </c>
      <c r="BO18">
        <v>7.5</v>
      </c>
      <c r="BP18">
        <v>0</v>
      </c>
      <c r="BQ18">
        <v>2</v>
      </c>
      <c r="BR18">
        <v>2.8</v>
      </c>
      <c r="BS18">
        <v>2.7</v>
      </c>
      <c r="BT18">
        <v>50.7</v>
      </c>
      <c r="BU18">
        <v>9.4</v>
      </c>
      <c r="BV18">
        <v>0</v>
      </c>
      <c r="BW18">
        <v>0.3</v>
      </c>
      <c r="BX18">
        <v>0.81610000000000005</v>
      </c>
      <c r="BY18">
        <v>0.88919999999999999</v>
      </c>
      <c r="BZ18">
        <v>0.85489999999999999</v>
      </c>
      <c r="CA18">
        <v>0.83150000000000002</v>
      </c>
      <c r="CB18">
        <v>3.3917000000000002</v>
      </c>
      <c r="CC18">
        <v>0.89939999999999998</v>
      </c>
      <c r="CD18">
        <v>5.5399999999999998E-2</v>
      </c>
      <c r="CE18">
        <v>0.86760000000000004</v>
      </c>
      <c r="CF18">
        <v>0.68769999999999998</v>
      </c>
      <c r="CG18">
        <v>0.89459999999999995</v>
      </c>
      <c r="CH18">
        <v>2.5053000000000001</v>
      </c>
      <c r="CI18">
        <v>0.79149999999999998</v>
      </c>
      <c r="CJ18">
        <v>0.88649999999999995</v>
      </c>
      <c r="CK18">
        <v>0.68389999999999995</v>
      </c>
      <c r="CL18">
        <v>1.5704</v>
      </c>
      <c r="CM18">
        <v>0.82130000000000003</v>
      </c>
      <c r="CN18">
        <v>0.69379999999999997</v>
      </c>
      <c r="CO18">
        <v>0</v>
      </c>
      <c r="CP18">
        <v>0.49569999999999997</v>
      </c>
      <c r="CQ18">
        <v>0.76659999999999995</v>
      </c>
      <c r="CR18">
        <v>0</v>
      </c>
      <c r="CS18">
        <v>1.9560999999999999</v>
      </c>
      <c r="CT18">
        <v>0.37780000000000002</v>
      </c>
      <c r="CU18">
        <v>9.4235000000000007</v>
      </c>
      <c r="CV18">
        <v>0.82879999999999998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599</v>
      </c>
      <c r="DR18">
        <v>219</v>
      </c>
      <c r="DS18">
        <v>16.600000000000001</v>
      </c>
      <c r="DT18">
        <v>6.3</v>
      </c>
      <c r="DU18">
        <v>3669</v>
      </c>
      <c r="DV18">
        <v>1.7714529445041E-2</v>
      </c>
      <c r="DW18">
        <v>1.7943222493000001E-5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36047112800</v>
      </c>
      <c r="H19" t="s">
        <v>992</v>
      </c>
      <c r="I19">
        <v>7.1117299999999994E-2</v>
      </c>
      <c r="J19">
        <v>3688</v>
      </c>
      <c r="K19">
        <v>462</v>
      </c>
      <c r="L19">
        <v>1617</v>
      </c>
      <c r="M19">
        <v>80</v>
      </c>
      <c r="N19">
        <v>1377</v>
      </c>
      <c r="O19">
        <v>99</v>
      </c>
      <c r="P19">
        <v>1154</v>
      </c>
      <c r="Q19">
        <v>386</v>
      </c>
      <c r="R19">
        <v>303</v>
      </c>
      <c r="S19">
        <v>133</v>
      </c>
      <c r="T19">
        <v>18972</v>
      </c>
      <c r="U19">
        <v>3279</v>
      </c>
      <c r="V19">
        <v>417</v>
      </c>
      <c r="W19">
        <v>135</v>
      </c>
      <c r="X19">
        <v>303</v>
      </c>
      <c r="Y19">
        <v>107</v>
      </c>
      <c r="Z19">
        <v>964</v>
      </c>
      <c r="AA19">
        <v>289</v>
      </c>
      <c r="AB19">
        <v>404</v>
      </c>
      <c r="AC19">
        <v>122</v>
      </c>
      <c r="AD19">
        <v>286</v>
      </c>
      <c r="AE19">
        <v>104.7</v>
      </c>
      <c r="AF19">
        <v>3467</v>
      </c>
      <c r="AG19">
        <v>527.20000000000005</v>
      </c>
      <c r="AH19">
        <v>131</v>
      </c>
      <c r="AI19">
        <v>101.299999999999</v>
      </c>
      <c r="AJ19">
        <v>9</v>
      </c>
      <c r="AK19">
        <v>17.8</v>
      </c>
      <c r="AL19">
        <v>0</v>
      </c>
      <c r="AM19">
        <v>11</v>
      </c>
      <c r="AN19">
        <v>74</v>
      </c>
      <c r="AO19">
        <v>57.7</v>
      </c>
      <c r="AP19">
        <v>782</v>
      </c>
      <c r="AQ19">
        <v>117</v>
      </c>
      <c r="AR19">
        <v>0</v>
      </c>
      <c r="AS19">
        <v>11</v>
      </c>
      <c r="AT19">
        <v>31.6999999999999</v>
      </c>
      <c r="AU19">
        <v>9.3000000000000007</v>
      </c>
      <c r="AV19">
        <v>16.5</v>
      </c>
      <c r="AW19">
        <v>6.9</v>
      </c>
      <c r="AX19">
        <v>18972</v>
      </c>
      <c r="AY19">
        <v>3279</v>
      </c>
      <c r="AZ19">
        <v>17.6999999999999</v>
      </c>
      <c r="BA19">
        <v>5.4</v>
      </c>
      <c r="BB19">
        <v>8.1999999999999904</v>
      </c>
      <c r="BC19">
        <v>3</v>
      </c>
      <c r="BD19">
        <v>26.1</v>
      </c>
      <c r="BE19">
        <v>7.1</v>
      </c>
      <c r="BF19">
        <v>11</v>
      </c>
      <c r="BG19">
        <v>3.1</v>
      </c>
      <c r="BH19">
        <v>20.8</v>
      </c>
      <c r="BI19">
        <v>7.5</v>
      </c>
      <c r="BJ19">
        <v>94</v>
      </c>
      <c r="BK19">
        <v>8.1</v>
      </c>
      <c r="BL19">
        <v>3.8</v>
      </c>
      <c r="BM19">
        <v>2.9</v>
      </c>
      <c r="BN19">
        <v>0.6</v>
      </c>
      <c r="BO19">
        <v>1.1000000000000001</v>
      </c>
      <c r="BP19">
        <v>0</v>
      </c>
      <c r="BQ19">
        <v>1.8</v>
      </c>
      <c r="BR19">
        <v>5.4</v>
      </c>
      <c r="BS19">
        <v>4.2</v>
      </c>
      <c r="BT19">
        <v>56.799999999999898</v>
      </c>
      <c r="BU19">
        <v>7.9</v>
      </c>
      <c r="BV19">
        <v>0</v>
      </c>
      <c r="BW19">
        <v>0.3</v>
      </c>
      <c r="BX19">
        <v>0.87090000000000001</v>
      </c>
      <c r="BY19">
        <v>0.94279999999999997</v>
      </c>
      <c r="BZ19">
        <v>0.82730000000000004</v>
      </c>
      <c r="CA19">
        <v>0.70420000000000005</v>
      </c>
      <c r="CB19">
        <v>3.3451</v>
      </c>
      <c r="CC19">
        <v>0.88739999999999997</v>
      </c>
      <c r="CD19">
        <v>0.12520000000000001</v>
      </c>
      <c r="CE19">
        <v>0.82210000000000005</v>
      </c>
      <c r="CF19">
        <v>0.52229999999999999</v>
      </c>
      <c r="CG19">
        <v>0.90980000000000005</v>
      </c>
      <c r="CH19">
        <v>2.3794</v>
      </c>
      <c r="CI19">
        <v>0.72729999999999995</v>
      </c>
      <c r="CJ19">
        <v>0.85729999999999995</v>
      </c>
      <c r="CK19">
        <v>0.5675</v>
      </c>
      <c r="CL19">
        <v>1.4248000000000001</v>
      </c>
      <c r="CM19">
        <v>0.72140000000000004</v>
      </c>
      <c r="CN19">
        <v>0.19109999999999999</v>
      </c>
      <c r="CO19">
        <v>0</v>
      </c>
      <c r="CP19">
        <v>0.66139999999999999</v>
      </c>
      <c r="CQ19">
        <v>0.80959999999999999</v>
      </c>
      <c r="CR19">
        <v>0</v>
      </c>
      <c r="CS19">
        <v>1.6621999999999999</v>
      </c>
      <c r="CT19">
        <v>0.2576</v>
      </c>
      <c r="CU19">
        <v>8.8115000000000006</v>
      </c>
      <c r="CV19">
        <v>0.75849999999999995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</v>
      </c>
      <c r="DQ19">
        <v>463</v>
      </c>
      <c r="DR19">
        <v>176</v>
      </c>
      <c r="DS19">
        <v>12.6</v>
      </c>
      <c r="DT19">
        <v>4.8</v>
      </c>
      <c r="DU19">
        <v>1707</v>
      </c>
      <c r="DV19">
        <v>1.8454381342066999E-2</v>
      </c>
      <c r="DW19">
        <v>1.9564537954000002E-5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36047113000</v>
      </c>
      <c r="H20" t="s">
        <v>991</v>
      </c>
      <c r="I20">
        <v>7.48389E-2</v>
      </c>
      <c r="J20">
        <v>4194</v>
      </c>
      <c r="K20">
        <v>656</v>
      </c>
      <c r="L20">
        <v>1529</v>
      </c>
      <c r="M20">
        <v>58</v>
      </c>
      <c r="N20">
        <v>1429</v>
      </c>
      <c r="O20">
        <v>90</v>
      </c>
      <c r="P20">
        <v>1662</v>
      </c>
      <c r="Q20">
        <v>756</v>
      </c>
      <c r="R20">
        <v>275</v>
      </c>
      <c r="S20">
        <v>104</v>
      </c>
      <c r="T20">
        <v>15430</v>
      </c>
      <c r="U20">
        <v>3648</v>
      </c>
      <c r="V20">
        <v>476</v>
      </c>
      <c r="W20">
        <v>162</v>
      </c>
      <c r="X20">
        <v>306</v>
      </c>
      <c r="Y20">
        <v>84</v>
      </c>
      <c r="Z20">
        <v>1404</v>
      </c>
      <c r="AA20">
        <v>585</v>
      </c>
      <c r="AB20">
        <v>416</v>
      </c>
      <c r="AC20">
        <v>169</v>
      </c>
      <c r="AD20">
        <v>337</v>
      </c>
      <c r="AE20">
        <v>144.4</v>
      </c>
      <c r="AF20">
        <v>4194</v>
      </c>
      <c r="AG20">
        <v>656.1</v>
      </c>
      <c r="AH20">
        <v>108</v>
      </c>
      <c r="AI20">
        <v>75.799999999999898</v>
      </c>
      <c r="AJ20">
        <v>419</v>
      </c>
      <c r="AK20">
        <v>135.19999999999899</v>
      </c>
      <c r="AL20">
        <v>0</v>
      </c>
      <c r="AM20">
        <v>11</v>
      </c>
      <c r="AN20">
        <v>120</v>
      </c>
      <c r="AO20">
        <v>87.4</v>
      </c>
      <c r="AP20">
        <v>953</v>
      </c>
      <c r="AQ20">
        <v>148</v>
      </c>
      <c r="AR20">
        <v>0</v>
      </c>
      <c r="AS20">
        <v>11</v>
      </c>
      <c r="AT20">
        <v>39.799999999999898</v>
      </c>
      <c r="AU20">
        <v>13.8</v>
      </c>
      <c r="AV20">
        <v>15.3</v>
      </c>
      <c r="AW20">
        <v>6.6</v>
      </c>
      <c r="AX20">
        <v>15430</v>
      </c>
      <c r="AY20">
        <v>3648</v>
      </c>
      <c r="AZ20">
        <v>20.899999999999899</v>
      </c>
      <c r="BA20">
        <v>7</v>
      </c>
      <c r="BB20">
        <v>7.3</v>
      </c>
      <c r="BC20">
        <v>2.4</v>
      </c>
      <c r="BD20">
        <v>33.5</v>
      </c>
      <c r="BE20">
        <v>12.9</v>
      </c>
      <c r="BF20">
        <v>9.9</v>
      </c>
      <c r="BG20">
        <v>3.9</v>
      </c>
      <c r="BH20">
        <v>23.6</v>
      </c>
      <c r="BI20">
        <v>10</v>
      </c>
      <c r="BJ20">
        <v>100</v>
      </c>
      <c r="BK20">
        <v>0.3</v>
      </c>
      <c r="BL20">
        <v>2.9</v>
      </c>
      <c r="BM20">
        <v>2</v>
      </c>
      <c r="BN20">
        <v>27.399999999999899</v>
      </c>
      <c r="BO20">
        <v>8.8000000000000007</v>
      </c>
      <c r="BP20">
        <v>0</v>
      </c>
      <c r="BQ20">
        <v>1.9</v>
      </c>
      <c r="BR20">
        <v>8.4</v>
      </c>
      <c r="BS20">
        <v>6.1</v>
      </c>
      <c r="BT20">
        <v>66.7</v>
      </c>
      <c r="BU20">
        <v>9.1999999999999904</v>
      </c>
      <c r="BV20">
        <v>0</v>
      </c>
      <c r="BW20">
        <v>0.3</v>
      </c>
      <c r="BX20">
        <v>0.93310000000000004</v>
      </c>
      <c r="BY20">
        <v>0.92510000000000003</v>
      </c>
      <c r="BZ20">
        <v>0.90690000000000004</v>
      </c>
      <c r="CA20">
        <v>0.76619999999999999</v>
      </c>
      <c r="CB20">
        <v>3.5312999999999999</v>
      </c>
      <c r="CC20">
        <v>0.9304</v>
      </c>
      <c r="CD20">
        <v>8.9800000000000005E-2</v>
      </c>
      <c r="CE20">
        <v>0.96709999999999996</v>
      </c>
      <c r="CF20">
        <v>0.42120000000000002</v>
      </c>
      <c r="CG20">
        <v>0.94110000000000005</v>
      </c>
      <c r="CH20">
        <v>2.4190999999999998</v>
      </c>
      <c r="CI20">
        <v>0.74629999999999996</v>
      </c>
      <c r="CJ20">
        <v>0.99109999999999998</v>
      </c>
      <c r="CK20">
        <v>0.51070000000000004</v>
      </c>
      <c r="CL20">
        <v>1.5019</v>
      </c>
      <c r="CM20">
        <v>0.77390000000000003</v>
      </c>
      <c r="CN20">
        <v>0.72160000000000002</v>
      </c>
      <c r="CO20">
        <v>0</v>
      </c>
      <c r="CP20">
        <v>0.76729999999999998</v>
      </c>
      <c r="CQ20">
        <v>0.87670000000000003</v>
      </c>
      <c r="CR20">
        <v>0</v>
      </c>
      <c r="CS20">
        <v>2.3656000000000001</v>
      </c>
      <c r="CT20">
        <v>0.55700000000000005</v>
      </c>
      <c r="CU20">
        <v>9.8178000000000001</v>
      </c>
      <c r="CV20">
        <v>0.86629999999999996</v>
      </c>
      <c r="CW20">
        <v>1</v>
      </c>
      <c r="CX20">
        <v>1</v>
      </c>
      <c r="CY20">
        <v>1</v>
      </c>
      <c r="CZ20">
        <v>0</v>
      </c>
      <c r="DA20">
        <v>3</v>
      </c>
      <c r="DB20">
        <v>0</v>
      </c>
      <c r="DC20">
        <v>1</v>
      </c>
      <c r="DD20">
        <v>0</v>
      </c>
      <c r="DE20">
        <v>1</v>
      </c>
      <c r="DF20">
        <v>2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</v>
      </c>
      <c r="DQ20">
        <v>256</v>
      </c>
      <c r="DR20">
        <v>116</v>
      </c>
      <c r="DS20">
        <v>6.1</v>
      </c>
      <c r="DT20">
        <v>2.9</v>
      </c>
      <c r="DU20">
        <v>1988</v>
      </c>
      <c r="DV20">
        <v>2.2599631961708E-2</v>
      </c>
      <c r="DW20">
        <v>2.0697603462000001E-5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36047113200</v>
      </c>
      <c r="H21" t="s">
        <v>990</v>
      </c>
      <c r="I21">
        <v>7.5750499999999998E-2</v>
      </c>
      <c r="J21">
        <v>1939</v>
      </c>
      <c r="K21">
        <v>235</v>
      </c>
      <c r="L21">
        <v>735</v>
      </c>
      <c r="M21">
        <v>25</v>
      </c>
      <c r="N21">
        <v>648</v>
      </c>
      <c r="O21">
        <v>44</v>
      </c>
      <c r="P21">
        <v>341</v>
      </c>
      <c r="Q21">
        <v>149</v>
      </c>
      <c r="R21">
        <v>100</v>
      </c>
      <c r="S21">
        <v>50</v>
      </c>
      <c r="T21">
        <v>22694</v>
      </c>
      <c r="U21">
        <v>3075</v>
      </c>
      <c r="V21">
        <v>198</v>
      </c>
      <c r="W21">
        <v>69</v>
      </c>
      <c r="X21">
        <v>177</v>
      </c>
      <c r="Y21">
        <v>42</v>
      </c>
      <c r="Z21">
        <v>502</v>
      </c>
      <c r="AA21">
        <v>148</v>
      </c>
      <c r="AB21">
        <v>101</v>
      </c>
      <c r="AC21">
        <v>42</v>
      </c>
      <c r="AD21">
        <v>148</v>
      </c>
      <c r="AE21">
        <v>56.1</v>
      </c>
      <c r="AF21">
        <v>1939</v>
      </c>
      <c r="AG21">
        <v>235.3</v>
      </c>
      <c r="AH21">
        <v>35</v>
      </c>
      <c r="AI21">
        <v>52.5</v>
      </c>
      <c r="AJ21">
        <v>38</v>
      </c>
      <c r="AK21">
        <v>25.899999999999899</v>
      </c>
      <c r="AL21">
        <v>0</v>
      </c>
      <c r="AM21">
        <v>11</v>
      </c>
      <c r="AN21">
        <v>49</v>
      </c>
      <c r="AO21">
        <v>37.399999999999899</v>
      </c>
      <c r="AP21">
        <v>247</v>
      </c>
      <c r="AQ21">
        <v>69</v>
      </c>
      <c r="AR21">
        <v>0</v>
      </c>
      <c r="AS21">
        <v>11</v>
      </c>
      <c r="AT21">
        <v>17.600000000000001</v>
      </c>
      <c r="AU21">
        <v>7.3</v>
      </c>
      <c r="AV21">
        <v>9.6</v>
      </c>
      <c r="AW21">
        <v>4.9000000000000004</v>
      </c>
      <c r="AX21">
        <v>22694</v>
      </c>
      <c r="AY21">
        <v>3075</v>
      </c>
      <c r="AZ21">
        <v>16.100000000000001</v>
      </c>
      <c r="BA21">
        <v>5.0999999999999996</v>
      </c>
      <c r="BB21">
        <v>9.1</v>
      </c>
      <c r="BC21">
        <v>2.6</v>
      </c>
      <c r="BD21">
        <v>25.899999999999899</v>
      </c>
      <c r="BE21">
        <v>7</v>
      </c>
      <c r="BF21">
        <v>5.2</v>
      </c>
      <c r="BG21">
        <v>2.2000000000000002</v>
      </c>
      <c r="BH21">
        <v>22.8</v>
      </c>
      <c r="BI21">
        <v>8.5</v>
      </c>
      <c r="BJ21">
        <v>100</v>
      </c>
      <c r="BK21">
        <v>0.6</v>
      </c>
      <c r="BL21">
        <v>1.9</v>
      </c>
      <c r="BM21">
        <v>2.8</v>
      </c>
      <c r="BN21">
        <v>5.2</v>
      </c>
      <c r="BO21">
        <v>3.5</v>
      </c>
      <c r="BP21">
        <v>0</v>
      </c>
      <c r="BQ21">
        <v>4</v>
      </c>
      <c r="BR21">
        <v>7.6</v>
      </c>
      <c r="BS21">
        <v>5.7</v>
      </c>
      <c r="BT21">
        <v>38.1</v>
      </c>
      <c r="BU21">
        <v>9.9</v>
      </c>
      <c r="BV21">
        <v>0</v>
      </c>
      <c r="BW21">
        <v>0.6</v>
      </c>
      <c r="BX21">
        <v>0.66690000000000005</v>
      </c>
      <c r="BY21">
        <v>0.72270000000000001</v>
      </c>
      <c r="BZ21">
        <v>0.71540000000000004</v>
      </c>
      <c r="CA21">
        <v>0.66500000000000004</v>
      </c>
      <c r="CB21">
        <v>2.7700999999999998</v>
      </c>
      <c r="CC21">
        <v>0.74390000000000001</v>
      </c>
      <c r="CD21">
        <v>0.16739999999999999</v>
      </c>
      <c r="CE21">
        <v>0.81179999999999997</v>
      </c>
      <c r="CF21">
        <v>4.7899999999999998E-2</v>
      </c>
      <c r="CG21">
        <v>0.93179999999999996</v>
      </c>
      <c r="CH21">
        <v>1.9589000000000001</v>
      </c>
      <c r="CI21">
        <v>0.4592</v>
      </c>
      <c r="CJ21">
        <v>0.99109999999999998</v>
      </c>
      <c r="CK21">
        <v>0.4304</v>
      </c>
      <c r="CL21">
        <v>1.4215</v>
      </c>
      <c r="CM21">
        <v>0.71930000000000005</v>
      </c>
      <c r="CN21">
        <v>0.43659999999999999</v>
      </c>
      <c r="CO21">
        <v>0</v>
      </c>
      <c r="CP21">
        <v>0.74260000000000004</v>
      </c>
      <c r="CQ21">
        <v>0.68820000000000003</v>
      </c>
      <c r="CR21">
        <v>0</v>
      </c>
      <c r="CS21">
        <v>1.8673</v>
      </c>
      <c r="CT21">
        <v>0.34060000000000001</v>
      </c>
      <c r="CU21">
        <v>8.0177999999999905</v>
      </c>
      <c r="CV21">
        <v>0.64929999999999999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2</v>
      </c>
      <c r="DQ21">
        <v>195</v>
      </c>
      <c r="DR21">
        <v>87</v>
      </c>
      <c r="DS21">
        <v>10.1</v>
      </c>
      <c r="DT21">
        <v>4.3</v>
      </c>
      <c r="DU21">
        <v>651</v>
      </c>
      <c r="DV21">
        <v>2.1891005749463E-2</v>
      </c>
      <c r="DW21">
        <v>1.7651353057000001E-5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36047114201</v>
      </c>
      <c r="H22" t="s">
        <v>919</v>
      </c>
      <c r="I22">
        <v>0.11571090000000001</v>
      </c>
      <c r="J22">
        <v>1860</v>
      </c>
      <c r="K22">
        <v>391</v>
      </c>
      <c r="L22">
        <v>606</v>
      </c>
      <c r="M22">
        <v>34</v>
      </c>
      <c r="N22">
        <v>523</v>
      </c>
      <c r="O22">
        <v>60</v>
      </c>
      <c r="P22">
        <v>655</v>
      </c>
      <c r="Q22">
        <v>266</v>
      </c>
      <c r="R22">
        <v>41</v>
      </c>
      <c r="S22">
        <v>32</v>
      </c>
      <c r="T22">
        <v>18168</v>
      </c>
      <c r="U22">
        <v>3721</v>
      </c>
      <c r="V22">
        <v>380</v>
      </c>
      <c r="W22">
        <v>129</v>
      </c>
      <c r="X22">
        <v>149</v>
      </c>
      <c r="Y22">
        <v>64</v>
      </c>
      <c r="Z22">
        <v>547</v>
      </c>
      <c r="AA22">
        <v>198</v>
      </c>
      <c r="AB22">
        <v>297</v>
      </c>
      <c r="AC22">
        <v>112</v>
      </c>
      <c r="AD22">
        <v>54</v>
      </c>
      <c r="AE22">
        <v>36.700000000000003</v>
      </c>
      <c r="AF22">
        <v>1815</v>
      </c>
      <c r="AG22">
        <v>392.69999999999902</v>
      </c>
      <c r="AH22">
        <v>240</v>
      </c>
      <c r="AI22">
        <v>107.5</v>
      </c>
      <c r="AJ22">
        <v>38</v>
      </c>
      <c r="AK22">
        <v>33.799999999999898</v>
      </c>
      <c r="AL22">
        <v>0</v>
      </c>
      <c r="AM22">
        <v>11</v>
      </c>
      <c r="AN22">
        <v>94</v>
      </c>
      <c r="AO22">
        <v>51</v>
      </c>
      <c r="AP22">
        <v>253</v>
      </c>
      <c r="AQ22">
        <v>70</v>
      </c>
      <c r="AR22">
        <v>16</v>
      </c>
      <c r="AS22">
        <v>8</v>
      </c>
      <c r="AT22">
        <v>35.200000000000003</v>
      </c>
      <c r="AU22">
        <v>13.9</v>
      </c>
      <c r="AV22">
        <v>5.4</v>
      </c>
      <c r="AW22">
        <v>4.3</v>
      </c>
      <c r="AX22">
        <v>18168</v>
      </c>
      <c r="AY22">
        <v>3721</v>
      </c>
      <c r="AZ22">
        <v>34.399999999999899</v>
      </c>
      <c r="BA22">
        <v>9.1</v>
      </c>
      <c r="BB22">
        <v>8</v>
      </c>
      <c r="BC22">
        <v>3.9</v>
      </c>
      <c r="BD22">
        <v>29.399999999999899</v>
      </c>
      <c r="BE22">
        <v>8.6999999999999904</v>
      </c>
      <c r="BF22">
        <v>16</v>
      </c>
      <c r="BG22">
        <v>5.2</v>
      </c>
      <c r="BH22">
        <v>10.3</v>
      </c>
      <c r="BI22">
        <v>6.9</v>
      </c>
      <c r="BJ22">
        <v>97.599999999999895</v>
      </c>
      <c r="BK22">
        <v>5</v>
      </c>
      <c r="BL22">
        <v>14</v>
      </c>
      <c r="BM22">
        <v>5.6</v>
      </c>
      <c r="BN22">
        <v>6.3</v>
      </c>
      <c r="BO22">
        <v>5.6</v>
      </c>
      <c r="BP22">
        <v>0</v>
      </c>
      <c r="BQ22">
        <v>4.8</v>
      </c>
      <c r="BR22">
        <v>18</v>
      </c>
      <c r="BS22">
        <v>9.5</v>
      </c>
      <c r="BT22">
        <v>48.399999999999899</v>
      </c>
      <c r="BU22">
        <v>12.4</v>
      </c>
      <c r="BV22">
        <v>0.9</v>
      </c>
      <c r="BW22">
        <v>0.4</v>
      </c>
      <c r="BX22">
        <v>0.90039999999999998</v>
      </c>
      <c r="BY22">
        <v>0.3221</v>
      </c>
      <c r="BZ22">
        <v>0.84850000000000003</v>
      </c>
      <c r="CA22">
        <v>0.93430000000000002</v>
      </c>
      <c r="CB22">
        <v>3.0053999999999998</v>
      </c>
      <c r="CC22">
        <v>0.80969999999999998</v>
      </c>
      <c r="CD22">
        <v>0.11509999999999999</v>
      </c>
      <c r="CE22">
        <v>0.91539999999999999</v>
      </c>
      <c r="CF22">
        <v>0.83399999999999996</v>
      </c>
      <c r="CG22">
        <v>0.65569999999999995</v>
      </c>
      <c r="CH22">
        <v>2.5200999999999998</v>
      </c>
      <c r="CI22">
        <v>0.79849999999999999</v>
      </c>
      <c r="CJ22">
        <v>0.91679999999999995</v>
      </c>
      <c r="CK22">
        <v>0.82889999999999997</v>
      </c>
      <c r="CL22">
        <v>1.7457</v>
      </c>
      <c r="CM22">
        <v>0.92920000000000003</v>
      </c>
      <c r="CN22">
        <v>0.46379999999999999</v>
      </c>
      <c r="CO22">
        <v>0</v>
      </c>
      <c r="CP22">
        <v>0.94030000000000002</v>
      </c>
      <c r="CQ22">
        <v>0.75049999999999994</v>
      </c>
      <c r="CR22">
        <v>0.68289999999999995</v>
      </c>
      <c r="CS22">
        <v>2.8374000000000001</v>
      </c>
      <c r="CT22">
        <v>0.77590000000000003</v>
      </c>
      <c r="CU22">
        <v>10.1084999999999</v>
      </c>
      <c r="CV22">
        <v>0.89449999999999996</v>
      </c>
      <c r="CW22">
        <v>1</v>
      </c>
      <c r="CX22">
        <v>0</v>
      </c>
      <c r="CY22">
        <v>0</v>
      </c>
      <c r="CZ22">
        <v>1</v>
      </c>
      <c r="DA22">
        <v>2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5</v>
      </c>
      <c r="DQ22">
        <v>199</v>
      </c>
      <c r="DR22">
        <v>87</v>
      </c>
      <c r="DS22">
        <v>10.6999999999999</v>
      </c>
      <c r="DT22">
        <v>3.4</v>
      </c>
      <c r="DU22">
        <v>680</v>
      </c>
      <c r="DV22">
        <v>3.3617447186331001E-2</v>
      </c>
      <c r="DW22">
        <v>3.0943296701000003E-5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36047114202</v>
      </c>
      <c r="H23" t="s">
        <v>989</v>
      </c>
      <c r="I23">
        <v>4.3346099999999999E-2</v>
      </c>
      <c r="J23">
        <v>2848</v>
      </c>
      <c r="K23">
        <v>338</v>
      </c>
      <c r="L23">
        <v>960</v>
      </c>
      <c r="M23">
        <v>37</v>
      </c>
      <c r="N23">
        <v>886</v>
      </c>
      <c r="O23">
        <v>51</v>
      </c>
      <c r="P23">
        <v>222</v>
      </c>
      <c r="Q23">
        <v>109</v>
      </c>
      <c r="R23">
        <v>114</v>
      </c>
      <c r="S23">
        <v>58</v>
      </c>
      <c r="T23">
        <v>25416</v>
      </c>
      <c r="U23">
        <v>5221</v>
      </c>
      <c r="V23">
        <v>405</v>
      </c>
      <c r="W23">
        <v>113</v>
      </c>
      <c r="X23">
        <v>180</v>
      </c>
      <c r="Y23">
        <v>78</v>
      </c>
      <c r="Z23">
        <v>705</v>
      </c>
      <c r="AA23">
        <v>201</v>
      </c>
      <c r="AB23">
        <v>194</v>
      </c>
      <c r="AC23">
        <v>65</v>
      </c>
      <c r="AD23">
        <v>148</v>
      </c>
      <c r="AE23">
        <v>64</v>
      </c>
      <c r="AF23">
        <v>2809</v>
      </c>
      <c r="AG23">
        <v>339.69999999999902</v>
      </c>
      <c r="AH23">
        <v>146</v>
      </c>
      <c r="AI23">
        <v>72.7</v>
      </c>
      <c r="AJ23">
        <v>338</v>
      </c>
      <c r="AK23">
        <v>67.5</v>
      </c>
      <c r="AL23">
        <v>0</v>
      </c>
      <c r="AM23">
        <v>11</v>
      </c>
      <c r="AN23">
        <v>113</v>
      </c>
      <c r="AO23">
        <v>49.399999999999899</v>
      </c>
      <c r="AP23">
        <v>349</v>
      </c>
      <c r="AQ23">
        <v>93</v>
      </c>
      <c r="AR23">
        <v>5</v>
      </c>
      <c r="AS23">
        <v>10</v>
      </c>
      <c r="AT23">
        <v>7.8</v>
      </c>
      <c r="AU23">
        <v>3.9</v>
      </c>
      <c r="AV23">
        <v>7.6</v>
      </c>
      <c r="AW23">
        <v>4.0999999999999996</v>
      </c>
      <c r="AX23">
        <v>25416</v>
      </c>
      <c r="AY23">
        <v>5221</v>
      </c>
      <c r="AZ23">
        <v>22.1</v>
      </c>
      <c r="BA23">
        <v>6.1</v>
      </c>
      <c r="BB23">
        <v>6.3</v>
      </c>
      <c r="BC23">
        <v>2.8</v>
      </c>
      <c r="BD23">
        <v>24.8</v>
      </c>
      <c r="BE23">
        <v>6.4</v>
      </c>
      <c r="BF23">
        <v>6.8</v>
      </c>
      <c r="BG23">
        <v>2.6</v>
      </c>
      <c r="BH23">
        <v>16.6999999999999</v>
      </c>
      <c r="BI23">
        <v>7.2</v>
      </c>
      <c r="BJ23">
        <v>98.599999999999895</v>
      </c>
      <c r="BK23">
        <v>2.2999999999999998</v>
      </c>
      <c r="BL23">
        <v>5.4</v>
      </c>
      <c r="BM23">
        <v>2.6</v>
      </c>
      <c r="BN23">
        <v>35.200000000000003</v>
      </c>
      <c r="BO23">
        <v>6.9</v>
      </c>
      <c r="BP23">
        <v>0</v>
      </c>
      <c r="BQ23">
        <v>3.1</v>
      </c>
      <c r="BR23">
        <v>12.8</v>
      </c>
      <c r="BS23">
        <v>5.5</v>
      </c>
      <c r="BT23">
        <v>39.399999999999899</v>
      </c>
      <c r="BU23">
        <v>10.4</v>
      </c>
      <c r="BV23">
        <v>0.2</v>
      </c>
      <c r="BW23">
        <v>0.4</v>
      </c>
      <c r="BX23">
        <v>0.31840000000000002</v>
      </c>
      <c r="BY23">
        <v>0.56930000000000003</v>
      </c>
      <c r="BZ23">
        <v>0.61929999999999996</v>
      </c>
      <c r="CA23">
        <v>0.78469999999999995</v>
      </c>
      <c r="CB23">
        <v>2.2917000000000001</v>
      </c>
      <c r="CC23">
        <v>0.6008</v>
      </c>
      <c r="CD23">
        <v>5.8299999999999998E-2</v>
      </c>
      <c r="CE23">
        <v>0.75019999999999998</v>
      </c>
      <c r="CF23">
        <v>0.13819999999999999</v>
      </c>
      <c r="CG23">
        <v>0.84489999999999998</v>
      </c>
      <c r="CH23">
        <v>1.7916000000000001</v>
      </c>
      <c r="CI23">
        <v>0.33929999999999999</v>
      </c>
      <c r="CJ23">
        <v>0.94320000000000004</v>
      </c>
      <c r="CK23">
        <v>0.64019999999999999</v>
      </c>
      <c r="CL23">
        <v>1.5833999999999999</v>
      </c>
      <c r="CM23">
        <v>0.83050000000000002</v>
      </c>
      <c r="CN23">
        <v>0.75329999999999997</v>
      </c>
      <c r="CO23">
        <v>0</v>
      </c>
      <c r="CP23">
        <v>0.87050000000000005</v>
      </c>
      <c r="CQ23">
        <v>0.69750000000000001</v>
      </c>
      <c r="CR23">
        <v>0.39190000000000003</v>
      </c>
      <c r="CS23">
        <v>2.7130999999999998</v>
      </c>
      <c r="CT23">
        <v>0.72809999999999997</v>
      </c>
      <c r="CU23">
        <v>8.3798999999999904</v>
      </c>
      <c r="CV23">
        <v>0.69899999999999995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445</v>
      </c>
      <c r="DR23">
        <v>169</v>
      </c>
      <c r="DS23">
        <v>15.6</v>
      </c>
      <c r="DT23">
        <v>6.6</v>
      </c>
      <c r="DU23">
        <v>823</v>
      </c>
      <c r="DV23">
        <v>1.6346010487047001E-2</v>
      </c>
      <c r="DW23">
        <v>1.2285739530999999E-5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36047114600</v>
      </c>
      <c r="H24" t="s">
        <v>988</v>
      </c>
      <c r="I24">
        <v>6.1815299999999997E-2</v>
      </c>
      <c r="J24">
        <v>3416</v>
      </c>
      <c r="K24">
        <v>320</v>
      </c>
      <c r="L24">
        <v>1052</v>
      </c>
      <c r="M24">
        <v>40</v>
      </c>
      <c r="N24">
        <v>986</v>
      </c>
      <c r="O24">
        <v>59</v>
      </c>
      <c r="P24">
        <v>1019</v>
      </c>
      <c r="Q24">
        <v>313</v>
      </c>
      <c r="R24">
        <v>205</v>
      </c>
      <c r="S24">
        <v>70</v>
      </c>
      <c r="T24">
        <v>15865</v>
      </c>
      <c r="U24">
        <v>2267</v>
      </c>
      <c r="V24">
        <v>856</v>
      </c>
      <c r="W24">
        <v>160</v>
      </c>
      <c r="X24">
        <v>375</v>
      </c>
      <c r="Y24">
        <v>93</v>
      </c>
      <c r="Z24">
        <v>940</v>
      </c>
      <c r="AA24">
        <v>178</v>
      </c>
      <c r="AB24">
        <v>410</v>
      </c>
      <c r="AC24">
        <v>104</v>
      </c>
      <c r="AD24">
        <v>188</v>
      </c>
      <c r="AE24">
        <v>64</v>
      </c>
      <c r="AF24">
        <v>3321</v>
      </c>
      <c r="AG24">
        <v>336.5</v>
      </c>
      <c r="AH24">
        <v>740</v>
      </c>
      <c r="AI24">
        <v>167</v>
      </c>
      <c r="AJ24">
        <v>147</v>
      </c>
      <c r="AK24">
        <v>54</v>
      </c>
      <c r="AL24">
        <v>7</v>
      </c>
      <c r="AM24">
        <v>11</v>
      </c>
      <c r="AN24">
        <v>173</v>
      </c>
      <c r="AO24">
        <v>64.400000000000006</v>
      </c>
      <c r="AP24">
        <v>459</v>
      </c>
      <c r="AQ24">
        <v>83</v>
      </c>
      <c r="AR24">
        <v>55</v>
      </c>
      <c r="AS24">
        <v>23</v>
      </c>
      <c r="AT24">
        <v>29.899999999999899</v>
      </c>
      <c r="AU24">
        <v>8.1999999999999904</v>
      </c>
      <c r="AV24">
        <v>13.1999999999999</v>
      </c>
      <c r="AW24">
        <v>4</v>
      </c>
      <c r="AX24">
        <v>15865</v>
      </c>
      <c r="AY24">
        <v>2267</v>
      </c>
      <c r="AZ24">
        <v>38.1</v>
      </c>
      <c r="BA24">
        <v>5.5</v>
      </c>
      <c r="BB24">
        <v>11</v>
      </c>
      <c r="BC24">
        <v>2.8</v>
      </c>
      <c r="BD24">
        <v>27.5</v>
      </c>
      <c r="BE24">
        <v>4.5</v>
      </c>
      <c r="BF24">
        <v>12</v>
      </c>
      <c r="BG24">
        <v>2.9</v>
      </c>
      <c r="BH24">
        <v>19.100000000000001</v>
      </c>
      <c r="BI24">
        <v>6.4</v>
      </c>
      <c r="BJ24">
        <v>97.2</v>
      </c>
      <c r="BK24">
        <v>3.8</v>
      </c>
      <c r="BL24">
        <v>23.8</v>
      </c>
      <c r="BM24">
        <v>4.9000000000000004</v>
      </c>
      <c r="BN24">
        <v>14</v>
      </c>
      <c r="BO24">
        <v>5.0999999999999996</v>
      </c>
      <c r="BP24">
        <v>0.7</v>
      </c>
      <c r="BQ24">
        <v>1</v>
      </c>
      <c r="BR24">
        <v>17.5</v>
      </c>
      <c r="BS24">
        <v>6.4</v>
      </c>
      <c r="BT24">
        <v>46.6</v>
      </c>
      <c r="BU24">
        <v>7.9</v>
      </c>
      <c r="BV24">
        <v>1.6</v>
      </c>
      <c r="BW24">
        <v>0.7</v>
      </c>
      <c r="BX24">
        <v>0.85270000000000001</v>
      </c>
      <c r="BY24">
        <v>0.87909999999999999</v>
      </c>
      <c r="BZ24">
        <v>0.89829999999999999</v>
      </c>
      <c r="CA24">
        <v>0.95840000000000003</v>
      </c>
      <c r="CB24">
        <v>3.5884</v>
      </c>
      <c r="CC24">
        <v>0.94240000000000002</v>
      </c>
      <c r="CD24">
        <v>0.27060000000000001</v>
      </c>
      <c r="CE24">
        <v>0.87150000000000005</v>
      </c>
      <c r="CF24">
        <v>0.60109999999999997</v>
      </c>
      <c r="CG24">
        <v>0.88549999999999995</v>
      </c>
      <c r="CH24">
        <v>2.6286999999999998</v>
      </c>
      <c r="CI24">
        <v>0.84550000000000003</v>
      </c>
      <c r="CJ24">
        <v>0.90749999999999997</v>
      </c>
      <c r="CK24">
        <v>0.93289999999999995</v>
      </c>
      <c r="CL24">
        <v>1.8404</v>
      </c>
      <c r="CM24">
        <v>0.96789999999999998</v>
      </c>
      <c r="CN24">
        <v>0.61219999999999997</v>
      </c>
      <c r="CO24">
        <v>0.74239999999999995</v>
      </c>
      <c r="CP24">
        <v>0.9355</v>
      </c>
      <c r="CQ24">
        <v>0.73950000000000005</v>
      </c>
      <c r="CR24">
        <v>0.7611</v>
      </c>
      <c r="CS24">
        <v>3.7907999999999999</v>
      </c>
      <c r="CT24">
        <v>0.98609999999999998</v>
      </c>
      <c r="CU24">
        <v>11.8483</v>
      </c>
      <c r="CV24">
        <v>0.98799999999999999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2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4</v>
      </c>
      <c r="DQ24">
        <v>502</v>
      </c>
      <c r="DR24">
        <v>145</v>
      </c>
      <c r="DS24">
        <v>14.6999999999999</v>
      </c>
      <c r="DT24">
        <v>3.7</v>
      </c>
      <c r="DU24">
        <v>981</v>
      </c>
      <c r="DV24">
        <v>1.9414003215837999E-2</v>
      </c>
      <c r="DW24">
        <v>1.7135545666999999E-5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36047115000</v>
      </c>
      <c r="H25" t="s">
        <v>987</v>
      </c>
      <c r="I25">
        <v>6.1098300000000001E-2</v>
      </c>
      <c r="J25">
        <v>2796</v>
      </c>
      <c r="K25">
        <v>445</v>
      </c>
      <c r="L25">
        <v>1034</v>
      </c>
      <c r="M25">
        <v>31</v>
      </c>
      <c r="N25">
        <v>884</v>
      </c>
      <c r="O25">
        <v>66</v>
      </c>
      <c r="P25">
        <v>820</v>
      </c>
      <c r="Q25">
        <v>373</v>
      </c>
      <c r="R25">
        <v>90</v>
      </c>
      <c r="S25">
        <v>51</v>
      </c>
      <c r="T25">
        <v>17861</v>
      </c>
      <c r="U25">
        <v>2915</v>
      </c>
      <c r="V25">
        <v>467</v>
      </c>
      <c r="W25">
        <v>161</v>
      </c>
      <c r="X25">
        <v>197</v>
      </c>
      <c r="Y25">
        <v>68</v>
      </c>
      <c r="Z25">
        <v>831</v>
      </c>
      <c r="AA25">
        <v>278</v>
      </c>
      <c r="AB25">
        <v>225</v>
      </c>
      <c r="AC25">
        <v>87</v>
      </c>
      <c r="AD25">
        <v>144</v>
      </c>
      <c r="AE25">
        <v>61.899999999999899</v>
      </c>
      <c r="AF25">
        <v>2760</v>
      </c>
      <c r="AG25">
        <v>446.1</v>
      </c>
      <c r="AH25">
        <v>182</v>
      </c>
      <c r="AI25">
        <v>87.599999999999895</v>
      </c>
      <c r="AJ25">
        <v>166</v>
      </c>
      <c r="AK25">
        <v>65</v>
      </c>
      <c r="AL25">
        <v>0</v>
      </c>
      <c r="AM25">
        <v>11</v>
      </c>
      <c r="AN25">
        <v>128</v>
      </c>
      <c r="AO25">
        <v>60.899999999999899</v>
      </c>
      <c r="AP25">
        <v>364</v>
      </c>
      <c r="AQ25">
        <v>83</v>
      </c>
      <c r="AR25">
        <v>2</v>
      </c>
      <c r="AS25">
        <v>5</v>
      </c>
      <c r="AT25">
        <v>29.5</v>
      </c>
      <c r="AU25">
        <v>11.4</v>
      </c>
      <c r="AV25">
        <v>6.7</v>
      </c>
      <c r="AW25">
        <v>3.7</v>
      </c>
      <c r="AX25">
        <v>17861</v>
      </c>
      <c r="AY25">
        <v>2915</v>
      </c>
      <c r="AZ25">
        <v>30.1</v>
      </c>
      <c r="BA25">
        <v>8.3000000000000007</v>
      </c>
      <c r="BB25">
        <v>7</v>
      </c>
      <c r="BC25">
        <v>2.6</v>
      </c>
      <c r="BD25">
        <v>29.6999999999999</v>
      </c>
      <c r="BE25">
        <v>8.6999999999999904</v>
      </c>
      <c r="BF25">
        <v>8</v>
      </c>
      <c r="BG25">
        <v>2.8</v>
      </c>
      <c r="BH25">
        <v>16.3</v>
      </c>
      <c r="BI25">
        <v>6.9</v>
      </c>
      <c r="BJ25">
        <v>98.7</v>
      </c>
      <c r="BK25">
        <v>2.8</v>
      </c>
      <c r="BL25">
        <v>7</v>
      </c>
      <c r="BM25">
        <v>3.2</v>
      </c>
      <c r="BN25">
        <v>16.100000000000001</v>
      </c>
      <c r="BO25">
        <v>6.3</v>
      </c>
      <c r="BP25">
        <v>0</v>
      </c>
      <c r="BQ25">
        <v>2.9</v>
      </c>
      <c r="BR25">
        <v>14.5</v>
      </c>
      <c r="BS25">
        <v>6.8</v>
      </c>
      <c r="BT25">
        <v>41.2</v>
      </c>
      <c r="BU25">
        <v>8.5</v>
      </c>
      <c r="BV25">
        <v>0.1</v>
      </c>
      <c r="BW25">
        <v>0.2</v>
      </c>
      <c r="BX25">
        <v>0.84960000000000002</v>
      </c>
      <c r="BY25">
        <v>0.47960000000000003</v>
      </c>
      <c r="BZ25">
        <v>0.85780000000000001</v>
      </c>
      <c r="CA25">
        <v>0.89249999999999996</v>
      </c>
      <c r="CB25">
        <v>3.0794000000000001</v>
      </c>
      <c r="CC25">
        <v>0.8286</v>
      </c>
      <c r="CD25">
        <v>8.1500000000000003E-2</v>
      </c>
      <c r="CE25">
        <v>0.9234</v>
      </c>
      <c r="CF25">
        <v>0.23269999999999999</v>
      </c>
      <c r="CG25">
        <v>0.83399999999999996</v>
      </c>
      <c r="CH25">
        <v>2.0716000000000001</v>
      </c>
      <c r="CI25">
        <v>0.53879999999999995</v>
      </c>
      <c r="CJ25">
        <v>0.94769999999999999</v>
      </c>
      <c r="CK25">
        <v>0.6925</v>
      </c>
      <c r="CL25">
        <v>1.6402000000000001</v>
      </c>
      <c r="CM25">
        <v>0.86990000000000001</v>
      </c>
      <c r="CN25">
        <v>0.63119999999999998</v>
      </c>
      <c r="CO25">
        <v>0</v>
      </c>
      <c r="CP25">
        <v>0.90029999999999999</v>
      </c>
      <c r="CQ25">
        <v>0.70909999999999995</v>
      </c>
      <c r="CR25">
        <v>0.31669999999999998</v>
      </c>
      <c r="CS25">
        <v>2.5573000000000001</v>
      </c>
      <c r="CT25">
        <v>0.6532</v>
      </c>
      <c r="CU25">
        <v>9.3485999999999905</v>
      </c>
      <c r="CV25">
        <v>0.82169999999999999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3</v>
      </c>
      <c r="DQ25">
        <v>262</v>
      </c>
      <c r="DR25">
        <v>105</v>
      </c>
      <c r="DS25">
        <v>9.4</v>
      </c>
      <c r="DT25">
        <v>3.7</v>
      </c>
      <c r="DU25">
        <v>1256</v>
      </c>
      <c r="DV25">
        <v>1.6489865190774999E-2</v>
      </c>
      <c r="DW25">
        <v>1.6855107248999998E-5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36047115200</v>
      </c>
      <c r="H26" t="s">
        <v>986</v>
      </c>
      <c r="I26">
        <v>6.4145400000000005E-2</v>
      </c>
      <c r="J26">
        <v>2947</v>
      </c>
      <c r="K26">
        <v>368</v>
      </c>
      <c r="L26">
        <v>1111</v>
      </c>
      <c r="M26">
        <v>48</v>
      </c>
      <c r="N26">
        <v>1000</v>
      </c>
      <c r="O26">
        <v>69</v>
      </c>
      <c r="P26">
        <v>902</v>
      </c>
      <c r="Q26">
        <v>215</v>
      </c>
      <c r="R26">
        <v>119</v>
      </c>
      <c r="S26">
        <v>54</v>
      </c>
      <c r="T26">
        <v>17129</v>
      </c>
      <c r="U26">
        <v>2493</v>
      </c>
      <c r="V26">
        <v>548</v>
      </c>
      <c r="W26">
        <v>137</v>
      </c>
      <c r="X26">
        <v>233</v>
      </c>
      <c r="Y26">
        <v>74</v>
      </c>
      <c r="Z26">
        <v>799</v>
      </c>
      <c r="AA26">
        <v>215</v>
      </c>
      <c r="AB26">
        <v>263</v>
      </c>
      <c r="AC26">
        <v>81</v>
      </c>
      <c r="AD26">
        <v>153</v>
      </c>
      <c r="AE26">
        <v>63.6</v>
      </c>
      <c r="AF26">
        <v>2884</v>
      </c>
      <c r="AG26">
        <v>371.5</v>
      </c>
      <c r="AH26">
        <v>148</v>
      </c>
      <c r="AI26">
        <v>86.599999999999895</v>
      </c>
      <c r="AJ26">
        <v>239</v>
      </c>
      <c r="AK26">
        <v>65.799999999999898</v>
      </c>
      <c r="AL26">
        <v>0</v>
      </c>
      <c r="AM26">
        <v>11</v>
      </c>
      <c r="AN26">
        <v>128</v>
      </c>
      <c r="AO26">
        <v>56.1</v>
      </c>
      <c r="AP26">
        <v>631</v>
      </c>
      <c r="AQ26">
        <v>83</v>
      </c>
      <c r="AR26">
        <v>0</v>
      </c>
      <c r="AS26">
        <v>11</v>
      </c>
      <c r="AT26">
        <v>30.8</v>
      </c>
      <c r="AU26">
        <v>6.9</v>
      </c>
      <c r="AV26">
        <v>9.6</v>
      </c>
      <c r="AW26">
        <v>4.0999999999999996</v>
      </c>
      <c r="AX26">
        <v>17129</v>
      </c>
      <c r="AY26">
        <v>2493</v>
      </c>
      <c r="AZ26">
        <v>28.899999999999899</v>
      </c>
      <c r="BA26">
        <v>6.2</v>
      </c>
      <c r="BB26">
        <v>7.9</v>
      </c>
      <c r="BC26">
        <v>2.4</v>
      </c>
      <c r="BD26">
        <v>27.1</v>
      </c>
      <c r="BE26">
        <v>6.5</v>
      </c>
      <c r="BF26">
        <v>8.9</v>
      </c>
      <c r="BG26">
        <v>2.8</v>
      </c>
      <c r="BH26">
        <v>15.3</v>
      </c>
      <c r="BI26">
        <v>6.3</v>
      </c>
      <c r="BJ26">
        <v>97.9</v>
      </c>
      <c r="BK26">
        <v>3.1</v>
      </c>
      <c r="BL26">
        <v>5.5</v>
      </c>
      <c r="BM26">
        <v>3.1</v>
      </c>
      <c r="BN26">
        <v>21.5</v>
      </c>
      <c r="BO26">
        <v>5.8</v>
      </c>
      <c r="BP26">
        <v>0</v>
      </c>
      <c r="BQ26">
        <v>2.7</v>
      </c>
      <c r="BR26">
        <v>12.8</v>
      </c>
      <c r="BS26">
        <v>5.5</v>
      </c>
      <c r="BT26">
        <v>63.1</v>
      </c>
      <c r="BU26">
        <v>7.4</v>
      </c>
      <c r="BV26">
        <v>0</v>
      </c>
      <c r="BW26">
        <v>0.4</v>
      </c>
      <c r="BX26">
        <v>0.86299999999999999</v>
      </c>
      <c r="BY26">
        <v>0.72270000000000001</v>
      </c>
      <c r="BZ26">
        <v>0.87429999999999997</v>
      </c>
      <c r="CA26">
        <v>0.87780000000000002</v>
      </c>
      <c r="CB26">
        <v>3.3378000000000001</v>
      </c>
      <c r="CC26">
        <v>0.88629999999999998</v>
      </c>
      <c r="CD26">
        <v>0.1118</v>
      </c>
      <c r="CE26">
        <v>0.85750000000000004</v>
      </c>
      <c r="CF26">
        <v>0.32029999999999997</v>
      </c>
      <c r="CG26">
        <v>0.81399999999999995</v>
      </c>
      <c r="CH26">
        <v>2.1036999999999999</v>
      </c>
      <c r="CI26">
        <v>0.56110000000000004</v>
      </c>
      <c r="CJ26">
        <v>0.92379999999999995</v>
      </c>
      <c r="CK26">
        <v>0.64459999999999995</v>
      </c>
      <c r="CL26">
        <v>1.5684</v>
      </c>
      <c r="CM26">
        <v>0.8196</v>
      </c>
      <c r="CN26">
        <v>0.67979999999999996</v>
      </c>
      <c r="CO26">
        <v>0</v>
      </c>
      <c r="CP26">
        <v>0.87170000000000003</v>
      </c>
      <c r="CQ26">
        <v>0.85580000000000001</v>
      </c>
      <c r="CR26">
        <v>0</v>
      </c>
      <c r="CS26">
        <v>2.4073000000000002</v>
      </c>
      <c r="CT26">
        <v>0.57599999999999996</v>
      </c>
      <c r="CU26">
        <v>9.4171999999999905</v>
      </c>
      <c r="CV26">
        <v>0.82820000000000005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480</v>
      </c>
      <c r="DR26">
        <v>143</v>
      </c>
      <c r="DS26">
        <v>16.3</v>
      </c>
      <c r="DT26">
        <v>4.5</v>
      </c>
      <c r="DU26">
        <v>1212</v>
      </c>
      <c r="DV26">
        <v>1.6933859580544001E-2</v>
      </c>
      <c r="DW26">
        <v>1.7695567643E-5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36047115600</v>
      </c>
      <c r="H27" t="s">
        <v>985</v>
      </c>
      <c r="I27">
        <v>6.1723E-2</v>
      </c>
      <c r="J27">
        <v>4075</v>
      </c>
      <c r="K27">
        <v>444</v>
      </c>
      <c r="L27">
        <v>1674</v>
      </c>
      <c r="M27">
        <v>49</v>
      </c>
      <c r="N27">
        <v>1581</v>
      </c>
      <c r="O27">
        <v>77</v>
      </c>
      <c r="P27">
        <v>2180</v>
      </c>
      <c r="Q27">
        <v>466</v>
      </c>
      <c r="R27">
        <v>328</v>
      </c>
      <c r="S27">
        <v>116</v>
      </c>
      <c r="T27">
        <v>11904</v>
      </c>
      <c r="U27">
        <v>2594</v>
      </c>
      <c r="V27">
        <v>687</v>
      </c>
      <c r="W27">
        <v>178</v>
      </c>
      <c r="X27">
        <v>337</v>
      </c>
      <c r="Y27">
        <v>76</v>
      </c>
      <c r="Z27">
        <v>1332</v>
      </c>
      <c r="AA27">
        <v>307</v>
      </c>
      <c r="AB27">
        <v>410</v>
      </c>
      <c r="AC27">
        <v>114</v>
      </c>
      <c r="AD27">
        <v>521</v>
      </c>
      <c r="AE27">
        <v>129.80000000000001</v>
      </c>
      <c r="AF27">
        <v>4062</v>
      </c>
      <c r="AG27">
        <v>444.5</v>
      </c>
      <c r="AH27">
        <v>217</v>
      </c>
      <c r="AI27">
        <v>88.299999999999898</v>
      </c>
      <c r="AJ27">
        <v>1203</v>
      </c>
      <c r="AK27">
        <v>121.2</v>
      </c>
      <c r="AL27">
        <v>0</v>
      </c>
      <c r="AM27">
        <v>11</v>
      </c>
      <c r="AN27">
        <v>110</v>
      </c>
      <c r="AO27">
        <v>63.799999999999898</v>
      </c>
      <c r="AP27">
        <v>1318</v>
      </c>
      <c r="AQ27">
        <v>118</v>
      </c>
      <c r="AR27">
        <v>0</v>
      </c>
      <c r="AS27">
        <v>11</v>
      </c>
      <c r="AT27">
        <v>53.5</v>
      </c>
      <c r="AU27">
        <v>9.4</v>
      </c>
      <c r="AV27">
        <v>22.1</v>
      </c>
      <c r="AW27">
        <v>6.8</v>
      </c>
      <c r="AX27">
        <v>11904</v>
      </c>
      <c r="AY27">
        <v>2594</v>
      </c>
      <c r="AZ27">
        <v>30.6999999999999</v>
      </c>
      <c r="BA27">
        <v>7.4</v>
      </c>
      <c r="BB27">
        <v>8.3000000000000007</v>
      </c>
      <c r="BC27">
        <v>1.8</v>
      </c>
      <c r="BD27">
        <v>32.700000000000003</v>
      </c>
      <c r="BE27">
        <v>6.6</v>
      </c>
      <c r="BF27">
        <v>10.1</v>
      </c>
      <c r="BG27">
        <v>2.7</v>
      </c>
      <c r="BH27">
        <v>33</v>
      </c>
      <c r="BI27">
        <v>8</v>
      </c>
      <c r="BJ27">
        <v>99.7</v>
      </c>
      <c r="BK27">
        <v>1</v>
      </c>
      <c r="BL27">
        <v>5.9</v>
      </c>
      <c r="BM27">
        <v>2.2999999999999998</v>
      </c>
      <c r="BN27">
        <v>71.900000000000006</v>
      </c>
      <c r="BO27">
        <v>6.9</v>
      </c>
      <c r="BP27">
        <v>0</v>
      </c>
      <c r="BQ27">
        <v>1.8</v>
      </c>
      <c r="BR27">
        <v>7</v>
      </c>
      <c r="BS27">
        <v>4</v>
      </c>
      <c r="BT27">
        <v>83.4</v>
      </c>
      <c r="BU27">
        <v>6.2</v>
      </c>
      <c r="BV27">
        <v>0</v>
      </c>
      <c r="BW27">
        <v>0.3</v>
      </c>
      <c r="BX27">
        <v>0.98529999999999995</v>
      </c>
      <c r="BY27">
        <v>0.98270000000000002</v>
      </c>
      <c r="BZ27">
        <v>0.96309999999999996</v>
      </c>
      <c r="CA27">
        <v>0.90090000000000003</v>
      </c>
      <c r="CB27">
        <v>3.8319999999999999</v>
      </c>
      <c r="CC27">
        <v>0.98529999999999995</v>
      </c>
      <c r="CD27">
        <v>0.1283</v>
      </c>
      <c r="CE27">
        <v>0.96230000000000004</v>
      </c>
      <c r="CF27">
        <v>0.442</v>
      </c>
      <c r="CG27">
        <v>0.99050000000000005</v>
      </c>
      <c r="CH27">
        <v>2.5232000000000001</v>
      </c>
      <c r="CI27">
        <v>0.79990000000000006</v>
      </c>
      <c r="CJ27">
        <v>0.9829</v>
      </c>
      <c r="CK27">
        <v>0.65690000000000004</v>
      </c>
      <c r="CL27">
        <v>1.6397999999999999</v>
      </c>
      <c r="CM27">
        <v>0.86960000000000004</v>
      </c>
      <c r="CN27">
        <v>0.86880000000000002</v>
      </c>
      <c r="CO27">
        <v>0</v>
      </c>
      <c r="CP27">
        <v>0.72609999999999997</v>
      </c>
      <c r="CQ27">
        <v>0.97989999999999999</v>
      </c>
      <c r="CR27">
        <v>0</v>
      </c>
      <c r="CS27">
        <v>2.5749</v>
      </c>
      <c r="CT27">
        <v>0.66249999999999998</v>
      </c>
      <c r="CU27">
        <v>10.569800000000001</v>
      </c>
      <c r="CV27">
        <v>0.92310000000000003</v>
      </c>
      <c r="CW27">
        <v>1</v>
      </c>
      <c r="CX27">
        <v>1</v>
      </c>
      <c r="CY27">
        <v>1</v>
      </c>
      <c r="CZ27">
        <v>1</v>
      </c>
      <c r="DA27">
        <v>4</v>
      </c>
      <c r="DB27">
        <v>0</v>
      </c>
      <c r="DC27">
        <v>1</v>
      </c>
      <c r="DD27">
        <v>0</v>
      </c>
      <c r="DE27">
        <v>1</v>
      </c>
      <c r="DF27">
        <v>2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1</v>
      </c>
      <c r="DP27">
        <v>8</v>
      </c>
      <c r="DQ27">
        <v>421</v>
      </c>
      <c r="DR27">
        <v>174</v>
      </c>
      <c r="DS27">
        <v>10.3</v>
      </c>
      <c r="DT27">
        <v>4.0999999999999996</v>
      </c>
      <c r="DU27">
        <v>2783</v>
      </c>
      <c r="DV27">
        <v>1.6592902089059999E-2</v>
      </c>
      <c r="DW27">
        <v>1.7027666199E-5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36047115800</v>
      </c>
      <c r="H28" t="s">
        <v>984</v>
      </c>
      <c r="I28">
        <v>5.9838500000000003E-2</v>
      </c>
      <c r="J28">
        <v>2814</v>
      </c>
      <c r="K28">
        <v>324</v>
      </c>
      <c r="L28">
        <v>1132</v>
      </c>
      <c r="M28">
        <v>32</v>
      </c>
      <c r="N28">
        <v>943</v>
      </c>
      <c r="O28">
        <v>71</v>
      </c>
      <c r="P28">
        <v>564</v>
      </c>
      <c r="Q28">
        <v>215</v>
      </c>
      <c r="R28">
        <v>214</v>
      </c>
      <c r="S28">
        <v>79</v>
      </c>
      <c r="T28">
        <v>23604</v>
      </c>
      <c r="U28">
        <v>5220</v>
      </c>
      <c r="V28">
        <v>514</v>
      </c>
      <c r="W28">
        <v>136</v>
      </c>
      <c r="X28">
        <v>320</v>
      </c>
      <c r="Y28">
        <v>80</v>
      </c>
      <c r="Z28">
        <v>618</v>
      </c>
      <c r="AA28">
        <v>173</v>
      </c>
      <c r="AB28">
        <v>441</v>
      </c>
      <c r="AC28">
        <v>111</v>
      </c>
      <c r="AD28">
        <v>157</v>
      </c>
      <c r="AE28">
        <v>60.799999999999898</v>
      </c>
      <c r="AF28">
        <v>2769</v>
      </c>
      <c r="AG28">
        <v>326.60000000000002</v>
      </c>
      <c r="AH28">
        <v>174</v>
      </c>
      <c r="AI28">
        <v>106.299999999999</v>
      </c>
      <c r="AJ28">
        <v>102</v>
      </c>
      <c r="AK28">
        <v>40.6</v>
      </c>
      <c r="AL28">
        <v>0</v>
      </c>
      <c r="AM28">
        <v>11</v>
      </c>
      <c r="AN28">
        <v>94</v>
      </c>
      <c r="AO28">
        <v>44.399999999999899</v>
      </c>
      <c r="AP28">
        <v>522</v>
      </c>
      <c r="AQ28">
        <v>83</v>
      </c>
      <c r="AR28">
        <v>15</v>
      </c>
      <c r="AS28">
        <v>7</v>
      </c>
      <c r="AT28">
        <v>20</v>
      </c>
      <c r="AU28">
        <v>7.8</v>
      </c>
      <c r="AV28">
        <v>15.4</v>
      </c>
      <c r="AW28">
        <v>5.4</v>
      </c>
      <c r="AX28">
        <v>23604</v>
      </c>
      <c r="AY28">
        <v>5220</v>
      </c>
      <c r="AZ28">
        <v>27.1999999999999</v>
      </c>
      <c r="BA28">
        <v>6.4</v>
      </c>
      <c r="BB28">
        <v>11.4</v>
      </c>
      <c r="BC28">
        <v>2.9</v>
      </c>
      <c r="BD28">
        <v>22</v>
      </c>
      <c r="BE28">
        <v>5.6</v>
      </c>
      <c r="BF28">
        <v>15.6999999999999</v>
      </c>
      <c r="BG28">
        <v>3.9</v>
      </c>
      <c r="BH28">
        <v>16.600000000000001</v>
      </c>
      <c r="BI28">
        <v>6.3</v>
      </c>
      <c r="BJ28">
        <v>98.4</v>
      </c>
      <c r="BK28">
        <v>2.5</v>
      </c>
      <c r="BL28">
        <v>6.5</v>
      </c>
      <c r="BM28">
        <v>3.9</v>
      </c>
      <c r="BN28">
        <v>9</v>
      </c>
      <c r="BO28">
        <v>3.6</v>
      </c>
      <c r="BP28">
        <v>0</v>
      </c>
      <c r="BQ28">
        <v>2.6</v>
      </c>
      <c r="BR28">
        <v>10</v>
      </c>
      <c r="BS28">
        <v>4.5999999999999996</v>
      </c>
      <c r="BT28">
        <v>55.399999999999899</v>
      </c>
      <c r="BU28">
        <v>7.8</v>
      </c>
      <c r="BV28">
        <v>0.5</v>
      </c>
      <c r="BW28">
        <v>0.2</v>
      </c>
      <c r="BX28">
        <v>0.71650000000000003</v>
      </c>
      <c r="BY28">
        <v>0.92630000000000001</v>
      </c>
      <c r="BZ28">
        <v>0.68300000000000005</v>
      </c>
      <c r="CA28">
        <v>0.85829999999999995</v>
      </c>
      <c r="CB28">
        <v>3.1842000000000001</v>
      </c>
      <c r="CC28">
        <v>0.8518</v>
      </c>
      <c r="CD28">
        <v>0.29570000000000002</v>
      </c>
      <c r="CE28">
        <v>0.5544</v>
      </c>
      <c r="CF28">
        <v>0.81910000000000005</v>
      </c>
      <c r="CG28">
        <v>0.84230000000000005</v>
      </c>
      <c r="CH28">
        <v>2.5114000000000001</v>
      </c>
      <c r="CI28">
        <v>0.79459999999999997</v>
      </c>
      <c r="CJ28">
        <v>0.93640000000000001</v>
      </c>
      <c r="CK28">
        <v>0.67810000000000004</v>
      </c>
      <c r="CL28">
        <v>1.6145</v>
      </c>
      <c r="CM28">
        <v>0.8538</v>
      </c>
      <c r="CN28">
        <v>0.53029999999999999</v>
      </c>
      <c r="CO28">
        <v>0</v>
      </c>
      <c r="CP28">
        <v>0.80869999999999997</v>
      </c>
      <c r="CQ28">
        <v>0.79849999999999999</v>
      </c>
      <c r="CR28">
        <v>0.60460000000000003</v>
      </c>
      <c r="CS28">
        <v>2.742</v>
      </c>
      <c r="CT28">
        <v>0.74160000000000004</v>
      </c>
      <c r="CU28">
        <v>10.0520999999999</v>
      </c>
      <c r="CV28">
        <v>0.89029999999999998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369</v>
      </c>
      <c r="DR28">
        <v>135</v>
      </c>
      <c r="DS28">
        <v>13.1</v>
      </c>
      <c r="DT28">
        <v>4.7</v>
      </c>
      <c r="DU28">
        <v>1636</v>
      </c>
      <c r="DV28">
        <v>1.6366426770018001E-2</v>
      </c>
      <c r="DW28">
        <v>1.6504591517E-5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36047116000</v>
      </c>
      <c r="H29" t="s">
        <v>983</v>
      </c>
      <c r="I29">
        <v>5.8461199999999998E-2</v>
      </c>
      <c r="J29">
        <v>2031</v>
      </c>
      <c r="K29">
        <v>203</v>
      </c>
      <c r="L29">
        <v>984</v>
      </c>
      <c r="M29">
        <v>21</v>
      </c>
      <c r="N29">
        <v>896</v>
      </c>
      <c r="O29">
        <v>48</v>
      </c>
      <c r="P29">
        <v>460</v>
      </c>
      <c r="Q29">
        <v>123</v>
      </c>
      <c r="R29">
        <v>79</v>
      </c>
      <c r="S29">
        <v>53</v>
      </c>
      <c r="T29">
        <v>18516</v>
      </c>
      <c r="U29">
        <v>2574</v>
      </c>
      <c r="V29">
        <v>346</v>
      </c>
      <c r="W29">
        <v>96</v>
      </c>
      <c r="X29">
        <v>281</v>
      </c>
      <c r="Y29">
        <v>87</v>
      </c>
      <c r="Z29">
        <v>418</v>
      </c>
      <c r="AA29">
        <v>114</v>
      </c>
      <c r="AB29">
        <v>335</v>
      </c>
      <c r="AC29">
        <v>96</v>
      </c>
      <c r="AD29">
        <v>135</v>
      </c>
      <c r="AE29">
        <v>59.2</v>
      </c>
      <c r="AF29">
        <v>2031</v>
      </c>
      <c r="AG29">
        <v>203.3</v>
      </c>
      <c r="AH29">
        <v>203</v>
      </c>
      <c r="AI29">
        <v>132.5</v>
      </c>
      <c r="AJ29">
        <v>235</v>
      </c>
      <c r="AK29">
        <v>93.5</v>
      </c>
      <c r="AL29">
        <v>0</v>
      </c>
      <c r="AM29">
        <v>11</v>
      </c>
      <c r="AN29">
        <v>23</v>
      </c>
      <c r="AO29">
        <v>25.5</v>
      </c>
      <c r="AP29">
        <v>585</v>
      </c>
      <c r="AQ29">
        <v>87</v>
      </c>
      <c r="AR29">
        <v>0</v>
      </c>
      <c r="AS29">
        <v>11</v>
      </c>
      <c r="AT29">
        <v>22.6</v>
      </c>
      <c r="AU29">
        <v>6.4</v>
      </c>
      <c r="AV29">
        <v>8.1</v>
      </c>
      <c r="AW29">
        <v>5.2</v>
      </c>
      <c r="AX29">
        <v>18516</v>
      </c>
      <c r="AY29">
        <v>2574</v>
      </c>
      <c r="AZ29">
        <v>24.8</v>
      </c>
      <c r="BA29">
        <v>7</v>
      </c>
      <c r="BB29">
        <v>13.8</v>
      </c>
      <c r="BC29">
        <v>4.9000000000000004</v>
      </c>
      <c r="BD29">
        <v>20.6</v>
      </c>
      <c r="BE29">
        <v>5.2</v>
      </c>
      <c r="BF29">
        <v>16.5</v>
      </c>
      <c r="BG29">
        <v>5.5</v>
      </c>
      <c r="BH29">
        <v>15.1</v>
      </c>
      <c r="BI29">
        <v>6.6</v>
      </c>
      <c r="BJ29">
        <v>100</v>
      </c>
      <c r="BK29">
        <v>0.5</v>
      </c>
      <c r="BL29">
        <v>10.5</v>
      </c>
      <c r="BM29">
        <v>6.8</v>
      </c>
      <c r="BN29">
        <v>23.899999999999899</v>
      </c>
      <c r="BO29">
        <v>9.5</v>
      </c>
      <c r="BP29">
        <v>0</v>
      </c>
      <c r="BQ29">
        <v>3</v>
      </c>
      <c r="BR29">
        <v>2.6</v>
      </c>
      <c r="BS29">
        <v>2.8</v>
      </c>
      <c r="BT29">
        <v>65.299999999999898</v>
      </c>
      <c r="BU29">
        <v>8.5</v>
      </c>
      <c r="BV29">
        <v>0</v>
      </c>
      <c r="BW29">
        <v>0.5</v>
      </c>
      <c r="BX29">
        <v>0.75929999999999997</v>
      </c>
      <c r="BY29">
        <v>0.61619999999999997</v>
      </c>
      <c r="BZ29">
        <v>0.83799999999999997</v>
      </c>
      <c r="CA29">
        <v>0.82199999999999995</v>
      </c>
      <c r="CB29">
        <v>3.0354999999999999</v>
      </c>
      <c r="CC29">
        <v>0.81799999999999995</v>
      </c>
      <c r="CD29">
        <v>0.45569999999999999</v>
      </c>
      <c r="CE29">
        <v>0.44030000000000002</v>
      </c>
      <c r="CF29">
        <v>0.85350000000000004</v>
      </c>
      <c r="CG29">
        <v>0.8085</v>
      </c>
      <c r="CH29">
        <v>2.5579999999999998</v>
      </c>
      <c r="CI29">
        <v>0.81599999999999995</v>
      </c>
      <c r="CJ29">
        <v>0.99109999999999998</v>
      </c>
      <c r="CK29">
        <v>0.76770000000000005</v>
      </c>
      <c r="CL29">
        <v>1.7588999999999999</v>
      </c>
      <c r="CM29">
        <v>0.93469999999999998</v>
      </c>
      <c r="CN29">
        <v>0.69750000000000001</v>
      </c>
      <c r="CO29">
        <v>0</v>
      </c>
      <c r="CP29">
        <v>0.4788</v>
      </c>
      <c r="CQ29">
        <v>0.86699999999999999</v>
      </c>
      <c r="CR29">
        <v>0</v>
      </c>
      <c r="CS29">
        <v>2.0432000000000001</v>
      </c>
      <c r="CT29">
        <v>0.41439999999999999</v>
      </c>
      <c r="CU29">
        <v>9.3956</v>
      </c>
      <c r="CV29">
        <v>0.82499999999999996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200</v>
      </c>
      <c r="DR29">
        <v>89</v>
      </c>
      <c r="DS29">
        <v>9.8000000000000007</v>
      </c>
      <c r="DT29">
        <v>4.5</v>
      </c>
      <c r="DU29">
        <v>709</v>
      </c>
      <c r="DV29">
        <v>1.6187707012813999E-2</v>
      </c>
      <c r="DW29">
        <v>1.6126796970999999E-5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36047116200</v>
      </c>
      <c r="H30" t="s">
        <v>982</v>
      </c>
      <c r="I30">
        <v>5.5385900000000002E-2</v>
      </c>
      <c r="J30">
        <v>2329</v>
      </c>
      <c r="K30">
        <v>307</v>
      </c>
      <c r="L30">
        <v>915</v>
      </c>
      <c r="M30">
        <v>30</v>
      </c>
      <c r="N30">
        <v>772</v>
      </c>
      <c r="O30">
        <v>53</v>
      </c>
      <c r="P30">
        <v>613</v>
      </c>
      <c r="Q30">
        <v>300</v>
      </c>
      <c r="R30">
        <v>60</v>
      </c>
      <c r="S30">
        <v>40</v>
      </c>
      <c r="T30">
        <v>20259</v>
      </c>
      <c r="U30">
        <v>3201</v>
      </c>
      <c r="V30">
        <v>213</v>
      </c>
      <c r="W30">
        <v>88</v>
      </c>
      <c r="X30">
        <v>231</v>
      </c>
      <c r="Y30">
        <v>58</v>
      </c>
      <c r="Z30">
        <v>516</v>
      </c>
      <c r="AA30">
        <v>159</v>
      </c>
      <c r="AB30">
        <v>341</v>
      </c>
      <c r="AC30">
        <v>93</v>
      </c>
      <c r="AD30">
        <v>95</v>
      </c>
      <c r="AE30">
        <v>50.6</v>
      </c>
      <c r="AF30">
        <v>2323</v>
      </c>
      <c r="AG30">
        <v>307.19999999999902</v>
      </c>
      <c r="AH30">
        <v>68</v>
      </c>
      <c r="AI30">
        <v>64.299999999999898</v>
      </c>
      <c r="AJ30">
        <v>26</v>
      </c>
      <c r="AK30">
        <v>23.899999999999899</v>
      </c>
      <c r="AL30">
        <v>0</v>
      </c>
      <c r="AM30">
        <v>11</v>
      </c>
      <c r="AN30">
        <v>71</v>
      </c>
      <c r="AO30">
        <v>47</v>
      </c>
      <c r="AP30">
        <v>263</v>
      </c>
      <c r="AQ30">
        <v>84</v>
      </c>
      <c r="AR30">
        <v>0</v>
      </c>
      <c r="AS30">
        <v>11</v>
      </c>
      <c r="AT30">
        <v>26.6999999999999</v>
      </c>
      <c r="AU30">
        <v>11.9</v>
      </c>
      <c r="AV30">
        <v>5.6</v>
      </c>
      <c r="AW30">
        <v>3.7</v>
      </c>
      <c r="AX30">
        <v>20259</v>
      </c>
      <c r="AY30">
        <v>3201</v>
      </c>
      <c r="AZ30">
        <v>14.5</v>
      </c>
      <c r="BA30">
        <v>5.9</v>
      </c>
      <c r="BB30">
        <v>9.9</v>
      </c>
      <c r="BC30">
        <v>3</v>
      </c>
      <c r="BD30">
        <v>22.1999999999999</v>
      </c>
      <c r="BE30">
        <v>6.2</v>
      </c>
      <c r="BF30">
        <v>14.6</v>
      </c>
      <c r="BG30">
        <v>4.0999999999999996</v>
      </c>
      <c r="BH30">
        <v>12.3</v>
      </c>
      <c r="BI30">
        <v>6.5</v>
      </c>
      <c r="BJ30">
        <v>99.7</v>
      </c>
      <c r="BK30">
        <v>1.1000000000000001</v>
      </c>
      <c r="BL30">
        <v>3.2</v>
      </c>
      <c r="BM30">
        <v>2.9</v>
      </c>
      <c r="BN30">
        <v>2.8</v>
      </c>
      <c r="BO30">
        <v>2.6</v>
      </c>
      <c r="BP30">
        <v>0</v>
      </c>
      <c r="BQ30">
        <v>3.2</v>
      </c>
      <c r="BR30">
        <v>9.1999999999999904</v>
      </c>
      <c r="BS30">
        <v>6.1</v>
      </c>
      <c r="BT30">
        <v>34.1</v>
      </c>
      <c r="BU30">
        <v>10.6999999999999</v>
      </c>
      <c r="BV30">
        <v>0</v>
      </c>
      <c r="BW30">
        <v>0.5</v>
      </c>
      <c r="BX30">
        <v>0.82130000000000003</v>
      </c>
      <c r="BY30">
        <v>0.34300000000000003</v>
      </c>
      <c r="BZ30">
        <v>0.79100000000000004</v>
      </c>
      <c r="CA30">
        <v>0.6119</v>
      </c>
      <c r="CB30">
        <v>2.5670999999999999</v>
      </c>
      <c r="CC30">
        <v>0.68489999999999995</v>
      </c>
      <c r="CD30">
        <v>0.2082</v>
      </c>
      <c r="CE30">
        <v>0.57389999999999997</v>
      </c>
      <c r="CF30">
        <v>0.76939999999999997</v>
      </c>
      <c r="CG30">
        <v>0.73229999999999995</v>
      </c>
      <c r="CH30">
        <v>2.2837999999999998</v>
      </c>
      <c r="CI30">
        <v>0.6764</v>
      </c>
      <c r="CJ30">
        <v>0.98460000000000003</v>
      </c>
      <c r="CK30">
        <v>0.52569999999999995</v>
      </c>
      <c r="CL30">
        <v>1.5103</v>
      </c>
      <c r="CM30">
        <v>0.78149999999999997</v>
      </c>
      <c r="CN30">
        <v>0.3538</v>
      </c>
      <c r="CO30">
        <v>0</v>
      </c>
      <c r="CP30">
        <v>0.78890000000000005</v>
      </c>
      <c r="CQ30">
        <v>0.66</v>
      </c>
      <c r="CR30">
        <v>0</v>
      </c>
      <c r="CS30">
        <v>1.8028</v>
      </c>
      <c r="CT30">
        <v>0.31569999999999998</v>
      </c>
      <c r="CU30">
        <v>8.1638999999999999</v>
      </c>
      <c r="CV30">
        <v>0.66769999999999996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182</v>
      </c>
      <c r="DR30">
        <v>91</v>
      </c>
      <c r="DS30">
        <v>7.8</v>
      </c>
      <c r="DT30">
        <v>3.8</v>
      </c>
      <c r="DU30">
        <v>801</v>
      </c>
      <c r="DV30">
        <v>1.5810297488839001E-2</v>
      </c>
      <c r="DW30">
        <v>1.5277596626000001E-5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36047116400</v>
      </c>
      <c r="H31" t="s">
        <v>981</v>
      </c>
      <c r="I31">
        <v>7.0102600000000001E-2</v>
      </c>
      <c r="J31">
        <v>3013</v>
      </c>
      <c r="K31">
        <v>320</v>
      </c>
      <c r="L31">
        <v>1076</v>
      </c>
      <c r="M31">
        <v>43</v>
      </c>
      <c r="N31">
        <v>954</v>
      </c>
      <c r="O31">
        <v>68</v>
      </c>
      <c r="P31">
        <v>729</v>
      </c>
      <c r="Q31">
        <v>284</v>
      </c>
      <c r="R31">
        <v>147</v>
      </c>
      <c r="S31">
        <v>61</v>
      </c>
      <c r="T31">
        <v>20562</v>
      </c>
      <c r="U31">
        <v>3213</v>
      </c>
      <c r="V31">
        <v>496</v>
      </c>
      <c r="W31">
        <v>132</v>
      </c>
      <c r="X31">
        <v>401</v>
      </c>
      <c r="Y31">
        <v>139</v>
      </c>
      <c r="Z31">
        <v>772</v>
      </c>
      <c r="AA31">
        <v>180</v>
      </c>
      <c r="AB31">
        <v>399</v>
      </c>
      <c r="AC31">
        <v>108</v>
      </c>
      <c r="AD31">
        <v>172</v>
      </c>
      <c r="AE31">
        <v>70.599999999999895</v>
      </c>
      <c r="AF31">
        <v>2953</v>
      </c>
      <c r="AG31">
        <v>329.6</v>
      </c>
      <c r="AH31">
        <v>164</v>
      </c>
      <c r="AI31">
        <v>71.099999999999895</v>
      </c>
      <c r="AJ31">
        <v>82</v>
      </c>
      <c r="AK31">
        <v>52.799999999999898</v>
      </c>
      <c r="AL31">
        <v>0</v>
      </c>
      <c r="AM31">
        <v>11</v>
      </c>
      <c r="AN31">
        <v>74</v>
      </c>
      <c r="AO31">
        <v>51.5</v>
      </c>
      <c r="AP31">
        <v>411</v>
      </c>
      <c r="AQ31">
        <v>112</v>
      </c>
      <c r="AR31">
        <v>0</v>
      </c>
      <c r="AS31">
        <v>11</v>
      </c>
      <c r="AT31">
        <v>24.1999999999999</v>
      </c>
      <c r="AU31">
        <v>8.6999999999999904</v>
      </c>
      <c r="AV31">
        <v>11</v>
      </c>
      <c r="AW31">
        <v>4.7</v>
      </c>
      <c r="AX31">
        <v>20562</v>
      </c>
      <c r="AY31">
        <v>3213</v>
      </c>
      <c r="AZ31">
        <v>24.8</v>
      </c>
      <c r="BA31">
        <v>5.8</v>
      </c>
      <c r="BB31">
        <v>13.3</v>
      </c>
      <c r="BC31">
        <v>4.5</v>
      </c>
      <c r="BD31">
        <v>25.6</v>
      </c>
      <c r="BE31">
        <v>5.3</v>
      </c>
      <c r="BF31">
        <v>13.1999999999999</v>
      </c>
      <c r="BG31">
        <v>3.7</v>
      </c>
      <c r="BH31">
        <v>18</v>
      </c>
      <c r="BI31">
        <v>7.3</v>
      </c>
      <c r="BJ31">
        <v>98</v>
      </c>
      <c r="BK31">
        <v>3.4</v>
      </c>
      <c r="BL31">
        <v>5.9</v>
      </c>
      <c r="BM31">
        <v>2.5</v>
      </c>
      <c r="BN31">
        <v>7.6</v>
      </c>
      <c r="BO31">
        <v>4.9000000000000004</v>
      </c>
      <c r="BP31">
        <v>0</v>
      </c>
      <c r="BQ31">
        <v>2.7</v>
      </c>
      <c r="BR31">
        <v>7.8</v>
      </c>
      <c r="BS31">
        <v>5.4</v>
      </c>
      <c r="BT31">
        <v>43.1</v>
      </c>
      <c r="BU31">
        <v>10.6</v>
      </c>
      <c r="BV31">
        <v>0</v>
      </c>
      <c r="BW31">
        <v>0.4</v>
      </c>
      <c r="BX31">
        <v>0.78600000000000003</v>
      </c>
      <c r="BY31">
        <v>0.79959999999999998</v>
      </c>
      <c r="BZ31">
        <v>0.78249999999999997</v>
      </c>
      <c r="CA31">
        <v>0.82199999999999995</v>
      </c>
      <c r="CB31">
        <v>3.1901000000000002</v>
      </c>
      <c r="CC31">
        <v>0.8528</v>
      </c>
      <c r="CD31">
        <v>0.41870000000000002</v>
      </c>
      <c r="CE31">
        <v>0.79700000000000004</v>
      </c>
      <c r="CF31">
        <v>0.68169999999999997</v>
      </c>
      <c r="CG31">
        <v>0.86799999999999999</v>
      </c>
      <c r="CH31">
        <v>2.7652999999999999</v>
      </c>
      <c r="CI31">
        <v>0.89270000000000005</v>
      </c>
      <c r="CJ31">
        <v>0.92630000000000001</v>
      </c>
      <c r="CK31">
        <v>0.65980000000000005</v>
      </c>
      <c r="CL31">
        <v>1.5861000000000001</v>
      </c>
      <c r="CM31">
        <v>0.83299999999999996</v>
      </c>
      <c r="CN31">
        <v>0.49840000000000001</v>
      </c>
      <c r="CO31">
        <v>0</v>
      </c>
      <c r="CP31">
        <v>0.74919999999999998</v>
      </c>
      <c r="CQ31">
        <v>0.72109999999999996</v>
      </c>
      <c r="CR31">
        <v>0</v>
      </c>
      <c r="CS31">
        <v>1.9685999999999999</v>
      </c>
      <c r="CT31">
        <v>0.38340000000000002</v>
      </c>
      <c r="CU31">
        <v>9.5100999999999996</v>
      </c>
      <c r="CV31">
        <v>0.8367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357</v>
      </c>
      <c r="DR31">
        <v>112</v>
      </c>
      <c r="DS31">
        <v>11.8</v>
      </c>
      <c r="DT31">
        <v>3.8</v>
      </c>
      <c r="DU31">
        <v>1912</v>
      </c>
      <c r="DV31">
        <v>1.7638471168810999E-2</v>
      </c>
      <c r="DW31">
        <v>1.9347910821999999E-5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36047116600</v>
      </c>
      <c r="H32" t="s">
        <v>980</v>
      </c>
      <c r="I32">
        <v>6.1541600000000002E-2</v>
      </c>
      <c r="J32">
        <v>2977</v>
      </c>
      <c r="K32">
        <v>369</v>
      </c>
      <c r="L32">
        <v>1092</v>
      </c>
      <c r="M32">
        <v>36</v>
      </c>
      <c r="N32">
        <v>921</v>
      </c>
      <c r="O32">
        <v>64</v>
      </c>
      <c r="P32">
        <v>649</v>
      </c>
      <c r="Q32">
        <v>248</v>
      </c>
      <c r="R32">
        <v>160</v>
      </c>
      <c r="S32">
        <v>74</v>
      </c>
      <c r="T32">
        <v>18605</v>
      </c>
      <c r="U32">
        <v>2995</v>
      </c>
      <c r="V32">
        <v>306</v>
      </c>
      <c r="W32">
        <v>88</v>
      </c>
      <c r="X32">
        <v>183</v>
      </c>
      <c r="Y32">
        <v>65</v>
      </c>
      <c r="Z32">
        <v>1010</v>
      </c>
      <c r="AA32">
        <v>242</v>
      </c>
      <c r="AB32">
        <v>286</v>
      </c>
      <c r="AC32">
        <v>103</v>
      </c>
      <c r="AD32">
        <v>192</v>
      </c>
      <c r="AE32">
        <v>71.2</v>
      </c>
      <c r="AF32">
        <v>2890</v>
      </c>
      <c r="AG32">
        <v>387.39999999999901</v>
      </c>
      <c r="AH32">
        <v>143</v>
      </c>
      <c r="AI32">
        <v>73</v>
      </c>
      <c r="AJ32">
        <v>110</v>
      </c>
      <c r="AK32">
        <v>56.6</v>
      </c>
      <c r="AL32">
        <v>16</v>
      </c>
      <c r="AM32">
        <v>23</v>
      </c>
      <c r="AN32">
        <v>187</v>
      </c>
      <c r="AO32">
        <v>76.900000000000006</v>
      </c>
      <c r="AP32">
        <v>468</v>
      </c>
      <c r="AQ32">
        <v>91</v>
      </c>
      <c r="AR32">
        <v>0</v>
      </c>
      <c r="AS32">
        <v>11</v>
      </c>
      <c r="AT32">
        <v>21.8</v>
      </c>
      <c r="AU32">
        <v>7.6</v>
      </c>
      <c r="AV32">
        <v>11.6999999999999</v>
      </c>
      <c r="AW32">
        <v>5</v>
      </c>
      <c r="AX32">
        <v>18605</v>
      </c>
      <c r="AY32">
        <v>2995</v>
      </c>
      <c r="AZ32">
        <v>17.600000000000001</v>
      </c>
      <c r="BA32">
        <v>4.7</v>
      </c>
      <c r="BB32">
        <v>6.1</v>
      </c>
      <c r="BC32">
        <v>2.2999999999999998</v>
      </c>
      <c r="BD32">
        <v>33.899999999999899</v>
      </c>
      <c r="BE32">
        <v>7</v>
      </c>
      <c r="BF32">
        <v>9.6</v>
      </c>
      <c r="BG32">
        <v>3.4</v>
      </c>
      <c r="BH32">
        <v>20.8</v>
      </c>
      <c r="BI32">
        <v>7.6</v>
      </c>
      <c r="BJ32">
        <v>97.099999999999895</v>
      </c>
      <c r="BK32">
        <v>5</v>
      </c>
      <c r="BL32">
        <v>5.3</v>
      </c>
      <c r="BM32">
        <v>2.6</v>
      </c>
      <c r="BN32">
        <v>10.1</v>
      </c>
      <c r="BO32">
        <v>5.2</v>
      </c>
      <c r="BP32">
        <v>1.5</v>
      </c>
      <c r="BQ32">
        <v>2.1</v>
      </c>
      <c r="BR32">
        <v>20.3</v>
      </c>
      <c r="BS32">
        <v>8.1999999999999904</v>
      </c>
      <c r="BT32">
        <v>50.799999999999898</v>
      </c>
      <c r="BU32">
        <v>9.4</v>
      </c>
      <c r="BV32">
        <v>0</v>
      </c>
      <c r="BW32">
        <v>0.4</v>
      </c>
      <c r="BX32">
        <v>0.74650000000000005</v>
      </c>
      <c r="BY32">
        <v>0.83099999999999996</v>
      </c>
      <c r="BZ32">
        <v>0.83699999999999997</v>
      </c>
      <c r="CA32">
        <v>0.70130000000000003</v>
      </c>
      <c r="CB32">
        <v>3.1156999999999999</v>
      </c>
      <c r="CC32">
        <v>0.8377</v>
      </c>
      <c r="CD32">
        <v>5.2900000000000003E-2</v>
      </c>
      <c r="CE32">
        <v>0.96950000000000003</v>
      </c>
      <c r="CF32">
        <v>0.39379999999999998</v>
      </c>
      <c r="CG32">
        <v>0.91100000000000003</v>
      </c>
      <c r="CH32">
        <v>2.3273000000000001</v>
      </c>
      <c r="CI32">
        <v>0.69820000000000004</v>
      </c>
      <c r="CJ32">
        <v>0.90400000000000003</v>
      </c>
      <c r="CK32">
        <v>0.6371</v>
      </c>
      <c r="CL32">
        <v>1.5411999999999999</v>
      </c>
      <c r="CM32">
        <v>0.80149999999999999</v>
      </c>
      <c r="CN32">
        <v>0.54979999999999996</v>
      </c>
      <c r="CO32">
        <v>0.80530000000000002</v>
      </c>
      <c r="CP32">
        <v>0.95840000000000003</v>
      </c>
      <c r="CQ32">
        <v>0.76680000000000004</v>
      </c>
      <c r="CR32">
        <v>0</v>
      </c>
      <c r="CS32">
        <v>3.0804</v>
      </c>
      <c r="CT32">
        <v>0.85719999999999996</v>
      </c>
      <c r="CU32">
        <v>10.0646</v>
      </c>
      <c r="CV32">
        <v>0.89159999999999995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2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4</v>
      </c>
      <c r="DQ32">
        <v>271</v>
      </c>
      <c r="DR32">
        <v>125</v>
      </c>
      <c r="DS32">
        <v>9.1</v>
      </c>
      <c r="DT32">
        <v>4</v>
      </c>
      <c r="DU32">
        <v>1560</v>
      </c>
      <c r="DV32">
        <v>1.6551241440155001E-2</v>
      </c>
      <c r="DW32">
        <v>1.6975297076999999E-5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36047116800</v>
      </c>
      <c r="H33" t="s">
        <v>979</v>
      </c>
      <c r="I33">
        <v>5.5581699999999998E-2</v>
      </c>
      <c r="J33">
        <v>1399</v>
      </c>
      <c r="K33">
        <v>248</v>
      </c>
      <c r="L33">
        <v>728</v>
      </c>
      <c r="M33">
        <v>35</v>
      </c>
      <c r="N33">
        <v>556</v>
      </c>
      <c r="O33">
        <v>63</v>
      </c>
      <c r="P33">
        <v>503</v>
      </c>
      <c r="Q33">
        <v>187</v>
      </c>
      <c r="R33">
        <v>39</v>
      </c>
      <c r="S33">
        <v>33</v>
      </c>
      <c r="T33">
        <v>17150</v>
      </c>
      <c r="U33">
        <v>3176</v>
      </c>
      <c r="V33">
        <v>212</v>
      </c>
      <c r="W33">
        <v>93</v>
      </c>
      <c r="X33">
        <v>68</v>
      </c>
      <c r="Y33">
        <v>45</v>
      </c>
      <c r="Z33">
        <v>339</v>
      </c>
      <c r="AA33">
        <v>141</v>
      </c>
      <c r="AB33">
        <v>81</v>
      </c>
      <c r="AC33">
        <v>40</v>
      </c>
      <c r="AD33">
        <v>119</v>
      </c>
      <c r="AE33">
        <v>55.5</v>
      </c>
      <c r="AF33">
        <v>1363</v>
      </c>
      <c r="AG33">
        <v>251.9</v>
      </c>
      <c r="AH33">
        <v>180</v>
      </c>
      <c r="AI33">
        <v>100</v>
      </c>
      <c r="AJ33">
        <v>0</v>
      </c>
      <c r="AK33">
        <v>15.6</v>
      </c>
      <c r="AL33">
        <v>9</v>
      </c>
      <c r="AM33">
        <v>17</v>
      </c>
      <c r="AN33">
        <v>87</v>
      </c>
      <c r="AO33">
        <v>51.6</v>
      </c>
      <c r="AP33">
        <v>343</v>
      </c>
      <c r="AQ33">
        <v>77</v>
      </c>
      <c r="AR33">
        <v>6</v>
      </c>
      <c r="AS33">
        <v>11</v>
      </c>
      <c r="AT33">
        <v>36</v>
      </c>
      <c r="AU33">
        <v>11.8</v>
      </c>
      <c r="AV33">
        <v>5.4</v>
      </c>
      <c r="AW33">
        <v>4.2</v>
      </c>
      <c r="AX33">
        <v>17150</v>
      </c>
      <c r="AY33">
        <v>3176</v>
      </c>
      <c r="AZ33">
        <v>23.399999999999899</v>
      </c>
      <c r="BA33">
        <v>9.3000000000000007</v>
      </c>
      <c r="BB33">
        <v>4.9000000000000004</v>
      </c>
      <c r="BC33">
        <v>3.3</v>
      </c>
      <c r="BD33">
        <v>24.1999999999999</v>
      </c>
      <c r="BE33">
        <v>9.1</v>
      </c>
      <c r="BF33">
        <v>5.8</v>
      </c>
      <c r="BG33">
        <v>2.8</v>
      </c>
      <c r="BH33">
        <v>21.399999999999899</v>
      </c>
      <c r="BI33">
        <v>9.6999999999999904</v>
      </c>
      <c r="BJ33">
        <v>97.4</v>
      </c>
      <c r="BK33">
        <v>5.0999999999999996</v>
      </c>
      <c r="BL33">
        <v>13.6</v>
      </c>
      <c r="BM33">
        <v>7.2</v>
      </c>
      <c r="BN33">
        <v>0</v>
      </c>
      <c r="BO33">
        <v>2.1</v>
      </c>
      <c r="BP33">
        <v>1.2</v>
      </c>
      <c r="BQ33">
        <v>2.2999999999999998</v>
      </c>
      <c r="BR33">
        <v>15.6</v>
      </c>
      <c r="BS33">
        <v>9.1</v>
      </c>
      <c r="BT33">
        <v>61.7</v>
      </c>
      <c r="BU33">
        <v>11</v>
      </c>
      <c r="BV33">
        <v>0.4</v>
      </c>
      <c r="BW33">
        <v>0.8</v>
      </c>
      <c r="BX33">
        <v>0.90559999999999996</v>
      </c>
      <c r="BY33">
        <v>0.3221</v>
      </c>
      <c r="BZ33">
        <v>0.87390000000000001</v>
      </c>
      <c r="CA33">
        <v>0.80469999999999997</v>
      </c>
      <c r="CB33">
        <v>2.9062999999999999</v>
      </c>
      <c r="CC33">
        <v>0.78390000000000004</v>
      </c>
      <c r="CD33">
        <v>3.2300000000000002E-2</v>
      </c>
      <c r="CE33">
        <v>0.72030000000000005</v>
      </c>
      <c r="CF33">
        <v>7.6700000000000004E-2</v>
      </c>
      <c r="CG33">
        <v>0.91849999999999998</v>
      </c>
      <c r="CH33">
        <v>1.7479</v>
      </c>
      <c r="CI33">
        <v>0.31309999999999999</v>
      </c>
      <c r="CJ33">
        <v>0.91210000000000002</v>
      </c>
      <c r="CK33">
        <v>0.82</v>
      </c>
      <c r="CL33">
        <v>1.7321</v>
      </c>
      <c r="CM33">
        <v>0.92200000000000004</v>
      </c>
      <c r="CN33">
        <v>0</v>
      </c>
      <c r="CO33">
        <v>0.7863</v>
      </c>
      <c r="CP33">
        <v>0.91720000000000002</v>
      </c>
      <c r="CQ33">
        <v>0.84360000000000002</v>
      </c>
      <c r="CR33">
        <v>0.55869999999999997</v>
      </c>
      <c r="CS33">
        <v>3.1057999999999999</v>
      </c>
      <c r="CT33">
        <v>0.8649</v>
      </c>
      <c r="CU33">
        <v>9.4920000000000009</v>
      </c>
      <c r="CV33">
        <v>0.83520000000000005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4</v>
      </c>
      <c r="DQ33">
        <v>192</v>
      </c>
      <c r="DR33">
        <v>75</v>
      </c>
      <c r="DS33">
        <v>13.6999999999999</v>
      </c>
      <c r="DT33">
        <v>5.5</v>
      </c>
      <c r="DU33">
        <v>917</v>
      </c>
      <c r="DV33">
        <v>1.5956323442925E-2</v>
      </c>
      <c r="DW33">
        <v>1.6360484418999999E-5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36047117000</v>
      </c>
      <c r="H34" t="s">
        <v>978</v>
      </c>
      <c r="I34">
        <v>5.9387500000000003E-2</v>
      </c>
      <c r="J34">
        <v>1783</v>
      </c>
      <c r="K34">
        <v>290</v>
      </c>
      <c r="L34">
        <v>603</v>
      </c>
      <c r="M34">
        <v>38</v>
      </c>
      <c r="N34">
        <v>501</v>
      </c>
      <c r="O34">
        <v>64</v>
      </c>
      <c r="P34">
        <v>347</v>
      </c>
      <c r="Q34">
        <v>154</v>
      </c>
      <c r="R34">
        <v>50</v>
      </c>
      <c r="S34">
        <v>42</v>
      </c>
      <c r="T34">
        <v>12550</v>
      </c>
      <c r="U34">
        <v>1939</v>
      </c>
      <c r="V34">
        <v>322</v>
      </c>
      <c r="W34">
        <v>92</v>
      </c>
      <c r="X34">
        <v>115</v>
      </c>
      <c r="Y34">
        <v>56</v>
      </c>
      <c r="Z34">
        <v>484</v>
      </c>
      <c r="AA34">
        <v>125</v>
      </c>
      <c r="AB34">
        <v>121</v>
      </c>
      <c r="AC34">
        <v>71</v>
      </c>
      <c r="AD34">
        <v>124</v>
      </c>
      <c r="AE34">
        <v>43.899999999999899</v>
      </c>
      <c r="AF34">
        <v>1783</v>
      </c>
      <c r="AG34">
        <v>290.19999999999902</v>
      </c>
      <c r="AH34">
        <v>262</v>
      </c>
      <c r="AI34">
        <v>96.5</v>
      </c>
      <c r="AJ34">
        <v>52</v>
      </c>
      <c r="AK34">
        <v>28.8</v>
      </c>
      <c r="AL34">
        <v>0</v>
      </c>
      <c r="AM34">
        <v>11</v>
      </c>
      <c r="AN34">
        <v>76</v>
      </c>
      <c r="AO34">
        <v>45.2</v>
      </c>
      <c r="AP34">
        <v>347</v>
      </c>
      <c r="AQ34">
        <v>69</v>
      </c>
      <c r="AR34">
        <v>0</v>
      </c>
      <c r="AS34">
        <v>11</v>
      </c>
      <c r="AT34">
        <v>19.5</v>
      </c>
      <c r="AU34">
        <v>7.9</v>
      </c>
      <c r="AV34">
        <v>6.6</v>
      </c>
      <c r="AW34">
        <v>5.4</v>
      </c>
      <c r="AX34">
        <v>12550</v>
      </c>
      <c r="AY34">
        <v>1939</v>
      </c>
      <c r="AZ34">
        <v>34</v>
      </c>
      <c r="BA34">
        <v>9.1</v>
      </c>
      <c r="BB34">
        <v>6.4</v>
      </c>
      <c r="BC34">
        <v>3.5</v>
      </c>
      <c r="BD34">
        <v>27.1</v>
      </c>
      <c r="BE34">
        <v>5.4</v>
      </c>
      <c r="BF34">
        <v>6.8</v>
      </c>
      <c r="BG34">
        <v>3.9</v>
      </c>
      <c r="BH34">
        <v>24.8</v>
      </c>
      <c r="BI34">
        <v>8.1999999999999904</v>
      </c>
      <c r="BJ34">
        <v>100</v>
      </c>
      <c r="BK34">
        <v>0.6</v>
      </c>
      <c r="BL34">
        <v>15.6999999999999</v>
      </c>
      <c r="BM34">
        <v>5.2</v>
      </c>
      <c r="BN34">
        <v>8.6</v>
      </c>
      <c r="BO34">
        <v>4.7</v>
      </c>
      <c r="BP34">
        <v>0</v>
      </c>
      <c r="BQ34">
        <v>4.8</v>
      </c>
      <c r="BR34">
        <v>15.1999999999999</v>
      </c>
      <c r="BS34">
        <v>8.8000000000000007</v>
      </c>
      <c r="BT34">
        <v>69.299999999999898</v>
      </c>
      <c r="BU34">
        <v>11</v>
      </c>
      <c r="BV34">
        <v>0</v>
      </c>
      <c r="BW34">
        <v>0.6</v>
      </c>
      <c r="BX34">
        <v>0.70660000000000001</v>
      </c>
      <c r="BY34">
        <v>0.46989999999999998</v>
      </c>
      <c r="BZ34">
        <v>0.95320000000000005</v>
      </c>
      <c r="CA34">
        <v>0.93</v>
      </c>
      <c r="CB34">
        <v>3.0596000000000001</v>
      </c>
      <c r="CC34">
        <v>0.8246</v>
      </c>
      <c r="CD34">
        <v>6.0499999999999998E-2</v>
      </c>
      <c r="CE34">
        <v>0.85870000000000002</v>
      </c>
      <c r="CF34">
        <v>0.13819999999999999</v>
      </c>
      <c r="CG34">
        <v>0.95079999999999998</v>
      </c>
      <c r="CH34">
        <v>2.0083000000000002</v>
      </c>
      <c r="CI34">
        <v>0.49399999999999999</v>
      </c>
      <c r="CJ34">
        <v>0.99109999999999998</v>
      </c>
      <c r="CK34">
        <v>0.85189999999999999</v>
      </c>
      <c r="CL34">
        <v>1.8431</v>
      </c>
      <c r="CM34">
        <v>0.96909999999999996</v>
      </c>
      <c r="CN34">
        <v>0.5222</v>
      </c>
      <c r="CO34">
        <v>0</v>
      </c>
      <c r="CP34">
        <v>0.91020000000000001</v>
      </c>
      <c r="CQ34">
        <v>0.8972</v>
      </c>
      <c r="CR34">
        <v>0</v>
      </c>
      <c r="CS34">
        <v>2.3296000000000001</v>
      </c>
      <c r="CT34">
        <v>0.53569999999999995</v>
      </c>
      <c r="CU34">
        <v>9.2406000000000006</v>
      </c>
      <c r="CV34">
        <v>0.80800000000000005</v>
      </c>
      <c r="CW34">
        <v>0</v>
      </c>
      <c r="CX34">
        <v>0</v>
      </c>
      <c r="CY34">
        <v>1</v>
      </c>
      <c r="CZ34">
        <v>1</v>
      </c>
      <c r="DA34">
        <v>2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5</v>
      </c>
      <c r="DQ34">
        <v>173</v>
      </c>
      <c r="DR34">
        <v>92</v>
      </c>
      <c r="DS34">
        <v>9.6999999999999904</v>
      </c>
      <c r="DT34">
        <v>5.3</v>
      </c>
      <c r="DU34">
        <v>2079</v>
      </c>
      <c r="DV34">
        <v>1.6546071270642001E-2</v>
      </c>
      <c r="DW34">
        <v>1.5895459962999999E-5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36047117201</v>
      </c>
      <c r="H35" t="s">
        <v>977</v>
      </c>
      <c r="I35">
        <v>4.9863900000000003E-2</v>
      </c>
      <c r="J35">
        <v>2375</v>
      </c>
      <c r="K35">
        <v>266</v>
      </c>
      <c r="L35">
        <v>818</v>
      </c>
      <c r="M35">
        <v>44</v>
      </c>
      <c r="N35">
        <v>731</v>
      </c>
      <c r="O35">
        <v>58</v>
      </c>
      <c r="P35">
        <v>441</v>
      </c>
      <c r="Q35">
        <v>191</v>
      </c>
      <c r="R35">
        <v>118</v>
      </c>
      <c r="S35">
        <v>71</v>
      </c>
      <c r="T35">
        <v>20645</v>
      </c>
      <c r="U35">
        <v>3641</v>
      </c>
      <c r="V35">
        <v>525</v>
      </c>
      <c r="W35">
        <v>138</v>
      </c>
      <c r="X35">
        <v>279</v>
      </c>
      <c r="Y35">
        <v>76</v>
      </c>
      <c r="Z35">
        <v>575</v>
      </c>
      <c r="AA35">
        <v>146</v>
      </c>
      <c r="AB35">
        <v>274</v>
      </c>
      <c r="AC35">
        <v>123</v>
      </c>
      <c r="AD35">
        <v>152</v>
      </c>
      <c r="AE35">
        <v>59.2</v>
      </c>
      <c r="AF35">
        <v>2314</v>
      </c>
      <c r="AG35">
        <v>268</v>
      </c>
      <c r="AH35">
        <v>339</v>
      </c>
      <c r="AI35">
        <v>106.4</v>
      </c>
      <c r="AJ35">
        <v>74</v>
      </c>
      <c r="AK35">
        <v>36.899999999999899</v>
      </c>
      <c r="AL35">
        <v>0</v>
      </c>
      <c r="AM35">
        <v>11</v>
      </c>
      <c r="AN35">
        <v>99</v>
      </c>
      <c r="AO35">
        <v>50.399999999999899</v>
      </c>
      <c r="AP35">
        <v>328</v>
      </c>
      <c r="AQ35">
        <v>62</v>
      </c>
      <c r="AR35">
        <v>0</v>
      </c>
      <c r="AS35">
        <v>11</v>
      </c>
      <c r="AT35">
        <v>18.600000000000001</v>
      </c>
      <c r="AU35">
        <v>7.9</v>
      </c>
      <c r="AV35">
        <v>10.6</v>
      </c>
      <c r="AW35">
        <v>6.5</v>
      </c>
      <c r="AX35">
        <v>20645</v>
      </c>
      <c r="AY35">
        <v>3641</v>
      </c>
      <c r="AZ35">
        <v>35.299999999999898</v>
      </c>
      <c r="BA35">
        <v>8.1999999999999904</v>
      </c>
      <c r="BB35">
        <v>11.6999999999999</v>
      </c>
      <c r="BC35">
        <v>3.3</v>
      </c>
      <c r="BD35">
        <v>24.1999999999999</v>
      </c>
      <c r="BE35">
        <v>5.5</v>
      </c>
      <c r="BF35">
        <v>11.5</v>
      </c>
      <c r="BG35">
        <v>4.8</v>
      </c>
      <c r="BH35">
        <v>20.8</v>
      </c>
      <c r="BI35">
        <v>7.9</v>
      </c>
      <c r="BJ35">
        <v>97.4</v>
      </c>
      <c r="BK35">
        <v>2.9</v>
      </c>
      <c r="BL35">
        <v>15.6</v>
      </c>
      <c r="BM35">
        <v>4.5999999999999996</v>
      </c>
      <c r="BN35">
        <v>9</v>
      </c>
      <c r="BO35">
        <v>4.5</v>
      </c>
      <c r="BP35">
        <v>0</v>
      </c>
      <c r="BQ35">
        <v>3.6</v>
      </c>
      <c r="BR35">
        <v>13.5</v>
      </c>
      <c r="BS35">
        <v>6.8</v>
      </c>
      <c r="BT35">
        <v>44.899999999999899</v>
      </c>
      <c r="BU35">
        <v>8.3000000000000007</v>
      </c>
      <c r="BV35">
        <v>0</v>
      </c>
      <c r="BW35">
        <v>0.5</v>
      </c>
      <c r="BX35">
        <v>0.68930000000000002</v>
      </c>
      <c r="BY35">
        <v>0.78249999999999997</v>
      </c>
      <c r="BZ35">
        <v>0.78059999999999996</v>
      </c>
      <c r="CA35">
        <v>0.94</v>
      </c>
      <c r="CB35">
        <v>3.1924999999999999</v>
      </c>
      <c r="CC35">
        <v>0.8538</v>
      </c>
      <c r="CD35">
        <v>0.31340000000000001</v>
      </c>
      <c r="CE35">
        <v>0.71950000000000003</v>
      </c>
      <c r="CF35">
        <v>0.56499999999999995</v>
      </c>
      <c r="CG35">
        <v>0.91020000000000001</v>
      </c>
      <c r="CH35">
        <v>2.5081000000000002</v>
      </c>
      <c r="CI35">
        <v>0.79349999999999998</v>
      </c>
      <c r="CJ35">
        <v>0.9123</v>
      </c>
      <c r="CK35">
        <v>0.85050000000000003</v>
      </c>
      <c r="CL35">
        <v>1.7627999999999999</v>
      </c>
      <c r="CM35">
        <v>0.93640000000000001</v>
      </c>
      <c r="CN35">
        <v>0.53090000000000004</v>
      </c>
      <c r="CO35">
        <v>0</v>
      </c>
      <c r="CP35">
        <v>0.88590000000000002</v>
      </c>
      <c r="CQ35">
        <v>0.73</v>
      </c>
      <c r="CR35">
        <v>0</v>
      </c>
      <c r="CS35">
        <v>2.1467999999999998</v>
      </c>
      <c r="CT35">
        <v>0.45519999999999999</v>
      </c>
      <c r="CU35">
        <v>9.6100999999999903</v>
      </c>
      <c r="CV35">
        <v>0.84660000000000002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3</v>
      </c>
      <c r="DQ35">
        <v>272</v>
      </c>
      <c r="DR35">
        <v>96</v>
      </c>
      <c r="DS35">
        <v>11.5</v>
      </c>
      <c r="DT35">
        <v>3.8</v>
      </c>
      <c r="DU35">
        <v>874</v>
      </c>
      <c r="DV35">
        <v>1.6094854412717002E-2</v>
      </c>
      <c r="DW35">
        <v>1.3757259413E-5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36047117202</v>
      </c>
      <c r="H36" t="s">
        <v>976</v>
      </c>
      <c r="I36">
        <v>5.8620699999999998E-2</v>
      </c>
      <c r="J36">
        <v>2937</v>
      </c>
      <c r="K36">
        <v>450</v>
      </c>
      <c r="L36">
        <v>1341</v>
      </c>
      <c r="M36">
        <v>44</v>
      </c>
      <c r="N36">
        <v>1043</v>
      </c>
      <c r="O36">
        <v>112</v>
      </c>
      <c r="P36">
        <v>268</v>
      </c>
      <c r="Q36">
        <v>159</v>
      </c>
      <c r="R36">
        <v>49</v>
      </c>
      <c r="S36">
        <v>53</v>
      </c>
      <c r="T36">
        <v>23451</v>
      </c>
      <c r="U36">
        <v>2671</v>
      </c>
      <c r="V36">
        <v>559</v>
      </c>
      <c r="W36">
        <v>144</v>
      </c>
      <c r="X36">
        <v>389</v>
      </c>
      <c r="Y36">
        <v>134</v>
      </c>
      <c r="Z36">
        <v>776</v>
      </c>
      <c r="AA36">
        <v>255</v>
      </c>
      <c r="AB36">
        <v>322</v>
      </c>
      <c r="AC36">
        <v>112</v>
      </c>
      <c r="AD36">
        <v>145</v>
      </c>
      <c r="AE36">
        <v>79.2</v>
      </c>
      <c r="AF36">
        <v>2806</v>
      </c>
      <c r="AG36">
        <v>462.5</v>
      </c>
      <c r="AH36">
        <v>367</v>
      </c>
      <c r="AI36">
        <v>136.80000000000001</v>
      </c>
      <c r="AJ36">
        <v>172</v>
      </c>
      <c r="AK36">
        <v>83</v>
      </c>
      <c r="AL36">
        <v>0</v>
      </c>
      <c r="AM36">
        <v>11</v>
      </c>
      <c r="AN36">
        <v>133</v>
      </c>
      <c r="AO36">
        <v>76.799999999999898</v>
      </c>
      <c r="AP36">
        <v>569</v>
      </c>
      <c r="AQ36">
        <v>115</v>
      </c>
      <c r="AR36">
        <v>0</v>
      </c>
      <c r="AS36">
        <v>11</v>
      </c>
      <c r="AT36">
        <v>9.1</v>
      </c>
      <c r="AU36">
        <v>5.3</v>
      </c>
      <c r="AV36">
        <v>3.4</v>
      </c>
      <c r="AW36">
        <v>3.5</v>
      </c>
      <c r="AX36">
        <v>23451</v>
      </c>
      <c r="AY36">
        <v>2671</v>
      </c>
      <c r="AZ36">
        <v>30</v>
      </c>
      <c r="BA36">
        <v>6.5</v>
      </c>
      <c r="BB36">
        <v>13.1999999999999</v>
      </c>
      <c r="BC36">
        <v>4.8</v>
      </c>
      <c r="BD36">
        <v>26.399999999999899</v>
      </c>
      <c r="BE36">
        <v>7.7</v>
      </c>
      <c r="BF36">
        <v>11</v>
      </c>
      <c r="BG36">
        <v>4</v>
      </c>
      <c r="BH36">
        <v>13.9</v>
      </c>
      <c r="BI36">
        <v>7.4</v>
      </c>
      <c r="BJ36">
        <v>95.5</v>
      </c>
      <c r="BK36">
        <v>5.8</v>
      </c>
      <c r="BL36">
        <v>13.1999999999999</v>
      </c>
      <c r="BM36">
        <v>4.5</v>
      </c>
      <c r="BN36">
        <v>12.8</v>
      </c>
      <c r="BO36">
        <v>6.2</v>
      </c>
      <c r="BP36">
        <v>0</v>
      </c>
      <c r="BQ36">
        <v>2.2000000000000002</v>
      </c>
      <c r="BR36">
        <v>12.8</v>
      </c>
      <c r="BS36">
        <v>7.2</v>
      </c>
      <c r="BT36">
        <v>54.6</v>
      </c>
      <c r="BU36">
        <v>9.6</v>
      </c>
      <c r="BV36">
        <v>0</v>
      </c>
      <c r="BW36">
        <v>0.4</v>
      </c>
      <c r="BX36">
        <v>0.38059999999999999</v>
      </c>
      <c r="BY36">
        <v>0.1158</v>
      </c>
      <c r="BZ36">
        <v>0.68959999999999999</v>
      </c>
      <c r="CA36">
        <v>0.89159999999999995</v>
      </c>
      <c r="CB36">
        <v>2.0775999999999999</v>
      </c>
      <c r="CC36">
        <v>0.54269999999999996</v>
      </c>
      <c r="CD36">
        <v>0.41189999999999999</v>
      </c>
      <c r="CE36">
        <v>0.83220000000000005</v>
      </c>
      <c r="CF36">
        <v>0.52229999999999999</v>
      </c>
      <c r="CG36">
        <v>0.7792</v>
      </c>
      <c r="CH36">
        <v>2.5455000000000001</v>
      </c>
      <c r="CI36">
        <v>0.81110000000000004</v>
      </c>
      <c r="CJ36">
        <v>0.87560000000000004</v>
      </c>
      <c r="CK36">
        <v>0.81399999999999995</v>
      </c>
      <c r="CL36">
        <v>1.6897</v>
      </c>
      <c r="CM36">
        <v>0.90259999999999996</v>
      </c>
      <c r="CN36">
        <v>0.59640000000000004</v>
      </c>
      <c r="CO36">
        <v>0</v>
      </c>
      <c r="CP36">
        <v>0.87029999999999996</v>
      </c>
      <c r="CQ36">
        <v>0.79290000000000005</v>
      </c>
      <c r="CR36">
        <v>0</v>
      </c>
      <c r="CS36">
        <v>2.2595000000000001</v>
      </c>
      <c r="CT36">
        <v>0.50360000000000005</v>
      </c>
      <c r="CU36">
        <v>8.5724</v>
      </c>
      <c r="CV36">
        <v>0.72599999999999998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260</v>
      </c>
      <c r="DR36">
        <v>129</v>
      </c>
      <c r="DS36">
        <v>8.9</v>
      </c>
      <c r="DT36">
        <v>4.4000000000000004</v>
      </c>
      <c r="DU36">
        <v>1958</v>
      </c>
      <c r="DV36">
        <v>1.6345597890183999E-2</v>
      </c>
      <c r="DW36">
        <v>1.6126053925999999E-5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36047117400</v>
      </c>
      <c r="H37" t="s">
        <v>975</v>
      </c>
      <c r="I37">
        <v>8.2185300000000003E-2</v>
      </c>
      <c r="J37">
        <v>4451</v>
      </c>
      <c r="K37">
        <v>505</v>
      </c>
      <c r="L37">
        <v>1408</v>
      </c>
      <c r="M37">
        <v>32</v>
      </c>
      <c r="N37">
        <v>1107</v>
      </c>
      <c r="O37">
        <v>109</v>
      </c>
      <c r="P37">
        <v>1137</v>
      </c>
      <c r="Q37">
        <v>474</v>
      </c>
      <c r="R37">
        <v>136</v>
      </c>
      <c r="S37">
        <v>81</v>
      </c>
      <c r="T37">
        <v>17912</v>
      </c>
      <c r="U37">
        <v>3200</v>
      </c>
      <c r="V37">
        <v>515</v>
      </c>
      <c r="W37">
        <v>195</v>
      </c>
      <c r="X37">
        <v>312</v>
      </c>
      <c r="Y37">
        <v>101</v>
      </c>
      <c r="Z37">
        <v>1048</v>
      </c>
      <c r="AA37">
        <v>276</v>
      </c>
      <c r="AB37">
        <v>267</v>
      </c>
      <c r="AC37">
        <v>118</v>
      </c>
      <c r="AD37">
        <v>122</v>
      </c>
      <c r="AE37">
        <v>67.7</v>
      </c>
      <c r="AF37">
        <v>4400</v>
      </c>
      <c r="AG37">
        <v>506</v>
      </c>
      <c r="AH37">
        <v>564</v>
      </c>
      <c r="AI37">
        <v>188.69999999999899</v>
      </c>
      <c r="AJ37">
        <v>0</v>
      </c>
      <c r="AK37">
        <v>15.6</v>
      </c>
      <c r="AL37">
        <v>9</v>
      </c>
      <c r="AM37">
        <v>14</v>
      </c>
      <c r="AN37">
        <v>244</v>
      </c>
      <c r="AO37">
        <v>93.599999999999895</v>
      </c>
      <c r="AP37">
        <v>572</v>
      </c>
      <c r="AQ37">
        <v>123</v>
      </c>
      <c r="AR37">
        <v>20</v>
      </c>
      <c r="AS37">
        <v>27</v>
      </c>
      <c r="AT37">
        <v>25.6</v>
      </c>
      <c r="AU37">
        <v>9.9</v>
      </c>
      <c r="AV37">
        <v>6.6</v>
      </c>
      <c r="AW37">
        <v>3.7</v>
      </c>
      <c r="AX37">
        <v>17912</v>
      </c>
      <c r="AY37">
        <v>3200</v>
      </c>
      <c r="AZ37">
        <v>19.3</v>
      </c>
      <c r="BA37">
        <v>6.8</v>
      </c>
      <c r="BB37">
        <v>7</v>
      </c>
      <c r="BC37">
        <v>2.4</v>
      </c>
      <c r="BD37">
        <v>23.5</v>
      </c>
      <c r="BE37">
        <v>5.6</v>
      </c>
      <c r="BF37">
        <v>6</v>
      </c>
      <c r="BG37">
        <v>2.6</v>
      </c>
      <c r="BH37">
        <v>11</v>
      </c>
      <c r="BI37">
        <v>6</v>
      </c>
      <c r="BJ37">
        <v>98.9</v>
      </c>
      <c r="BK37">
        <v>1.8</v>
      </c>
      <c r="BL37">
        <v>14</v>
      </c>
      <c r="BM37">
        <v>4.4000000000000004</v>
      </c>
      <c r="BN37">
        <v>0</v>
      </c>
      <c r="BO37">
        <v>1.1000000000000001</v>
      </c>
      <c r="BP37">
        <v>0.6</v>
      </c>
      <c r="BQ37">
        <v>1</v>
      </c>
      <c r="BR37">
        <v>22</v>
      </c>
      <c r="BS37">
        <v>8.1999999999999904</v>
      </c>
      <c r="BT37">
        <v>51.7</v>
      </c>
      <c r="BU37">
        <v>9.4</v>
      </c>
      <c r="BV37">
        <v>0.4</v>
      </c>
      <c r="BW37">
        <v>0.6</v>
      </c>
      <c r="BX37">
        <v>0.80600000000000005</v>
      </c>
      <c r="BY37">
        <v>0.46989999999999998</v>
      </c>
      <c r="BZ37">
        <v>0.85660000000000003</v>
      </c>
      <c r="CA37">
        <v>0.74060000000000004</v>
      </c>
      <c r="CB37">
        <v>2.8731</v>
      </c>
      <c r="CC37">
        <v>0.77410000000000001</v>
      </c>
      <c r="CD37">
        <v>8.1500000000000003E-2</v>
      </c>
      <c r="CE37">
        <v>0.67810000000000004</v>
      </c>
      <c r="CF37">
        <v>8.7300000000000003E-2</v>
      </c>
      <c r="CG37">
        <v>0.68720000000000003</v>
      </c>
      <c r="CH37">
        <v>1.5341</v>
      </c>
      <c r="CI37">
        <v>0.1951</v>
      </c>
      <c r="CJ37">
        <v>0.95299999999999996</v>
      </c>
      <c r="CK37">
        <v>0.82830000000000004</v>
      </c>
      <c r="CL37">
        <v>1.7813000000000001</v>
      </c>
      <c r="CM37">
        <v>0.94540000000000002</v>
      </c>
      <c r="CN37">
        <v>0</v>
      </c>
      <c r="CO37">
        <v>0.72009999999999996</v>
      </c>
      <c r="CP37">
        <v>0.96870000000000001</v>
      </c>
      <c r="CQ37">
        <v>0.77380000000000004</v>
      </c>
      <c r="CR37">
        <v>0.56940000000000002</v>
      </c>
      <c r="CS37">
        <v>3.0320999999999998</v>
      </c>
      <c r="CT37">
        <v>0.84340000000000004</v>
      </c>
      <c r="CU37">
        <v>9.2204999999999906</v>
      </c>
      <c r="CV37">
        <v>0.80640000000000001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2</v>
      </c>
      <c r="DQ37">
        <v>321</v>
      </c>
      <c r="DR37">
        <v>119</v>
      </c>
      <c r="DS37">
        <v>7.2</v>
      </c>
      <c r="DT37">
        <v>2.6</v>
      </c>
      <c r="DU37">
        <v>3351</v>
      </c>
      <c r="DV37">
        <v>2.0294769744027E-2</v>
      </c>
      <c r="DW37">
        <v>2.2729467386999999E-5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36047117601</v>
      </c>
      <c r="H38" t="s">
        <v>974</v>
      </c>
      <c r="I38">
        <v>5.8825000000000002E-2</v>
      </c>
      <c r="J38">
        <v>3198</v>
      </c>
      <c r="K38">
        <v>310</v>
      </c>
      <c r="L38">
        <v>949</v>
      </c>
      <c r="M38">
        <v>25</v>
      </c>
      <c r="N38">
        <v>876</v>
      </c>
      <c r="O38">
        <v>46</v>
      </c>
      <c r="P38">
        <v>765</v>
      </c>
      <c r="Q38">
        <v>256</v>
      </c>
      <c r="R38">
        <v>135</v>
      </c>
      <c r="S38">
        <v>67</v>
      </c>
      <c r="T38">
        <v>15543</v>
      </c>
      <c r="U38">
        <v>2349</v>
      </c>
      <c r="V38">
        <v>554</v>
      </c>
      <c r="W38">
        <v>143</v>
      </c>
      <c r="X38">
        <v>244</v>
      </c>
      <c r="Y38">
        <v>56</v>
      </c>
      <c r="Z38">
        <v>951</v>
      </c>
      <c r="AA38">
        <v>193</v>
      </c>
      <c r="AB38">
        <v>242</v>
      </c>
      <c r="AC38">
        <v>80</v>
      </c>
      <c r="AD38">
        <v>197</v>
      </c>
      <c r="AE38">
        <v>65.400000000000006</v>
      </c>
      <c r="AF38">
        <v>3029</v>
      </c>
      <c r="AG38">
        <v>326.69999999999902</v>
      </c>
      <c r="AH38">
        <v>514</v>
      </c>
      <c r="AI38">
        <v>161.19999999999899</v>
      </c>
      <c r="AJ38">
        <v>103</v>
      </c>
      <c r="AK38">
        <v>41.7</v>
      </c>
      <c r="AL38">
        <v>11</v>
      </c>
      <c r="AM38">
        <v>16</v>
      </c>
      <c r="AN38">
        <v>205</v>
      </c>
      <c r="AO38">
        <v>74.400000000000006</v>
      </c>
      <c r="AP38">
        <v>522</v>
      </c>
      <c r="AQ38">
        <v>74</v>
      </c>
      <c r="AR38">
        <v>12</v>
      </c>
      <c r="AS38">
        <v>16</v>
      </c>
      <c r="AT38">
        <v>23.899999999999899</v>
      </c>
      <c r="AU38">
        <v>7.9</v>
      </c>
      <c r="AV38">
        <v>9.3000000000000007</v>
      </c>
      <c r="AW38">
        <v>4.5</v>
      </c>
      <c r="AX38">
        <v>15543</v>
      </c>
      <c r="AY38">
        <v>2349</v>
      </c>
      <c r="AZ38">
        <v>29.6</v>
      </c>
      <c r="BA38">
        <v>6.2</v>
      </c>
      <c r="BB38">
        <v>7.6</v>
      </c>
      <c r="BC38">
        <v>2</v>
      </c>
      <c r="BD38">
        <v>29.6999999999999</v>
      </c>
      <c r="BE38">
        <v>5.3</v>
      </c>
      <c r="BF38">
        <v>7.6</v>
      </c>
      <c r="BG38">
        <v>2.6</v>
      </c>
      <c r="BH38">
        <v>22.5</v>
      </c>
      <c r="BI38">
        <v>7.4</v>
      </c>
      <c r="BJ38">
        <v>94.7</v>
      </c>
      <c r="BK38">
        <v>4.5</v>
      </c>
      <c r="BL38">
        <v>18.1999999999999</v>
      </c>
      <c r="BM38">
        <v>5.4</v>
      </c>
      <c r="BN38">
        <v>10.9</v>
      </c>
      <c r="BO38">
        <v>4.4000000000000004</v>
      </c>
      <c r="BP38">
        <v>1.2</v>
      </c>
      <c r="BQ38">
        <v>1.7</v>
      </c>
      <c r="BR38">
        <v>23.399999999999899</v>
      </c>
      <c r="BS38">
        <v>8.4</v>
      </c>
      <c r="BT38">
        <v>59.6</v>
      </c>
      <c r="BU38">
        <v>7.5</v>
      </c>
      <c r="BV38">
        <v>0.4</v>
      </c>
      <c r="BW38">
        <v>0.5</v>
      </c>
      <c r="BX38">
        <v>0.78139999999999998</v>
      </c>
      <c r="BY38">
        <v>0.70589999999999997</v>
      </c>
      <c r="BZ38">
        <v>0.90380000000000005</v>
      </c>
      <c r="CA38">
        <v>0.88690000000000002</v>
      </c>
      <c r="CB38">
        <v>3.2780999999999998</v>
      </c>
      <c r="CC38">
        <v>0.87409999999999999</v>
      </c>
      <c r="CD38">
        <v>0.1009</v>
      </c>
      <c r="CE38">
        <v>0.92359999999999998</v>
      </c>
      <c r="CF38">
        <v>0.19700000000000001</v>
      </c>
      <c r="CG38">
        <v>0.92830000000000001</v>
      </c>
      <c r="CH38">
        <v>2.1497999999999999</v>
      </c>
      <c r="CI38">
        <v>0.58850000000000002</v>
      </c>
      <c r="CJ38">
        <v>0.86470000000000002</v>
      </c>
      <c r="CK38">
        <v>0.88180000000000003</v>
      </c>
      <c r="CL38">
        <v>1.7464999999999999</v>
      </c>
      <c r="CM38">
        <v>0.92959999999999998</v>
      </c>
      <c r="CN38">
        <v>0.56359999999999999</v>
      </c>
      <c r="CO38">
        <v>0.7863</v>
      </c>
      <c r="CP38">
        <v>0.9738</v>
      </c>
      <c r="CQ38">
        <v>0.83069999999999999</v>
      </c>
      <c r="CR38">
        <v>0.53520000000000001</v>
      </c>
      <c r="CS38">
        <v>3.6897000000000002</v>
      </c>
      <c r="CT38">
        <v>0.98180000000000001</v>
      </c>
      <c r="CU38">
        <v>10.8642</v>
      </c>
      <c r="CV38">
        <v>0.94199999999999995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4</v>
      </c>
      <c r="DQ38">
        <v>489</v>
      </c>
      <c r="DR38">
        <v>136</v>
      </c>
      <c r="DS38">
        <v>15.3</v>
      </c>
      <c r="DT38">
        <v>4.2</v>
      </c>
      <c r="DU38">
        <v>1631</v>
      </c>
      <c r="DV38">
        <v>1.8345453579352002E-2</v>
      </c>
      <c r="DW38">
        <v>1.6200366177000001E-5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36047117602</v>
      </c>
      <c r="H39" t="s">
        <v>973</v>
      </c>
      <c r="I39">
        <v>5.5521099999999997E-2</v>
      </c>
      <c r="J39">
        <v>2958</v>
      </c>
      <c r="K39">
        <v>308</v>
      </c>
      <c r="L39">
        <v>1131</v>
      </c>
      <c r="M39">
        <v>30</v>
      </c>
      <c r="N39">
        <v>957</v>
      </c>
      <c r="O39">
        <v>67</v>
      </c>
      <c r="P39">
        <v>886</v>
      </c>
      <c r="Q39">
        <v>228</v>
      </c>
      <c r="R39">
        <v>134</v>
      </c>
      <c r="S39">
        <v>62</v>
      </c>
      <c r="T39">
        <v>15658</v>
      </c>
      <c r="U39">
        <v>2076</v>
      </c>
      <c r="V39">
        <v>398</v>
      </c>
      <c r="W39">
        <v>109</v>
      </c>
      <c r="X39">
        <v>230</v>
      </c>
      <c r="Y39">
        <v>72</v>
      </c>
      <c r="Z39">
        <v>795</v>
      </c>
      <c r="AA39">
        <v>177</v>
      </c>
      <c r="AB39">
        <v>297</v>
      </c>
      <c r="AC39">
        <v>91</v>
      </c>
      <c r="AD39">
        <v>177</v>
      </c>
      <c r="AE39">
        <v>67.7</v>
      </c>
      <c r="AF39">
        <v>2875</v>
      </c>
      <c r="AG39">
        <v>313.60000000000002</v>
      </c>
      <c r="AH39">
        <v>385</v>
      </c>
      <c r="AI39">
        <v>154.099999999999</v>
      </c>
      <c r="AJ39">
        <v>87</v>
      </c>
      <c r="AK39">
        <v>39.399999999999899</v>
      </c>
      <c r="AL39">
        <v>0</v>
      </c>
      <c r="AM39">
        <v>11</v>
      </c>
      <c r="AN39">
        <v>171</v>
      </c>
      <c r="AO39">
        <v>72.099999999999895</v>
      </c>
      <c r="AP39">
        <v>601</v>
      </c>
      <c r="AQ39">
        <v>85</v>
      </c>
      <c r="AR39">
        <v>0</v>
      </c>
      <c r="AS39">
        <v>11</v>
      </c>
      <c r="AT39">
        <v>30.1</v>
      </c>
      <c r="AU39">
        <v>8.1</v>
      </c>
      <c r="AV39">
        <v>10.6999999999999</v>
      </c>
      <c r="AW39">
        <v>4.7</v>
      </c>
      <c r="AX39">
        <v>15658</v>
      </c>
      <c r="AY39">
        <v>2076</v>
      </c>
      <c r="AZ39">
        <v>20.3</v>
      </c>
      <c r="BA39">
        <v>5.2</v>
      </c>
      <c r="BB39">
        <v>7.8</v>
      </c>
      <c r="BC39">
        <v>2.5</v>
      </c>
      <c r="BD39">
        <v>26.899999999999899</v>
      </c>
      <c r="BE39">
        <v>5.3</v>
      </c>
      <c r="BF39">
        <v>10</v>
      </c>
      <c r="BG39">
        <v>3</v>
      </c>
      <c r="BH39">
        <v>18.5</v>
      </c>
      <c r="BI39">
        <v>7</v>
      </c>
      <c r="BJ39">
        <v>97.2</v>
      </c>
      <c r="BK39">
        <v>3.2</v>
      </c>
      <c r="BL39">
        <v>14.1999999999999</v>
      </c>
      <c r="BM39">
        <v>5.5</v>
      </c>
      <c r="BN39">
        <v>7.7</v>
      </c>
      <c r="BO39">
        <v>3.5</v>
      </c>
      <c r="BP39">
        <v>0</v>
      </c>
      <c r="BQ39">
        <v>2.6</v>
      </c>
      <c r="BR39">
        <v>17.899999999999899</v>
      </c>
      <c r="BS39">
        <v>7.4</v>
      </c>
      <c r="BT39">
        <v>62.799999999999898</v>
      </c>
      <c r="BU39">
        <v>6.9</v>
      </c>
      <c r="BV39">
        <v>0</v>
      </c>
      <c r="BW39">
        <v>0.4</v>
      </c>
      <c r="BX39">
        <v>0.85540000000000005</v>
      </c>
      <c r="BY39">
        <v>0.78539999999999999</v>
      </c>
      <c r="BZ39">
        <v>0.90139999999999998</v>
      </c>
      <c r="CA39">
        <v>0.7571</v>
      </c>
      <c r="CB39">
        <v>3.2991999999999999</v>
      </c>
      <c r="CC39">
        <v>0.87849999999999995</v>
      </c>
      <c r="CD39">
        <v>0.1079</v>
      </c>
      <c r="CE39">
        <v>0.84799999999999998</v>
      </c>
      <c r="CF39">
        <v>0.43169999999999997</v>
      </c>
      <c r="CG39">
        <v>0.875</v>
      </c>
      <c r="CH39">
        <v>2.2627000000000002</v>
      </c>
      <c r="CI39">
        <v>0.66190000000000004</v>
      </c>
      <c r="CJ39">
        <v>0.90669999999999995</v>
      </c>
      <c r="CK39">
        <v>0.83340000000000003</v>
      </c>
      <c r="CL39">
        <v>1.7401</v>
      </c>
      <c r="CM39">
        <v>0.92549999999999999</v>
      </c>
      <c r="CN39">
        <v>0.5</v>
      </c>
      <c r="CO39">
        <v>0</v>
      </c>
      <c r="CP39">
        <v>0.93859999999999999</v>
      </c>
      <c r="CQ39">
        <v>0.85289999999999999</v>
      </c>
      <c r="CR39">
        <v>0</v>
      </c>
      <c r="CS39">
        <v>2.2915000000000001</v>
      </c>
      <c r="CT39">
        <v>0.51910000000000001</v>
      </c>
      <c r="CU39">
        <v>9.5935000000000006</v>
      </c>
      <c r="CV39">
        <v>0.84389999999999998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3</v>
      </c>
      <c r="DQ39">
        <v>492</v>
      </c>
      <c r="DR39">
        <v>162</v>
      </c>
      <c r="DS39">
        <v>16.600000000000001</v>
      </c>
      <c r="DT39">
        <v>4.8</v>
      </c>
      <c r="DU39">
        <v>1271</v>
      </c>
      <c r="DV39">
        <v>1.7601554469034001E-2</v>
      </c>
      <c r="DW39">
        <v>1.5264493271999999E-5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36047117800</v>
      </c>
      <c r="H40" t="s">
        <v>972</v>
      </c>
      <c r="I40">
        <v>5.4285199999999999E-2</v>
      </c>
      <c r="J40">
        <v>1732</v>
      </c>
      <c r="K40">
        <v>221</v>
      </c>
      <c r="L40">
        <v>576</v>
      </c>
      <c r="M40">
        <v>21</v>
      </c>
      <c r="N40">
        <v>507</v>
      </c>
      <c r="O40">
        <v>43</v>
      </c>
      <c r="P40">
        <v>407</v>
      </c>
      <c r="Q40">
        <v>140</v>
      </c>
      <c r="R40">
        <v>49</v>
      </c>
      <c r="S40">
        <v>30</v>
      </c>
      <c r="T40">
        <v>17345</v>
      </c>
      <c r="U40">
        <v>2902</v>
      </c>
      <c r="V40">
        <v>486</v>
      </c>
      <c r="W40">
        <v>141</v>
      </c>
      <c r="X40">
        <v>160</v>
      </c>
      <c r="Y40">
        <v>62</v>
      </c>
      <c r="Z40">
        <v>435</v>
      </c>
      <c r="AA40">
        <v>107</v>
      </c>
      <c r="AB40">
        <v>183</v>
      </c>
      <c r="AC40">
        <v>87</v>
      </c>
      <c r="AD40">
        <v>86</v>
      </c>
      <c r="AE40">
        <v>46</v>
      </c>
      <c r="AF40">
        <v>1712</v>
      </c>
      <c r="AG40">
        <v>221.599999999999</v>
      </c>
      <c r="AH40">
        <v>241</v>
      </c>
      <c r="AI40">
        <v>104.5</v>
      </c>
      <c r="AJ40">
        <v>26</v>
      </c>
      <c r="AK40">
        <v>31</v>
      </c>
      <c r="AL40">
        <v>0</v>
      </c>
      <c r="AM40">
        <v>11</v>
      </c>
      <c r="AN40">
        <v>79</v>
      </c>
      <c r="AO40">
        <v>36.700000000000003</v>
      </c>
      <c r="AP40">
        <v>252</v>
      </c>
      <c r="AQ40">
        <v>70</v>
      </c>
      <c r="AR40">
        <v>43</v>
      </c>
      <c r="AS40">
        <v>22</v>
      </c>
      <c r="AT40">
        <v>24.1</v>
      </c>
      <c r="AU40">
        <v>9.1999999999999904</v>
      </c>
      <c r="AV40">
        <v>6.7</v>
      </c>
      <c r="AW40">
        <v>4.3</v>
      </c>
      <c r="AX40">
        <v>17345</v>
      </c>
      <c r="AY40">
        <v>2902</v>
      </c>
      <c r="AZ40">
        <v>44.5</v>
      </c>
      <c r="BA40">
        <v>9.6999999999999904</v>
      </c>
      <c r="BB40">
        <v>9.1999999999999904</v>
      </c>
      <c r="BC40">
        <v>3.6</v>
      </c>
      <c r="BD40">
        <v>25.1</v>
      </c>
      <c r="BE40">
        <v>5.3</v>
      </c>
      <c r="BF40">
        <v>10.8</v>
      </c>
      <c r="BG40">
        <v>5.2</v>
      </c>
      <c r="BH40">
        <v>17</v>
      </c>
      <c r="BI40">
        <v>9</v>
      </c>
      <c r="BJ40">
        <v>98.799999999999898</v>
      </c>
      <c r="BK40">
        <v>2.1</v>
      </c>
      <c r="BL40">
        <v>14.6999999999999</v>
      </c>
      <c r="BM40">
        <v>6.1</v>
      </c>
      <c r="BN40">
        <v>4.5</v>
      </c>
      <c r="BO40">
        <v>5.4</v>
      </c>
      <c r="BP40">
        <v>0</v>
      </c>
      <c r="BQ40">
        <v>5.0999999999999996</v>
      </c>
      <c r="BR40">
        <v>15.6</v>
      </c>
      <c r="BS40">
        <v>7.1</v>
      </c>
      <c r="BT40">
        <v>49.7</v>
      </c>
      <c r="BU40">
        <v>12.4</v>
      </c>
      <c r="BV40">
        <v>2.5</v>
      </c>
      <c r="BW40">
        <v>1.2</v>
      </c>
      <c r="BX40">
        <v>0.78449999999999998</v>
      </c>
      <c r="BY40">
        <v>0.47960000000000003</v>
      </c>
      <c r="BZ40">
        <v>0.86860000000000004</v>
      </c>
      <c r="CA40">
        <v>0.98519999999999996</v>
      </c>
      <c r="CB40">
        <v>3.1177999999999999</v>
      </c>
      <c r="CC40">
        <v>0.83830000000000005</v>
      </c>
      <c r="CD40">
        <v>0.17150000000000001</v>
      </c>
      <c r="CE40">
        <v>0.77329999999999999</v>
      </c>
      <c r="CF40">
        <v>0.50229999999999997</v>
      </c>
      <c r="CG40">
        <v>0.8488</v>
      </c>
      <c r="CH40">
        <v>2.2959000000000001</v>
      </c>
      <c r="CI40">
        <v>0.68279999999999996</v>
      </c>
      <c r="CJ40">
        <v>0.9526</v>
      </c>
      <c r="CK40">
        <v>0.84</v>
      </c>
      <c r="CL40">
        <v>1.7926</v>
      </c>
      <c r="CM40">
        <v>0.94830000000000003</v>
      </c>
      <c r="CN40">
        <v>0.41449999999999998</v>
      </c>
      <c r="CO40">
        <v>0</v>
      </c>
      <c r="CP40">
        <v>0.91620000000000001</v>
      </c>
      <c r="CQ40">
        <v>0.75919999999999999</v>
      </c>
      <c r="CR40">
        <v>0.80459999999999998</v>
      </c>
      <c r="CS40">
        <v>2.8944999999999999</v>
      </c>
      <c r="CT40">
        <v>0.79500000000000004</v>
      </c>
      <c r="CU40">
        <v>10.1008</v>
      </c>
      <c r="CV40">
        <v>0.89410000000000001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3</v>
      </c>
      <c r="DQ40">
        <v>284</v>
      </c>
      <c r="DR40">
        <v>130</v>
      </c>
      <c r="DS40">
        <v>16.8</v>
      </c>
      <c r="DT40">
        <v>7.4</v>
      </c>
      <c r="DU40">
        <v>671</v>
      </c>
      <c r="DV40">
        <v>1.8866080825636001E-2</v>
      </c>
      <c r="DW40">
        <v>1.50473512E-5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36047118201</v>
      </c>
      <c r="H41" t="s">
        <v>971</v>
      </c>
      <c r="I41">
        <v>4.8798300000000003E-2</v>
      </c>
      <c r="J41">
        <v>2962</v>
      </c>
      <c r="K41">
        <v>305</v>
      </c>
      <c r="L41">
        <v>1002</v>
      </c>
      <c r="M41">
        <v>47</v>
      </c>
      <c r="N41">
        <v>872</v>
      </c>
      <c r="O41">
        <v>66</v>
      </c>
      <c r="P41">
        <v>677</v>
      </c>
      <c r="Q41">
        <v>198</v>
      </c>
      <c r="R41">
        <v>79</v>
      </c>
      <c r="S41">
        <v>45</v>
      </c>
      <c r="T41">
        <v>17242</v>
      </c>
      <c r="U41">
        <v>1817</v>
      </c>
      <c r="V41">
        <v>447</v>
      </c>
      <c r="W41">
        <v>145</v>
      </c>
      <c r="X41">
        <v>218</v>
      </c>
      <c r="Y41">
        <v>95</v>
      </c>
      <c r="Z41">
        <v>777</v>
      </c>
      <c r="AA41">
        <v>171</v>
      </c>
      <c r="AB41">
        <v>211</v>
      </c>
      <c r="AC41">
        <v>63</v>
      </c>
      <c r="AD41">
        <v>198</v>
      </c>
      <c r="AE41">
        <v>67.099999999999895</v>
      </c>
      <c r="AF41">
        <v>2855</v>
      </c>
      <c r="AG41">
        <v>318</v>
      </c>
      <c r="AH41">
        <v>362</v>
      </c>
      <c r="AI41">
        <v>138.19999999999899</v>
      </c>
      <c r="AJ41">
        <v>9</v>
      </c>
      <c r="AK41">
        <v>17.8</v>
      </c>
      <c r="AL41">
        <v>0</v>
      </c>
      <c r="AM41">
        <v>11</v>
      </c>
      <c r="AN41">
        <v>160</v>
      </c>
      <c r="AO41">
        <v>63</v>
      </c>
      <c r="AP41">
        <v>481</v>
      </c>
      <c r="AQ41">
        <v>86</v>
      </c>
      <c r="AR41">
        <v>0</v>
      </c>
      <c r="AS41">
        <v>11</v>
      </c>
      <c r="AT41">
        <v>22.899999999999899</v>
      </c>
      <c r="AU41">
        <v>6.7</v>
      </c>
      <c r="AV41">
        <v>5.7</v>
      </c>
      <c r="AW41">
        <v>3.1</v>
      </c>
      <c r="AX41">
        <v>17242</v>
      </c>
      <c r="AY41">
        <v>1817</v>
      </c>
      <c r="AZ41">
        <v>23.8</v>
      </c>
      <c r="BA41">
        <v>6.5</v>
      </c>
      <c r="BB41">
        <v>7.4</v>
      </c>
      <c r="BC41">
        <v>3.1</v>
      </c>
      <c r="BD41">
        <v>26.1999999999999</v>
      </c>
      <c r="BE41">
        <v>5.0999999999999996</v>
      </c>
      <c r="BF41">
        <v>7.1</v>
      </c>
      <c r="BG41">
        <v>2.1</v>
      </c>
      <c r="BH41">
        <v>22.6999999999999</v>
      </c>
      <c r="BI41">
        <v>7.5</v>
      </c>
      <c r="BJ41">
        <v>96.4</v>
      </c>
      <c r="BK41">
        <v>4.0999999999999996</v>
      </c>
      <c r="BL41">
        <v>13.4</v>
      </c>
      <c r="BM41">
        <v>5</v>
      </c>
      <c r="BN41">
        <v>0.9</v>
      </c>
      <c r="BO41">
        <v>1.8</v>
      </c>
      <c r="BP41">
        <v>0</v>
      </c>
      <c r="BQ41">
        <v>2.9</v>
      </c>
      <c r="BR41">
        <v>18.3</v>
      </c>
      <c r="BS41">
        <v>7.1</v>
      </c>
      <c r="BT41">
        <v>55.2</v>
      </c>
      <c r="BU41">
        <v>8.4</v>
      </c>
      <c r="BV41">
        <v>0</v>
      </c>
      <c r="BW41">
        <v>0.4</v>
      </c>
      <c r="BX41">
        <v>0.76570000000000005</v>
      </c>
      <c r="BY41">
        <v>0.3533</v>
      </c>
      <c r="BZ41">
        <v>0.87190000000000001</v>
      </c>
      <c r="CA41">
        <v>0.80840000000000001</v>
      </c>
      <c r="CB41">
        <v>2.7991999999999999</v>
      </c>
      <c r="CC41">
        <v>0.75239999999999996</v>
      </c>
      <c r="CD41">
        <v>9.4100000000000003E-2</v>
      </c>
      <c r="CE41">
        <v>0.8256</v>
      </c>
      <c r="CF41">
        <v>0.15820000000000001</v>
      </c>
      <c r="CG41">
        <v>0.92979999999999996</v>
      </c>
      <c r="CH41">
        <v>2.0076999999999998</v>
      </c>
      <c r="CI41">
        <v>0.49359999999999998</v>
      </c>
      <c r="CJ41">
        <v>0.89129999999999998</v>
      </c>
      <c r="CK41">
        <v>0.81689999999999996</v>
      </c>
      <c r="CL41">
        <v>1.7081999999999999</v>
      </c>
      <c r="CM41">
        <v>0.91249999999999998</v>
      </c>
      <c r="CN41">
        <v>0.23330000000000001</v>
      </c>
      <c r="CO41">
        <v>0</v>
      </c>
      <c r="CP41">
        <v>0.94399999999999995</v>
      </c>
      <c r="CQ41">
        <v>0.79659999999999997</v>
      </c>
      <c r="CR41">
        <v>0</v>
      </c>
      <c r="CS41">
        <v>1.9739</v>
      </c>
      <c r="CT41">
        <v>0.38629999999999998</v>
      </c>
      <c r="CU41">
        <v>8.4890000000000008</v>
      </c>
      <c r="CV41">
        <v>0.71460000000000001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2</v>
      </c>
      <c r="DQ41">
        <v>336</v>
      </c>
      <c r="DR41">
        <v>112</v>
      </c>
      <c r="DS41">
        <v>11.3</v>
      </c>
      <c r="DT41">
        <v>3.5</v>
      </c>
      <c r="DU41">
        <v>2180</v>
      </c>
      <c r="DV41">
        <v>1.4862674082278E-2</v>
      </c>
      <c r="DW41">
        <v>1.3430147394E-5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36047118202</v>
      </c>
      <c r="H42" t="s">
        <v>970</v>
      </c>
      <c r="I42">
        <v>4.8002099999999999E-2</v>
      </c>
      <c r="J42">
        <v>3066</v>
      </c>
      <c r="K42">
        <v>313</v>
      </c>
      <c r="L42">
        <v>1083</v>
      </c>
      <c r="M42">
        <v>48</v>
      </c>
      <c r="N42">
        <v>944</v>
      </c>
      <c r="O42">
        <v>70</v>
      </c>
      <c r="P42">
        <v>789</v>
      </c>
      <c r="Q42">
        <v>258</v>
      </c>
      <c r="R42">
        <v>68</v>
      </c>
      <c r="S42">
        <v>50</v>
      </c>
      <c r="T42">
        <v>21600</v>
      </c>
      <c r="U42">
        <v>6046</v>
      </c>
      <c r="V42">
        <v>362</v>
      </c>
      <c r="W42">
        <v>100</v>
      </c>
      <c r="X42">
        <v>175</v>
      </c>
      <c r="Y42">
        <v>74</v>
      </c>
      <c r="Z42">
        <v>835</v>
      </c>
      <c r="AA42">
        <v>168</v>
      </c>
      <c r="AB42">
        <v>179</v>
      </c>
      <c r="AC42">
        <v>76</v>
      </c>
      <c r="AD42">
        <v>128</v>
      </c>
      <c r="AE42">
        <v>51</v>
      </c>
      <c r="AF42">
        <v>2882</v>
      </c>
      <c r="AG42">
        <v>332.1</v>
      </c>
      <c r="AH42">
        <v>260</v>
      </c>
      <c r="AI42">
        <v>96.299999999999898</v>
      </c>
      <c r="AJ42">
        <v>129</v>
      </c>
      <c r="AK42">
        <v>46.6</v>
      </c>
      <c r="AL42">
        <v>0</v>
      </c>
      <c r="AM42">
        <v>11</v>
      </c>
      <c r="AN42">
        <v>233</v>
      </c>
      <c r="AO42">
        <v>79.400000000000006</v>
      </c>
      <c r="AP42">
        <v>476</v>
      </c>
      <c r="AQ42">
        <v>94</v>
      </c>
      <c r="AR42">
        <v>0</v>
      </c>
      <c r="AS42">
        <v>11</v>
      </c>
      <c r="AT42">
        <v>25.6999999999999</v>
      </c>
      <c r="AU42">
        <v>8</v>
      </c>
      <c r="AV42">
        <v>5</v>
      </c>
      <c r="AW42">
        <v>3.7</v>
      </c>
      <c r="AX42">
        <v>21600</v>
      </c>
      <c r="AY42">
        <v>6046</v>
      </c>
      <c r="AZ42">
        <v>20.100000000000001</v>
      </c>
      <c r="BA42">
        <v>5.5</v>
      </c>
      <c r="BB42">
        <v>5.7</v>
      </c>
      <c r="BC42">
        <v>2.5</v>
      </c>
      <c r="BD42">
        <v>27.1999999999999</v>
      </c>
      <c r="BE42">
        <v>4.7</v>
      </c>
      <c r="BF42">
        <v>5.8</v>
      </c>
      <c r="BG42">
        <v>2.7</v>
      </c>
      <c r="BH42">
        <v>13.6</v>
      </c>
      <c r="BI42">
        <v>5.3</v>
      </c>
      <c r="BJ42">
        <v>94</v>
      </c>
      <c r="BK42">
        <v>5</v>
      </c>
      <c r="BL42">
        <v>9.1</v>
      </c>
      <c r="BM42">
        <v>3.3</v>
      </c>
      <c r="BN42">
        <v>11.9</v>
      </c>
      <c r="BO42">
        <v>4.3</v>
      </c>
      <c r="BP42">
        <v>0</v>
      </c>
      <c r="BQ42">
        <v>2.7</v>
      </c>
      <c r="BR42">
        <v>24.6999999999999</v>
      </c>
      <c r="BS42">
        <v>8.1999999999999904</v>
      </c>
      <c r="BT42">
        <v>50.399999999999899</v>
      </c>
      <c r="BU42">
        <v>9.5</v>
      </c>
      <c r="BV42">
        <v>0</v>
      </c>
      <c r="BW42">
        <v>0.4</v>
      </c>
      <c r="BX42">
        <v>0.80830000000000002</v>
      </c>
      <c r="BY42">
        <v>0.27650000000000002</v>
      </c>
      <c r="BZ42">
        <v>0.75180000000000002</v>
      </c>
      <c r="CA42">
        <v>0.75339999999999996</v>
      </c>
      <c r="CB42">
        <v>2.5899000000000001</v>
      </c>
      <c r="CC42">
        <v>0.69299999999999995</v>
      </c>
      <c r="CD42">
        <v>4.5100000000000001E-2</v>
      </c>
      <c r="CE42">
        <v>0.86160000000000003</v>
      </c>
      <c r="CF42">
        <v>7.6700000000000004E-2</v>
      </c>
      <c r="CG42">
        <v>0.76959999999999995</v>
      </c>
      <c r="CH42">
        <v>1.7529999999999999</v>
      </c>
      <c r="CI42">
        <v>0.317</v>
      </c>
      <c r="CJ42">
        <v>0.85709999999999997</v>
      </c>
      <c r="CK42">
        <v>0.74029999999999996</v>
      </c>
      <c r="CL42">
        <v>1.5973999999999999</v>
      </c>
      <c r="CM42">
        <v>0.84060000000000001</v>
      </c>
      <c r="CN42">
        <v>0.58340000000000003</v>
      </c>
      <c r="CO42">
        <v>0</v>
      </c>
      <c r="CP42">
        <v>0.97819999999999996</v>
      </c>
      <c r="CQ42">
        <v>0.76390000000000002</v>
      </c>
      <c r="CR42">
        <v>0</v>
      </c>
      <c r="CS42">
        <v>2.3254999999999999</v>
      </c>
      <c r="CT42">
        <v>0.53300000000000003</v>
      </c>
      <c r="CU42">
        <v>8.2658000000000005</v>
      </c>
      <c r="CV42">
        <v>0.68369999999999997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1</v>
      </c>
      <c r="DQ42">
        <v>372</v>
      </c>
      <c r="DR42">
        <v>157</v>
      </c>
      <c r="DS42">
        <v>12.1</v>
      </c>
      <c r="DT42">
        <v>5.2</v>
      </c>
      <c r="DU42">
        <v>1556</v>
      </c>
      <c r="DV42">
        <v>1.4932439120002E-2</v>
      </c>
      <c r="DW42">
        <v>1.3217356542000001E-5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36047118400</v>
      </c>
      <c r="H43" t="s">
        <v>969</v>
      </c>
      <c r="I43">
        <v>7.91293E-2</v>
      </c>
      <c r="J43">
        <v>5465</v>
      </c>
      <c r="K43">
        <v>483</v>
      </c>
      <c r="L43">
        <v>1789</v>
      </c>
      <c r="M43">
        <v>48</v>
      </c>
      <c r="N43">
        <v>1454</v>
      </c>
      <c r="O43">
        <v>107</v>
      </c>
      <c r="P43">
        <v>1441</v>
      </c>
      <c r="Q43">
        <v>474</v>
      </c>
      <c r="R43">
        <v>175</v>
      </c>
      <c r="S43">
        <v>133</v>
      </c>
      <c r="T43">
        <v>14529</v>
      </c>
      <c r="U43">
        <v>1571</v>
      </c>
      <c r="V43">
        <v>720</v>
      </c>
      <c r="W43">
        <v>181</v>
      </c>
      <c r="X43">
        <v>291</v>
      </c>
      <c r="Y43">
        <v>103</v>
      </c>
      <c r="Z43">
        <v>1290</v>
      </c>
      <c r="AA43">
        <v>248</v>
      </c>
      <c r="AB43">
        <v>411</v>
      </c>
      <c r="AC43">
        <v>114</v>
      </c>
      <c r="AD43">
        <v>234</v>
      </c>
      <c r="AE43">
        <v>100.4</v>
      </c>
      <c r="AF43">
        <v>5260</v>
      </c>
      <c r="AG43">
        <v>501</v>
      </c>
      <c r="AH43">
        <v>635</v>
      </c>
      <c r="AI43">
        <v>180</v>
      </c>
      <c r="AJ43">
        <v>7</v>
      </c>
      <c r="AK43">
        <v>20</v>
      </c>
      <c r="AL43">
        <v>0</v>
      </c>
      <c r="AM43">
        <v>16</v>
      </c>
      <c r="AN43">
        <v>414</v>
      </c>
      <c r="AO43">
        <v>127.5</v>
      </c>
      <c r="AP43">
        <v>826</v>
      </c>
      <c r="AQ43">
        <v>129</v>
      </c>
      <c r="AR43">
        <v>0</v>
      </c>
      <c r="AS43">
        <v>16</v>
      </c>
      <c r="AT43">
        <v>26.5</v>
      </c>
      <c r="AU43">
        <v>7.7</v>
      </c>
      <c r="AV43">
        <v>6.9</v>
      </c>
      <c r="AW43">
        <v>5</v>
      </c>
      <c r="AX43">
        <v>14529</v>
      </c>
      <c r="AY43">
        <v>1571</v>
      </c>
      <c r="AZ43">
        <v>21.899999999999899</v>
      </c>
      <c r="BA43">
        <v>5.3</v>
      </c>
      <c r="BB43">
        <v>5.3</v>
      </c>
      <c r="BC43">
        <v>2</v>
      </c>
      <c r="BD43">
        <v>23.6</v>
      </c>
      <c r="BE43">
        <v>4</v>
      </c>
      <c r="BF43">
        <v>7.5</v>
      </c>
      <c r="BG43">
        <v>2.2000000000000002</v>
      </c>
      <c r="BH43">
        <v>16.100000000000001</v>
      </c>
      <c r="BI43">
        <v>6.8</v>
      </c>
      <c r="BJ43">
        <v>96.2</v>
      </c>
      <c r="BK43">
        <v>3.4</v>
      </c>
      <c r="BL43">
        <v>12.4</v>
      </c>
      <c r="BM43">
        <v>3.3</v>
      </c>
      <c r="BN43">
        <v>0.4</v>
      </c>
      <c r="BO43">
        <v>1.1000000000000001</v>
      </c>
      <c r="BP43">
        <v>0</v>
      </c>
      <c r="BQ43">
        <v>1.7</v>
      </c>
      <c r="BR43">
        <v>28.5</v>
      </c>
      <c r="BS43">
        <v>8.5</v>
      </c>
      <c r="BT43">
        <v>56.799999999999898</v>
      </c>
      <c r="BU43">
        <v>8</v>
      </c>
      <c r="BV43">
        <v>0</v>
      </c>
      <c r="BW43">
        <v>0.3</v>
      </c>
      <c r="BX43">
        <v>0.81859999999999999</v>
      </c>
      <c r="BY43">
        <v>0.5</v>
      </c>
      <c r="BZ43">
        <v>0.92359999999999998</v>
      </c>
      <c r="CA43">
        <v>0.78100000000000003</v>
      </c>
      <c r="CB43">
        <v>3.0232000000000001</v>
      </c>
      <c r="CC43">
        <v>0.8145</v>
      </c>
      <c r="CD43">
        <v>3.85E-2</v>
      </c>
      <c r="CE43">
        <v>0.68179999999999996</v>
      </c>
      <c r="CF43">
        <v>0.1885</v>
      </c>
      <c r="CG43">
        <v>0.83009999999999995</v>
      </c>
      <c r="CH43">
        <v>1.7390000000000001</v>
      </c>
      <c r="CI43">
        <v>0.30840000000000001</v>
      </c>
      <c r="CJ43">
        <v>0.88859999999999995</v>
      </c>
      <c r="CK43">
        <v>0.80049999999999999</v>
      </c>
      <c r="CL43">
        <v>1.6890000000000001</v>
      </c>
      <c r="CM43">
        <v>0.90200000000000002</v>
      </c>
      <c r="CN43">
        <v>0.16819999999999999</v>
      </c>
      <c r="CO43">
        <v>0</v>
      </c>
      <c r="CP43">
        <v>0.98699999999999999</v>
      </c>
      <c r="CQ43">
        <v>0.80959999999999999</v>
      </c>
      <c r="CR43">
        <v>0</v>
      </c>
      <c r="CS43">
        <v>1.9649000000000001</v>
      </c>
      <c r="CT43">
        <v>0.38219999999999998</v>
      </c>
      <c r="CU43">
        <v>8.4161999999999999</v>
      </c>
      <c r="CV43">
        <v>0.70479999999999998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2</v>
      </c>
      <c r="DQ43">
        <v>400</v>
      </c>
      <c r="DR43">
        <v>115</v>
      </c>
      <c r="DS43">
        <v>7.3</v>
      </c>
      <c r="DT43">
        <v>2</v>
      </c>
      <c r="DU43">
        <v>2049</v>
      </c>
      <c r="DV43">
        <v>1.8994645273387002E-2</v>
      </c>
      <c r="DW43">
        <v>2.1816205592E-5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36047118600</v>
      </c>
      <c r="H44" t="s">
        <v>968</v>
      </c>
      <c r="I44">
        <v>5.0782800000000003E-2</v>
      </c>
      <c r="J44">
        <v>2453</v>
      </c>
      <c r="K44">
        <v>334</v>
      </c>
      <c r="L44">
        <v>992</v>
      </c>
      <c r="M44">
        <v>22</v>
      </c>
      <c r="N44">
        <v>710</v>
      </c>
      <c r="O44">
        <v>75</v>
      </c>
      <c r="P44">
        <v>849</v>
      </c>
      <c r="Q44">
        <v>249</v>
      </c>
      <c r="R44">
        <v>83</v>
      </c>
      <c r="S44">
        <v>46</v>
      </c>
      <c r="T44">
        <v>15686</v>
      </c>
      <c r="U44">
        <v>2534</v>
      </c>
      <c r="V44">
        <v>453</v>
      </c>
      <c r="W44">
        <v>129</v>
      </c>
      <c r="X44">
        <v>157</v>
      </c>
      <c r="Y44">
        <v>53</v>
      </c>
      <c r="Z44">
        <v>611</v>
      </c>
      <c r="AA44">
        <v>176</v>
      </c>
      <c r="AB44">
        <v>186</v>
      </c>
      <c r="AC44">
        <v>71</v>
      </c>
      <c r="AD44">
        <v>134</v>
      </c>
      <c r="AE44">
        <v>59</v>
      </c>
      <c r="AF44">
        <v>2374</v>
      </c>
      <c r="AG44">
        <v>338.19999999999902</v>
      </c>
      <c r="AH44">
        <v>199</v>
      </c>
      <c r="AI44">
        <v>80.299999999999898</v>
      </c>
      <c r="AJ44">
        <v>83</v>
      </c>
      <c r="AK44">
        <v>46.899999999999899</v>
      </c>
      <c r="AL44">
        <v>0</v>
      </c>
      <c r="AM44">
        <v>11</v>
      </c>
      <c r="AN44">
        <v>172</v>
      </c>
      <c r="AO44">
        <v>64.599999999999895</v>
      </c>
      <c r="AP44">
        <v>419</v>
      </c>
      <c r="AQ44">
        <v>88</v>
      </c>
      <c r="AR44">
        <v>20</v>
      </c>
      <c r="AS44">
        <v>9</v>
      </c>
      <c r="AT44">
        <v>34.700000000000003</v>
      </c>
      <c r="AU44">
        <v>8.5</v>
      </c>
      <c r="AV44">
        <v>8</v>
      </c>
      <c r="AW44">
        <v>4.2</v>
      </c>
      <c r="AX44">
        <v>15686</v>
      </c>
      <c r="AY44">
        <v>2534</v>
      </c>
      <c r="AZ44">
        <v>29.8</v>
      </c>
      <c r="BA44">
        <v>7.5</v>
      </c>
      <c r="BB44">
        <v>6.4</v>
      </c>
      <c r="BC44">
        <v>2.1</v>
      </c>
      <c r="BD44">
        <v>24.899999999999899</v>
      </c>
      <c r="BE44">
        <v>6.3</v>
      </c>
      <c r="BF44">
        <v>7.6</v>
      </c>
      <c r="BG44">
        <v>2.9</v>
      </c>
      <c r="BH44">
        <v>18.899999999999899</v>
      </c>
      <c r="BI44">
        <v>8.1</v>
      </c>
      <c r="BJ44">
        <v>96.799999999999898</v>
      </c>
      <c r="BK44">
        <v>4.0999999999999996</v>
      </c>
      <c r="BL44">
        <v>8.9</v>
      </c>
      <c r="BM44">
        <v>3.4</v>
      </c>
      <c r="BN44">
        <v>8.4</v>
      </c>
      <c r="BO44">
        <v>4.7</v>
      </c>
      <c r="BP44">
        <v>0</v>
      </c>
      <c r="BQ44">
        <v>3</v>
      </c>
      <c r="BR44">
        <v>24.1999999999999</v>
      </c>
      <c r="BS44">
        <v>8.6999999999999904</v>
      </c>
      <c r="BT44">
        <v>59</v>
      </c>
      <c r="BU44">
        <v>10.1999999999999</v>
      </c>
      <c r="BV44">
        <v>0.8</v>
      </c>
      <c r="BW44">
        <v>0.3</v>
      </c>
      <c r="BX44">
        <v>0.89629999999999999</v>
      </c>
      <c r="BY44">
        <v>0.6048</v>
      </c>
      <c r="BZ44">
        <v>0.90049999999999997</v>
      </c>
      <c r="CA44">
        <v>0.89080000000000004</v>
      </c>
      <c r="CB44">
        <v>3.2925</v>
      </c>
      <c r="CC44">
        <v>0.87660000000000005</v>
      </c>
      <c r="CD44">
        <v>6.0499999999999998E-2</v>
      </c>
      <c r="CE44">
        <v>0.76129999999999998</v>
      </c>
      <c r="CF44">
        <v>0.19700000000000001</v>
      </c>
      <c r="CG44">
        <v>0.88180000000000003</v>
      </c>
      <c r="CH44">
        <v>1.9007000000000001</v>
      </c>
      <c r="CI44">
        <v>0.41560000000000002</v>
      </c>
      <c r="CJ44">
        <v>0.89790000000000003</v>
      </c>
      <c r="CK44">
        <v>0.7339</v>
      </c>
      <c r="CL44">
        <v>1.6317999999999999</v>
      </c>
      <c r="CM44">
        <v>0.86350000000000005</v>
      </c>
      <c r="CN44">
        <v>0.5161</v>
      </c>
      <c r="CO44">
        <v>0</v>
      </c>
      <c r="CP44">
        <v>0.97709999999999997</v>
      </c>
      <c r="CQ44">
        <v>0.8266</v>
      </c>
      <c r="CR44">
        <v>0.67459999999999998</v>
      </c>
      <c r="CS44">
        <v>2.9944000000000002</v>
      </c>
      <c r="CT44">
        <v>0.83160000000000001</v>
      </c>
      <c r="CU44">
        <v>9.8193000000000001</v>
      </c>
      <c r="CV44">
        <v>0.86670000000000003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2</v>
      </c>
      <c r="DQ44">
        <v>300</v>
      </c>
      <c r="DR44">
        <v>118</v>
      </c>
      <c r="DS44">
        <v>12.1999999999999</v>
      </c>
      <c r="DT44">
        <v>4.2</v>
      </c>
      <c r="DU44">
        <v>1025</v>
      </c>
      <c r="DV44">
        <v>1.9059495360179E-2</v>
      </c>
      <c r="DW44">
        <v>1.4188870334999999E-5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36047118800</v>
      </c>
      <c r="H45" t="s">
        <v>967</v>
      </c>
      <c r="I45">
        <v>6.7326200000000003E-2</v>
      </c>
      <c r="J45">
        <v>4627</v>
      </c>
      <c r="K45">
        <v>546</v>
      </c>
      <c r="L45">
        <v>1514</v>
      </c>
      <c r="M45">
        <v>41</v>
      </c>
      <c r="N45">
        <v>1348</v>
      </c>
      <c r="O45">
        <v>88</v>
      </c>
      <c r="P45">
        <v>1149</v>
      </c>
      <c r="Q45">
        <v>424</v>
      </c>
      <c r="R45">
        <v>176</v>
      </c>
      <c r="S45">
        <v>86</v>
      </c>
      <c r="T45">
        <v>14465</v>
      </c>
      <c r="U45">
        <v>1888</v>
      </c>
      <c r="V45">
        <v>872</v>
      </c>
      <c r="W45">
        <v>279</v>
      </c>
      <c r="X45">
        <v>310</v>
      </c>
      <c r="Y45">
        <v>98</v>
      </c>
      <c r="Z45">
        <v>947</v>
      </c>
      <c r="AA45">
        <v>301</v>
      </c>
      <c r="AB45">
        <v>291</v>
      </c>
      <c r="AC45">
        <v>106</v>
      </c>
      <c r="AD45">
        <v>134</v>
      </c>
      <c r="AE45">
        <v>76.599999999999895</v>
      </c>
      <c r="AF45">
        <v>4515</v>
      </c>
      <c r="AG45">
        <v>550.70000000000005</v>
      </c>
      <c r="AH45">
        <v>456</v>
      </c>
      <c r="AI45">
        <v>208.4</v>
      </c>
      <c r="AJ45">
        <v>113</v>
      </c>
      <c r="AK45">
        <v>67.2</v>
      </c>
      <c r="AL45">
        <v>0</v>
      </c>
      <c r="AM45">
        <v>11</v>
      </c>
      <c r="AN45">
        <v>402</v>
      </c>
      <c r="AO45">
        <v>103.4</v>
      </c>
      <c r="AP45">
        <v>821</v>
      </c>
      <c r="AQ45">
        <v>124</v>
      </c>
      <c r="AR45">
        <v>8</v>
      </c>
      <c r="AS45">
        <v>4</v>
      </c>
      <c r="AT45">
        <v>24.8</v>
      </c>
      <c r="AU45">
        <v>8.5</v>
      </c>
      <c r="AV45">
        <v>8.3000000000000007</v>
      </c>
      <c r="AW45">
        <v>4.3</v>
      </c>
      <c r="AX45">
        <v>14465</v>
      </c>
      <c r="AY45">
        <v>1888</v>
      </c>
      <c r="AZ45">
        <v>29.5</v>
      </c>
      <c r="BA45">
        <v>7.7</v>
      </c>
      <c r="BB45">
        <v>6.7</v>
      </c>
      <c r="BC45">
        <v>2.2000000000000002</v>
      </c>
      <c r="BD45">
        <v>20.5</v>
      </c>
      <c r="BE45">
        <v>6</v>
      </c>
      <c r="BF45">
        <v>6.3</v>
      </c>
      <c r="BG45">
        <v>2.2999999999999998</v>
      </c>
      <c r="BH45">
        <v>9.9</v>
      </c>
      <c r="BI45">
        <v>5.6</v>
      </c>
      <c r="BJ45">
        <v>97.599999999999895</v>
      </c>
      <c r="BK45">
        <v>3</v>
      </c>
      <c r="BL45">
        <v>10.4</v>
      </c>
      <c r="BM45">
        <v>4.5999999999999996</v>
      </c>
      <c r="BN45">
        <v>7.5</v>
      </c>
      <c r="BO45">
        <v>4.4000000000000004</v>
      </c>
      <c r="BP45">
        <v>0</v>
      </c>
      <c r="BQ45">
        <v>2</v>
      </c>
      <c r="BR45">
        <v>29.8</v>
      </c>
      <c r="BS45">
        <v>7.4</v>
      </c>
      <c r="BT45">
        <v>60.899999999999899</v>
      </c>
      <c r="BU45">
        <v>8.8000000000000007</v>
      </c>
      <c r="BV45">
        <v>0.2</v>
      </c>
      <c r="BW45">
        <v>0.1</v>
      </c>
      <c r="BX45">
        <v>0.79459999999999997</v>
      </c>
      <c r="BY45">
        <v>0.6321</v>
      </c>
      <c r="BZ45">
        <v>0.92469999999999997</v>
      </c>
      <c r="CA45">
        <v>0.88570000000000004</v>
      </c>
      <c r="CB45">
        <v>3.2370000000000001</v>
      </c>
      <c r="CC45">
        <v>0.86439999999999995</v>
      </c>
      <c r="CD45">
        <v>6.9599999999999995E-2</v>
      </c>
      <c r="CE45">
        <v>0.43290000000000001</v>
      </c>
      <c r="CF45">
        <v>0.1031</v>
      </c>
      <c r="CG45">
        <v>0.63300000000000001</v>
      </c>
      <c r="CH45">
        <v>1.2385999999999999</v>
      </c>
      <c r="CI45">
        <v>0.10290000000000001</v>
      </c>
      <c r="CJ45">
        <v>0.91659999999999997</v>
      </c>
      <c r="CK45">
        <v>0.7671</v>
      </c>
      <c r="CL45">
        <v>1.6837</v>
      </c>
      <c r="CM45">
        <v>0.89849999999999997</v>
      </c>
      <c r="CN45">
        <v>0.49440000000000001</v>
      </c>
      <c r="CO45">
        <v>0</v>
      </c>
      <c r="CP45">
        <v>0.9899</v>
      </c>
      <c r="CQ45">
        <v>0.83919999999999995</v>
      </c>
      <c r="CR45">
        <v>0.3911</v>
      </c>
      <c r="CS45">
        <v>2.7145999999999999</v>
      </c>
      <c r="CT45">
        <v>0.72940000000000005</v>
      </c>
      <c r="CU45">
        <v>8.8740000000000006</v>
      </c>
      <c r="CV45">
        <v>0.76529999999999998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3</v>
      </c>
      <c r="DQ45">
        <v>881</v>
      </c>
      <c r="DR45">
        <v>376</v>
      </c>
      <c r="DS45">
        <v>19</v>
      </c>
      <c r="DT45">
        <v>7.5</v>
      </c>
      <c r="DU45">
        <v>1878</v>
      </c>
      <c r="DV45">
        <v>1.918176688622E-2</v>
      </c>
      <c r="DW45">
        <v>1.8086927654999999E-5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36047119000</v>
      </c>
      <c r="H46" t="s">
        <v>966</v>
      </c>
      <c r="I46">
        <v>5.4292899999999998E-2</v>
      </c>
      <c r="J46">
        <v>2533</v>
      </c>
      <c r="K46">
        <v>306</v>
      </c>
      <c r="L46">
        <v>741</v>
      </c>
      <c r="M46">
        <v>27</v>
      </c>
      <c r="N46">
        <v>694</v>
      </c>
      <c r="O46">
        <v>47</v>
      </c>
      <c r="P46">
        <v>1046</v>
      </c>
      <c r="Q46">
        <v>295</v>
      </c>
      <c r="R46">
        <v>105</v>
      </c>
      <c r="S46">
        <v>71</v>
      </c>
      <c r="T46">
        <v>11397</v>
      </c>
      <c r="U46">
        <v>1545</v>
      </c>
      <c r="V46">
        <v>307</v>
      </c>
      <c r="W46">
        <v>76</v>
      </c>
      <c r="X46">
        <v>184</v>
      </c>
      <c r="Y46">
        <v>57</v>
      </c>
      <c r="Z46">
        <v>774</v>
      </c>
      <c r="AA46">
        <v>186</v>
      </c>
      <c r="AB46">
        <v>110</v>
      </c>
      <c r="AC46">
        <v>55</v>
      </c>
      <c r="AD46">
        <v>142</v>
      </c>
      <c r="AE46">
        <v>48.799999999999898</v>
      </c>
      <c r="AF46">
        <v>2516</v>
      </c>
      <c r="AG46">
        <v>306.8</v>
      </c>
      <c r="AH46">
        <v>128</v>
      </c>
      <c r="AI46">
        <v>81</v>
      </c>
      <c r="AJ46">
        <v>85</v>
      </c>
      <c r="AK46">
        <v>38.799999999999898</v>
      </c>
      <c r="AL46">
        <v>0</v>
      </c>
      <c r="AM46">
        <v>11</v>
      </c>
      <c r="AN46">
        <v>222</v>
      </c>
      <c r="AO46">
        <v>73.7</v>
      </c>
      <c r="AP46">
        <v>469</v>
      </c>
      <c r="AQ46">
        <v>82</v>
      </c>
      <c r="AR46">
        <v>8</v>
      </c>
      <c r="AS46">
        <v>8</v>
      </c>
      <c r="AT46">
        <v>41.399999999999899</v>
      </c>
      <c r="AU46">
        <v>10.5</v>
      </c>
      <c r="AV46">
        <v>11.6</v>
      </c>
      <c r="AW46">
        <v>7.3</v>
      </c>
      <c r="AX46">
        <v>11397</v>
      </c>
      <c r="AY46">
        <v>1545</v>
      </c>
      <c r="AZ46">
        <v>22.6</v>
      </c>
      <c r="BA46">
        <v>5.2</v>
      </c>
      <c r="BB46">
        <v>7.3</v>
      </c>
      <c r="BC46">
        <v>2.5</v>
      </c>
      <c r="BD46">
        <v>30.6</v>
      </c>
      <c r="BE46">
        <v>6.3</v>
      </c>
      <c r="BF46">
        <v>4.4000000000000004</v>
      </c>
      <c r="BG46">
        <v>2.2999999999999998</v>
      </c>
      <c r="BH46">
        <v>20.5</v>
      </c>
      <c r="BI46">
        <v>6.9</v>
      </c>
      <c r="BJ46">
        <v>99.299999999999898</v>
      </c>
      <c r="BK46">
        <v>1.6</v>
      </c>
      <c r="BL46">
        <v>5.5</v>
      </c>
      <c r="BM46">
        <v>3.4</v>
      </c>
      <c r="BN46">
        <v>11.5</v>
      </c>
      <c r="BO46">
        <v>5.2</v>
      </c>
      <c r="BP46">
        <v>0</v>
      </c>
      <c r="BQ46">
        <v>4</v>
      </c>
      <c r="BR46">
        <v>32</v>
      </c>
      <c r="BS46">
        <v>10.4</v>
      </c>
      <c r="BT46">
        <v>67.599999999999895</v>
      </c>
      <c r="BU46">
        <v>10.3</v>
      </c>
      <c r="BV46">
        <v>0.3</v>
      </c>
      <c r="BW46">
        <v>0.3</v>
      </c>
      <c r="BX46">
        <v>0.94030000000000002</v>
      </c>
      <c r="BY46">
        <v>0.82750000000000001</v>
      </c>
      <c r="BZ46">
        <v>0.96799999999999997</v>
      </c>
      <c r="CA46">
        <v>0.79169999999999996</v>
      </c>
      <c r="CB46">
        <v>3.5274999999999999</v>
      </c>
      <c r="CC46">
        <v>0.92979999999999996</v>
      </c>
      <c r="CD46">
        <v>8.9800000000000005E-2</v>
      </c>
      <c r="CE46">
        <v>0.93569999999999998</v>
      </c>
      <c r="CF46">
        <v>2.93E-2</v>
      </c>
      <c r="CG46">
        <v>0.90549999999999997</v>
      </c>
      <c r="CH46">
        <v>1.9602999999999999</v>
      </c>
      <c r="CI46">
        <v>0.4602</v>
      </c>
      <c r="CJ46">
        <v>0.97060000000000002</v>
      </c>
      <c r="CK46">
        <v>0.64249999999999996</v>
      </c>
      <c r="CL46">
        <v>1.6131</v>
      </c>
      <c r="CM46">
        <v>0.85150000000000003</v>
      </c>
      <c r="CN46">
        <v>0.57520000000000004</v>
      </c>
      <c r="CO46">
        <v>0</v>
      </c>
      <c r="CP46">
        <v>0.99199999999999999</v>
      </c>
      <c r="CQ46">
        <v>0.88329999999999997</v>
      </c>
      <c r="CR46">
        <v>0.49730000000000002</v>
      </c>
      <c r="CS46">
        <v>2.9478</v>
      </c>
      <c r="CT46">
        <v>0.81399999999999995</v>
      </c>
      <c r="CU46">
        <v>10.0486</v>
      </c>
      <c r="CV46">
        <v>0.88990000000000002</v>
      </c>
      <c r="CW46">
        <v>1</v>
      </c>
      <c r="CX46">
        <v>0</v>
      </c>
      <c r="CY46">
        <v>1</v>
      </c>
      <c r="CZ46">
        <v>0</v>
      </c>
      <c r="DA46">
        <v>2</v>
      </c>
      <c r="DB46">
        <v>0</v>
      </c>
      <c r="DC46">
        <v>1</v>
      </c>
      <c r="DD46">
        <v>0</v>
      </c>
      <c r="DE46">
        <v>1</v>
      </c>
      <c r="DF46">
        <v>2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6</v>
      </c>
      <c r="DQ46">
        <v>306</v>
      </c>
      <c r="DR46">
        <v>149</v>
      </c>
      <c r="DS46">
        <v>12.1</v>
      </c>
      <c r="DT46">
        <v>5.8</v>
      </c>
      <c r="DU46">
        <v>1038</v>
      </c>
      <c r="DV46">
        <v>2.1934143787069999E-2</v>
      </c>
      <c r="DW46">
        <v>1.5151807331E-5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36047119200</v>
      </c>
      <c r="H47" t="s">
        <v>965</v>
      </c>
      <c r="I47">
        <v>8.7044399999999994E-2</v>
      </c>
      <c r="J47">
        <v>3269</v>
      </c>
      <c r="K47">
        <v>486</v>
      </c>
      <c r="L47">
        <v>1340</v>
      </c>
      <c r="M47">
        <v>30</v>
      </c>
      <c r="N47">
        <v>1037</v>
      </c>
      <c r="O47">
        <v>93</v>
      </c>
      <c r="P47">
        <v>1087</v>
      </c>
      <c r="Q47">
        <v>368</v>
      </c>
      <c r="R47">
        <v>104</v>
      </c>
      <c r="S47">
        <v>51</v>
      </c>
      <c r="T47">
        <v>16480</v>
      </c>
      <c r="U47">
        <v>3012</v>
      </c>
      <c r="V47">
        <v>488</v>
      </c>
      <c r="W47">
        <v>137</v>
      </c>
      <c r="X47">
        <v>212</v>
      </c>
      <c r="Y47">
        <v>76</v>
      </c>
      <c r="Z47">
        <v>1032</v>
      </c>
      <c r="AA47">
        <v>349</v>
      </c>
      <c r="AB47">
        <v>406</v>
      </c>
      <c r="AC47">
        <v>129</v>
      </c>
      <c r="AD47">
        <v>199</v>
      </c>
      <c r="AE47">
        <v>87.599999999999895</v>
      </c>
      <c r="AF47">
        <v>3174</v>
      </c>
      <c r="AG47">
        <v>490.3</v>
      </c>
      <c r="AH47">
        <v>300</v>
      </c>
      <c r="AI47">
        <v>110.599999999999</v>
      </c>
      <c r="AJ47">
        <v>134</v>
      </c>
      <c r="AK47">
        <v>53.399999999999899</v>
      </c>
      <c r="AL47">
        <v>0</v>
      </c>
      <c r="AM47">
        <v>11</v>
      </c>
      <c r="AN47">
        <v>272</v>
      </c>
      <c r="AO47">
        <v>110.299999999999</v>
      </c>
      <c r="AP47">
        <v>575</v>
      </c>
      <c r="AQ47">
        <v>117</v>
      </c>
      <c r="AR47">
        <v>0</v>
      </c>
      <c r="AS47">
        <v>11</v>
      </c>
      <c r="AT47">
        <v>33.799999999999898</v>
      </c>
      <c r="AU47">
        <v>10.5</v>
      </c>
      <c r="AV47">
        <v>7.5</v>
      </c>
      <c r="AW47">
        <v>3.4</v>
      </c>
      <c r="AX47">
        <v>16480</v>
      </c>
      <c r="AY47">
        <v>3012</v>
      </c>
      <c r="AZ47">
        <v>24.3</v>
      </c>
      <c r="BA47">
        <v>7</v>
      </c>
      <c r="BB47">
        <v>6.5</v>
      </c>
      <c r="BC47">
        <v>2.5</v>
      </c>
      <c r="BD47">
        <v>31.6</v>
      </c>
      <c r="BE47">
        <v>9.6</v>
      </c>
      <c r="BF47">
        <v>12.4</v>
      </c>
      <c r="BG47">
        <v>4.3</v>
      </c>
      <c r="BH47">
        <v>19.1999999999999</v>
      </c>
      <c r="BI47">
        <v>8.3000000000000007</v>
      </c>
      <c r="BJ47">
        <v>97.099999999999895</v>
      </c>
      <c r="BK47">
        <v>4.0999999999999996</v>
      </c>
      <c r="BL47">
        <v>10.5</v>
      </c>
      <c r="BM47">
        <v>3.6</v>
      </c>
      <c r="BN47">
        <v>10</v>
      </c>
      <c r="BO47">
        <v>4</v>
      </c>
      <c r="BP47">
        <v>0</v>
      </c>
      <c r="BQ47">
        <v>2.2000000000000002</v>
      </c>
      <c r="BR47">
        <v>26.1999999999999</v>
      </c>
      <c r="BS47">
        <v>10.4</v>
      </c>
      <c r="BT47">
        <v>55.399999999999899</v>
      </c>
      <c r="BU47">
        <v>9.9</v>
      </c>
      <c r="BV47">
        <v>0</v>
      </c>
      <c r="BW47">
        <v>0.3</v>
      </c>
      <c r="BX47">
        <v>0.89149999999999996</v>
      </c>
      <c r="BY47">
        <v>0.55859999999999999</v>
      </c>
      <c r="BZ47">
        <v>0.88490000000000002</v>
      </c>
      <c r="CA47">
        <v>0.81710000000000005</v>
      </c>
      <c r="CB47">
        <v>3.1520000000000001</v>
      </c>
      <c r="CC47">
        <v>0.84509999999999996</v>
      </c>
      <c r="CD47">
        <v>6.3600000000000004E-2</v>
      </c>
      <c r="CE47">
        <v>0.94869999999999999</v>
      </c>
      <c r="CF47">
        <v>0.63119999999999998</v>
      </c>
      <c r="CG47">
        <v>0.88690000000000002</v>
      </c>
      <c r="CH47">
        <v>2.5305</v>
      </c>
      <c r="CI47">
        <v>0.80359999999999998</v>
      </c>
      <c r="CJ47">
        <v>0.90439999999999998</v>
      </c>
      <c r="CK47">
        <v>0.76959999999999995</v>
      </c>
      <c r="CL47">
        <v>1.6739999999999999</v>
      </c>
      <c r="CM47">
        <v>0.8921</v>
      </c>
      <c r="CN47">
        <v>0.54920000000000002</v>
      </c>
      <c r="CO47">
        <v>0</v>
      </c>
      <c r="CP47">
        <v>0.9819</v>
      </c>
      <c r="CQ47">
        <v>0.79849999999999999</v>
      </c>
      <c r="CR47">
        <v>0</v>
      </c>
      <c r="CS47">
        <v>2.3296000000000001</v>
      </c>
      <c r="CT47">
        <v>0.53549999999999998</v>
      </c>
      <c r="CU47">
        <v>9.6860999999999997</v>
      </c>
      <c r="CV47">
        <v>0.85360000000000003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3</v>
      </c>
      <c r="DQ47">
        <v>276</v>
      </c>
      <c r="DR47">
        <v>114</v>
      </c>
      <c r="DS47">
        <v>8.4</v>
      </c>
      <c r="DT47">
        <v>3.8</v>
      </c>
      <c r="DU47">
        <v>2508</v>
      </c>
      <c r="DV47">
        <v>1.9195007147453001E-2</v>
      </c>
      <c r="DW47">
        <v>2.3497159838999999E-5</v>
      </c>
    </row>
    <row r="48" spans="1:127" x14ac:dyDescent="0.2">
      <c r="A48">
        <v>49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36047119400</v>
      </c>
      <c r="H48" t="s">
        <v>964</v>
      </c>
      <c r="I48">
        <v>7.0594500000000004E-2</v>
      </c>
      <c r="J48">
        <v>3960</v>
      </c>
      <c r="K48">
        <v>460</v>
      </c>
      <c r="L48">
        <v>1510</v>
      </c>
      <c r="M48">
        <v>56</v>
      </c>
      <c r="N48">
        <v>1172</v>
      </c>
      <c r="O48">
        <v>107</v>
      </c>
      <c r="P48">
        <v>1490</v>
      </c>
      <c r="Q48">
        <v>540</v>
      </c>
      <c r="R48">
        <v>187</v>
      </c>
      <c r="S48">
        <v>130</v>
      </c>
      <c r="T48">
        <v>14642</v>
      </c>
      <c r="U48">
        <v>3616</v>
      </c>
      <c r="V48">
        <v>497</v>
      </c>
      <c r="W48">
        <v>170</v>
      </c>
      <c r="X48">
        <v>230</v>
      </c>
      <c r="Y48">
        <v>74</v>
      </c>
      <c r="Z48">
        <v>1448</v>
      </c>
      <c r="AA48">
        <v>287</v>
      </c>
      <c r="AB48">
        <v>309</v>
      </c>
      <c r="AC48">
        <v>118</v>
      </c>
      <c r="AD48">
        <v>408</v>
      </c>
      <c r="AE48">
        <v>114</v>
      </c>
      <c r="AF48">
        <v>3868</v>
      </c>
      <c r="AG48">
        <v>482</v>
      </c>
      <c r="AH48">
        <v>288</v>
      </c>
      <c r="AI48">
        <v>138.599999999999</v>
      </c>
      <c r="AJ48">
        <v>65</v>
      </c>
      <c r="AK48">
        <v>48.6</v>
      </c>
      <c r="AL48">
        <v>0</v>
      </c>
      <c r="AM48">
        <v>11</v>
      </c>
      <c r="AN48">
        <v>295</v>
      </c>
      <c r="AO48">
        <v>107.299999999999</v>
      </c>
      <c r="AP48">
        <v>704</v>
      </c>
      <c r="AQ48">
        <v>136</v>
      </c>
      <c r="AR48">
        <v>0</v>
      </c>
      <c r="AS48">
        <v>11</v>
      </c>
      <c r="AT48">
        <v>37.899999999999899</v>
      </c>
      <c r="AU48">
        <v>11.6</v>
      </c>
      <c r="AV48">
        <v>12.3</v>
      </c>
      <c r="AW48">
        <v>8.1999999999999904</v>
      </c>
      <c r="AX48">
        <v>14642</v>
      </c>
      <c r="AY48">
        <v>3616</v>
      </c>
      <c r="AZ48">
        <v>23.8</v>
      </c>
      <c r="BA48">
        <v>7.3</v>
      </c>
      <c r="BB48">
        <v>5.8</v>
      </c>
      <c r="BC48">
        <v>2</v>
      </c>
      <c r="BD48">
        <v>36.6</v>
      </c>
      <c r="BE48">
        <v>5.9</v>
      </c>
      <c r="BF48">
        <v>7.8</v>
      </c>
      <c r="BG48">
        <v>3.1</v>
      </c>
      <c r="BH48">
        <v>34.799999999999898</v>
      </c>
      <c r="BI48">
        <v>9.1999999999999904</v>
      </c>
      <c r="BJ48">
        <v>97.7</v>
      </c>
      <c r="BK48">
        <v>4.4000000000000004</v>
      </c>
      <c r="BL48">
        <v>8.3000000000000007</v>
      </c>
      <c r="BM48">
        <v>3.9</v>
      </c>
      <c r="BN48">
        <v>4.3</v>
      </c>
      <c r="BO48">
        <v>3.2</v>
      </c>
      <c r="BP48">
        <v>0</v>
      </c>
      <c r="BQ48">
        <v>2</v>
      </c>
      <c r="BR48">
        <v>25.1999999999999</v>
      </c>
      <c r="BS48">
        <v>8.9</v>
      </c>
      <c r="BT48">
        <v>60.1</v>
      </c>
      <c r="BU48">
        <v>9.5</v>
      </c>
      <c r="BV48">
        <v>0</v>
      </c>
      <c r="BW48">
        <v>0.3</v>
      </c>
      <c r="BX48">
        <v>0.92049999999999998</v>
      </c>
      <c r="BY48">
        <v>0.85309999999999997</v>
      </c>
      <c r="BZ48">
        <v>0.92030000000000001</v>
      </c>
      <c r="CA48">
        <v>0.80840000000000001</v>
      </c>
      <c r="CB48">
        <v>3.5023</v>
      </c>
      <c r="CC48">
        <v>0.92530000000000001</v>
      </c>
      <c r="CD48">
        <v>4.7399999999999998E-2</v>
      </c>
      <c r="CE48">
        <v>0.98250000000000004</v>
      </c>
      <c r="CF48">
        <v>0.21560000000000001</v>
      </c>
      <c r="CG48">
        <v>0.99380000000000002</v>
      </c>
      <c r="CH48">
        <v>2.2391999999999999</v>
      </c>
      <c r="CI48">
        <v>0.64829999999999999</v>
      </c>
      <c r="CJ48">
        <v>0.91969999999999996</v>
      </c>
      <c r="CK48">
        <v>0.72260000000000002</v>
      </c>
      <c r="CL48">
        <v>1.6423000000000001</v>
      </c>
      <c r="CM48">
        <v>0.87150000000000005</v>
      </c>
      <c r="CN48">
        <v>0.40770000000000001</v>
      </c>
      <c r="CO48">
        <v>0</v>
      </c>
      <c r="CP48">
        <v>0.9798</v>
      </c>
      <c r="CQ48">
        <v>0.83450000000000002</v>
      </c>
      <c r="CR48">
        <v>0</v>
      </c>
      <c r="CS48">
        <v>2.222</v>
      </c>
      <c r="CT48">
        <v>0.4854</v>
      </c>
      <c r="CU48">
        <v>9.6058000000000003</v>
      </c>
      <c r="CV48">
        <v>0.84599999999999997</v>
      </c>
      <c r="CW48">
        <v>1</v>
      </c>
      <c r="CX48">
        <v>0</v>
      </c>
      <c r="CY48">
        <v>1</v>
      </c>
      <c r="CZ48">
        <v>0</v>
      </c>
      <c r="DA48">
        <v>2</v>
      </c>
      <c r="DB48">
        <v>0</v>
      </c>
      <c r="DC48">
        <v>1</v>
      </c>
      <c r="DD48">
        <v>0</v>
      </c>
      <c r="DE48">
        <v>1</v>
      </c>
      <c r="DF48">
        <v>2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1</v>
      </c>
      <c r="DP48">
        <v>6</v>
      </c>
      <c r="DQ48">
        <v>254</v>
      </c>
      <c r="DR48">
        <v>116</v>
      </c>
      <c r="DS48">
        <v>6.4</v>
      </c>
      <c r="DT48">
        <v>2.8</v>
      </c>
      <c r="DU48">
        <v>1283</v>
      </c>
      <c r="DV48">
        <v>1.7713579766273999E-2</v>
      </c>
      <c r="DW48">
        <v>1.9427205143000002E-5</v>
      </c>
    </row>
    <row r="49" spans="1:127" x14ac:dyDescent="0.2">
      <c r="A49">
        <v>50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36047119600</v>
      </c>
      <c r="H49" t="s">
        <v>963</v>
      </c>
      <c r="I49">
        <v>0.1183206</v>
      </c>
      <c r="J49">
        <v>5203</v>
      </c>
      <c r="K49">
        <v>402</v>
      </c>
      <c r="L49">
        <v>2135</v>
      </c>
      <c r="M49">
        <v>46</v>
      </c>
      <c r="N49">
        <v>1862</v>
      </c>
      <c r="O49">
        <v>107</v>
      </c>
      <c r="P49">
        <v>1283</v>
      </c>
      <c r="Q49">
        <v>316</v>
      </c>
      <c r="R49">
        <v>146</v>
      </c>
      <c r="S49">
        <v>83</v>
      </c>
      <c r="T49">
        <v>17247</v>
      </c>
      <c r="U49">
        <v>1774</v>
      </c>
      <c r="V49">
        <v>741</v>
      </c>
      <c r="W49">
        <v>172</v>
      </c>
      <c r="X49">
        <v>510</v>
      </c>
      <c r="Y49">
        <v>115</v>
      </c>
      <c r="Z49">
        <v>1327</v>
      </c>
      <c r="AA49">
        <v>245</v>
      </c>
      <c r="AB49">
        <v>514</v>
      </c>
      <c r="AC49">
        <v>135</v>
      </c>
      <c r="AD49">
        <v>232</v>
      </c>
      <c r="AE49">
        <v>94.9</v>
      </c>
      <c r="AF49">
        <v>5086</v>
      </c>
      <c r="AG49">
        <v>412.19999999999902</v>
      </c>
      <c r="AH49">
        <v>474</v>
      </c>
      <c r="AI49">
        <v>152.599999999999</v>
      </c>
      <c r="AJ49">
        <v>386</v>
      </c>
      <c r="AK49">
        <v>108.799999999999</v>
      </c>
      <c r="AL49">
        <v>21</v>
      </c>
      <c r="AM49">
        <v>28</v>
      </c>
      <c r="AN49">
        <v>213</v>
      </c>
      <c r="AO49">
        <v>88.2</v>
      </c>
      <c r="AP49">
        <v>1055</v>
      </c>
      <c r="AQ49">
        <v>147</v>
      </c>
      <c r="AR49">
        <v>5</v>
      </c>
      <c r="AS49">
        <v>4</v>
      </c>
      <c r="AT49">
        <v>24.8</v>
      </c>
      <c r="AU49">
        <v>6.1</v>
      </c>
      <c r="AV49">
        <v>6.5</v>
      </c>
      <c r="AW49">
        <v>3.5</v>
      </c>
      <c r="AX49">
        <v>17247</v>
      </c>
      <c r="AY49">
        <v>1774</v>
      </c>
      <c r="AZ49">
        <v>21.6</v>
      </c>
      <c r="BA49">
        <v>5.0999999999999996</v>
      </c>
      <c r="BB49">
        <v>9.8000000000000007</v>
      </c>
      <c r="BC49">
        <v>2.2999999999999998</v>
      </c>
      <c r="BD49">
        <v>25.5</v>
      </c>
      <c r="BE49">
        <v>4.3</v>
      </c>
      <c r="BF49">
        <v>9.9</v>
      </c>
      <c r="BG49">
        <v>2.6</v>
      </c>
      <c r="BH49">
        <v>12.5</v>
      </c>
      <c r="BI49">
        <v>5</v>
      </c>
      <c r="BJ49">
        <v>97.799999999999898</v>
      </c>
      <c r="BK49">
        <v>2.4</v>
      </c>
      <c r="BL49">
        <v>10</v>
      </c>
      <c r="BM49">
        <v>3.1</v>
      </c>
      <c r="BN49">
        <v>18.100000000000001</v>
      </c>
      <c r="BO49">
        <v>5.0999999999999996</v>
      </c>
      <c r="BP49">
        <v>1</v>
      </c>
      <c r="BQ49">
        <v>1.3</v>
      </c>
      <c r="BR49">
        <v>11.4</v>
      </c>
      <c r="BS49">
        <v>4.7</v>
      </c>
      <c r="BT49">
        <v>56.7</v>
      </c>
      <c r="BU49">
        <v>7.1</v>
      </c>
      <c r="BV49">
        <v>0.1</v>
      </c>
      <c r="BW49">
        <v>0.1</v>
      </c>
      <c r="BX49">
        <v>0.79459999999999997</v>
      </c>
      <c r="BY49">
        <v>0.45729999999999998</v>
      </c>
      <c r="BZ49">
        <v>0.87139999999999995</v>
      </c>
      <c r="CA49">
        <v>0.77559999999999996</v>
      </c>
      <c r="CB49">
        <v>2.899</v>
      </c>
      <c r="CC49">
        <v>0.78010000000000002</v>
      </c>
      <c r="CD49">
        <v>0.20330000000000001</v>
      </c>
      <c r="CE49">
        <v>0.79139999999999999</v>
      </c>
      <c r="CF49">
        <v>0.42120000000000002</v>
      </c>
      <c r="CG49">
        <v>0.73809999999999998</v>
      </c>
      <c r="CH49">
        <v>2.1539000000000001</v>
      </c>
      <c r="CI49">
        <v>0.59179999999999999</v>
      </c>
      <c r="CJ49">
        <v>0.92110000000000003</v>
      </c>
      <c r="CK49">
        <v>0.75760000000000005</v>
      </c>
      <c r="CL49">
        <v>1.6787000000000001</v>
      </c>
      <c r="CM49">
        <v>0.89580000000000004</v>
      </c>
      <c r="CN49">
        <v>0.65159999999999996</v>
      </c>
      <c r="CO49">
        <v>0.77239999999999998</v>
      </c>
      <c r="CP49">
        <v>0.84660000000000002</v>
      </c>
      <c r="CQ49">
        <v>0.80820000000000003</v>
      </c>
      <c r="CR49">
        <v>0.32700000000000001</v>
      </c>
      <c r="CS49">
        <v>3.4058000000000002</v>
      </c>
      <c r="CT49">
        <v>0.93979999999999997</v>
      </c>
      <c r="CU49">
        <v>10.1374999999999</v>
      </c>
      <c r="CV49">
        <v>0.89680000000000004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595</v>
      </c>
      <c r="DR49">
        <v>227</v>
      </c>
      <c r="DS49">
        <v>11.4</v>
      </c>
      <c r="DT49">
        <v>4.3</v>
      </c>
      <c r="DU49">
        <v>2103</v>
      </c>
      <c r="DV49">
        <v>2.4498080520549002E-2</v>
      </c>
      <c r="DW49">
        <v>3.2241971365999997E-5</v>
      </c>
    </row>
    <row r="50" spans="1:127" x14ac:dyDescent="0.2">
      <c r="A50">
        <v>51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36047120200</v>
      </c>
      <c r="H50" t="s">
        <v>962</v>
      </c>
      <c r="I50">
        <v>5.9095200000000001E-2</v>
      </c>
      <c r="J50">
        <v>2018</v>
      </c>
      <c r="K50">
        <v>278</v>
      </c>
      <c r="L50">
        <v>583</v>
      </c>
      <c r="M50">
        <v>24</v>
      </c>
      <c r="N50">
        <v>521</v>
      </c>
      <c r="O50">
        <v>42</v>
      </c>
      <c r="P50">
        <v>751</v>
      </c>
      <c r="Q50">
        <v>296</v>
      </c>
      <c r="R50">
        <v>73</v>
      </c>
      <c r="S50">
        <v>43</v>
      </c>
      <c r="T50">
        <v>14610</v>
      </c>
      <c r="U50">
        <v>2691</v>
      </c>
      <c r="V50">
        <v>337</v>
      </c>
      <c r="W50">
        <v>104</v>
      </c>
      <c r="X50">
        <v>57</v>
      </c>
      <c r="Y50">
        <v>30</v>
      </c>
      <c r="Z50">
        <v>533</v>
      </c>
      <c r="AA50">
        <v>131</v>
      </c>
      <c r="AB50">
        <v>77</v>
      </c>
      <c r="AC50">
        <v>40</v>
      </c>
      <c r="AD50">
        <v>44</v>
      </c>
      <c r="AE50">
        <v>37.5</v>
      </c>
      <c r="AF50">
        <v>1858</v>
      </c>
      <c r="AG50">
        <v>324.3</v>
      </c>
      <c r="AH50">
        <v>207</v>
      </c>
      <c r="AI50">
        <v>100.5</v>
      </c>
      <c r="AJ50">
        <v>2</v>
      </c>
      <c r="AK50">
        <v>12.5</v>
      </c>
      <c r="AL50">
        <v>0</v>
      </c>
      <c r="AM50">
        <v>11</v>
      </c>
      <c r="AN50">
        <v>167</v>
      </c>
      <c r="AO50">
        <v>72.7</v>
      </c>
      <c r="AP50">
        <v>194</v>
      </c>
      <c r="AQ50">
        <v>61</v>
      </c>
      <c r="AR50">
        <v>0</v>
      </c>
      <c r="AS50">
        <v>11</v>
      </c>
      <c r="AT50">
        <v>37.200000000000003</v>
      </c>
      <c r="AU50">
        <v>11.5</v>
      </c>
      <c r="AV50">
        <v>8</v>
      </c>
      <c r="AW50">
        <v>4.5999999999999996</v>
      </c>
      <c r="AX50">
        <v>14610</v>
      </c>
      <c r="AY50">
        <v>2691</v>
      </c>
      <c r="AZ50">
        <v>27.6999999999999</v>
      </c>
      <c r="BA50">
        <v>7.9</v>
      </c>
      <c r="BB50">
        <v>2.8</v>
      </c>
      <c r="BC50">
        <v>1.6</v>
      </c>
      <c r="BD50">
        <v>26.399999999999899</v>
      </c>
      <c r="BE50">
        <v>5.4</v>
      </c>
      <c r="BF50">
        <v>3.8</v>
      </c>
      <c r="BG50">
        <v>2.2000000000000002</v>
      </c>
      <c r="BH50">
        <v>8.4</v>
      </c>
      <c r="BI50">
        <v>7.2</v>
      </c>
      <c r="BJ50">
        <v>92.099999999999895</v>
      </c>
      <c r="BK50">
        <v>9.9</v>
      </c>
      <c r="BL50">
        <v>11</v>
      </c>
      <c r="BM50">
        <v>5.2</v>
      </c>
      <c r="BN50">
        <v>0.3</v>
      </c>
      <c r="BO50">
        <v>2.1</v>
      </c>
      <c r="BP50">
        <v>0</v>
      </c>
      <c r="BQ50">
        <v>5</v>
      </c>
      <c r="BR50">
        <v>32.1</v>
      </c>
      <c r="BS50">
        <v>13.6999999999999</v>
      </c>
      <c r="BT50">
        <v>37.200000000000003</v>
      </c>
      <c r="BU50">
        <v>11.4</v>
      </c>
      <c r="BV50">
        <v>0</v>
      </c>
      <c r="BW50">
        <v>0.5</v>
      </c>
      <c r="BX50">
        <v>0.91449999999999998</v>
      </c>
      <c r="BY50">
        <v>0.6048</v>
      </c>
      <c r="BZ50">
        <v>0.9214</v>
      </c>
      <c r="CA50">
        <v>0.86319999999999997</v>
      </c>
      <c r="CB50">
        <v>3.3039000000000001</v>
      </c>
      <c r="CC50">
        <v>0.87949999999999995</v>
      </c>
      <c r="CD50">
        <v>1.67E-2</v>
      </c>
      <c r="CE50">
        <v>0.83179999999999998</v>
      </c>
      <c r="CF50">
        <v>1.9E-2</v>
      </c>
      <c r="CG50">
        <v>0.55089999999999995</v>
      </c>
      <c r="CH50">
        <v>1.4182999999999999</v>
      </c>
      <c r="CI50">
        <v>0.15079999999999999</v>
      </c>
      <c r="CJ50">
        <v>0.83630000000000004</v>
      </c>
      <c r="CK50">
        <v>0.77880000000000005</v>
      </c>
      <c r="CL50">
        <v>1.6151</v>
      </c>
      <c r="CM50">
        <v>0.85419999999999996</v>
      </c>
      <c r="CN50">
        <v>0.16389999999999999</v>
      </c>
      <c r="CO50">
        <v>0</v>
      </c>
      <c r="CP50">
        <v>0.99260000000000004</v>
      </c>
      <c r="CQ50">
        <v>0.68069999999999997</v>
      </c>
      <c r="CR50">
        <v>0</v>
      </c>
      <c r="CS50">
        <v>1.8371999999999999</v>
      </c>
      <c r="CT50">
        <v>0.32840000000000003</v>
      </c>
      <c r="CU50">
        <v>8.1745000000000001</v>
      </c>
      <c r="CV50">
        <v>0.66979999999999995</v>
      </c>
      <c r="CW50">
        <v>1</v>
      </c>
      <c r="CX50">
        <v>0</v>
      </c>
      <c r="CY50">
        <v>1</v>
      </c>
      <c r="CZ50">
        <v>0</v>
      </c>
      <c r="DA50">
        <v>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3</v>
      </c>
      <c r="DQ50">
        <v>131</v>
      </c>
      <c r="DR50">
        <v>48</v>
      </c>
      <c r="DS50">
        <v>6.5</v>
      </c>
      <c r="DT50">
        <v>2.4</v>
      </c>
      <c r="DU50">
        <v>1628</v>
      </c>
      <c r="DV50">
        <v>2.0578500286192E-2</v>
      </c>
      <c r="DW50">
        <v>1.6237100499999999E-5</v>
      </c>
    </row>
    <row r="51" spans="1:127" x14ac:dyDescent="0.2">
      <c r="A51">
        <v>52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36047120800</v>
      </c>
      <c r="H51" t="s">
        <v>961</v>
      </c>
      <c r="I51">
        <v>0.186473</v>
      </c>
      <c r="J51">
        <v>8851</v>
      </c>
      <c r="K51">
        <v>802</v>
      </c>
      <c r="L51">
        <v>3813</v>
      </c>
      <c r="M51">
        <v>40</v>
      </c>
      <c r="N51">
        <v>3157</v>
      </c>
      <c r="O51">
        <v>186</v>
      </c>
      <c r="P51">
        <v>2175</v>
      </c>
      <c r="Q51">
        <v>569</v>
      </c>
      <c r="R51">
        <v>460</v>
      </c>
      <c r="S51">
        <v>178</v>
      </c>
      <c r="T51">
        <v>17595</v>
      </c>
      <c r="U51">
        <v>2106</v>
      </c>
      <c r="V51">
        <v>902</v>
      </c>
      <c r="W51">
        <v>226</v>
      </c>
      <c r="X51">
        <v>1104</v>
      </c>
      <c r="Y51">
        <v>276</v>
      </c>
      <c r="Z51">
        <v>2245</v>
      </c>
      <c r="AA51">
        <v>495</v>
      </c>
      <c r="AB51">
        <v>1127</v>
      </c>
      <c r="AC51">
        <v>319</v>
      </c>
      <c r="AD51">
        <v>658</v>
      </c>
      <c r="AE51">
        <v>208.4</v>
      </c>
      <c r="AF51">
        <v>8718</v>
      </c>
      <c r="AG51">
        <v>806.89999999999895</v>
      </c>
      <c r="AH51">
        <v>187</v>
      </c>
      <c r="AI51">
        <v>117.599999999999</v>
      </c>
      <c r="AJ51">
        <v>1791</v>
      </c>
      <c r="AK51">
        <v>207.19999999999899</v>
      </c>
      <c r="AL51">
        <v>0</v>
      </c>
      <c r="AM51">
        <v>16</v>
      </c>
      <c r="AN51">
        <v>574</v>
      </c>
      <c r="AO51">
        <v>167.69999999999899</v>
      </c>
      <c r="AP51">
        <v>1952</v>
      </c>
      <c r="AQ51">
        <v>244</v>
      </c>
      <c r="AR51">
        <v>262</v>
      </c>
      <c r="AS51">
        <v>211</v>
      </c>
      <c r="AT51">
        <v>24.6</v>
      </c>
      <c r="AU51">
        <v>6.2</v>
      </c>
      <c r="AV51">
        <v>11.5</v>
      </c>
      <c r="AW51">
        <v>4.0999999999999996</v>
      </c>
      <c r="AX51">
        <v>17595</v>
      </c>
      <c r="AY51">
        <v>2106</v>
      </c>
      <c r="AZ51">
        <v>15.5</v>
      </c>
      <c r="BA51">
        <v>3.6</v>
      </c>
      <c r="BB51">
        <v>12.5</v>
      </c>
      <c r="BC51">
        <v>3</v>
      </c>
      <c r="BD51">
        <v>25.399999999999899</v>
      </c>
      <c r="BE51">
        <v>5.0999999999999996</v>
      </c>
      <c r="BF51">
        <v>12.8</v>
      </c>
      <c r="BG51">
        <v>3.5</v>
      </c>
      <c r="BH51">
        <v>20.8</v>
      </c>
      <c r="BI51">
        <v>6.5</v>
      </c>
      <c r="BJ51">
        <v>98.5</v>
      </c>
      <c r="BK51">
        <v>1.9</v>
      </c>
      <c r="BL51">
        <v>2.2000000000000002</v>
      </c>
      <c r="BM51">
        <v>1.4</v>
      </c>
      <c r="BN51">
        <v>47</v>
      </c>
      <c r="BO51">
        <v>5.4</v>
      </c>
      <c r="BP51">
        <v>0</v>
      </c>
      <c r="BQ51">
        <v>0.8</v>
      </c>
      <c r="BR51">
        <v>18.1999999999999</v>
      </c>
      <c r="BS51">
        <v>5.2</v>
      </c>
      <c r="BT51">
        <v>61.799999999999898</v>
      </c>
      <c r="BU51">
        <v>6.7</v>
      </c>
      <c r="BV51">
        <v>3</v>
      </c>
      <c r="BW51">
        <v>2.4</v>
      </c>
      <c r="BX51">
        <v>0.79210000000000003</v>
      </c>
      <c r="BY51">
        <v>0.8246</v>
      </c>
      <c r="BZ51">
        <v>0.8619</v>
      </c>
      <c r="CA51">
        <v>0.64749999999999996</v>
      </c>
      <c r="CB51">
        <v>3.1261999999999999</v>
      </c>
      <c r="CC51">
        <v>0.84019999999999995</v>
      </c>
      <c r="CD51">
        <v>0.3659</v>
      </c>
      <c r="CE51">
        <v>0.78520000000000001</v>
      </c>
      <c r="CF51">
        <v>0.65780000000000005</v>
      </c>
      <c r="CG51">
        <v>0.91080000000000005</v>
      </c>
      <c r="CH51">
        <v>2.7198000000000002</v>
      </c>
      <c r="CI51">
        <v>0.87909999999999999</v>
      </c>
      <c r="CJ51">
        <v>0.93969999999999998</v>
      </c>
      <c r="CK51">
        <v>0.46310000000000001</v>
      </c>
      <c r="CL51">
        <v>1.4028</v>
      </c>
      <c r="CM51">
        <v>0.70630000000000004</v>
      </c>
      <c r="CN51">
        <v>0.79610000000000003</v>
      </c>
      <c r="CO51">
        <v>0</v>
      </c>
      <c r="CP51">
        <v>0.94189999999999996</v>
      </c>
      <c r="CQ51">
        <v>0.84379999999999999</v>
      </c>
      <c r="CR51">
        <v>0.82210000000000005</v>
      </c>
      <c r="CS51">
        <v>3.4039000000000001</v>
      </c>
      <c r="CT51">
        <v>0.93940000000000001</v>
      </c>
      <c r="CU51">
        <v>10.6526999999999</v>
      </c>
      <c r="CV51">
        <v>0.92869999999999997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0</v>
      </c>
      <c r="DI51">
        <v>1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3</v>
      </c>
      <c r="DQ51">
        <v>691</v>
      </c>
      <c r="DR51">
        <v>264</v>
      </c>
      <c r="DS51">
        <v>7.8</v>
      </c>
      <c r="DT51">
        <v>2.9</v>
      </c>
      <c r="DU51">
        <v>4099</v>
      </c>
      <c r="DV51">
        <v>3.5776899775713002E-2</v>
      </c>
      <c r="DW51">
        <v>5.1556050694000002E-5</v>
      </c>
    </row>
    <row r="52" spans="1:127" x14ac:dyDescent="0.2">
      <c r="A52">
        <v>53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36047121000</v>
      </c>
      <c r="H52" t="s">
        <v>960</v>
      </c>
      <c r="I52">
        <v>6.17937E-2</v>
      </c>
      <c r="J52">
        <v>4157</v>
      </c>
      <c r="K52">
        <v>566</v>
      </c>
      <c r="L52">
        <v>1588</v>
      </c>
      <c r="M52">
        <v>27</v>
      </c>
      <c r="N52">
        <v>1514</v>
      </c>
      <c r="O52">
        <v>63</v>
      </c>
      <c r="P52">
        <v>2198</v>
      </c>
      <c r="Q52">
        <v>680</v>
      </c>
      <c r="R52">
        <v>234</v>
      </c>
      <c r="S52">
        <v>133</v>
      </c>
      <c r="T52">
        <v>11267</v>
      </c>
      <c r="U52">
        <v>2315</v>
      </c>
      <c r="V52">
        <v>609</v>
      </c>
      <c r="W52">
        <v>184</v>
      </c>
      <c r="X52">
        <v>438</v>
      </c>
      <c r="Y52">
        <v>134</v>
      </c>
      <c r="Z52">
        <v>1163</v>
      </c>
      <c r="AA52">
        <v>320</v>
      </c>
      <c r="AB52">
        <v>675</v>
      </c>
      <c r="AC52">
        <v>170</v>
      </c>
      <c r="AD52">
        <v>301</v>
      </c>
      <c r="AE52">
        <v>103.599999999999</v>
      </c>
      <c r="AF52">
        <v>4107</v>
      </c>
      <c r="AG52">
        <v>571.6</v>
      </c>
      <c r="AH52">
        <v>323</v>
      </c>
      <c r="AI52">
        <v>142.099999999999</v>
      </c>
      <c r="AJ52">
        <v>1477</v>
      </c>
      <c r="AK52">
        <v>75</v>
      </c>
      <c r="AL52">
        <v>0</v>
      </c>
      <c r="AM52">
        <v>11</v>
      </c>
      <c r="AN52">
        <v>219</v>
      </c>
      <c r="AO52">
        <v>105.2</v>
      </c>
      <c r="AP52">
        <v>1285</v>
      </c>
      <c r="AQ52">
        <v>102</v>
      </c>
      <c r="AR52">
        <v>0</v>
      </c>
      <c r="AS52">
        <v>11</v>
      </c>
      <c r="AT52">
        <v>52.899999999999899</v>
      </c>
      <c r="AU52">
        <v>11.5</v>
      </c>
      <c r="AV52">
        <v>17.100000000000001</v>
      </c>
      <c r="AW52">
        <v>9</v>
      </c>
      <c r="AX52">
        <v>11267</v>
      </c>
      <c r="AY52">
        <v>2315</v>
      </c>
      <c r="AZ52">
        <v>24.8</v>
      </c>
      <c r="BA52">
        <v>7.5</v>
      </c>
      <c r="BB52">
        <v>10.5</v>
      </c>
      <c r="BC52">
        <v>2.7</v>
      </c>
      <c r="BD52">
        <v>28</v>
      </c>
      <c r="BE52">
        <v>6.7</v>
      </c>
      <c r="BF52">
        <v>16.1999999999999</v>
      </c>
      <c r="BG52">
        <v>3.9</v>
      </c>
      <c r="BH52">
        <v>19.899999999999899</v>
      </c>
      <c r="BI52">
        <v>6.8</v>
      </c>
      <c r="BJ52">
        <v>98.799999999999898</v>
      </c>
      <c r="BK52">
        <v>2.9</v>
      </c>
      <c r="BL52">
        <v>8.5</v>
      </c>
      <c r="BM52">
        <v>3.6</v>
      </c>
      <c r="BN52">
        <v>93</v>
      </c>
      <c r="BO52">
        <v>4.4000000000000004</v>
      </c>
      <c r="BP52">
        <v>0</v>
      </c>
      <c r="BQ52">
        <v>1.9</v>
      </c>
      <c r="BR52">
        <v>14.5</v>
      </c>
      <c r="BS52">
        <v>6.9</v>
      </c>
      <c r="BT52">
        <v>84.9</v>
      </c>
      <c r="BU52">
        <v>6</v>
      </c>
      <c r="BV52">
        <v>0</v>
      </c>
      <c r="BW52">
        <v>0.3</v>
      </c>
      <c r="BX52">
        <v>0.98429999999999995</v>
      </c>
      <c r="BY52">
        <v>0.95050000000000001</v>
      </c>
      <c r="BZ52">
        <v>0.97030000000000005</v>
      </c>
      <c r="CA52">
        <v>0.82199999999999995</v>
      </c>
      <c r="CB52">
        <v>3.7271000000000001</v>
      </c>
      <c r="CC52">
        <v>0.96809999999999996</v>
      </c>
      <c r="CD52">
        <v>0.23949999999999999</v>
      </c>
      <c r="CE52">
        <v>0.88490000000000002</v>
      </c>
      <c r="CF52">
        <v>0.84219999999999995</v>
      </c>
      <c r="CG52">
        <v>0.89480000000000004</v>
      </c>
      <c r="CH52">
        <v>2.8614000000000002</v>
      </c>
      <c r="CI52">
        <v>0.92469999999999997</v>
      </c>
      <c r="CJ52">
        <v>0.95079999999999998</v>
      </c>
      <c r="CK52">
        <v>0.72709999999999997</v>
      </c>
      <c r="CL52">
        <v>1.6778999999999999</v>
      </c>
      <c r="CM52">
        <v>0.89480000000000004</v>
      </c>
      <c r="CN52">
        <v>0.95820000000000005</v>
      </c>
      <c r="CO52">
        <v>0</v>
      </c>
      <c r="CP52">
        <v>0.90010000000000001</v>
      </c>
      <c r="CQ52">
        <v>0.98550000000000004</v>
      </c>
      <c r="CR52">
        <v>0</v>
      </c>
      <c r="CS52">
        <v>2.8437999999999999</v>
      </c>
      <c r="CT52">
        <v>0.77900000000000003</v>
      </c>
      <c r="CU52">
        <v>11.110200000000001</v>
      </c>
      <c r="CV52">
        <v>0.95730000000000004</v>
      </c>
      <c r="CW52">
        <v>1</v>
      </c>
      <c r="CX52">
        <v>1</v>
      </c>
      <c r="CY52">
        <v>1</v>
      </c>
      <c r="CZ52">
        <v>0</v>
      </c>
      <c r="DA52">
        <v>3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1</v>
      </c>
      <c r="DK52">
        <v>0</v>
      </c>
      <c r="DL52">
        <v>1</v>
      </c>
      <c r="DM52">
        <v>1</v>
      </c>
      <c r="DN52">
        <v>0</v>
      </c>
      <c r="DO52">
        <v>3</v>
      </c>
      <c r="DP52">
        <v>7</v>
      </c>
      <c r="DQ52">
        <v>405</v>
      </c>
      <c r="DR52">
        <v>248</v>
      </c>
      <c r="DS52">
        <v>9.6999999999999904</v>
      </c>
      <c r="DT52">
        <v>5.5</v>
      </c>
      <c r="DU52">
        <v>1306</v>
      </c>
      <c r="DV52">
        <v>1.7017611257377999E-2</v>
      </c>
      <c r="DW52">
        <v>1.7054333008E-5</v>
      </c>
    </row>
    <row r="53" spans="1:127" x14ac:dyDescent="0.2">
      <c r="A53">
        <v>54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36047121400</v>
      </c>
      <c r="H53" t="s">
        <v>959</v>
      </c>
      <c r="I53">
        <v>6.5710299999999999E-2</v>
      </c>
      <c r="J53">
        <v>4608</v>
      </c>
      <c r="K53">
        <v>427</v>
      </c>
      <c r="L53">
        <v>1643</v>
      </c>
      <c r="M53">
        <v>34</v>
      </c>
      <c r="N53">
        <v>1643</v>
      </c>
      <c r="O53">
        <v>34</v>
      </c>
      <c r="P53">
        <v>1991</v>
      </c>
      <c r="Q53">
        <v>456</v>
      </c>
      <c r="R53">
        <v>213</v>
      </c>
      <c r="S53">
        <v>108</v>
      </c>
      <c r="T53">
        <v>11242</v>
      </c>
      <c r="U53">
        <v>2637</v>
      </c>
      <c r="V53">
        <v>553</v>
      </c>
      <c r="W53">
        <v>156</v>
      </c>
      <c r="X53">
        <v>308</v>
      </c>
      <c r="Y53">
        <v>129</v>
      </c>
      <c r="Z53">
        <v>1690</v>
      </c>
      <c r="AA53">
        <v>379</v>
      </c>
      <c r="AB53">
        <v>591</v>
      </c>
      <c r="AC53">
        <v>160</v>
      </c>
      <c r="AD53">
        <v>555</v>
      </c>
      <c r="AE53">
        <v>127.099999999999</v>
      </c>
      <c r="AF53">
        <v>4583</v>
      </c>
      <c r="AG53">
        <v>428.1</v>
      </c>
      <c r="AH53">
        <v>215</v>
      </c>
      <c r="AI53">
        <v>103.799999999999</v>
      </c>
      <c r="AJ53">
        <v>1504</v>
      </c>
      <c r="AK53">
        <v>80.599999999999895</v>
      </c>
      <c r="AL53">
        <v>0</v>
      </c>
      <c r="AM53">
        <v>11</v>
      </c>
      <c r="AN53">
        <v>183</v>
      </c>
      <c r="AO53">
        <v>79.7</v>
      </c>
      <c r="AP53">
        <v>1316</v>
      </c>
      <c r="AQ53">
        <v>119</v>
      </c>
      <c r="AR53">
        <v>0</v>
      </c>
      <c r="AS53">
        <v>11</v>
      </c>
      <c r="AT53">
        <v>43.2</v>
      </c>
      <c r="AU53">
        <v>8.6999999999999904</v>
      </c>
      <c r="AV53">
        <v>13.6</v>
      </c>
      <c r="AW53">
        <v>6.4</v>
      </c>
      <c r="AX53">
        <v>11242</v>
      </c>
      <c r="AY53">
        <v>2637</v>
      </c>
      <c r="AZ53">
        <v>22.899999999999899</v>
      </c>
      <c r="BA53">
        <v>6</v>
      </c>
      <c r="BB53">
        <v>6.7</v>
      </c>
      <c r="BC53">
        <v>3</v>
      </c>
      <c r="BD53">
        <v>36.700000000000003</v>
      </c>
      <c r="BE53">
        <v>7.5</v>
      </c>
      <c r="BF53">
        <v>12.8</v>
      </c>
      <c r="BG53">
        <v>3.6</v>
      </c>
      <c r="BH53">
        <v>33.799999999999898</v>
      </c>
      <c r="BI53">
        <v>7.7</v>
      </c>
      <c r="BJ53">
        <v>99.5</v>
      </c>
      <c r="BK53">
        <v>1.2</v>
      </c>
      <c r="BL53">
        <v>5.3</v>
      </c>
      <c r="BM53">
        <v>2.5</v>
      </c>
      <c r="BN53">
        <v>91.5</v>
      </c>
      <c r="BO53">
        <v>4.5</v>
      </c>
      <c r="BP53">
        <v>0</v>
      </c>
      <c r="BQ53">
        <v>1.8</v>
      </c>
      <c r="BR53">
        <v>11.1</v>
      </c>
      <c r="BS53">
        <v>4.8</v>
      </c>
      <c r="BT53">
        <v>80.099999999999895</v>
      </c>
      <c r="BU53">
        <v>6.8</v>
      </c>
      <c r="BV53">
        <v>0</v>
      </c>
      <c r="BW53">
        <v>0.2</v>
      </c>
      <c r="BX53">
        <v>0.94769999999999999</v>
      </c>
      <c r="BY53">
        <v>0.89149999999999996</v>
      </c>
      <c r="BZ53">
        <v>0.97109999999999996</v>
      </c>
      <c r="CA53">
        <v>0.79630000000000001</v>
      </c>
      <c r="CB53">
        <v>3.6065</v>
      </c>
      <c r="CC53">
        <v>0.94720000000000004</v>
      </c>
      <c r="CD53">
        <v>6.9599999999999995E-2</v>
      </c>
      <c r="CE53">
        <v>0.98329999999999995</v>
      </c>
      <c r="CF53">
        <v>0.65780000000000005</v>
      </c>
      <c r="CG53">
        <v>0.99239999999999995</v>
      </c>
      <c r="CH53">
        <v>2.7031000000000001</v>
      </c>
      <c r="CI53">
        <v>0.87309999999999999</v>
      </c>
      <c r="CJ53">
        <v>0.97570000000000001</v>
      </c>
      <c r="CK53">
        <v>0.63449999999999995</v>
      </c>
      <c r="CL53">
        <v>1.6102000000000001</v>
      </c>
      <c r="CM53">
        <v>0.84970000000000001</v>
      </c>
      <c r="CN53">
        <v>0.95140000000000002</v>
      </c>
      <c r="CO53">
        <v>0</v>
      </c>
      <c r="CP53">
        <v>0.84119999999999995</v>
      </c>
      <c r="CQ53">
        <v>0.96109999999999995</v>
      </c>
      <c r="CR53">
        <v>0</v>
      </c>
      <c r="CS53">
        <v>2.7536999999999998</v>
      </c>
      <c r="CT53">
        <v>0.74670000000000003</v>
      </c>
      <c r="CU53">
        <v>10.673500000000001</v>
      </c>
      <c r="CV53">
        <v>0.93010000000000004</v>
      </c>
      <c r="CW53">
        <v>1</v>
      </c>
      <c r="CX53">
        <v>0</v>
      </c>
      <c r="CY53">
        <v>1</v>
      </c>
      <c r="CZ53">
        <v>0</v>
      </c>
      <c r="DA53">
        <v>2</v>
      </c>
      <c r="DB53">
        <v>0</v>
      </c>
      <c r="DC53">
        <v>1</v>
      </c>
      <c r="DD53">
        <v>0</v>
      </c>
      <c r="DE53">
        <v>1</v>
      </c>
      <c r="DF53">
        <v>2</v>
      </c>
      <c r="DG53">
        <v>1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1</v>
      </c>
      <c r="DN53">
        <v>0</v>
      </c>
      <c r="DO53">
        <v>2</v>
      </c>
      <c r="DP53">
        <v>7</v>
      </c>
      <c r="DQ53">
        <v>325</v>
      </c>
      <c r="DR53">
        <v>133</v>
      </c>
      <c r="DS53">
        <v>7.1</v>
      </c>
      <c r="DT53">
        <v>2.9</v>
      </c>
      <c r="DU53">
        <v>1427</v>
      </c>
      <c r="DV53">
        <v>1.7666878563219999E-2</v>
      </c>
      <c r="DW53">
        <v>1.8129294514999999E-5</v>
      </c>
    </row>
    <row r="54" spans="1:127" x14ac:dyDescent="0.2">
      <c r="A54">
        <v>55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36047122000</v>
      </c>
      <c r="H54" t="s">
        <v>958</v>
      </c>
      <c r="I54">
        <v>0.4185295</v>
      </c>
      <c r="J54">
        <v>5903</v>
      </c>
      <c r="K54">
        <v>595</v>
      </c>
      <c r="L54">
        <v>2366</v>
      </c>
      <c r="M54">
        <v>81</v>
      </c>
      <c r="N54">
        <v>2176</v>
      </c>
      <c r="O54">
        <v>126</v>
      </c>
      <c r="P54">
        <v>1202</v>
      </c>
      <c r="Q54">
        <v>444</v>
      </c>
      <c r="R54">
        <v>297</v>
      </c>
      <c r="S54">
        <v>199</v>
      </c>
      <c r="T54">
        <v>26680</v>
      </c>
      <c r="U54">
        <v>7310</v>
      </c>
      <c r="V54">
        <v>414</v>
      </c>
      <c r="W54">
        <v>180</v>
      </c>
      <c r="X54">
        <v>297</v>
      </c>
      <c r="Y54">
        <v>128</v>
      </c>
      <c r="Z54">
        <v>1645</v>
      </c>
      <c r="AA54">
        <v>314</v>
      </c>
      <c r="AB54">
        <v>627</v>
      </c>
      <c r="AC54">
        <v>220</v>
      </c>
      <c r="AD54">
        <v>555</v>
      </c>
      <c r="AE54">
        <v>167.9</v>
      </c>
      <c r="AF54">
        <v>5903</v>
      </c>
      <c r="AG54">
        <v>595.20000000000005</v>
      </c>
      <c r="AH54">
        <v>55</v>
      </c>
      <c r="AI54">
        <v>85</v>
      </c>
      <c r="AJ54">
        <v>779</v>
      </c>
      <c r="AK54">
        <v>156.80000000000001</v>
      </c>
      <c r="AL54">
        <v>0</v>
      </c>
      <c r="AM54">
        <v>16</v>
      </c>
      <c r="AN54">
        <v>334</v>
      </c>
      <c r="AO54">
        <v>172.69999999999899</v>
      </c>
      <c r="AP54">
        <v>1013</v>
      </c>
      <c r="AQ54">
        <v>175</v>
      </c>
      <c r="AR54">
        <v>0</v>
      </c>
      <c r="AS54">
        <v>16</v>
      </c>
      <c r="AT54">
        <v>20.399999999999899</v>
      </c>
      <c r="AU54">
        <v>7.8</v>
      </c>
      <c r="AV54">
        <v>9.6999999999999904</v>
      </c>
      <c r="AW54">
        <v>6.1</v>
      </c>
      <c r="AX54">
        <v>26680</v>
      </c>
      <c r="AY54">
        <v>7310</v>
      </c>
      <c r="AZ54">
        <v>10.9</v>
      </c>
      <c r="BA54">
        <v>4.5</v>
      </c>
      <c r="BB54">
        <v>5</v>
      </c>
      <c r="BC54">
        <v>2.2000000000000002</v>
      </c>
      <c r="BD54">
        <v>27.899999999999899</v>
      </c>
      <c r="BE54">
        <v>4.5</v>
      </c>
      <c r="BF54">
        <v>10.6</v>
      </c>
      <c r="BG54">
        <v>3.6</v>
      </c>
      <c r="BH54">
        <v>25.5</v>
      </c>
      <c r="BI54">
        <v>7.6</v>
      </c>
      <c r="BJ54">
        <v>100</v>
      </c>
      <c r="BK54">
        <v>0.3</v>
      </c>
      <c r="BL54">
        <v>1</v>
      </c>
      <c r="BM54">
        <v>1.6</v>
      </c>
      <c r="BN54">
        <v>32.899999999999899</v>
      </c>
      <c r="BO54">
        <v>6.5</v>
      </c>
      <c r="BP54">
        <v>0</v>
      </c>
      <c r="BQ54">
        <v>1.3</v>
      </c>
      <c r="BR54">
        <v>15.3</v>
      </c>
      <c r="BS54">
        <v>7.9</v>
      </c>
      <c r="BT54">
        <v>46.6</v>
      </c>
      <c r="BU54">
        <v>8</v>
      </c>
      <c r="BV54">
        <v>0</v>
      </c>
      <c r="BW54">
        <v>0.3</v>
      </c>
      <c r="BX54">
        <v>0.72250000000000003</v>
      </c>
      <c r="BY54">
        <v>0.72860000000000003</v>
      </c>
      <c r="BZ54">
        <v>0.57140000000000002</v>
      </c>
      <c r="CA54">
        <v>0.4738</v>
      </c>
      <c r="CB54">
        <v>2.4964</v>
      </c>
      <c r="CC54">
        <v>0.66339999999999999</v>
      </c>
      <c r="CD54">
        <v>3.3599999999999998E-2</v>
      </c>
      <c r="CE54">
        <v>0.88119999999999998</v>
      </c>
      <c r="CF54">
        <v>0.48559999999999998</v>
      </c>
      <c r="CG54">
        <v>0.95840000000000003</v>
      </c>
      <c r="CH54">
        <v>2.3586999999999998</v>
      </c>
      <c r="CI54">
        <v>0.7147</v>
      </c>
      <c r="CJ54">
        <v>0.99109999999999998</v>
      </c>
      <c r="CK54">
        <v>0.3105</v>
      </c>
      <c r="CL54">
        <v>1.3017000000000001</v>
      </c>
      <c r="CM54">
        <v>0.64459999999999995</v>
      </c>
      <c r="CN54">
        <v>0.74550000000000005</v>
      </c>
      <c r="CO54">
        <v>0</v>
      </c>
      <c r="CP54">
        <v>0.91249999999999998</v>
      </c>
      <c r="CQ54">
        <v>0.73950000000000005</v>
      </c>
      <c r="CR54">
        <v>0</v>
      </c>
      <c r="CS54">
        <v>2.3974000000000002</v>
      </c>
      <c r="CT54">
        <v>0.57310000000000005</v>
      </c>
      <c r="CU54">
        <v>8.5541999999999998</v>
      </c>
      <c r="CV54">
        <v>0.72240000000000004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1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3</v>
      </c>
      <c r="DQ54">
        <v>291</v>
      </c>
      <c r="DR54">
        <v>141</v>
      </c>
      <c r="DS54">
        <v>4.9000000000000004</v>
      </c>
      <c r="DT54">
        <v>2.2999999999999998</v>
      </c>
      <c r="DU54">
        <v>3266</v>
      </c>
      <c r="DV54">
        <v>6.3065321258875998E-2</v>
      </c>
      <c r="DW54">
        <v>1.12223147529E-4</v>
      </c>
    </row>
    <row r="55" spans="1:127" x14ac:dyDescent="0.2">
      <c r="A55">
        <v>56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36081000200</v>
      </c>
      <c r="H55" t="s">
        <v>957</v>
      </c>
      <c r="I55">
        <v>6.0461599999999997E-2</v>
      </c>
      <c r="J55">
        <v>3425</v>
      </c>
      <c r="K55">
        <v>278</v>
      </c>
      <c r="L55">
        <v>1024</v>
      </c>
      <c r="M55">
        <v>31</v>
      </c>
      <c r="N55">
        <v>990</v>
      </c>
      <c r="O55">
        <v>45</v>
      </c>
      <c r="P55">
        <v>398</v>
      </c>
      <c r="Q55">
        <v>173</v>
      </c>
      <c r="R55">
        <v>137</v>
      </c>
      <c r="S55">
        <v>58</v>
      </c>
      <c r="T55">
        <v>27843</v>
      </c>
      <c r="U55">
        <v>3645</v>
      </c>
      <c r="V55">
        <v>498</v>
      </c>
      <c r="W55">
        <v>176</v>
      </c>
      <c r="X55">
        <v>304</v>
      </c>
      <c r="Y55">
        <v>52</v>
      </c>
      <c r="Z55">
        <v>680</v>
      </c>
      <c r="AA55">
        <v>130</v>
      </c>
      <c r="AB55">
        <v>212</v>
      </c>
      <c r="AC55">
        <v>59</v>
      </c>
      <c r="AD55">
        <v>139</v>
      </c>
      <c r="AE55">
        <v>54.5</v>
      </c>
      <c r="AF55">
        <v>2900</v>
      </c>
      <c r="AG55">
        <v>329</v>
      </c>
      <c r="AH55">
        <v>615</v>
      </c>
      <c r="AI55">
        <v>217.099999999999</v>
      </c>
      <c r="AJ55">
        <v>41</v>
      </c>
      <c r="AK55">
        <v>27.3</v>
      </c>
      <c r="AL55">
        <v>0</v>
      </c>
      <c r="AM55">
        <v>11</v>
      </c>
      <c r="AN55">
        <v>51</v>
      </c>
      <c r="AO55">
        <v>30.899999999999899</v>
      </c>
      <c r="AP55">
        <v>244</v>
      </c>
      <c r="AQ55">
        <v>72</v>
      </c>
      <c r="AR55">
        <v>0</v>
      </c>
      <c r="AS55">
        <v>11</v>
      </c>
      <c r="AT55">
        <v>11.6</v>
      </c>
      <c r="AU55">
        <v>5.0999999999999996</v>
      </c>
      <c r="AV55">
        <v>6.8</v>
      </c>
      <c r="AW55">
        <v>2.8</v>
      </c>
      <c r="AX55">
        <v>27843</v>
      </c>
      <c r="AY55">
        <v>3645</v>
      </c>
      <c r="AZ55">
        <v>21.3</v>
      </c>
      <c r="BA55">
        <v>6.5</v>
      </c>
      <c r="BB55">
        <v>8.9</v>
      </c>
      <c r="BC55">
        <v>1.7</v>
      </c>
      <c r="BD55">
        <v>19.899999999999899</v>
      </c>
      <c r="BE55">
        <v>3.4</v>
      </c>
      <c r="BF55">
        <v>6.2</v>
      </c>
      <c r="BG55">
        <v>1.7</v>
      </c>
      <c r="BH55">
        <v>14</v>
      </c>
      <c r="BI55">
        <v>5.5</v>
      </c>
      <c r="BJ55">
        <v>84.7</v>
      </c>
      <c r="BK55">
        <v>6.7</v>
      </c>
      <c r="BL55">
        <v>19.100000000000001</v>
      </c>
      <c r="BM55">
        <v>6.6</v>
      </c>
      <c r="BN55">
        <v>4</v>
      </c>
      <c r="BO55">
        <v>2.7</v>
      </c>
      <c r="BP55">
        <v>0</v>
      </c>
      <c r="BQ55">
        <v>2.9</v>
      </c>
      <c r="BR55">
        <v>5.2</v>
      </c>
      <c r="BS55">
        <v>3.1</v>
      </c>
      <c r="BT55">
        <v>24.6</v>
      </c>
      <c r="BU55">
        <v>7.2</v>
      </c>
      <c r="BV55">
        <v>0</v>
      </c>
      <c r="BW55">
        <v>0.3</v>
      </c>
      <c r="BX55">
        <v>0.48699999999999999</v>
      </c>
      <c r="BY55">
        <v>0.49109999999999998</v>
      </c>
      <c r="BZ55">
        <v>0.52700000000000002</v>
      </c>
      <c r="CA55">
        <v>0.77210000000000001</v>
      </c>
      <c r="CB55">
        <v>2.2772999999999999</v>
      </c>
      <c r="CC55">
        <v>0.59630000000000005</v>
      </c>
      <c r="CD55">
        <v>0.15770000000000001</v>
      </c>
      <c r="CE55">
        <v>0.38319999999999999</v>
      </c>
      <c r="CF55">
        <v>9.8199999999999996E-2</v>
      </c>
      <c r="CG55">
        <v>0.78339999999999999</v>
      </c>
      <c r="CH55">
        <v>1.4225000000000001</v>
      </c>
      <c r="CI55">
        <v>0.15160000000000001</v>
      </c>
      <c r="CJ55">
        <v>0.77639999999999998</v>
      </c>
      <c r="CK55">
        <v>0.89390000000000003</v>
      </c>
      <c r="CL55">
        <v>1.6702999999999999</v>
      </c>
      <c r="CM55">
        <v>0.88859999999999995</v>
      </c>
      <c r="CN55">
        <v>0.3962</v>
      </c>
      <c r="CO55">
        <v>0</v>
      </c>
      <c r="CP55">
        <v>0.65280000000000005</v>
      </c>
      <c r="CQ55">
        <v>0.5887</v>
      </c>
      <c r="CR55">
        <v>0</v>
      </c>
      <c r="CS55">
        <v>1.6376999999999999</v>
      </c>
      <c r="CT55">
        <v>0.24679999999999999</v>
      </c>
      <c r="CU55">
        <v>7.0077999999999996</v>
      </c>
      <c r="CV55">
        <v>0.495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601</v>
      </c>
      <c r="DR55">
        <v>225</v>
      </c>
      <c r="DS55">
        <v>17.5</v>
      </c>
      <c r="DT55">
        <v>6</v>
      </c>
      <c r="DU55">
        <v>1030</v>
      </c>
      <c r="DV55">
        <v>7.4054628821929999E-3</v>
      </c>
      <c r="DW55">
        <v>2.0207434E-7</v>
      </c>
    </row>
    <row r="56" spans="1:127" x14ac:dyDescent="0.2">
      <c r="A56">
        <v>57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36081000400</v>
      </c>
      <c r="H56" t="s">
        <v>956</v>
      </c>
      <c r="I56">
        <v>8.6825799999999995E-2</v>
      </c>
      <c r="J56">
        <v>4896</v>
      </c>
      <c r="K56">
        <v>531</v>
      </c>
      <c r="L56">
        <v>1396</v>
      </c>
      <c r="M56">
        <v>45</v>
      </c>
      <c r="N56">
        <v>1291</v>
      </c>
      <c r="O56">
        <v>89</v>
      </c>
      <c r="P56">
        <v>671</v>
      </c>
      <c r="Q56">
        <v>288</v>
      </c>
      <c r="R56">
        <v>160</v>
      </c>
      <c r="S56">
        <v>83</v>
      </c>
      <c r="T56">
        <v>20722</v>
      </c>
      <c r="U56">
        <v>2929</v>
      </c>
      <c r="V56">
        <v>1100</v>
      </c>
      <c r="W56">
        <v>250</v>
      </c>
      <c r="X56">
        <v>469</v>
      </c>
      <c r="Y56">
        <v>158</v>
      </c>
      <c r="Z56">
        <v>1102</v>
      </c>
      <c r="AA56">
        <v>279</v>
      </c>
      <c r="AB56">
        <v>422</v>
      </c>
      <c r="AC56">
        <v>158</v>
      </c>
      <c r="AD56">
        <v>225</v>
      </c>
      <c r="AE56">
        <v>96.599999999999895</v>
      </c>
      <c r="AF56">
        <v>4431</v>
      </c>
      <c r="AG56">
        <v>601.20000000000005</v>
      </c>
      <c r="AH56">
        <v>1006</v>
      </c>
      <c r="AI56">
        <v>286.5</v>
      </c>
      <c r="AJ56">
        <v>10</v>
      </c>
      <c r="AK56">
        <v>18.600000000000001</v>
      </c>
      <c r="AL56">
        <v>8</v>
      </c>
      <c r="AM56">
        <v>13</v>
      </c>
      <c r="AN56">
        <v>80</v>
      </c>
      <c r="AO56">
        <v>47.799999999999898</v>
      </c>
      <c r="AP56">
        <v>532</v>
      </c>
      <c r="AQ56">
        <v>118</v>
      </c>
      <c r="AR56">
        <v>0</v>
      </c>
      <c r="AS56">
        <v>11</v>
      </c>
      <c r="AT56">
        <v>13.6999999999999</v>
      </c>
      <c r="AU56">
        <v>6</v>
      </c>
      <c r="AV56">
        <v>6.7</v>
      </c>
      <c r="AW56">
        <v>3.3</v>
      </c>
      <c r="AX56">
        <v>20722</v>
      </c>
      <c r="AY56">
        <v>2929</v>
      </c>
      <c r="AZ56">
        <v>34.1</v>
      </c>
      <c r="BA56">
        <v>6.2</v>
      </c>
      <c r="BB56">
        <v>9.6</v>
      </c>
      <c r="BC56">
        <v>3.4</v>
      </c>
      <c r="BD56">
        <v>22.5</v>
      </c>
      <c r="BE56">
        <v>5.0999999999999996</v>
      </c>
      <c r="BF56">
        <v>8.6</v>
      </c>
      <c r="BG56">
        <v>3.4</v>
      </c>
      <c r="BH56">
        <v>17.399999999999899</v>
      </c>
      <c r="BI56">
        <v>7.4</v>
      </c>
      <c r="BJ56">
        <v>90.5</v>
      </c>
      <c r="BK56">
        <v>7.4</v>
      </c>
      <c r="BL56">
        <v>22.1</v>
      </c>
      <c r="BM56">
        <v>5.9</v>
      </c>
      <c r="BN56">
        <v>0.7</v>
      </c>
      <c r="BO56">
        <v>1.3</v>
      </c>
      <c r="BP56">
        <v>0.6</v>
      </c>
      <c r="BQ56">
        <v>0.9</v>
      </c>
      <c r="BR56">
        <v>6.2</v>
      </c>
      <c r="BS56">
        <v>3.7</v>
      </c>
      <c r="BT56">
        <v>41.2</v>
      </c>
      <c r="BU56">
        <v>8.8000000000000007</v>
      </c>
      <c r="BV56">
        <v>0</v>
      </c>
      <c r="BW56">
        <v>0.2</v>
      </c>
      <c r="BX56">
        <v>0.55810000000000004</v>
      </c>
      <c r="BY56">
        <v>0.47960000000000003</v>
      </c>
      <c r="BZ56">
        <v>0.77900000000000003</v>
      </c>
      <c r="CA56">
        <v>0.93140000000000001</v>
      </c>
      <c r="CB56">
        <v>2.7480000000000002</v>
      </c>
      <c r="CC56">
        <v>0.73599999999999999</v>
      </c>
      <c r="CD56">
        <v>0.1938</v>
      </c>
      <c r="CE56">
        <v>0.60209999999999997</v>
      </c>
      <c r="CF56">
        <v>0.29099999999999998</v>
      </c>
      <c r="CG56">
        <v>0.85770000000000002</v>
      </c>
      <c r="CH56">
        <v>1.9447000000000001</v>
      </c>
      <c r="CI56">
        <v>0.44579999999999997</v>
      </c>
      <c r="CJ56">
        <v>0.81979999999999997</v>
      </c>
      <c r="CK56">
        <v>0.92149999999999999</v>
      </c>
      <c r="CL56">
        <v>1.7414000000000001</v>
      </c>
      <c r="CM56">
        <v>0.92610000000000003</v>
      </c>
      <c r="CN56">
        <v>0.2142</v>
      </c>
      <c r="CO56">
        <v>0.72009999999999996</v>
      </c>
      <c r="CP56">
        <v>0.69710000000000005</v>
      </c>
      <c r="CQ56">
        <v>0.70909999999999995</v>
      </c>
      <c r="CR56">
        <v>0</v>
      </c>
      <c r="CS56">
        <v>2.3403999999999998</v>
      </c>
      <c r="CT56">
        <v>0.54330000000000001</v>
      </c>
      <c r="CU56">
        <v>8.7744999999999997</v>
      </c>
      <c r="CV56">
        <v>0.755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</v>
      </c>
      <c r="DQ56">
        <v>736</v>
      </c>
      <c r="DR56">
        <v>277</v>
      </c>
      <c r="DS56">
        <v>15</v>
      </c>
      <c r="DT56">
        <v>5.3</v>
      </c>
      <c r="DU56">
        <v>1616</v>
      </c>
      <c r="DV56">
        <v>7.2627473839E-5</v>
      </c>
      <c r="DW56">
        <v>1.516E-12</v>
      </c>
    </row>
    <row r="57" spans="1:127" x14ac:dyDescent="0.2">
      <c r="A57">
        <v>58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36081000600</v>
      </c>
      <c r="H57" t="s">
        <v>955</v>
      </c>
      <c r="I57">
        <v>8.2736299999999999E-2</v>
      </c>
      <c r="J57">
        <v>4208</v>
      </c>
      <c r="K57">
        <v>491</v>
      </c>
      <c r="L57">
        <v>1194</v>
      </c>
      <c r="M57">
        <v>48</v>
      </c>
      <c r="N57">
        <v>1085</v>
      </c>
      <c r="O57">
        <v>86</v>
      </c>
      <c r="P57">
        <v>337</v>
      </c>
      <c r="Q57">
        <v>199</v>
      </c>
      <c r="R57">
        <v>171</v>
      </c>
      <c r="S57">
        <v>78</v>
      </c>
      <c r="T57">
        <v>23265</v>
      </c>
      <c r="U57">
        <v>3105</v>
      </c>
      <c r="V57">
        <v>712</v>
      </c>
      <c r="W57">
        <v>254</v>
      </c>
      <c r="X57">
        <v>289</v>
      </c>
      <c r="Y57">
        <v>97</v>
      </c>
      <c r="Z57">
        <v>1072</v>
      </c>
      <c r="AA57">
        <v>244</v>
      </c>
      <c r="AB57">
        <v>342</v>
      </c>
      <c r="AC57">
        <v>93</v>
      </c>
      <c r="AD57">
        <v>116</v>
      </c>
      <c r="AE57">
        <v>61.399999999999899</v>
      </c>
      <c r="AF57">
        <v>3866</v>
      </c>
      <c r="AG57">
        <v>517</v>
      </c>
      <c r="AH57">
        <v>562</v>
      </c>
      <c r="AI57">
        <v>226.3</v>
      </c>
      <c r="AJ57">
        <v>0</v>
      </c>
      <c r="AK57">
        <v>15.6</v>
      </c>
      <c r="AL57">
        <v>0</v>
      </c>
      <c r="AM57">
        <v>11</v>
      </c>
      <c r="AN57">
        <v>102</v>
      </c>
      <c r="AO57">
        <v>63</v>
      </c>
      <c r="AP57">
        <v>330</v>
      </c>
      <c r="AQ57">
        <v>102</v>
      </c>
      <c r="AR57">
        <v>8</v>
      </c>
      <c r="AS57">
        <v>3</v>
      </c>
      <c r="AT57">
        <v>8.1</v>
      </c>
      <c r="AU57">
        <v>4.8</v>
      </c>
      <c r="AV57">
        <v>7.1</v>
      </c>
      <c r="AW57">
        <v>3.2</v>
      </c>
      <c r="AX57">
        <v>23265</v>
      </c>
      <c r="AY57">
        <v>3105</v>
      </c>
      <c r="AZ57">
        <v>27.1</v>
      </c>
      <c r="BA57">
        <v>8.5</v>
      </c>
      <c r="BB57">
        <v>6.9</v>
      </c>
      <c r="BC57">
        <v>2.4</v>
      </c>
      <c r="BD57">
        <v>25.5</v>
      </c>
      <c r="BE57">
        <v>5</v>
      </c>
      <c r="BF57">
        <v>8.1</v>
      </c>
      <c r="BG57">
        <v>2.4</v>
      </c>
      <c r="BH57">
        <v>10.6999999999999</v>
      </c>
      <c r="BI57">
        <v>5.6</v>
      </c>
      <c r="BJ57">
        <v>91.9</v>
      </c>
      <c r="BK57">
        <v>6</v>
      </c>
      <c r="BL57">
        <v>15</v>
      </c>
      <c r="BM57">
        <v>5.8</v>
      </c>
      <c r="BN57">
        <v>0</v>
      </c>
      <c r="BO57">
        <v>1.3</v>
      </c>
      <c r="BP57">
        <v>0</v>
      </c>
      <c r="BQ57">
        <v>2.5</v>
      </c>
      <c r="BR57">
        <v>9.4</v>
      </c>
      <c r="BS57">
        <v>5.8</v>
      </c>
      <c r="BT57">
        <v>30.399999999999899</v>
      </c>
      <c r="BU57">
        <v>8.6</v>
      </c>
      <c r="BV57">
        <v>0.2</v>
      </c>
      <c r="BW57">
        <v>0.1</v>
      </c>
      <c r="BX57">
        <v>0.33200000000000002</v>
      </c>
      <c r="BY57">
        <v>0.51980000000000004</v>
      </c>
      <c r="BZ57">
        <v>0.6946</v>
      </c>
      <c r="CA57">
        <v>0.85660000000000003</v>
      </c>
      <c r="CB57">
        <v>2.403</v>
      </c>
      <c r="CC57">
        <v>0.63519999999999999</v>
      </c>
      <c r="CD57">
        <v>7.6799999999999993E-2</v>
      </c>
      <c r="CE57">
        <v>0.79</v>
      </c>
      <c r="CF57">
        <v>0.24129999999999999</v>
      </c>
      <c r="CG57">
        <v>0.67279999999999995</v>
      </c>
      <c r="CH57">
        <v>1.7808999999999999</v>
      </c>
      <c r="CI57">
        <v>0.33439999999999998</v>
      </c>
      <c r="CJ57">
        <v>0.83440000000000003</v>
      </c>
      <c r="CK57">
        <v>0.84230000000000005</v>
      </c>
      <c r="CL57">
        <v>1.6767000000000001</v>
      </c>
      <c r="CM57">
        <v>0.89439999999999997</v>
      </c>
      <c r="CN57">
        <v>0</v>
      </c>
      <c r="CO57">
        <v>0</v>
      </c>
      <c r="CP57">
        <v>0.79569999999999996</v>
      </c>
      <c r="CQ57">
        <v>0.63460000000000005</v>
      </c>
      <c r="CR57">
        <v>0.40489999999999998</v>
      </c>
      <c r="CS57">
        <v>1.8351999999999999</v>
      </c>
      <c r="CT57">
        <v>0.32750000000000001</v>
      </c>
      <c r="CU57">
        <v>7.6958000000000002</v>
      </c>
      <c r="CV57">
        <v>0.59870000000000001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714</v>
      </c>
      <c r="DR57">
        <v>302</v>
      </c>
      <c r="DS57">
        <v>17</v>
      </c>
      <c r="DT57">
        <v>6.3</v>
      </c>
      <c r="DU57">
        <v>1523</v>
      </c>
      <c r="DV57">
        <v>3.1346753914999999E-3</v>
      </c>
      <c r="DW57">
        <v>9.8220759999999996E-9</v>
      </c>
    </row>
    <row r="58" spans="1:127" x14ac:dyDescent="0.2">
      <c r="A58">
        <v>59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36081003400</v>
      </c>
      <c r="H58" t="s">
        <v>954</v>
      </c>
      <c r="I58">
        <v>8.2620799999999994E-2</v>
      </c>
      <c r="J58">
        <v>2573</v>
      </c>
      <c r="K58">
        <v>267</v>
      </c>
      <c r="L58">
        <v>697</v>
      </c>
      <c r="M58">
        <v>25</v>
      </c>
      <c r="N58">
        <v>660</v>
      </c>
      <c r="O58">
        <v>38</v>
      </c>
      <c r="P58">
        <v>420</v>
      </c>
      <c r="Q58">
        <v>191</v>
      </c>
      <c r="R58">
        <v>140</v>
      </c>
      <c r="S58">
        <v>69</v>
      </c>
      <c r="T58">
        <v>23219</v>
      </c>
      <c r="U58">
        <v>3190</v>
      </c>
      <c r="V58">
        <v>376</v>
      </c>
      <c r="W58">
        <v>97</v>
      </c>
      <c r="X58">
        <v>260</v>
      </c>
      <c r="Y58">
        <v>65</v>
      </c>
      <c r="Z58">
        <v>645</v>
      </c>
      <c r="AA58">
        <v>128</v>
      </c>
      <c r="AB58">
        <v>331</v>
      </c>
      <c r="AC58">
        <v>84</v>
      </c>
      <c r="AD58">
        <v>43</v>
      </c>
      <c r="AE58">
        <v>24.6</v>
      </c>
      <c r="AF58">
        <v>2201</v>
      </c>
      <c r="AG58">
        <v>301</v>
      </c>
      <c r="AH58">
        <v>288</v>
      </c>
      <c r="AI58">
        <v>104.299999999999</v>
      </c>
      <c r="AJ58">
        <v>0</v>
      </c>
      <c r="AK58">
        <v>15.6</v>
      </c>
      <c r="AL58">
        <v>0</v>
      </c>
      <c r="AM58">
        <v>11</v>
      </c>
      <c r="AN58">
        <v>47</v>
      </c>
      <c r="AO58">
        <v>30.1</v>
      </c>
      <c r="AP58">
        <v>151</v>
      </c>
      <c r="AQ58">
        <v>50</v>
      </c>
      <c r="AR58">
        <v>16</v>
      </c>
      <c r="AS58">
        <v>18</v>
      </c>
      <c r="AT58">
        <v>16.3</v>
      </c>
      <c r="AU58">
        <v>7.1</v>
      </c>
      <c r="AV58">
        <v>11.3</v>
      </c>
      <c r="AW58">
        <v>5</v>
      </c>
      <c r="AX58">
        <v>23219</v>
      </c>
      <c r="AY58">
        <v>3190</v>
      </c>
      <c r="AZ58">
        <v>22.6</v>
      </c>
      <c r="BA58">
        <v>5.6</v>
      </c>
      <c r="BB58">
        <v>10.1</v>
      </c>
      <c r="BC58">
        <v>2.9</v>
      </c>
      <c r="BD58">
        <v>25.1</v>
      </c>
      <c r="BE58">
        <v>4.2</v>
      </c>
      <c r="BF58">
        <v>12.9</v>
      </c>
      <c r="BG58">
        <v>3.1</v>
      </c>
      <c r="BH58">
        <v>6.5</v>
      </c>
      <c r="BI58">
        <v>3.7</v>
      </c>
      <c r="BJ58">
        <v>85.5</v>
      </c>
      <c r="BK58">
        <v>7.6</v>
      </c>
      <c r="BL58">
        <v>11.6999999999999</v>
      </c>
      <c r="BM58">
        <v>4.0999999999999996</v>
      </c>
      <c r="BN58">
        <v>0</v>
      </c>
      <c r="BO58">
        <v>2.2000000000000002</v>
      </c>
      <c r="BP58">
        <v>0</v>
      </c>
      <c r="BQ58">
        <v>4.2</v>
      </c>
      <c r="BR58">
        <v>7.1</v>
      </c>
      <c r="BS58">
        <v>4.5</v>
      </c>
      <c r="BT58">
        <v>22.899999999999899</v>
      </c>
      <c r="BU58">
        <v>7.6</v>
      </c>
      <c r="BV58">
        <v>0.6</v>
      </c>
      <c r="BW58">
        <v>0.7</v>
      </c>
      <c r="BX58">
        <v>0.63449999999999995</v>
      </c>
      <c r="BY58">
        <v>0.81410000000000005</v>
      </c>
      <c r="BZ58">
        <v>0.69769999999999999</v>
      </c>
      <c r="CA58">
        <v>0.79169999999999996</v>
      </c>
      <c r="CB58">
        <v>2.9380000000000002</v>
      </c>
      <c r="CC58">
        <v>0.7923</v>
      </c>
      <c r="CD58">
        <v>0.21709999999999999</v>
      </c>
      <c r="CE58">
        <v>0.76959999999999995</v>
      </c>
      <c r="CF58">
        <v>0.66420000000000001</v>
      </c>
      <c r="CG58">
        <v>0.41820000000000002</v>
      </c>
      <c r="CH58">
        <v>2.0691000000000002</v>
      </c>
      <c r="CI58">
        <v>0.53710000000000002</v>
      </c>
      <c r="CJ58">
        <v>0.78290000000000004</v>
      </c>
      <c r="CK58">
        <v>0.78910000000000002</v>
      </c>
      <c r="CL58">
        <v>1.5721000000000001</v>
      </c>
      <c r="CM58">
        <v>0.82250000000000001</v>
      </c>
      <c r="CN58">
        <v>0</v>
      </c>
      <c r="CO58">
        <v>0</v>
      </c>
      <c r="CP58">
        <v>0.72940000000000005</v>
      </c>
      <c r="CQ58">
        <v>0.5736</v>
      </c>
      <c r="CR58">
        <v>0.63280000000000003</v>
      </c>
      <c r="CS58">
        <v>1.9358</v>
      </c>
      <c r="CT58">
        <v>0.36930000000000002</v>
      </c>
      <c r="CU58">
        <v>8.5149000000000008</v>
      </c>
      <c r="CV58">
        <v>0.71830000000000005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270</v>
      </c>
      <c r="DR58">
        <v>108</v>
      </c>
      <c r="DS58">
        <v>10.5</v>
      </c>
      <c r="DT58">
        <v>3.8</v>
      </c>
      <c r="DU58">
        <v>2323</v>
      </c>
      <c r="DV58">
        <v>1.0132803013010001E-3</v>
      </c>
      <c r="DW58">
        <v>1.821587E-9</v>
      </c>
    </row>
    <row r="59" spans="1:127" x14ac:dyDescent="0.2">
      <c r="A59">
        <v>60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36081003600</v>
      </c>
      <c r="H59" t="s">
        <v>953</v>
      </c>
      <c r="I59">
        <v>6.9500699999999999E-2</v>
      </c>
      <c r="J59">
        <v>3830</v>
      </c>
      <c r="K59">
        <v>502</v>
      </c>
      <c r="L59">
        <v>1052</v>
      </c>
      <c r="M59">
        <v>46</v>
      </c>
      <c r="N59">
        <v>947</v>
      </c>
      <c r="O59">
        <v>70</v>
      </c>
      <c r="P59">
        <v>282</v>
      </c>
      <c r="Q59">
        <v>262</v>
      </c>
      <c r="R59">
        <v>143</v>
      </c>
      <c r="S59">
        <v>77</v>
      </c>
      <c r="T59">
        <v>23216</v>
      </c>
      <c r="U59">
        <v>3164</v>
      </c>
      <c r="V59">
        <v>430</v>
      </c>
      <c r="W59">
        <v>158</v>
      </c>
      <c r="X59">
        <v>382</v>
      </c>
      <c r="Y59">
        <v>136</v>
      </c>
      <c r="Z59">
        <v>967</v>
      </c>
      <c r="AA59">
        <v>272</v>
      </c>
      <c r="AB59">
        <v>359</v>
      </c>
      <c r="AC59">
        <v>149</v>
      </c>
      <c r="AD59">
        <v>109</v>
      </c>
      <c r="AE59">
        <v>63.7</v>
      </c>
      <c r="AF59">
        <v>3306</v>
      </c>
      <c r="AG59">
        <v>540.70000000000005</v>
      </c>
      <c r="AH59">
        <v>579</v>
      </c>
      <c r="AI59">
        <v>194.599999999999</v>
      </c>
      <c r="AJ59">
        <v>36</v>
      </c>
      <c r="AK59">
        <v>35.700000000000003</v>
      </c>
      <c r="AL59">
        <v>0</v>
      </c>
      <c r="AM59">
        <v>11</v>
      </c>
      <c r="AN59">
        <v>160</v>
      </c>
      <c r="AO59">
        <v>69.299999999999898</v>
      </c>
      <c r="AP59">
        <v>342</v>
      </c>
      <c r="AQ59">
        <v>94</v>
      </c>
      <c r="AR59">
        <v>0</v>
      </c>
      <c r="AS59">
        <v>11</v>
      </c>
      <c r="AT59">
        <v>7.4</v>
      </c>
      <c r="AU59">
        <v>6.7</v>
      </c>
      <c r="AV59">
        <v>7.2</v>
      </c>
      <c r="AW59">
        <v>3.5</v>
      </c>
      <c r="AX59">
        <v>23216</v>
      </c>
      <c r="AY59">
        <v>3164</v>
      </c>
      <c r="AZ59">
        <v>17.399999999999899</v>
      </c>
      <c r="BA59">
        <v>6.3</v>
      </c>
      <c r="BB59">
        <v>10</v>
      </c>
      <c r="BC59">
        <v>4.0999999999999996</v>
      </c>
      <c r="BD59">
        <v>25.1999999999999</v>
      </c>
      <c r="BE59">
        <v>6.3</v>
      </c>
      <c r="BF59">
        <v>9.4</v>
      </c>
      <c r="BG59">
        <v>4</v>
      </c>
      <c r="BH59">
        <v>11.5</v>
      </c>
      <c r="BI59">
        <v>6.7</v>
      </c>
      <c r="BJ59">
        <v>86.299999999999898</v>
      </c>
      <c r="BK59">
        <v>8.4</v>
      </c>
      <c r="BL59">
        <v>16.399999999999899</v>
      </c>
      <c r="BM59">
        <v>5.0999999999999996</v>
      </c>
      <c r="BN59">
        <v>3.4</v>
      </c>
      <c r="BO59">
        <v>3.4</v>
      </c>
      <c r="BP59">
        <v>0</v>
      </c>
      <c r="BQ59">
        <v>2.8</v>
      </c>
      <c r="BR59">
        <v>16.899999999999899</v>
      </c>
      <c r="BS59">
        <v>7.2</v>
      </c>
      <c r="BT59">
        <v>36.1</v>
      </c>
      <c r="BU59">
        <v>9.6999999999999904</v>
      </c>
      <c r="BV59">
        <v>0</v>
      </c>
      <c r="BW59">
        <v>0.3</v>
      </c>
      <c r="BX59">
        <v>0.29770000000000002</v>
      </c>
      <c r="BY59">
        <v>0.52890000000000004</v>
      </c>
      <c r="BZ59">
        <v>0.69789999999999996</v>
      </c>
      <c r="CA59">
        <v>0.69799999999999995</v>
      </c>
      <c r="CB59">
        <v>2.2225000000000001</v>
      </c>
      <c r="CC59">
        <v>0.58009999999999995</v>
      </c>
      <c r="CD59">
        <v>0.2127</v>
      </c>
      <c r="CE59">
        <v>0.77969999999999995</v>
      </c>
      <c r="CF59">
        <v>0.37380000000000002</v>
      </c>
      <c r="CG59">
        <v>0.70609999999999995</v>
      </c>
      <c r="CH59">
        <v>2.0722999999999998</v>
      </c>
      <c r="CI59">
        <v>0.53939999999999999</v>
      </c>
      <c r="CJ59">
        <v>0.79020000000000001</v>
      </c>
      <c r="CK59">
        <v>0.86119999999999997</v>
      </c>
      <c r="CL59">
        <v>1.6514</v>
      </c>
      <c r="CM59">
        <v>0.87639999999999996</v>
      </c>
      <c r="CN59">
        <v>0.37580000000000002</v>
      </c>
      <c r="CO59">
        <v>0</v>
      </c>
      <c r="CP59">
        <v>0.92979999999999996</v>
      </c>
      <c r="CQ59">
        <v>0.67349999999999999</v>
      </c>
      <c r="CR59">
        <v>0</v>
      </c>
      <c r="CS59">
        <v>1.9791000000000001</v>
      </c>
      <c r="CT59">
        <v>0.38819999999999999</v>
      </c>
      <c r="CU59">
        <v>7.9252000000000002</v>
      </c>
      <c r="CV59">
        <v>0.63519999999999999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1</v>
      </c>
      <c r="DQ59">
        <v>622</v>
      </c>
      <c r="DR59">
        <v>206</v>
      </c>
      <c r="DS59">
        <v>16.1999999999999</v>
      </c>
      <c r="DT59">
        <v>5</v>
      </c>
      <c r="DU59">
        <v>1279</v>
      </c>
      <c r="DV59">
        <v>2.5950058967239998E-3</v>
      </c>
      <c r="DW59">
        <v>1.2284600000000001E-10</v>
      </c>
    </row>
    <row r="60" spans="1:127" x14ac:dyDescent="0.2">
      <c r="A60">
        <v>61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36081004200</v>
      </c>
      <c r="H60" t="s">
        <v>952</v>
      </c>
      <c r="I60">
        <v>7.7331200000000003E-2</v>
      </c>
      <c r="J60">
        <v>4496</v>
      </c>
      <c r="K60">
        <v>513</v>
      </c>
      <c r="L60">
        <v>1243</v>
      </c>
      <c r="M60">
        <v>49</v>
      </c>
      <c r="N60">
        <v>1172</v>
      </c>
      <c r="O60">
        <v>71</v>
      </c>
      <c r="P60">
        <v>1027</v>
      </c>
      <c r="Q60">
        <v>361</v>
      </c>
      <c r="R60">
        <v>291</v>
      </c>
      <c r="S60">
        <v>93</v>
      </c>
      <c r="T60">
        <v>18207</v>
      </c>
      <c r="U60">
        <v>2575</v>
      </c>
      <c r="V60">
        <v>676</v>
      </c>
      <c r="W60">
        <v>136</v>
      </c>
      <c r="X60">
        <v>316</v>
      </c>
      <c r="Y60">
        <v>95</v>
      </c>
      <c r="Z60">
        <v>1208</v>
      </c>
      <c r="AA60">
        <v>295</v>
      </c>
      <c r="AB60">
        <v>554</v>
      </c>
      <c r="AC60">
        <v>176</v>
      </c>
      <c r="AD60">
        <v>154</v>
      </c>
      <c r="AE60">
        <v>66.900000000000006</v>
      </c>
      <c r="AF60">
        <v>4120</v>
      </c>
      <c r="AG60">
        <v>537.1</v>
      </c>
      <c r="AH60">
        <v>682</v>
      </c>
      <c r="AI60">
        <v>219.69999999999899</v>
      </c>
      <c r="AJ60">
        <v>19</v>
      </c>
      <c r="AK60">
        <v>20.1999999999999</v>
      </c>
      <c r="AL60">
        <v>0</v>
      </c>
      <c r="AM60">
        <v>11</v>
      </c>
      <c r="AN60">
        <v>170</v>
      </c>
      <c r="AO60">
        <v>70.299999999999898</v>
      </c>
      <c r="AP60">
        <v>527</v>
      </c>
      <c r="AQ60">
        <v>90</v>
      </c>
      <c r="AR60">
        <v>0</v>
      </c>
      <c r="AS60">
        <v>11</v>
      </c>
      <c r="AT60">
        <v>22.899999999999899</v>
      </c>
      <c r="AU60">
        <v>7.5</v>
      </c>
      <c r="AV60">
        <v>14.1999999999999</v>
      </c>
      <c r="AW60">
        <v>4.3</v>
      </c>
      <c r="AX60">
        <v>18207</v>
      </c>
      <c r="AY60">
        <v>2575</v>
      </c>
      <c r="AZ60">
        <v>25.5</v>
      </c>
      <c r="BA60">
        <v>5.4</v>
      </c>
      <c r="BB60">
        <v>7</v>
      </c>
      <c r="BC60">
        <v>2.2000000000000002</v>
      </c>
      <c r="BD60">
        <v>26.899999999999899</v>
      </c>
      <c r="BE60">
        <v>5.8</v>
      </c>
      <c r="BF60">
        <v>12.3</v>
      </c>
      <c r="BG60">
        <v>3.6</v>
      </c>
      <c r="BH60">
        <v>13.1</v>
      </c>
      <c r="BI60">
        <v>5.6</v>
      </c>
      <c r="BJ60">
        <v>91.599999999999895</v>
      </c>
      <c r="BK60">
        <v>5.8</v>
      </c>
      <c r="BL60">
        <v>16.6999999999999</v>
      </c>
      <c r="BM60">
        <v>5</v>
      </c>
      <c r="BN60">
        <v>1.5</v>
      </c>
      <c r="BO60">
        <v>1.6</v>
      </c>
      <c r="BP60">
        <v>0</v>
      </c>
      <c r="BQ60">
        <v>2.4</v>
      </c>
      <c r="BR60">
        <v>14.5</v>
      </c>
      <c r="BS60">
        <v>5.9</v>
      </c>
      <c r="BT60">
        <v>45</v>
      </c>
      <c r="BU60">
        <v>8</v>
      </c>
      <c r="BV60">
        <v>0</v>
      </c>
      <c r="BW60">
        <v>0.2</v>
      </c>
      <c r="BX60">
        <v>0.76570000000000005</v>
      </c>
      <c r="BY60">
        <v>0.90549999999999997</v>
      </c>
      <c r="BZ60">
        <v>0.84789999999999999</v>
      </c>
      <c r="CA60">
        <v>0.83289999999999997</v>
      </c>
      <c r="CB60">
        <v>3.3519999999999999</v>
      </c>
      <c r="CC60">
        <v>0.88880000000000003</v>
      </c>
      <c r="CD60">
        <v>8.1500000000000003E-2</v>
      </c>
      <c r="CE60">
        <v>0.84740000000000004</v>
      </c>
      <c r="CF60">
        <v>0.62209999999999999</v>
      </c>
      <c r="CG60">
        <v>0.76090000000000002</v>
      </c>
      <c r="CH60">
        <v>2.3119999999999998</v>
      </c>
      <c r="CI60">
        <v>0.69040000000000001</v>
      </c>
      <c r="CJ60">
        <v>0.83220000000000005</v>
      </c>
      <c r="CK60">
        <v>0.86509999999999998</v>
      </c>
      <c r="CL60">
        <v>1.6973</v>
      </c>
      <c r="CM60">
        <v>0.90749999999999997</v>
      </c>
      <c r="CN60">
        <v>0.2858</v>
      </c>
      <c r="CO60">
        <v>0</v>
      </c>
      <c r="CP60">
        <v>0.90069999999999995</v>
      </c>
      <c r="CQ60">
        <v>0.73040000000000005</v>
      </c>
      <c r="CR60">
        <v>0</v>
      </c>
      <c r="CS60">
        <v>1.917</v>
      </c>
      <c r="CT60">
        <v>0.36149999999999999</v>
      </c>
      <c r="CU60">
        <v>9.2782999999999998</v>
      </c>
      <c r="CV60">
        <v>0.81469999999999998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1</v>
      </c>
      <c r="DP60">
        <v>2</v>
      </c>
      <c r="DQ60">
        <v>422</v>
      </c>
      <c r="DR60">
        <v>132</v>
      </c>
      <c r="DS60">
        <v>9.4</v>
      </c>
      <c r="DT60">
        <v>2.9</v>
      </c>
      <c r="DU60">
        <v>2410</v>
      </c>
      <c r="DV60">
        <v>9.7575464011799996E-4</v>
      </c>
      <c r="DW60">
        <v>4.5777000000000003E-11</v>
      </c>
    </row>
    <row r="61" spans="1:127" x14ac:dyDescent="0.2">
      <c r="A61">
        <v>62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36081004401</v>
      </c>
      <c r="H61" t="s">
        <v>951</v>
      </c>
      <c r="I61">
        <v>0.1007147</v>
      </c>
      <c r="J61">
        <v>3872</v>
      </c>
      <c r="K61">
        <v>308</v>
      </c>
      <c r="L61">
        <v>1009</v>
      </c>
      <c r="M61">
        <v>33</v>
      </c>
      <c r="N61">
        <v>941</v>
      </c>
      <c r="O61">
        <v>41</v>
      </c>
      <c r="P61">
        <v>1107</v>
      </c>
      <c r="Q61">
        <v>251</v>
      </c>
      <c r="R61">
        <v>150</v>
      </c>
      <c r="S61">
        <v>53</v>
      </c>
      <c r="T61">
        <v>17897</v>
      </c>
      <c r="U61">
        <v>2048</v>
      </c>
      <c r="V61">
        <v>735</v>
      </c>
      <c r="W61">
        <v>133</v>
      </c>
      <c r="X61">
        <v>387</v>
      </c>
      <c r="Y61">
        <v>104</v>
      </c>
      <c r="Z61">
        <v>991</v>
      </c>
      <c r="AA61">
        <v>159</v>
      </c>
      <c r="AB61">
        <v>397</v>
      </c>
      <c r="AC61">
        <v>93</v>
      </c>
      <c r="AD61">
        <v>72</v>
      </c>
      <c r="AE61">
        <v>40.6</v>
      </c>
      <c r="AF61">
        <v>3473</v>
      </c>
      <c r="AG61">
        <v>338.69999999999902</v>
      </c>
      <c r="AH61">
        <v>705</v>
      </c>
      <c r="AI61">
        <v>166.8</v>
      </c>
      <c r="AJ61">
        <v>14</v>
      </c>
      <c r="AK61">
        <v>22</v>
      </c>
      <c r="AL61">
        <v>4</v>
      </c>
      <c r="AM61">
        <v>7</v>
      </c>
      <c r="AN61">
        <v>136</v>
      </c>
      <c r="AO61">
        <v>45.7</v>
      </c>
      <c r="AP61">
        <v>224</v>
      </c>
      <c r="AQ61">
        <v>50</v>
      </c>
      <c r="AR61">
        <v>0</v>
      </c>
      <c r="AS61">
        <v>11</v>
      </c>
      <c r="AT61">
        <v>28.6</v>
      </c>
      <c r="AU61">
        <v>6.1</v>
      </c>
      <c r="AV61">
        <v>9</v>
      </c>
      <c r="AW61">
        <v>3</v>
      </c>
      <c r="AX61">
        <v>17897</v>
      </c>
      <c r="AY61">
        <v>2048</v>
      </c>
      <c r="AZ61">
        <v>30.1</v>
      </c>
      <c r="BA61">
        <v>4.5</v>
      </c>
      <c r="BB61">
        <v>10</v>
      </c>
      <c r="BC61">
        <v>2.8</v>
      </c>
      <c r="BD61">
        <v>25.6</v>
      </c>
      <c r="BE61">
        <v>3.6</v>
      </c>
      <c r="BF61">
        <v>10.3</v>
      </c>
      <c r="BG61">
        <v>2.4</v>
      </c>
      <c r="BH61">
        <v>7.7</v>
      </c>
      <c r="BI61">
        <v>4.3</v>
      </c>
      <c r="BJ61">
        <v>89.7</v>
      </c>
      <c r="BK61">
        <v>5.0999999999999996</v>
      </c>
      <c r="BL61">
        <v>19.600000000000001</v>
      </c>
      <c r="BM61">
        <v>4.3</v>
      </c>
      <c r="BN61">
        <v>1.4</v>
      </c>
      <c r="BO61">
        <v>2.2000000000000002</v>
      </c>
      <c r="BP61">
        <v>0.4</v>
      </c>
      <c r="BQ61">
        <v>0.7</v>
      </c>
      <c r="BR61">
        <v>14.5</v>
      </c>
      <c r="BS61">
        <v>4.8</v>
      </c>
      <c r="BT61">
        <v>23.8</v>
      </c>
      <c r="BU61">
        <v>5.3</v>
      </c>
      <c r="BV61">
        <v>0</v>
      </c>
      <c r="BW61">
        <v>0.3</v>
      </c>
      <c r="BX61">
        <v>0.84009999999999996</v>
      </c>
      <c r="BY61">
        <v>0.68430000000000002</v>
      </c>
      <c r="BZ61">
        <v>0.85699999999999998</v>
      </c>
      <c r="CA61">
        <v>0.89249999999999996</v>
      </c>
      <c r="CB61">
        <v>3.2738</v>
      </c>
      <c r="CC61">
        <v>0.87309999999999999</v>
      </c>
      <c r="CD61">
        <v>0.2127</v>
      </c>
      <c r="CE61">
        <v>0.79490000000000005</v>
      </c>
      <c r="CF61">
        <v>0.46560000000000001</v>
      </c>
      <c r="CG61">
        <v>0.50229999999999997</v>
      </c>
      <c r="CH61">
        <v>1.9754</v>
      </c>
      <c r="CI61">
        <v>0.4703</v>
      </c>
      <c r="CJ61">
        <v>0.81320000000000003</v>
      </c>
      <c r="CK61">
        <v>0.89949999999999997</v>
      </c>
      <c r="CL61">
        <v>1.7126999999999999</v>
      </c>
      <c r="CM61">
        <v>0.91390000000000005</v>
      </c>
      <c r="CN61">
        <v>0.27589999999999998</v>
      </c>
      <c r="CO61">
        <v>0.68510000000000004</v>
      </c>
      <c r="CP61">
        <v>0.89970000000000006</v>
      </c>
      <c r="CQ61">
        <v>0.5806</v>
      </c>
      <c r="CR61">
        <v>0</v>
      </c>
      <c r="CS61">
        <v>2.4413999999999998</v>
      </c>
      <c r="CT61">
        <v>0.59240000000000004</v>
      </c>
      <c r="CU61">
        <v>9.4033999999999995</v>
      </c>
      <c r="CV61">
        <v>0.82609999999999995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402</v>
      </c>
      <c r="DR61">
        <v>126</v>
      </c>
      <c r="DS61">
        <v>10.4</v>
      </c>
      <c r="DT61">
        <v>3.2</v>
      </c>
      <c r="DU61">
        <v>1475</v>
      </c>
      <c r="DV61">
        <v>3.7201377189780001E-3</v>
      </c>
      <c r="DW61">
        <v>5.0581221200000003E-7</v>
      </c>
    </row>
    <row r="62" spans="1:127" x14ac:dyDescent="0.2">
      <c r="A62">
        <v>63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36081006202</v>
      </c>
      <c r="H62" t="s">
        <v>950</v>
      </c>
      <c r="I62">
        <v>0.44517519999999999</v>
      </c>
      <c r="J62">
        <v>7083</v>
      </c>
      <c r="K62">
        <v>624</v>
      </c>
      <c r="L62">
        <v>2672</v>
      </c>
      <c r="M62">
        <v>101</v>
      </c>
      <c r="N62">
        <v>2604</v>
      </c>
      <c r="O62">
        <v>122</v>
      </c>
      <c r="P62">
        <v>1266</v>
      </c>
      <c r="Q62">
        <v>479</v>
      </c>
      <c r="R62">
        <v>295</v>
      </c>
      <c r="S62">
        <v>145</v>
      </c>
      <c r="T62">
        <v>27462</v>
      </c>
      <c r="U62">
        <v>4595</v>
      </c>
      <c r="V62">
        <v>1053</v>
      </c>
      <c r="W62">
        <v>316</v>
      </c>
      <c r="X62">
        <v>1030</v>
      </c>
      <c r="Y62">
        <v>249</v>
      </c>
      <c r="Z62">
        <v>1726</v>
      </c>
      <c r="AA62">
        <v>389</v>
      </c>
      <c r="AB62">
        <v>795</v>
      </c>
      <c r="AC62">
        <v>224</v>
      </c>
      <c r="AD62">
        <v>463</v>
      </c>
      <c r="AE62">
        <v>195.4</v>
      </c>
      <c r="AF62">
        <v>3360</v>
      </c>
      <c r="AG62">
        <v>811.6</v>
      </c>
      <c r="AH62">
        <v>464</v>
      </c>
      <c r="AI62">
        <v>198.099999999999</v>
      </c>
      <c r="AJ62">
        <v>47</v>
      </c>
      <c r="AK62">
        <v>50.6</v>
      </c>
      <c r="AL62">
        <v>0</v>
      </c>
      <c r="AM62">
        <v>16</v>
      </c>
      <c r="AN62">
        <v>105</v>
      </c>
      <c r="AO62">
        <v>75.900000000000006</v>
      </c>
      <c r="AP62">
        <v>799</v>
      </c>
      <c r="AQ62">
        <v>222</v>
      </c>
      <c r="AR62">
        <v>0</v>
      </c>
      <c r="AS62">
        <v>16</v>
      </c>
      <c r="AT62">
        <v>18</v>
      </c>
      <c r="AU62">
        <v>7</v>
      </c>
      <c r="AV62">
        <v>8</v>
      </c>
      <c r="AW62">
        <v>3.5</v>
      </c>
      <c r="AX62">
        <v>27462</v>
      </c>
      <c r="AY62">
        <v>4595</v>
      </c>
      <c r="AZ62">
        <v>22.1</v>
      </c>
      <c r="BA62">
        <v>5.9</v>
      </c>
      <c r="BB62">
        <v>14.5</v>
      </c>
      <c r="BC62">
        <v>3.7</v>
      </c>
      <c r="BD62">
        <v>24.399999999999899</v>
      </c>
      <c r="BE62">
        <v>5.0999999999999996</v>
      </c>
      <c r="BF62">
        <v>11.1999999999999</v>
      </c>
      <c r="BG62">
        <v>3.2</v>
      </c>
      <c r="BH62">
        <v>17.8</v>
      </c>
      <c r="BI62">
        <v>7.5</v>
      </c>
      <c r="BJ62">
        <v>47.399999999999899</v>
      </c>
      <c r="BK62">
        <v>10.6999999999999</v>
      </c>
      <c r="BL62">
        <v>7.1</v>
      </c>
      <c r="BM62">
        <v>2.9</v>
      </c>
      <c r="BN62">
        <v>1.8</v>
      </c>
      <c r="BO62">
        <v>1.9</v>
      </c>
      <c r="BP62">
        <v>0</v>
      </c>
      <c r="BQ62">
        <v>1.1000000000000001</v>
      </c>
      <c r="BR62">
        <v>4</v>
      </c>
      <c r="BS62">
        <v>2.9</v>
      </c>
      <c r="BT62">
        <v>30.6999999999999</v>
      </c>
      <c r="BU62">
        <v>8.5</v>
      </c>
      <c r="BV62">
        <v>0</v>
      </c>
      <c r="BW62">
        <v>0.2</v>
      </c>
      <c r="BX62">
        <v>0.67789999999999995</v>
      </c>
      <c r="BY62">
        <v>0.6048</v>
      </c>
      <c r="BZ62">
        <v>0.54110000000000003</v>
      </c>
      <c r="CA62">
        <v>0.78469999999999995</v>
      </c>
      <c r="CB62">
        <v>2.6084999999999998</v>
      </c>
      <c r="CC62">
        <v>0.7</v>
      </c>
      <c r="CD62">
        <v>0.49859999999999999</v>
      </c>
      <c r="CE62">
        <v>0.72819999999999996</v>
      </c>
      <c r="CF62">
        <v>0.54</v>
      </c>
      <c r="CG62">
        <v>0.86329999999999996</v>
      </c>
      <c r="CH62">
        <v>2.63</v>
      </c>
      <c r="CI62">
        <v>0.84670000000000001</v>
      </c>
      <c r="CJ62">
        <v>0.60209999999999997</v>
      </c>
      <c r="CK62">
        <v>0.69499999999999995</v>
      </c>
      <c r="CL62">
        <v>1.2971999999999999</v>
      </c>
      <c r="CM62">
        <v>0.64229999999999998</v>
      </c>
      <c r="CN62">
        <v>0.29780000000000001</v>
      </c>
      <c r="CO62">
        <v>0</v>
      </c>
      <c r="CP62">
        <v>0.59019999999999995</v>
      </c>
      <c r="CQ62">
        <v>0.63729999999999998</v>
      </c>
      <c r="CR62">
        <v>0</v>
      </c>
      <c r="CS62">
        <v>1.5253000000000001</v>
      </c>
      <c r="CT62">
        <v>0.21190000000000001</v>
      </c>
      <c r="CU62">
        <v>8.0609000000000002</v>
      </c>
      <c r="CV62">
        <v>0.65590000000000004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601</v>
      </c>
      <c r="DR62">
        <v>214</v>
      </c>
      <c r="DS62">
        <v>8.5</v>
      </c>
      <c r="DT62">
        <v>2.9</v>
      </c>
      <c r="DU62">
        <v>4197</v>
      </c>
      <c r="DV62">
        <v>1.5623752934382E-2</v>
      </c>
      <c r="DW62">
        <v>1.3453557000000001E-7</v>
      </c>
    </row>
    <row r="63" spans="1:127" x14ac:dyDescent="0.2">
      <c r="A63">
        <v>64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36081056100</v>
      </c>
      <c r="H63" t="s">
        <v>912</v>
      </c>
      <c r="I63">
        <v>1.0960810000000001</v>
      </c>
      <c r="J63">
        <v>103</v>
      </c>
      <c r="K63">
        <v>80</v>
      </c>
      <c r="L63">
        <v>33</v>
      </c>
      <c r="M63">
        <v>16</v>
      </c>
      <c r="N63">
        <v>33</v>
      </c>
      <c r="O63">
        <v>16</v>
      </c>
      <c r="P63">
        <v>0</v>
      </c>
      <c r="Q63">
        <v>11</v>
      </c>
      <c r="R63">
        <v>0</v>
      </c>
      <c r="S63">
        <v>11</v>
      </c>
      <c r="T63">
        <v>43122</v>
      </c>
      <c r="U63">
        <v>30890</v>
      </c>
      <c r="V63">
        <v>21</v>
      </c>
      <c r="W63">
        <v>24</v>
      </c>
      <c r="X63">
        <v>8</v>
      </c>
      <c r="Y63">
        <v>10</v>
      </c>
      <c r="Z63">
        <v>37</v>
      </c>
      <c r="AA63">
        <v>52</v>
      </c>
      <c r="AB63">
        <v>8</v>
      </c>
      <c r="AC63">
        <v>10</v>
      </c>
      <c r="AD63">
        <v>0</v>
      </c>
      <c r="AE63">
        <v>15.6</v>
      </c>
      <c r="AF63">
        <v>74</v>
      </c>
      <c r="AG63">
        <v>84.099999999999895</v>
      </c>
      <c r="AH63">
        <v>4</v>
      </c>
      <c r="AI63">
        <v>43</v>
      </c>
      <c r="AJ63">
        <v>19</v>
      </c>
      <c r="AK63">
        <v>12.8</v>
      </c>
      <c r="AL63">
        <v>0</v>
      </c>
      <c r="AM63">
        <v>11</v>
      </c>
      <c r="AN63">
        <v>11</v>
      </c>
      <c r="AO63">
        <v>20.1999999999999</v>
      </c>
      <c r="AP63">
        <v>15</v>
      </c>
      <c r="AQ63">
        <v>18</v>
      </c>
      <c r="AR63">
        <v>0</v>
      </c>
      <c r="AS63">
        <v>11</v>
      </c>
      <c r="AT63">
        <v>0</v>
      </c>
      <c r="AU63">
        <v>24.899999999999899</v>
      </c>
      <c r="AV63">
        <v>0</v>
      </c>
      <c r="AW63">
        <v>37.399999999999899</v>
      </c>
      <c r="AX63">
        <v>43122</v>
      </c>
      <c r="AY63">
        <v>30890</v>
      </c>
      <c r="AZ63">
        <v>31.8</v>
      </c>
      <c r="BA63">
        <v>24.3</v>
      </c>
      <c r="BB63">
        <v>7.8</v>
      </c>
      <c r="BC63">
        <v>11.4</v>
      </c>
      <c r="BD63">
        <v>35.899999999999899</v>
      </c>
      <c r="BE63">
        <v>42.1</v>
      </c>
      <c r="BF63">
        <v>7.8</v>
      </c>
      <c r="BG63">
        <v>11.4</v>
      </c>
      <c r="BH63">
        <v>0</v>
      </c>
      <c r="BI63">
        <v>47.1</v>
      </c>
      <c r="BJ63">
        <v>71.799999999999898</v>
      </c>
      <c r="BK63">
        <v>59.6</v>
      </c>
      <c r="BL63">
        <v>4.5999999999999996</v>
      </c>
      <c r="BM63">
        <v>49.299999999999898</v>
      </c>
      <c r="BN63">
        <v>57.6</v>
      </c>
      <c r="BO63">
        <v>27</v>
      </c>
      <c r="BP63">
        <v>0</v>
      </c>
      <c r="BQ63">
        <v>49.6</v>
      </c>
      <c r="BR63">
        <v>33.299999999999898</v>
      </c>
      <c r="BS63">
        <v>59.2</v>
      </c>
      <c r="BT63">
        <v>45.5</v>
      </c>
      <c r="BU63">
        <v>43.1</v>
      </c>
      <c r="BV63">
        <v>0</v>
      </c>
      <c r="BW63">
        <v>10.6999999999999</v>
      </c>
      <c r="BX63">
        <v>0</v>
      </c>
      <c r="BY63">
        <v>0</v>
      </c>
      <c r="BZ63">
        <v>0.1729</v>
      </c>
      <c r="CA63">
        <v>0.91139999999999999</v>
      </c>
      <c r="CB63">
        <v>1.0843</v>
      </c>
      <c r="CC63">
        <v>0.22550000000000001</v>
      </c>
      <c r="CD63">
        <v>0.1079</v>
      </c>
      <c r="CE63">
        <v>0.98</v>
      </c>
      <c r="CF63">
        <v>0.21560000000000001</v>
      </c>
      <c r="CG63">
        <v>0</v>
      </c>
      <c r="CH63">
        <v>1.3035000000000001</v>
      </c>
      <c r="CI63">
        <v>0.11609999999999999</v>
      </c>
      <c r="CJ63">
        <v>0.71579999999999999</v>
      </c>
      <c r="CK63">
        <v>0.60499999999999998</v>
      </c>
      <c r="CL63">
        <v>1.3208</v>
      </c>
      <c r="CM63">
        <v>0.65710000000000002</v>
      </c>
      <c r="CN63">
        <v>0.82740000000000002</v>
      </c>
      <c r="CO63">
        <v>0</v>
      </c>
      <c r="CP63">
        <v>0.99460000000000004</v>
      </c>
      <c r="CQ63">
        <v>0.73329999999999995</v>
      </c>
      <c r="CR63">
        <v>0</v>
      </c>
      <c r="CS63">
        <v>2.5554000000000001</v>
      </c>
      <c r="CT63">
        <v>0.6522</v>
      </c>
      <c r="CU63">
        <v>6.2640000000000002</v>
      </c>
      <c r="CV63">
        <v>0.36980000000000002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3</v>
      </c>
      <c r="DQ63">
        <v>0</v>
      </c>
      <c r="DR63">
        <v>11</v>
      </c>
      <c r="DS63">
        <v>0</v>
      </c>
      <c r="DT63">
        <v>24.899999999999899</v>
      </c>
      <c r="DU63">
        <v>588</v>
      </c>
      <c r="DV63">
        <v>4.2692495088852998E-2</v>
      </c>
      <c r="DW63">
        <v>2.1250543309999998E-6</v>
      </c>
    </row>
    <row r="64" spans="1:127" x14ac:dyDescent="0.2">
      <c r="A64">
        <v>65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36081064102</v>
      </c>
      <c r="H64" t="s">
        <v>949</v>
      </c>
      <c r="I64">
        <v>0.86159940000000002</v>
      </c>
      <c r="J64">
        <v>172</v>
      </c>
      <c r="K64">
        <v>122</v>
      </c>
      <c r="L64">
        <v>80</v>
      </c>
      <c r="M64">
        <v>31</v>
      </c>
      <c r="N64">
        <v>66</v>
      </c>
      <c r="O64">
        <v>25</v>
      </c>
      <c r="P64">
        <v>57</v>
      </c>
      <c r="Q64">
        <v>86</v>
      </c>
      <c r="R64">
        <v>0</v>
      </c>
      <c r="S64">
        <v>11</v>
      </c>
      <c r="T64">
        <v>19612</v>
      </c>
      <c r="U64">
        <v>9775</v>
      </c>
      <c r="V64">
        <v>21</v>
      </c>
      <c r="W64">
        <v>18</v>
      </c>
      <c r="X64">
        <v>43</v>
      </c>
      <c r="Y64">
        <v>16</v>
      </c>
      <c r="Z64">
        <v>44</v>
      </c>
      <c r="AA64">
        <v>66</v>
      </c>
      <c r="AB64">
        <v>14</v>
      </c>
      <c r="AC64">
        <v>13</v>
      </c>
      <c r="AD64">
        <v>13</v>
      </c>
      <c r="AE64">
        <v>22.8</v>
      </c>
      <c r="AF64">
        <v>12</v>
      </c>
      <c r="AG64">
        <v>171.8</v>
      </c>
      <c r="AH64">
        <v>0</v>
      </c>
      <c r="AI64">
        <v>44</v>
      </c>
      <c r="AJ64">
        <v>42</v>
      </c>
      <c r="AK64">
        <v>24.6</v>
      </c>
      <c r="AL64">
        <v>0</v>
      </c>
      <c r="AM64">
        <v>11</v>
      </c>
      <c r="AN64">
        <v>0</v>
      </c>
      <c r="AO64">
        <v>15.6</v>
      </c>
      <c r="AP64">
        <v>11</v>
      </c>
      <c r="AQ64">
        <v>11</v>
      </c>
      <c r="AR64">
        <v>0</v>
      </c>
      <c r="AS64">
        <v>11</v>
      </c>
      <c r="AT64">
        <v>33.1</v>
      </c>
      <c r="AU64">
        <v>35.899999999999899</v>
      </c>
      <c r="AV64">
        <v>0</v>
      </c>
      <c r="AW64">
        <v>35.6</v>
      </c>
      <c r="AX64">
        <v>19612</v>
      </c>
      <c r="AY64">
        <v>9775</v>
      </c>
      <c r="AZ64">
        <v>18.399999999999899</v>
      </c>
      <c r="BA64">
        <v>12.6</v>
      </c>
      <c r="BB64">
        <v>25</v>
      </c>
      <c r="BC64">
        <v>26.6</v>
      </c>
      <c r="BD64">
        <v>25.6</v>
      </c>
      <c r="BE64">
        <v>33.799999999999898</v>
      </c>
      <c r="BF64">
        <v>8.1</v>
      </c>
      <c r="BG64">
        <v>12.6999999999999</v>
      </c>
      <c r="BH64">
        <v>19.6999999999999</v>
      </c>
      <c r="BI64">
        <v>33.799999999999898</v>
      </c>
      <c r="BJ64">
        <v>7</v>
      </c>
      <c r="BK64">
        <v>99.799999999999898</v>
      </c>
      <c r="BL64">
        <v>0</v>
      </c>
      <c r="BM64">
        <v>28</v>
      </c>
      <c r="BN64">
        <v>52.5</v>
      </c>
      <c r="BO64">
        <v>23.1</v>
      </c>
      <c r="BP64">
        <v>0</v>
      </c>
      <c r="BQ64">
        <v>30.3</v>
      </c>
      <c r="BR64">
        <v>0</v>
      </c>
      <c r="BS64">
        <v>23.6</v>
      </c>
      <c r="BT64">
        <v>16.6999999999999</v>
      </c>
      <c r="BU64">
        <v>21.1</v>
      </c>
      <c r="BV64">
        <v>0</v>
      </c>
      <c r="BW64">
        <v>6.4</v>
      </c>
      <c r="BX64">
        <v>0.88449999999999995</v>
      </c>
      <c r="BY64">
        <v>0</v>
      </c>
      <c r="BZ64">
        <v>0.80889999999999995</v>
      </c>
      <c r="CA64">
        <v>0.72330000000000005</v>
      </c>
      <c r="CB64">
        <v>2.4167000000000001</v>
      </c>
      <c r="CC64">
        <v>0.6391</v>
      </c>
      <c r="CD64">
        <v>0.94830000000000003</v>
      </c>
      <c r="CE64">
        <v>0.79469999999999996</v>
      </c>
      <c r="CF64">
        <v>0.24129999999999999</v>
      </c>
      <c r="CG64">
        <v>0.8931</v>
      </c>
      <c r="CH64">
        <v>2.8774999999999999</v>
      </c>
      <c r="CI64">
        <v>0.93030000000000002</v>
      </c>
      <c r="CJ64">
        <v>0.1452</v>
      </c>
      <c r="CK64">
        <v>0</v>
      </c>
      <c r="CL64">
        <v>0.1452</v>
      </c>
      <c r="CM64">
        <v>4.6699999999999998E-2</v>
      </c>
      <c r="CN64">
        <v>0.81120000000000003</v>
      </c>
      <c r="CO64">
        <v>0</v>
      </c>
      <c r="CP64">
        <v>0</v>
      </c>
      <c r="CQ64">
        <v>0.50860000000000005</v>
      </c>
      <c r="CR64">
        <v>0</v>
      </c>
      <c r="CS64">
        <v>1.3197000000000001</v>
      </c>
      <c r="CT64">
        <v>0.14530000000000001</v>
      </c>
      <c r="CU64">
        <v>6.7591000000000001</v>
      </c>
      <c r="CV64">
        <v>0.4536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14</v>
      </c>
      <c r="DR64">
        <v>22</v>
      </c>
      <c r="DS64">
        <v>8.1</v>
      </c>
      <c r="DT64">
        <v>12</v>
      </c>
      <c r="DU64">
        <v>774</v>
      </c>
      <c r="DV64">
        <v>1.5282735711609999E-3</v>
      </c>
      <c r="DW64">
        <v>8.9693338000000003E-8</v>
      </c>
    </row>
    <row r="65" spans="1:127" x14ac:dyDescent="0.2">
      <c r="A65">
        <v>66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36047036502</v>
      </c>
      <c r="H65" t="s">
        <v>948</v>
      </c>
      <c r="I65">
        <v>4.7123400000000003E-2</v>
      </c>
      <c r="J65">
        <v>1280</v>
      </c>
      <c r="K65">
        <v>265</v>
      </c>
      <c r="L65">
        <v>521</v>
      </c>
      <c r="M65">
        <v>42</v>
      </c>
      <c r="N65">
        <v>403</v>
      </c>
      <c r="O65">
        <v>50</v>
      </c>
      <c r="P65">
        <v>461</v>
      </c>
      <c r="Q65">
        <v>193</v>
      </c>
      <c r="R65">
        <v>95</v>
      </c>
      <c r="S65">
        <v>59</v>
      </c>
      <c r="T65">
        <v>17843</v>
      </c>
      <c r="U65">
        <v>4658</v>
      </c>
      <c r="V65">
        <v>226</v>
      </c>
      <c r="W65">
        <v>104</v>
      </c>
      <c r="X65">
        <v>89</v>
      </c>
      <c r="Y65">
        <v>36</v>
      </c>
      <c r="Z65">
        <v>345</v>
      </c>
      <c r="AA65">
        <v>111</v>
      </c>
      <c r="AB65">
        <v>196</v>
      </c>
      <c r="AC65">
        <v>155</v>
      </c>
      <c r="AD65">
        <v>68</v>
      </c>
      <c r="AE65">
        <v>33.200000000000003</v>
      </c>
      <c r="AF65">
        <v>1227</v>
      </c>
      <c r="AG65">
        <v>267.69999999999902</v>
      </c>
      <c r="AH65">
        <v>63</v>
      </c>
      <c r="AI65">
        <v>53.2</v>
      </c>
      <c r="AJ65">
        <v>113</v>
      </c>
      <c r="AK65">
        <v>46.7</v>
      </c>
      <c r="AL65">
        <v>0</v>
      </c>
      <c r="AM65">
        <v>11</v>
      </c>
      <c r="AN65">
        <v>39</v>
      </c>
      <c r="AO65">
        <v>19.899999999999899</v>
      </c>
      <c r="AP65">
        <v>201</v>
      </c>
      <c r="AQ65">
        <v>56</v>
      </c>
      <c r="AR65">
        <v>219</v>
      </c>
      <c r="AS65">
        <v>181</v>
      </c>
      <c r="AT65">
        <v>36.700000000000003</v>
      </c>
      <c r="AU65">
        <v>11.9</v>
      </c>
      <c r="AV65">
        <v>18.8</v>
      </c>
      <c r="AW65">
        <v>10.8</v>
      </c>
      <c r="AX65">
        <v>17843</v>
      </c>
      <c r="AY65">
        <v>4658</v>
      </c>
      <c r="AZ65">
        <v>26.8</v>
      </c>
      <c r="BA65">
        <v>7.6</v>
      </c>
      <c r="BB65">
        <v>7</v>
      </c>
      <c r="BC65">
        <v>2.8</v>
      </c>
      <c r="BD65">
        <v>27</v>
      </c>
      <c r="BE65">
        <v>6.6</v>
      </c>
      <c r="BF65">
        <v>15.3</v>
      </c>
      <c r="BG65">
        <v>10.8</v>
      </c>
      <c r="BH65">
        <v>16.899999999999899</v>
      </c>
      <c r="BI65">
        <v>8</v>
      </c>
      <c r="BJ65">
        <v>95.9</v>
      </c>
      <c r="BK65">
        <v>6.6</v>
      </c>
      <c r="BL65">
        <v>5.3</v>
      </c>
      <c r="BM65">
        <v>4.3</v>
      </c>
      <c r="BN65">
        <v>21.6999999999999</v>
      </c>
      <c r="BO65">
        <v>8.8000000000000007</v>
      </c>
      <c r="BP65">
        <v>0</v>
      </c>
      <c r="BQ65">
        <v>5.6</v>
      </c>
      <c r="BR65">
        <v>9.6999999999999904</v>
      </c>
      <c r="BS65">
        <v>4.8</v>
      </c>
      <c r="BT65">
        <v>49.899999999999899</v>
      </c>
      <c r="BU65">
        <v>13.1999999999999</v>
      </c>
      <c r="BV65">
        <v>17.100000000000001</v>
      </c>
      <c r="BW65">
        <v>13.6999999999999</v>
      </c>
      <c r="BX65">
        <v>0.91100000000000003</v>
      </c>
      <c r="BY65">
        <v>0.96599999999999997</v>
      </c>
      <c r="BZ65">
        <v>0.85819999999999996</v>
      </c>
      <c r="CA65">
        <v>0.85289999999999999</v>
      </c>
      <c r="CB65">
        <v>3.5880000000000001</v>
      </c>
      <c r="CC65">
        <v>0.94220000000000004</v>
      </c>
      <c r="CD65">
        <v>8.1500000000000003E-2</v>
      </c>
      <c r="CE65">
        <v>0.85089999999999999</v>
      </c>
      <c r="CF65">
        <v>0.80279999999999996</v>
      </c>
      <c r="CG65">
        <v>0.84819999999999995</v>
      </c>
      <c r="CH65">
        <v>2.5834999999999999</v>
      </c>
      <c r="CI65">
        <v>0.82779999999999998</v>
      </c>
      <c r="CJ65">
        <v>0.88160000000000005</v>
      </c>
      <c r="CK65">
        <v>0.63390000000000002</v>
      </c>
      <c r="CL65">
        <v>1.5154000000000001</v>
      </c>
      <c r="CM65">
        <v>0.78439999999999999</v>
      </c>
      <c r="CN65">
        <v>0.68200000000000005</v>
      </c>
      <c r="CO65">
        <v>0</v>
      </c>
      <c r="CP65">
        <v>0.80310000000000004</v>
      </c>
      <c r="CQ65">
        <v>0.76</v>
      </c>
      <c r="CR65">
        <v>0.95879999999999999</v>
      </c>
      <c r="CS65">
        <v>3.2040000000000002</v>
      </c>
      <c r="CT65">
        <v>0.89629999999999999</v>
      </c>
      <c r="CU65">
        <v>10.8909</v>
      </c>
      <c r="CV65">
        <v>0.94399999999999995</v>
      </c>
      <c r="CW65">
        <v>1</v>
      </c>
      <c r="CX65">
        <v>1</v>
      </c>
      <c r="CY65">
        <v>0</v>
      </c>
      <c r="CZ65">
        <v>0</v>
      </c>
      <c r="DA65">
        <v>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3</v>
      </c>
      <c r="DQ65">
        <v>55</v>
      </c>
      <c r="DR65">
        <v>36</v>
      </c>
      <c r="DS65">
        <v>4.3</v>
      </c>
      <c r="DT65">
        <v>2.7</v>
      </c>
      <c r="DU65">
        <v>646</v>
      </c>
      <c r="DV65">
        <v>2.4094266029309999E-3</v>
      </c>
      <c r="DW65">
        <v>2.16882286E-7</v>
      </c>
    </row>
    <row r="66" spans="1:127" x14ac:dyDescent="0.2">
      <c r="A66">
        <v>67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36047090800</v>
      </c>
      <c r="H66" t="s">
        <v>947</v>
      </c>
      <c r="I66">
        <v>0.1144588</v>
      </c>
      <c r="J66">
        <v>6254</v>
      </c>
      <c r="K66">
        <v>1064</v>
      </c>
      <c r="L66">
        <v>1419</v>
      </c>
      <c r="M66">
        <v>45</v>
      </c>
      <c r="N66">
        <v>1280</v>
      </c>
      <c r="O66">
        <v>99</v>
      </c>
      <c r="P66">
        <v>3549</v>
      </c>
      <c r="Q66">
        <v>803</v>
      </c>
      <c r="R66">
        <v>512</v>
      </c>
      <c r="S66">
        <v>305</v>
      </c>
      <c r="T66">
        <v>16375</v>
      </c>
      <c r="U66">
        <v>10336</v>
      </c>
      <c r="V66">
        <v>1491</v>
      </c>
      <c r="W66">
        <v>492</v>
      </c>
      <c r="X66">
        <v>379</v>
      </c>
      <c r="Y66">
        <v>139</v>
      </c>
      <c r="Z66">
        <v>1713</v>
      </c>
      <c r="AA66">
        <v>675</v>
      </c>
      <c r="AB66">
        <v>1017</v>
      </c>
      <c r="AC66">
        <v>381</v>
      </c>
      <c r="AD66">
        <v>246</v>
      </c>
      <c r="AE66">
        <v>102.9</v>
      </c>
      <c r="AF66">
        <v>6146</v>
      </c>
      <c r="AG66">
        <v>1066.29999999999</v>
      </c>
      <c r="AH66">
        <v>163</v>
      </c>
      <c r="AI66">
        <v>100.799999999999</v>
      </c>
      <c r="AJ66">
        <v>1214</v>
      </c>
      <c r="AK66">
        <v>153.099999999999</v>
      </c>
      <c r="AL66">
        <v>0</v>
      </c>
      <c r="AM66">
        <v>16</v>
      </c>
      <c r="AN66">
        <v>107</v>
      </c>
      <c r="AO66">
        <v>54.1</v>
      </c>
      <c r="AP66">
        <v>1159</v>
      </c>
      <c r="AQ66">
        <v>113</v>
      </c>
      <c r="AR66">
        <v>3096</v>
      </c>
      <c r="AS66">
        <v>1071</v>
      </c>
      <c r="AT66">
        <v>64.5</v>
      </c>
      <c r="AU66">
        <v>7.6</v>
      </c>
      <c r="AV66">
        <v>25.399999999999899</v>
      </c>
      <c r="AW66">
        <v>11.5</v>
      </c>
      <c r="AX66">
        <v>16375</v>
      </c>
      <c r="AY66">
        <v>10336</v>
      </c>
      <c r="AZ66">
        <v>37.399999999999899</v>
      </c>
      <c r="BA66">
        <v>7.1</v>
      </c>
      <c r="BB66">
        <v>6.1</v>
      </c>
      <c r="BC66">
        <v>2.2000000000000002</v>
      </c>
      <c r="BD66">
        <v>27.399999999999899</v>
      </c>
      <c r="BE66">
        <v>9.6999999999999904</v>
      </c>
      <c r="BF66">
        <v>16.3</v>
      </c>
      <c r="BG66">
        <v>5</v>
      </c>
      <c r="BH66">
        <v>19.1999999999999</v>
      </c>
      <c r="BI66">
        <v>7.9</v>
      </c>
      <c r="BJ66">
        <v>98.299999999999898</v>
      </c>
      <c r="BK66">
        <v>3.3</v>
      </c>
      <c r="BL66">
        <v>2.9</v>
      </c>
      <c r="BM66">
        <v>1.7</v>
      </c>
      <c r="BN66">
        <v>85.599999999999895</v>
      </c>
      <c r="BO66">
        <v>10.4</v>
      </c>
      <c r="BP66">
        <v>0</v>
      </c>
      <c r="BQ66">
        <v>2.1</v>
      </c>
      <c r="BR66">
        <v>8.4</v>
      </c>
      <c r="BS66">
        <v>4.2</v>
      </c>
      <c r="BT66">
        <v>90.5</v>
      </c>
      <c r="BU66">
        <v>5.3</v>
      </c>
      <c r="BV66">
        <v>49.5</v>
      </c>
      <c r="BW66">
        <v>14.9</v>
      </c>
      <c r="BX66">
        <v>0.99650000000000005</v>
      </c>
      <c r="BY66">
        <v>0.9909</v>
      </c>
      <c r="BZ66">
        <v>0.88690000000000002</v>
      </c>
      <c r="CA66">
        <v>0.95409999999999995</v>
      </c>
      <c r="CB66">
        <v>3.8283999999999998</v>
      </c>
      <c r="CC66">
        <v>0.98450000000000004</v>
      </c>
      <c r="CD66">
        <v>5.2900000000000003E-2</v>
      </c>
      <c r="CE66">
        <v>0.86719999999999997</v>
      </c>
      <c r="CF66">
        <v>0.84509999999999996</v>
      </c>
      <c r="CG66">
        <v>0.88739999999999997</v>
      </c>
      <c r="CH66">
        <v>2.6524999999999999</v>
      </c>
      <c r="CI66">
        <v>0.85580000000000001</v>
      </c>
      <c r="CJ66">
        <v>0.93220000000000003</v>
      </c>
      <c r="CK66">
        <v>0.51259999999999994</v>
      </c>
      <c r="CL66">
        <v>1.4448000000000001</v>
      </c>
      <c r="CM66">
        <v>0.73540000000000005</v>
      </c>
      <c r="CN66">
        <v>0.91739999999999999</v>
      </c>
      <c r="CO66">
        <v>0</v>
      </c>
      <c r="CP66">
        <v>0.76690000000000003</v>
      </c>
      <c r="CQ66">
        <v>0.99670000000000003</v>
      </c>
      <c r="CR66">
        <v>0.98560000000000003</v>
      </c>
      <c r="CS66">
        <v>3.6665999999999999</v>
      </c>
      <c r="CT66">
        <v>0.98009999999999997</v>
      </c>
      <c r="CU66">
        <v>11.5923</v>
      </c>
      <c r="CV66">
        <v>0.97909999999999997</v>
      </c>
      <c r="CW66">
        <v>1</v>
      </c>
      <c r="CX66">
        <v>1</v>
      </c>
      <c r="CY66">
        <v>0</v>
      </c>
      <c r="CZ66">
        <v>1</v>
      </c>
      <c r="DA66">
        <v>3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1</v>
      </c>
      <c r="DJ66">
        <v>1</v>
      </c>
      <c r="DK66">
        <v>0</v>
      </c>
      <c r="DL66">
        <v>0</v>
      </c>
      <c r="DM66">
        <v>1</v>
      </c>
      <c r="DN66">
        <v>1</v>
      </c>
      <c r="DO66">
        <v>3</v>
      </c>
      <c r="DP66">
        <v>7</v>
      </c>
      <c r="DQ66">
        <v>509</v>
      </c>
      <c r="DR66">
        <v>215</v>
      </c>
      <c r="DS66">
        <v>8.1</v>
      </c>
      <c r="DT66">
        <v>3</v>
      </c>
      <c r="DU66">
        <v>3680</v>
      </c>
      <c r="DV66">
        <v>1.0439332480567E-2</v>
      </c>
      <c r="DW66">
        <v>1.0240685E-7</v>
      </c>
    </row>
    <row r="67" spans="1:127" x14ac:dyDescent="0.2">
      <c r="A67">
        <v>68</v>
      </c>
      <c r="B67">
        <v>36</v>
      </c>
      <c r="C67" t="s">
        <v>127</v>
      </c>
      <c r="D67" t="s">
        <v>128</v>
      </c>
      <c r="E67">
        <v>36047</v>
      </c>
      <c r="F67" t="s">
        <v>254</v>
      </c>
      <c r="G67">
        <v>36047109800</v>
      </c>
      <c r="H67" t="s">
        <v>946</v>
      </c>
      <c r="I67">
        <v>0.32987739999999999</v>
      </c>
      <c r="J67">
        <v>2256</v>
      </c>
      <c r="K67">
        <v>326</v>
      </c>
      <c r="L67">
        <v>672</v>
      </c>
      <c r="M67">
        <v>34</v>
      </c>
      <c r="N67">
        <v>589</v>
      </c>
      <c r="O67">
        <v>49</v>
      </c>
      <c r="P67">
        <v>408</v>
      </c>
      <c r="Q67">
        <v>159</v>
      </c>
      <c r="R67">
        <v>146</v>
      </c>
      <c r="S67">
        <v>61</v>
      </c>
      <c r="T67">
        <v>19977</v>
      </c>
      <c r="U67">
        <v>2984</v>
      </c>
      <c r="V67">
        <v>365</v>
      </c>
      <c r="W67">
        <v>154</v>
      </c>
      <c r="X67">
        <v>171</v>
      </c>
      <c r="Y67">
        <v>91</v>
      </c>
      <c r="Z67">
        <v>620</v>
      </c>
      <c r="AA67">
        <v>222</v>
      </c>
      <c r="AB67">
        <v>342</v>
      </c>
      <c r="AC67">
        <v>132</v>
      </c>
      <c r="AD67">
        <v>169</v>
      </c>
      <c r="AE67">
        <v>69.900000000000006</v>
      </c>
      <c r="AF67">
        <v>2226</v>
      </c>
      <c r="AG67">
        <v>326.60000000000002</v>
      </c>
      <c r="AH67">
        <v>141</v>
      </c>
      <c r="AI67">
        <v>107.7</v>
      </c>
      <c r="AJ67">
        <v>20</v>
      </c>
      <c r="AK67">
        <v>18.399999999999899</v>
      </c>
      <c r="AL67">
        <v>0</v>
      </c>
      <c r="AM67">
        <v>11</v>
      </c>
      <c r="AN67">
        <v>84</v>
      </c>
      <c r="AO67">
        <v>46.1</v>
      </c>
      <c r="AP67">
        <v>303</v>
      </c>
      <c r="AQ67">
        <v>73</v>
      </c>
      <c r="AR67">
        <v>305</v>
      </c>
      <c r="AS67">
        <v>184</v>
      </c>
      <c r="AT67">
        <v>18.8</v>
      </c>
      <c r="AU67">
        <v>7</v>
      </c>
      <c r="AV67">
        <v>13.4</v>
      </c>
      <c r="AW67">
        <v>5</v>
      </c>
      <c r="AX67">
        <v>19977</v>
      </c>
      <c r="AY67">
        <v>2984</v>
      </c>
      <c r="AZ67">
        <v>27.1</v>
      </c>
      <c r="BA67">
        <v>9</v>
      </c>
      <c r="BB67">
        <v>7.6</v>
      </c>
      <c r="BC67">
        <v>3.7</v>
      </c>
      <c r="BD67">
        <v>27.5</v>
      </c>
      <c r="BE67">
        <v>9</v>
      </c>
      <c r="BF67">
        <v>15.1999999999999</v>
      </c>
      <c r="BG67">
        <v>5.6</v>
      </c>
      <c r="BH67">
        <v>28.6999999999999</v>
      </c>
      <c r="BI67">
        <v>11.6</v>
      </c>
      <c r="BJ67">
        <v>98.7</v>
      </c>
      <c r="BK67">
        <v>2.5</v>
      </c>
      <c r="BL67">
        <v>6.9</v>
      </c>
      <c r="BM67">
        <v>5.0999999999999996</v>
      </c>
      <c r="BN67">
        <v>3</v>
      </c>
      <c r="BO67">
        <v>2.7</v>
      </c>
      <c r="BP67">
        <v>0</v>
      </c>
      <c r="BQ67">
        <v>4.4000000000000004</v>
      </c>
      <c r="BR67">
        <v>14.3</v>
      </c>
      <c r="BS67">
        <v>7.7</v>
      </c>
      <c r="BT67">
        <v>51.399999999999899</v>
      </c>
      <c r="BU67">
        <v>10.9</v>
      </c>
      <c r="BV67">
        <v>13.5</v>
      </c>
      <c r="BW67">
        <v>7.9</v>
      </c>
      <c r="BX67">
        <v>0.69240000000000002</v>
      </c>
      <c r="BY67">
        <v>0.88649999999999995</v>
      </c>
      <c r="BZ67">
        <v>0.7974</v>
      </c>
      <c r="CA67">
        <v>0.85660000000000003</v>
      </c>
      <c r="CB67">
        <v>3.2328000000000001</v>
      </c>
      <c r="CC67">
        <v>0.86339999999999995</v>
      </c>
      <c r="CD67">
        <v>0.1009</v>
      </c>
      <c r="CE67">
        <v>0.87029999999999996</v>
      </c>
      <c r="CF67">
        <v>0.7974</v>
      </c>
      <c r="CG67">
        <v>0.97570000000000001</v>
      </c>
      <c r="CH67">
        <v>2.7443</v>
      </c>
      <c r="CI67">
        <v>0.88739999999999997</v>
      </c>
      <c r="CJ67">
        <v>0.9456</v>
      </c>
      <c r="CK67">
        <v>0.68899999999999995</v>
      </c>
      <c r="CL67">
        <v>1.6347</v>
      </c>
      <c r="CM67">
        <v>0.86680000000000001</v>
      </c>
      <c r="CN67">
        <v>0.35959999999999998</v>
      </c>
      <c r="CO67">
        <v>0</v>
      </c>
      <c r="CP67">
        <v>0.8962</v>
      </c>
      <c r="CQ67">
        <v>0.77070000000000005</v>
      </c>
      <c r="CR67">
        <v>0.95120000000000005</v>
      </c>
      <c r="CS67">
        <v>2.9777</v>
      </c>
      <c r="CT67">
        <v>0.82430000000000003</v>
      </c>
      <c r="CU67">
        <v>10.5894999999999</v>
      </c>
      <c r="CV67">
        <v>0.92430000000000001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3</v>
      </c>
      <c r="DQ67">
        <v>199</v>
      </c>
      <c r="DR67">
        <v>89</v>
      </c>
      <c r="DS67">
        <v>8.8000000000000007</v>
      </c>
      <c r="DT67">
        <v>3.7</v>
      </c>
      <c r="DU67">
        <v>3582</v>
      </c>
      <c r="DV67">
        <v>1.5475262454450999E-2</v>
      </c>
      <c r="DW67">
        <v>1.493589653E-5</v>
      </c>
    </row>
    <row r="68" spans="1:127" x14ac:dyDescent="0.2">
      <c r="A68">
        <v>69</v>
      </c>
      <c r="B68">
        <v>36</v>
      </c>
      <c r="C68" t="s">
        <v>127</v>
      </c>
      <c r="D68" t="s">
        <v>128</v>
      </c>
      <c r="E68">
        <v>36047</v>
      </c>
      <c r="F68" t="s">
        <v>254</v>
      </c>
      <c r="G68">
        <v>36047111600</v>
      </c>
      <c r="H68" t="s">
        <v>945</v>
      </c>
      <c r="I68">
        <v>0.19293589999999999</v>
      </c>
      <c r="J68">
        <v>3836</v>
      </c>
      <c r="K68">
        <v>606</v>
      </c>
      <c r="L68">
        <v>1210</v>
      </c>
      <c r="M68">
        <v>20</v>
      </c>
      <c r="N68">
        <v>1025</v>
      </c>
      <c r="O68">
        <v>93</v>
      </c>
      <c r="P68">
        <v>1613</v>
      </c>
      <c r="Q68">
        <v>634</v>
      </c>
      <c r="R68">
        <v>125</v>
      </c>
      <c r="S68">
        <v>84</v>
      </c>
      <c r="T68">
        <v>18010</v>
      </c>
      <c r="U68">
        <v>5523</v>
      </c>
      <c r="V68">
        <v>430</v>
      </c>
      <c r="W68">
        <v>141</v>
      </c>
      <c r="X68">
        <v>411</v>
      </c>
      <c r="Y68">
        <v>129</v>
      </c>
      <c r="Z68">
        <v>1366</v>
      </c>
      <c r="AA68">
        <v>416</v>
      </c>
      <c r="AB68">
        <v>476</v>
      </c>
      <c r="AC68">
        <v>246</v>
      </c>
      <c r="AD68">
        <v>292</v>
      </c>
      <c r="AE68">
        <v>112.5</v>
      </c>
      <c r="AF68">
        <v>3674</v>
      </c>
      <c r="AG68">
        <v>618.79999999999905</v>
      </c>
      <c r="AH68">
        <v>184</v>
      </c>
      <c r="AI68">
        <v>98.9</v>
      </c>
      <c r="AJ68">
        <v>153</v>
      </c>
      <c r="AK68">
        <v>81.7</v>
      </c>
      <c r="AL68">
        <v>30</v>
      </c>
      <c r="AM68">
        <v>45</v>
      </c>
      <c r="AN68">
        <v>271</v>
      </c>
      <c r="AO68">
        <v>118.9</v>
      </c>
      <c r="AP68">
        <v>630</v>
      </c>
      <c r="AQ68">
        <v>135</v>
      </c>
      <c r="AR68">
        <v>339</v>
      </c>
      <c r="AS68">
        <v>121</v>
      </c>
      <c r="AT68">
        <v>43.7</v>
      </c>
      <c r="AU68">
        <v>13.9</v>
      </c>
      <c r="AV68">
        <v>8.9</v>
      </c>
      <c r="AW68">
        <v>5.9</v>
      </c>
      <c r="AX68">
        <v>18010</v>
      </c>
      <c r="AY68">
        <v>5523</v>
      </c>
      <c r="AZ68">
        <v>20.8</v>
      </c>
      <c r="BA68">
        <v>6.5</v>
      </c>
      <c r="BB68">
        <v>10.6999999999999</v>
      </c>
      <c r="BC68">
        <v>3.2</v>
      </c>
      <c r="BD68">
        <v>35.6</v>
      </c>
      <c r="BE68">
        <v>9.3000000000000007</v>
      </c>
      <c r="BF68">
        <v>12.8</v>
      </c>
      <c r="BG68">
        <v>6.2</v>
      </c>
      <c r="BH68">
        <v>28.5</v>
      </c>
      <c r="BI68">
        <v>10.6999999999999</v>
      </c>
      <c r="BJ68">
        <v>95.799999999999898</v>
      </c>
      <c r="BK68">
        <v>5.6</v>
      </c>
      <c r="BL68">
        <v>5.4</v>
      </c>
      <c r="BM68">
        <v>2.8</v>
      </c>
      <c r="BN68">
        <v>12.6</v>
      </c>
      <c r="BO68">
        <v>6.8</v>
      </c>
      <c r="BP68">
        <v>2.5</v>
      </c>
      <c r="BQ68">
        <v>3.7</v>
      </c>
      <c r="BR68">
        <v>26.399999999999899</v>
      </c>
      <c r="BS68">
        <v>11.3</v>
      </c>
      <c r="BT68">
        <v>61.5</v>
      </c>
      <c r="BU68">
        <v>12.6</v>
      </c>
      <c r="BV68">
        <v>8.8000000000000007</v>
      </c>
      <c r="BW68">
        <v>2.8</v>
      </c>
      <c r="BX68">
        <v>0.94920000000000004</v>
      </c>
      <c r="BY68">
        <v>0.67969999999999997</v>
      </c>
      <c r="BZ68">
        <v>0.85389999999999999</v>
      </c>
      <c r="CA68">
        <v>0.7641</v>
      </c>
      <c r="CB68">
        <v>3.2469000000000001</v>
      </c>
      <c r="CC68">
        <v>0.86650000000000005</v>
      </c>
      <c r="CD68">
        <v>0.25330000000000003</v>
      </c>
      <c r="CE68">
        <v>0.9788</v>
      </c>
      <c r="CF68">
        <v>0.65780000000000005</v>
      </c>
      <c r="CG68">
        <v>0.97409999999999997</v>
      </c>
      <c r="CH68">
        <v>2.8639000000000001</v>
      </c>
      <c r="CI68">
        <v>0.92569999999999997</v>
      </c>
      <c r="CJ68">
        <v>0.88039999999999996</v>
      </c>
      <c r="CK68">
        <v>0.64</v>
      </c>
      <c r="CL68">
        <v>1.5204</v>
      </c>
      <c r="CM68">
        <v>0.7883</v>
      </c>
      <c r="CN68">
        <v>0.59309999999999996</v>
      </c>
      <c r="CO68">
        <v>0.84419999999999995</v>
      </c>
      <c r="CP68">
        <v>0.98250000000000004</v>
      </c>
      <c r="CQ68">
        <v>0.84209999999999996</v>
      </c>
      <c r="CR68">
        <v>0.92769999999999997</v>
      </c>
      <c r="CS68">
        <v>4.1897000000000002</v>
      </c>
      <c r="CT68">
        <v>0.99690000000000001</v>
      </c>
      <c r="CU68">
        <v>11.8209</v>
      </c>
      <c r="CV68">
        <v>0.98670000000000002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1</v>
      </c>
      <c r="DD68">
        <v>0</v>
      </c>
      <c r="DE68">
        <v>1</v>
      </c>
      <c r="DF68">
        <v>2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1</v>
      </c>
      <c r="DO68">
        <v>2</v>
      </c>
      <c r="DP68">
        <v>5</v>
      </c>
      <c r="DQ68">
        <v>274</v>
      </c>
      <c r="DR68">
        <v>159</v>
      </c>
      <c r="DS68">
        <v>7.4</v>
      </c>
      <c r="DT68">
        <v>4.7</v>
      </c>
      <c r="DU68">
        <v>3938</v>
      </c>
      <c r="DV68">
        <v>3.0821180944465999E-2</v>
      </c>
      <c r="DW68">
        <v>5.3318569837000001E-5</v>
      </c>
    </row>
    <row r="69" spans="1:127" x14ac:dyDescent="0.2">
      <c r="A69">
        <v>70</v>
      </c>
      <c r="B69">
        <v>36</v>
      </c>
      <c r="C69" t="s">
        <v>127</v>
      </c>
      <c r="D69" t="s">
        <v>128</v>
      </c>
      <c r="E69">
        <v>36047</v>
      </c>
      <c r="F69" t="s">
        <v>254</v>
      </c>
      <c r="G69">
        <v>36047113400</v>
      </c>
      <c r="H69" t="s">
        <v>944</v>
      </c>
      <c r="I69">
        <v>5.9235799999999998E-2</v>
      </c>
      <c r="J69">
        <v>3182</v>
      </c>
      <c r="K69">
        <v>347</v>
      </c>
      <c r="L69">
        <v>960</v>
      </c>
      <c r="M69">
        <v>19</v>
      </c>
      <c r="N69">
        <v>913</v>
      </c>
      <c r="O69">
        <v>40</v>
      </c>
      <c r="P69">
        <v>1382</v>
      </c>
      <c r="Q69">
        <v>304</v>
      </c>
      <c r="R69">
        <v>196</v>
      </c>
      <c r="S69">
        <v>81</v>
      </c>
      <c r="T69">
        <v>10077</v>
      </c>
      <c r="U69">
        <v>1595</v>
      </c>
      <c r="V69">
        <v>611</v>
      </c>
      <c r="W69">
        <v>161</v>
      </c>
      <c r="X69">
        <v>144</v>
      </c>
      <c r="Y69">
        <v>55</v>
      </c>
      <c r="Z69">
        <v>1001</v>
      </c>
      <c r="AA69">
        <v>265</v>
      </c>
      <c r="AB69">
        <v>598</v>
      </c>
      <c r="AC69">
        <v>132</v>
      </c>
      <c r="AD69">
        <v>266</v>
      </c>
      <c r="AE69">
        <v>66.900000000000006</v>
      </c>
      <c r="AF69">
        <v>3172</v>
      </c>
      <c r="AG69">
        <v>347.39999999999901</v>
      </c>
      <c r="AH69">
        <v>203</v>
      </c>
      <c r="AI69">
        <v>94.5</v>
      </c>
      <c r="AJ69">
        <v>828</v>
      </c>
      <c r="AK69">
        <v>56.1</v>
      </c>
      <c r="AL69">
        <v>0</v>
      </c>
      <c r="AM69">
        <v>11</v>
      </c>
      <c r="AN69">
        <v>35</v>
      </c>
      <c r="AO69">
        <v>29.1</v>
      </c>
      <c r="AP69">
        <v>794</v>
      </c>
      <c r="AQ69">
        <v>72</v>
      </c>
      <c r="AR69">
        <v>553</v>
      </c>
      <c r="AS69">
        <v>246</v>
      </c>
      <c r="AT69">
        <v>46.2</v>
      </c>
      <c r="AU69">
        <v>7.9</v>
      </c>
      <c r="AV69">
        <v>19.100000000000001</v>
      </c>
      <c r="AW69">
        <v>7.4</v>
      </c>
      <c r="AX69">
        <v>10077</v>
      </c>
      <c r="AY69">
        <v>1595</v>
      </c>
      <c r="AZ69">
        <v>34.1</v>
      </c>
      <c r="BA69">
        <v>8.1</v>
      </c>
      <c r="BB69">
        <v>4.5</v>
      </c>
      <c r="BC69">
        <v>1.8</v>
      </c>
      <c r="BD69">
        <v>31.5</v>
      </c>
      <c r="BE69">
        <v>7.6</v>
      </c>
      <c r="BF69">
        <v>18.8</v>
      </c>
      <c r="BG69">
        <v>3.7</v>
      </c>
      <c r="BH69">
        <v>29.1</v>
      </c>
      <c r="BI69">
        <v>7.2</v>
      </c>
      <c r="BJ69">
        <v>99.7</v>
      </c>
      <c r="BK69">
        <v>1</v>
      </c>
      <c r="BL69">
        <v>7.1</v>
      </c>
      <c r="BM69">
        <v>3.2</v>
      </c>
      <c r="BN69">
        <v>86.299999999999898</v>
      </c>
      <c r="BO69">
        <v>5.6</v>
      </c>
      <c r="BP69">
        <v>0</v>
      </c>
      <c r="BQ69">
        <v>3.1</v>
      </c>
      <c r="BR69">
        <v>3.8</v>
      </c>
      <c r="BS69">
        <v>3.2</v>
      </c>
      <c r="BT69">
        <v>87</v>
      </c>
      <c r="BU69">
        <v>6</v>
      </c>
      <c r="BV69">
        <v>17.399999999999899</v>
      </c>
      <c r="BW69">
        <v>7.5</v>
      </c>
      <c r="BX69">
        <v>0.96120000000000005</v>
      </c>
      <c r="BY69">
        <v>0.96879999999999999</v>
      </c>
      <c r="BZ69">
        <v>0.98160000000000003</v>
      </c>
      <c r="CA69">
        <v>0.93140000000000001</v>
      </c>
      <c r="CB69">
        <v>3.843</v>
      </c>
      <c r="CC69">
        <v>0.98670000000000002</v>
      </c>
      <c r="CD69">
        <v>2.86E-2</v>
      </c>
      <c r="CE69">
        <v>0.94810000000000005</v>
      </c>
      <c r="CF69">
        <v>0.91810000000000003</v>
      </c>
      <c r="CG69">
        <v>0.9778</v>
      </c>
      <c r="CH69">
        <v>2.8725999999999998</v>
      </c>
      <c r="CI69">
        <v>0.92949999999999999</v>
      </c>
      <c r="CJ69">
        <v>0.98309999999999997</v>
      </c>
      <c r="CK69">
        <v>0.6956</v>
      </c>
      <c r="CL69">
        <v>1.6787000000000001</v>
      </c>
      <c r="CM69">
        <v>0.89539999999999997</v>
      </c>
      <c r="CN69">
        <v>0.92200000000000004</v>
      </c>
      <c r="CO69">
        <v>0</v>
      </c>
      <c r="CP69">
        <v>0.57869999999999999</v>
      </c>
      <c r="CQ69">
        <v>0.9909</v>
      </c>
      <c r="CR69">
        <v>0.95960000000000001</v>
      </c>
      <c r="CS69">
        <v>3.4512</v>
      </c>
      <c r="CT69">
        <v>0.95030000000000003</v>
      </c>
      <c r="CU69">
        <v>11.8454999999999</v>
      </c>
      <c r="CV69">
        <v>0.98760000000000003</v>
      </c>
      <c r="CW69">
        <v>1</v>
      </c>
      <c r="CX69">
        <v>1</v>
      </c>
      <c r="CY69">
        <v>1</v>
      </c>
      <c r="CZ69">
        <v>1</v>
      </c>
      <c r="DA69">
        <v>4</v>
      </c>
      <c r="DB69">
        <v>0</v>
      </c>
      <c r="DC69">
        <v>1</v>
      </c>
      <c r="DD69">
        <v>1</v>
      </c>
      <c r="DE69">
        <v>1</v>
      </c>
      <c r="DF69">
        <v>3</v>
      </c>
      <c r="DG69">
        <v>1</v>
      </c>
      <c r="DH69">
        <v>0</v>
      </c>
      <c r="DI69">
        <v>1</v>
      </c>
      <c r="DJ69">
        <v>1</v>
      </c>
      <c r="DK69">
        <v>0</v>
      </c>
      <c r="DL69">
        <v>0</v>
      </c>
      <c r="DM69">
        <v>1</v>
      </c>
      <c r="DN69">
        <v>1</v>
      </c>
      <c r="DO69">
        <v>3</v>
      </c>
      <c r="DP69">
        <v>11</v>
      </c>
      <c r="DQ69">
        <v>203</v>
      </c>
      <c r="DR69">
        <v>77</v>
      </c>
      <c r="DS69">
        <v>6.4</v>
      </c>
      <c r="DT69">
        <v>2.2999999999999998</v>
      </c>
      <c r="DU69">
        <v>2395</v>
      </c>
      <c r="DV69">
        <v>1.6281009694354E-2</v>
      </c>
      <c r="DW69">
        <v>1.6336658427999999E-5</v>
      </c>
    </row>
    <row r="70" spans="1:127" x14ac:dyDescent="0.2">
      <c r="A70">
        <v>71</v>
      </c>
      <c r="B70">
        <v>36</v>
      </c>
      <c r="C70" t="s">
        <v>127</v>
      </c>
      <c r="D70" t="s">
        <v>128</v>
      </c>
      <c r="E70">
        <v>36047</v>
      </c>
      <c r="F70" t="s">
        <v>254</v>
      </c>
      <c r="G70">
        <v>36047114400</v>
      </c>
      <c r="H70" t="s">
        <v>943</v>
      </c>
      <c r="I70">
        <v>0.1659899</v>
      </c>
      <c r="J70">
        <v>2144</v>
      </c>
      <c r="K70">
        <v>332</v>
      </c>
      <c r="L70">
        <v>820</v>
      </c>
      <c r="M70">
        <v>61</v>
      </c>
      <c r="N70">
        <v>710</v>
      </c>
      <c r="O70">
        <v>82</v>
      </c>
      <c r="P70">
        <v>944</v>
      </c>
      <c r="Q70">
        <v>315</v>
      </c>
      <c r="R70">
        <v>225</v>
      </c>
      <c r="S70">
        <v>150</v>
      </c>
      <c r="T70">
        <v>13871</v>
      </c>
      <c r="U70">
        <v>4818</v>
      </c>
      <c r="V70">
        <v>443</v>
      </c>
      <c r="W70">
        <v>196</v>
      </c>
      <c r="X70">
        <v>113</v>
      </c>
      <c r="Y70">
        <v>48</v>
      </c>
      <c r="Z70">
        <v>632</v>
      </c>
      <c r="AA70">
        <v>171</v>
      </c>
      <c r="AB70">
        <v>325</v>
      </c>
      <c r="AC70">
        <v>86</v>
      </c>
      <c r="AD70">
        <v>181</v>
      </c>
      <c r="AE70">
        <v>74.400000000000006</v>
      </c>
      <c r="AF70">
        <v>2093</v>
      </c>
      <c r="AG70">
        <v>333.19999999999902</v>
      </c>
      <c r="AH70">
        <v>143</v>
      </c>
      <c r="AI70">
        <v>95.4</v>
      </c>
      <c r="AJ70">
        <v>351</v>
      </c>
      <c r="AK70">
        <v>75.599999999999895</v>
      </c>
      <c r="AL70">
        <v>0</v>
      </c>
      <c r="AM70">
        <v>11</v>
      </c>
      <c r="AN70">
        <v>64</v>
      </c>
      <c r="AO70">
        <v>36.700000000000003</v>
      </c>
      <c r="AP70">
        <v>495</v>
      </c>
      <c r="AQ70">
        <v>89</v>
      </c>
      <c r="AR70">
        <v>230</v>
      </c>
      <c r="AS70">
        <v>167</v>
      </c>
      <c r="AT70">
        <v>44.7</v>
      </c>
      <c r="AU70">
        <v>11.9</v>
      </c>
      <c r="AV70">
        <v>23.3</v>
      </c>
      <c r="AW70">
        <v>13.1</v>
      </c>
      <c r="AX70">
        <v>13871</v>
      </c>
      <c r="AY70">
        <v>4818</v>
      </c>
      <c r="AZ70">
        <v>33.399999999999899</v>
      </c>
      <c r="BA70">
        <v>10.8</v>
      </c>
      <c r="BB70">
        <v>5.3</v>
      </c>
      <c r="BC70">
        <v>2.1</v>
      </c>
      <c r="BD70">
        <v>29.5</v>
      </c>
      <c r="BE70">
        <v>6.5</v>
      </c>
      <c r="BF70">
        <v>15.1999999999999</v>
      </c>
      <c r="BG70">
        <v>3.7</v>
      </c>
      <c r="BH70">
        <v>25.5</v>
      </c>
      <c r="BI70">
        <v>10.1</v>
      </c>
      <c r="BJ70">
        <v>97.599999999999895</v>
      </c>
      <c r="BK70">
        <v>3.6</v>
      </c>
      <c r="BL70">
        <v>7.3</v>
      </c>
      <c r="BM70">
        <v>4.7</v>
      </c>
      <c r="BN70">
        <v>42.799999999999898</v>
      </c>
      <c r="BO70">
        <v>8.6999999999999904</v>
      </c>
      <c r="BP70">
        <v>0</v>
      </c>
      <c r="BQ70">
        <v>3.6</v>
      </c>
      <c r="BR70">
        <v>9</v>
      </c>
      <c r="BS70">
        <v>5.0999999999999996</v>
      </c>
      <c r="BT70">
        <v>69.7</v>
      </c>
      <c r="BU70">
        <v>9.6999999999999904</v>
      </c>
      <c r="BV70">
        <v>10.6999999999999</v>
      </c>
      <c r="BW70">
        <v>7.6</v>
      </c>
      <c r="BX70">
        <v>0.95450000000000002</v>
      </c>
      <c r="BY70">
        <v>0.98780000000000001</v>
      </c>
      <c r="BZ70">
        <v>0.93500000000000005</v>
      </c>
      <c r="CA70">
        <v>0.92710000000000004</v>
      </c>
      <c r="CB70">
        <v>3.8043999999999998</v>
      </c>
      <c r="CC70">
        <v>0.98050000000000004</v>
      </c>
      <c r="CD70">
        <v>3.85E-2</v>
      </c>
      <c r="CE70">
        <v>0.91700000000000004</v>
      </c>
      <c r="CF70">
        <v>0.7974</v>
      </c>
      <c r="CG70">
        <v>0.95820000000000005</v>
      </c>
      <c r="CH70">
        <v>2.7111999999999998</v>
      </c>
      <c r="CI70">
        <v>0.87670000000000003</v>
      </c>
      <c r="CJ70">
        <v>0.91779999999999995</v>
      </c>
      <c r="CK70">
        <v>0.69950000000000001</v>
      </c>
      <c r="CL70">
        <v>1.6173999999999999</v>
      </c>
      <c r="CM70">
        <v>0.85560000000000003</v>
      </c>
      <c r="CN70">
        <v>0.78069999999999995</v>
      </c>
      <c r="CO70">
        <v>0</v>
      </c>
      <c r="CP70">
        <v>0.78400000000000003</v>
      </c>
      <c r="CQ70">
        <v>0.90049999999999997</v>
      </c>
      <c r="CR70">
        <v>0.94010000000000005</v>
      </c>
      <c r="CS70">
        <v>3.4051999999999998</v>
      </c>
      <c r="CT70">
        <v>0.93959999999999999</v>
      </c>
      <c r="CU70">
        <v>11.5382</v>
      </c>
      <c r="CV70">
        <v>0.97699999999999998</v>
      </c>
      <c r="CW70">
        <v>1</v>
      </c>
      <c r="CX70">
        <v>1</v>
      </c>
      <c r="CY70">
        <v>1</v>
      </c>
      <c r="CZ70">
        <v>1</v>
      </c>
      <c r="DA70">
        <v>4</v>
      </c>
      <c r="DB70">
        <v>0</v>
      </c>
      <c r="DC70">
        <v>1</v>
      </c>
      <c r="DD70">
        <v>0</v>
      </c>
      <c r="DE70">
        <v>1</v>
      </c>
      <c r="DF70">
        <v>2</v>
      </c>
      <c r="DG70">
        <v>1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2</v>
      </c>
      <c r="DP70">
        <v>9</v>
      </c>
      <c r="DQ70">
        <v>219</v>
      </c>
      <c r="DR70">
        <v>108</v>
      </c>
      <c r="DS70">
        <v>10.1999999999999</v>
      </c>
      <c r="DT70">
        <v>4.9000000000000004</v>
      </c>
      <c r="DU70">
        <v>7909</v>
      </c>
      <c r="DV70">
        <v>3.1742055485632997E-2</v>
      </c>
      <c r="DW70">
        <v>4.5733449665000003E-5</v>
      </c>
    </row>
    <row r="71" spans="1:127" x14ac:dyDescent="0.2">
      <c r="A71">
        <v>72</v>
      </c>
      <c r="B71">
        <v>36</v>
      </c>
      <c r="C71" t="s">
        <v>127</v>
      </c>
      <c r="D71" t="s">
        <v>128</v>
      </c>
      <c r="E71">
        <v>36047</v>
      </c>
      <c r="F71" t="s">
        <v>254</v>
      </c>
      <c r="G71">
        <v>36047119800</v>
      </c>
      <c r="H71" t="s">
        <v>942</v>
      </c>
      <c r="I71">
        <v>0.12621789999999999</v>
      </c>
      <c r="J71">
        <v>3264</v>
      </c>
      <c r="K71">
        <v>529</v>
      </c>
      <c r="L71">
        <v>1111</v>
      </c>
      <c r="M71">
        <v>53</v>
      </c>
      <c r="N71">
        <v>986</v>
      </c>
      <c r="O71">
        <v>89</v>
      </c>
      <c r="P71">
        <v>1384</v>
      </c>
      <c r="Q71">
        <v>481</v>
      </c>
      <c r="R71">
        <v>115</v>
      </c>
      <c r="S71">
        <v>68</v>
      </c>
      <c r="T71">
        <v>13369</v>
      </c>
      <c r="U71">
        <v>2602</v>
      </c>
      <c r="V71">
        <v>577</v>
      </c>
      <c r="W71">
        <v>196</v>
      </c>
      <c r="X71">
        <v>373</v>
      </c>
      <c r="Y71">
        <v>173</v>
      </c>
      <c r="Z71">
        <v>1102</v>
      </c>
      <c r="AA71">
        <v>349</v>
      </c>
      <c r="AB71">
        <v>481</v>
      </c>
      <c r="AC71">
        <v>151</v>
      </c>
      <c r="AD71">
        <v>313</v>
      </c>
      <c r="AE71">
        <v>125.299999999999</v>
      </c>
      <c r="AF71">
        <v>3112</v>
      </c>
      <c r="AG71">
        <v>551.20000000000005</v>
      </c>
      <c r="AH71">
        <v>258</v>
      </c>
      <c r="AI71">
        <v>113.2</v>
      </c>
      <c r="AJ71">
        <v>75</v>
      </c>
      <c r="AK71">
        <v>47.5</v>
      </c>
      <c r="AL71">
        <v>0</v>
      </c>
      <c r="AM71">
        <v>11</v>
      </c>
      <c r="AN71">
        <v>224</v>
      </c>
      <c r="AO71">
        <v>93.099999999999895</v>
      </c>
      <c r="AP71">
        <v>728</v>
      </c>
      <c r="AQ71">
        <v>113</v>
      </c>
      <c r="AR71">
        <v>232</v>
      </c>
      <c r="AS71">
        <v>117</v>
      </c>
      <c r="AT71">
        <v>45.6</v>
      </c>
      <c r="AU71">
        <v>15.3</v>
      </c>
      <c r="AV71">
        <v>10.6</v>
      </c>
      <c r="AW71">
        <v>6.1</v>
      </c>
      <c r="AX71">
        <v>13369</v>
      </c>
      <c r="AY71">
        <v>2602</v>
      </c>
      <c r="AZ71">
        <v>31.399999999999899</v>
      </c>
      <c r="BA71">
        <v>7.8</v>
      </c>
      <c r="BB71">
        <v>11.4</v>
      </c>
      <c r="BC71">
        <v>5.6</v>
      </c>
      <c r="BD71">
        <v>33.799999999999898</v>
      </c>
      <c r="BE71">
        <v>9.1999999999999904</v>
      </c>
      <c r="BF71">
        <v>15.9</v>
      </c>
      <c r="BG71">
        <v>5</v>
      </c>
      <c r="BH71">
        <v>31.6999999999999</v>
      </c>
      <c r="BI71">
        <v>12.4</v>
      </c>
      <c r="BJ71">
        <v>95.299999999999898</v>
      </c>
      <c r="BK71">
        <v>6.8</v>
      </c>
      <c r="BL71">
        <v>9.1</v>
      </c>
      <c r="BM71">
        <v>3.8</v>
      </c>
      <c r="BN71">
        <v>6.8</v>
      </c>
      <c r="BO71">
        <v>4.3</v>
      </c>
      <c r="BP71">
        <v>0</v>
      </c>
      <c r="BQ71">
        <v>2.7</v>
      </c>
      <c r="BR71">
        <v>22.6999999999999</v>
      </c>
      <c r="BS71">
        <v>9.1999999999999904</v>
      </c>
      <c r="BT71">
        <v>73.799999999999898</v>
      </c>
      <c r="BU71">
        <v>9.1999999999999904</v>
      </c>
      <c r="BV71">
        <v>7.1</v>
      </c>
      <c r="BW71">
        <v>3.4</v>
      </c>
      <c r="BX71">
        <v>0.95850000000000002</v>
      </c>
      <c r="BY71">
        <v>0.78249999999999997</v>
      </c>
      <c r="BZ71">
        <v>0.94259999999999999</v>
      </c>
      <c r="CA71">
        <v>0.90869999999999995</v>
      </c>
      <c r="CB71">
        <v>3.5922999999999998</v>
      </c>
      <c r="CC71">
        <v>0.94310000000000005</v>
      </c>
      <c r="CD71">
        <v>0.29570000000000002</v>
      </c>
      <c r="CE71">
        <v>0.96850000000000003</v>
      </c>
      <c r="CF71">
        <v>0.82940000000000003</v>
      </c>
      <c r="CG71">
        <v>0.98760000000000003</v>
      </c>
      <c r="CH71">
        <v>3.0813000000000001</v>
      </c>
      <c r="CI71">
        <v>0.97670000000000001</v>
      </c>
      <c r="CJ71">
        <v>0.87250000000000005</v>
      </c>
      <c r="CK71">
        <v>0.73909999999999998</v>
      </c>
      <c r="CL71">
        <v>1.6115999999999999</v>
      </c>
      <c r="CM71">
        <v>0.85070000000000001</v>
      </c>
      <c r="CN71">
        <v>0.47710000000000002</v>
      </c>
      <c r="CO71">
        <v>0</v>
      </c>
      <c r="CP71">
        <v>0.97140000000000004</v>
      </c>
      <c r="CQ71">
        <v>0.92610000000000003</v>
      </c>
      <c r="CR71">
        <v>0.91369999999999996</v>
      </c>
      <c r="CS71">
        <v>3.2884000000000002</v>
      </c>
      <c r="CT71">
        <v>0.91579999999999995</v>
      </c>
      <c r="CU71">
        <v>11.573600000000001</v>
      </c>
      <c r="CV71">
        <v>0.97860000000000003</v>
      </c>
      <c r="CW71">
        <v>1</v>
      </c>
      <c r="CX71">
        <v>0</v>
      </c>
      <c r="CY71">
        <v>1</v>
      </c>
      <c r="CZ71">
        <v>1</v>
      </c>
      <c r="DA71">
        <v>3</v>
      </c>
      <c r="DB71">
        <v>0</v>
      </c>
      <c r="DC71">
        <v>1</v>
      </c>
      <c r="DD71">
        <v>0</v>
      </c>
      <c r="DE71">
        <v>1</v>
      </c>
      <c r="DF71">
        <v>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3</v>
      </c>
      <c r="DP71">
        <v>8</v>
      </c>
      <c r="DQ71">
        <v>324</v>
      </c>
      <c r="DR71">
        <v>213</v>
      </c>
      <c r="DS71">
        <v>10.6999999999999</v>
      </c>
      <c r="DT71">
        <v>6</v>
      </c>
      <c r="DU71">
        <v>3079</v>
      </c>
      <c r="DV71">
        <v>2.9636911076599999E-2</v>
      </c>
      <c r="DW71">
        <v>3.4772192383999998E-5</v>
      </c>
    </row>
    <row r="72" spans="1:127" x14ac:dyDescent="0.2">
      <c r="A72">
        <v>73</v>
      </c>
      <c r="B72">
        <v>36</v>
      </c>
      <c r="C72" t="s">
        <v>127</v>
      </c>
      <c r="D72" t="s">
        <v>128</v>
      </c>
      <c r="E72">
        <v>36047</v>
      </c>
      <c r="F72" t="s">
        <v>254</v>
      </c>
      <c r="G72">
        <v>36047120000</v>
      </c>
      <c r="H72" t="s">
        <v>941</v>
      </c>
      <c r="I72">
        <v>5.8119499999999998E-2</v>
      </c>
      <c r="J72">
        <v>2330</v>
      </c>
      <c r="K72">
        <v>321</v>
      </c>
      <c r="L72">
        <v>791</v>
      </c>
      <c r="M72">
        <v>27</v>
      </c>
      <c r="N72">
        <v>656</v>
      </c>
      <c r="O72">
        <v>61</v>
      </c>
      <c r="P72">
        <v>928</v>
      </c>
      <c r="Q72">
        <v>298</v>
      </c>
      <c r="R72">
        <v>121</v>
      </c>
      <c r="S72">
        <v>57</v>
      </c>
      <c r="T72">
        <v>14565</v>
      </c>
      <c r="U72">
        <v>2607</v>
      </c>
      <c r="V72">
        <v>369</v>
      </c>
      <c r="W72">
        <v>109</v>
      </c>
      <c r="X72">
        <v>176</v>
      </c>
      <c r="Y72">
        <v>59</v>
      </c>
      <c r="Z72">
        <v>688</v>
      </c>
      <c r="AA72">
        <v>189</v>
      </c>
      <c r="AB72">
        <v>241</v>
      </c>
      <c r="AC72">
        <v>87</v>
      </c>
      <c r="AD72">
        <v>123</v>
      </c>
      <c r="AE72">
        <v>52.2</v>
      </c>
      <c r="AF72">
        <v>2282</v>
      </c>
      <c r="AG72">
        <v>323.60000000000002</v>
      </c>
      <c r="AH72">
        <v>215</v>
      </c>
      <c r="AI72">
        <v>115.299999999999</v>
      </c>
      <c r="AJ72">
        <v>179</v>
      </c>
      <c r="AK72">
        <v>54.2</v>
      </c>
      <c r="AL72">
        <v>0</v>
      </c>
      <c r="AM72">
        <v>11</v>
      </c>
      <c r="AN72">
        <v>188</v>
      </c>
      <c r="AO72">
        <v>60.1</v>
      </c>
      <c r="AP72">
        <v>401</v>
      </c>
      <c r="AQ72">
        <v>71</v>
      </c>
      <c r="AR72">
        <v>227</v>
      </c>
      <c r="AS72">
        <v>136</v>
      </c>
      <c r="AT72">
        <v>40</v>
      </c>
      <c r="AU72">
        <v>10.3</v>
      </c>
      <c r="AV72">
        <v>14.6</v>
      </c>
      <c r="AW72">
        <v>6.2</v>
      </c>
      <c r="AX72">
        <v>14565</v>
      </c>
      <c r="AY72">
        <v>2607</v>
      </c>
      <c r="AZ72">
        <v>26.8</v>
      </c>
      <c r="BA72">
        <v>6.5</v>
      </c>
      <c r="BB72">
        <v>7.6</v>
      </c>
      <c r="BC72">
        <v>2.5</v>
      </c>
      <c r="BD72">
        <v>29.5</v>
      </c>
      <c r="BE72">
        <v>7</v>
      </c>
      <c r="BF72">
        <v>10.3</v>
      </c>
      <c r="BG72">
        <v>3.6</v>
      </c>
      <c r="BH72">
        <v>18.8</v>
      </c>
      <c r="BI72">
        <v>7.8</v>
      </c>
      <c r="BJ72">
        <v>97.9</v>
      </c>
      <c r="BK72">
        <v>3.3</v>
      </c>
      <c r="BL72">
        <v>10.1</v>
      </c>
      <c r="BM72">
        <v>5.2</v>
      </c>
      <c r="BN72">
        <v>22.6</v>
      </c>
      <c r="BO72">
        <v>6.8</v>
      </c>
      <c r="BP72">
        <v>0</v>
      </c>
      <c r="BQ72">
        <v>3.7</v>
      </c>
      <c r="BR72">
        <v>28.6999999999999</v>
      </c>
      <c r="BS72">
        <v>8.8000000000000007</v>
      </c>
      <c r="BT72">
        <v>61.1</v>
      </c>
      <c r="BU72">
        <v>9.1</v>
      </c>
      <c r="BV72">
        <v>9.6999999999999904</v>
      </c>
      <c r="BW72">
        <v>5.7</v>
      </c>
      <c r="BX72">
        <v>0.93369999999999997</v>
      </c>
      <c r="BY72">
        <v>0.91390000000000005</v>
      </c>
      <c r="BZ72">
        <v>0.92279999999999995</v>
      </c>
      <c r="CA72">
        <v>0.85289999999999999</v>
      </c>
      <c r="CB72">
        <v>3.6234000000000002</v>
      </c>
      <c r="CC72">
        <v>0.95050000000000001</v>
      </c>
      <c r="CD72">
        <v>0.1009</v>
      </c>
      <c r="CE72">
        <v>0.91910000000000003</v>
      </c>
      <c r="CF72">
        <v>0.46560000000000001</v>
      </c>
      <c r="CG72">
        <v>0.87929999999999997</v>
      </c>
      <c r="CH72">
        <v>2.3649</v>
      </c>
      <c r="CI72">
        <v>0.71950000000000003</v>
      </c>
      <c r="CJ72">
        <v>0.92520000000000002</v>
      </c>
      <c r="CK72">
        <v>0.75890000000000002</v>
      </c>
      <c r="CL72">
        <v>1.6840999999999999</v>
      </c>
      <c r="CM72">
        <v>0.89910000000000001</v>
      </c>
      <c r="CN72">
        <v>0.68740000000000001</v>
      </c>
      <c r="CO72">
        <v>0</v>
      </c>
      <c r="CP72">
        <v>0.98760000000000003</v>
      </c>
      <c r="CQ72">
        <v>0.84030000000000005</v>
      </c>
      <c r="CR72">
        <v>0.93510000000000004</v>
      </c>
      <c r="CS72">
        <v>3.4504000000000001</v>
      </c>
      <c r="CT72">
        <v>0.94989999999999997</v>
      </c>
      <c r="CU72">
        <v>11.1227</v>
      </c>
      <c r="CV72">
        <v>0.9577</v>
      </c>
      <c r="CW72">
        <v>1</v>
      </c>
      <c r="CX72">
        <v>1</v>
      </c>
      <c r="CY72">
        <v>1</v>
      </c>
      <c r="CZ72">
        <v>0</v>
      </c>
      <c r="DA72">
        <v>3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1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2</v>
      </c>
      <c r="DP72">
        <v>7</v>
      </c>
      <c r="DQ72">
        <v>319</v>
      </c>
      <c r="DR72">
        <v>113</v>
      </c>
      <c r="DS72">
        <v>13.6999999999999</v>
      </c>
      <c r="DT72">
        <v>4.2</v>
      </c>
      <c r="DU72">
        <v>1826</v>
      </c>
      <c r="DV72">
        <v>2.1130391218402E-2</v>
      </c>
      <c r="DW72">
        <v>1.6079621367000001E-5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W42"/>
  <sheetViews>
    <sheetView topLeftCell="CR19" workbookViewId="0">
      <selection activeCell="CR42" sqref="A42:XFD4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36047000700</v>
      </c>
      <c r="H2" t="s">
        <v>858</v>
      </c>
      <c r="I2">
        <v>6.8253599999999998E-2</v>
      </c>
      <c r="J2">
        <v>4110</v>
      </c>
      <c r="K2">
        <v>380</v>
      </c>
      <c r="L2">
        <v>2111</v>
      </c>
      <c r="M2">
        <v>68</v>
      </c>
      <c r="N2">
        <v>1879</v>
      </c>
      <c r="O2">
        <v>121</v>
      </c>
      <c r="P2">
        <v>207</v>
      </c>
      <c r="Q2">
        <v>98</v>
      </c>
      <c r="R2">
        <v>84</v>
      </c>
      <c r="S2">
        <v>60</v>
      </c>
      <c r="T2">
        <v>100199</v>
      </c>
      <c r="U2">
        <v>18812</v>
      </c>
      <c r="V2">
        <v>46</v>
      </c>
      <c r="W2">
        <v>44</v>
      </c>
      <c r="X2">
        <v>360</v>
      </c>
      <c r="Y2">
        <v>87</v>
      </c>
      <c r="Z2">
        <v>855</v>
      </c>
      <c r="AA2">
        <v>164</v>
      </c>
      <c r="AB2">
        <v>140</v>
      </c>
      <c r="AC2">
        <v>69</v>
      </c>
      <c r="AD2">
        <v>78</v>
      </c>
      <c r="AE2">
        <v>45.299999999999898</v>
      </c>
      <c r="AF2">
        <v>1010</v>
      </c>
      <c r="AG2">
        <v>562</v>
      </c>
      <c r="AH2">
        <v>37</v>
      </c>
      <c r="AI2">
        <v>52.299999999999898</v>
      </c>
      <c r="AJ2">
        <v>977</v>
      </c>
      <c r="AK2">
        <v>140.69999999999899</v>
      </c>
      <c r="AL2">
        <v>0</v>
      </c>
      <c r="AM2">
        <v>11</v>
      </c>
      <c r="AN2">
        <v>56</v>
      </c>
      <c r="AO2">
        <v>35.799999999999898</v>
      </c>
      <c r="AP2">
        <v>1252</v>
      </c>
      <c r="AQ2">
        <v>148</v>
      </c>
      <c r="AR2">
        <v>34</v>
      </c>
      <c r="AS2">
        <v>23</v>
      </c>
      <c r="AT2">
        <v>5.0999999999999996</v>
      </c>
      <c r="AU2">
        <v>2.2999999999999998</v>
      </c>
      <c r="AV2">
        <v>3.2</v>
      </c>
      <c r="AW2">
        <v>2.2000000000000002</v>
      </c>
      <c r="AX2">
        <v>100199</v>
      </c>
      <c r="AY2">
        <v>18812</v>
      </c>
      <c r="AZ2">
        <v>1.5</v>
      </c>
      <c r="BA2">
        <v>1.4</v>
      </c>
      <c r="BB2">
        <v>8.8000000000000007</v>
      </c>
      <c r="BC2">
        <v>2.2999999999999998</v>
      </c>
      <c r="BD2">
        <v>20.8</v>
      </c>
      <c r="BE2">
        <v>3.5</v>
      </c>
      <c r="BF2">
        <v>3.4</v>
      </c>
      <c r="BG2">
        <v>1.6</v>
      </c>
      <c r="BH2">
        <v>4.2</v>
      </c>
      <c r="BI2">
        <v>2.4</v>
      </c>
      <c r="BJ2">
        <v>24.6</v>
      </c>
      <c r="BK2">
        <v>13.5</v>
      </c>
      <c r="BL2">
        <v>1</v>
      </c>
      <c r="BM2">
        <v>1.4</v>
      </c>
      <c r="BN2">
        <v>46.299999999999898</v>
      </c>
      <c r="BO2">
        <v>6.5</v>
      </c>
      <c r="BP2">
        <v>0</v>
      </c>
      <c r="BQ2">
        <v>1.4</v>
      </c>
      <c r="BR2">
        <v>3</v>
      </c>
      <c r="BS2">
        <v>1.9</v>
      </c>
      <c r="BT2">
        <v>66.599999999999895</v>
      </c>
      <c r="BU2">
        <v>6.4</v>
      </c>
      <c r="BV2">
        <v>0.8</v>
      </c>
      <c r="BW2">
        <v>0.6</v>
      </c>
      <c r="BX2">
        <v>0.19170000000000001</v>
      </c>
      <c r="BY2">
        <v>9.9699999999999997E-2</v>
      </c>
      <c r="BZ2">
        <v>2.06E-2</v>
      </c>
      <c r="CA2">
        <v>2.93E-2</v>
      </c>
      <c r="CB2">
        <v>0.34129999999999999</v>
      </c>
      <c r="CC2">
        <v>2.1700000000000001E-2</v>
      </c>
      <c r="CD2">
        <v>0.15279999999999999</v>
      </c>
      <c r="CE2">
        <v>0.45760000000000001</v>
      </c>
      <c r="CF2">
        <v>1.4E-2</v>
      </c>
      <c r="CG2">
        <v>0.2389</v>
      </c>
      <c r="CH2">
        <v>0.86329999999999996</v>
      </c>
      <c r="CI2">
        <v>5.0099999999999999E-2</v>
      </c>
      <c r="CJ2">
        <v>0.4143</v>
      </c>
      <c r="CK2">
        <v>0.30270000000000002</v>
      </c>
      <c r="CL2">
        <v>0.71709999999999996</v>
      </c>
      <c r="CM2">
        <v>0.34410000000000002</v>
      </c>
      <c r="CN2">
        <v>0.79430000000000001</v>
      </c>
      <c r="CO2">
        <v>0</v>
      </c>
      <c r="CP2">
        <v>0.51380000000000003</v>
      </c>
      <c r="CQ2">
        <v>0.87590000000000001</v>
      </c>
      <c r="CR2">
        <v>0.67710000000000004</v>
      </c>
      <c r="CS2">
        <v>2.8610000000000002</v>
      </c>
      <c r="CT2">
        <v>0.78339999999999999</v>
      </c>
      <c r="CU2">
        <v>4.7827000000000002</v>
      </c>
      <c r="CV2">
        <v>0.13619999999999999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111</v>
      </c>
      <c r="DR2">
        <v>65</v>
      </c>
      <c r="DS2">
        <v>2.7</v>
      </c>
      <c r="DT2">
        <v>1.6</v>
      </c>
      <c r="DU2">
        <v>2351</v>
      </c>
      <c r="DV2">
        <v>9.5547129290080007E-3</v>
      </c>
      <c r="DW2">
        <v>4.6556078999999999E-8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36047003900</v>
      </c>
      <c r="H3" t="s">
        <v>851</v>
      </c>
      <c r="I3">
        <v>6.0588299999999998E-2</v>
      </c>
      <c r="J3">
        <v>2458</v>
      </c>
      <c r="K3">
        <v>210</v>
      </c>
      <c r="L3">
        <v>1286</v>
      </c>
      <c r="M3">
        <v>47</v>
      </c>
      <c r="N3">
        <v>1220</v>
      </c>
      <c r="O3">
        <v>67</v>
      </c>
      <c r="P3">
        <v>158</v>
      </c>
      <c r="Q3">
        <v>96</v>
      </c>
      <c r="R3">
        <v>119</v>
      </c>
      <c r="S3">
        <v>60</v>
      </c>
      <c r="T3">
        <v>63297</v>
      </c>
      <c r="U3">
        <v>7011</v>
      </c>
      <c r="V3">
        <v>127</v>
      </c>
      <c r="W3">
        <v>76</v>
      </c>
      <c r="X3">
        <v>219</v>
      </c>
      <c r="Y3">
        <v>72</v>
      </c>
      <c r="Z3">
        <v>408</v>
      </c>
      <c r="AA3">
        <v>104</v>
      </c>
      <c r="AB3">
        <v>117</v>
      </c>
      <c r="AC3">
        <v>54</v>
      </c>
      <c r="AD3">
        <v>45</v>
      </c>
      <c r="AE3">
        <v>38</v>
      </c>
      <c r="AF3">
        <v>1131</v>
      </c>
      <c r="AG3">
        <v>299.10000000000002</v>
      </c>
      <c r="AH3">
        <v>48</v>
      </c>
      <c r="AI3">
        <v>75.299999999999898</v>
      </c>
      <c r="AJ3">
        <v>642</v>
      </c>
      <c r="AK3">
        <v>92.099999999999895</v>
      </c>
      <c r="AL3">
        <v>0</v>
      </c>
      <c r="AM3">
        <v>11</v>
      </c>
      <c r="AN3">
        <v>59</v>
      </c>
      <c r="AO3">
        <v>41.5</v>
      </c>
      <c r="AP3">
        <v>805</v>
      </c>
      <c r="AQ3">
        <v>100</v>
      </c>
      <c r="AR3">
        <v>8</v>
      </c>
      <c r="AS3">
        <v>17</v>
      </c>
      <c r="AT3">
        <v>6.4</v>
      </c>
      <c r="AU3">
        <v>3.8</v>
      </c>
      <c r="AV3">
        <v>6.9</v>
      </c>
      <c r="AW3">
        <v>3.4</v>
      </c>
      <c r="AX3">
        <v>63297</v>
      </c>
      <c r="AY3">
        <v>7011</v>
      </c>
      <c r="AZ3">
        <v>6.6</v>
      </c>
      <c r="BA3">
        <v>3.8</v>
      </c>
      <c r="BB3">
        <v>8.9</v>
      </c>
      <c r="BC3">
        <v>2.9</v>
      </c>
      <c r="BD3">
        <v>16.600000000000001</v>
      </c>
      <c r="BE3">
        <v>4</v>
      </c>
      <c r="BF3">
        <v>4.8</v>
      </c>
      <c r="BG3">
        <v>2.1</v>
      </c>
      <c r="BH3">
        <v>3.7</v>
      </c>
      <c r="BI3">
        <v>3.1</v>
      </c>
      <c r="BJ3">
        <v>46</v>
      </c>
      <c r="BK3">
        <v>11.5</v>
      </c>
      <c r="BL3">
        <v>2.1</v>
      </c>
      <c r="BM3">
        <v>3.3</v>
      </c>
      <c r="BN3">
        <v>49.899999999999899</v>
      </c>
      <c r="BO3">
        <v>6.9</v>
      </c>
      <c r="BP3">
        <v>0</v>
      </c>
      <c r="BQ3">
        <v>2.2999999999999998</v>
      </c>
      <c r="BR3">
        <v>4.8</v>
      </c>
      <c r="BS3">
        <v>3.4</v>
      </c>
      <c r="BT3">
        <v>66</v>
      </c>
      <c r="BU3">
        <v>7.3</v>
      </c>
      <c r="BV3">
        <v>0.3</v>
      </c>
      <c r="BW3">
        <v>0.7</v>
      </c>
      <c r="BX3">
        <v>0.25330000000000003</v>
      </c>
      <c r="BY3">
        <v>0.5</v>
      </c>
      <c r="BZ3">
        <v>6.54E-2</v>
      </c>
      <c r="CA3">
        <v>0.2555</v>
      </c>
      <c r="CB3">
        <v>1.0742</v>
      </c>
      <c r="CC3">
        <v>0.223</v>
      </c>
      <c r="CD3">
        <v>0.15770000000000001</v>
      </c>
      <c r="CE3">
        <v>0.193</v>
      </c>
      <c r="CF3">
        <v>3.6700000000000003E-2</v>
      </c>
      <c r="CG3">
        <v>0.20330000000000001</v>
      </c>
      <c r="CH3">
        <v>0.5907</v>
      </c>
      <c r="CI3">
        <v>2.81E-2</v>
      </c>
      <c r="CJ3">
        <v>0.59309999999999996</v>
      </c>
      <c r="CK3">
        <v>0.44950000000000001</v>
      </c>
      <c r="CL3">
        <v>1.0426</v>
      </c>
      <c r="CM3">
        <v>0.50780000000000003</v>
      </c>
      <c r="CN3">
        <v>0.80459999999999998</v>
      </c>
      <c r="CO3">
        <v>0</v>
      </c>
      <c r="CP3">
        <v>0.63570000000000004</v>
      </c>
      <c r="CQ3">
        <v>0.87170000000000003</v>
      </c>
      <c r="CR3">
        <v>0.50349999999999995</v>
      </c>
      <c r="CS3">
        <v>2.8155000000000001</v>
      </c>
      <c r="CT3">
        <v>0.76829999999999998</v>
      </c>
      <c r="CU3">
        <v>5.5229999999999997</v>
      </c>
      <c r="CV3">
        <v>0.24360000000000001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230</v>
      </c>
      <c r="DR3">
        <v>79</v>
      </c>
      <c r="DS3">
        <v>9.4</v>
      </c>
      <c r="DT3">
        <v>3.2</v>
      </c>
      <c r="DU3">
        <v>4081</v>
      </c>
      <c r="DV3">
        <v>3.0804355443470001E-3</v>
      </c>
      <c r="DW3">
        <v>8.7697129999999996E-9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36047004300</v>
      </c>
      <c r="H4" t="s">
        <v>850</v>
      </c>
      <c r="I4">
        <v>6.3852000000000006E-2</v>
      </c>
      <c r="J4">
        <v>3260</v>
      </c>
      <c r="K4">
        <v>259</v>
      </c>
      <c r="L4">
        <v>1750</v>
      </c>
      <c r="M4">
        <v>44</v>
      </c>
      <c r="N4">
        <v>1596</v>
      </c>
      <c r="O4">
        <v>83</v>
      </c>
      <c r="P4">
        <v>242</v>
      </c>
      <c r="Q4">
        <v>90</v>
      </c>
      <c r="R4">
        <v>127</v>
      </c>
      <c r="S4">
        <v>74</v>
      </c>
      <c r="T4">
        <v>79648</v>
      </c>
      <c r="U4">
        <v>13191</v>
      </c>
      <c r="V4">
        <v>83</v>
      </c>
      <c r="W4">
        <v>52</v>
      </c>
      <c r="X4">
        <v>249</v>
      </c>
      <c r="Y4">
        <v>94</v>
      </c>
      <c r="Z4">
        <v>381</v>
      </c>
      <c r="AA4">
        <v>65</v>
      </c>
      <c r="AB4">
        <v>261</v>
      </c>
      <c r="AC4">
        <v>117</v>
      </c>
      <c r="AD4">
        <v>54</v>
      </c>
      <c r="AE4">
        <v>51.399999999999899</v>
      </c>
      <c r="AF4">
        <v>1195</v>
      </c>
      <c r="AG4">
        <v>338.5</v>
      </c>
      <c r="AH4">
        <v>44</v>
      </c>
      <c r="AI4">
        <v>49.7</v>
      </c>
      <c r="AJ4">
        <v>900</v>
      </c>
      <c r="AK4">
        <v>127.9</v>
      </c>
      <c r="AL4">
        <v>0</v>
      </c>
      <c r="AM4">
        <v>11</v>
      </c>
      <c r="AN4">
        <v>61</v>
      </c>
      <c r="AO4">
        <v>46.6</v>
      </c>
      <c r="AP4">
        <v>1060</v>
      </c>
      <c r="AQ4">
        <v>126</v>
      </c>
      <c r="AR4">
        <v>106</v>
      </c>
      <c r="AS4">
        <v>83</v>
      </c>
      <c r="AT4">
        <v>7.7</v>
      </c>
      <c r="AU4">
        <v>2.7</v>
      </c>
      <c r="AV4">
        <v>5.3</v>
      </c>
      <c r="AW4">
        <v>3.1</v>
      </c>
      <c r="AX4">
        <v>79648</v>
      </c>
      <c r="AY4">
        <v>13191</v>
      </c>
      <c r="AZ4">
        <v>3.1</v>
      </c>
      <c r="BA4">
        <v>2</v>
      </c>
      <c r="BB4">
        <v>7.6</v>
      </c>
      <c r="BC4">
        <v>2.9</v>
      </c>
      <c r="BD4">
        <v>11.6999999999999</v>
      </c>
      <c r="BE4">
        <v>1.8</v>
      </c>
      <c r="BF4">
        <v>8.1</v>
      </c>
      <c r="BG4">
        <v>3.4</v>
      </c>
      <c r="BH4">
        <v>3.4</v>
      </c>
      <c r="BI4">
        <v>3.2</v>
      </c>
      <c r="BJ4">
        <v>36.700000000000003</v>
      </c>
      <c r="BK4">
        <v>10</v>
      </c>
      <c r="BL4">
        <v>1.4</v>
      </c>
      <c r="BM4">
        <v>1.6</v>
      </c>
      <c r="BN4">
        <v>51.399999999999899</v>
      </c>
      <c r="BO4">
        <v>7.2</v>
      </c>
      <c r="BP4">
        <v>0</v>
      </c>
      <c r="BQ4">
        <v>1.7</v>
      </c>
      <c r="BR4">
        <v>3.8</v>
      </c>
      <c r="BS4">
        <v>2.9</v>
      </c>
      <c r="BT4">
        <v>66.400000000000006</v>
      </c>
      <c r="BU4">
        <v>6.5</v>
      </c>
      <c r="BV4">
        <v>3.3</v>
      </c>
      <c r="BW4">
        <v>2.5</v>
      </c>
      <c r="BX4">
        <v>0.31340000000000001</v>
      </c>
      <c r="BY4">
        <v>0.30990000000000001</v>
      </c>
      <c r="BZ4">
        <v>3.8800000000000001E-2</v>
      </c>
      <c r="CA4">
        <v>8.2000000000000003E-2</v>
      </c>
      <c r="CB4">
        <v>0.74419999999999997</v>
      </c>
      <c r="CC4">
        <v>0.1176</v>
      </c>
      <c r="CD4">
        <v>0.1009</v>
      </c>
      <c r="CE4">
        <v>7.0800000000000002E-2</v>
      </c>
      <c r="CF4">
        <v>0.24129999999999999</v>
      </c>
      <c r="CG4">
        <v>0.1825</v>
      </c>
      <c r="CH4">
        <v>0.59550000000000003</v>
      </c>
      <c r="CI4">
        <v>2.87E-2</v>
      </c>
      <c r="CJ4">
        <v>0.52990000000000004</v>
      </c>
      <c r="CK4">
        <v>0.37009999999999998</v>
      </c>
      <c r="CL4">
        <v>0.89990000000000003</v>
      </c>
      <c r="CM4">
        <v>0.43369999999999997</v>
      </c>
      <c r="CN4">
        <v>0.8085</v>
      </c>
      <c r="CO4">
        <v>0</v>
      </c>
      <c r="CP4">
        <v>0.57740000000000002</v>
      </c>
      <c r="CQ4">
        <v>0.874</v>
      </c>
      <c r="CR4">
        <v>0.83009999999999995</v>
      </c>
      <c r="CS4">
        <v>3.09</v>
      </c>
      <c r="CT4">
        <v>0.86009999999999998</v>
      </c>
      <c r="CU4">
        <v>5.3296000000000001</v>
      </c>
      <c r="CV4">
        <v>0.217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224</v>
      </c>
      <c r="DR4">
        <v>104</v>
      </c>
      <c r="DS4">
        <v>6.9</v>
      </c>
      <c r="DT4">
        <v>3.1</v>
      </c>
      <c r="DU4">
        <v>8115</v>
      </c>
      <c r="DV4">
        <v>1.8680818150210001E-3</v>
      </c>
      <c r="DW4">
        <v>4.5205100000000001E-10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36047004500</v>
      </c>
      <c r="H5" t="s">
        <v>849</v>
      </c>
      <c r="I5">
        <v>6.5845399999999998E-2</v>
      </c>
      <c r="J5">
        <v>3465</v>
      </c>
      <c r="K5">
        <v>286</v>
      </c>
      <c r="L5">
        <v>1782</v>
      </c>
      <c r="M5">
        <v>50</v>
      </c>
      <c r="N5">
        <v>1671</v>
      </c>
      <c r="O5">
        <v>90</v>
      </c>
      <c r="P5">
        <v>118</v>
      </c>
      <c r="Q5">
        <v>76</v>
      </c>
      <c r="R5">
        <v>64</v>
      </c>
      <c r="S5">
        <v>40</v>
      </c>
      <c r="T5">
        <v>86456</v>
      </c>
      <c r="U5">
        <v>8844</v>
      </c>
      <c r="V5">
        <v>78</v>
      </c>
      <c r="W5">
        <v>61</v>
      </c>
      <c r="X5">
        <v>382</v>
      </c>
      <c r="Y5">
        <v>92</v>
      </c>
      <c r="Z5">
        <v>639</v>
      </c>
      <c r="AA5">
        <v>159</v>
      </c>
      <c r="AB5">
        <v>248</v>
      </c>
      <c r="AC5">
        <v>77</v>
      </c>
      <c r="AD5">
        <v>38</v>
      </c>
      <c r="AE5">
        <v>26.899999999999899</v>
      </c>
      <c r="AF5">
        <v>537</v>
      </c>
      <c r="AG5">
        <v>405.19999999999902</v>
      </c>
      <c r="AH5">
        <v>23</v>
      </c>
      <c r="AI5">
        <v>48.7</v>
      </c>
      <c r="AJ5">
        <v>686</v>
      </c>
      <c r="AK5">
        <v>126.599999999999</v>
      </c>
      <c r="AL5">
        <v>0</v>
      </c>
      <c r="AM5">
        <v>11</v>
      </c>
      <c r="AN5">
        <v>74</v>
      </c>
      <c r="AO5">
        <v>43</v>
      </c>
      <c r="AP5">
        <v>1020</v>
      </c>
      <c r="AQ5">
        <v>135</v>
      </c>
      <c r="AR5">
        <v>5</v>
      </c>
      <c r="AS5">
        <v>13</v>
      </c>
      <c r="AT5">
        <v>3.4</v>
      </c>
      <c r="AU5">
        <v>2.2000000000000002</v>
      </c>
      <c r="AV5">
        <v>3</v>
      </c>
      <c r="AW5">
        <v>1.8</v>
      </c>
      <c r="AX5">
        <v>86456</v>
      </c>
      <c r="AY5">
        <v>8844</v>
      </c>
      <c r="AZ5">
        <v>2.9</v>
      </c>
      <c r="BA5">
        <v>2.2000000000000002</v>
      </c>
      <c r="BB5">
        <v>11</v>
      </c>
      <c r="BC5">
        <v>2.9</v>
      </c>
      <c r="BD5">
        <v>18.399999999999899</v>
      </c>
      <c r="BE5">
        <v>4.3</v>
      </c>
      <c r="BF5">
        <v>7.2</v>
      </c>
      <c r="BG5">
        <v>2.2000000000000002</v>
      </c>
      <c r="BH5">
        <v>2.2999999999999998</v>
      </c>
      <c r="BI5">
        <v>1.6</v>
      </c>
      <c r="BJ5">
        <v>15.5</v>
      </c>
      <c r="BK5">
        <v>11.6</v>
      </c>
      <c r="BL5">
        <v>0.7</v>
      </c>
      <c r="BM5">
        <v>1.5</v>
      </c>
      <c r="BN5">
        <v>38.5</v>
      </c>
      <c r="BO5">
        <v>7</v>
      </c>
      <c r="BP5">
        <v>0</v>
      </c>
      <c r="BQ5">
        <v>1.7</v>
      </c>
      <c r="BR5">
        <v>4.4000000000000004</v>
      </c>
      <c r="BS5">
        <v>2.6</v>
      </c>
      <c r="BT5">
        <v>61</v>
      </c>
      <c r="BU5">
        <v>7.5</v>
      </c>
      <c r="BV5">
        <v>0.1</v>
      </c>
      <c r="BW5">
        <v>0.4</v>
      </c>
      <c r="BX5">
        <v>9.6100000000000005E-2</v>
      </c>
      <c r="BY5">
        <v>8.2500000000000004E-2</v>
      </c>
      <c r="BZ5">
        <v>3.2199999999999999E-2</v>
      </c>
      <c r="CA5">
        <v>7.3999999999999996E-2</v>
      </c>
      <c r="CB5">
        <v>0.2848</v>
      </c>
      <c r="CC5">
        <v>1.37E-2</v>
      </c>
      <c r="CD5">
        <v>0.27060000000000001</v>
      </c>
      <c r="CE5">
        <v>0.28620000000000001</v>
      </c>
      <c r="CF5">
        <v>0.16520000000000001</v>
      </c>
      <c r="CG5">
        <v>0.1038</v>
      </c>
      <c r="CH5">
        <v>0.82579999999999998</v>
      </c>
      <c r="CI5">
        <v>4.7199999999999999E-2</v>
      </c>
      <c r="CJ5">
        <v>0.30130000000000001</v>
      </c>
      <c r="CK5">
        <v>0.25209999999999999</v>
      </c>
      <c r="CL5">
        <v>0.55330000000000001</v>
      </c>
      <c r="CM5">
        <v>0.26569999999999999</v>
      </c>
      <c r="CN5">
        <v>0.76480000000000004</v>
      </c>
      <c r="CO5">
        <v>0</v>
      </c>
      <c r="CP5">
        <v>0.61350000000000005</v>
      </c>
      <c r="CQ5">
        <v>0.83960000000000001</v>
      </c>
      <c r="CR5">
        <v>0.36570000000000003</v>
      </c>
      <c r="CS5">
        <v>2.5836999999999999</v>
      </c>
      <c r="CT5">
        <v>0.66669999999999996</v>
      </c>
      <c r="CU5">
        <v>4.2476000000000003</v>
      </c>
      <c r="CV5">
        <v>7.9399999999999998E-2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247</v>
      </c>
      <c r="DR5">
        <v>123</v>
      </c>
      <c r="DS5">
        <v>7.1</v>
      </c>
      <c r="DT5">
        <v>3.4</v>
      </c>
      <c r="DU5">
        <v>3038</v>
      </c>
      <c r="DV5">
        <v>1.7204059572902001E-2</v>
      </c>
      <c r="DW5">
        <v>1.8164564874E-5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36047004700</v>
      </c>
      <c r="H6" t="s">
        <v>848</v>
      </c>
      <c r="I6">
        <v>0.1096375</v>
      </c>
      <c r="J6">
        <v>2142</v>
      </c>
      <c r="K6">
        <v>170</v>
      </c>
      <c r="L6">
        <v>906</v>
      </c>
      <c r="M6">
        <v>21</v>
      </c>
      <c r="N6">
        <v>844</v>
      </c>
      <c r="O6">
        <v>49</v>
      </c>
      <c r="P6">
        <v>155</v>
      </c>
      <c r="Q6">
        <v>74</v>
      </c>
      <c r="R6">
        <v>167</v>
      </c>
      <c r="S6">
        <v>68</v>
      </c>
      <c r="T6">
        <v>59577</v>
      </c>
      <c r="U6">
        <v>5926</v>
      </c>
      <c r="V6">
        <v>164</v>
      </c>
      <c r="W6">
        <v>88</v>
      </c>
      <c r="X6">
        <v>143</v>
      </c>
      <c r="Y6">
        <v>83</v>
      </c>
      <c r="Z6">
        <v>542</v>
      </c>
      <c r="AA6">
        <v>115</v>
      </c>
      <c r="AB6">
        <v>141</v>
      </c>
      <c r="AC6">
        <v>54</v>
      </c>
      <c r="AD6">
        <v>48</v>
      </c>
      <c r="AE6">
        <v>22.5</v>
      </c>
      <c r="AF6">
        <v>970</v>
      </c>
      <c r="AG6">
        <v>235.5</v>
      </c>
      <c r="AH6">
        <v>14</v>
      </c>
      <c r="AI6">
        <v>41.6</v>
      </c>
      <c r="AJ6">
        <v>556</v>
      </c>
      <c r="AK6">
        <v>76.2</v>
      </c>
      <c r="AL6">
        <v>0</v>
      </c>
      <c r="AM6">
        <v>11</v>
      </c>
      <c r="AN6">
        <v>13</v>
      </c>
      <c r="AO6">
        <v>17.8</v>
      </c>
      <c r="AP6">
        <v>399</v>
      </c>
      <c r="AQ6">
        <v>71</v>
      </c>
      <c r="AR6">
        <v>0</v>
      </c>
      <c r="AS6">
        <v>11</v>
      </c>
      <c r="AT6">
        <v>7.2</v>
      </c>
      <c r="AU6">
        <v>3.6</v>
      </c>
      <c r="AV6">
        <v>12.6999999999999</v>
      </c>
      <c r="AW6">
        <v>5.0999999999999996</v>
      </c>
      <c r="AX6">
        <v>59577</v>
      </c>
      <c r="AY6">
        <v>5926</v>
      </c>
      <c r="AZ6">
        <v>10.6999999999999</v>
      </c>
      <c r="BA6">
        <v>5.4</v>
      </c>
      <c r="BB6">
        <v>6.7</v>
      </c>
      <c r="BC6">
        <v>3.8</v>
      </c>
      <c r="BD6">
        <v>25.3</v>
      </c>
      <c r="BE6">
        <v>5</v>
      </c>
      <c r="BF6">
        <v>6.6</v>
      </c>
      <c r="BG6">
        <v>2.6</v>
      </c>
      <c r="BH6">
        <v>5.7</v>
      </c>
      <c r="BI6">
        <v>2.6</v>
      </c>
      <c r="BJ6">
        <v>45.299999999999898</v>
      </c>
      <c r="BK6">
        <v>10.4</v>
      </c>
      <c r="BL6">
        <v>0.8</v>
      </c>
      <c r="BM6">
        <v>2.2000000000000002</v>
      </c>
      <c r="BN6">
        <v>61.399999999999899</v>
      </c>
      <c r="BO6">
        <v>8.3000000000000007</v>
      </c>
      <c r="BP6">
        <v>0</v>
      </c>
      <c r="BQ6">
        <v>3.3</v>
      </c>
      <c r="BR6">
        <v>1.5</v>
      </c>
      <c r="BS6">
        <v>2.1</v>
      </c>
      <c r="BT6">
        <v>47.299999999999898</v>
      </c>
      <c r="BU6">
        <v>7.6</v>
      </c>
      <c r="BV6">
        <v>0</v>
      </c>
      <c r="BW6">
        <v>0.5</v>
      </c>
      <c r="BX6">
        <v>0.28820000000000001</v>
      </c>
      <c r="BY6">
        <v>0.86399999999999999</v>
      </c>
      <c r="BZ6">
        <v>7.4700000000000003E-2</v>
      </c>
      <c r="CA6">
        <v>0.46350000000000002</v>
      </c>
      <c r="CB6">
        <v>1.6904999999999999</v>
      </c>
      <c r="CC6">
        <v>0.4118</v>
      </c>
      <c r="CD6">
        <v>6.9599999999999995E-2</v>
      </c>
      <c r="CE6">
        <v>0.78339999999999999</v>
      </c>
      <c r="CF6">
        <v>0.12620000000000001</v>
      </c>
      <c r="CG6">
        <v>0.35770000000000002</v>
      </c>
      <c r="CH6">
        <v>1.3369</v>
      </c>
      <c r="CI6">
        <v>0.12690000000000001</v>
      </c>
      <c r="CJ6">
        <v>0.58919999999999995</v>
      </c>
      <c r="CK6">
        <v>0.25969999999999999</v>
      </c>
      <c r="CL6">
        <v>0.8488</v>
      </c>
      <c r="CM6">
        <v>0.41189999999999999</v>
      </c>
      <c r="CN6">
        <v>0.83860000000000001</v>
      </c>
      <c r="CO6">
        <v>0</v>
      </c>
      <c r="CP6">
        <v>0.36820000000000003</v>
      </c>
      <c r="CQ6">
        <v>0.74409999999999998</v>
      </c>
      <c r="CR6">
        <v>0</v>
      </c>
      <c r="CS6">
        <v>1.9508000000000001</v>
      </c>
      <c r="CT6">
        <v>0.37530000000000002</v>
      </c>
      <c r="CU6">
        <v>5.827</v>
      </c>
      <c r="CV6">
        <v>0.29420000000000002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101</v>
      </c>
      <c r="DR6">
        <v>64</v>
      </c>
      <c r="DS6">
        <v>4.7</v>
      </c>
      <c r="DT6">
        <v>3</v>
      </c>
      <c r="DU6">
        <v>1079</v>
      </c>
      <c r="DV6">
        <v>3.6173863283101002E-2</v>
      </c>
      <c r="DW6">
        <v>3.1286878433999997E-5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36047005100</v>
      </c>
      <c r="H7" t="s">
        <v>1035</v>
      </c>
      <c r="I7">
        <v>6.9567900000000002E-2</v>
      </c>
      <c r="J7">
        <v>2392</v>
      </c>
      <c r="K7">
        <v>199</v>
      </c>
      <c r="L7">
        <v>1124</v>
      </c>
      <c r="M7">
        <v>72</v>
      </c>
      <c r="N7">
        <v>1104</v>
      </c>
      <c r="O7">
        <v>76</v>
      </c>
      <c r="P7">
        <v>159</v>
      </c>
      <c r="Q7">
        <v>108</v>
      </c>
      <c r="R7">
        <v>46</v>
      </c>
      <c r="S7">
        <v>43</v>
      </c>
      <c r="T7">
        <v>48432</v>
      </c>
      <c r="U7">
        <v>5527</v>
      </c>
      <c r="V7">
        <v>158</v>
      </c>
      <c r="W7">
        <v>104</v>
      </c>
      <c r="X7">
        <v>237</v>
      </c>
      <c r="Y7">
        <v>95</v>
      </c>
      <c r="Z7">
        <v>536</v>
      </c>
      <c r="AA7">
        <v>122</v>
      </c>
      <c r="AB7">
        <v>200</v>
      </c>
      <c r="AC7">
        <v>93</v>
      </c>
      <c r="AD7">
        <v>0</v>
      </c>
      <c r="AE7">
        <v>15.6</v>
      </c>
      <c r="AF7">
        <v>950</v>
      </c>
      <c r="AG7">
        <v>325.8</v>
      </c>
      <c r="AH7">
        <v>31</v>
      </c>
      <c r="AI7">
        <v>57.799999999999898</v>
      </c>
      <c r="AJ7">
        <v>39</v>
      </c>
      <c r="AK7">
        <v>28.3</v>
      </c>
      <c r="AL7">
        <v>0</v>
      </c>
      <c r="AM7">
        <v>11</v>
      </c>
      <c r="AN7">
        <v>60</v>
      </c>
      <c r="AO7">
        <v>45.2</v>
      </c>
      <c r="AP7">
        <v>397</v>
      </c>
      <c r="AQ7">
        <v>105</v>
      </c>
      <c r="AR7">
        <v>0</v>
      </c>
      <c r="AS7">
        <v>11</v>
      </c>
      <c r="AT7">
        <v>6.6</v>
      </c>
      <c r="AU7">
        <v>4.5</v>
      </c>
      <c r="AV7">
        <v>3</v>
      </c>
      <c r="AW7">
        <v>2.9</v>
      </c>
      <c r="AX7">
        <v>48432</v>
      </c>
      <c r="AY7">
        <v>5527</v>
      </c>
      <c r="AZ7">
        <v>8.6999999999999904</v>
      </c>
      <c r="BA7">
        <v>5.6</v>
      </c>
      <c r="BB7">
        <v>9.9</v>
      </c>
      <c r="BC7">
        <v>3.9</v>
      </c>
      <c r="BD7">
        <v>22.399999999999899</v>
      </c>
      <c r="BE7">
        <v>4.7</v>
      </c>
      <c r="BF7">
        <v>8.4</v>
      </c>
      <c r="BG7">
        <v>3.8</v>
      </c>
      <c r="BH7">
        <v>0</v>
      </c>
      <c r="BI7">
        <v>1.4</v>
      </c>
      <c r="BJ7">
        <v>39.700000000000003</v>
      </c>
      <c r="BK7">
        <v>13.1999999999999</v>
      </c>
      <c r="BL7">
        <v>1.5</v>
      </c>
      <c r="BM7">
        <v>2.7</v>
      </c>
      <c r="BN7">
        <v>3.5</v>
      </c>
      <c r="BO7">
        <v>2.5</v>
      </c>
      <c r="BP7">
        <v>0</v>
      </c>
      <c r="BQ7">
        <v>2.6</v>
      </c>
      <c r="BR7">
        <v>5.4</v>
      </c>
      <c r="BS7">
        <v>4.0999999999999996</v>
      </c>
      <c r="BT7">
        <v>36</v>
      </c>
      <c r="BU7">
        <v>8.9</v>
      </c>
      <c r="BV7">
        <v>0</v>
      </c>
      <c r="BW7">
        <v>0.5</v>
      </c>
      <c r="BX7">
        <v>0.2616</v>
      </c>
      <c r="BY7">
        <v>8.2500000000000004E-2</v>
      </c>
      <c r="BZ7">
        <v>0.1193</v>
      </c>
      <c r="CA7">
        <v>0.3644</v>
      </c>
      <c r="CB7">
        <v>0.82779999999999998</v>
      </c>
      <c r="CC7">
        <v>0.1439</v>
      </c>
      <c r="CD7">
        <v>0.2082</v>
      </c>
      <c r="CE7">
        <v>0.59450000000000003</v>
      </c>
      <c r="CF7">
        <v>0.2727</v>
      </c>
      <c r="CG7">
        <v>0</v>
      </c>
      <c r="CH7">
        <v>1.0753999999999999</v>
      </c>
      <c r="CI7">
        <v>7.3599999999999999E-2</v>
      </c>
      <c r="CJ7">
        <v>0.55189999999999995</v>
      </c>
      <c r="CK7">
        <v>0.37559999999999999</v>
      </c>
      <c r="CL7">
        <v>0.92749999999999999</v>
      </c>
      <c r="CM7">
        <v>0.44669999999999999</v>
      </c>
      <c r="CN7">
        <v>0.37930000000000003</v>
      </c>
      <c r="CO7">
        <v>0</v>
      </c>
      <c r="CP7">
        <v>0.66390000000000005</v>
      </c>
      <c r="CQ7">
        <v>0.67269999999999996</v>
      </c>
      <c r="CR7">
        <v>0</v>
      </c>
      <c r="CS7">
        <v>1.7159</v>
      </c>
      <c r="CT7">
        <v>0.2797</v>
      </c>
      <c r="CU7">
        <v>4.5467000000000004</v>
      </c>
      <c r="CV7">
        <v>0.11070000000000001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68</v>
      </c>
      <c r="DR7">
        <v>59</v>
      </c>
      <c r="DS7">
        <v>2.8</v>
      </c>
      <c r="DT7">
        <v>2.5</v>
      </c>
      <c r="DU7">
        <v>1269</v>
      </c>
      <c r="DV7">
        <v>1.8084885034693E-2</v>
      </c>
      <c r="DW7">
        <v>1.9215174198E-5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36047005300</v>
      </c>
      <c r="H8" t="s">
        <v>1034</v>
      </c>
      <c r="I8">
        <v>0.63777989999999996</v>
      </c>
      <c r="J8">
        <v>2424</v>
      </c>
      <c r="K8">
        <v>275</v>
      </c>
      <c r="L8">
        <v>1084</v>
      </c>
      <c r="M8">
        <v>33</v>
      </c>
      <c r="N8">
        <v>982</v>
      </c>
      <c r="O8">
        <v>52</v>
      </c>
      <c r="P8">
        <v>475</v>
      </c>
      <c r="Q8">
        <v>164</v>
      </c>
      <c r="R8">
        <v>105</v>
      </c>
      <c r="S8">
        <v>47</v>
      </c>
      <c r="T8">
        <v>41662</v>
      </c>
      <c r="U8">
        <v>5375</v>
      </c>
      <c r="V8">
        <v>310</v>
      </c>
      <c r="W8">
        <v>102</v>
      </c>
      <c r="X8">
        <v>155</v>
      </c>
      <c r="Y8">
        <v>49</v>
      </c>
      <c r="Z8">
        <v>468</v>
      </c>
      <c r="AA8">
        <v>123</v>
      </c>
      <c r="AB8">
        <v>194</v>
      </c>
      <c r="AC8">
        <v>89</v>
      </c>
      <c r="AD8">
        <v>110</v>
      </c>
      <c r="AE8">
        <v>48.899999999999899</v>
      </c>
      <c r="AF8">
        <v>1222</v>
      </c>
      <c r="AG8">
        <v>309</v>
      </c>
      <c r="AH8">
        <v>271</v>
      </c>
      <c r="AI8">
        <v>179.69999999999899</v>
      </c>
      <c r="AJ8">
        <v>176</v>
      </c>
      <c r="AK8">
        <v>45.7</v>
      </c>
      <c r="AL8">
        <v>0</v>
      </c>
      <c r="AM8">
        <v>11</v>
      </c>
      <c r="AN8">
        <v>102</v>
      </c>
      <c r="AO8">
        <v>51</v>
      </c>
      <c r="AP8">
        <v>420</v>
      </c>
      <c r="AQ8">
        <v>77</v>
      </c>
      <c r="AR8">
        <v>13</v>
      </c>
      <c r="AS8">
        <v>6</v>
      </c>
      <c r="AT8">
        <v>19.600000000000001</v>
      </c>
      <c r="AU8">
        <v>5.8</v>
      </c>
      <c r="AV8">
        <v>6.7</v>
      </c>
      <c r="AW8">
        <v>2.9</v>
      </c>
      <c r="AX8">
        <v>41662</v>
      </c>
      <c r="AY8">
        <v>5375</v>
      </c>
      <c r="AZ8">
        <v>17.3</v>
      </c>
      <c r="BA8">
        <v>4.9000000000000004</v>
      </c>
      <c r="BB8">
        <v>6.4</v>
      </c>
      <c r="BC8">
        <v>2</v>
      </c>
      <c r="BD8">
        <v>19.3</v>
      </c>
      <c r="BE8">
        <v>4.5999999999999996</v>
      </c>
      <c r="BF8">
        <v>8</v>
      </c>
      <c r="BG8">
        <v>3</v>
      </c>
      <c r="BH8">
        <v>11.1999999999999</v>
      </c>
      <c r="BI8">
        <v>4.9000000000000004</v>
      </c>
      <c r="BJ8">
        <v>50.399999999999899</v>
      </c>
      <c r="BK8">
        <v>11.4</v>
      </c>
      <c r="BL8">
        <v>11.9</v>
      </c>
      <c r="BM8">
        <v>7.8</v>
      </c>
      <c r="BN8">
        <v>16.1999999999999</v>
      </c>
      <c r="BO8">
        <v>4.2</v>
      </c>
      <c r="BP8">
        <v>0</v>
      </c>
      <c r="BQ8">
        <v>2.7</v>
      </c>
      <c r="BR8">
        <v>10.4</v>
      </c>
      <c r="BS8">
        <v>5.2</v>
      </c>
      <c r="BT8">
        <v>42.799999999999898</v>
      </c>
      <c r="BU8">
        <v>7.3</v>
      </c>
      <c r="BV8">
        <v>0.5</v>
      </c>
      <c r="BW8">
        <v>0.2</v>
      </c>
      <c r="BX8">
        <v>0.7097</v>
      </c>
      <c r="BY8">
        <v>0.47960000000000003</v>
      </c>
      <c r="BZ8">
        <v>0.1925</v>
      </c>
      <c r="CA8">
        <v>0.69550000000000001</v>
      </c>
      <c r="CB8">
        <v>2.0773000000000001</v>
      </c>
      <c r="CC8">
        <v>0.54220000000000002</v>
      </c>
      <c r="CD8">
        <v>6.0499999999999998E-2</v>
      </c>
      <c r="CE8">
        <v>0.34510000000000002</v>
      </c>
      <c r="CF8">
        <v>0.23269999999999999</v>
      </c>
      <c r="CG8">
        <v>0.69479999999999997</v>
      </c>
      <c r="CH8">
        <v>1.3331999999999999</v>
      </c>
      <c r="CI8">
        <v>0.12559999999999999</v>
      </c>
      <c r="CJ8">
        <v>0.61719999999999997</v>
      </c>
      <c r="CK8">
        <v>0.79300000000000004</v>
      </c>
      <c r="CL8">
        <v>1.4101999999999999</v>
      </c>
      <c r="CM8">
        <v>0.71150000000000002</v>
      </c>
      <c r="CN8">
        <v>0.63260000000000005</v>
      </c>
      <c r="CO8">
        <v>0</v>
      </c>
      <c r="CP8">
        <v>0.82230000000000003</v>
      </c>
      <c r="CQ8">
        <v>0.71879999999999999</v>
      </c>
      <c r="CR8">
        <v>0.60560000000000003</v>
      </c>
      <c r="CS8">
        <v>2.7793999999999999</v>
      </c>
      <c r="CT8">
        <v>0.75629999999999997</v>
      </c>
      <c r="CU8">
        <v>7.6001000000000003</v>
      </c>
      <c r="CV8">
        <v>0.58540000000000003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389</v>
      </c>
      <c r="DR8">
        <v>170</v>
      </c>
      <c r="DS8">
        <v>16</v>
      </c>
      <c r="DT8">
        <v>5.8</v>
      </c>
      <c r="DU8">
        <v>7586</v>
      </c>
      <c r="DV8">
        <v>0.174431352171347</v>
      </c>
      <c r="DW8">
        <v>1.7453059866999999E-4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36047005900</v>
      </c>
      <c r="H9" t="s">
        <v>1033</v>
      </c>
      <c r="I9">
        <v>0.13729479999999999</v>
      </c>
      <c r="J9">
        <v>1397</v>
      </c>
      <c r="K9">
        <v>175</v>
      </c>
      <c r="L9">
        <v>676</v>
      </c>
      <c r="M9">
        <v>31</v>
      </c>
      <c r="N9">
        <v>611</v>
      </c>
      <c r="O9">
        <v>49</v>
      </c>
      <c r="P9">
        <v>326</v>
      </c>
      <c r="Q9">
        <v>142</v>
      </c>
      <c r="R9">
        <v>101</v>
      </c>
      <c r="S9">
        <v>62</v>
      </c>
      <c r="T9">
        <v>33886</v>
      </c>
      <c r="U9">
        <v>5725</v>
      </c>
      <c r="V9">
        <v>96</v>
      </c>
      <c r="W9">
        <v>44</v>
      </c>
      <c r="X9">
        <v>140</v>
      </c>
      <c r="Y9">
        <v>47</v>
      </c>
      <c r="Z9">
        <v>236</v>
      </c>
      <c r="AA9">
        <v>70</v>
      </c>
      <c r="AB9">
        <v>121</v>
      </c>
      <c r="AC9">
        <v>57</v>
      </c>
      <c r="AD9">
        <v>41</v>
      </c>
      <c r="AE9">
        <v>29.399999999999899</v>
      </c>
      <c r="AF9">
        <v>589</v>
      </c>
      <c r="AG9">
        <v>222.19999999999899</v>
      </c>
      <c r="AH9">
        <v>59</v>
      </c>
      <c r="AI9">
        <v>54.899999999999899</v>
      </c>
      <c r="AJ9">
        <v>184</v>
      </c>
      <c r="AK9">
        <v>44.299999999999898</v>
      </c>
      <c r="AL9">
        <v>0</v>
      </c>
      <c r="AM9">
        <v>11</v>
      </c>
      <c r="AN9">
        <v>49</v>
      </c>
      <c r="AO9">
        <v>31</v>
      </c>
      <c r="AP9">
        <v>363</v>
      </c>
      <c r="AQ9">
        <v>56</v>
      </c>
      <c r="AR9">
        <v>22</v>
      </c>
      <c r="AS9">
        <v>10</v>
      </c>
      <c r="AT9">
        <v>23.6</v>
      </c>
      <c r="AU9">
        <v>8.6</v>
      </c>
      <c r="AV9">
        <v>11.4</v>
      </c>
      <c r="AW9">
        <v>6.8</v>
      </c>
      <c r="AX9">
        <v>33886</v>
      </c>
      <c r="AY9">
        <v>5725</v>
      </c>
      <c r="AZ9">
        <v>9.1999999999999904</v>
      </c>
      <c r="BA9">
        <v>3.9</v>
      </c>
      <c r="BB9">
        <v>10</v>
      </c>
      <c r="BC9">
        <v>3.5</v>
      </c>
      <c r="BD9">
        <v>16.899999999999899</v>
      </c>
      <c r="BE9">
        <v>4.5</v>
      </c>
      <c r="BF9">
        <v>8.6999999999999904</v>
      </c>
      <c r="BG9">
        <v>3.9</v>
      </c>
      <c r="BH9">
        <v>6.7</v>
      </c>
      <c r="BI9">
        <v>4.8</v>
      </c>
      <c r="BJ9">
        <v>42.2</v>
      </c>
      <c r="BK9">
        <v>15</v>
      </c>
      <c r="BL9">
        <v>4.7</v>
      </c>
      <c r="BM9">
        <v>4.3</v>
      </c>
      <c r="BN9">
        <v>27.1999999999999</v>
      </c>
      <c r="BO9">
        <v>6.4</v>
      </c>
      <c r="BP9">
        <v>0</v>
      </c>
      <c r="BQ9">
        <v>4.3</v>
      </c>
      <c r="BR9">
        <v>8</v>
      </c>
      <c r="BS9">
        <v>5</v>
      </c>
      <c r="BT9">
        <v>59.399999999999899</v>
      </c>
      <c r="BU9">
        <v>8.1999999999999904</v>
      </c>
      <c r="BV9">
        <v>1.6</v>
      </c>
      <c r="BW9">
        <v>0.7</v>
      </c>
      <c r="BX9">
        <v>0.77639999999999998</v>
      </c>
      <c r="BY9">
        <v>0.81940000000000002</v>
      </c>
      <c r="BZ9">
        <v>0.3483</v>
      </c>
      <c r="CA9">
        <v>0.39329999999999998</v>
      </c>
      <c r="CB9">
        <v>2.3374999999999999</v>
      </c>
      <c r="CC9">
        <v>0.61450000000000005</v>
      </c>
      <c r="CD9">
        <v>0.2127</v>
      </c>
      <c r="CE9">
        <v>0.21</v>
      </c>
      <c r="CF9">
        <v>0.30009999999999998</v>
      </c>
      <c r="CG9">
        <v>0.43269999999999997</v>
      </c>
      <c r="CH9">
        <v>1.1556</v>
      </c>
      <c r="CI9">
        <v>8.5999999999999993E-2</v>
      </c>
      <c r="CJ9">
        <v>0.56899999999999995</v>
      </c>
      <c r="CK9">
        <v>0.61</v>
      </c>
      <c r="CL9">
        <v>1.179</v>
      </c>
      <c r="CM9">
        <v>0.57989999999999997</v>
      </c>
      <c r="CN9">
        <v>0.7208</v>
      </c>
      <c r="CO9">
        <v>0</v>
      </c>
      <c r="CP9">
        <v>0.75660000000000005</v>
      </c>
      <c r="CQ9">
        <v>0.82909999999999995</v>
      </c>
      <c r="CR9">
        <v>0.75929999999999997</v>
      </c>
      <c r="CS9">
        <v>3.0657000000000001</v>
      </c>
      <c r="CT9">
        <v>0.85289999999999999</v>
      </c>
      <c r="CU9">
        <v>7.7377000000000002</v>
      </c>
      <c r="CV9">
        <v>0.60570000000000002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255</v>
      </c>
      <c r="DR9">
        <v>99</v>
      </c>
      <c r="DS9">
        <v>18.3</v>
      </c>
      <c r="DT9">
        <v>6.6</v>
      </c>
      <c r="DU9">
        <v>3125</v>
      </c>
      <c r="DV9">
        <v>3.1166487941966001E-2</v>
      </c>
      <c r="DW9">
        <v>3.7234514006999998E-5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36047006300</v>
      </c>
      <c r="H10" t="s">
        <v>1032</v>
      </c>
      <c r="I10">
        <v>3.9476600000000001E-2</v>
      </c>
      <c r="J10">
        <v>1885</v>
      </c>
      <c r="K10">
        <v>199</v>
      </c>
      <c r="L10">
        <v>977</v>
      </c>
      <c r="M10">
        <v>36</v>
      </c>
      <c r="N10">
        <v>847</v>
      </c>
      <c r="O10">
        <v>68</v>
      </c>
      <c r="P10">
        <v>107</v>
      </c>
      <c r="Q10">
        <v>57</v>
      </c>
      <c r="R10">
        <v>34</v>
      </c>
      <c r="S10">
        <v>23</v>
      </c>
      <c r="T10">
        <v>63695</v>
      </c>
      <c r="U10">
        <v>8854</v>
      </c>
      <c r="V10">
        <v>70</v>
      </c>
      <c r="W10">
        <v>40</v>
      </c>
      <c r="X10">
        <v>198</v>
      </c>
      <c r="Y10">
        <v>76</v>
      </c>
      <c r="Z10">
        <v>381</v>
      </c>
      <c r="AA10">
        <v>84</v>
      </c>
      <c r="AB10">
        <v>160</v>
      </c>
      <c r="AC10">
        <v>79</v>
      </c>
      <c r="AD10">
        <v>52</v>
      </c>
      <c r="AE10">
        <v>25</v>
      </c>
      <c r="AF10">
        <v>397</v>
      </c>
      <c r="AG10">
        <v>262.39999999999901</v>
      </c>
      <c r="AH10">
        <v>86</v>
      </c>
      <c r="AI10">
        <v>69.099999999999895</v>
      </c>
      <c r="AJ10">
        <v>125</v>
      </c>
      <c r="AK10">
        <v>34.200000000000003</v>
      </c>
      <c r="AL10">
        <v>0</v>
      </c>
      <c r="AM10">
        <v>11</v>
      </c>
      <c r="AN10">
        <v>32</v>
      </c>
      <c r="AO10">
        <v>19.1999999999999</v>
      </c>
      <c r="AP10">
        <v>426</v>
      </c>
      <c r="AQ10">
        <v>72</v>
      </c>
      <c r="AR10">
        <v>0</v>
      </c>
      <c r="AS10">
        <v>11</v>
      </c>
      <c r="AT10">
        <v>5.7</v>
      </c>
      <c r="AU10">
        <v>3.1</v>
      </c>
      <c r="AV10">
        <v>3</v>
      </c>
      <c r="AW10">
        <v>1.9</v>
      </c>
      <c r="AX10">
        <v>63695</v>
      </c>
      <c r="AY10">
        <v>8854</v>
      </c>
      <c r="AZ10">
        <v>4.9000000000000004</v>
      </c>
      <c r="BA10">
        <v>2.8</v>
      </c>
      <c r="BB10">
        <v>10.5</v>
      </c>
      <c r="BC10">
        <v>4</v>
      </c>
      <c r="BD10">
        <v>20.1999999999999</v>
      </c>
      <c r="BE10">
        <v>3.9</v>
      </c>
      <c r="BF10">
        <v>8.5</v>
      </c>
      <c r="BG10">
        <v>4.2</v>
      </c>
      <c r="BH10">
        <v>6.1</v>
      </c>
      <c r="BI10">
        <v>2.9</v>
      </c>
      <c r="BJ10">
        <v>21.1</v>
      </c>
      <c r="BK10">
        <v>13.6999999999999</v>
      </c>
      <c r="BL10">
        <v>5</v>
      </c>
      <c r="BM10">
        <v>4</v>
      </c>
      <c r="BN10">
        <v>12.8</v>
      </c>
      <c r="BO10">
        <v>3.5</v>
      </c>
      <c r="BP10">
        <v>0</v>
      </c>
      <c r="BQ10">
        <v>3</v>
      </c>
      <c r="BR10">
        <v>3.8</v>
      </c>
      <c r="BS10">
        <v>2.2999999999999998</v>
      </c>
      <c r="BT10">
        <v>50.299999999999898</v>
      </c>
      <c r="BU10">
        <v>7.4</v>
      </c>
      <c r="BV10">
        <v>0</v>
      </c>
      <c r="BW10">
        <v>0.6</v>
      </c>
      <c r="BX10">
        <v>0.218</v>
      </c>
      <c r="BY10">
        <v>8.2500000000000004E-2</v>
      </c>
      <c r="BZ10">
        <v>6.4399999999999999E-2</v>
      </c>
      <c r="CA10">
        <v>0.1673</v>
      </c>
      <c r="CB10">
        <v>0.53220000000000001</v>
      </c>
      <c r="CC10">
        <v>6.4399999999999999E-2</v>
      </c>
      <c r="CD10">
        <v>0.23949999999999999</v>
      </c>
      <c r="CE10">
        <v>0.4108</v>
      </c>
      <c r="CF10">
        <v>0.28089999999999998</v>
      </c>
      <c r="CG10">
        <v>0.39269999999999999</v>
      </c>
      <c r="CH10">
        <v>1.3240000000000001</v>
      </c>
      <c r="CI10">
        <v>0.1211</v>
      </c>
      <c r="CJ10">
        <v>0.37480000000000002</v>
      </c>
      <c r="CK10">
        <v>0.62150000000000005</v>
      </c>
      <c r="CL10">
        <v>0.99629999999999996</v>
      </c>
      <c r="CM10">
        <v>0.48349999999999999</v>
      </c>
      <c r="CN10">
        <v>0.5958</v>
      </c>
      <c r="CO10">
        <v>0</v>
      </c>
      <c r="CP10">
        <v>0.57410000000000005</v>
      </c>
      <c r="CQ10">
        <v>0.76290000000000002</v>
      </c>
      <c r="CR10">
        <v>0</v>
      </c>
      <c r="CS10">
        <v>1.9328000000000001</v>
      </c>
      <c r="CT10">
        <v>0.36830000000000002</v>
      </c>
      <c r="CU10">
        <v>4.7851999999999997</v>
      </c>
      <c r="CV10">
        <v>0.1366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52</v>
      </c>
      <c r="DR10">
        <v>31</v>
      </c>
      <c r="DS10">
        <v>2.8</v>
      </c>
      <c r="DT10">
        <v>1.7</v>
      </c>
      <c r="DU10">
        <v>2143</v>
      </c>
      <c r="DV10">
        <v>1.6982889927188001E-2</v>
      </c>
      <c r="DW10">
        <v>1.0845764117000001E-5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36047006500</v>
      </c>
      <c r="H11" t="s">
        <v>1031</v>
      </c>
      <c r="I11">
        <v>9.6520900000000007E-2</v>
      </c>
      <c r="J11">
        <v>5763</v>
      </c>
      <c r="K11">
        <v>525</v>
      </c>
      <c r="L11">
        <v>2623</v>
      </c>
      <c r="M11">
        <v>107</v>
      </c>
      <c r="N11">
        <v>2462</v>
      </c>
      <c r="O11">
        <v>153</v>
      </c>
      <c r="P11">
        <v>314</v>
      </c>
      <c r="Q11">
        <v>188</v>
      </c>
      <c r="R11">
        <v>235</v>
      </c>
      <c r="S11">
        <v>135</v>
      </c>
      <c r="T11">
        <v>75152</v>
      </c>
      <c r="U11">
        <v>12665</v>
      </c>
      <c r="V11">
        <v>129</v>
      </c>
      <c r="W11">
        <v>97</v>
      </c>
      <c r="X11">
        <v>574</v>
      </c>
      <c r="Y11">
        <v>235</v>
      </c>
      <c r="Z11">
        <v>1087</v>
      </c>
      <c r="AA11">
        <v>273</v>
      </c>
      <c r="AB11">
        <v>483</v>
      </c>
      <c r="AC11">
        <v>179</v>
      </c>
      <c r="AD11">
        <v>118</v>
      </c>
      <c r="AE11">
        <v>79.599999999999895</v>
      </c>
      <c r="AF11">
        <v>857</v>
      </c>
      <c r="AG11">
        <v>712</v>
      </c>
      <c r="AH11">
        <v>18</v>
      </c>
      <c r="AI11">
        <v>68.400000000000006</v>
      </c>
      <c r="AJ11">
        <v>125</v>
      </c>
      <c r="AK11">
        <v>85.099999999999895</v>
      </c>
      <c r="AL11">
        <v>0</v>
      </c>
      <c r="AM11">
        <v>16</v>
      </c>
      <c r="AN11">
        <v>43</v>
      </c>
      <c r="AO11">
        <v>48.399999999999899</v>
      </c>
      <c r="AP11">
        <v>1277</v>
      </c>
      <c r="AQ11">
        <v>192</v>
      </c>
      <c r="AR11">
        <v>5</v>
      </c>
      <c r="AS11">
        <v>9</v>
      </c>
      <c r="AT11">
        <v>5.4</v>
      </c>
      <c r="AU11">
        <v>3.2</v>
      </c>
      <c r="AV11">
        <v>6.2</v>
      </c>
      <c r="AW11">
        <v>3.7</v>
      </c>
      <c r="AX11">
        <v>75152</v>
      </c>
      <c r="AY11">
        <v>12665</v>
      </c>
      <c r="AZ11">
        <v>2.8</v>
      </c>
      <c r="BA11">
        <v>2.1</v>
      </c>
      <c r="BB11">
        <v>10</v>
      </c>
      <c r="BC11">
        <v>3.8</v>
      </c>
      <c r="BD11">
        <v>18.899999999999899</v>
      </c>
      <c r="BE11">
        <v>4.4000000000000004</v>
      </c>
      <c r="BF11">
        <v>8.4</v>
      </c>
      <c r="BG11">
        <v>2.9</v>
      </c>
      <c r="BH11">
        <v>4.8</v>
      </c>
      <c r="BI11">
        <v>3.2</v>
      </c>
      <c r="BJ11">
        <v>14.9</v>
      </c>
      <c r="BK11">
        <v>12.3</v>
      </c>
      <c r="BL11">
        <v>0.3</v>
      </c>
      <c r="BM11">
        <v>1.3</v>
      </c>
      <c r="BN11">
        <v>4.8</v>
      </c>
      <c r="BO11">
        <v>3.2</v>
      </c>
      <c r="BP11">
        <v>0</v>
      </c>
      <c r="BQ11">
        <v>1.1000000000000001</v>
      </c>
      <c r="BR11">
        <v>1.7</v>
      </c>
      <c r="BS11">
        <v>2</v>
      </c>
      <c r="BT11">
        <v>51.899999999999899</v>
      </c>
      <c r="BU11">
        <v>7.6</v>
      </c>
      <c r="BV11">
        <v>0.1</v>
      </c>
      <c r="BW11">
        <v>0.2</v>
      </c>
      <c r="BX11">
        <v>0.20519999999999999</v>
      </c>
      <c r="BY11">
        <v>0.41870000000000002</v>
      </c>
      <c r="BZ11">
        <v>4.4200000000000003E-2</v>
      </c>
      <c r="CA11">
        <v>7.0900000000000005E-2</v>
      </c>
      <c r="CB11">
        <v>0.7389</v>
      </c>
      <c r="CC11">
        <v>0.11550000000000001</v>
      </c>
      <c r="CD11">
        <v>0.2127</v>
      </c>
      <c r="CE11">
        <v>0.31259999999999999</v>
      </c>
      <c r="CF11">
        <v>0.2727</v>
      </c>
      <c r="CG11">
        <v>0.28849999999999998</v>
      </c>
      <c r="CH11">
        <v>1.0865</v>
      </c>
      <c r="CI11">
        <v>7.51E-2</v>
      </c>
      <c r="CJ11">
        <v>0.2908</v>
      </c>
      <c r="CK11">
        <v>0.1522</v>
      </c>
      <c r="CL11">
        <v>0.443</v>
      </c>
      <c r="CM11">
        <v>0.2084</v>
      </c>
      <c r="CN11">
        <v>0.4224</v>
      </c>
      <c r="CO11">
        <v>0</v>
      </c>
      <c r="CP11">
        <v>0.39250000000000002</v>
      </c>
      <c r="CQ11">
        <v>0.77529999999999999</v>
      </c>
      <c r="CR11">
        <v>0.32329999999999998</v>
      </c>
      <c r="CS11">
        <v>1.9135</v>
      </c>
      <c r="CT11">
        <v>0.3609</v>
      </c>
      <c r="CU11">
        <v>4.1818999999999997</v>
      </c>
      <c r="CV11">
        <v>7.1900000000000006E-2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479</v>
      </c>
      <c r="DR11">
        <v>228</v>
      </c>
      <c r="DS11">
        <v>8.3000000000000007</v>
      </c>
      <c r="DT11">
        <v>4</v>
      </c>
      <c r="DU11">
        <v>2107</v>
      </c>
      <c r="DV11">
        <v>2.3590729476374001E-2</v>
      </c>
      <c r="DW11">
        <v>2.6690463436000001E-5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36047006700</v>
      </c>
      <c r="H12" t="s">
        <v>1030</v>
      </c>
      <c r="I12">
        <v>6.0285999999999999E-2</v>
      </c>
      <c r="J12">
        <v>3867</v>
      </c>
      <c r="K12">
        <v>317</v>
      </c>
      <c r="L12">
        <v>1618</v>
      </c>
      <c r="M12">
        <v>60</v>
      </c>
      <c r="N12">
        <v>1551</v>
      </c>
      <c r="O12">
        <v>85</v>
      </c>
      <c r="P12">
        <v>151</v>
      </c>
      <c r="Q12">
        <v>81</v>
      </c>
      <c r="R12">
        <v>183</v>
      </c>
      <c r="S12">
        <v>68</v>
      </c>
      <c r="T12">
        <v>78827</v>
      </c>
      <c r="U12">
        <v>9244</v>
      </c>
      <c r="V12">
        <v>197</v>
      </c>
      <c r="W12">
        <v>97</v>
      </c>
      <c r="X12">
        <v>417</v>
      </c>
      <c r="Y12">
        <v>124</v>
      </c>
      <c r="Z12">
        <v>741</v>
      </c>
      <c r="AA12">
        <v>152</v>
      </c>
      <c r="AB12">
        <v>198</v>
      </c>
      <c r="AC12">
        <v>106</v>
      </c>
      <c r="AD12">
        <v>47</v>
      </c>
      <c r="AE12">
        <v>45.399999999999899</v>
      </c>
      <c r="AF12">
        <v>684</v>
      </c>
      <c r="AG12">
        <v>445.5</v>
      </c>
      <c r="AH12">
        <v>0</v>
      </c>
      <c r="AI12">
        <v>44</v>
      </c>
      <c r="AJ12">
        <v>135</v>
      </c>
      <c r="AK12">
        <v>73.5</v>
      </c>
      <c r="AL12">
        <v>0</v>
      </c>
      <c r="AM12">
        <v>11</v>
      </c>
      <c r="AN12">
        <v>28</v>
      </c>
      <c r="AO12">
        <v>23.6999999999999</v>
      </c>
      <c r="AP12">
        <v>780</v>
      </c>
      <c r="AQ12">
        <v>141</v>
      </c>
      <c r="AR12">
        <v>0</v>
      </c>
      <c r="AS12">
        <v>11</v>
      </c>
      <c r="AT12">
        <v>3.9</v>
      </c>
      <c r="AU12">
        <v>2.2000000000000002</v>
      </c>
      <c r="AV12">
        <v>7</v>
      </c>
      <c r="AW12">
        <v>2.7</v>
      </c>
      <c r="AX12">
        <v>78827</v>
      </c>
      <c r="AY12">
        <v>9244</v>
      </c>
      <c r="AZ12">
        <v>6.7</v>
      </c>
      <c r="BA12">
        <v>3.4</v>
      </c>
      <c r="BB12">
        <v>10.8</v>
      </c>
      <c r="BC12">
        <v>3.4</v>
      </c>
      <c r="BD12">
        <v>19.1999999999999</v>
      </c>
      <c r="BE12">
        <v>3.6</v>
      </c>
      <c r="BF12">
        <v>5.0999999999999996</v>
      </c>
      <c r="BG12">
        <v>2.6</v>
      </c>
      <c r="BH12">
        <v>3</v>
      </c>
      <c r="BI12">
        <v>2.9</v>
      </c>
      <c r="BJ12">
        <v>17.6999999999999</v>
      </c>
      <c r="BK12">
        <v>11.4</v>
      </c>
      <c r="BL12">
        <v>0</v>
      </c>
      <c r="BM12">
        <v>1.3</v>
      </c>
      <c r="BN12">
        <v>8.3000000000000007</v>
      </c>
      <c r="BO12">
        <v>4.5</v>
      </c>
      <c r="BP12">
        <v>0</v>
      </c>
      <c r="BQ12">
        <v>1.8</v>
      </c>
      <c r="BR12">
        <v>1.8</v>
      </c>
      <c r="BS12">
        <v>1.5</v>
      </c>
      <c r="BT12">
        <v>50.299999999999898</v>
      </c>
      <c r="BU12">
        <v>8.8000000000000007</v>
      </c>
      <c r="BV12">
        <v>0</v>
      </c>
      <c r="BW12">
        <v>0.3</v>
      </c>
      <c r="BX12">
        <v>0.1236</v>
      </c>
      <c r="BY12">
        <v>0.51219999999999999</v>
      </c>
      <c r="BZ12">
        <v>0.04</v>
      </c>
      <c r="CA12">
        <v>0.25979999999999998</v>
      </c>
      <c r="CB12">
        <v>0.9355</v>
      </c>
      <c r="CC12">
        <v>0.1774</v>
      </c>
      <c r="CD12">
        <v>0.25819999999999999</v>
      </c>
      <c r="CE12">
        <v>0.3342</v>
      </c>
      <c r="CF12">
        <v>4.3499999999999997E-2</v>
      </c>
      <c r="CG12">
        <v>0.1542</v>
      </c>
      <c r="CH12">
        <v>0.79020000000000001</v>
      </c>
      <c r="CI12">
        <v>4.2900000000000001E-2</v>
      </c>
      <c r="CJ12">
        <v>0.33179999999999998</v>
      </c>
      <c r="CK12">
        <v>0</v>
      </c>
      <c r="CL12">
        <v>0.33179999999999998</v>
      </c>
      <c r="CM12">
        <v>0.14460000000000001</v>
      </c>
      <c r="CN12">
        <v>0.51539999999999997</v>
      </c>
      <c r="CO12">
        <v>0</v>
      </c>
      <c r="CP12">
        <v>0.40050000000000002</v>
      </c>
      <c r="CQ12">
        <v>0.76290000000000002</v>
      </c>
      <c r="CR12">
        <v>0</v>
      </c>
      <c r="CS12">
        <v>1.6789000000000001</v>
      </c>
      <c r="CT12">
        <v>0.26400000000000001</v>
      </c>
      <c r="CU12">
        <v>3.7364000000000002</v>
      </c>
      <c r="CV12">
        <v>3.5700000000000003E-2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45</v>
      </c>
      <c r="DR12">
        <v>35</v>
      </c>
      <c r="DS12">
        <v>1.2</v>
      </c>
      <c r="DT12">
        <v>0.9</v>
      </c>
      <c r="DU12">
        <v>2083</v>
      </c>
      <c r="DV12">
        <v>1.6427946916555001E-2</v>
      </c>
      <c r="DW12">
        <v>1.6647762067000001E-5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36047006900</v>
      </c>
      <c r="H13" t="s">
        <v>847</v>
      </c>
      <c r="I13">
        <v>6.9143899999999994E-2</v>
      </c>
      <c r="J13">
        <v>3417</v>
      </c>
      <c r="K13">
        <v>302</v>
      </c>
      <c r="L13">
        <v>1704</v>
      </c>
      <c r="M13">
        <v>63</v>
      </c>
      <c r="N13">
        <v>1624</v>
      </c>
      <c r="O13">
        <v>81</v>
      </c>
      <c r="P13">
        <v>179</v>
      </c>
      <c r="Q13">
        <v>43</v>
      </c>
      <c r="R13">
        <v>56</v>
      </c>
      <c r="S13">
        <v>42</v>
      </c>
      <c r="T13">
        <v>86837</v>
      </c>
      <c r="U13">
        <v>13450</v>
      </c>
      <c r="V13">
        <v>141</v>
      </c>
      <c r="W13">
        <v>35</v>
      </c>
      <c r="X13">
        <v>386</v>
      </c>
      <c r="Y13">
        <v>109</v>
      </c>
      <c r="Z13">
        <v>381</v>
      </c>
      <c r="AA13">
        <v>141</v>
      </c>
      <c r="AB13">
        <v>178</v>
      </c>
      <c r="AC13">
        <v>81</v>
      </c>
      <c r="AD13">
        <v>68</v>
      </c>
      <c r="AE13">
        <v>50.7</v>
      </c>
      <c r="AF13">
        <v>881</v>
      </c>
      <c r="AG13">
        <v>434.89999999999901</v>
      </c>
      <c r="AH13">
        <v>139</v>
      </c>
      <c r="AI13">
        <v>84.4</v>
      </c>
      <c r="AJ13">
        <v>363</v>
      </c>
      <c r="AK13">
        <v>90.799999999999898</v>
      </c>
      <c r="AL13">
        <v>0</v>
      </c>
      <c r="AM13">
        <v>11</v>
      </c>
      <c r="AN13">
        <v>82</v>
      </c>
      <c r="AO13">
        <v>59.5</v>
      </c>
      <c r="AP13">
        <v>1089</v>
      </c>
      <c r="AQ13">
        <v>127</v>
      </c>
      <c r="AR13">
        <v>7</v>
      </c>
      <c r="AS13">
        <v>3</v>
      </c>
      <c r="AT13">
        <v>5.2</v>
      </c>
      <c r="AU13">
        <v>1.4</v>
      </c>
      <c r="AV13">
        <v>2.2000000000000002</v>
      </c>
      <c r="AW13">
        <v>1.6</v>
      </c>
      <c r="AX13">
        <v>86837</v>
      </c>
      <c r="AY13">
        <v>13450</v>
      </c>
      <c r="AZ13">
        <v>5</v>
      </c>
      <c r="BA13">
        <v>1.3</v>
      </c>
      <c r="BB13">
        <v>11.3</v>
      </c>
      <c r="BC13">
        <v>3.3</v>
      </c>
      <c r="BD13">
        <v>11.1999999999999</v>
      </c>
      <c r="BE13">
        <v>4</v>
      </c>
      <c r="BF13">
        <v>5.2</v>
      </c>
      <c r="BG13">
        <v>2.5</v>
      </c>
      <c r="BH13">
        <v>4.2</v>
      </c>
      <c r="BI13">
        <v>3.1</v>
      </c>
      <c r="BJ13">
        <v>25.8</v>
      </c>
      <c r="BK13">
        <v>12.5</v>
      </c>
      <c r="BL13">
        <v>4.2</v>
      </c>
      <c r="BM13">
        <v>2.5</v>
      </c>
      <c r="BN13">
        <v>21.3</v>
      </c>
      <c r="BO13">
        <v>5.3</v>
      </c>
      <c r="BP13">
        <v>0</v>
      </c>
      <c r="BQ13">
        <v>1.7</v>
      </c>
      <c r="BR13">
        <v>5</v>
      </c>
      <c r="BS13">
        <v>3.7</v>
      </c>
      <c r="BT13">
        <v>67.099999999999895</v>
      </c>
      <c r="BU13">
        <v>7.2</v>
      </c>
      <c r="BV13">
        <v>0.2</v>
      </c>
      <c r="BW13">
        <v>0.1</v>
      </c>
      <c r="BX13">
        <v>0.1948</v>
      </c>
      <c r="BY13">
        <v>3.61E-2</v>
      </c>
      <c r="BZ13">
        <v>3.1800000000000002E-2</v>
      </c>
      <c r="CA13">
        <v>0.1731</v>
      </c>
      <c r="CB13">
        <v>0.43580000000000002</v>
      </c>
      <c r="CC13">
        <v>4.3099999999999999E-2</v>
      </c>
      <c r="CD13">
        <v>0.28970000000000001</v>
      </c>
      <c r="CE13">
        <v>6.3200000000000006E-2</v>
      </c>
      <c r="CF13">
        <v>4.7899999999999998E-2</v>
      </c>
      <c r="CG13">
        <v>0.24299999999999999</v>
      </c>
      <c r="CH13">
        <v>0.64380000000000004</v>
      </c>
      <c r="CI13">
        <v>3.0700000000000002E-2</v>
      </c>
      <c r="CJ13">
        <v>0.42830000000000001</v>
      </c>
      <c r="CK13">
        <v>0.58609999999999995</v>
      </c>
      <c r="CL13">
        <v>1.0144</v>
      </c>
      <c r="CM13">
        <v>0.49419999999999997</v>
      </c>
      <c r="CN13">
        <v>0.67789999999999995</v>
      </c>
      <c r="CO13">
        <v>0</v>
      </c>
      <c r="CP13">
        <v>0.64559999999999995</v>
      </c>
      <c r="CQ13">
        <v>0.88039999999999996</v>
      </c>
      <c r="CR13">
        <v>0.4178</v>
      </c>
      <c r="CS13">
        <v>2.6217999999999999</v>
      </c>
      <c r="CT13">
        <v>0.68469999999999998</v>
      </c>
      <c r="CU13">
        <v>4.7157999999999998</v>
      </c>
      <c r="CV13">
        <v>0.12870000000000001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107</v>
      </c>
      <c r="DR13">
        <v>57</v>
      </c>
      <c r="DS13">
        <v>3.1</v>
      </c>
      <c r="DT13">
        <v>1.7</v>
      </c>
      <c r="DU13">
        <v>4291</v>
      </c>
      <c r="DV13">
        <v>1.4885455432263E-2</v>
      </c>
      <c r="DW13">
        <v>1.1146123979999999E-5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36047007100</v>
      </c>
      <c r="H14" t="s">
        <v>846</v>
      </c>
      <c r="I14">
        <v>6.4684400000000003E-2</v>
      </c>
      <c r="J14">
        <v>4943</v>
      </c>
      <c r="K14">
        <v>408</v>
      </c>
      <c r="L14">
        <v>1827</v>
      </c>
      <c r="M14">
        <v>55</v>
      </c>
      <c r="N14">
        <v>1752</v>
      </c>
      <c r="O14">
        <v>83</v>
      </c>
      <c r="P14">
        <v>1465</v>
      </c>
      <c r="Q14">
        <v>416</v>
      </c>
      <c r="R14">
        <v>422</v>
      </c>
      <c r="S14">
        <v>168</v>
      </c>
      <c r="T14">
        <v>25724</v>
      </c>
      <c r="U14">
        <v>3848</v>
      </c>
      <c r="V14">
        <v>880</v>
      </c>
      <c r="W14">
        <v>224</v>
      </c>
      <c r="X14">
        <v>784</v>
      </c>
      <c r="Y14">
        <v>165</v>
      </c>
      <c r="Z14">
        <v>992</v>
      </c>
      <c r="AA14">
        <v>246</v>
      </c>
      <c r="AB14">
        <v>1221</v>
      </c>
      <c r="AC14">
        <v>309</v>
      </c>
      <c r="AD14">
        <v>316</v>
      </c>
      <c r="AE14">
        <v>105.799999999999</v>
      </c>
      <c r="AF14">
        <v>3950</v>
      </c>
      <c r="AG14">
        <v>494.8</v>
      </c>
      <c r="AH14">
        <v>461</v>
      </c>
      <c r="AI14">
        <v>182.599999999999</v>
      </c>
      <c r="AJ14">
        <v>1110</v>
      </c>
      <c r="AK14">
        <v>117.2</v>
      </c>
      <c r="AL14">
        <v>0</v>
      </c>
      <c r="AM14">
        <v>11</v>
      </c>
      <c r="AN14">
        <v>54</v>
      </c>
      <c r="AO14">
        <v>45.399999999999899</v>
      </c>
      <c r="AP14">
        <v>1316</v>
      </c>
      <c r="AQ14">
        <v>124</v>
      </c>
      <c r="AR14">
        <v>0</v>
      </c>
      <c r="AS14">
        <v>11</v>
      </c>
      <c r="AT14">
        <v>29.6999999999999</v>
      </c>
      <c r="AU14">
        <v>7.8</v>
      </c>
      <c r="AV14">
        <v>19</v>
      </c>
      <c r="AW14">
        <v>7</v>
      </c>
      <c r="AX14">
        <v>25724</v>
      </c>
      <c r="AY14">
        <v>3848</v>
      </c>
      <c r="AZ14">
        <v>26.1999999999999</v>
      </c>
      <c r="BA14">
        <v>6.1</v>
      </c>
      <c r="BB14">
        <v>15.9</v>
      </c>
      <c r="BC14">
        <v>3.5</v>
      </c>
      <c r="BD14">
        <v>20.100000000000001</v>
      </c>
      <c r="BE14">
        <v>4.7</v>
      </c>
      <c r="BF14">
        <v>24.6999999999999</v>
      </c>
      <c r="BG14">
        <v>6.1</v>
      </c>
      <c r="BH14">
        <v>18</v>
      </c>
      <c r="BI14">
        <v>6</v>
      </c>
      <c r="BJ14">
        <v>79.900000000000006</v>
      </c>
      <c r="BK14">
        <v>7.5</v>
      </c>
      <c r="BL14">
        <v>9.9</v>
      </c>
      <c r="BM14">
        <v>3.8</v>
      </c>
      <c r="BN14">
        <v>60.799999999999898</v>
      </c>
      <c r="BO14">
        <v>6.2</v>
      </c>
      <c r="BP14">
        <v>0</v>
      </c>
      <c r="BQ14">
        <v>1.6</v>
      </c>
      <c r="BR14">
        <v>3.1</v>
      </c>
      <c r="BS14">
        <v>2.6</v>
      </c>
      <c r="BT14">
        <v>75.099999999999895</v>
      </c>
      <c r="BU14">
        <v>5.8</v>
      </c>
      <c r="BV14">
        <v>0</v>
      </c>
      <c r="BW14">
        <v>0.2</v>
      </c>
      <c r="BX14">
        <v>0.8508</v>
      </c>
      <c r="BY14">
        <v>0.96779999999999999</v>
      </c>
      <c r="BZ14">
        <v>0.60850000000000004</v>
      </c>
      <c r="CA14">
        <v>0.84219999999999995</v>
      </c>
      <c r="CB14">
        <v>3.2694000000000001</v>
      </c>
      <c r="CC14">
        <v>0.87160000000000004</v>
      </c>
      <c r="CD14">
        <v>0.59619999999999995</v>
      </c>
      <c r="CE14">
        <v>0.39989999999999998</v>
      </c>
      <c r="CF14">
        <v>0.98140000000000005</v>
      </c>
      <c r="CG14">
        <v>0.86819999999999997</v>
      </c>
      <c r="CH14">
        <v>2.8456999999999999</v>
      </c>
      <c r="CI14">
        <v>0.91979999999999995</v>
      </c>
      <c r="CJ14">
        <v>0.75160000000000005</v>
      </c>
      <c r="CK14">
        <v>0.75660000000000005</v>
      </c>
      <c r="CL14">
        <v>1.5082</v>
      </c>
      <c r="CM14">
        <v>0.77900000000000003</v>
      </c>
      <c r="CN14">
        <v>0.83630000000000004</v>
      </c>
      <c r="CO14">
        <v>0</v>
      </c>
      <c r="CP14">
        <v>0.52449999999999997</v>
      </c>
      <c r="CQ14">
        <v>0.93340000000000001</v>
      </c>
      <c r="CR14">
        <v>0</v>
      </c>
      <c r="CS14">
        <v>2.2942</v>
      </c>
      <c r="CT14">
        <v>0.52159999999999995</v>
      </c>
      <c r="CU14">
        <v>9.9175000000000004</v>
      </c>
      <c r="CV14">
        <v>0.876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3</v>
      </c>
      <c r="DQ14">
        <v>238</v>
      </c>
      <c r="DR14">
        <v>133</v>
      </c>
      <c r="DS14">
        <v>4.8</v>
      </c>
      <c r="DT14">
        <v>2.8</v>
      </c>
      <c r="DU14">
        <v>2024</v>
      </c>
      <c r="DV14">
        <v>1.5866939425070999E-2</v>
      </c>
      <c r="DW14">
        <v>1.2953685112E-5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36047007500</v>
      </c>
      <c r="H15" t="s">
        <v>1029</v>
      </c>
      <c r="I15">
        <v>0.1091823</v>
      </c>
      <c r="J15">
        <v>4543</v>
      </c>
      <c r="K15">
        <v>540</v>
      </c>
      <c r="L15">
        <v>2232</v>
      </c>
      <c r="M15">
        <v>87</v>
      </c>
      <c r="N15">
        <v>2015</v>
      </c>
      <c r="O15">
        <v>151</v>
      </c>
      <c r="P15">
        <v>173</v>
      </c>
      <c r="Q15">
        <v>123</v>
      </c>
      <c r="R15">
        <v>164</v>
      </c>
      <c r="S15">
        <v>112</v>
      </c>
      <c r="T15">
        <v>89018</v>
      </c>
      <c r="U15">
        <v>19904</v>
      </c>
      <c r="V15">
        <v>148</v>
      </c>
      <c r="W15">
        <v>129</v>
      </c>
      <c r="X15">
        <v>428</v>
      </c>
      <c r="Y15">
        <v>147</v>
      </c>
      <c r="Z15">
        <v>925</v>
      </c>
      <c r="AA15">
        <v>299</v>
      </c>
      <c r="AB15">
        <v>186</v>
      </c>
      <c r="AC15">
        <v>127</v>
      </c>
      <c r="AD15">
        <v>113</v>
      </c>
      <c r="AE15">
        <v>73.799999999999898</v>
      </c>
      <c r="AF15">
        <v>857</v>
      </c>
      <c r="AG15">
        <v>774.39999999999895</v>
      </c>
      <c r="AH15">
        <v>74</v>
      </c>
      <c r="AI15">
        <v>88.7</v>
      </c>
      <c r="AJ15">
        <v>403</v>
      </c>
      <c r="AK15">
        <v>147.4</v>
      </c>
      <c r="AL15">
        <v>2</v>
      </c>
      <c r="AM15">
        <v>10</v>
      </c>
      <c r="AN15">
        <v>61</v>
      </c>
      <c r="AO15">
        <v>55.1</v>
      </c>
      <c r="AP15">
        <v>989</v>
      </c>
      <c r="AQ15">
        <v>179</v>
      </c>
      <c r="AR15">
        <v>15</v>
      </c>
      <c r="AS15">
        <v>6</v>
      </c>
      <c r="AT15">
        <v>3.8</v>
      </c>
      <c r="AU15">
        <v>2.8</v>
      </c>
      <c r="AV15">
        <v>5.4</v>
      </c>
      <c r="AW15">
        <v>3.7</v>
      </c>
      <c r="AX15">
        <v>89018</v>
      </c>
      <c r="AY15">
        <v>19904</v>
      </c>
      <c r="AZ15">
        <v>4.2</v>
      </c>
      <c r="BA15">
        <v>3.6</v>
      </c>
      <c r="BB15">
        <v>9.4</v>
      </c>
      <c r="BC15">
        <v>3.5</v>
      </c>
      <c r="BD15">
        <v>20.399999999999899</v>
      </c>
      <c r="BE15">
        <v>6.1</v>
      </c>
      <c r="BF15">
        <v>4.0999999999999996</v>
      </c>
      <c r="BG15">
        <v>2.8</v>
      </c>
      <c r="BH15">
        <v>5.6</v>
      </c>
      <c r="BI15">
        <v>3.6</v>
      </c>
      <c r="BJ15">
        <v>18.899999999999899</v>
      </c>
      <c r="BK15">
        <v>16.899999999999899</v>
      </c>
      <c r="BL15">
        <v>1.7</v>
      </c>
      <c r="BM15">
        <v>2.1</v>
      </c>
      <c r="BN15">
        <v>18.100000000000001</v>
      </c>
      <c r="BO15">
        <v>6.6</v>
      </c>
      <c r="BP15">
        <v>0.1</v>
      </c>
      <c r="BQ15">
        <v>0.4</v>
      </c>
      <c r="BR15">
        <v>3</v>
      </c>
      <c r="BS15">
        <v>2.7</v>
      </c>
      <c r="BT15">
        <v>49.1</v>
      </c>
      <c r="BU15">
        <v>7.9</v>
      </c>
      <c r="BV15">
        <v>0.3</v>
      </c>
      <c r="BW15">
        <v>0.1</v>
      </c>
      <c r="BX15">
        <v>0.1176</v>
      </c>
      <c r="BY15">
        <v>0.3221</v>
      </c>
      <c r="BZ15">
        <v>2.7900000000000001E-2</v>
      </c>
      <c r="CA15">
        <v>0.13389999999999999</v>
      </c>
      <c r="CB15">
        <v>0.60150000000000003</v>
      </c>
      <c r="CC15">
        <v>8.0299999999999996E-2</v>
      </c>
      <c r="CD15">
        <v>0.18329999999999999</v>
      </c>
      <c r="CE15">
        <v>0.42399999999999999</v>
      </c>
      <c r="CF15">
        <v>2.35E-2</v>
      </c>
      <c r="CG15">
        <v>0.3528</v>
      </c>
      <c r="CH15">
        <v>0.98360000000000003</v>
      </c>
      <c r="CI15">
        <v>6.2100000000000002E-2</v>
      </c>
      <c r="CJ15">
        <v>0.34720000000000001</v>
      </c>
      <c r="CK15">
        <v>0.40960000000000002</v>
      </c>
      <c r="CL15">
        <v>0.75680000000000003</v>
      </c>
      <c r="CM15">
        <v>0.36609999999999998</v>
      </c>
      <c r="CN15">
        <v>0.65090000000000003</v>
      </c>
      <c r="CO15">
        <v>0.67290000000000005</v>
      </c>
      <c r="CP15">
        <v>0.52</v>
      </c>
      <c r="CQ15">
        <v>0.75519999999999998</v>
      </c>
      <c r="CR15">
        <v>0.50639999999999996</v>
      </c>
      <c r="CS15">
        <v>3.1055000000000001</v>
      </c>
      <c r="CT15">
        <v>0.86470000000000002</v>
      </c>
      <c r="CU15">
        <v>5.4473000000000003</v>
      </c>
      <c r="CV15">
        <v>0.2336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92</v>
      </c>
      <c r="DR15">
        <v>72</v>
      </c>
      <c r="DS15">
        <v>2</v>
      </c>
      <c r="DT15">
        <v>1.6</v>
      </c>
      <c r="DU15">
        <v>2992</v>
      </c>
      <c r="DV15">
        <v>2.3306884073137E-2</v>
      </c>
      <c r="DW15">
        <v>2.9340344865999998E-5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36047007700</v>
      </c>
      <c r="H16" t="s">
        <v>1028</v>
      </c>
      <c r="I16">
        <v>0.1503786</v>
      </c>
      <c r="J16">
        <v>4705</v>
      </c>
      <c r="K16">
        <v>511</v>
      </c>
      <c r="L16">
        <v>2169</v>
      </c>
      <c r="M16">
        <v>31</v>
      </c>
      <c r="N16">
        <v>1969</v>
      </c>
      <c r="O16">
        <v>117</v>
      </c>
      <c r="P16">
        <v>285</v>
      </c>
      <c r="Q16">
        <v>126</v>
      </c>
      <c r="R16">
        <v>165</v>
      </c>
      <c r="S16">
        <v>131</v>
      </c>
      <c r="T16">
        <v>69034</v>
      </c>
      <c r="U16">
        <v>12215</v>
      </c>
      <c r="V16">
        <v>342</v>
      </c>
      <c r="W16">
        <v>157</v>
      </c>
      <c r="X16">
        <v>370</v>
      </c>
      <c r="Y16">
        <v>123</v>
      </c>
      <c r="Z16">
        <v>828</v>
      </c>
      <c r="AA16">
        <v>217</v>
      </c>
      <c r="AB16">
        <v>359</v>
      </c>
      <c r="AC16">
        <v>106</v>
      </c>
      <c r="AD16">
        <v>18</v>
      </c>
      <c r="AE16">
        <v>20.6</v>
      </c>
      <c r="AF16">
        <v>1546</v>
      </c>
      <c r="AG16">
        <v>671.7</v>
      </c>
      <c r="AH16">
        <v>317</v>
      </c>
      <c r="AI16">
        <v>169.4</v>
      </c>
      <c r="AJ16">
        <v>392</v>
      </c>
      <c r="AK16">
        <v>119.599999999999</v>
      </c>
      <c r="AL16">
        <v>0</v>
      </c>
      <c r="AM16">
        <v>11</v>
      </c>
      <c r="AN16">
        <v>66</v>
      </c>
      <c r="AO16">
        <v>63.799999999999898</v>
      </c>
      <c r="AP16">
        <v>1251</v>
      </c>
      <c r="AQ16">
        <v>179</v>
      </c>
      <c r="AR16">
        <v>30</v>
      </c>
      <c r="AS16">
        <v>55</v>
      </c>
      <c r="AT16">
        <v>6.1</v>
      </c>
      <c r="AU16">
        <v>2.7</v>
      </c>
      <c r="AV16">
        <v>5.5</v>
      </c>
      <c r="AW16">
        <v>4</v>
      </c>
      <c r="AX16">
        <v>69034</v>
      </c>
      <c r="AY16">
        <v>12215</v>
      </c>
      <c r="AZ16">
        <v>9</v>
      </c>
      <c r="BA16">
        <v>4</v>
      </c>
      <c r="BB16">
        <v>7.9</v>
      </c>
      <c r="BC16">
        <v>2.9</v>
      </c>
      <c r="BD16">
        <v>17.600000000000001</v>
      </c>
      <c r="BE16">
        <v>4.2</v>
      </c>
      <c r="BF16">
        <v>7.6</v>
      </c>
      <c r="BG16">
        <v>2.2999999999999998</v>
      </c>
      <c r="BH16">
        <v>0.9</v>
      </c>
      <c r="BI16">
        <v>1</v>
      </c>
      <c r="BJ16">
        <v>32.899999999999899</v>
      </c>
      <c r="BK16">
        <v>13.8</v>
      </c>
      <c r="BL16">
        <v>7.4</v>
      </c>
      <c r="BM16">
        <v>3.9</v>
      </c>
      <c r="BN16">
        <v>18.100000000000001</v>
      </c>
      <c r="BO16">
        <v>5.5</v>
      </c>
      <c r="BP16">
        <v>0</v>
      </c>
      <c r="BQ16">
        <v>1.4</v>
      </c>
      <c r="BR16">
        <v>3.4</v>
      </c>
      <c r="BS16">
        <v>3.2</v>
      </c>
      <c r="BT16">
        <v>63.5</v>
      </c>
      <c r="BU16">
        <v>8.1</v>
      </c>
      <c r="BV16">
        <v>0.6</v>
      </c>
      <c r="BW16">
        <v>1.2</v>
      </c>
      <c r="BX16">
        <v>0.2409</v>
      </c>
      <c r="BY16">
        <v>0.33329999999999999</v>
      </c>
      <c r="BZ16">
        <v>5.28E-2</v>
      </c>
      <c r="CA16">
        <v>0.3836</v>
      </c>
      <c r="CB16">
        <v>1.0105999999999999</v>
      </c>
      <c r="CC16">
        <v>0.20100000000000001</v>
      </c>
      <c r="CD16">
        <v>0.1118</v>
      </c>
      <c r="CE16">
        <v>0.24260000000000001</v>
      </c>
      <c r="CF16">
        <v>0.19700000000000001</v>
      </c>
      <c r="CG16">
        <v>3.9699999999999999E-2</v>
      </c>
      <c r="CH16">
        <v>0.59109999999999996</v>
      </c>
      <c r="CI16">
        <v>2.8299999999999999E-2</v>
      </c>
      <c r="CJ16">
        <v>0.5</v>
      </c>
      <c r="CK16">
        <v>0.70279999999999998</v>
      </c>
      <c r="CL16">
        <v>1.2028000000000001</v>
      </c>
      <c r="CM16">
        <v>0.59450000000000003</v>
      </c>
      <c r="CN16">
        <v>0.65139999999999998</v>
      </c>
      <c r="CO16">
        <v>0</v>
      </c>
      <c r="CP16">
        <v>0.54410000000000003</v>
      </c>
      <c r="CQ16">
        <v>0.85699999999999998</v>
      </c>
      <c r="CR16">
        <v>0.63670000000000004</v>
      </c>
      <c r="CS16">
        <v>2.6892</v>
      </c>
      <c r="CT16">
        <v>0.71550000000000002</v>
      </c>
      <c r="CU16">
        <v>5.4938000000000002</v>
      </c>
      <c r="CV16">
        <v>0.24110000000000001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292</v>
      </c>
      <c r="DR16">
        <v>223</v>
      </c>
      <c r="DS16">
        <v>6.2</v>
      </c>
      <c r="DT16">
        <v>4.5</v>
      </c>
      <c r="DU16">
        <v>4291</v>
      </c>
      <c r="DV16">
        <v>3.1168848024084001E-2</v>
      </c>
      <c r="DW16">
        <v>4.1892119392000001E-5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36047008500</v>
      </c>
      <c r="H17" t="s">
        <v>1027</v>
      </c>
      <c r="I17">
        <v>9.4045199999999995E-2</v>
      </c>
      <c r="J17">
        <v>7281</v>
      </c>
      <c r="K17">
        <v>534</v>
      </c>
      <c r="L17">
        <v>3089</v>
      </c>
      <c r="M17">
        <v>37</v>
      </c>
      <c r="N17">
        <v>3064</v>
      </c>
      <c r="O17">
        <v>57</v>
      </c>
      <c r="P17">
        <v>3326</v>
      </c>
      <c r="Q17">
        <v>630</v>
      </c>
      <c r="R17">
        <v>756</v>
      </c>
      <c r="S17">
        <v>256</v>
      </c>
      <c r="T17">
        <v>12254</v>
      </c>
      <c r="U17">
        <v>3903</v>
      </c>
      <c r="V17">
        <v>2094</v>
      </c>
      <c r="W17">
        <v>375</v>
      </c>
      <c r="X17">
        <v>979</v>
      </c>
      <c r="Y17">
        <v>184</v>
      </c>
      <c r="Z17">
        <v>1886</v>
      </c>
      <c r="AA17">
        <v>354</v>
      </c>
      <c r="AB17">
        <v>2083</v>
      </c>
      <c r="AC17">
        <v>352</v>
      </c>
      <c r="AD17">
        <v>752</v>
      </c>
      <c r="AE17">
        <v>193.69999999999899</v>
      </c>
      <c r="AF17">
        <v>7170</v>
      </c>
      <c r="AG17">
        <v>540.70000000000005</v>
      </c>
      <c r="AH17">
        <v>1149</v>
      </c>
      <c r="AI17">
        <v>306.5</v>
      </c>
      <c r="AJ17">
        <v>2900</v>
      </c>
      <c r="AK17">
        <v>142.19999999999899</v>
      </c>
      <c r="AL17">
        <v>0</v>
      </c>
      <c r="AM17">
        <v>16</v>
      </c>
      <c r="AN17">
        <v>381</v>
      </c>
      <c r="AO17">
        <v>113.9</v>
      </c>
      <c r="AP17">
        <v>2659</v>
      </c>
      <c r="AQ17">
        <v>170</v>
      </c>
      <c r="AR17">
        <v>0</v>
      </c>
      <c r="AS17">
        <v>16</v>
      </c>
      <c r="AT17">
        <v>45.7</v>
      </c>
      <c r="AU17">
        <v>8.5</v>
      </c>
      <c r="AV17">
        <v>29.5</v>
      </c>
      <c r="AW17">
        <v>8.5</v>
      </c>
      <c r="AX17">
        <v>12254</v>
      </c>
      <c r="AY17">
        <v>3903</v>
      </c>
      <c r="AZ17">
        <v>48</v>
      </c>
      <c r="BA17">
        <v>7.2</v>
      </c>
      <c r="BB17">
        <v>13.4</v>
      </c>
      <c r="BC17">
        <v>2.7</v>
      </c>
      <c r="BD17">
        <v>25.899999999999899</v>
      </c>
      <c r="BE17">
        <v>4.5</v>
      </c>
      <c r="BF17">
        <v>28.6</v>
      </c>
      <c r="BG17">
        <v>4.9000000000000004</v>
      </c>
      <c r="BH17">
        <v>24.5</v>
      </c>
      <c r="BI17">
        <v>6.3</v>
      </c>
      <c r="BJ17">
        <v>98.5</v>
      </c>
      <c r="BK17">
        <v>1.7</v>
      </c>
      <c r="BL17">
        <v>16.600000000000001</v>
      </c>
      <c r="BM17">
        <v>4.3</v>
      </c>
      <c r="BN17">
        <v>93.9</v>
      </c>
      <c r="BO17">
        <v>4.5</v>
      </c>
      <c r="BP17">
        <v>0</v>
      </c>
      <c r="BQ17">
        <v>1</v>
      </c>
      <c r="BR17">
        <v>12.4</v>
      </c>
      <c r="BS17">
        <v>3.7</v>
      </c>
      <c r="BT17">
        <v>86.799999999999898</v>
      </c>
      <c r="BU17">
        <v>5.2</v>
      </c>
      <c r="BV17">
        <v>0</v>
      </c>
      <c r="BW17">
        <v>0.2</v>
      </c>
      <c r="BX17">
        <v>0.95889999999999997</v>
      </c>
      <c r="BY17">
        <v>0.99550000000000005</v>
      </c>
      <c r="BZ17">
        <v>0.95709999999999995</v>
      </c>
      <c r="CA17">
        <v>0.99160000000000004</v>
      </c>
      <c r="CB17">
        <v>3.903</v>
      </c>
      <c r="CC17">
        <v>0.99539999999999995</v>
      </c>
      <c r="CD17">
        <v>0.42609999999999998</v>
      </c>
      <c r="CE17">
        <v>0.81299999999999994</v>
      </c>
      <c r="CF17">
        <v>0.99029999999999996</v>
      </c>
      <c r="CG17">
        <v>0.94930000000000003</v>
      </c>
      <c r="CH17">
        <v>3.1787000000000001</v>
      </c>
      <c r="CI17">
        <v>0.98909999999999998</v>
      </c>
      <c r="CJ17">
        <v>0.93899999999999995</v>
      </c>
      <c r="CK17">
        <v>0.86409999999999998</v>
      </c>
      <c r="CL17">
        <v>1.8030999999999999</v>
      </c>
      <c r="CM17">
        <v>0.95120000000000005</v>
      </c>
      <c r="CN17">
        <v>0.96419999999999995</v>
      </c>
      <c r="CO17">
        <v>0</v>
      </c>
      <c r="CP17">
        <v>0.86570000000000003</v>
      </c>
      <c r="CQ17">
        <v>0.99009999999999998</v>
      </c>
      <c r="CR17">
        <v>0</v>
      </c>
      <c r="CS17">
        <v>2.82</v>
      </c>
      <c r="CT17">
        <v>0.76990000000000003</v>
      </c>
      <c r="CU17">
        <v>11.704800000000001</v>
      </c>
      <c r="CV17">
        <v>0.98340000000000005</v>
      </c>
      <c r="CW17">
        <v>1</v>
      </c>
      <c r="CX17">
        <v>1</v>
      </c>
      <c r="CY17">
        <v>1</v>
      </c>
      <c r="CZ17">
        <v>1</v>
      </c>
      <c r="DA17">
        <v>4</v>
      </c>
      <c r="DB17">
        <v>0</v>
      </c>
      <c r="DC17">
        <v>0</v>
      </c>
      <c r="DD17">
        <v>1</v>
      </c>
      <c r="DE17">
        <v>1</v>
      </c>
      <c r="DF17">
        <v>2</v>
      </c>
      <c r="DG17">
        <v>1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2</v>
      </c>
      <c r="DP17">
        <v>9</v>
      </c>
      <c r="DQ17">
        <v>569</v>
      </c>
      <c r="DR17">
        <v>234</v>
      </c>
      <c r="DS17">
        <v>7.8</v>
      </c>
      <c r="DT17">
        <v>3.2</v>
      </c>
      <c r="DU17">
        <v>2343</v>
      </c>
      <c r="DV17">
        <v>2.5355626325892E-2</v>
      </c>
      <c r="DW17">
        <v>2.6498252393E-5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36047011700</v>
      </c>
      <c r="H18" t="s">
        <v>1026</v>
      </c>
      <c r="I18">
        <v>7.7681799999999995E-2</v>
      </c>
      <c r="J18">
        <v>2796</v>
      </c>
      <c r="K18">
        <v>396</v>
      </c>
      <c r="L18">
        <v>1303</v>
      </c>
      <c r="M18">
        <v>88</v>
      </c>
      <c r="N18">
        <v>1209</v>
      </c>
      <c r="O18">
        <v>115</v>
      </c>
      <c r="P18">
        <v>265</v>
      </c>
      <c r="Q18">
        <v>225</v>
      </c>
      <c r="R18">
        <v>165</v>
      </c>
      <c r="S18">
        <v>107</v>
      </c>
      <c r="T18">
        <v>43833</v>
      </c>
      <c r="U18">
        <v>7415</v>
      </c>
      <c r="V18">
        <v>319</v>
      </c>
      <c r="W18">
        <v>177</v>
      </c>
      <c r="X18">
        <v>226</v>
      </c>
      <c r="Y18">
        <v>67</v>
      </c>
      <c r="Z18">
        <v>433</v>
      </c>
      <c r="AA18">
        <v>152</v>
      </c>
      <c r="AB18">
        <v>122</v>
      </c>
      <c r="AC18">
        <v>85</v>
      </c>
      <c r="AD18">
        <v>25</v>
      </c>
      <c r="AE18">
        <v>25.5</v>
      </c>
      <c r="AF18">
        <v>1109</v>
      </c>
      <c r="AG18">
        <v>528.5</v>
      </c>
      <c r="AH18">
        <v>240</v>
      </c>
      <c r="AI18">
        <v>141.099999999999</v>
      </c>
      <c r="AJ18">
        <v>278</v>
      </c>
      <c r="AK18">
        <v>101</v>
      </c>
      <c r="AL18">
        <v>0</v>
      </c>
      <c r="AM18">
        <v>11</v>
      </c>
      <c r="AN18">
        <v>107</v>
      </c>
      <c r="AO18">
        <v>79.2</v>
      </c>
      <c r="AP18">
        <v>774</v>
      </c>
      <c r="AQ18">
        <v>132</v>
      </c>
      <c r="AR18">
        <v>0</v>
      </c>
      <c r="AS18">
        <v>11</v>
      </c>
      <c r="AT18">
        <v>9.5</v>
      </c>
      <c r="AU18">
        <v>7.8</v>
      </c>
      <c r="AV18">
        <v>8.9</v>
      </c>
      <c r="AW18">
        <v>5.5</v>
      </c>
      <c r="AX18">
        <v>43833</v>
      </c>
      <c r="AY18">
        <v>7415</v>
      </c>
      <c r="AZ18">
        <v>14.9</v>
      </c>
      <c r="BA18">
        <v>7.9</v>
      </c>
      <c r="BB18">
        <v>8.1</v>
      </c>
      <c r="BC18">
        <v>2.6</v>
      </c>
      <c r="BD18">
        <v>15.5</v>
      </c>
      <c r="BE18">
        <v>5</v>
      </c>
      <c r="BF18">
        <v>4.4000000000000004</v>
      </c>
      <c r="BG18">
        <v>3.2</v>
      </c>
      <c r="BH18">
        <v>2.1</v>
      </c>
      <c r="BI18">
        <v>2.1</v>
      </c>
      <c r="BJ18">
        <v>39.700000000000003</v>
      </c>
      <c r="BK18">
        <v>18</v>
      </c>
      <c r="BL18">
        <v>9</v>
      </c>
      <c r="BM18">
        <v>5.0999999999999996</v>
      </c>
      <c r="BN18">
        <v>21.3</v>
      </c>
      <c r="BO18">
        <v>7.6</v>
      </c>
      <c r="BP18">
        <v>0</v>
      </c>
      <c r="BQ18">
        <v>2.2999999999999998</v>
      </c>
      <c r="BR18">
        <v>8.9</v>
      </c>
      <c r="BS18">
        <v>6.5</v>
      </c>
      <c r="BT18">
        <v>64</v>
      </c>
      <c r="BU18">
        <v>7.9</v>
      </c>
      <c r="BV18">
        <v>0</v>
      </c>
      <c r="BW18">
        <v>0.4</v>
      </c>
      <c r="BX18">
        <v>0.40039999999999998</v>
      </c>
      <c r="BY18">
        <v>0.67969999999999997</v>
      </c>
      <c r="BZ18">
        <v>0.16320000000000001</v>
      </c>
      <c r="CA18">
        <v>0.62629999999999997</v>
      </c>
      <c r="CB18">
        <v>1.8696999999999999</v>
      </c>
      <c r="CC18">
        <v>0.4708</v>
      </c>
      <c r="CD18">
        <v>0.1205</v>
      </c>
      <c r="CE18">
        <v>0.154</v>
      </c>
      <c r="CF18">
        <v>2.93E-2</v>
      </c>
      <c r="CG18">
        <v>9.1600000000000001E-2</v>
      </c>
      <c r="CH18">
        <v>0.39539999999999997</v>
      </c>
      <c r="CI18">
        <v>1.8800000000000001E-2</v>
      </c>
      <c r="CJ18">
        <v>0.55169999999999997</v>
      </c>
      <c r="CK18">
        <v>0.73740000000000006</v>
      </c>
      <c r="CL18">
        <v>1.2890999999999999</v>
      </c>
      <c r="CM18">
        <v>0.6371</v>
      </c>
      <c r="CN18">
        <v>0.67810000000000004</v>
      </c>
      <c r="CO18">
        <v>0</v>
      </c>
      <c r="CP18">
        <v>0.78029999999999999</v>
      </c>
      <c r="CQ18">
        <v>0.85870000000000002</v>
      </c>
      <c r="CR18">
        <v>0</v>
      </c>
      <c r="CS18">
        <v>2.3170999999999999</v>
      </c>
      <c r="CT18">
        <v>0.52990000000000004</v>
      </c>
      <c r="CU18">
        <v>5.8712999999999997</v>
      </c>
      <c r="CV18">
        <v>0.30509999999999998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372</v>
      </c>
      <c r="DR18">
        <v>279</v>
      </c>
      <c r="DS18">
        <v>13.4</v>
      </c>
      <c r="DT18">
        <v>9.3000000000000007</v>
      </c>
      <c r="DU18">
        <v>1897</v>
      </c>
      <c r="DV18">
        <v>1.6662946340257001E-2</v>
      </c>
      <c r="DW18">
        <v>1.5765846155999999E-5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36047011900</v>
      </c>
      <c r="H19" t="s">
        <v>1025</v>
      </c>
      <c r="I19">
        <v>0.25437019999999999</v>
      </c>
      <c r="J19">
        <v>1654</v>
      </c>
      <c r="K19">
        <v>152</v>
      </c>
      <c r="L19">
        <v>781</v>
      </c>
      <c r="M19">
        <v>25</v>
      </c>
      <c r="N19">
        <v>720</v>
      </c>
      <c r="O19">
        <v>39</v>
      </c>
      <c r="P19">
        <v>195</v>
      </c>
      <c r="Q19">
        <v>111</v>
      </c>
      <c r="R19">
        <v>73</v>
      </c>
      <c r="S19">
        <v>45</v>
      </c>
      <c r="T19">
        <v>48101</v>
      </c>
      <c r="U19">
        <v>7921</v>
      </c>
      <c r="V19">
        <v>196</v>
      </c>
      <c r="W19">
        <v>66</v>
      </c>
      <c r="X19">
        <v>160</v>
      </c>
      <c r="Y19">
        <v>37</v>
      </c>
      <c r="Z19">
        <v>240</v>
      </c>
      <c r="AA19">
        <v>76</v>
      </c>
      <c r="AB19">
        <v>138</v>
      </c>
      <c r="AC19">
        <v>70</v>
      </c>
      <c r="AD19">
        <v>80</v>
      </c>
      <c r="AE19">
        <v>39.1</v>
      </c>
      <c r="AF19">
        <v>761</v>
      </c>
      <c r="AG19">
        <v>191.8</v>
      </c>
      <c r="AH19">
        <v>133</v>
      </c>
      <c r="AI19">
        <v>79.299999999999898</v>
      </c>
      <c r="AJ19">
        <v>175</v>
      </c>
      <c r="AK19">
        <v>48.899999999999899</v>
      </c>
      <c r="AL19">
        <v>0</v>
      </c>
      <c r="AM19">
        <v>11</v>
      </c>
      <c r="AN19">
        <v>55</v>
      </c>
      <c r="AO19">
        <v>29.5</v>
      </c>
      <c r="AP19">
        <v>487</v>
      </c>
      <c r="AQ19">
        <v>64</v>
      </c>
      <c r="AR19">
        <v>19</v>
      </c>
      <c r="AS19">
        <v>13</v>
      </c>
      <c r="AT19">
        <v>11.8</v>
      </c>
      <c r="AU19">
        <v>6.7</v>
      </c>
      <c r="AV19">
        <v>6.7</v>
      </c>
      <c r="AW19">
        <v>3.8</v>
      </c>
      <c r="AX19">
        <v>48101</v>
      </c>
      <c r="AY19">
        <v>7921</v>
      </c>
      <c r="AZ19">
        <v>15.1</v>
      </c>
      <c r="BA19">
        <v>4.9000000000000004</v>
      </c>
      <c r="BB19">
        <v>9.6999999999999904</v>
      </c>
      <c r="BC19">
        <v>2.4</v>
      </c>
      <c r="BD19">
        <v>14.5</v>
      </c>
      <c r="BE19">
        <v>4.4000000000000004</v>
      </c>
      <c r="BF19">
        <v>8.3000000000000007</v>
      </c>
      <c r="BG19">
        <v>4.4000000000000004</v>
      </c>
      <c r="BH19">
        <v>11.1</v>
      </c>
      <c r="BI19">
        <v>5.4</v>
      </c>
      <c r="BJ19">
        <v>46</v>
      </c>
      <c r="BK19">
        <v>10.8</v>
      </c>
      <c r="BL19">
        <v>8.6999999999999904</v>
      </c>
      <c r="BM19">
        <v>5.2</v>
      </c>
      <c r="BN19">
        <v>22.399999999999899</v>
      </c>
      <c r="BO19">
        <v>6.2</v>
      </c>
      <c r="BP19">
        <v>0</v>
      </c>
      <c r="BQ19">
        <v>3.8</v>
      </c>
      <c r="BR19">
        <v>7.6</v>
      </c>
      <c r="BS19">
        <v>4.0999999999999996</v>
      </c>
      <c r="BT19">
        <v>67.599999999999895</v>
      </c>
      <c r="BU19">
        <v>7.7</v>
      </c>
      <c r="BV19">
        <v>1.1000000000000001</v>
      </c>
      <c r="BW19">
        <v>0.8</v>
      </c>
      <c r="BX19">
        <v>0.4955</v>
      </c>
      <c r="BY19">
        <v>0.47960000000000003</v>
      </c>
      <c r="BZ19">
        <v>0.12089999999999999</v>
      </c>
      <c r="CA19">
        <v>0.63490000000000002</v>
      </c>
      <c r="CB19">
        <v>1.7309000000000001</v>
      </c>
      <c r="CC19">
        <v>0.42649999999999999</v>
      </c>
      <c r="CD19">
        <v>0.1993</v>
      </c>
      <c r="CE19">
        <v>0.12620000000000001</v>
      </c>
      <c r="CF19">
        <v>0.26069999999999999</v>
      </c>
      <c r="CG19">
        <v>0.69010000000000005</v>
      </c>
      <c r="CH19">
        <v>1.2764</v>
      </c>
      <c r="CI19">
        <v>0.1104</v>
      </c>
      <c r="CJ19">
        <v>0.59289999999999998</v>
      </c>
      <c r="CK19">
        <v>0.73019999999999996</v>
      </c>
      <c r="CL19">
        <v>1.3230999999999999</v>
      </c>
      <c r="CM19">
        <v>0.65820000000000001</v>
      </c>
      <c r="CN19">
        <v>0.68569999999999998</v>
      </c>
      <c r="CO19">
        <v>0</v>
      </c>
      <c r="CP19">
        <v>0.74529999999999996</v>
      </c>
      <c r="CQ19">
        <v>0.88329999999999997</v>
      </c>
      <c r="CR19">
        <v>0.71970000000000001</v>
      </c>
      <c r="CS19">
        <v>3.0339999999999998</v>
      </c>
      <c r="CT19">
        <v>0.84419999999999995</v>
      </c>
      <c r="CU19">
        <v>7.3643999999999998</v>
      </c>
      <c r="CV19">
        <v>0.55059999999999998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188</v>
      </c>
      <c r="DR19">
        <v>85</v>
      </c>
      <c r="DS19">
        <v>11.4</v>
      </c>
      <c r="DT19">
        <v>4.8</v>
      </c>
      <c r="DU19">
        <v>7337</v>
      </c>
      <c r="DV19">
        <v>4.6756521548752997E-2</v>
      </c>
      <c r="DW19">
        <v>7.6575502977999993E-5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36047012100</v>
      </c>
      <c r="H20" t="s">
        <v>1024</v>
      </c>
      <c r="I20">
        <v>5.7164699999999999E-2</v>
      </c>
      <c r="J20">
        <v>1801</v>
      </c>
      <c r="K20">
        <v>167</v>
      </c>
      <c r="L20">
        <v>809</v>
      </c>
      <c r="M20">
        <v>41</v>
      </c>
      <c r="N20">
        <v>741</v>
      </c>
      <c r="O20">
        <v>46</v>
      </c>
      <c r="P20">
        <v>193</v>
      </c>
      <c r="Q20">
        <v>97</v>
      </c>
      <c r="R20">
        <v>26</v>
      </c>
      <c r="S20">
        <v>23</v>
      </c>
      <c r="T20">
        <v>49408</v>
      </c>
      <c r="U20">
        <v>7053</v>
      </c>
      <c r="V20">
        <v>174</v>
      </c>
      <c r="W20">
        <v>75</v>
      </c>
      <c r="X20">
        <v>123</v>
      </c>
      <c r="Y20">
        <v>49</v>
      </c>
      <c r="Z20">
        <v>208</v>
      </c>
      <c r="AA20">
        <v>71</v>
      </c>
      <c r="AB20">
        <v>69</v>
      </c>
      <c r="AC20">
        <v>33</v>
      </c>
      <c r="AD20">
        <v>13</v>
      </c>
      <c r="AE20">
        <v>23.6999999999999</v>
      </c>
      <c r="AF20">
        <v>854</v>
      </c>
      <c r="AG20">
        <v>222.5</v>
      </c>
      <c r="AH20">
        <v>86</v>
      </c>
      <c r="AI20">
        <v>55.2</v>
      </c>
      <c r="AJ20">
        <v>66</v>
      </c>
      <c r="AK20">
        <v>33.299999999999898</v>
      </c>
      <c r="AL20">
        <v>0</v>
      </c>
      <c r="AM20">
        <v>11</v>
      </c>
      <c r="AN20">
        <v>34</v>
      </c>
      <c r="AO20">
        <v>26</v>
      </c>
      <c r="AP20">
        <v>394</v>
      </c>
      <c r="AQ20">
        <v>61</v>
      </c>
      <c r="AR20">
        <v>0</v>
      </c>
      <c r="AS20">
        <v>11</v>
      </c>
      <c r="AT20">
        <v>10.6999999999999</v>
      </c>
      <c r="AU20">
        <v>5.0999999999999996</v>
      </c>
      <c r="AV20">
        <v>2</v>
      </c>
      <c r="AW20">
        <v>1.8</v>
      </c>
      <c r="AX20">
        <v>49408</v>
      </c>
      <c r="AY20">
        <v>7053</v>
      </c>
      <c r="AZ20">
        <v>12.1</v>
      </c>
      <c r="BA20">
        <v>4.9000000000000004</v>
      </c>
      <c r="BB20">
        <v>6.8</v>
      </c>
      <c r="BC20">
        <v>2.7</v>
      </c>
      <c r="BD20">
        <v>11.5</v>
      </c>
      <c r="BE20">
        <v>3.8</v>
      </c>
      <c r="BF20">
        <v>3.8</v>
      </c>
      <c r="BG20">
        <v>1.9</v>
      </c>
      <c r="BH20">
        <v>1.8</v>
      </c>
      <c r="BI20">
        <v>3.2</v>
      </c>
      <c r="BJ20">
        <v>47.399999999999899</v>
      </c>
      <c r="BK20">
        <v>11.5</v>
      </c>
      <c r="BL20">
        <v>5</v>
      </c>
      <c r="BM20">
        <v>3.2</v>
      </c>
      <c r="BN20">
        <v>8.1999999999999904</v>
      </c>
      <c r="BO20">
        <v>4.0999999999999996</v>
      </c>
      <c r="BP20">
        <v>0</v>
      </c>
      <c r="BQ20">
        <v>3.6</v>
      </c>
      <c r="BR20">
        <v>4.5999999999999996</v>
      </c>
      <c r="BS20">
        <v>3.5</v>
      </c>
      <c r="BT20">
        <v>53.2</v>
      </c>
      <c r="BU20">
        <v>7.9</v>
      </c>
      <c r="BV20">
        <v>0</v>
      </c>
      <c r="BW20">
        <v>0.6</v>
      </c>
      <c r="BX20">
        <v>0.45169999999999999</v>
      </c>
      <c r="BY20">
        <v>2.9100000000000001E-2</v>
      </c>
      <c r="BZ20">
        <v>0.11409999999999999</v>
      </c>
      <c r="CA20">
        <v>0.52139999999999997</v>
      </c>
      <c r="CB20">
        <v>1.1163000000000001</v>
      </c>
      <c r="CC20">
        <v>0.23519999999999999</v>
      </c>
      <c r="CD20">
        <v>7.2900000000000006E-2</v>
      </c>
      <c r="CE20">
        <v>6.88E-2</v>
      </c>
      <c r="CF20">
        <v>1.9E-2</v>
      </c>
      <c r="CG20">
        <v>7.4300000000000005E-2</v>
      </c>
      <c r="CH20">
        <v>0.23499999999999999</v>
      </c>
      <c r="CI20">
        <v>1.2200000000000001E-2</v>
      </c>
      <c r="CJ20">
        <v>0.60170000000000001</v>
      </c>
      <c r="CK20">
        <v>0.62190000000000001</v>
      </c>
      <c r="CL20">
        <v>1.2236</v>
      </c>
      <c r="CM20">
        <v>0.60460000000000003</v>
      </c>
      <c r="CN20">
        <v>0.51049999999999995</v>
      </c>
      <c r="CO20">
        <v>0</v>
      </c>
      <c r="CP20">
        <v>0.62150000000000005</v>
      </c>
      <c r="CQ20">
        <v>0.78539999999999999</v>
      </c>
      <c r="CR20">
        <v>0</v>
      </c>
      <c r="CS20">
        <v>1.9174</v>
      </c>
      <c r="CT20">
        <v>0.3619</v>
      </c>
      <c r="CU20">
        <v>4.4923999999999999</v>
      </c>
      <c r="CV20">
        <v>0.1045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171</v>
      </c>
      <c r="DR20">
        <v>83</v>
      </c>
      <c r="DS20">
        <v>9.5</v>
      </c>
      <c r="DT20">
        <v>4.7</v>
      </c>
      <c r="DU20">
        <v>1404</v>
      </c>
      <c r="DV20">
        <v>1.6629755392549999E-2</v>
      </c>
      <c r="DW20">
        <v>1.5775307511999999E-5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36047012700</v>
      </c>
      <c r="H21" t="s">
        <v>845</v>
      </c>
      <c r="I21">
        <v>6.3085600000000006E-2</v>
      </c>
      <c r="J21">
        <v>4204</v>
      </c>
      <c r="K21">
        <v>426</v>
      </c>
      <c r="L21">
        <v>1679</v>
      </c>
      <c r="M21">
        <v>44</v>
      </c>
      <c r="N21">
        <v>1628</v>
      </c>
      <c r="O21">
        <v>62</v>
      </c>
      <c r="P21">
        <v>985</v>
      </c>
      <c r="Q21">
        <v>387</v>
      </c>
      <c r="R21">
        <v>216</v>
      </c>
      <c r="S21">
        <v>99</v>
      </c>
      <c r="T21">
        <v>38726</v>
      </c>
      <c r="U21">
        <v>10339</v>
      </c>
      <c r="V21">
        <v>836</v>
      </c>
      <c r="W21">
        <v>209</v>
      </c>
      <c r="X21">
        <v>454</v>
      </c>
      <c r="Y21">
        <v>91</v>
      </c>
      <c r="Z21">
        <v>758</v>
      </c>
      <c r="AA21">
        <v>232</v>
      </c>
      <c r="AB21">
        <v>746</v>
      </c>
      <c r="AC21">
        <v>168</v>
      </c>
      <c r="AD21">
        <v>164</v>
      </c>
      <c r="AE21">
        <v>93.5</v>
      </c>
      <c r="AF21">
        <v>3035</v>
      </c>
      <c r="AG21">
        <v>509.19999999999902</v>
      </c>
      <c r="AH21">
        <v>412</v>
      </c>
      <c r="AI21">
        <v>237.9</v>
      </c>
      <c r="AJ21">
        <v>1203</v>
      </c>
      <c r="AK21">
        <v>108.799999999999</v>
      </c>
      <c r="AL21">
        <v>0</v>
      </c>
      <c r="AM21">
        <v>11</v>
      </c>
      <c r="AN21">
        <v>151</v>
      </c>
      <c r="AO21">
        <v>81.799999999999898</v>
      </c>
      <c r="AP21">
        <v>1247</v>
      </c>
      <c r="AQ21">
        <v>142</v>
      </c>
      <c r="AR21">
        <v>55</v>
      </c>
      <c r="AS21">
        <v>86</v>
      </c>
      <c r="AT21">
        <v>23.5</v>
      </c>
      <c r="AU21">
        <v>9.4</v>
      </c>
      <c r="AV21">
        <v>9</v>
      </c>
      <c r="AW21">
        <v>3.7</v>
      </c>
      <c r="AX21">
        <v>38726</v>
      </c>
      <c r="AY21">
        <v>10339</v>
      </c>
      <c r="AZ21">
        <v>26.6</v>
      </c>
      <c r="BA21">
        <v>6</v>
      </c>
      <c r="BB21">
        <v>10.8</v>
      </c>
      <c r="BC21">
        <v>2.5</v>
      </c>
      <c r="BD21">
        <v>18</v>
      </c>
      <c r="BE21">
        <v>5.2</v>
      </c>
      <c r="BF21">
        <v>17.6999999999999</v>
      </c>
      <c r="BG21">
        <v>4.5</v>
      </c>
      <c r="BH21">
        <v>10.1</v>
      </c>
      <c r="BI21">
        <v>5.7</v>
      </c>
      <c r="BJ21">
        <v>72.2</v>
      </c>
      <c r="BK21">
        <v>9.6999999999999904</v>
      </c>
      <c r="BL21">
        <v>11.1</v>
      </c>
      <c r="BM21">
        <v>6.3</v>
      </c>
      <c r="BN21">
        <v>71.599999999999895</v>
      </c>
      <c r="BO21">
        <v>6.2</v>
      </c>
      <c r="BP21">
        <v>0</v>
      </c>
      <c r="BQ21">
        <v>1.8</v>
      </c>
      <c r="BR21">
        <v>9.3000000000000007</v>
      </c>
      <c r="BS21">
        <v>5</v>
      </c>
      <c r="BT21">
        <v>76.599999999999895</v>
      </c>
      <c r="BU21">
        <v>7.8</v>
      </c>
      <c r="BV21">
        <v>1.3</v>
      </c>
      <c r="BW21">
        <v>2</v>
      </c>
      <c r="BX21">
        <v>0.77359999999999995</v>
      </c>
      <c r="BY21">
        <v>0.68430000000000002</v>
      </c>
      <c r="BZ21">
        <v>0.2394</v>
      </c>
      <c r="CA21">
        <v>0.84940000000000004</v>
      </c>
      <c r="CB21">
        <v>2.5466000000000002</v>
      </c>
      <c r="CC21">
        <v>0.67849999999999999</v>
      </c>
      <c r="CD21">
        <v>0.25819999999999999</v>
      </c>
      <c r="CE21">
        <v>0.26590000000000003</v>
      </c>
      <c r="CF21">
        <v>0.89029999999999998</v>
      </c>
      <c r="CG21">
        <v>0.64170000000000005</v>
      </c>
      <c r="CH21">
        <v>2.056</v>
      </c>
      <c r="CI21">
        <v>0.52810000000000001</v>
      </c>
      <c r="CJ21">
        <v>0.71660000000000001</v>
      </c>
      <c r="CK21">
        <v>0.78029999999999999</v>
      </c>
      <c r="CL21">
        <v>1.4968999999999999</v>
      </c>
      <c r="CM21">
        <v>0.76959999999999995</v>
      </c>
      <c r="CN21">
        <v>0.86780000000000002</v>
      </c>
      <c r="CO21">
        <v>0</v>
      </c>
      <c r="CP21">
        <v>0.79120000000000001</v>
      </c>
      <c r="CQ21">
        <v>0.94310000000000005</v>
      </c>
      <c r="CR21">
        <v>0.73560000000000003</v>
      </c>
      <c r="CS21">
        <v>3.3376999999999999</v>
      </c>
      <c r="CT21">
        <v>0.92679999999999996</v>
      </c>
      <c r="CU21">
        <v>9.4372000000000007</v>
      </c>
      <c r="CV21">
        <v>0.83079999999999998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537</v>
      </c>
      <c r="DR21">
        <v>244</v>
      </c>
      <c r="DS21">
        <v>12.8</v>
      </c>
      <c r="DT21">
        <v>5.4</v>
      </c>
      <c r="DU21">
        <v>1874</v>
      </c>
      <c r="DV21">
        <v>1.6968740502950001E-2</v>
      </c>
      <c r="DW21">
        <v>1.2017434281E-5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36047012901</v>
      </c>
      <c r="H22" t="s">
        <v>844</v>
      </c>
      <c r="I22">
        <v>5.28531E-2</v>
      </c>
      <c r="J22">
        <v>2462</v>
      </c>
      <c r="K22">
        <v>334</v>
      </c>
      <c r="L22">
        <v>1036</v>
      </c>
      <c r="M22">
        <v>47</v>
      </c>
      <c r="N22">
        <v>998</v>
      </c>
      <c r="O22">
        <v>61</v>
      </c>
      <c r="P22">
        <v>171</v>
      </c>
      <c r="Q22">
        <v>106</v>
      </c>
      <c r="R22">
        <v>60</v>
      </c>
      <c r="S22">
        <v>47</v>
      </c>
      <c r="T22">
        <v>53845</v>
      </c>
      <c r="U22">
        <v>9310</v>
      </c>
      <c r="V22">
        <v>174</v>
      </c>
      <c r="W22">
        <v>86</v>
      </c>
      <c r="X22">
        <v>179</v>
      </c>
      <c r="Y22">
        <v>86</v>
      </c>
      <c r="Z22">
        <v>443</v>
      </c>
      <c r="AA22">
        <v>161</v>
      </c>
      <c r="AB22">
        <v>157</v>
      </c>
      <c r="AC22">
        <v>101</v>
      </c>
      <c r="AD22">
        <v>49</v>
      </c>
      <c r="AE22">
        <v>37</v>
      </c>
      <c r="AF22">
        <v>1051</v>
      </c>
      <c r="AG22">
        <v>388.8</v>
      </c>
      <c r="AH22">
        <v>78</v>
      </c>
      <c r="AI22">
        <v>70.400000000000006</v>
      </c>
      <c r="AJ22">
        <v>111</v>
      </c>
      <c r="AK22">
        <v>48.299999999999898</v>
      </c>
      <c r="AL22">
        <v>0</v>
      </c>
      <c r="AM22">
        <v>11</v>
      </c>
      <c r="AN22">
        <v>55</v>
      </c>
      <c r="AO22">
        <v>41.1</v>
      </c>
      <c r="AP22">
        <v>690</v>
      </c>
      <c r="AQ22">
        <v>89</v>
      </c>
      <c r="AR22">
        <v>0</v>
      </c>
      <c r="AS22">
        <v>11</v>
      </c>
      <c r="AT22">
        <v>6.9</v>
      </c>
      <c r="AU22">
        <v>4.5999999999999996</v>
      </c>
      <c r="AV22">
        <v>3.6</v>
      </c>
      <c r="AW22">
        <v>2.8</v>
      </c>
      <c r="AX22">
        <v>53845</v>
      </c>
      <c r="AY22">
        <v>9310</v>
      </c>
      <c r="AZ22">
        <v>8.9</v>
      </c>
      <c r="BA22">
        <v>4.0999999999999996</v>
      </c>
      <c r="BB22">
        <v>7.3</v>
      </c>
      <c r="BC22">
        <v>3.3</v>
      </c>
      <c r="BD22">
        <v>18</v>
      </c>
      <c r="BE22">
        <v>6.1</v>
      </c>
      <c r="BF22">
        <v>6.4</v>
      </c>
      <c r="BG22">
        <v>3.8</v>
      </c>
      <c r="BH22">
        <v>4.9000000000000004</v>
      </c>
      <c r="BI22">
        <v>3.7</v>
      </c>
      <c r="BJ22">
        <v>42.7</v>
      </c>
      <c r="BK22">
        <v>14.6999999999999</v>
      </c>
      <c r="BL22">
        <v>3.5</v>
      </c>
      <c r="BM22">
        <v>3.1</v>
      </c>
      <c r="BN22">
        <v>10.6999999999999</v>
      </c>
      <c r="BO22">
        <v>4.5999999999999996</v>
      </c>
      <c r="BP22">
        <v>0</v>
      </c>
      <c r="BQ22">
        <v>2.9</v>
      </c>
      <c r="BR22">
        <v>5.5</v>
      </c>
      <c r="BS22">
        <v>4.0999999999999996</v>
      </c>
      <c r="BT22">
        <v>69.099999999999895</v>
      </c>
      <c r="BU22">
        <v>7.9</v>
      </c>
      <c r="BV22">
        <v>0</v>
      </c>
      <c r="BW22">
        <v>0.4</v>
      </c>
      <c r="BX22">
        <v>0.27639999999999998</v>
      </c>
      <c r="BY22">
        <v>0.1331</v>
      </c>
      <c r="BZ22">
        <v>9.3299999999999994E-2</v>
      </c>
      <c r="CA22">
        <v>0.37869999999999998</v>
      </c>
      <c r="CB22">
        <v>0.88149999999999995</v>
      </c>
      <c r="CC22">
        <v>0.1598</v>
      </c>
      <c r="CD22">
        <v>8.9800000000000005E-2</v>
      </c>
      <c r="CE22">
        <v>0.2636</v>
      </c>
      <c r="CF22">
        <v>0.10970000000000001</v>
      </c>
      <c r="CG22">
        <v>0.2984</v>
      </c>
      <c r="CH22">
        <v>0.76149999999999995</v>
      </c>
      <c r="CI22">
        <v>4.02E-2</v>
      </c>
      <c r="CJ22">
        <v>0.57189999999999996</v>
      </c>
      <c r="CK22">
        <v>0.54590000000000005</v>
      </c>
      <c r="CL22">
        <v>1.1177999999999999</v>
      </c>
      <c r="CM22">
        <v>0.54649999999999999</v>
      </c>
      <c r="CN22">
        <v>0.5605</v>
      </c>
      <c r="CO22">
        <v>0</v>
      </c>
      <c r="CP22">
        <v>0.66800000000000004</v>
      </c>
      <c r="CQ22">
        <v>0.89590000000000003</v>
      </c>
      <c r="CR22">
        <v>0</v>
      </c>
      <c r="CS22">
        <v>2.1244999999999998</v>
      </c>
      <c r="CT22">
        <v>0.44490000000000002</v>
      </c>
      <c r="CU22">
        <v>4.8853</v>
      </c>
      <c r="CV22">
        <v>0.15260000000000001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160</v>
      </c>
      <c r="DR22">
        <v>84</v>
      </c>
      <c r="DS22">
        <v>6.5</v>
      </c>
      <c r="DT22">
        <v>3.2</v>
      </c>
      <c r="DU22">
        <v>3618</v>
      </c>
      <c r="DV22">
        <v>1.4591608994949001E-2</v>
      </c>
      <c r="DW22">
        <v>1.2343345253000001E-5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36047012902</v>
      </c>
      <c r="H23" t="s">
        <v>843</v>
      </c>
      <c r="I23">
        <v>4.90593E-2</v>
      </c>
      <c r="J23">
        <v>1908</v>
      </c>
      <c r="K23">
        <v>174</v>
      </c>
      <c r="L23">
        <v>974</v>
      </c>
      <c r="M23">
        <v>52</v>
      </c>
      <c r="N23">
        <v>837</v>
      </c>
      <c r="O23">
        <v>58</v>
      </c>
      <c r="P23">
        <v>121</v>
      </c>
      <c r="Q23">
        <v>86</v>
      </c>
      <c r="R23">
        <v>44</v>
      </c>
      <c r="S23">
        <v>23</v>
      </c>
      <c r="T23">
        <v>65033</v>
      </c>
      <c r="U23">
        <v>8766</v>
      </c>
      <c r="V23">
        <v>134</v>
      </c>
      <c r="W23">
        <v>52</v>
      </c>
      <c r="X23">
        <v>97</v>
      </c>
      <c r="Y23">
        <v>40</v>
      </c>
      <c r="Z23">
        <v>299</v>
      </c>
      <c r="AA23">
        <v>68</v>
      </c>
      <c r="AB23">
        <v>140</v>
      </c>
      <c r="AC23">
        <v>77</v>
      </c>
      <c r="AD23">
        <v>12</v>
      </c>
      <c r="AE23">
        <v>22</v>
      </c>
      <c r="AF23">
        <v>733</v>
      </c>
      <c r="AG23">
        <v>257.60000000000002</v>
      </c>
      <c r="AH23">
        <v>46</v>
      </c>
      <c r="AI23">
        <v>51.6</v>
      </c>
      <c r="AJ23">
        <v>83</v>
      </c>
      <c r="AK23">
        <v>44</v>
      </c>
      <c r="AL23">
        <v>0</v>
      </c>
      <c r="AM23">
        <v>11</v>
      </c>
      <c r="AN23">
        <v>56</v>
      </c>
      <c r="AO23">
        <v>34.5</v>
      </c>
      <c r="AP23">
        <v>520</v>
      </c>
      <c r="AQ23">
        <v>61</v>
      </c>
      <c r="AR23">
        <v>13</v>
      </c>
      <c r="AS23">
        <v>13</v>
      </c>
      <c r="AT23">
        <v>6.4</v>
      </c>
      <c r="AU23">
        <v>4.4000000000000004</v>
      </c>
      <c r="AV23">
        <v>3.6</v>
      </c>
      <c r="AW23">
        <v>1.9</v>
      </c>
      <c r="AX23">
        <v>65033</v>
      </c>
      <c r="AY23">
        <v>8766</v>
      </c>
      <c r="AZ23">
        <v>8.9</v>
      </c>
      <c r="BA23">
        <v>3.4</v>
      </c>
      <c r="BB23">
        <v>5.0999999999999996</v>
      </c>
      <c r="BC23">
        <v>2.1</v>
      </c>
      <c r="BD23">
        <v>15.6999999999999</v>
      </c>
      <c r="BE23">
        <v>3.3</v>
      </c>
      <c r="BF23">
        <v>7.3</v>
      </c>
      <c r="BG23">
        <v>4.0999999999999996</v>
      </c>
      <c r="BH23">
        <v>1.4</v>
      </c>
      <c r="BI23">
        <v>2.6</v>
      </c>
      <c r="BJ23">
        <v>38.399999999999899</v>
      </c>
      <c r="BK23">
        <v>13</v>
      </c>
      <c r="BL23">
        <v>2.6</v>
      </c>
      <c r="BM23">
        <v>2.9</v>
      </c>
      <c r="BN23">
        <v>8.5</v>
      </c>
      <c r="BO23">
        <v>4.5</v>
      </c>
      <c r="BP23">
        <v>0</v>
      </c>
      <c r="BQ23">
        <v>3</v>
      </c>
      <c r="BR23">
        <v>6.7</v>
      </c>
      <c r="BS23">
        <v>4.0999999999999996</v>
      </c>
      <c r="BT23">
        <v>62.1</v>
      </c>
      <c r="BU23">
        <v>7.2</v>
      </c>
      <c r="BV23">
        <v>0.7</v>
      </c>
      <c r="BW23">
        <v>0.7</v>
      </c>
      <c r="BX23">
        <v>0.25330000000000003</v>
      </c>
      <c r="BY23">
        <v>0.1331</v>
      </c>
      <c r="BZ23">
        <v>6.0699999999999997E-2</v>
      </c>
      <c r="CA23">
        <v>0.37869999999999998</v>
      </c>
      <c r="CB23">
        <v>0.82569999999999999</v>
      </c>
      <c r="CC23">
        <v>0.1431</v>
      </c>
      <c r="CD23">
        <v>3.5999999999999997E-2</v>
      </c>
      <c r="CE23">
        <v>0.15790000000000001</v>
      </c>
      <c r="CF23">
        <v>0.17430000000000001</v>
      </c>
      <c r="CG23">
        <v>5.8900000000000001E-2</v>
      </c>
      <c r="CH23">
        <v>0.42720000000000002</v>
      </c>
      <c r="CI23">
        <v>2.1000000000000001E-2</v>
      </c>
      <c r="CJ23">
        <v>0.54369999999999996</v>
      </c>
      <c r="CK23">
        <v>0.48759999999999998</v>
      </c>
      <c r="CL23">
        <v>1.0313000000000001</v>
      </c>
      <c r="CM23">
        <v>0.50060000000000004</v>
      </c>
      <c r="CN23">
        <v>0.51939999999999997</v>
      </c>
      <c r="CO23">
        <v>0</v>
      </c>
      <c r="CP23">
        <v>0.71579999999999999</v>
      </c>
      <c r="CQ23">
        <v>0.84689999999999999</v>
      </c>
      <c r="CR23">
        <v>0.64790000000000003</v>
      </c>
      <c r="CS23">
        <v>2.7299000000000002</v>
      </c>
      <c r="CT23">
        <v>0.73680000000000001</v>
      </c>
      <c r="CU23">
        <v>5.0141</v>
      </c>
      <c r="CV23">
        <v>0.16919999999999999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156</v>
      </c>
      <c r="DR23">
        <v>88</v>
      </c>
      <c r="DS23">
        <v>8.1999999999999904</v>
      </c>
      <c r="DT23">
        <v>4.5</v>
      </c>
      <c r="DU23">
        <v>1792</v>
      </c>
      <c r="DV23">
        <v>1.513251293533E-2</v>
      </c>
      <c r="DW23">
        <v>1.1535469347E-5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36047013100</v>
      </c>
      <c r="H24" t="s">
        <v>1023</v>
      </c>
      <c r="I24">
        <v>6.03806E-2</v>
      </c>
      <c r="J24">
        <v>4137</v>
      </c>
      <c r="K24">
        <v>519</v>
      </c>
      <c r="L24">
        <v>1991</v>
      </c>
      <c r="M24">
        <v>72</v>
      </c>
      <c r="N24">
        <v>1827</v>
      </c>
      <c r="O24">
        <v>142</v>
      </c>
      <c r="P24">
        <v>238</v>
      </c>
      <c r="Q24">
        <v>113</v>
      </c>
      <c r="R24">
        <v>74</v>
      </c>
      <c r="S24">
        <v>45</v>
      </c>
      <c r="T24">
        <v>87267</v>
      </c>
      <c r="U24">
        <v>14452</v>
      </c>
      <c r="V24">
        <v>296</v>
      </c>
      <c r="W24">
        <v>206</v>
      </c>
      <c r="X24">
        <v>320</v>
      </c>
      <c r="Y24">
        <v>113</v>
      </c>
      <c r="Z24">
        <v>692</v>
      </c>
      <c r="AA24">
        <v>220</v>
      </c>
      <c r="AB24">
        <v>244</v>
      </c>
      <c r="AC24">
        <v>100</v>
      </c>
      <c r="AD24">
        <v>106</v>
      </c>
      <c r="AE24">
        <v>74.2</v>
      </c>
      <c r="AF24">
        <v>1665</v>
      </c>
      <c r="AG24">
        <v>665.79999999999905</v>
      </c>
      <c r="AH24">
        <v>18</v>
      </c>
      <c r="AI24">
        <v>44.6</v>
      </c>
      <c r="AJ24">
        <v>150</v>
      </c>
      <c r="AK24">
        <v>63</v>
      </c>
      <c r="AL24">
        <v>0</v>
      </c>
      <c r="AM24">
        <v>11</v>
      </c>
      <c r="AN24">
        <v>44</v>
      </c>
      <c r="AO24">
        <v>42.1</v>
      </c>
      <c r="AP24">
        <v>1251</v>
      </c>
      <c r="AQ24">
        <v>152</v>
      </c>
      <c r="AR24">
        <v>17</v>
      </c>
      <c r="AS24">
        <v>23</v>
      </c>
      <c r="AT24">
        <v>5.8</v>
      </c>
      <c r="AU24">
        <v>2.7</v>
      </c>
      <c r="AV24">
        <v>2.6</v>
      </c>
      <c r="AW24">
        <v>1.6</v>
      </c>
      <c r="AX24">
        <v>87267</v>
      </c>
      <c r="AY24">
        <v>14452</v>
      </c>
      <c r="AZ24">
        <v>9.3000000000000007</v>
      </c>
      <c r="BA24">
        <v>6.2</v>
      </c>
      <c r="BB24">
        <v>7.7</v>
      </c>
      <c r="BC24">
        <v>2.6</v>
      </c>
      <c r="BD24">
        <v>16.6999999999999</v>
      </c>
      <c r="BE24">
        <v>4.9000000000000004</v>
      </c>
      <c r="BF24">
        <v>5.9</v>
      </c>
      <c r="BG24">
        <v>2.2000000000000002</v>
      </c>
      <c r="BH24">
        <v>5.8</v>
      </c>
      <c r="BI24">
        <v>4</v>
      </c>
      <c r="BJ24">
        <v>40.200000000000003</v>
      </c>
      <c r="BK24">
        <v>15.3</v>
      </c>
      <c r="BL24">
        <v>0.5</v>
      </c>
      <c r="BM24">
        <v>1.2</v>
      </c>
      <c r="BN24">
        <v>7.5</v>
      </c>
      <c r="BO24">
        <v>3.2</v>
      </c>
      <c r="BP24">
        <v>0</v>
      </c>
      <c r="BQ24">
        <v>1.5</v>
      </c>
      <c r="BR24">
        <v>2.4</v>
      </c>
      <c r="BS24">
        <v>2.2999999999999998</v>
      </c>
      <c r="BT24">
        <v>68.5</v>
      </c>
      <c r="BU24">
        <v>6.7</v>
      </c>
      <c r="BV24">
        <v>0.4</v>
      </c>
      <c r="BW24">
        <v>0.6</v>
      </c>
      <c r="BX24">
        <v>0.2248</v>
      </c>
      <c r="BY24">
        <v>5.6500000000000002E-2</v>
      </c>
      <c r="BZ24">
        <v>3.1E-2</v>
      </c>
      <c r="CA24">
        <v>0.39800000000000002</v>
      </c>
      <c r="CB24">
        <v>0.71030000000000004</v>
      </c>
      <c r="CC24">
        <v>0.1085</v>
      </c>
      <c r="CD24">
        <v>0.1048</v>
      </c>
      <c r="CE24">
        <v>0.2006</v>
      </c>
      <c r="CF24">
        <v>8.0399999999999999E-2</v>
      </c>
      <c r="CG24">
        <v>0.36919999999999997</v>
      </c>
      <c r="CH24">
        <v>0.75509999999999999</v>
      </c>
      <c r="CI24">
        <v>3.9399999999999998E-2</v>
      </c>
      <c r="CJ24">
        <v>0.55659999999999998</v>
      </c>
      <c r="CK24">
        <v>0.18970000000000001</v>
      </c>
      <c r="CL24">
        <v>0.74629999999999996</v>
      </c>
      <c r="CM24">
        <v>0.35959999999999998</v>
      </c>
      <c r="CN24">
        <v>0.4965</v>
      </c>
      <c r="CO24">
        <v>0</v>
      </c>
      <c r="CP24">
        <v>0.46189999999999998</v>
      </c>
      <c r="CQ24">
        <v>0.8901</v>
      </c>
      <c r="CR24">
        <v>0.55049999999999999</v>
      </c>
      <c r="CS24">
        <v>2.399</v>
      </c>
      <c r="CT24">
        <v>0.5736</v>
      </c>
      <c r="CU24">
        <v>4.6106999999999996</v>
      </c>
      <c r="CV24">
        <v>0.11749999999999999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297</v>
      </c>
      <c r="DR24">
        <v>204</v>
      </c>
      <c r="DS24">
        <v>7.2</v>
      </c>
      <c r="DT24">
        <v>4.9000000000000004</v>
      </c>
      <c r="DU24">
        <v>3111</v>
      </c>
      <c r="DV24">
        <v>1.7171236868093E-2</v>
      </c>
      <c r="DW24">
        <v>1.6654787761E-5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36047013300</v>
      </c>
      <c r="H25" t="s">
        <v>1022</v>
      </c>
      <c r="I25">
        <v>5.7336499999999999E-2</v>
      </c>
      <c r="J25">
        <v>4657</v>
      </c>
      <c r="K25">
        <v>298</v>
      </c>
      <c r="L25">
        <v>1984</v>
      </c>
      <c r="M25">
        <v>34</v>
      </c>
      <c r="N25">
        <v>1897</v>
      </c>
      <c r="O25">
        <v>79</v>
      </c>
      <c r="P25">
        <v>233</v>
      </c>
      <c r="Q25">
        <v>116</v>
      </c>
      <c r="R25">
        <v>126</v>
      </c>
      <c r="S25">
        <v>72</v>
      </c>
      <c r="T25">
        <v>64750</v>
      </c>
      <c r="U25">
        <v>6212</v>
      </c>
      <c r="V25">
        <v>90</v>
      </c>
      <c r="W25">
        <v>52</v>
      </c>
      <c r="X25">
        <v>280</v>
      </c>
      <c r="Y25">
        <v>81</v>
      </c>
      <c r="Z25">
        <v>1196</v>
      </c>
      <c r="AA25">
        <v>173</v>
      </c>
      <c r="AB25">
        <v>217</v>
      </c>
      <c r="AC25">
        <v>91</v>
      </c>
      <c r="AD25">
        <v>112</v>
      </c>
      <c r="AE25">
        <v>73.599999999999895</v>
      </c>
      <c r="AF25">
        <v>1589</v>
      </c>
      <c r="AG25">
        <v>392.89999999999901</v>
      </c>
      <c r="AH25">
        <v>90</v>
      </c>
      <c r="AI25">
        <v>72.2</v>
      </c>
      <c r="AJ25">
        <v>562</v>
      </c>
      <c r="AK25">
        <v>112.5</v>
      </c>
      <c r="AL25">
        <v>0</v>
      </c>
      <c r="AM25">
        <v>11</v>
      </c>
      <c r="AN25">
        <v>68</v>
      </c>
      <c r="AO25">
        <v>37.299999999999898</v>
      </c>
      <c r="AP25">
        <v>1075</v>
      </c>
      <c r="AQ25">
        <v>156</v>
      </c>
      <c r="AR25">
        <v>0</v>
      </c>
      <c r="AS25">
        <v>11</v>
      </c>
      <c r="AT25">
        <v>5</v>
      </c>
      <c r="AU25">
        <v>2.5</v>
      </c>
      <c r="AV25">
        <v>4.5</v>
      </c>
      <c r="AW25">
        <v>2.5</v>
      </c>
      <c r="AX25">
        <v>64750</v>
      </c>
      <c r="AY25">
        <v>6212</v>
      </c>
      <c r="AZ25">
        <v>2.7</v>
      </c>
      <c r="BA25">
        <v>1.5</v>
      </c>
      <c r="BB25">
        <v>6</v>
      </c>
      <c r="BC25">
        <v>1.7</v>
      </c>
      <c r="BD25">
        <v>25.6999999999999</v>
      </c>
      <c r="BE25">
        <v>3.3</v>
      </c>
      <c r="BF25">
        <v>4.7</v>
      </c>
      <c r="BG25">
        <v>1.9</v>
      </c>
      <c r="BH25">
        <v>5.9</v>
      </c>
      <c r="BI25">
        <v>3.9</v>
      </c>
      <c r="BJ25">
        <v>34.1</v>
      </c>
      <c r="BK25">
        <v>8.1</v>
      </c>
      <c r="BL25">
        <v>2.2000000000000002</v>
      </c>
      <c r="BM25">
        <v>1.8</v>
      </c>
      <c r="BN25">
        <v>28.3</v>
      </c>
      <c r="BO25">
        <v>5.7</v>
      </c>
      <c r="BP25">
        <v>0</v>
      </c>
      <c r="BQ25">
        <v>1.5</v>
      </c>
      <c r="BR25">
        <v>3.6</v>
      </c>
      <c r="BS25">
        <v>2</v>
      </c>
      <c r="BT25">
        <v>56.7</v>
      </c>
      <c r="BU25">
        <v>7.8</v>
      </c>
      <c r="BV25">
        <v>0</v>
      </c>
      <c r="BW25">
        <v>0.2</v>
      </c>
      <c r="BX25">
        <v>0.18509999999999999</v>
      </c>
      <c r="BY25">
        <v>0.2198</v>
      </c>
      <c r="BZ25">
        <v>6.13E-2</v>
      </c>
      <c r="CA25">
        <v>6.7000000000000004E-2</v>
      </c>
      <c r="CB25">
        <v>0.53310000000000002</v>
      </c>
      <c r="CC25">
        <v>6.4600000000000005E-2</v>
      </c>
      <c r="CD25">
        <v>5.0200000000000002E-2</v>
      </c>
      <c r="CE25">
        <v>0.79979999999999996</v>
      </c>
      <c r="CF25">
        <v>3.5299999999999998E-2</v>
      </c>
      <c r="CG25">
        <v>0.37830000000000003</v>
      </c>
      <c r="CH25">
        <v>1.2636000000000001</v>
      </c>
      <c r="CI25">
        <v>0.1087</v>
      </c>
      <c r="CJ25">
        <v>0.50990000000000002</v>
      </c>
      <c r="CK25">
        <v>0.45939999999999998</v>
      </c>
      <c r="CL25">
        <v>0.96930000000000005</v>
      </c>
      <c r="CM25">
        <v>0.46660000000000001</v>
      </c>
      <c r="CN25">
        <v>0.72650000000000003</v>
      </c>
      <c r="CO25">
        <v>0</v>
      </c>
      <c r="CP25">
        <v>0.56120000000000003</v>
      </c>
      <c r="CQ25">
        <v>0.80820000000000003</v>
      </c>
      <c r="CR25">
        <v>0</v>
      </c>
      <c r="CS25">
        <v>2.0958999999999999</v>
      </c>
      <c r="CT25">
        <v>0.43290000000000001</v>
      </c>
      <c r="CU25">
        <v>4.8620000000000001</v>
      </c>
      <c r="CV25">
        <v>0.14949999999999999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182</v>
      </c>
      <c r="DR25">
        <v>119</v>
      </c>
      <c r="DS25">
        <v>3.9</v>
      </c>
      <c r="DT25">
        <v>2.5</v>
      </c>
      <c r="DU25">
        <v>2143</v>
      </c>
      <c r="DV25">
        <v>1.6805373796548999E-2</v>
      </c>
      <c r="DW25">
        <v>1.5819678361000001E-5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36047013500</v>
      </c>
      <c r="H26" t="s">
        <v>1021</v>
      </c>
      <c r="I26">
        <v>5.8636199999999999E-2</v>
      </c>
      <c r="J26">
        <v>3594</v>
      </c>
      <c r="K26">
        <v>322</v>
      </c>
      <c r="L26">
        <v>1625</v>
      </c>
      <c r="M26">
        <v>51</v>
      </c>
      <c r="N26">
        <v>1516</v>
      </c>
      <c r="O26">
        <v>85</v>
      </c>
      <c r="P26">
        <v>295</v>
      </c>
      <c r="Q26">
        <v>147</v>
      </c>
      <c r="R26">
        <v>75</v>
      </c>
      <c r="S26">
        <v>41</v>
      </c>
      <c r="T26">
        <v>74902</v>
      </c>
      <c r="U26">
        <v>11682</v>
      </c>
      <c r="V26">
        <v>106</v>
      </c>
      <c r="W26">
        <v>65</v>
      </c>
      <c r="X26">
        <v>208</v>
      </c>
      <c r="Y26">
        <v>78</v>
      </c>
      <c r="Z26">
        <v>898</v>
      </c>
      <c r="AA26">
        <v>138</v>
      </c>
      <c r="AB26">
        <v>121</v>
      </c>
      <c r="AC26">
        <v>59</v>
      </c>
      <c r="AD26">
        <v>82</v>
      </c>
      <c r="AE26">
        <v>49.2</v>
      </c>
      <c r="AF26">
        <v>1133</v>
      </c>
      <c r="AG26">
        <v>413.19999999999902</v>
      </c>
      <c r="AH26">
        <v>79</v>
      </c>
      <c r="AI26">
        <v>64.7</v>
      </c>
      <c r="AJ26">
        <v>477</v>
      </c>
      <c r="AK26">
        <v>81.299999999999898</v>
      </c>
      <c r="AL26">
        <v>0</v>
      </c>
      <c r="AM26">
        <v>11</v>
      </c>
      <c r="AN26">
        <v>56</v>
      </c>
      <c r="AO26">
        <v>42.399999999999899</v>
      </c>
      <c r="AP26">
        <v>833</v>
      </c>
      <c r="AQ26">
        <v>107</v>
      </c>
      <c r="AR26">
        <v>0</v>
      </c>
      <c r="AS26">
        <v>11</v>
      </c>
      <c r="AT26">
        <v>8.1999999999999904</v>
      </c>
      <c r="AU26">
        <v>4</v>
      </c>
      <c r="AV26">
        <v>3.2</v>
      </c>
      <c r="AW26">
        <v>1.8</v>
      </c>
      <c r="AX26">
        <v>74902</v>
      </c>
      <c r="AY26">
        <v>11682</v>
      </c>
      <c r="AZ26">
        <v>4.3</v>
      </c>
      <c r="BA26">
        <v>2.6</v>
      </c>
      <c r="BB26">
        <v>5.8</v>
      </c>
      <c r="BC26">
        <v>2.1</v>
      </c>
      <c r="BD26">
        <v>25</v>
      </c>
      <c r="BE26">
        <v>3.1</v>
      </c>
      <c r="BF26">
        <v>3.4</v>
      </c>
      <c r="BG26">
        <v>1.6</v>
      </c>
      <c r="BH26">
        <v>5.4</v>
      </c>
      <c r="BI26">
        <v>3.2</v>
      </c>
      <c r="BJ26">
        <v>31.5</v>
      </c>
      <c r="BK26">
        <v>11.1</v>
      </c>
      <c r="BL26">
        <v>2.4</v>
      </c>
      <c r="BM26">
        <v>1.9</v>
      </c>
      <c r="BN26">
        <v>29.399999999999899</v>
      </c>
      <c r="BO26">
        <v>4.9000000000000004</v>
      </c>
      <c r="BP26">
        <v>0</v>
      </c>
      <c r="BQ26">
        <v>1.8</v>
      </c>
      <c r="BR26">
        <v>3.7</v>
      </c>
      <c r="BS26">
        <v>2.8</v>
      </c>
      <c r="BT26">
        <v>54.899999999999899</v>
      </c>
      <c r="BU26">
        <v>6.1</v>
      </c>
      <c r="BV26">
        <v>0</v>
      </c>
      <c r="BW26">
        <v>0.3</v>
      </c>
      <c r="BX26">
        <v>0.3372</v>
      </c>
      <c r="BY26">
        <v>9.9699999999999997E-2</v>
      </c>
      <c r="BZ26">
        <v>4.4400000000000002E-2</v>
      </c>
      <c r="CA26">
        <v>0.1389</v>
      </c>
      <c r="CB26">
        <v>0.62009999999999998</v>
      </c>
      <c r="CC26">
        <v>8.5699999999999998E-2</v>
      </c>
      <c r="CD26">
        <v>4.7399999999999998E-2</v>
      </c>
      <c r="CE26">
        <v>0.76539999999999997</v>
      </c>
      <c r="CF26">
        <v>1.4E-2</v>
      </c>
      <c r="CG26">
        <v>0.33810000000000001</v>
      </c>
      <c r="CH26">
        <v>1.165</v>
      </c>
      <c r="CI26">
        <v>8.77E-2</v>
      </c>
      <c r="CJ26">
        <v>0.48759999999999998</v>
      </c>
      <c r="CK26">
        <v>0.47549999999999998</v>
      </c>
      <c r="CL26">
        <v>0.96309999999999996</v>
      </c>
      <c r="CM26">
        <v>0.46360000000000001</v>
      </c>
      <c r="CN26">
        <v>0.73170000000000002</v>
      </c>
      <c r="CO26">
        <v>0</v>
      </c>
      <c r="CP26">
        <v>0.56899999999999995</v>
      </c>
      <c r="CQ26">
        <v>0.79449999999999998</v>
      </c>
      <c r="CR26">
        <v>0</v>
      </c>
      <c r="CS26">
        <v>2.0952000000000002</v>
      </c>
      <c r="CT26">
        <v>0.432</v>
      </c>
      <c r="CU26">
        <v>4.8433999999999999</v>
      </c>
      <c r="CV26">
        <v>0.14549999999999999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86</v>
      </c>
      <c r="DR26">
        <v>61</v>
      </c>
      <c r="DS26">
        <v>2.4</v>
      </c>
      <c r="DT26">
        <v>1.6</v>
      </c>
      <c r="DU26">
        <v>2611</v>
      </c>
      <c r="DV26">
        <v>1.6901599597957999E-2</v>
      </c>
      <c r="DW26">
        <v>1.6174502497999999E-5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36047013700</v>
      </c>
      <c r="H27" t="s">
        <v>1020</v>
      </c>
      <c r="I27">
        <v>5.8862400000000002E-2</v>
      </c>
      <c r="J27">
        <v>3497</v>
      </c>
      <c r="K27">
        <v>236</v>
      </c>
      <c r="L27">
        <v>1580</v>
      </c>
      <c r="M27">
        <v>44</v>
      </c>
      <c r="N27">
        <v>1487</v>
      </c>
      <c r="O27">
        <v>68</v>
      </c>
      <c r="P27">
        <v>561</v>
      </c>
      <c r="Q27">
        <v>156</v>
      </c>
      <c r="R27">
        <v>206</v>
      </c>
      <c r="S27">
        <v>85</v>
      </c>
      <c r="T27">
        <v>49937</v>
      </c>
      <c r="U27">
        <v>5108</v>
      </c>
      <c r="V27">
        <v>317</v>
      </c>
      <c r="W27">
        <v>116</v>
      </c>
      <c r="X27">
        <v>379</v>
      </c>
      <c r="Y27">
        <v>109</v>
      </c>
      <c r="Z27">
        <v>595</v>
      </c>
      <c r="AA27">
        <v>127</v>
      </c>
      <c r="AB27">
        <v>472</v>
      </c>
      <c r="AC27">
        <v>109</v>
      </c>
      <c r="AD27">
        <v>112</v>
      </c>
      <c r="AE27">
        <v>46.6</v>
      </c>
      <c r="AF27">
        <v>1289</v>
      </c>
      <c r="AG27">
        <v>293.8</v>
      </c>
      <c r="AH27">
        <v>155</v>
      </c>
      <c r="AI27">
        <v>111</v>
      </c>
      <c r="AJ27">
        <v>359</v>
      </c>
      <c r="AK27">
        <v>76.099999999999895</v>
      </c>
      <c r="AL27">
        <v>0</v>
      </c>
      <c r="AM27">
        <v>11</v>
      </c>
      <c r="AN27">
        <v>69</v>
      </c>
      <c r="AO27">
        <v>38.899999999999899</v>
      </c>
      <c r="AP27">
        <v>792</v>
      </c>
      <c r="AQ27">
        <v>108</v>
      </c>
      <c r="AR27">
        <v>145</v>
      </c>
      <c r="AS27">
        <v>56</v>
      </c>
      <c r="AT27">
        <v>16.100000000000001</v>
      </c>
      <c r="AU27">
        <v>4.4000000000000004</v>
      </c>
      <c r="AV27">
        <v>9.1</v>
      </c>
      <c r="AW27">
        <v>3.6</v>
      </c>
      <c r="AX27">
        <v>49937</v>
      </c>
      <c r="AY27">
        <v>5108</v>
      </c>
      <c r="AZ27">
        <v>12.1999999999999</v>
      </c>
      <c r="BA27">
        <v>4.4000000000000004</v>
      </c>
      <c r="BB27">
        <v>10.8</v>
      </c>
      <c r="BC27">
        <v>3.1</v>
      </c>
      <c r="BD27">
        <v>17</v>
      </c>
      <c r="BE27">
        <v>3.4</v>
      </c>
      <c r="BF27">
        <v>13.6</v>
      </c>
      <c r="BG27">
        <v>3.3</v>
      </c>
      <c r="BH27">
        <v>7.5</v>
      </c>
      <c r="BI27">
        <v>3.1</v>
      </c>
      <c r="BJ27">
        <v>36.899999999999899</v>
      </c>
      <c r="BK27">
        <v>8</v>
      </c>
      <c r="BL27">
        <v>4.7</v>
      </c>
      <c r="BM27">
        <v>3.3</v>
      </c>
      <c r="BN27">
        <v>22.6999999999999</v>
      </c>
      <c r="BO27">
        <v>4.8</v>
      </c>
      <c r="BP27">
        <v>0</v>
      </c>
      <c r="BQ27">
        <v>1.9</v>
      </c>
      <c r="BR27">
        <v>4.5999999999999996</v>
      </c>
      <c r="BS27">
        <v>2.6</v>
      </c>
      <c r="BT27">
        <v>53.299999999999898</v>
      </c>
      <c r="BU27">
        <v>6.8</v>
      </c>
      <c r="BV27">
        <v>4.0999999999999996</v>
      </c>
      <c r="BW27">
        <v>1.6</v>
      </c>
      <c r="BX27">
        <v>0.62809999999999999</v>
      </c>
      <c r="BY27">
        <v>0.69269999999999998</v>
      </c>
      <c r="BZ27">
        <v>0.1104</v>
      </c>
      <c r="CA27">
        <v>0.52549999999999997</v>
      </c>
      <c r="CB27">
        <v>1.9568000000000001</v>
      </c>
      <c r="CC27">
        <v>0.501</v>
      </c>
      <c r="CD27">
        <v>0.25819999999999999</v>
      </c>
      <c r="CE27">
        <v>0.2162</v>
      </c>
      <c r="CF27">
        <v>0.70650000000000002</v>
      </c>
      <c r="CG27">
        <v>0.4955</v>
      </c>
      <c r="CH27">
        <v>1.6763999999999999</v>
      </c>
      <c r="CI27">
        <v>0.26960000000000001</v>
      </c>
      <c r="CJ27">
        <v>0.53129999999999999</v>
      </c>
      <c r="CK27">
        <v>0.60729999999999995</v>
      </c>
      <c r="CL27">
        <v>1.1386000000000001</v>
      </c>
      <c r="CM27">
        <v>0.55889999999999995</v>
      </c>
      <c r="CN27">
        <v>0.68840000000000001</v>
      </c>
      <c r="CO27">
        <v>0</v>
      </c>
      <c r="CP27">
        <v>0.625</v>
      </c>
      <c r="CQ27">
        <v>0.7863</v>
      </c>
      <c r="CR27">
        <v>0.85499999999999998</v>
      </c>
      <c r="CS27">
        <v>2.9546999999999999</v>
      </c>
      <c r="CT27">
        <v>0.81630000000000003</v>
      </c>
      <c r="CU27">
        <v>7.7264999999999997</v>
      </c>
      <c r="CV27">
        <v>0.60389999999999999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251</v>
      </c>
      <c r="DR27">
        <v>93</v>
      </c>
      <c r="DS27">
        <v>7.2</v>
      </c>
      <c r="DT27">
        <v>2.6</v>
      </c>
      <c r="DU27">
        <v>2845</v>
      </c>
      <c r="DV27">
        <v>1.6929475098493001E-2</v>
      </c>
      <c r="DW27">
        <v>1.6240815421E-5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36047013900</v>
      </c>
      <c r="H28" t="s">
        <v>1019</v>
      </c>
      <c r="I28">
        <v>5.8429200000000001E-2</v>
      </c>
      <c r="J28">
        <v>3621</v>
      </c>
      <c r="K28">
        <v>301</v>
      </c>
      <c r="L28">
        <v>1625</v>
      </c>
      <c r="M28">
        <v>51</v>
      </c>
      <c r="N28">
        <v>1399</v>
      </c>
      <c r="O28">
        <v>122</v>
      </c>
      <c r="P28">
        <v>371</v>
      </c>
      <c r="Q28">
        <v>151</v>
      </c>
      <c r="R28">
        <v>142</v>
      </c>
      <c r="S28">
        <v>66</v>
      </c>
      <c r="T28">
        <v>56346</v>
      </c>
      <c r="U28">
        <v>6349</v>
      </c>
      <c r="V28">
        <v>227</v>
      </c>
      <c r="W28">
        <v>96</v>
      </c>
      <c r="X28">
        <v>294</v>
      </c>
      <c r="Y28">
        <v>125</v>
      </c>
      <c r="Z28">
        <v>621</v>
      </c>
      <c r="AA28">
        <v>118</v>
      </c>
      <c r="AB28">
        <v>276</v>
      </c>
      <c r="AC28">
        <v>90</v>
      </c>
      <c r="AD28">
        <v>64</v>
      </c>
      <c r="AE28">
        <v>57.1</v>
      </c>
      <c r="AF28">
        <v>1376</v>
      </c>
      <c r="AG28">
        <v>393.19999999999902</v>
      </c>
      <c r="AH28">
        <v>144</v>
      </c>
      <c r="AI28">
        <v>80.799999999999898</v>
      </c>
      <c r="AJ28">
        <v>533</v>
      </c>
      <c r="AK28">
        <v>90.9</v>
      </c>
      <c r="AL28">
        <v>0</v>
      </c>
      <c r="AM28">
        <v>11</v>
      </c>
      <c r="AN28">
        <v>38</v>
      </c>
      <c r="AO28">
        <v>28.1999999999999</v>
      </c>
      <c r="AP28">
        <v>735</v>
      </c>
      <c r="AQ28">
        <v>134</v>
      </c>
      <c r="AR28">
        <v>19</v>
      </c>
      <c r="AS28">
        <v>7</v>
      </c>
      <c r="AT28">
        <v>10.4</v>
      </c>
      <c r="AU28">
        <v>4</v>
      </c>
      <c r="AV28">
        <v>5.8</v>
      </c>
      <c r="AW28">
        <v>2.6</v>
      </c>
      <c r="AX28">
        <v>56346</v>
      </c>
      <c r="AY28">
        <v>6349</v>
      </c>
      <c r="AZ28">
        <v>8.6</v>
      </c>
      <c r="BA28">
        <v>3.5</v>
      </c>
      <c r="BB28">
        <v>8.1</v>
      </c>
      <c r="BC28">
        <v>3.4</v>
      </c>
      <c r="BD28">
        <v>17.100000000000001</v>
      </c>
      <c r="BE28">
        <v>2.9</v>
      </c>
      <c r="BF28">
        <v>7.6</v>
      </c>
      <c r="BG28">
        <v>2.6</v>
      </c>
      <c r="BH28">
        <v>4.5999999999999996</v>
      </c>
      <c r="BI28">
        <v>4.0999999999999996</v>
      </c>
      <c r="BJ28">
        <v>38</v>
      </c>
      <c r="BK28">
        <v>10.4</v>
      </c>
      <c r="BL28">
        <v>4.2</v>
      </c>
      <c r="BM28">
        <v>2.2999999999999998</v>
      </c>
      <c r="BN28">
        <v>32.799999999999898</v>
      </c>
      <c r="BO28">
        <v>5.5</v>
      </c>
      <c r="BP28">
        <v>0</v>
      </c>
      <c r="BQ28">
        <v>1.8</v>
      </c>
      <c r="BR28">
        <v>2.7</v>
      </c>
      <c r="BS28">
        <v>2</v>
      </c>
      <c r="BT28">
        <v>52.5</v>
      </c>
      <c r="BU28">
        <v>7.5</v>
      </c>
      <c r="BV28">
        <v>0.5</v>
      </c>
      <c r="BW28">
        <v>0.2</v>
      </c>
      <c r="BX28">
        <v>0.43819999999999998</v>
      </c>
      <c r="BY28">
        <v>0.36570000000000003</v>
      </c>
      <c r="BZ28">
        <v>8.4400000000000003E-2</v>
      </c>
      <c r="CA28">
        <v>0.35949999999999999</v>
      </c>
      <c r="CB28">
        <v>1.2478</v>
      </c>
      <c r="CC28">
        <v>0.27639999999999998</v>
      </c>
      <c r="CD28">
        <v>0.1205</v>
      </c>
      <c r="CE28">
        <v>0.2218</v>
      </c>
      <c r="CF28">
        <v>0.19700000000000001</v>
      </c>
      <c r="CG28">
        <v>0.27139999999999997</v>
      </c>
      <c r="CH28">
        <v>0.81069999999999998</v>
      </c>
      <c r="CI28">
        <v>4.4600000000000001E-2</v>
      </c>
      <c r="CJ28">
        <v>0.54039999999999999</v>
      </c>
      <c r="CK28">
        <v>0.58630000000000004</v>
      </c>
      <c r="CL28">
        <v>1.1266</v>
      </c>
      <c r="CM28">
        <v>0.55089999999999995</v>
      </c>
      <c r="CN28">
        <v>0.74490000000000001</v>
      </c>
      <c r="CO28">
        <v>0</v>
      </c>
      <c r="CP28">
        <v>0.4909</v>
      </c>
      <c r="CQ28">
        <v>0.7792</v>
      </c>
      <c r="CR28">
        <v>0.60089999999999999</v>
      </c>
      <c r="CS28">
        <v>2.6158999999999999</v>
      </c>
      <c r="CT28">
        <v>0.68279999999999996</v>
      </c>
      <c r="CU28">
        <v>5.8010000000000002</v>
      </c>
      <c r="CV28">
        <v>0.29039999999999999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222</v>
      </c>
      <c r="DR28">
        <v>104</v>
      </c>
      <c r="DS28">
        <v>6.2</v>
      </c>
      <c r="DT28">
        <v>2.8</v>
      </c>
      <c r="DU28">
        <v>2152</v>
      </c>
      <c r="DV28">
        <v>1.6878359622377999E-2</v>
      </c>
      <c r="DW28">
        <v>1.6112610178999999E-5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36047014100</v>
      </c>
      <c r="H29" t="s">
        <v>1018</v>
      </c>
      <c r="I29">
        <v>6.38933E-2</v>
      </c>
      <c r="J29">
        <v>3385</v>
      </c>
      <c r="K29">
        <v>330</v>
      </c>
      <c r="L29">
        <v>1590</v>
      </c>
      <c r="M29">
        <v>36</v>
      </c>
      <c r="N29">
        <v>1455</v>
      </c>
      <c r="O29">
        <v>97</v>
      </c>
      <c r="P29">
        <v>236</v>
      </c>
      <c r="Q29">
        <v>100</v>
      </c>
      <c r="R29">
        <v>144</v>
      </c>
      <c r="S29">
        <v>84</v>
      </c>
      <c r="T29">
        <v>57116</v>
      </c>
      <c r="U29">
        <v>8497</v>
      </c>
      <c r="V29">
        <v>284</v>
      </c>
      <c r="W29">
        <v>113</v>
      </c>
      <c r="X29">
        <v>267</v>
      </c>
      <c r="Y29">
        <v>72</v>
      </c>
      <c r="Z29">
        <v>601</v>
      </c>
      <c r="AA29">
        <v>115</v>
      </c>
      <c r="AB29">
        <v>185</v>
      </c>
      <c r="AC29">
        <v>77</v>
      </c>
      <c r="AD29">
        <v>44</v>
      </c>
      <c r="AE29">
        <v>31.6</v>
      </c>
      <c r="AF29">
        <v>1448</v>
      </c>
      <c r="AG29">
        <v>397.69999999999902</v>
      </c>
      <c r="AH29">
        <v>151</v>
      </c>
      <c r="AI29">
        <v>105.099999999999</v>
      </c>
      <c r="AJ29">
        <v>500</v>
      </c>
      <c r="AK29">
        <v>110.7</v>
      </c>
      <c r="AL29">
        <v>0</v>
      </c>
      <c r="AM29">
        <v>11</v>
      </c>
      <c r="AN29">
        <v>111</v>
      </c>
      <c r="AO29">
        <v>70.099999999999895</v>
      </c>
      <c r="AP29">
        <v>885</v>
      </c>
      <c r="AQ29">
        <v>121</v>
      </c>
      <c r="AR29">
        <v>5</v>
      </c>
      <c r="AS29">
        <v>12</v>
      </c>
      <c r="AT29">
        <v>7</v>
      </c>
      <c r="AU29">
        <v>2.8</v>
      </c>
      <c r="AV29">
        <v>6.5</v>
      </c>
      <c r="AW29">
        <v>3.8</v>
      </c>
      <c r="AX29">
        <v>57116</v>
      </c>
      <c r="AY29">
        <v>8497</v>
      </c>
      <c r="AZ29">
        <v>11.3</v>
      </c>
      <c r="BA29">
        <v>4.3</v>
      </c>
      <c r="BB29">
        <v>7.9</v>
      </c>
      <c r="BC29">
        <v>2.2000000000000002</v>
      </c>
      <c r="BD29">
        <v>17.8</v>
      </c>
      <c r="BE29">
        <v>2.9</v>
      </c>
      <c r="BF29">
        <v>5.5</v>
      </c>
      <c r="BG29">
        <v>2.4</v>
      </c>
      <c r="BH29">
        <v>3</v>
      </c>
      <c r="BI29">
        <v>2.2000000000000002</v>
      </c>
      <c r="BJ29">
        <v>42.799999999999898</v>
      </c>
      <c r="BK29">
        <v>11</v>
      </c>
      <c r="BL29">
        <v>4.8</v>
      </c>
      <c r="BM29">
        <v>3.3</v>
      </c>
      <c r="BN29">
        <v>31.399999999999899</v>
      </c>
      <c r="BO29">
        <v>6.9</v>
      </c>
      <c r="BP29">
        <v>0</v>
      </c>
      <c r="BQ29">
        <v>1.9</v>
      </c>
      <c r="BR29">
        <v>7.6</v>
      </c>
      <c r="BS29">
        <v>4.8</v>
      </c>
      <c r="BT29">
        <v>60.799999999999898</v>
      </c>
      <c r="BU29">
        <v>6.6</v>
      </c>
      <c r="BV29">
        <v>0.1</v>
      </c>
      <c r="BW29">
        <v>0.4</v>
      </c>
      <c r="BX29">
        <v>0.27910000000000001</v>
      </c>
      <c r="BY29">
        <v>0.45729999999999998</v>
      </c>
      <c r="BZ29">
        <v>8.09E-2</v>
      </c>
      <c r="CA29">
        <v>0.48809999999999998</v>
      </c>
      <c r="CB29">
        <v>1.3053999999999999</v>
      </c>
      <c r="CC29">
        <v>0.29649999999999999</v>
      </c>
      <c r="CD29">
        <v>0.1118</v>
      </c>
      <c r="CE29">
        <v>0.25269999999999998</v>
      </c>
      <c r="CF29">
        <v>6.2899999999999998E-2</v>
      </c>
      <c r="CG29">
        <v>0.15379999999999999</v>
      </c>
      <c r="CH29">
        <v>0.58120000000000005</v>
      </c>
      <c r="CI29">
        <v>2.7799999999999998E-2</v>
      </c>
      <c r="CJ29">
        <v>0.57269999999999999</v>
      </c>
      <c r="CK29">
        <v>0.61529999999999996</v>
      </c>
      <c r="CL29">
        <v>1.1879999999999999</v>
      </c>
      <c r="CM29">
        <v>0.58399999999999996</v>
      </c>
      <c r="CN29">
        <v>0.73970000000000002</v>
      </c>
      <c r="CO29">
        <v>0</v>
      </c>
      <c r="CP29">
        <v>0.74490000000000001</v>
      </c>
      <c r="CQ29">
        <v>0.83840000000000003</v>
      </c>
      <c r="CR29">
        <v>0.36899999999999999</v>
      </c>
      <c r="CS29">
        <v>2.6920000000000002</v>
      </c>
      <c r="CT29">
        <v>0.7167</v>
      </c>
      <c r="CU29">
        <v>5.7666000000000004</v>
      </c>
      <c r="CV29">
        <v>0.28360000000000002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268</v>
      </c>
      <c r="DR29">
        <v>123</v>
      </c>
      <c r="DS29">
        <v>7.9</v>
      </c>
      <c r="DT29">
        <v>3.5</v>
      </c>
      <c r="DU29">
        <v>2026</v>
      </c>
      <c r="DV29">
        <v>1.3758445105525E-2</v>
      </c>
      <c r="DW29">
        <v>8.0773655260000005E-6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36047014900</v>
      </c>
      <c r="H30" t="s">
        <v>1017</v>
      </c>
      <c r="I30">
        <v>9.6460199999999996E-2</v>
      </c>
      <c r="J30">
        <v>5814</v>
      </c>
      <c r="K30">
        <v>555</v>
      </c>
      <c r="L30">
        <v>2443</v>
      </c>
      <c r="M30">
        <v>67</v>
      </c>
      <c r="N30">
        <v>2261</v>
      </c>
      <c r="O30">
        <v>147</v>
      </c>
      <c r="P30">
        <v>413</v>
      </c>
      <c r="Q30">
        <v>271</v>
      </c>
      <c r="R30">
        <v>289</v>
      </c>
      <c r="S30">
        <v>120</v>
      </c>
      <c r="T30">
        <v>53675</v>
      </c>
      <c r="U30">
        <v>6244</v>
      </c>
      <c r="V30">
        <v>337</v>
      </c>
      <c r="W30">
        <v>160</v>
      </c>
      <c r="X30">
        <v>505</v>
      </c>
      <c r="Y30">
        <v>141</v>
      </c>
      <c r="Z30">
        <v>1120</v>
      </c>
      <c r="AA30">
        <v>207</v>
      </c>
      <c r="AB30">
        <v>453</v>
      </c>
      <c r="AC30">
        <v>175</v>
      </c>
      <c r="AD30">
        <v>97</v>
      </c>
      <c r="AE30">
        <v>69.900000000000006</v>
      </c>
      <c r="AF30">
        <v>2049</v>
      </c>
      <c r="AG30">
        <v>703.89999999999895</v>
      </c>
      <c r="AH30">
        <v>116</v>
      </c>
      <c r="AI30">
        <v>107.9</v>
      </c>
      <c r="AJ30">
        <v>289</v>
      </c>
      <c r="AK30">
        <v>121.4</v>
      </c>
      <c r="AL30">
        <v>37</v>
      </c>
      <c r="AM30">
        <v>58</v>
      </c>
      <c r="AN30">
        <v>85</v>
      </c>
      <c r="AO30">
        <v>63.799999999999898</v>
      </c>
      <c r="AP30">
        <v>1163</v>
      </c>
      <c r="AQ30">
        <v>197</v>
      </c>
      <c r="AR30">
        <v>103</v>
      </c>
      <c r="AS30">
        <v>132</v>
      </c>
      <c r="AT30">
        <v>7.1</v>
      </c>
      <c r="AU30">
        <v>4.5999999999999996</v>
      </c>
      <c r="AV30">
        <v>7.8</v>
      </c>
      <c r="AW30">
        <v>3</v>
      </c>
      <c r="AX30">
        <v>53675</v>
      </c>
      <c r="AY30">
        <v>6244</v>
      </c>
      <c r="AZ30">
        <v>7.7</v>
      </c>
      <c r="BA30">
        <v>3.5</v>
      </c>
      <c r="BB30">
        <v>8.6999999999999904</v>
      </c>
      <c r="BC30">
        <v>2.5</v>
      </c>
      <c r="BD30">
        <v>19.3</v>
      </c>
      <c r="BE30">
        <v>3</v>
      </c>
      <c r="BF30">
        <v>7.8</v>
      </c>
      <c r="BG30">
        <v>3</v>
      </c>
      <c r="BH30">
        <v>4.3</v>
      </c>
      <c r="BI30">
        <v>3.1</v>
      </c>
      <c r="BJ30">
        <v>35.200000000000003</v>
      </c>
      <c r="BK30">
        <v>11.6</v>
      </c>
      <c r="BL30">
        <v>2.2000000000000002</v>
      </c>
      <c r="BM30">
        <v>2</v>
      </c>
      <c r="BN30">
        <v>11.8</v>
      </c>
      <c r="BO30">
        <v>5</v>
      </c>
      <c r="BP30">
        <v>1.5</v>
      </c>
      <c r="BQ30">
        <v>2.4</v>
      </c>
      <c r="BR30">
        <v>3.8</v>
      </c>
      <c r="BS30">
        <v>2.8</v>
      </c>
      <c r="BT30">
        <v>51.399999999999899</v>
      </c>
      <c r="BU30">
        <v>7.6</v>
      </c>
      <c r="BV30">
        <v>1.8</v>
      </c>
      <c r="BW30">
        <v>2.2999999999999998</v>
      </c>
      <c r="BX30">
        <v>0.28289999999999998</v>
      </c>
      <c r="BY30">
        <v>0.58850000000000002</v>
      </c>
      <c r="BZ30">
        <v>9.4500000000000001E-2</v>
      </c>
      <c r="CA30">
        <v>0.31440000000000001</v>
      </c>
      <c r="CB30">
        <v>1.2803</v>
      </c>
      <c r="CC30">
        <v>0.28760000000000002</v>
      </c>
      <c r="CD30">
        <v>0.1474</v>
      </c>
      <c r="CE30">
        <v>0.34160000000000001</v>
      </c>
      <c r="CF30">
        <v>0.21560000000000001</v>
      </c>
      <c r="CG30">
        <v>0.24879999999999999</v>
      </c>
      <c r="CH30">
        <v>0.95340000000000003</v>
      </c>
      <c r="CI30">
        <v>5.9200000000000003E-2</v>
      </c>
      <c r="CJ30">
        <v>0.52059999999999995</v>
      </c>
      <c r="CK30">
        <v>0.45700000000000002</v>
      </c>
      <c r="CL30">
        <v>0.97760000000000002</v>
      </c>
      <c r="CM30">
        <v>0.4718</v>
      </c>
      <c r="CN30">
        <v>0.58220000000000005</v>
      </c>
      <c r="CO30">
        <v>0.80530000000000002</v>
      </c>
      <c r="CP30">
        <v>0.57350000000000001</v>
      </c>
      <c r="CQ30">
        <v>0.77070000000000005</v>
      </c>
      <c r="CR30">
        <v>0.7712</v>
      </c>
      <c r="CS30">
        <v>3.5030000000000001</v>
      </c>
      <c r="CT30">
        <v>0.96050000000000002</v>
      </c>
      <c r="CU30">
        <v>6.7141999999999999</v>
      </c>
      <c r="CV30">
        <v>0.44590000000000002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260</v>
      </c>
      <c r="DR30">
        <v>136</v>
      </c>
      <c r="DS30">
        <v>4.5</v>
      </c>
      <c r="DT30">
        <v>2.2000000000000002</v>
      </c>
      <c r="DU30">
        <v>3288</v>
      </c>
      <c r="DV30">
        <v>1.3626417832439E-2</v>
      </c>
      <c r="DW30">
        <v>7.9853022469999998E-6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36047015100</v>
      </c>
      <c r="H31" t="s">
        <v>1016</v>
      </c>
      <c r="I31">
        <v>5.7649300000000001E-2</v>
      </c>
      <c r="J31">
        <v>4136</v>
      </c>
      <c r="K31">
        <v>265</v>
      </c>
      <c r="L31">
        <v>1679</v>
      </c>
      <c r="M31">
        <v>55</v>
      </c>
      <c r="N31">
        <v>1640</v>
      </c>
      <c r="O31">
        <v>76</v>
      </c>
      <c r="P31">
        <v>256</v>
      </c>
      <c r="Q31">
        <v>115</v>
      </c>
      <c r="R31">
        <v>128</v>
      </c>
      <c r="S31">
        <v>65</v>
      </c>
      <c r="T31">
        <v>72616</v>
      </c>
      <c r="U31">
        <v>9154</v>
      </c>
      <c r="V31">
        <v>196</v>
      </c>
      <c r="W31">
        <v>84</v>
      </c>
      <c r="X31">
        <v>401</v>
      </c>
      <c r="Y31">
        <v>72</v>
      </c>
      <c r="Z31">
        <v>967</v>
      </c>
      <c r="AA31">
        <v>155</v>
      </c>
      <c r="AB31">
        <v>294</v>
      </c>
      <c r="AC31">
        <v>83</v>
      </c>
      <c r="AD31">
        <v>50</v>
      </c>
      <c r="AE31">
        <v>32.700000000000003</v>
      </c>
      <c r="AF31">
        <v>1433</v>
      </c>
      <c r="AG31">
        <v>390.6</v>
      </c>
      <c r="AH31">
        <v>137</v>
      </c>
      <c r="AI31">
        <v>95.099999999999895</v>
      </c>
      <c r="AJ31">
        <v>270</v>
      </c>
      <c r="AK31">
        <v>78</v>
      </c>
      <c r="AL31">
        <v>11</v>
      </c>
      <c r="AM31">
        <v>17</v>
      </c>
      <c r="AN31">
        <v>84</v>
      </c>
      <c r="AO31">
        <v>62.2</v>
      </c>
      <c r="AP31">
        <v>849</v>
      </c>
      <c r="AQ31">
        <v>119</v>
      </c>
      <c r="AR31">
        <v>16</v>
      </c>
      <c r="AS31">
        <v>23</v>
      </c>
      <c r="AT31">
        <v>6.2</v>
      </c>
      <c r="AU31">
        <v>2.8</v>
      </c>
      <c r="AV31">
        <v>5.0999999999999996</v>
      </c>
      <c r="AW31">
        <v>2.5</v>
      </c>
      <c r="AX31">
        <v>72616</v>
      </c>
      <c r="AY31">
        <v>9154</v>
      </c>
      <c r="AZ31">
        <v>6.7</v>
      </c>
      <c r="BA31">
        <v>2.8</v>
      </c>
      <c r="BB31">
        <v>9.6999999999999904</v>
      </c>
      <c r="BC31">
        <v>1.8</v>
      </c>
      <c r="BD31">
        <v>23.399999999999899</v>
      </c>
      <c r="BE31">
        <v>3.4</v>
      </c>
      <c r="BF31">
        <v>7.1</v>
      </c>
      <c r="BG31">
        <v>2.1</v>
      </c>
      <c r="BH31">
        <v>3</v>
      </c>
      <c r="BI31">
        <v>2</v>
      </c>
      <c r="BJ31">
        <v>34.6</v>
      </c>
      <c r="BK31">
        <v>9.1999999999999904</v>
      </c>
      <c r="BL31">
        <v>3.6</v>
      </c>
      <c r="BM31">
        <v>2.5</v>
      </c>
      <c r="BN31">
        <v>16.100000000000001</v>
      </c>
      <c r="BO31">
        <v>4.5999999999999996</v>
      </c>
      <c r="BP31">
        <v>0.7</v>
      </c>
      <c r="BQ31">
        <v>1</v>
      </c>
      <c r="BR31">
        <v>5.0999999999999996</v>
      </c>
      <c r="BS31">
        <v>3.8</v>
      </c>
      <c r="BT31">
        <v>51.799999999999898</v>
      </c>
      <c r="BU31">
        <v>6.5</v>
      </c>
      <c r="BV31">
        <v>0.4</v>
      </c>
      <c r="BW31">
        <v>0.6</v>
      </c>
      <c r="BX31">
        <v>0.245</v>
      </c>
      <c r="BY31">
        <v>0.28620000000000001</v>
      </c>
      <c r="BZ31">
        <v>4.8500000000000001E-2</v>
      </c>
      <c r="CA31">
        <v>0.25979999999999998</v>
      </c>
      <c r="CB31">
        <v>0.83950000000000002</v>
      </c>
      <c r="CC31">
        <v>0.14680000000000001</v>
      </c>
      <c r="CD31">
        <v>0.1993</v>
      </c>
      <c r="CE31">
        <v>0.66910000000000003</v>
      </c>
      <c r="CF31">
        <v>0.15820000000000001</v>
      </c>
      <c r="CG31">
        <v>0.15609999999999999</v>
      </c>
      <c r="CH31">
        <v>1.1827000000000001</v>
      </c>
      <c r="CI31">
        <v>9.0800000000000006E-2</v>
      </c>
      <c r="CJ31">
        <v>0.51519999999999999</v>
      </c>
      <c r="CK31">
        <v>0.55479999999999996</v>
      </c>
      <c r="CL31">
        <v>1.07</v>
      </c>
      <c r="CM31">
        <v>0.52200000000000002</v>
      </c>
      <c r="CN31">
        <v>0.63200000000000001</v>
      </c>
      <c r="CO31">
        <v>0.74239999999999995</v>
      </c>
      <c r="CP31">
        <v>0.6512</v>
      </c>
      <c r="CQ31">
        <v>0.77429999999999999</v>
      </c>
      <c r="CR31">
        <v>0.54059999999999997</v>
      </c>
      <c r="CS31">
        <v>3.3403999999999998</v>
      </c>
      <c r="CT31">
        <v>0.92759999999999998</v>
      </c>
      <c r="CU31">
        <v>6.4326999999999996</v>
      </c>
      <c r="CV31">
        <v>0.3982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279</v>
      </c>
      <c r="DR31">
        <v>129</v>
      </c>
      <c r="DS31">
        <v>6.7</v>
      </c>
      <c r="DT31">
        <v>2.9</v>
      </c>
      <c r="DU31">
        <v>2471</v>
      </c>
      <c r="DV31">
        <v>1.6740786550843E-2</v>
      </c>
      <c r="DW31">
        <v>1.5901107876999999E-5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36047015300</v>
      </c>
      <c r="H32" t="s">
        <v>1015</v>
      </c>
      <c r="I32">
        <v>5.8099499999999998E-2</v>
      </c>
      <c r="J32">
        <v>2746</v>
      </c>
      <c r="K32">
        <v>247</v>
      </c>
      <c r="L32">
        <v>1239</v>
      </c>
      <c r="M32">
        <v>63</v>
      </c>
      <c r="N32">
        <v>1132</v>
      </c>
      <c r="O32">
        <v>93</v>
      </c>
      <c r="P32">
        <v>80</v>
      </c>
      <c r="Q32">
        <v>51</v>
      </c>
      <c r="R32">
        <v>93</v>
      </c>
      <c r="S32">
        <v>57</v>
      </c>
      <c r="T32">
        <v>71374</v>
      </c>
      <c r="U32">
        <v>10630</v>
      </c>
      <c r="V32">
        <v>74</v>
      </c>
      <c r="W32">
        <v>50</v>
      </c>
      <c r="X32">
        <v>307</v>
      </c>
      <c r="Y32">
        <v>120</v>
      </c>
      <c r="Z32">
        <v>425</v>
      </c>
      <c r="AA32">
        <v>100</v>
      </c>
      <c r="AB32">
        <v>168</v>
      </c>
      <c r="AC32">
        <v>102</v>
      </c>
      <c r="AD32">
        <v>48</v>
      </c>
      <c r="AE32">
        <v>31.399999999999899</v>
      </c>
      <c r="AF32">
        <v>855</v>
      </c>
      <c r="AG32">
        <v>334.8</v>
      </c>
      <c r="AH32">
        <v>38</v>
      </c>
      <c r="AI32">
        <v>48.1</v>
      </c>
      <c r="AJ32">
        <v>178</v>
      </c>
      <c r="AK32">
        <v>61.299999999999898</v>
      </c>
      <c r="AL32">
        <v>0</v>
      </c>
      <c r="AM32">
        <v>11</v>
      </c>
      <c r="AN32">
        <v>21</v>
      </c>
      <c r="AO32">
        <v>34.799999999999898</v>
      </c>
      <c r="AP32">
        <v>524</v>
      </c>
      <c r="AQ32">
        <v>91</v>
      </c>
      <c r="AR32">
        <v>148</v>
      </c>
      <c r="AS32">
        <v>97</v>
      </c>
      <c r="AT32">
        <v>3.1</v>
      </c>
      <c r="AU32">
        <v>1.9</v>
      </c>
      <c r="AV32">
        <v>5.3</v>
      </c>
      <c r="AW32">
        <v>3.2</v>
      </c>
      <c r="AX32">
        <v>71374</v>
      </c>
      <c r="AY32">
        <v>10630</v>
      </c>
      <c r="AZ32">
        <v>3.3</v>
      </c>
      <c r="BA32">
        <v>2.2000000000000002</v>
      </c>
      <c r="BB32">
        <v>11.1999999999999</v>
      </c>
      <c r="BC32">
        <v>4.4000000000000004</v>
      </c>
      <c r="BD32">
        <v>15.5</v>
      </c>
      <c r="BE32">
        <v>3.4</v>
      </c>
      <c r="BF32">
        <v>6.3</v>
      </c>
      <c r="BG32">
        <v>3.9</v>
      </c>
      <c r="BH32">
        <v>4.2</v>
      </c>
      <c r="BI32">
        <v>2.8</v>
      </c>
      <c r="BJ32">
        <v>31.1</v>
      </c>
      <c r="BK32">
        <v>11.9</v>
      </c>
      <c r="BL32">
        <v>1.5</v>
      </c>
      <c r="BM32">
        <v>1.8</v>
      </c>
      <c r="BN32">
        <v>14.4</v>
      </c>
      <c r="BO32">
        <v>4.9000000000000004</v>
      </c>
      <c r="BP32">
        <v>0</v>
      </c>
      <c r="BQ32">
        <v>2.4</v>
      </c>
      <c r="BR32">
        <v>1.9</v>
      </c>
      <c r="BS32">
        <v>3.1</v>
      </c>
      <c r="BT32">
        <v>46.299999999999898</v>
      </c>
      <c r="BU32">
        <v>7.1</v>
      </c>
      <c r="BV32">
        <v>5.4</v>
      </c>
      <c r="BW32">
        <v>3.5</v>
      </c>
      <c r="BX32">
        <v>8.4699999999999998E-2</v>
      </c>
      <c r="BY32">
        <v>0.30990000000000001</v>
      </c>
      <c r="BZ32">
        <v>4.9700000000000001E-2</v>
      </c>
      <c r="CA32">
        <v>0.09</v>
      </c>
      <c r="CB32">
        <v>0.53439999999999999</v>
      </c>
      <c r="CC32">
        <v>6.4799999999999996E-2</v>
      </c>
      <c r="CD32">
        <v>0.28460000000000002</v>
      </c>
      <c r="CE32">
        <v>0.15340000000000001</v>
      </c>
      <c r="CF32">
        <v>0.1031</v>
      </c>
      <c r="CG32">
        <v>0.24610000000000001</v>
      </c>
      <c r="CH32">
        <v>0.78720000000000001</v>
      </c>
      <c r="CI32">
        <v>4.2700000000000002E-2</v>
      </c>
      <c r="CJ32">
        <v>0.48499999999999999</v>
      </c>
      <c r="CK32">
        <v>0.37359999999999999</v>
      </c>
      <c r="CL32">
        <v>0.85850000000000004</v>
      </c>
      <c r="CM32">
        <v>0.41720000000000002</v>
      </c>
      <c r="CN32">
        <v>0.61639999999999995</v>
      </c>
      <c r="CO32">
        <v>0</v>
      </c>
      <c r="CP32">
        <v>0.40510000000000002</v>
      </c>
      <c r="CQ32">
        <v>0.73719999999999997</v>
      </c>
      <c r="CR32">
        <v>0.88570000000000004</v>
      </c>
      <c r="CS32">
        <v>2.6442999999999999</v>
      </c>
      <c r="CT32">
        <v>0.69399999999999995</v>
      </c>
      <c r="CU32">
        <v>4.8244999999999996</v>
      </c>
      <c r="CV32">
        <v>0.1424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136</v>
      </c>
      <c r="DR32">
        <v>62</v>
      </c>
      <c r="DS32">
        <v>5.0999999999999996</v>
      </c>
      <c r="DT32">
        <v>2.2999999999999998</v>
      </c>
      <c r="DU32">
        <v>7190</v>
      </c>
      <c r="DV32">
        <v>1.6779838069005001E-2</v>
      </c>
      <c r="DW32">
        <v>1.602495247E-5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36047015500</v>
      </c>
      <c r="H33" t="s">
        <v>1014</v>
      </c>
      <c r="I33">
        <v>5.7778200000000002E-2</v>
      </c>
      <c r="J33">
        <v>3688</v>
      </c>
      <c r="K33">
        <v>352</v>
      </c>
      <c r="L33">
        <v>1641</v>
      </c>
      <c r="M33">
        <v>46</v>
      </c>
      <c r="N33">
        <v>1532</v>
      </c>
      <c r="O33">
        <v>102</v>
      </c>
      <c r="P33">
        <v>158</v>
      </c>
      <c r="Q33">
        <v>104</v>
      </c>
      <c r="R33">
        <v>104</v>
      </c>
      <c r="S33">
        <v>53</v>
      </c>
      <c r="T33">
        <v>82363</v>
      </c>
      <c r="U33">
        <v>16780</v>
      </c>
      <c r="V33">
        <v>31</v>
      </c>
      <c r="W33">
        <v>32</v>
      </c>
      <c r="X33">
        <v>444</v>
      </c>
      <c r="Y33">
        <v>77</v>
      </c>
      <c r="Z33">
        <v>828</v>
      </c>
      <c r="AA33">
        <v>179</v>
      </c>
      <c r="AB33">
        <v>117</v>
      </c>
      <c r="AC33">
        <v>55</v>
      </c>
      <c r="AD33">
        <v>95</v>
      </c>
      <c r="AE33">
        <v>52.799999999999898</v>
      </c>
      <c r="AF33">
        <v>684</v>
      </c>
      <c r="AG33">
        <v>485.19999999999902</v>
      </c>
      <c r="AH33">
        <v>46</v>
      </c>
      <c r="AI33">
        <v>54.799999999999898</v>
      </c>
      <c r="AJ33">
        <v>401</v>
      </c>
      <c r="AK33">
        <v>109.099999999999</v>
      </c>
      <c r="AL33">
        <v>0</v>
      </c>
      <c r="AM33">
        <v>11</v>
      </c>
      <c r="AN33">
        <v>47</v>
      </c>
      <c r="AO33">
        <v>39.6</v>
      </c>
      <c r="AP33">
        <v>947</v>
      </c>
      <c r="AQ33">
        <v>131</v>
      </c>
      <c r="AR33">
        <v>0</v>
      </c>
      <c r="AS33">
        <v>11</v>
      </c>
      <c r="AT33">
        <v>4.3</v>
      </c>
      <c r="AU33">
        <v>2.8</v>
      </c>
      <c r="AV33">
        <v>4.9000000000000004</v>
      </c>
      <c r="AW33">
        <v>2.2999999999999998</v>
      </c>
      <c r="AX33">
        <v>82363</v>
      </c>
      <c r="AY33">
        <v>16780</v>
      </c>
      <c r="AZ33">
        <v>1.2</v>
      </c>
      <c r="BA33">
        <v>1.2</v>
      </c>
      <c r="BB33">
        <v>12</v>
      </c>
      <c r="BC33">
        <v>2.5</v>
      </c>
      <c r="BD33">
        <v>22.5</v>
      </c>
      <c r="BE33">
        <v>4.4000000000000004</v>
      </c>
      <c r="BF33">
        <v>3.2</v>
      </c>
      <c r="BG33">
        <v>1.5</v>
      </c>
      <c r="BH33">
        <v>6.2</v>
      </c>
      <c r="BI33">
        <v>3.4</v>
      </c>
      <c r="BJ33">
        <v>18.5</v>
      </c>
      <c r="BK33">
        <v>13</v>
      </c>
      <c r="BL33">
        <v>1.4</v>
      </c>
      <c r="BM33">
        <v>1.6</v>
      </c>
      <c r="BN33">
        <v>24.399999999999899</v>
      </c>
      <c r="BO33">
        <v>6.6</v>
      </c>
      <c r="BP33">
        <v>0</v>
      </c>
      <c r="BQ33">
        <v>1.8</v>
      </c>
      <c r="BR33">
        <v>3.1</v>
      </c>
      <c r="BS33">
        <v>2.6</v>
      </c>
      <c r="BT33">
        <v>61.799999999999898</v>
      </c>
      <c r="BU33">
        <v>6.9</v>
      </c>
      <c r="BV33">
        <v>0</v>
      </c>
      <c r="BW33">
        <v>0.3</v>
      </c>
      <c r="BX33">
        <v>0.1459</v>
      </c>
      <c r="BY33">
        <v>0.26350000000000001</v>
      </c>
      <c r="BZ33">
        <v>3.61E-2</v>
      </c>
      <c r="CA33">
        <v>2.1999999999999999E-2</v>
      </c>
      <c r="CB33">
        <v>0.46750000000000003</v>
      </c>
      <c r="CC33">
        <v>5.0299999999999997E-2</v>
      </c>
      <c r="CD33">
        <v>0.33360000000000001</v>
      </c>
      <c r="CE33">
        <v>0.59760000000000002</v>
      </c>
      <c r="CF33">
        <v>1.24E-2</v>
      </c>
      <c r="CG33">
        <v>0.39600000000000002</v>
      </c>
      <c r="CH33">
        <v>1.3395999999999999</v>
      </c>
      <c r="CI33">
        <v>0.12770000000000001</v>
      </c>
      <c r="CJ33">
        <v>0.34350000000000003</v>
      </c>
      <c r="CK33">
        <v>0.35909999999999997</v>
      </c>
      <c r="CL33">
        <v>0.7026</v>
      </c>
      <c r="CM33">
        <v>0.33810000000000001</v>
      </c>
      <c r="CN33">
        <v>0.70140000000000002</v>
      </c>
      <c r="CO33">
        <v>0</v>
      </c>
      <c r="CP33">
        <v>0.52290000000000003</v>
      </c>
      <c r="CQ33">
        <v>0.84379999999999999</v>
      </c>
      <c r="CR33">
        <v>0</v>
      </c>
      <c r="CS33">
        <v>2.0680000000000001</v>
      </c>
      <c r="CT33">
        <v>0.42380000000000001</v>
      </c>
      <c r="CU33">
        <v>4.5777999999999999</v>
      </c>
      <c r="CV33">
        <v>0.1142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154</v>
      </c>
      <c r="DR33">
        <v>88</v>
      </c>
      <c r="DS33">
        <v>4.2</v>
      </c>
      <c r="DT33">
        <v>2.2999999999999998</v>
      </c>
      <c r="DU33">
        <v>3275</v>
      </c>
      <c r="DV33">
        <v>1.6759479261825999E-2</v>
      </c>
      <c r="DW33">
        <v>1.593770454E-5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36047015700</v>
      </c>
      <c r="H34" t="s">
        <v>1013</v>
      </c>
      <c r="I34">
        <v>6.4644300000000002E-2</v>
      </c>
      <c r="J34">
        <v>4198</v>
      </c>
      <c r="K34">
        <v>358</v>
      </c>
      <c r="L34">
        <v>2139</v>
      </c>
      <c r="M34">
        <v>72</v>
      </c>
      <c r="N34">
        <v>2010</v>
      </c>
      <c r="O34">
        <v>125</v>
      </c>
      <c r="P34">
        <v>73</v>
      </c>
      <c r="Q34">
        <v>54</v>
      </c>
      <c r="R34">
        <v>44</v>
      </c>
      <c r="S34">
        <v>39</v>
      </c>
      <c r="T34">
        <v>76404</v>
      </c>
      <c r="U34">
        <v>9563</v>
      </c>
      <c r="V34">
        <v>33</v>
      </c>
      <c r="W34">
        <v>44</v>
      </c>
      <c r="X34">
        <v>489</v>
      </c>
      <c r="Y34">
        <v>140</v>
      </c>
      <c r="Z34">
        <v>699</v>
      </c>
      <c r="AA34">
        <v>150</v>
      </c>
      <c r="AB34">
        <v>150</v>
      </c>
      <c r="AC34">
        <v>103</v>
      </c>
      <c r="AD34">
        <v>91</v>
      </c>
      <c r="AE34">
        <v>72.799999999999898</v>
      </c>
      <c r="AF34">
        <v>1137</v>
      </c>
      <c r="AG34">
        <v>526.5</v>
      </c>
      <c r="AH34">
        <v>17</v>
      </c>
      <c r="AI34">
        <v>51</v>
      </c>
      <c r="AJ34">
        <v>764</v>
      </c>
      <c r="AK34">
        <v>168.4</v>
      </c>
      <c r="AL34">
        <v>0</v>
      </c>
      <c r="AM34">
        <v>11</v>
      </c>
      <c r="AN34">
        <v>42</v>
      </c>
      <c r="AO34">
        <v>38.299999999999898</v>
      </c>
      <c r="AP34">
        <v>1195</v>
      </c>
      <c r="AQ34">
        <v>197</v>
      </c>
      <c r="AR34">
        <v>16</v>
      </c>
      <c r="AS34">
        <v>11</v>
      </c>
      <c r="AT34">
        <v>1.7</v>
      </c>
      <c r="AU34">
        <v>1.3</v>
      </c>
      <c r="AV34">
        <v>1.5</v>
      </c>
      <c r="AW34">
        <v>1.3</v>
      </c>
      <c r="AX34">
        <v>76404</v>
      </c>
      <c r="AY34">
        <v>9563</v>
      </c>
      <c r="AZ34">
        <v>1</v>
      </c>
      <c r="BA34">
        <v>1.3</v>
      </c>
      <c r="BB34">
        <v>11.6</v>
      </c>
      <c r="BC34">
        <v>3</v>
      </c>
      <c r="BD34">
        <v>16.6999999999999</v>
      </c>
      <c r="BE34">
        <v>3.3</v>
      </c>
      <c r="BF34">
        <v>3.6</v>
      </c>
      <c r="BG34">
        <v>2.4</v>
      </c>
      <c r="BH34">
        <v>4.5</v>
      </c>
      <c r="BI34">
        <v>3.6</v>
      </c>
      <c r="BJ34">
        <v>27.1</v>
      </c>
      <c r="BK34">
        <v>12.3</v>
      </c>
      <c r="BL34">
        <v>0.4</v>
      </c>
      <c r="BM34">
        <v>1.3</v>
      </c>
      <c r="BN34">
        <v>35.700000000000003</v>
      </c>
      <c r="BO34">
        <v>7.8</v>
      </c>
      <c r="BP34">
        <v>0</v>
      </c>
      <c r="BQ34">
        <v>1.4</v>
      </c>
      <c r="BR34">
        <v>2.1</v>
      </c>
      <c r="BS34">
        <v>1.9</v>
      </c>
      <c r="BT34">
        <v>59.5</v>
      </c>
      <c r="BU34">
        <v>8.6</v>
      </c>
      <c r="BV34">
        <v>0.4</v>
      </c>
      <c r="BW34">
        <v>0.3</v>
      </c>
      <c r="BX34">
        <v>2.4799999999999999E-2</v>
      </c>
      <c r="BY34">
        <v>1.6899999999999998E-2</v>
      </c>
      <c r="BZ34">
        <v>4.19E-2</v>
      </c>
      <c r="CA34">
        <v>1.7899999999999999E-2</v>
      </c>
      <c r="CB34">
        <v>0.10150000000000001</v>
      </c>
      <c r="CC34">
        <v>5.9999999999999995E-4</v>
      </c>
      <c r="CD34">
        <v>0.307</v>
      </c>
      <c r="CE34">
        <v>0.1958</v>
      </c>
      <c r="CF34">
        <v>1.6500000000000001E-2</v>
      </c>
      <c r="CG34">
        <v>0.26769999999999999</v>
      </c>
      <c r="CH34">
        <v>0.78710000000000002</v>
      </c>
      <c r="CI34">
        <v>4.2500000000000003E-2</v>
      </c>
      <c r="CJ34">
        <v>0.44379999999999997</v>
      </c>
      <c r="CK34">
        <v>0.18060000000000001</v>
      </c>
      <c r="CL34">
        <v>0.62439999999999996</v>
      </c>
      <c r="CM34">
        <v>0.2994</v>
      </c>
      <c r="CN34">
        <v>0.75600000000000001</v>
      </c>
      <c r="CO34">
        <v>0</v>
      </c>
      <c r="CP34">
        <v>0.43159999999999998</v>
      </c>
      <c r="CQ34">
        <v>0.82989999999999997</v>
      </c>
      <c r="CR34">
        <v>0.5383</v>
      </c>
      <c r="CS34">
        <v>2.5558000000000001</v>
      </c>
      <c r="CT34">
        <v>0.65280000000000005</v>
      </c>
      <c r="CU34">
        <v>4.0688000000000004</v>
      </c>
      <c r="CV34">
        <v>6.1600000000000002E-2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60</v>
      </c>
      <c r="DR34">
        <v>56</v>
      </c>
      <c r="DS34">
        <v>1.4</v>
      </c>
      <c r="DT34">
        <v>1.3</v>
      </c>
      <c r="DU34">
        <v>4598</v>
      </c>
      <c r="DV34">
        <v>1.7535860397611E-2</v>
      </c>
      <c r="DW34">
        <v>1.7833165966E-5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36047015900</v>
      </c>
      <c r="H35" t="s">
        <v>1012</v>
      </c>
      <c r="I35">
        <v>9.6860299999999996E-2</v>
      </c>
      <c r="J35">
        <v>5125</v>
      </c>
      <c r="K35">
        <v>478</v>
      </c>
      <c r="L35">
        <v>2863</v>
      </c>
      <c r="M35">
        <v>85</v>
      </c>
      <c r="N35">
        <v>2462</v>
      </c>
      <c r="O35">
        <v>182</v>
      </c>
      <c r="P35">
        <v>235</v>
      </c>
      <c r="Q35">
        <v>112</v>
      </c>
      <c r="R35">
        <v>153</v>
      </c>
      <c r="S35">
        <v>73</v>
      </c>
      <c r="T35">
        <v>86385</v>
      </c>
      <c r="U35">
        <v>11461</v>
      </c>
      <c r="V35">
        <v>36</v>
      </c>
      <c r="W35">
        <v>55</v>
      </c>
      <c r="X35">
        <v>663</v>
      </c>
      <c r="Y35">
        <v>214</v>
      </c>
      <c r="Z35">
        <v>891</v>
      </c>
      <c r="AA35">
        <v>194</v>
      </c>
      <c r="AB35">
        <v>329</v>
      </c>
      <c r="AC35">
        <v>127</v>
      </c>
      <c r="AD35">
        <v>0</v>
      </c>
      <c r="AE35">
        <v>22.6</v>
      </c>
      <c r="AF35">
        <v>886</v>
      </c>
      <c r="AG35">
        <v>667.6</v>
      </c>
      <c r="AH35">
        <v>26</v>
      </c>
      <c r="AI35">
        <v>70</v>
      </c>
      <c r="AJ35">
        <v>1196</v>
      </c>
      <c r="AK35">
        <v>193.5</v>
      </c>
      <c r="AL35">
        <v>20</v>
      </c>
      <c r="AM35">
        <v>31</v>
      </c>
      <c r="AN35">
        <v>43</v>
      </c>
      <c r="AO35">
        <v>43</v>
      </c>
      <c r="AP35">
        <v>1525</v>
      </c>
      <c r="AQ35">
        <v>219</v>
      </c>
      <c r="AR35">
        <v>10</v>
      </c>
      <c r="AS35">
        <v>17</v>
      </c>
      <c r="AT35">
        <v>4.5999999999999996</v>
      </c>
      <c r="AU35">
        <v>2.2000000000000002</v>
      </c>
      <c r="AV35">
        <v>4.5</v>
      </c>
      <c r="AW35">
        <v>2</v>
      </c>
      <c r="AX35">
        <v>86385</v>
      </c>
      <c r="AY35">
        <v>11461</v>
      </c>
      <c r="AZ35">
        <v>0.9</v>
      </c>
      <c r="BA35">
        <v>1.3</v>
      </c>
      <c r="BB35">
        <v>12.9</v>
      </c>
      <c r="BC35">
        <v>4.0999999999999996</v>
      </c>
      <c r="BD35">
        <v>17.399999999999899</v>
      </c>
      <c r="BE35">
        <v>3.4</v>
      </c>
      <c r="BF35">
        <v>6.4</v>
      </c>
      <c r="BG35">
        <v>2.4</v>
      </c>
      <c r="BH35">
        <v>0</v>
      </c>
      <c r="BI35">
        <v>0.9</v>
      </c>
      <c r="BJ35">
        <v>17.3</v>
      </c>
      <c r="BK35">
        <v>12.9</v>
      </c>
      <c r="BL35">
        <v>0.6</v>
      </c>
      <c r="BM35">
        <v>1.5</v>
      </c>
      <c r="BN35">
        <v>41.799999999999898</v>
      </c>
      <c r="BO35">
        <v>6.6</v>
      </c>
      <c r="BP35">
        <v>0.7</v>
      </c>
      <c r="BQ35">
        <v>1.1000000000000001</v>
      </c>
      <c r="BR35">
        <v>1.7</v>
      </c>
      <c r="BS35">
        <v>1.7</v>
      </c>
      <c r="BT35">
        <v>61.899999999999899</v>
      </c>
      <c r="BU35">
        <v>7.5</v>
      </c>
      <c r="BV35">
        <v>0.2</v>
      </c>
      <c r="BW35">
        <v>0.3</v>
      </c>
      <c r="BX35">
        <v>0.1628</v>
      </c>
      <c r="BY35">
        <v>0.2198</v>
      </c>
      <c r="BZ35">
        <v>3.2399999999999998E-2</v>
      </c>
      <c r="CA35">
        <v>1.6299999999999999E-2</v>
      </c>
      <c r="CB35">
        <v>0.43130000000000002</v>
      </c>
      <c r="CC35">
        <v>4.1599999999999998E-2</v>
      </c>
      <c r="CD35">
        <v>0.39269999999999999</v>
      </c>
      <c r="CE35">
        <v>0.23250000000000001</v>
      </c>
      <c r="CF35">
        <v>0.10970000000000001</v>
      </c>
      <c r="CG35">
        <v>0</v>
      </c>
      <c r="CH35">
        <v>0.7349</v>
      </c>
      <c r="CI35">
        <v>3.6900000000000002E-2</v>
      </c>
      <c r="CJ35">
        <v>0.32479999999999998</v>
      </c>
      <c r="CK35">
        <v>0.2117</v>
      </c>
      <c r="CL35">
        <v>0.53639999999999999</v>
      </c>
      <c r="CM35">
        <v>0.2576</v>
      </c>
      <c r="CN35">
        <v>0.77590000000000003</v>
      </c>
      <c r="CO35">
        <v>0.74239999999999995</v>
      </c>
      <c r="CP35">
        <v>0.39250000000000002</v>
      </c>
      <c r="CQ35">
        <v>0.84540000000000004</v>
      </c>
      <c r="CR35">
        <v>0.41039999999999999</v>
      </c>
      <c r="CS35">
        <v>3.1667999999999998</v>
      </c>
      <c r="CT35">
        <v>0.88639999999999997</v>
      </c>
      <c r="CU35">
        <v>4.8693999999999997</v>
      </c>
      <c r="CV35">
        <v>0.1507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152</v>
      </c>
      <c r="DR35">
        <v>90</v>
      </c>
      <c r="DS35">
        <v>3</v>
      </c>
      <c r="DT35">
        <v>1.7</v>
      </c>
      <c r="DU35">
        <v>4381</v>
      </c>
      <c r="DV35">
        <v>2.0522576934281E-2</v>
      </c>
      <c r="DW35">
        <v>1.8960255385000001E-5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36047016100</v>
      </c>
      <c r="H36" t="s">
        <v>842</v>
      </c>
      <c r="I36">
        <v>7.0423799999999995E-2</v>
      </c>
      <c r="J36">
        <v>3239</v>
      </c>
      <c r="K36">
        <v>238</v>
      </c>
      <c r="L36">
        <v>1521</v>
      </c>
      <c r="M36">
        <v>63</v>
      </c>
      <c r="N36">
        <v>1382</v>
      </c>
      <c r="O36">
        <v>73</v>
      </c>
      <c r="P36">
        <v>400</v>
      </c>
      <c r="Q36">
        <v>203</v>
      </c>
      <c r="R36">
        <v>63</v>
      </c>
      <c r="S36">
        <v>40</v>
      </c>
      <c r="T36">
        <v>65600</v>
      </c>
      <c r="U36">
        <v>9892</v>
      </c>
      <c r="V36">
        <v>133</v>
      </c>
      <c r="W36">
        <v>60</v>
      </c>
      <c r="X36">
        <v>354</v>
      </c>
      <c r="Y36">
        <v>72</v>
      </c>
      <c r="Z36">
        <v>563</v>
      </c>
      <c r="AA36">
        <v>118</v>
      </c>
      <c r="AB36">
        <v>254</v>
      </c>
      <c r="AC36">
        <v>100</v>
      </c>
      <c r="AD36">
        <v>55</v>
      </c>
      <c r="AE36">
        <v>54.1</v>
      </c>
      <c r="AF36">
        <v>1116</v>
      </c>
      <c r="AG36">
        <v>335.19999999999902</v>
      </c>
      <c r="AH36">
        <v>49</v>
      </c>
      <c r="AI36">
        <v>61</v>
      </c>
      <c r="AJ36">
        <v>356</v>
      </c>
      <c r="AK36">
        <v>85</v>
      </c>
      <c r="AL36">
        <v>0</v>
      </c>
      <c r="AM36">
        <v>11</v>
      </c>
      <c r="AN36">
        <v>80</v>
      </c>
      <c r="AO36">
        <v>51.899999999999899</v>
      </c>
      <c r="AP36">
        <v>791</v>
      </c>
      <c r="AQ36">
        <v>115</v>
      </c>
      <c r="AR36">
        <v>27</v>
      </c>
      <c r="AS36">
        <v>18</v>
      </c>
      <c r="AT36">
        <v>12.4</v>
      </c>
      <c r="AU36">
        <v>6.1</v>
      </c>
      <c r="AV36">
        <v>3.2</v>
      </c>
      <c r="AW36">
        <v>2.1</v>
      </c>
      <c r="AX36">
        <v>65600</v>
      </c>
      <c r="AY36">
        <v>9892</v>
      </c>
      <c r="AZ36">
        <v>5.3</v>
      </c>
      <c r="BA36">
        <v>2.2999999999999998</v>
      </c>
      <c r="BB36">
        <v>10.9</v>
      </c>
      <c r="BC36">
        <v>2.2999999999999998</v>
      </c>
      <c r="BD36">
        <v>17.399999999999899</v>
      </c>
      <c r="BE36">
        <v>3.4</v>
      </c>
      <c r="BF36">
        <v>7.9</v>
      </c>
      <c r="BG36">
        <v>2.9</v>
      </c>
      <c r="BH36">
        <v>4</v>
      </c>
      <c r="BI36">
        <v>3.9</v>
      </c>
      <c r="BJ36">
        <v>34.5</v>
      </c>
      <c r="BK36">
        <v>10</v>
      </c>
      <c r="BL36">
        <v>1.6</v>
      </c>
      <c r="BM36">
        <v>2</v>
      </c>
      <c r="BN36">
        <v>23.399999999999899</v>
      </c>
      <c r="BO36">
        <v>5.5</v>
      </c>
      <c r="BP36">
        <v>0</v>
      </c>
      <c r="BQ36">
        <v>2</v>
      </c>
      <c r="BR36">
        <v>5.8</v>
      </c>
      <c r="BS36">
        <v>3.7</v>
      </c>
      <c r="BT36">
        <v>57.2</v>
      </c>
      <c r="BU36">
        <v>7.1</v>
      </c>
      <c r="BV36">
        <v>0.8</v>
      </c>
      <c r="BW36">
        <v>0.6</v>
      </c>
      <c r="BX36">
        <v>0.51490000000000002</v>
      </c>
      <c r="BY36">
        <v>9.9699999999999997E-2</v>
      </c>
      <c r="BZ36">
        <v>5.9200000000000003E-2</v>
      </c>
      <c r="CA36">
        <v>0.18579999999999999</v>
      </c>
      <c r="CB36">
        <v>0.85960000000000003</v>
      </c>
      <c r="CC36">
        <v>0.15179999999999999</v>
      </c>
      <c r="CD36">
        <v>0.26400000000000001</v>
      </c>
      <c r="CE36">
        <v>0.23169999999999999</v>
      </c>
      <c r="CF36">
        <v>0.22420000000000001</v>
      </c>
      <c r="CG36">
        <v>0.22550000000000001</v>
      </c>
      <c r="CH36">
        <v>0.94540000000000002</v>
      </c>
      <c r="CI36">
        <v>5.8000000000000003E-2</v>
      </c>
      <c r="CJ36">
        <v>0.51319999999999999</v>
      </c>
      <c r="CK36">
        <v>0.39810000000000001</v>
      </c>
      <c r="CL36">
        <v>0.91120000000000001</v>
      </c>
      <c r="CM36">
        <v>0.43859999999999999</v>
      </c>
      <c r="CN36">
        <v>0.6946</v>
      </c>
      <c r="CO36">
        <v>0</v>
      </c>
      <c r="CP36">
        <v>0.67959999999999998</v>
      </c>
      <c r="CQ36">
        <v>0.81299999999999994</v>
      </c>
      <c r="CR36">
        <v>0.67810000000000004</v>
      </c>
      <c r="CS36">
        <v>2.8653</v>
      </c>
      <c r="CT36">
        <v>0.78539999999999999</v>
      </c>
      <c r="CU36">
        <v>5.5815000000000001</v>
      </c>
      <c r="CV36">
        <v>0.25480000000000003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241</v>
      </c>
      <c r="DR36">
        <v>120</v>
      </c>
      <c r="DS36">
        <v>7.5</v>
      </c>
      <c r="DT36">
        <v>3.7</v>
      </c>
      <c r="DU36">
        <v>2346</v>
      </c>
      <c r="DV36">
        <v>1.6113701343785002E-2</v>
      </c>
      <c r="DW36">
        <v>6.1283908539999997E-6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36047016300</v>
      </c>
      <c r="H37" t="s">
        <v>841</v>
      </c>
      <c r="I37">
        <v>7.1078299999999997E-2</v>
      </c>
      <c r="J37">
        <v>3299</v>
      </c>
      <c r="K37">
        <v>359</v>
      </c>
      <c r="L37">
        <v>1502</v>
      </c>
      <c r="M37">
        <v>67</v>
      </c>
      <c r="N37">
        <v>1409</v>
      </c>
      <c r="O37">
        <v>106</v>
      </c>
      <c r="P37">
        <v>247</v>
      </c>
      <c r="Q37">
        <v>139</v>
      </c>
      <c r="R37">
        <v>201</v>
      </c>
      <c r="S37">
        <v>135</v>
      </c>
      <c r="T37">
        <v>54099</v>
      </c>
      <c r="U37">
        <v>7633</v>
      </c>
      <c r="V37">
        <v>114</v>
      </c>
      <c r="W37">
        <v>73</v>
      </c>
      <c r="X37">
        <v>173</v>
      </c>
      <c r="Y37">
        <v>83</v>
      </c>
      <c r="Z37">
        <v>490</v>
      </c>
      <c r="AA37">
        <v>104</v>
      </c>
      <c r="AB37">
        <v>214</v>
      </c>
      <c r="AC37">
        <v>82</v>
      </c>
      <c r="AD37">
        <v>45</v>
      </c>
      <c r="AE37">
        <v>46.299999999999898</v>
      </c>
      <c r="AF37">
        <v>1359</v>
      </c>
      <c r="AG37">
        <v>451</v>
      </c>
      <c r="AH37">
        <v>94</v>
      </c>
      <c r="AI37">
        <v>80.099999999999895</v>
      </c>
      <c r="AJ37">
        <v>476</v>
      </c>
      <c r="AK37">
        <v>90.599999999999895</v>
      </c>
      <c r="AL37">
        <v>0</v>
      </c>
      <c r="AM37">
        <v>11</v>
      </c>
      <c r="AN37">
        <v>57</v>
      </c>
      <c r="AO37">
        <v>55.2</v>
      </c>
      <c r="AP37">
        <v>833</v>
      </c>
      <c r="AQ37">
        <v>121</v>
      </c>
      <c r="AR37">
        <v>102</v>
      </c>
      <c r="AS37">
        <v>117</v>
      </c>
      <c r="AT37">
        <v>7.5</v>
      </c>
      <c r="AU37">
        <v>4.0999999999999996</v>
      </c>
      <c r="AV37">
        <v>9</v>
      </c>
      <c r="AW37">
        <v>5.5</v>
      </c>
      <c r="AX37">
        <v>54099</v>
      </c>
      <c r="AY37">
        <v>7633</v>
      </c>
      <c r="AZ37">
        <v>4.3</v>
      </c>
      <c r="BA37">
        <v>2.5</v>
      </c>
      <c r="BB37">
        <v>5.2</v>
      </c>
      <c r="BC37">
        <v>2.4</v>
      </c>
      <c r="BD37">
        <v>14.9</v>
      </c>
      <c r="BE37">
        <v>2.7</v>
      </c>
      <c r="BF37">
        <v>6.5</v>
      </c>
      <c r="BG37">
        <v>2.1</v>
      </c>
      <c r="BH37">
        <v>3.2</v>
      </c>
      <c r="BI37">
        <v>3.3</v>
      </c>
      <c r="BJ37">
        <v>41.2</v>
      </c>
      <c r="BK37">
        <v>12.9</v>
      </c>
      <c r="BL37">
        <v>3.1</v>
      </c>
      <c r="BM37">
        <v>2.7</v>
      </c>
      <c r="BN37">
        <v>31.6999999999999</v>
      </c>
      <c r="BO37">
        <v>5.9</v>
      </c>
      <c r="BP37">
        <v>0</v>
      </c>
      <c r="BQ37">
        <v>2</v>
      </c>
      <c r="BR37">
        <v>4</v>
      </c>
      <c r="BS37">
        <v>3.9</v>
      </c>
      <c r="BT37">
        <v>59.1</v>
      </c>
      <c r="BU37">
        <v>7.9</v>
      </c>
      <c r="BV37">
        <v>3.1</v>
      </c>
      <c r="BW37">
        <v>3.5</v>
      </c>
      <c r="BX37">
        <v>0.3039</v>
      </c>
      <c r="BY37">
        <v>0.68430000000000002</v>
      </c>
      <c r="BZ37">
        <v>9.2399999999999996E-2</v>
      </c>
      <c r="CA37">
        <v>0.1389</v>
      </c>
      <c r="CB37">
        <v>1.2195</v>
      </c>
      <c r="CC37">
        <v>0.26669999999999999</v>
      </c>
      <c r="CD37">
        <v>3.7499999999999999E-2</v>
      </c>
      <c r="CE37">
        <v>0.13589999999999999</v>
      </c>
      <c r="CF37">
        <v>0.1174</v>
      </c>
      <c r="CG37">
        <v>0.1676</v>
      </c>
      <c r="CH37">
        <v>0.45839999999999997</v>
      </c>
      <c r="CI37">
        <v>2.2499999999999999E-2</v>
      </c>
      <c r="CJ37">
        <v>0.56299999999999994</v>
      </c>
      <c r="CK37">
        <v>0.52529999999999999</v>
      </c>
      <c r="CL37">
        <v>1.0883</v>
      </c>
      <c r="CM37">
        <v>0.52939999999999998</v>
      </c>
      <c r="CN37">
        <v>0.74009999999999998</v>
      </c>
      <c r="CO37">
        <v>0</v>
      </c>
      <c r="CP37">
        <v>0.59119999999999995</v>
      </c>
      <c r="CQ37">
        <v>0.8276</v>
      </c>
      <c r="CR37">
        <v>0.82620000000000005</v>
      </c>
      <c r="CS37">
        <v>2.9851999999999999</v>
      </c>
      <c r="CT37">
        <v>0.82789999999999997</v>
      </c>
      <c r="CU37">
        <v>5.7514000000000003</v>
      </c>
      <c r="CV37">
        <v>0.28050000000000003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345</v>
      </c>
      <c r="DR37">
        <v>166</v>
      </c>
      <c r="DS37">
        <v>10.5</v>
      </c>
      <c r="DT37">
        <v>4.5999999999999996</v>
      </c>
      <c r="DU37">
        <v>1984</v>
      </c>
      <c r="DV37">
        <v>2.2811153841E-5</v>
      </c>
      <c r="DW37">
        <v>1.9117000000000001E-11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36047016500</v>
      </c>
      <c r="H38" t="s">
        <v>1011</v>
      </c>
      <c r="I38">
        <v>7.2062799999999996E-2</v>
      </c>
      <c r="J38">
        <v>5619</v>
      </c>
      <c r="K38">
        <v>506</v>
      </c>
      <c r="L38">
        <v>2508</v>
      </c>
      <c r="M38">
        <v>105</v>
      </c>
      <c r="N38">
        <v>2491</v>
      </c>
      <c r="O38">
        <v>107</v>
      </c>
      <c r="P38">
        <v>321</v>
      </c>
      <c r="Q38">
        <v>160</v>
      </c>
      <c r="R38">
        <v>75</v>
      </c>
      <c r="S38">
        <v>56</v>
      </c>
      <c r="T38">
        <v>107199</v>
      </c>
      <c r="U38">
        <v>19443</v>
      </c>
      <c r="V38">
        <v>134</v>
      </c>
      <c r="W38">
        <v>80</v>
      </c>
      <c r="X38">
        <v>467</v>
      </c>
      <c r="Y38">
        <v>185</v>
      </c>
      <c r="Z38">
        <v>1319</v>
      </c>
      <c r="AA38">
        <v>309</v>
      </c>
      <c r="AB38">
        <v>192</v>
      </c>
      <c r="AC38">
        <v>98</v>
      </c>
      <c r="AD38">
        <v>88</v>
      </c>
      <c r="AE38">
        <v>85.4</v>
      </c>
      <c r="AF38">
        <v>1323</v>
      </c>
      <c r="AG38">
        <v>690.6</v>
      </c>
      <c r="AH38">
        <v>49</v>
      </c>
      <c r="AI38">
        <v>72.7</v>
      </c>
      <c r="AJ38">
        <v>1095</v>
      </c>
      <c r="AK38">
        <v>232.4</v>
      </c>
      <c r="AL38">
        <v>0</v>
      </c>
      <c r="AM38">
        <v>16</v>
      </c>
      <c r="AN38">
        <v>83</v>
      </c>
      <c r="AO38">
        <v>59.5</v>
      </c>
      <c r="AP38">
        <v>1351</v>
      </c>
      <c r="AQ38">
        <v>194</v>
      </c>
      <c r="AR38">
        <v>11</v>
      </c>
      <c r="AS38">
        <v>5</v>
      </c>
      <c r="AT38">
        <v>5.7</v>
      </c>
      <c r="AU38">
        <v>3</v>
      </c>
      <c r="AV38">
        <v>2</v>
      </c>
      <c r="AW38">
        <v>1.5</v>
      </c>
      <c r="AX38">
        <v>107199</v>
      </c>
      <c r="AY38">
        <v>19443</v>
      </c>
      <c r="AZ38">
        <v>3.2</v>
      </c>
      <c r="BA38">
        <v>1.9</v>
      </c>
      <c r="BB38">
        <v>8.3000000000000007</v>
      </c>
      <c r="BC38">
        <v>3.5</v>
      </c>
      <c r="BD38">
        <v>23.5</v>
      </c>
      <c r="BE38">
        <v>5.0999999999999996</v>
      </c>
      <c r="BF38">
        <v>3.4</v>
      </c>
      <c r="BG38">
        <v>1.8</v>
      </c>
      <c r="BH38">
        <v>3.5</v>
      </c>
      <c r="BI38">
        <v>3.4</v>
      </c>
      <c r="BJ38">
        <v>23.5</v>
      </c>
      <c r="BK38">
        <v>12.1</v>
      </c>
      <c r="BL38">
        <v>1</v>
      </c>
      <c r="BM38">
        <v>1.4</v>
      </c>
      <c r="BN38">
        <v>43.7</v>
      </c>
      <c r="BO38">
        <v>9.1</v>
      </c>
      <c r="BP38">
        <v>0</v>
      </c>
      <c r="BQ38">
        <v>1.2</v>
      </c>
      <c r="BR38">
        <v>3.3</v>
      </c>
      <c r="BS38">
        <v>2.4</v>
      </c>
      <c r="BT38">
        <v>54.2</v>
      </c>
      <c r="BU38">
        <v>7.4</v>
      </c>
      <c r="BV38">
        <v>0.2</v>
      </c>
      <c r="BW38">
        <v>0.1</v>
      </c>
      <c r="BX38">
        <v>0.218</v>
      </c>
      <c r="BY38">
        <v>2.9100000000000001E-2</v>
      </c>
      <c r="BZ38">
        <v>1.61E-2</v>
      </c>
      <c r="CA38">
        <v>8.6099999999999996E-2</v>
      </c>
      <c r="CB38">
        <v>0.3493</v>
      </c>
      <c r="CC38">
        <v>2.3599999999999999E-2</v>
      </c>
      <c r="CD38">
        <v>0.1283</v>
      </c>
      <c r="CE38">
        <v>0.67420000000000002</v>
      </c>
      <c r="CF38">
        <v>1.4E-2</v>
      </c>
      <c r="CG38">
        <v>0.1925</v>
      </c>
      <c r="CH38">
        <v>1.0091000000000001</v>
      </c>
      <c r="CI38">
        <v>6.54E-2</v>
      </c>
      <c r="CJ38">
        <v>0.40610000000000002</v>
      </c>
      <c r="CK38">
        <v>0.29799999999999999</v>
      </c>
      <c r="CL38">
        <v>0.70409999999999995</v>
      </c>
      <c r="CM38">
        <v>0.33860000000000001</v>
      </c>
      <c r="CN38">
        <v>0.78339999999999999</v>
      </c>
      <c r="CO38">
        <v>0</v>
      </c>
      <c r="CP38">
        <v>0.54279999999999995</v>
      </c>
      <c r="CQ38">
        <v>0.79100000000000004</v>
      </c>
      <c r="CR38">
        <v>0.41170000000000001</v>
      </c>
      <c r="CS38">
        <v>2.5289000000000001</v>
      </c>
      <c r="CT38">
        <v>0.63849999999999996</v>
      </c>
      <c r="CU38">
        <v>4.5913000000000004</v>
      </c>
      <c r="CV38">
        <v>0.1163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205</v>
      </c>
      <c r="DR38">
        <v>131</v>
      </c>
      <c r="DS38">
        <v>3.6</v>
      </c>
      <c r="DT38">
        <v>2.4</v>
      </c>
      <c r="DU38">
        <v>2490</v>
      </c>
      <c r="DV38">
        <v>2.0853544226231001E-2</v>
      </c>
      <c r="DW38">
        <v>1.9816894574999999E-5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36047016700</v>
      </c>
      <c r="H39" t="s">
        <v>1010</v>
      </c>
      <c r="I39">
        <v>6.5218399999999996E-2</v>
      </c>
      <c r="J39">
        <v>5482</v>
      </c>
      <c r="K39">
        <v>497</v>
      </c>
      <c r="L39">
        <v>2289</v>
      </c>
      <c r="M39">
        <v>41</v>
      </c>
      <c r="N39">
        <v>2124</v>
      </c>
      <c r="O39">
        <v>120</v>
      </c>
      <c r="P39">
        <v>234</v>
      </c>
      <c r="Q39">
        <v>202</v>
      </c>
      <c r="R39">
        <v>105</v>
      </c>
      <c r="S39">
        <v>61</v>
      </c>
      <c r="T39">
        <v>70064</v>
      </c>
      <c r="U39">
        <v>9912</v>
      </c>
      <c r="V39">
        <v>166</v>
      </c>
      <c r="W39">
        <v>149</v>
      </c>
      <c r="X39">
        <v>479</v>
      </c>
      <c r="Y39">
        <v>101</v>
      </c>
      <c r="Z39">
        <v>1445</v>
      </c>
      <c r="AA39">
        <v>316</v>
      </c>
      <c r="AB39">
        <v>300</v>
      </c>
      <c r="AC39">
        <v>110</v>
      </c>
      <c r="AD39">
        <v>138</v>
      </c>
      <c r="AE39">
        <v>86.4</v>
      </c>
      <c r="AF39">
        <v>877</v>
      </c>
      <c r="AG39">
        <v>775.29999999999905</v>
      </c>
      <c r="AH39">
        <v>58</v>
      </c>
      <c r="AI39">
        <v>91.299999999999898</v>
      </c>
      <c r="AJ39">
        <v>618</v>
      </c>
      <c r="AK39">
        <v>166</v>
      </c>
      <c r="AL39">
        <v>0</v>
      </c>
      <c r="AM39">
        <v>16</v>
      </c>
      <c r="AN39">
        <v>104</v>
      </c>
      <c r="AO39">
        <v>77.400000000000006</v>
      </c>
      <c r="AP39">
        <v>1087</v>
      </c>
      <c r="AQ39">
        <v>186</v>
      </c>
      <c r="AR39">
        <v>5</v>
      </c>
      <c r="AS39">
        <v>9</v>
      </c>
      <c r="AT39">
        <v>4.3</v>
      </c>
      <c r="AU39">
        <v>3.8</v>
      </c>
      <c r="AV39">
        <v>3.3</v>
      </c>
      <c r="AW39">
        <v>1.9</v>
      </c>
      <c r="AX39">
        <v>70064</v>
      </c>
      <c r="AY39">
        <v>9912</v>
      </c>
      <c r="AZ39">
        <v>4.2</v>
      </c>
      <c r="BA39">
        <v>3.8</v>
      </c>
      <c r="BB39">
        <v>8.6999999999999904</v>
      </c>
      <c r="BC39">
        <v>1.9</v>
      </c>
      <c r="BD39">
        <v>26.399999999999899</v>
      </c>
      <c r="BE39">
        <v>5.2</v>
      </c>
      <c r="BF39">
        <v>5.5</v>
      </c>
      <c r="BG39">
        <v>2.2000000000000002</v>
      </c>
      <c r="BH39">
        <v>6.5</v>
      </c>
      <c r="BI39">
        <v>4</v>
      </c>
      <c r="BJ39">
        <v>16</v>
      </c>
      <c r="BK39">
        <v>14.1</v>
      </c>
      <c r="BL39">
        <v>1.2</v>
      </c>
      <c r="BM39">
        <v>1.9</v>
      </c>
      <c r="BN39">
        <v>27</v>
      </c>
      <c r="BO39">
        <v>7.2</v>
      </c>
      <c r="BP39">
        <v>0</v>
      </c>
      <c r="BQ39">
        <v>1.3</v>
      </c>
      <c r="BR39">
        <v>4.9000000000000004</v>
      </c>
      <c r="BS39">
        <v>3.6</v>
      </c>
      <c r="BT39">
        <v>51.2</v>
      </c>
      <c r="BU39">
        <v>8.3000000000000007</v>
      </c>
      <c r="BV39">
        <v>0.1</v>
      </c>
      <c r="BW39">
        <v>0.2</v>
      </c>
      <c r="BX39">
        <v>0.1459</v>
      </c>
      <c r="BY39">
        <v>0.1087</v>
      </c>
      <c r="BZ39">
        <v>5.0799999999999998E-2</v>
      </c>
      <c r="CA39">
        <v>0.13389999999999999</v>
      </c>
      <c r="CB39">
        <v>0.43930000000000002</v>
      </c>
      <c r="CC39">
        <v>4.3900000000000002E-2</v>
      </c>
      <c r="CD39">
        <v>0.1474</v>
      </c>
      <c r="CE39">
        <v>0.82950000000000002</v>
      </c>
      <c r="CF39">
        <v>6.2899999999999998E-2</v>
      </c>
      <c r="CG39">
        <v>0.41760000000000003</v>
      </c>
      <c r="CH39">
        <v>1.4575</v>
      </c>
      <c r="CI39">
        <v>0.1638</v>
      </c>
      <c r="CJ39">
        <v>0.3075</v>
      </c>
      <c r="CK39">
        <v>0.33629999999999999</v>
      </c>
      <c r="CL39">
        <v>0.64370000000000005</v>
      </c>
      <c r="CM39">
        <v>0.31119999999999998</v>
      </c>
      <c r="CN39">
        <v>0.71850000000000003</v>
      </c>
      <c r="CO39">
        <v>0</v>
      </c>
      <c r="CP39">
        <v>0.63839999999999997</v>
      </c>
      <c r="CQ39">
        <v>0.76929999999999998</v>
      </c>
      <c r="CR39">
        <v>0.32500000000000001</v>
      </c>
      <c r="CS39">
        <v>2.4510999999999998</v>
      </c>
      <c r="CT39">
        <v>0.59940000000000004</v>
      </c>
      <c r="CU39">
        <v>4.9916</v>
      </c>
      <c r="CV39">
        <v>0.16539999999999999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298</v>
      </c>
      <c r="DR39">
        <v>176</v>
      </c>
      <c r="DS39">
        <v>5.4</v>
      </c>
      <c r="DT39">
        <v>3.2</v>
      </c>
      <c r="DU39">
        <v>3333</v>
      </c>
      <c r="DV39">
        <v>1.9282347826796001E-2</v>
      </c>
      <c r="DW39">
        <v>1.7977964686000001E-5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36047016900</v>
      </c>
      <c r="H40" t="s">
        <v>1009</v>
      </c>
      <c r="I40">
        <v>8.0873700000000007E-2</v>
      </c>
      <c r="J40">
        <v>4682</v>
      </c>
      <c r="K40">
        <v>449</v>
      </c>
      <c r="L40">
        <v>2191</v>
      </c>
      <c r="M40">
        <v>33</v>
      </c>
      <c r="N40">
        <v>2115</v>
      </c>
      <c r="O40">
        <v>94</v>
      </c>
      <c r="P40">
        <v>626</v>
      </c>
      <c r="Q40">
        <v>249</v>
      </c>
      <c r="R40">
        <v>95</v>
      </c>
      <c r="S40">
        <v>92</v>
      </c>
      <c r="T40">
        <v>51331</v>
      </c>
      <c r="U40">
        <v>6754</v>
      </c>
      <c r="V40">
        <v>395</v>
      </c>
      <c r="W40">
        <v>174</v>
      </c>
      <c r="X40">
        <v>514</v>
      </c>
      <c r="Y40">
        <v>123</v>
      </c>
      <c r="Z40">
        <v>908</v>
      </c>
      <c r="AA40">
        <v>238</v>
      </c>
      <c r="AB40">
        <v>344</v>
      </c>
      <c r="AC40">
        <v>124</v>
      </c>
      <c r="AD40">
        <v>160</v>
      </c>
      <c r="AE40">
        <v>107.599999999999</v>
      </c>
      <c r="AF40">
        <v>1578</v>
      </c>
      <c r="AG40">
        <v>598</v>
      </c>
      <c r="AH40">
        <v>279</v>
      </c>
      <c r="AI40">
        <v>160.69999999999899</v>
      </c>
      <c r="AJ40">
        <v>482</v>
      </c>
      <c r="AK40">
        <v>155.69999999999899</v>
      </c>
      <c r="AL40">
        <v>0</v>
      </c>
      <c r="AM40">
        <v>11</v>
      </c>
      <c r="AN40">
        <v>94</v>
      </c>
      <c r="AO40">
        <v>77.2</v>
      </c>
      <c r="AP40">
        <v>1197</v>
      </c>
      <c r="AQ40">
        <v>191</v>
      </c>
      <c r="AR40">
        <v>0</v>
      </c>
      <c r="AS40">
        <v>11</v>
      </c>
      <c r="AT40">
        <v>13.4</v>
      </c>
      <c r="AU40">
        <v>5.3</v>
      </c>
      <c r="AV40">
        <v>3.3</v>
      </c>
      <c r="AW40">
        <v>3.2</v>
      </c>
      <c r="AX40">
        <v>51331</v>
      </c>
      <c r="AY40">
        <v>6754</v>
      </c>
      <c r="AZ40">
        <v>11.6999999999999</v>
      </c>
      <c r="BA40">
        <v>5.0999999999999996</v>
      </c>
      <c r="BB40">
        <v>11</v>
      </c>
      <c r="BC40">
        <v>2.9</v>
      </c>
      <c r="BD40">
        <v>19.399999999999899</v>
      </c>
      <c r="BE40">
        <v>4.7</v>
      </c>
      <c r="BF40">
        <v>7.3</v>
      </c>
      <c r="BG40">
        <v>2.8</v>
      </c>
      <c r="BH40">
        <v>7.6</v>
      </c>
      <c r="BI40">
        <v>5.0999999999999996</v>
      </c>
      <c r="BJ40">
        <v>33.700000000000003</v>
      </c>
      <c r="BK40">
        <v>12.4</v>
      </c>
      <c r="BL40">
        <v>6.5</v>
      </c>
      <c r="BM40">
        <v>3.7</v>
      </c>
      <c r="BN40">
        <v>22</v>
      </c>
      <c r="BO40">
        <v>7.1</v>
      </c>
      <c r="BP40">
        <v>0</v>
      </c>
      <c r="BQ40">
        <v>1.4</v>
      </c>
      <c r="BR40">
        <v>4.4000000000000004</v>
      </c>
      <c r="BS40">
        <v>3.6</v>
      </c>
      <c r="BT40">
        <v>56.6</v>
      </c>
      <c r="BU40">
        <v>8.5</v>
      </c>
      <c r="BV40">
        <v>0</v>
      </c>
      <c r="BW40">
        <v>0.2</v>
      </c>
      <c r="BX40">
        <v>0.54859999999999998</v>
      </c>
      <c r="BY40">
        <v>0.1087</v>
      </c>
      <c r="BZ40">
        <v>0.1046</v>
      </c>
      <c r="CA40">
        <v>0.50429999999999997</v>
      </c>
      <c r="CB40">
        <v>1.2663</v>
      </c>
      <c r="CC40">
        <v>0.28260000000000002</v>
      </c>
      <c r="CD40">
        <v>0.27060000000000001</v>
      </c>
      <c r="CE40">
        <v>0.35070000000000001</v>
      </c>
      <c r="CF40">
        <v>0.17430000000000001</v>
      </c>
      <c r="CG40">
        <v>0.49880000000000002</v>
      </c>
      <c r="CH40">
        <v>1.2944</v>
      </c>
      <c r="CI40">
        <v>0.1143</v>
      </c>
      <c r="CJ40">
        <v>0.50719999999999998</v>
      </c>
      <c r="CK40">
        <v>0.67830000000000001</v>
      </c>
      <c r="CL40">
        <v>1.1855</v>
      </c>
      <c r="CM40">
        <v>0.58240000000000003</v>
      </c>
      <c r="CN40">
        <v>0.68369999999999997</v>
      </c>
      <c r="CO40">
        <v>0</v>
      </c>
      <c r="CP40">
        <v>0.6139</v>
      </c>
      <c r="CQ40">
        <v>0.80800000000000005</v>
      </c>
      <c r="CR40">
        <v>0</v>
      </c>
      <c r="CS40">
        <v>2.1055999999999999</v>
      </c>
      <c r="CT40">
        <v>0.436</v>
      </c>
      <c r="CU40">
        <v>5.8517000000000001</v>
      </c>
      <c r="CV40">
        <v>0.29949999999999999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92</v>
      </c>
      <c r="DR40">
        <v>81</v>
      </c>
      <c r="DS40">
        <v>2</v>
      </c>
      <c r="DT40">
        <v>1.7</v>
      </c>
      <c r="DU40">
        <v>2674</v>
      </c>
      <c r="DV40">
        <v>4.5687463262980002E-3</v>
      </c>
      <c r="DW40">
        <v>8.5173699999999997E-10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36047000900</v>
      </c>
      <c r="H41" t="s">
        <v>821</v>
      </c>
      <c r="I41">
        <v>6.3115699999999997E-2</v>
      </c>
      <c r="J41">
        <v>4245</v>
      </c>
      <c r="K41">
        <v>369</v>
      </c>
      <c r="L41">
        <v>2158</v>
      </c>
      <c r="M41">
        <v>73</v>
      </c>
      <c r="N41">
        <v>1893</v>
      </c>
      <c r="O41">
        <v>153</v>
      </c>
      <c r="P41">
        <v>264</v>
      </c>
      <c r="Q41">
        <v>110</v>
      </c>
      <c r="R41">
        <v>42</v>
      </c>
      <c r="S41">
        <v>38</v>
      </c>
      <c r="T41">
        <v>92334</v>
      </c>
      <c r="U41">
        <v>12735</v>
      </c>
      <c r="V41">
        <v>116</v>
      </c>
      <c r="W41">
        <v>67</v>
      </c>
      <c r="X41">
        <v>291</v>
      </c>
      <c r="Y41">
        <v>97</v>
      </c>
      <c r="Z41">
        <v>544</v>
      </c>
      <c r="AA41">
        <v>116</v>
      </c>
      <c r="AB41">
        <v>300</v>
      </c>
      <c r="AC41">
        <v>107</v>
      </c>
      <c r="AD41">
        <v>0</v>
      </c>
      <c r="AE41">
        <v>15.6</v>
      </c>
      <c r="AF41">
        <v>1349</v>
      </c>
      <c r="AG41">
        <v>490.39999999999901</v>
      </c>
      <c r="AH41">
        <v>68</v>
      </c>
      <c r="AI41">
        <v>67.799999999999898</v>
      </c>
      <c r="AJ41">
        <v>1695</v>
      </c>
      <c r="AK41">
        <v>152.099999999999</v>
      </c>
      <c r="AL41">
        <v>0</v>
      </c>
      <c r="AM41">
        <v>11</v>
      </c>
      <c r="AN41">
        <v>159</v>
      </c>
      <c r="AO41">
        <v>82.799999999999898</v>
      </c>
      <c r="AP41">
        <v>1478</v>
      </c>
      <c r="AQ41">
        <v>166</v>
      </c>
      <c r="AR41">
        <v>597</v>
      </c>
      <c r="AS41">
        <v>148</v>
      </c>
      <c r="AT41">
        <v>6.9</v>
      </c>
      <c r="AU41">
        <v>2.6</v>
      </c>
      <c r="AV41">
        <v>1.5</v>
      </c>
      <c r="AW41">
        <v>1.4</v>
      </c>
      <c r="AX41">
        <v>92334</v>
      </c>
      <c r="AY41">
        <v>12735</v>
      </c>
      <c r="AZ41">
        <v>3.5</v>
      </c>
      <c r="BA41">
        <v>2</v>
      </c>
      <c r="BB41">
        <v>6.9</v>
      </c>
      <c r="BC41">
        <v>2.2000000000000002</v>
      </c>
      <c r="BD41">
        <v>12.8</v>
      </c>
      <c r="BE41">
        <v>2.5</v>
      </c>
      <c r="BF41">
        <v>7.1</v>
      </c>
      <c r="BG41">
        <v>2.4</v>
      </c>
      <c r="BH41">
        <v>0</v>
      </c>
      <c r="BI41">
        <v>0.8</v>
      </c>
      <c r="BJ41">
        <v>31.8</v>
      </c>
      <c r="BK41">
        <v>11.1999999999999</v>
      </c>
      <c r="BL41">
        <v>1.7</v>
      </c>
      <c r="BM41">
        <v>1.7</v>
      </c>
      <c r="BN41">
        <v>78.5</v>
      </c>
      <c r="BO41">
        <v>6.5</v>
      </c>
      <c r="BP41">
        <v>0</v>
      </c>
      <c r="BQ41">
        <v>1.4</v>
      </c>
      <c r="BR41">
        <v>8.4</v>
      </c>
      <c r="BS41">
        <v>4.3</v>
      </c>
      <c r="BT41">
        <v>78.099999999999895</v>
      </c>
      <c r="BU41">
        <v>5.4</v>
      </c>
      <c r="BV41">
        <v>14.1</v>
      </c>
      <c r="BW41">
        <v>3.3</v>
      </c>
      <c r="BX41">
        <v>0.27639999999999998</v>
      </c>
      <c r="BY41">
        <v>1.6899999999999998E-2</v>
      </c>
      <c r="BZ41">
        <v>2.46E-2</v>
      </c>
      <c r="CA41">
        <v>9.74E-2</v>
      </c>
      <c r="CB41">
        <v>0.41539999999999999</v>
      </c>
      <c r="CC41">
        <v>3.7699999999999997E-2</v>
      </c>
      <c r="CD41">
        <v>7.6799999999999993E-2</v>
      </c>
      <c r="CE41">
        <v>8.7900000000000006E-2</v>
      </c>
      <c r="CF41">
        <v>0.15820000000000001</v>
      </c>
      <c r="CG41">
        <v>0</v>
      </c>
      <c r="CH41">
        <v>0.32300000000000001</v>
      </c>
      <c r="CI41">
        <v>1.5100000000000001E-2</v>
      </c>
      <c r="CJ41">
        <v>0.49049999999999999</v>
      </c>
      <c r="CK41">
        <v>0.4088</v>
      </c>
      <c r="CL41">
        <v>0.89929999999999999</v>
      </c>
      <c r="CM41">
        <v>0.4335</v>
      </c>
      <c r="CN41">
        <v>0.88859999999999995</v>
      </c>
      <c r="CO41">
        <v>0</v>
      </c>
      <c r="CP41">
        <v>0.76749999999999996</v>
      </c>
      <c r="CQ41">
        <v>0.95279999999999998</v>
      </c>
      <c r="CR41">
        <v>0.95220000000000005</v>
      </c>
      <c r="CS41">
        <v>3.5611000000000002</v>
      </c>
      <c r="CT41">
        <v>0.9698</v>
      </c>
      <c r="CU41">
        <v>5.1988000000000003</v>
      </c>
      <c r="CV41">
        <v>0.1961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2</v>
      </c>
      <c r="DP41">
        <v>2</v>
      </c>
      <c r="DQ41">
        <v>125</v>
      </c>
      <c r="DR41">
        <v>87</v>
      </c>
      <c r="DS41">
        <v>2.9</v>
      </c>
      <c r="DT41">
        <v>2</v>
      </c>
      <c r="DU41">
        <v>197900</v>
      </c>
      <c r="DV41">
        <v>4.1433308461970002E-3</v>
      </c>
      <c r="DW41">
        <v>7.1377000000000001E-10</v>
      </c>
    </row>
    <row r="42" spans="1:127" x14ac:dyDescent="0.2">
      <c r="A42">
        <v>44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36047004900</v>
      </c>
      <c r="H42" t="s">
        <v>815</v>
      </c>
      <c r="I42">
        <v>3.7657299999999998E-2</v>
      </c>
      <c r="J42">
        <v>2599</v>
      </c>
      <c r="K42">
        <v>254</v>
      </c>
      <c r="L42">
        <v>1108</v>
      </c>
      <c r="M42">
        <v>48</v>
      </c>
      <c r="N42">
        <v>991</v>
      </c>
      <c r="O42">
        <v>79</v>
      </c>
      <c r="P42">
        <v>155</v>
      </c>
      <c r="Q42">
        <v>95</v>
      </c>
      <c r="R42">
        <v>21</v>
      </c>
      <c r="S42">
        <v>22</v>
      </c>
      <c r="T42">
        <v>65112</v>
      </c>
      <c r="U42">
        <v>10362</v>
      </c>
      <c r="V42">
        <v>239</v>
      </c>
      <c r="W42">
        <v>113</v>
      </c>
      <c r="X42">
        <v>515</v>
      </c>
      <c r="Y42">
        <v>171</v>
      </c>
      <c r="Z42">
        <v>365</v>
      </c>
      <c r="AA42">
        <v>91</v>
      </c>
      <c r="AB42">
        <v>115</v>
      </c>
      <c r="AC42">
        <v>74</v>
      </c>
      <c r="AD42">
        <v>39</v>
      </c>
      <c r="AE42">
        <v>41.5</v>
      </c>
      <c r="AF42">
        <v>904</v>
      </c>
      <c r="AG42">
        <v>323.89999999999901</v>
      </c>
      <c r="AH42">
        <v>82</v>
      </c>
      <c r="AI42">
        <v>73</v>
      </c>
      <c r="AJ42">
        <v>452</v>
      </c>
      <c r="AK42">
        <v>101.2</v>
      </c>
      <c r="AL42">
        <v>0</v>
      </c>
      <c r="AM42">
        <v>11</v>
      </c>
      <c r="AN42">
        <v>70</v>
      </c>
      <c r="AO42">
        <v>49</v>
      </c>
      <c r="AP42">
        <v>646</v>
      </c>
      <c r="AQ42">
        <v>87</v>
      </c>
      <c r="AR42">
        <v>451</v>
      </c>
      <c r="AS42">
        <v>164</v>
      </c>
      <c r="AT42">
        <v>7.2</v>
      </c>
      <c r="AU42">
        <v>4.4000000000000004</v>
      </c>
      <c r="AV42">
        <v>1.5</v>
      </c>
      <c r="AW42">
        <v>1.6</v>
      </c>
      <c r="AX42">
        <v>65112</v>
      </c>
      <c r="AY42">
        <v>10362</v>
      </c>
      <c r="AZ42">
        <v>11</v>
      </c>
      <c r="BA42">
        <v>4.8</v>
      </c>
      <c r="BB42">
        <v>19.8</v>
      </c>
      <c r="BC42">
        <v>5.7</v>
      </c>
      <c r="BD42">
        <v>14</v>
      </c>
      <c r="BE42">
        <v>3.2</v>
      </c>
      <c r="BF42">
        <v>5.3</v>
      </c>
      <c r="BG42">
        <v>3.5</v>
      </c>
      <c r="BH42">
        <v>3.9</v>
      </c>
      <c r="BI42">
        <v>4.2</v>
      </c>
      <c r="BJ42">
        <v>34.799999999999898</v>
      </c>
      <c r="BK42">
        <v>12</v>
      </c>
      <c r="BL42">
        <v>3.4</v>
      </c>
      <c r="BM42">
        <v>3</v>
      </c>
      <c r="BN42">
        <v>40.799999999999898</v>
      </c>
      <c r="BO42">
        <v>9</v>
      </c>
      <c r="BP42">
        <v>0</v>
      </c>
      <c r="BQ42">
        <v>2.7</v>
      </c>
      <c r="BR42">
        <v>7.1</v>
      </c>
      <c r="BS42">
        <v>4.9000000000000004</v>
      </c>
      <c r="BT42">
        <v>65.2</v>
      </c>
      <c r="BU42">
        <v>7.8</v>
      </c>
      <c r="BV42">
        <v>17.399999999999899</v>
      </c>
      <c r="BW42">
        <v>6.1</v>
      </c>
      <c r="BX42">
        <v>0.28820000000000001</v>
      </c>
      <c r="BY42">
        <v>1.6899999999999998E-2</v>
      </c>
      <c r="BZ42">
        <v>6.0299999999999999E-2</v>
      </c>
      <c r="CA42">
        <v>0.4778</v>
      </c>
      <c r="CB42">
        <v>0.84319999999999995</v>
      </c>
      <c r="CC42">
        <v>0.1474</v>
      </c>
      <c r="CD42">
        <v>0.82079999999999997</v>
      </c>
      <c r="CE42">
        <v>0.1133</v>
      </c>
      <c r="CF42">
        <v>5.2400000000000002E-2</v>
      </c>
      <c r="CG42">
        <v>0.222</v>
      </c>
      <c r="CH42">
        <v>1.2084999999999999</v>
      </c>
      <c r="CI42">
        <v>9.6100000000000005E-2</v>
      </c>
      <c r="CJ42">
        <v>0.51670000000000005</v>
      </c>
      <c r="CK42">
        <v>0.54239999999999999</v>
      </c>
      <c r="CL42">
        <v>1.0590999999999999</v>
      </c>
      <c r="CM42">
        <v>0.51570000000000005</v>
      </c>
      <c r="CN42">
        <v>0.77239999999999998</v>
      </c>
      <c r="CO42">
        <v>0</v>
      </c>
      <c r="CP42">
        <v>0.72819999999999996</v>
      </c>
      <c r="CQ42">
        <v>0.86609999999999998</v>
      </c>
      <c r="CR42">
        <v>0.95920000000000005</v>
      </c>
      <c r="CS42">
        <v>3.3260000000000001</v>
      </c>
      <c r="CT42">
        <v>0.92390000000000005</v>
      </c>
      <c r="CU42">
        <v>6.4367000000000001</v>
      </c>
      <c r="CV42">
        <v>0.39879999999999999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73</v>
      </c>
      <c r="DR42">
        <v>63</v>
      </c>
      <c r="DS42">
        <v>3.4</v>
      </c>
      <c r="DT42">
        <v>2.9</v>
      </c>
      <c r="DU42">
        <v>2970</v>
      </c>
      <c r="DV42">
        <v>1.6415550523874001E-2</v>
      </c>
      <c r="DW42">
        <v>1.0419798447000001E-5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W42"/>
  <sheetViews>
    <sheetView topLeftCell="CI1" workbookViewId="0">
      <selection activeCell="CI43" sqref="A43:XFD4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4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36047000200</v>
      </c>
      <c r="H2" t="s">
        <v>1071</v>
      </c>
      <c r="I2">
        <v>0.1069228</v>
      </c>
      <c r="J2">
        <v>1638</v>
      </c>
      <c r="K2">
        <v>210</v>
      </c>
      <c r="L2">
        <v>441</v>
      </c>
      <c r="M2">
        <v>27</v>
      </c>
      <c r="N2">
        <v>414</v>
      </c>
      <c r="O2">
        <v>35</v>
      </c>
      <c r="P2">
        <v>488</v>
      </c>
      <c r="Q2">
        <v>193</v>
      </c>
      <c r="R2">
        <v>58</v>
      </c>
      <c r="S2">
        <v>33</v>
      </c>
      <c r="T2">
        <v>14667</v>
      </c>
      <c r="U2">
        <v>1965</v>
      </c>
      <c r="V2">
        <v>638</v>
      </c>
      <c r="W2">
        <v>165</v>
      </c>
      <c r="X2">
        <v>118</v>
      </c>
      <c r="Y2">
        <v>37</v>
      </c>
      <c r="Z2">
        <v>410</v>
      </c>
      <c r="AA2">
        <v>111</v>
      </c>
      <c r="AB2">
        <v>148</v>
      </c>
      <c r="AC2">
        <v>57</v>
      </c>
      <c r="AD2">
        <v>61</v>
      </c>
      <c r="AE2">
        <v>32.799999999999898</v>
      </c>
      <c r="AF2">
        <v>1575</v>
      </c>
      <c r="AG2">
        <v>214.19999999999899</v>
      </c>
      <c r="AH2">
        <v>578</v>
      </c>
      <c r="AI2">
        <v>169.4</v>
      </c>
      <c r="AJ2">
        <v>28</v>
      </c>
      <c r="AK2">
        <v>24.6</v>
      </c>
      <c r="AL2">
        <v>0</v>
      </c>
      <c r="AM2">
        <v>11</v>
      </c>
      <c r="AN2">
        <v>115</v>
      </c>
      <c r="AO2">
        <v>33.1</v>
      </c>
      <c r="AP2">
        <v>347</v>
      </c>
      <c r="AQ2">
        <v>45</v>
      </c>
      <c r="AR2">
        <v>37</v>
      </c>
      <c r="AS2">
        <v>15</v>
      </c>
      <c r="AT2">
        <v>30.1999999999999</v>
      </c>
      <c r="AU2">
        <v>10.1</v>
      </c>
      <c r="AV2">
        <v>7</v>
      </c>
      <c r="AW2">
        <v>3.7</v>
      </c>
      <c r="AX2">
        <v>14667</v>
      </c>
      <c r="AY2">
        <v>1965</v>
      </c>
      <c r="AZ2">
        <v>58.7</v>
      </c>
      <c r="BA2">
        <v>10.3</v>
      </c>
      <c r="BB2">
        <v>7.2</v>
      </c>
      <c r="BC2">
        <v>2.4</v>
      </c>
      <c r="BD2">
        <v>25</v>
      </c>
      <c r="BE2">
        <v>6</v>
      </c>
      <c r="BF2">
        <v>9</v>
      </c>
      <c r="BG2">
        <v>3.7</v>
      </c>
      <c r="BH2">
        <v>14.6999999999999</v>
      </c>
      <c r="BI2">
        <v>7.8</v>
      </c>
      <c r="BJ2">
        <v>96.2</v>
      </c>
      <c r="BK2">
        <v>4.4000000000000004</v>
      </c>
      <c r="BL2">
        <v>36.799999999999898</v>
      </c>
      <c r="BM2">
        <v>9.6</v>
      </c>
      <c r="BN2">
        <v>6.3</v>
      </c>
      <c r="BO2">
        <v>5.6</v>
      </c>
      <c r="BP2">
        <v>0</v>
      </c>
      <c r="BQ2">
        <v>6.6</v>
      </c>
      <c r="BR2">
        <v>27.8</v>
      </c>
      <c r="BS2">
        <v>7.6</v>
      </c>
      <c r="BT2">
        <v>83.799999999999898</v>
      </c>
      <c r="BU2">
        <v>8.1</v>
      </c>
      <c r="BV2">
        <v>2.2999999999999998</v>
      </c>
      <c r="BW2">
        <v>0.9</v>
      </c>
      <c r="BX2">
        <v>0.85619999999999996</v>
      </c>
      <c r="BY2">
        <v>0.51219999999999999</v>
      </c>
      <c r="BZ2">
        <v>0.91969999999999996</v>
      </c>
      <c r="CA2">
        <v>0.99790000000000001</v>
      </c>
      <c r="CB2">
        <v>3.286</v>
      </c>
      <c r="CC2">
        <v>0.87539999999999996</v>
      </c>
      <c r="CD2">
        <v>8.7300000000000003E-2</v>
      </c>
      <c r="CE2">
        <v>0.76790000000000003</v>
      </c>
      <c r="CF2">
        <v>0.3296</v>
      </c>
      <c r="CG2">
        <v>0.79979999999999996</v>
      </c>
      <c r="CH2">
        <v>1.9846999999999999</v>
      </c>
      <c r="CI2">
        <v>0.4773</v>
      </c>
      <c r="CJ2">
        <v>0.88759999999999994</v>
      </c>
      <c r="CK2">
        <v>0.98640000000000005</v>
      </c>
      <c r="CL2">
        <v>1.8740000000000001</v>
      </c>
      <c r="CM2">
        <v>0.9839</v>
      </c>
      <c r="CN2">
        <v>0.46600000000000003</v>
      </c>
      <c r="CO2">
        <v>0</v>
      </c>
      <c r="CP2">
        <v>0.98480000000000001</v>
      </c>
      <c r="CQ2">
        <v>0.98119999999999996</v>
      </c>
      <c r="CR2">
        <v>0.79430000000000001</v>
      </c>
      <c r="CS2">
        <v>3.2262</v>
      </c>
      <c r="CT2">
        <v>0.90210000000000001</v>
      </c>
      <c r="CU2">
        <v>10.370900000000001</v>
      </c>
      <c r="CV2">
        <v>0.91249999999999998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1</v>
      </c>
      <c r="DN2">
        <v>0</v>
      </c>
      <c r="DO2">
        <v>2</v>
      </c>
      <c r="DP2">
        <v>5</v>
      </c>
      <c r="DQ2">
        <v>461</v>
      </c>
      <c r="DR2">
        <v>149</v>
      </c>
      <c r="DS2">
        <v>28.1</v>
      </c>
      <c r="DT2">
        <v>7.6</v>
      </c>
      <c r="DU2">
        <v>4060</v>
      </c>
      <c r="DV2">
        <v>2.8914187777707E-2</v>
      </c>
      <c r="DW2">
        <v>2.9486332929E-5</v>
      </c>
    </row>
    <row r="3" spans="1:127" x14ac:dyDescent="0.2">
      <c r="A3">
        <v>5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36047002000</v>
      </c>
      <c r="H3" t="s">
        <v>1070</v>
      </c>
      <c r="I3">
        <v>5.9513000000000003E-2</v>
      </c>
      <c r="J3">
        <v>1265</v>
      </c>
      <c r="K3">
        <v>194</v>
      </c>
      <c r="L3">
        <v>457</v>
      </c>
      <c r="M3">
        <v>38</v>
      </c>
      <c r="N3">
        <v>363</v>
      </c>
      <c r="O3">
        <v>52</v>
      </c>
      <c r="P3">
        <v>366</v>
      </c>
      <c r="Q3">
        <v>168</v>
      </c>
      <c r="R3">
        <v>44</v>
      </c>
      <c r="S3">
        <v>34</v>
      </c>
      <c r="T3">
        <v>20600</v>
      </c>
      <c r="U3">
        <v>4014</v>
      </c>
      <c r="V3">
        <v>413</v>
      </c>
      <c r="W3">
        <v>122</v>
      </c>
      <c r="X3">
        <v>120</v>
      </c>
      <c r="Y3">
        <v>43</v>
      </c>
      <c r="Z3">
        <v>294</v>
      </c>
      <c r="AA3">
        <v>84</v>
      </c>
      <c r="AB3">
        <v>112</v>
      </c>
      <c r="AC3">
        <v>43</v>
      </c>
      <c r="AD3">
        <v>64</v>
      </c>
      <c r="AE3">
        <v>38.899999999999899</v>
      </c>
      <c r="AF3">
        <v>1219</v>
      </c>
      <c r="AG3">
        <v>197.5</v>
      </c>
      <c r="AH3">
        <v>249</v>
      </c>
      <c r="AI3">
        <v>132.599999999999</v>
      </c>
      <c r="AJ3">
        <v>7</v>
      </c>
      <c r="AK3">
        <v>15.6</v>
      </c>
      <c r="AL3">
        <v>0</v>
      </c>
      <c r="AM3">
        <v>11</v>
      </c>
      <c r="AN3">
        <v>113</v>
      </c>
      <c r="AO3">
        <v>38.899999999999899</v>
      </c>
      <c r="AP3">
        <v>185</v>
      </c>
      <c r="AQ3">
        <v>51</v>
      </c>
      <c r="AR3">
        <v>0</v>
      </c>
      <c r="AS3">
        <v>11</v>
      </c>
      <c r="AT3">
        <v>28.899999999999899</v>
      </c>
      <c r="AU3">
        <v>11.8</v>
      </c>
      <c r="AV3">
        <v>7.1</v>
      </c>
      <c r="AW3">
        <v>5</v>
      </c>
      <c r="AX3">
        <v>20600</v>
      </c>
      <c r="AY3">
        <v>4014</v>
      </c>
      <c r="AZ3">
        <v>50</v>
      </c>
      <c r="BA3">
        <v>10.8</v>
      </c>
      <c r="BB3">
        <v>9.5</v>
      </c>
      <c r="BC3">
        <v>3.4</v>
      </c>
      <c r="BD3">
        <v>23.1999999999999</v>
      </c>
      <c r="BE3">
        <v>5.6</v>
      </c>
      <c r="BF3">
        <v>8.9</v>
      </c>
      <c r="BG3">
        <v>3.5</v>
      </c>
      <c r="BH3">
        <v>17.600000000000001</v>
      </c>
      <c r="BI3">
        <v>10.4</v>
      </c>
      <c r="BJ3">
        <v>96.4</v>
      </c>
      <c r="BK3">
        <v>5</v>
      </c>
      <c r="BL3">
        <v>20.5</v>
      </c>
      <c r="BM3">
        <v>10.5</v>
      </c>
      <c r="BN3">
        <v>1.5</v>
      </c>
      <c r="BO3">
        <v>3.4</v>
      </c>
      <c r="BP3">
        <v>0</v>
      </c>
      <c r="BQ3">
        <v>6.3</v>
      </c>
      <c r="BR3">
        <v>31.1</v>
      </c>
      <c r="BS3">
        <v>9.6999999999999904</v>
      </c>
      <c r="BT3">
        <v>51</v>
      </c>
      <c r="BU3">
        <v>12.3</v>
      </c>
      <c r="BV3">
        <v>0</v>
      </c>
      <c r="BW3">
        <v>0.9</v>
      </c>
      <c r="BX3">
        <v>0.84319999999999995</v>
      </c>
      <c r="BY3">
        <v>0.51980000000000004</v>
      </c>
      <c r="BZ3">
        <v>0.78169999999999995</v>
      </c>
      <c r="CA3">
        <v>0.99439999999999995</v>
      </c>
      <c r="CB3">
        <v>3.1391</v>
      </c>
      <c r="CC3">
        <v>0.84289999999999998</v>
      </c>
      <c r="CD3">
        <v>0.18859999999999999</v>
      </c>
      <c r="CE3">
        <v>0.66039999999999999</v>
      </c>
      <c r="CF3">
        <v>0.32029999999999997</v>
      </c>
      <c r="CG3">
        <v>0.85980000000000001</v>
      </c>
      <c r="CH3">
        <v>2.0291999999999999</v>
      </c>
      <c r="CI3">
        <v>0.50849999999999995</v>
      </c>
      <c r="CJ3">
        <v>0.8911</v>
      </c>
      <c r="CK3">
        <v>0.90690000000000004</v>
      </c>
      <c r="CL3">
        <v>1.798</v>
      </c>
      <c r="CM3">
        <v>0.95020000000000004</v>
      </c>
      <c r="CN3">
        <v>0.28599999999999998</v>
      </c>
      <c r="CO3">
        <v>0</v>
      </c>
      <c r="CP3">
        <v>0.9909</v>
      </c>
      <c r="CQ3">
        <v>0.76759999999999995</v>
      </c>
      <c r="CR3">
        <v>0</v>
      </c>
      <c r="CS3">
        <v>2.0446</v>
      </c>
      <c r="CT3">
        <v>0.41460000000000002</v>
      </c>
      <c r="CU3">
        <v>9.0108999999999906</v>
      </c>
      <c r="CV3">
        <v>0.78320000000000001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299</v>
      </c>
      <c r="DR3">
        <v>134</v>
      </c>
      <c r="DS3">
        <v>23.6</v>
      </c>
      <c r="DT3">
        <v>9.4</v>
      </c>
      <c r="DU3">
        <v>2870</v>
      </c>
      <c r="DV3">
        <v>1.7261458882018001E-2</v>
      </c>
      <c r="DW3">
        <v>1.6360771084000002E-5</v>
      </c>
    </row>
    <row r="4" spans="1:127" x14ac:dyDescent="0.2">
      <c r="A4">
        <v>6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36047002200</v>
      </c>
      <c r="H4" t="s">
        <v>1069</v>
      </c>
      <c r="I4">
        <v>0.1312924</v>
      </c>
      <c r="J4">
        <v>4976</v>
      </c>
      <c r="K4">
        <v>512</v>
      </c>
      <c r="L4">
        <v>1737</v>
      </c>
      <c r="M4">
        <v>38</v>
      </c>
      <c r="N4">
        <v>1668</v>
      </c>
      <c r="O4">
        <v>62</v>
      </c>
      <c r="P4">
        <v>1297</v>
      </c>
      <c r="Q4">
        <v>392</v>
      </c>
      <c r="R4">
        <v>295</v>
      </c>
      <c r="S4">
        <v>142</v>
      </c>
      <c r="T4">
        <v>22227</v>
      </c>
      <c r="U4">
        <v>3294</v>
      </c>
      <c r="V4">
        <v>940</v>
      </c>
      <c r="W4">
        <v>192</v>
      </c>
      <c r="X4">
        <v>763</v>
      </c>
      <c r="Y4">
        <v>118</v>
      </c>
      <c r="Z4">
        <v>945</v>
      </c>
      <c r="AA4">
        <v>234</v>
      </c>
      <c r="AB4">
        <v>649</v>
      </c>
      <c r="AC4">
        <v>168</v>
      </c>
      <c r="AD4">
        <v>173</v>
      </c>
      <c r="AE4">
        <v>76.099999999999895</v>
      </c>
      <c r="AF4">
        <v>4106</v>
      </c>
      <c r="AG4">
        <v>560.1</v>
      </c>
      <c r="AH4">
        <v>1389</v>
      </c>
      <c r="AI4">
        <v>304.5</v>
      </c>
      <c r="AJ4">
        <v>614</v>
      </c>
      <c r="AK4">
        <v>87.599999999999895</v>
      </c>
      <c r="AL4">
        <v>17</v>
      </c>
      <c r="AM4">
        <v>25</v>
      </c>
      <c r="AN4">
        <v>241</v>
      </c>
      <c r="AO4">
        <v>95.7</v>
      </c>
      <c r="AP4">
        <v>941</v>
      </c>
      <c r="AQ4">
        <v>118</v>
      </c>
      <c r="AR4">
        <v>185</v>
      </c>
      <c r="AS4">
        <v>103</v>
      </c>
      <c r="AT4">
        <v>27.1999999999999</v>
      </c>
      <c r="AU4">
        <v>8.1</v>
      </c>
      <c r="AV4">
        <v>11.4</v>
      </c>
      <c r="AW4">
        <v>4.9000000000000004</v>
      </c>
      <c r="AX4">
        <v>22227</v>
      </c>
      <c r="AY4">
        <v>3294</v>
      </c>
      <c r="AZ4">
        <v>26.5</v>
      </c>
      <c r="BA4">
        <v>4.3</v>
      </c>
      <c r="BB4">
        <v>15.3</v>
      </c>
      <c r="BC4">
        <v>2.5</v>
      </c>
      <c r="BD4">
        <v>19</v>
      </c>
      <c r="BE4">
        <v>4.3</v>
      </c>
      <c r="BF4">
        <v>13.5</v>
      </c>
      <c r="BG4">
        <v>3.6</v>
      </c>
      <c r="BH4">
        <v>10.4</v>
      </c>
      <c r="BI4">
        <v>4.5</v>
      </c>
      <c r="BJ4">
        <v>82.5</v>
      </c>
      <c r="BK4">
        <v>7.4</v>
      </c>
      <c r="BL4">
        <v>29.1999999999999</v>
      </c>
      <c r="BM4">
        <v>5.7</v>
      </c>
      <c r="BN4">
        <v>35.299999999999898</v>
      </c>
      <c r="BO4">
        <v>5</v>
      </c>
      <c r="BP4">
        <v>1</v>
      </c>
      <c r="BQ4">
        <v>1.4</v>
      </c>
      <c r="BR4">
        <v>14.4</v>
      </c>
      <c r="BS4">
        <v>5.7</v>
      </c>
      <c r="BT4">
        <v>56.399999999999899</v>
      </c>
      <c r="BU4">
        <v>6.9</v>
      </c>
      <c r="BV4">
        <v>3.7</v>
      </c>
      <c r="BW4">
        <v>2</v>
      </c>
      <c r="BX4">
        <v>0.82750000000000001</v>
      </c>
      <c r="BY4">
        <v>0.81940000000000002</v>
      </c>
      <c r="BZ4">
        <v>0.73009999999999997</v>
      </c>
      <c r="CA4">
        <v>0.8478</v>
      </c>
      <c r="CB4">
        <v>3.2248000000000001</v>
      </c>
      <c r="CC4">
        <v>0.86019999999999996</v>
      </c>
      <c r="CD4">
        <v>0.55330000000000001</v>
      </c>
      <c r="CE4">
        <v>0.32190000000000002</v>
      </c>
      <c r="CF4">
        <v>0.69879999999999998</v>
      </c>
      <c r="CG4">
        <v>0.6573</v>
      </c>
      <c r="CH4">
        <v>2.2313999999999998</v>
      </c>
      <c r="CI4">
        <v>0.64319999999999999</v>
      </c>
      <c r="CJ4">
        <v>0.76500000000000001</v>
      </c>
      <c r="CK4">
        <v>0.96460000000000001</v>
      </c>
      <c r="CL4">
        <v>1.7296</v>
      </c>
      <c r="CM4">
        <v>0.92090000000000005</v>
      </c>
      <c r="CN4">
        <v>0.75409999999999999</v>
      </c>
      <c r="CO4">
        <v>0.77239999999999998</v>
      </c>
      <c r="CP4">
        <v>0.89929999999999999</v>
      </c>
      <c r="CQ4">
        <v>0.80669999999999997</v>
      </c>
      <c r="CR4">
        <v>0.84389999999999998</v>
      </c>
      <c r="CS4">
        <v>4.0765000000000002</v>
      </c>
      <c r="CT4">
        <v>0.99480000000000002</v>
      </c>
      <c r="CU4">
        <v>11.2623</v>
      </c>
      <c r="CV4">
        <v>0.96499999999999997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1117</v>
      </c>
      <c r="DR4">
        <v>279</v>
      </c>
      <c r="DS4">
        <v>23.1999999999999</v>
      </c>
      <c r="DT4">
        <v>4.5</v>
      </c>
      <c r="DU4">
        <v>9381</v>
      </c>
      <c r="DV4">
        <v>3.0342908518885998E-2</v>
      </c>
      <c r="DW4">
        <v>3.2278118802000001E-5</v>
      </c>
    </row>
    <row r="5" spans="1:127" x14ac:dyDescent="0.2">
      <c r="A5">
        <v>7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36047007000</v>
      </c>
      <c r="H5" t="s">
        <v>1068</v>
      </c>
      <c r="I5">
        <v>5.76056E-2</v>
      </c>
      <c r="J5">
        <v>2470</v>
      </c>
      <c r="K5">
        <v>257</v>
      </c>
      <c r="L5">
        <v>1091</v>
      </c>
      <c r="M5">
        <v>54</v>
      </c>
      <c r="N5">
        <v>976</v>
      </c>
      <c r="O5">
        <v>72</v>
      </c>
      <c r="P5">
        <v>411</v>
      </c>
      <c r="Q5">
        <v>223</v>
      </c>
      <c r="R5">
        <v>39</v>
      </c>
      <c r="S5">
        <v>27</v>
      </c>
      <c r="T5">
        <v>27571</v>
      </c>
      <c r="U5">
        <v>5642</v>
      </c>
      <c r="V5">
        <v>243</v>
      </c>
      <c r="W5">
        <v>109</v>
      </c>
      <c r="X5">
        <v>558</v>
      </c>
      <c r="Y5">
        <v>132</v>
      </c>
      <c r="Z5">
        <v>540</v>
      </c>
      <c r="AA5">
        <v>143</v>
      </c>
      <c r="AB5">
        <v>362</v>
      </c>
      <c r="AC5">
        <v>100</v>
      </c>
      <c r="AD5">
        <v>115</v>
      </c>
      <c r="AE5">
        <v>61.399999999999899</v>
      </c>
      <c r="AF5">
        <v>1153</v>
      </c>
      <c r="AG5">
        <v>389</v>
      </c>
      <c r="AH5">
        <v>359</v>
      </c>
      <c r="AI5">
        <v>149.9</v>
      </c>
      <c r="AJ5">
        <v>546</v>
      </c>
      <c r="AK5">
        <v>81</v>
      </c>
      <c r="AL5">
        <v>0</v>
      </c>
      <c r="AM5">
        <v>11</v>
      </c>
      <c r="AN5">
        <v>78</v>
      </c>
      <c r="AO5">
        <v>39.799999999999898</v>
      </c>
      <c r="AP5">
        <v>494</v>
      </c>
      <c r="AQ5">
        <v>83</v>
      </c>
      <c r="AR5">
        <v>26</v>
      </c>
      <c r="AS5">
        <v>28</v>
      </c>
      <c r="AT5">
        <v>16.8</v>
      </c>
      <c r="AU5">
        <v>9.1</v>
      </c>
      <c r="AV5">
        <v>3.8</v>
      </c>
      <c r="AW5">
        <v>2.5</v>
      </c>
      <c r="AX5">
        <v>27571</v>
      </c>
      <c r="AY5">
        <v>5642</v>
      </c>
      <c r="AZ5">
        <v>14.1999999999999</v>
      </c>
      <c r="BA5">
        <v>6</v>
      </c>
      <c r="BB5">
        <v>22.6</v>
      </c>
      <c r="BC5">
        <v>5.9</v>
      </c>
      <c r="BD5">
        <v>21.899999999999899</v>
      </c>
      <c r="BE5">
        <v>5.3</v>
      </c>
      <c r="BF5">
        <v>14.6999999999999</v>
      </c>
      <c r="BG5">
        <v>4.2</v>
      </c>
      <c r="BH5">
        <v>11.8</v>
      </c>
      <c r="BI5">
        <v>6.2</v>
      </c>
      <c r="BJ5">
        <v>46.7</v>
      </c>
      <c r="BK5">
        <v>15</v>
      </c>
      <c r="BL5">
        <v>15.6</v>
      </c>
      <c r="BM5">
        <v>6.3</v>
      </c>
      <c r="BN5">
        <v>50</v>
      </c>
      <c r="BO5">
        <v>7</v>
      </c>
      <c r="BP5">
        <v>0</v>
      </c>
      <c r="BQ5">
        <v>2.7</v>
      </c>
      <c r="BR5">
        <v>8</v>
      </c>
      <c r="BS5">
        <v>4</v>
      </c>
      <c r="BT5">
        <v>50.6</v>
      </c>
      <c r="BU5">
        <v>7.6</v>
      </c>
      <c r="BV5">
        <v>1.1000000000000001</v>
      </c>
      <c r="BW5">
        <v>1.1000000000000001</v>
      </c>
      <c r="BX5">
        <v>0.64770000000000005</v>
      </c>
      <c r="BY5">
        <v>0.15060000000000001</v>
      </c>
      <c r="BZ5">
        <v>0.53759999999999997</v>
      </c>
      <c r="CA5">
        <v>0.60340000000000005</v>
      </c>
      <c r="CB5">
        <v>1.9393</v>
      </c>
      <c r="CC5">
        <v>0.49440000000000001</v>
      </c>
      <c r="CD5">
        <v>0.91080000000000005</v>
      </c>
      <c r="CE5">
        <v>0.54490000000000005</v>
      </c>
      <c r="CF5">
        <v>0.77370000000000005</v>
      </c>
      <c r="CG5">
        <v>0.71360000000000001</v>
      </c>
      <c r="CH5">
        <v>2.9430000000000001</v>
      </c>
      <c r="CI5">
        <v>0.94720000000000004</v>
      </c>
      <c r="CJ5">
        <v>0.59740000000000004</v>
      </c>
      <c r="CK5">
        <v>0.84989999999999999</v>
      </c>
      <c r="CL5">
        <v>1.4473</v>
      </c>
      <c r="CM5">
        <v>0.7379</v>
      </c>
      <c r="CN5">
        <v>0.80520000000000003</v>
      </c>
      <c r="CO5">
        <v>0</v>
      </c>
      <c r="CP5">
        <v>0.75560000000000005</v>
      </c>
      <c r="CQ5">
        <v>0.76600000000000001</v>
      </c>
      <c r="CR5">
        <v>0.70979999999999999</v>
      </c>
      <c r="CS5">
        <v>3.0366</v>
      </c>
      <c r="CT5">
        <v>0.84499999999999997</v>
      </c>
      <c r="CU5">
        <v>9.3661999999999903</v>
      </c>
      <c r="CV5">
        <v>0.82320000000000004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125</v>
      </c>
      <c r="DR5">
        <v>119</v>
      </c>
      <c r="DS5">
        <v>5.0999999999999996</v>
      </c>
      <c r="DT5">
        <v>4.7</v>
      </c>
      <c r="DU5">
        <v>2134</v>
      </c>
      <c r="DV5">
        <v>8.6159802440069991E-3</v>
      </c>
      <c r="DW5">
        <v>1.7996121579999999E-6</v>
      </c>
    </row>
    <row r="6" spans="1:127" x14ac:dyDescent="0.2">
      <c r="A6">
        <v>8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36047007200</v>
      </c>
      <c r="H6" t="s">
        <v>1067</v>
      </c>
      <c r="I6">
        <v>2.41275E-2</v>
      </c>
      <c r="J6">
        <v>2127</v>
      </c>
      <c r="K6">
        <v>259</v>
      </c>
      <c r="L6">
        <v>612</v>
      </c>
      <c r="M6">
        <v>44</v>
      </c>
      <c r="N6">
        <v>602</v>
      </c>
      <c r="O6">
        <v>47</v>
      </c>
      <c r="P6">
        <v>892</v>
      </c>
      <c r="Q6">
        <v>226</v>
      </c>
      <c r="R6">
        <v>60</v>
      </c>
      <c r="S6">
        <v>37</v>
      </c>
      <c r="T6">
        <v>12001</v>
      </c>
      <c r="U6">
        <v>1789</v>
      </c>
      <c r="V6">
        <v>668</v>
      </c>
      <c r="W6">
        <v>146</v>
      </c>
      <c r="X6">
        <v>139</v>
      </c>
      <c r="Y6">
        <v>59</v>
      </c>
      <c r="Z6">
        <v>610</v>
      </c>
      <c r="AA6">
        <v>112</v>
      </c>
      <c r="AB6">
        <v>207</v>
      </c>
      <c r="AC6">
        <v>76</v>
      </c>
      <c r="AD6">
        <v>160</v>
      </c>
      <c r="AE6">
        <v>56.1</v>
      </c>
      <c r="AF6">
        <v>1853</v>
      </c>
      <c r="AG6">
        <v>300.3</v>
      </c>
      <c r="AH6">
        <v>689</v>
      </c>
      <c r="AI6">
        <v>191.599999999999</v>
      </c>
      <c r="AJ6">
        <v>139</v>
      </c>
      <c r="AK6">
        <v>48.799999999999898</v>
      </c>
      <c r="AL6">
        <v>0</v>
      </c>
      <c r="AM6">
        <v>11</v>
      </c>
      <c r="AN6">
        <v>210</v>
      </c>
      <c r="AO6">
        <v>57</v>
      </c>
      <c r="AP6">
        <v>457</v>
      </c>
      <c r="AQ6">
        <v>63</v>
      </c>
      <c r="AR6">
        <v>9</v>
      </c>
      <c r="AS6">
        <v>6</v>
      </c>
      <c r="AT6">
        <v>41.899999999999899</v>
      </c>
      <c r="AU6">
        <v>8.6999999999999904</v>
      </c>
      <c r="AV6">
        <v>5.9</v>
      </c>
      <c r="AW6">
        <v>3.4</v>
      </c>
      <c r="AX6">
        <v>12001</v>
      </c>
      <c r="AY6">
        <v>1789</v>
      </c>
      <c r="AZ6">
        <v>53.2</v>
      </c>
      <c r="BA6">
        <v>8.9</v>
      </c>
      <c r="BB6">
        <v>6.5</v>
      </c>
      <c r="BC6">
        <v>2.9</v>
      </c>
      <c r="BD6">
        <v>28.6999999999999</v>
      </c>
      <c r="BE6">
        <v>3.9</v>
      </c>
      <c r="BF6">
        <v>9.6999999999999904</v>
      </c>
      <c r="BG6">
        <v>3.8</v>
      </c>
      <c r="BH6">
        <v>26.6</v>
      </c>
      <c r="BI6">
        <v>9.1</v>
      </c>
      <c r="BJ6">
        <v>87.099999999999895</v>
      </c>
      <c r="BK6">
        <v>9.3000000000000007</v>
      </c>
      <c r="BL6">
        <v>35.5</v>
      </c>
      <c r="BM6">
        <v>8.9</v>
      </c>
      <c r="BN6">
        <v>22.6999999999999</v>
      </c>
      <c r="BO6">
        <v>7.8</v>
      </c>
      <c r="BP6">
        <v>0</v>
      </c>
      <c r="BQ6">
        <v>4.8</v>
      </c>
      <c r="BR6">
        <v>34.899999999999899</v>
      </c>
      <c r="BS6">
        <v>9.1</v>
      </c>
      <c r="BT6">
        <v>75.900000000000006</v>
      </c>
      <c r="BU6">
        <v>9</v>
      </c>
      <c r="BV6">
        <v>0.4</v>
      </c>
      <c r="BW6">
        <v>0.3</v>
      </c>
      <c r="BX6">
        <v>0.94169999999999998</v>
      </c>
      <c r="BY6">
        <v>0.37990000000000002</v>
      </c>
      <c r="BZ6">
        <v>0.96160000000000001</v>
      </c>
      <c r="CA6">
        <v>0.99529999999999996</v>
      </c>
      <c r="CB6">
        <v>3.2785000000000002</v>
      </c>
      <c r="CC6">
        <v>0.87429999999999997</v>
      </c>
      <c r="CD6">
        <v>6.3600000000000004E-2</v>
      </c>
      <c r="CE6">
        <v>0.90280000000000005</v>
      </c>
      <c r="CF6">
        <v>0.4012</v>
      </c>
      <c r="CG6">
        <v>0.96479999999999999</v>
      </c>
      <c r="CH6">
        <v>2.3323999999999998</v>
      </c>
      <c r="CI6">
        <v>0.70069999999999999</v>
      </c>
      <c r="CJ6">
        <v>0.79510000000000003</v>
      </c>
      <c r="CK6">
        <v>0.9839</v>
      </c>
      <c r="CL6">
        <v>1.7789999999999999</v>
      </c>
      <c r="CM6">
        <v>0.94420000000000004</v>
      </c>
      <c r="CN6">
        <v>0.68799999999999994</v>
      </c>
      <c r="CO6">
        <v>0</v>
      </c>
      <c r="CP6">
        <v>0.99590000000000001</v>
      </c>
      <c r="CQ6">
        <v>0.93810000000000004</v>
      </c>
      <c r="CR6">
        <v>0.55579999999999996</v>
      </c>
      <c r="CS6">
        <v>3.1778</v>
      </c>
      <c r="CT6">
        <v>0.88990000000000002</v>
      </c>
      <c r="CU6">
        <v>10.5678</v>
      </c>
      <c r="CV6">
        <v>0.92290000000000005</v>
      </c>
      <c r="CW6">
        <v>1</v>
      </c>
      <c r="CX6">
        <v>0</v>
      </c>
      <c r="CY6">
        <v>1</v>
      </c>
      <c r="CZ6">
        <v>1</v>
      </c>
      <c r="DA6">
        <v>3</v>
      </c>
      <c r="DB6">
        <v>0</v>
      </c>
      <c r="DC6">
        <v>1</v>
      </c>
      <c r="DD6">
        <v>0</v>
      </c>
      <c r="DE6">
        <v>1</v>
      </c>
      <c r="DF6">
        <v>2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1</v>
      </c>
      <c r="DN6">
        <v>0</v>
      </c>
      <c r="DO6">
        <v>2</v>
      </c>
      <c r="DP6">
        <v>8</v>
      </c>
      <c r="DQ6">
        <v>450</v>
      </c>
      <c r="DR6">
        <v>149</v>
      </c>
      <c r="DS6">
        <v>21.1999999999999</v>
      </c>
      <c r="DT6">
        <v>6</v>
      </c>
      <c r="DU6">
        <v>1340</v>
      </c>
      <c r="DV6">
        <v>1.0657821366711E-2</v>
      </c>
      <c r="DW6">
        <v>6.2909026109999996E-6</v>
      </c>
    </row>
    <row r="7" spans="1:127" x14ac:dyDescent="0.2">
      <c r="A7">
        <v>9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36047007400</v>
      </c>
      <c r="H7" t="s">
        <v>1066</v>
      </c>
      <c r="I7">
        <v>5.4551200000000001E-2</v>
      </c>
      <c r="J7">
        <v>5767</v>
      </c>
      <c r="K7">
        <v>664</v>
      </c>
      <c r="L7">
        <v>1601</v>
      </c>
      <c r="M7">
        <v>70</v>
      </c>
      <c r="N7">
        <v>1393</v>
      </c>
      <c r="O7">
        <v>96</v>
      </c>
      <c r="P7">
        <v>2485</v>
      </c>
      <c r="Q7">
        <v>639</v>
      </c>
      <c r="R7">
        <v>261</v>
      </c>
      <c r="S7">
        <v>110</v>
      </c>
      <c r="T7">
        <v>16045</v>
      </c>
      <c r="U7">
        <v>2976</v>
      </c>
      <c r="V7">
        <v>1655</v>
      </c>
      <c r="W7">
        <v>283</v>
      </c>
      <c r="X7">
        <v>327</v>
      </c>
      <c r="Y7">
        <v>112</v>
      </c>
      <c r="Z7">
        <v>1602</v>
      </c>
      <c r="AA7">
        <v>380</v>
      </c>
      <c r="AB7">
        <v>574</v>
      </c>
      <c r="AC7">
        <v>211</v>
      </c>
      <c r="AD7">
        <v>235</v>
      </c>
      <c r="AE7">
        <v>92.7</v>
      </c>
      <c r="AF7">
        <v>5326</v>
      </c>
      <c r="AG7">
        <v>703.7</v>
      </c>
      <c r="AH7">
        <v>2030</v>
      </c>
      <c r="AI7">
        <v>438.8</v>
      </c>
      <c r="AJ7">
        <v>247</v>
      </c>
      <c r="AK7">
        <v>80.2</v>
      </c>
      <c r="AL7">
        <v>0</v>
      </c>
      <c r="AM7">
        <v>16</v>
      </c>
      <c r="AN7">
        <v>436</v>
      </c>
      <c r="AO7">
        <v>127.2</v>
      </c>
      <c r="AP7">
        <v>988</v>
      </c>
      <c r="AQ7">
        <v>131</v>
      </c>
      <c r="AR7">
        <v>19</v>
      </c>
      <c r="AS7">
        <v>23</v>
      </c>
      <c r="AT7">
        <v>43.6</v>
      </c>
      <c r="AU7">
        <v>9.4</v>
      </c>
      <c r="AV7">
        <v>9.8000000000000007</v>
      </c>
      <c r="AW7">
        <v>4.3</v>
      </c>
      <c r="AX7">
        <v>16045</v>
      </c>
      <c r="AY7">
        <v>2976</v>
      </c>
      <c r="AZ7">
        <v>47.2</v>
      </c>
      <c r="BA7">
        <v>6.6</v>
      </c>
      <c r="BB7">
        <v>5.7</v>
      </c>
      <c r="BC7">
        <v>2</v>
      </c>
      <c r="BD7">
        <v>27.8</v>
      </c>
      <c r="BE7">
        <v>5.8</v>
      </c>
      <c r="BF7">
        <v>10</v>
      </c>
      <c r="BG7">
        <v>3.7</v>
      </c>
      <c r="BH7">
        <v>16.899999999999899</v>
      </c>
      <c r="BI7">
        <v>6.6</v>
      </c>
      <c r="BJ7">
        <v>92.4</v>
      </c>
      <c r="BK7">
        <v>6</v>
      </c>
      <c r="BL7">
        <v>38</v>
      </c>
      <c r="BM7">
        <v>7.3</v>
      </c>
      <c r="BN7">
        <v>15.4</v>
      </c>
      <c r="BO7">
        <v>5</v>
      </c>
      <c r="BP7">
        <v>0</v>
      </c>
      <c r="BQ7">
        <v>1.9</v>
      </c>
      <c r="BR7">
        <v>31.3</v>
      </c>
      <c r="BS7">
        <v>8.9</v>
      </c>
      <c r="BT7">
        <v>70.900000000000006</v>
      </c>
      <c r="BU7">
        <v>8.1999999999999904</v>
      </c>
      <c r="BV7">
        <v>0.3</v>
      </c>
      <c r="BW7">
        <v>0.4</v>
      </c>
      <c r="BX7">
        <v>0.9486</v>
      </c>
      <c r="BY7">
        <v>0.73360000000000003</v>
      </c>
      <c r="BZ7">
        <v>0.89329999999999998</v>
      </c>
      <c r="CA7">
        <v>0.99050000000000005</v>
      </c>
      <c r="CB7">
        <v>3.5659999999999998</v>
      </c>
      <c r="CC7">
        <v>0.93659999999999999</v>
      </c>
      <c r="CD7">
        <v>4.5100000000000001E-2</v>
      </c>
      <c r="CE7">
        <v>0.87990000000000002</v>
      </c>
      <c r="CF7">
        <v>0.43169999999999997</v>
      </c>
      <c r="CG7">
        <v>0.84799999999999998</v>
      </c>
      <c r="CH7">
        <v>2.2048000000000001</v>
      </c>
      <c r="CI7">
        <v>0.62729999999999997</v>
      </c>
      <c r="CJ7">
        <v>0.84019999999999995</v>
      </c>
      <c r="CK7">
        <v>0.98870000000000002</v>
      </c>
      <c r="CL7">
        <v>1.8289</v>
      </c>
      <c r="CM7">
        <v>0.96230000000000004</v>
      </c>
      <c r="CN7">
        <v>0.62480000000000002</v>
      </c>
      <c r="CO7">
        <v>0</v>
      </c>
      <c r="CP7">
        <v>0.99139999999999995</v>
      </c>
      <c r="CQ7">
        <v>0.90849999999999997</v>
      </c>
      <c r="CR7">
        <v>0.50619999999999998</v>
      </c>
      <c r="CS7">
        <v>3.0308999999999999</v>
      </c>
      <c r="CT7">
        <v>0.84250000000000003</v>
      </c>
      <c r="CU7">
        <v>10.6305</v>
      </c>
      <c r="CV7">
        <v>0.92579999999999996</v>
      </c>
      <c r="CW7">
        <v>1</v>
      </c>
      <c r="CX7">
        <v>0</v>
      </c>
      <c r="CY7">
        <v>0</v>
      </c>
      <c r="CZ7">
        <v>1</v>
      </c>
      <c r="DA7">
        <v>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1</v>
      </c>
      <c r="DN7">
        <v>0</v>
      </c>
      <c r="DO7">
        <v>2</v>
      </c>
      <c r="DP7">
        <v>5</v>
      </c>
      <c r="DQ7">
        <v>1488</v>
      </c>
      <c r="DR7">
        <v>376</v>
      </c>
      <c r="DS7">
        <v>25.899999999999899</v>
      </c>
      <c r="DT7">
        <v>5.6</v>
      </c>
      <c r="DU7">
        <v>3982</v>
      </c>
      <c r="DV7">
        <v>1.6033449468806998E-2</v>
      </c>
      <c r="DW7">
        <v>1.5041173625E-5</v>
      </c>
    </row>
    <row r="8" spans="1:127" x14ac:dyDescent="0.2">
      <c r="A8">
        <v>10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36047007600</v>
      </c>
      <c r="H8" t="s">
        <v>1065</v>
      </c>
      <c r="I8">
        <v>5.3411800000000002E-2</v>
      </c>
      <c r="J8">
        <v>4936</v>
      </c>
      <c r="K8">
        <v>495</v>
      </c>
      <c r="L8">
        <v>1499</v>
      </c>
      <c r="M8">
        <v>59</v>
      </c>
      <c r="N8">
        <v>1369</v>
      </c>
      <c r="O8">
        <v>86</v>
      </c>
      <c r="P8">
        <v>1985</v>
      </c>
      <c r="Q8">
        <v>509</v>
      </c>
      <c r="R8">
        <v>274</v>
      </c>
      <c r="S8">
        <v>115</v>
      </c>
      <c r="T8">
        <v>16089</v>
      </c>
      <c r="U8">
        <v>2883</v>
      </c>
      <c r="V8">
        <v>1190</v>
      </c>
      <c r="W8">
        <v>262</v>
      </c>
      <c r="X8">
        <v>545</v>
      </c>
      <c r="Y8">
        <v>140</v>
      </c>
      <c r="Z8">
        <v>1171</v>
      </c>
      <c r="AA8">
        <v>214</v>
      </c>
      <c r="AB8">
        <v>385</v>
      </c>
      <c r="AC8">
        <v>123</v>
      </c>
      <c r="AD8">
        <v>111</v>
      </c>
      <c r="AE8">
        <v>68.400000000000006</v>
      </c>
      <c r="AF8">
        <v>4268</v>
      </c>
      <c r="AG8">
        <v>540.5</v>
      </c>
      <c r="AH8">
        <v>1281</v>
      </c>
      <c r="AI8">
        <v>292.3</v>
      </c>
      <c r="AJ8">
        <v>277</v>
      </c>
      <c r="AK8">
        <v>87.7</v>
      </c>
      <c r="AL8">
        <v>0</v>
      </c>
      <c r="AM8">
        <v>11</v>
      </c>
      <c r="AN8">
        <v>304</v>
      </c>
      <c r="AO8">
        <v>110.4</v>
      </c>
      <c r="AP8">
        <v>931</v>
      </c>
      <c r="AQ8">
        <v>123</v>
      </c>
      <c r="AR8">
        <v>5</v>
      </c>
      <c r="AS8">
        <v>6</v>
      </c>
      <c r="AT8">
        <v>40.200000000000003</v>
      </c>
      <c r="AU8">
        <v>10.1999999999999</v>
      </c>
      <c r="AV8">
        <v>11.6999999999999</v>
      </c>
      <c r="AW8">
        <v>4.5999999999999996</v>
      </c>
      <c r="AX8">
        <v>16089</v>
      </c>
      <c r="AY8">
        <v>2883</v>
      </c>
      <c r="AZ8">
        <v>36.700000000000003</v>
      </c>
      <c r="BA8">
        <v>6.5</v>
      </c>
      <c r="BB8">
        <v>11</v>
      </c>
      <c r="BC8">
        <v>2.9</v>
      </c>
      <c r="BD8">
        <v>23.6999999999999</v>
      </c>
      <c r="BE8">
        <v>3.6</v>
      </c>
      <c r="BF8">
        <v>7.8</v>
      </c>
      <c r="BG8">
        <v>2.7</v>
      </c>
      <c r="BH8">
        <v>8.1</v>
      </c>
      <c r="BI8">
        <v>5</v>
      </c>
      <c r="BJ8">
        <v>86.5</v>
      </c>
      <c r="BK8">
        <v>6.7</v>
      </c>
      <c r="BL8">
        <v>28.1999999999999</v>
      </c>
      <c r="BM8">
        <v>5.8</v>
      </c>
      <c r="BN8">
        <v>18.5</v>
      </c>
      <c r="BO8">
        <v>5.8</v>
      </c>
      <c r="BP8">
        <v>0</v>
      </c>
      <c r="BQ8">
        <v>2</v>
      </c>
      <c r="BR8">
        <v>22.1999999999999</v>
      </c>
      <c r="BS8">
        <v>7.9</v>
      </c>
      <c r="BT8">
        <v>68</v>
      </c>
      <c r="BU8">
        <v>6.9</v>
      </c>
      <c r="BV8">
        <v>0.1</v>
      </c>
      <c r="BW8">
        <v>0.1</v>
      </c>
      <c r="BX8">
        <v>0.93469999999999998</v>
      </c>
      <c r="BY8">
        <v>0.83099999999999996</v>
      </c>
      <c r="BZ8">
        <v>0.89229999999999998</v>
      </c>
      <c r="CA8">
        <v>0.94889999999999997</v>
      </c>
      <c r="CB8">
        <v>3.6069</v>
      </c>
      <c r="CC8">
        <v>0.94740000000000002</v>
      </c>
      <c r="CD8">
        <v>0.27060000000000001</v>
      </c>
      <c r="CE8">
        <v>0.6895</v>
      </c>
      <c r="CF8">
        <v>0.21560000000000001</v>
      </c>
      <c r="CG8">
        <v>0.53090000000000004</v>
      </c>
      <c r="CH8">
        <v>1.7064999999999999</v>
      </c>
      <c r="CI8">
        <v>0.28570000000000001</v>
      </c>
      <c r="CJ8">
        <v>0.79179999999999995</v>
      </c>
      <c r="CK8">
        <v>0.96050000000000002</v>
      </c>
      <c r="CL8">
        <v>1.7523</v>
      </c>
      <c r="CM8">
        <v>0.93179999999999996</v>
      </c>
      <c r="CN8">
        <v>0.65549999999999997</v>
      </c>
      <c r="CO8">
        <v>0</v>
      </c>
      <c r="CP8">
        <v>0.96930000000000005</v>
      </c>
      <c r="CQ8">
        <v>0.88660000000000005</v>
      </c>
      <c r="CR8">
        <v>0.32990000000000003</v>
      </c>
      <c r="CS8">
        <v>2.8412999999999999</v>
      </c>
      <c r="CT8">
        <v>0.7782</v>
      </c>
      <c r="CU8">
        <v>9.907</v>
      </c>
      <c r="CV8">
        <v>0.875</v>
      </c>
      <c r="CW8">
        <v>1</v>
      </c>
      <c r="CX8">
        <v>0</v>
      </c>
      <c r="CY8">
        <v>0</v>
      </c>
      <c r="CZ8">
        <v>1</v>
      </c>
      <c r="DA8">
        <v>2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4</v>
      </c>
      <c r="DQ8">
        <v>1141</v>
      </c>
      <c r="DR8">
        <v>320</v>
      </c>
      <c r="DS8">
        <v>23.1</v>
      </c>
      <c r="DT8">
        <v>5.4</v>
      </c>
      <c r="DU8">
        <v>1982</v>
      </c>
      <c r="DV8">
        <v>1.5930313444223999E-2</v>
      </c>
      <c r="DW8">
        <v>1.4717540776999999E-5</v>
      </c>
    </row>
    <row r="9" spans="1:127" x14ac:dyDescent="0.2">
      <c r="A9">
        <v>11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36047007800</v>
      </c>
      <c r="H9" t="s">
        <v>1064</v>
      </c>
      <c r="I9">
        <v>5.3326100000000001E-2</v>
      </c>
      <c r="J9">
        <v>5518</v>
      </c>
      <c r="K9">
        <v>464</v>
      </c>
      <c r="L9">
        <v>1604</v>
      </c>
      <c r="M9">
        <v>67</v>
      </c>
      <c r="N9">
        <v>1536</v>
      </c>
      <c r="O9">
        <v>79</v>
      </c>
      <c r="P9">
        <v>1338</v>
      </c>
      <c r="Q9">
        <v>488</v>
      </c>
      <c r="R9">
        <v>256</v>
      </c>
      <c r="S9">
        <v>113</v>
      </c>
      <c r="T9">
        <v>18800</v>
      </c>
      <c r="U9">
        <v>2571</v>
      </c>
      <c r="V9">
        <v>1768</v>
      </c>
      <c r="W9">
        <v>289</v>
      </c>
      <c r="X9">
        <v>446</v>
      </c>
      <c r="Y9">
        <v>135</v>
      </c>
      <c r="Z9">
        <v>1305</v>
      </c>
      <c r="AA9">
        <v>222</v>
      </c>
      <c r="AB9">
        <v>420</v>
      </c>
      <c r="AC9">
        <v>137</v>
      </c>
      <c r="AD9">
        <v>158</v>
      </c>
      <c r="AE9">
        <v>78.299999999999898</v>
      </c>
      <c r="AF9">
        <v>5115</v>
      </c>
      <c r="AG9">
        <v>506.1</v>
      </c>
      <c r="AH9">
        <v>1468</v>
      </c>
      <c r="AI9">
        <v>283</v>
      </c>
      <c r="AJ9">
        <v>276</v>
      </c>
      <c r="AK9">
        <v>89.599999999999895</v>
      </c>
      <c r="AL9">
        <v>0</v>
      </c>
      <c r="AM9">
        <v>16</v>
      </c>
      <c r="AN9">
        <v>337</v>
      </c>
      <c r="AO9">
        <v>104.4</v>
      </c>
      <c r="AP9">
        <v>1090</v>
      </c>
      <c r="AQ9">
        <v>132</v>
      </c>
      <c r="AR9">
        <v>9</v>
      </c>
      <c r="AS9">
        <v>9</v>
      </c>
      <c r="AT9">
        <v>24.399999999999899</v>
      </c>
      <c r="AU9">
        <v>8.8000000000000007</v>
      </c>
      <c r="AV9">
        <v>8.9</v>
      </c>
      <c r="AW9">
        <v>4.0999999999999996</v>
      </c>
      <c r="AX9">
        <v>18800</v>
      </c>
      <c r="AY9">
        <v>2571</v>
      </c>
      <c r="AZ9">
        <v>48.6</v>
      </c>
      <c r="BA9">
        <v>6.1</v>
      </c>
      <c r="BB9">
        <v>8.1</v>
      </c>
      <c r="BC9">
        <v>2.2999999999999998</v>
      </c>
      <c r="BD9">
        <v>23.6</v>
      </c>
      <c r="BE9">
        <v>3.5</v>
      </c>
      <c r="BF9">
        <v>7.6</v>
      </c>
      <c r="BG9">
        <v>2.6</v>
      </c>
      <c r="BH9">
        <v>10.3</v>
      </c>
      <c r="BI9">
        <v>5.0999999999999996</v>
      </c>
      <c r="BJ9">
        <v>92.7</v>
      </c>
      <c r="BK9">
        <v>4.8</v>
      </c>
      <c r="BL9">
        <v>28.8</v>
      </c>
      <c r="BM9">
        <v>5</v>
      </c>
      <c r="BN9">
        <v>17.1999999999999</v>
      </c>
      <c r="BO9">
        <v>5.5</v>
      </c>
      <c r="BP9">
        <v>0</v>
      </c>
      <c r="BQ9">
        <v>1.9</v>
      </c>
      <c r="BR9">
        <v>21.899999999999899</v>
      </c>
      <c r="BS9">
        <v>6.7</v>
      </c>
      <c r="BT9">
        <v>71</v>
      </c>
      <c r="BU9">
        <v>7.8</v>
      </c>
      <c r="BV9">
        <v>0.2</v>
      </c>
      <c r="BW9">
        <v>0.2</v>
      </c>
      <c r="BX9">
        <v>0.7893</v>
      </c>
      <c r="BY9">
        <v>0.67969999999999997</v>
      </c>
      <c r="BZ9">
        <v>0.83260000000000001</v>
      </c>
      <c r="CA9">
        <v>0.99219999999999997</v>
      </c>
      <c r="CB9">
        <v>3.2938000000000001</v>
      </c>
      <c r="CC9">
        <v>0.877</v>
      </c>
      <c r="CD9">
        <v>0.1205</v>
      </c>
      <c r="CE9">
        <v>0.6855</v>
      </c>
      <c r="CF9">
        <v>0.19700000000000001</v>
      </c>
      <c r="CG9">
        <v>0.6532</v>
      </c>
      <c r="CH9">
        <v>1.6561999999999999</v>
      </c>
      <c r="CI9">
        <v>0.25890000000000002</v>
      </c>
      <c r="CJ9">
        <v>0.84330000000000005</v>
      </c>
      <c r="CK9">
        <v>0.9627</v>
      </c>
      <c r="CL9">
        <v>1.806</v>
      </c>
      <c r="CM9">
        <v>0.95279999999999998</v>
      </c>
      <c r="CN9">
        <v>0.64290000000000003</v>
      </c>
      <c r="CO9">
        <v>0</v>
      </c>
      <c r="CP9">
        <v>0.96830000000000005</v>
      </c>
      <c r="CQ9">
        <v>0.91</v>
      </c>
      <c r="CR9">
        <v>0.38300000000000001</v>
      </c>
      <c r="CS9">
        <v>2.9041999999999999</v>
      </c>
      <c r="CT9">
        <v>0.79830000000000001</v>
      </c>
      <c r="CU9">
        <v>9.6602999999999906</v>
      </c>
      <c r="CV9">
        <v>0.85050000000000003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1</v>
      </c>
      <c r="DM9">
        <v>1</v>
      </c>
      <c r="DN9">
        <v>0</v>
      </c>
      <c r="DO9">
        <v>2</v>
      </c>
      <c r="DP9">
        <v>4</v>
      </c>
      <c r="DQ9">
        <v>1232</v>
      </c>
      <c r="DR9">
        <v>298</v>
      </c>
      <c r="DS9">
        <v>22.3</v>
      </c>
      <c r="DT9">
        <v>4.8</v>
      </c>
      <c r="DU9">
        <v>2079</v>
      </c>
      <c r="DV9">
        <v>1.5904671496304999E-2</v>
      </c>
      <c r="DW9">
        <v>1.4719291231E-5</v>
      </c>
    </row>
    <row r="10" spans="1:127" x14ac:dyDescent="0.2">
      <c r="A10">
        <v>12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36047008000</v>
      </c>
      <c r="H10" t="s">
        <v>1063</v>
      </c>
      <c r="I10">
        <v>5.3715300000000001E-2</v>
      </c>
      <c r="J10">
        <v>4133</v>
      </c>
      <c r="K10">
        <v>445</v>
      </c>
      <c r="L10">
        <v>1292</v>
      </c>
      <c r="M10">
        <v>67</v>
      </c>
      <c r="N10">
        <v>1236</v>
      </c>
      <c r="O10">
        <v>80</v>
      </c>
      <c r="P10">
        <v>714</v>
      </c>
      <c r="Q10">
        <v>331</v>
      </c>
      <c r="R10">
        <v>172</v>
      </c>
      <c r="S10">
        <v>97</v>
      </c>
      <c r="T10">
        <v>23882</v>
      </c>
      <c r="U10">
        <v>3878</v>
      </c>
      <c r="V10">
        <v>898</v>
      </c>
      <c r="W10">
        <v>234</v>
      </c>
      <c r="X10">
        <v>321</v>
      </c>
      <c r="Y10">
        <v>75</v>
      </c>
      <c r="Z10">
        <v>1070</v>
      </c>
      <c r="AA10">
        <v>252</v>
      </c>
      <c r="AB10">
        <v>316</v>
      </c>
      <c r="AC10">
        <v>114</v>
      </c>
      <c r="AD10">
        <v>219</v>
      </c>
      <c r="AE10">
        <v>85.4</v>
      </c>
      <c r="AF10">
        <v>3526</v>
      </c>
      <c r="AG10">
        <v>491.6</v>
      </c>
      <c r="AH10">
        <v>830</v>
      </c>
      <c r="AI10">
        <v>266.3</v>
      </c>
      <c r="AJ10">
        <v>239</v>
      </c>
      <c r="AK10">
        <v>74.299999999999898</v>
      </c>
      <c r="AL10">
        <v>0</v>
      </c>
      <c r="AM10">
        <v>11</v>
      </c>
      <c r="AN10">
        <v>203</v>
      </c>
      <c r="AO10">
        <v>85.099999999999895</v>
      </c>
      <c r="AP10">
        <v>703</v>
      </c>
      <c r="AQ10">
        <v>120</v>
      </c>
      <c r="AR10">
        <v>0</v>
      </c>
      <c r="AS10">
        <v>11</v>
      </c>
      <c r="AT10">
        <v>17.3</v>
      </c>
      <c r="AU10">
        <v>7.3</v>
      </c>
      <c r="AV10">
        <v>7.5</v>
      </c>
      <c r="AW10">
        <v>4.0999999999999996</v>
      </c>
      <c r="AX10">
        <v>23882</v>
      </c>
      <c r="AY10">
        <v>3878</v>
      </c>
      <c r="AZ10">
        <v>34</v>
      </c>
      <c r="BA10">
        <v>7.2</v>
      </c>
      <c r="BB10">
        <v>7.8</v>
      </c>
      <c r="BC10">
        <v>2</v>
      </c>
      <c r="BD10">
        <v>25.899999999999899</v>
      </c>
      <c r="BE10">
        <v>5.4</v>
      </c>
      <c r="BF10">
        <v>7.6</v>
      </c>
      <c r="BG10">
        <v>2.7</v>
      </c>
      <c r="BH10">
        <v>17.6999999999999</v>
      </c>
      <c r="BI10">
        <v>6.8</v>
      </c>
      <c r="BJ10">
        <v>85.299999999999898</v>
      </c>
      <c r="BK10">
        <v>7.6</v>
      </c>
      <c r="BL10">
        <v>22</v>
      </c>
      <c r="BM10">
        <v>6.6</v>
      </c>
      <c r="BN10">
        <v>18.5</v>
      </c>
      <c r="BO10">
        <v>5.7</v>
      </c>
      <c r="BP10">
        <v>0</v>
      </c>
      <c r="BQ10">
        <v>2.2999999999999998</v>
      </c>
      <c r="BR10">
        <v>16.399999999999899</v>
      </c>
      <c r="BS10">
        <v>6.8</v>
      </c>
      <c r="BT10">
        <v>56.899999999999899</v>
      </c>
      <c r="BU10">
        <v>8.6</v>
      </c>
      <c r="BV10">
        <v>0</v>
      </c>
      <c r="BW10">
        <v>0.3</v>
      </c>
      <c r="BX10">
        <v>0.65849999999999997</v>
      </c>
      <c r="BY10">
        <v>0.55859999999999999</v>
      </c>
      <c r="BZ10">
        <v>0.67149999999999999</v>
      </c>
      <c r="CA10">
        <v>0.93</v>
      </c>
      <c r="CB10">
        <v>2.8184999999999998</v>
      </c>
      <c r="CC10">
        <v>0.75980000000000003</v>
      </c>
      <c r="CD10">
        <v>0.1079</v>
      </c>
      <c r="CE10">
        <v>0.81159999999999999</v>
      </c>
      <c r="CF10">
        <v>0.19700000000000001</v>
      </c>
      <c r="CG10">
        <v>0.86180000000000001</v>
      </c>
      <c r="CH10">
        <v>1.9782999999999999</v>
      </c>
      <c r="CI10">
        <v>0.47239999999999999</v>
      </c>
      <c r="CJ10">
        <v>0.78169999999999995</v>
      </c>
      <c r="CK10">
        <v>0.92049999999999998</v>
      </c>
      <c r="CL10">
        <v>1.7021999999999999</v>
      </c>
      <c r="CM10">
        <v>0.90980000000000005</v>
      </c>
      <c r="CN10">
        <v>0.65569999999999995</v>
      </c>
      <c r="CO10">
        <v>0</v>
      </c>
      <c r="CP10">
        <v>0.92400000000000004</v>
      </c>
      <c r="CQ10">
        <v>0.81069999999999998</v>
      </c>
      <c r="CR10">
        <v>0</v>
      </c>
      <c r="CS10">
        <v>2.3904000000000001</v>
      </c>
      <c r="CT10">
        <v>0.5696</v>
      </c>
      <c r="CU10">
        <v>8.8894000000000002</v>
      </c>
      <c r="CV10">
        <v>0.76700000000000002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3</v>
      </c>
      <c r="DQ10">
        <v>849</v>
      </c>
      <c r="DR10">
        <v>310</v>
      </c>
      <c r="DS10">
        <v>20.5</v>
      </c>
      <c r="DT10">
        <v>6.7</v>
      </c>
      <c r="DU10">
        <v>3067</v>
      </c>
      <c r="DV10">
        <v>1.591733981399E-2</v>
      </c>
      <c r="DW10">
        <v>1.4812026593E-5</v>
      </c>
    </row>
    <row r="11" spans="1:127" x14ac:dyDescent="0.2">
      <c r="A11">
        <v>13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36047008200</v>
      </c>
      <c r="H11" t="s">
        <v>1062</v>
      </c>
      <c r="I11">
        <v>5.3932300000000002E-2</v>
      </c>
      <c r="J11">
        <v>4306</v>
      </c>
      <c r="K11">
        <v>323</v>
      </c>
      <c r="L11">
        <v>1469</v>
      </c>
      <c r="M11">
        <v>55</v>
      </c>
      <c r="N11">
        <v>1436</v>
      </c>
      <c r="O11">
        <v>60</v>
      </c>
      <c r="P11">
        <v>1432</v>
      </c>
      <c r="Q11">
        <v>329</v>
      </c>
      <c r="R11">
        <v>221</v>
      </c>
      <c r="S11">
        <v>108</v>
      </c>
      <c r="T11">
        <v>22549</v>
      </c>
      <c r="U11">
        <v>3766</v>
      </c>
      <c r="V11">
        <v>1077</v>
      </c>
      <c r="W11">
        <v>206</v>
      </c>
      <c r="X11">
        <v>454</v>
      </c>
      <c r="Y11">
        <v>104</v>
      </c>
      <c r="Z11">
        <v>1025</v>
      </c>
      <c r="AA11">
        <v>151</v>
      </c>
      <c r="AB11">
        <v>404</v>
      </c>
      <c r="AC11">
        <v>135</v>
      </c>
      <c r="AD11">
        <v>207</v>
      </c>
      <c r="AE11">
        <v>85.099999999999895</v>
      </c>
      <c r="AF11">
        <v>3830</v>
      </c>
      <c r="AG11">
        <v>354.89999999999901</v>
      </c>
      <c r="AH11">
        <v>1026</v>
      </c>
      <c r="AI11">
        <v>257.39999999999901</v>
      </c>
      <c r="AJ11">
        <v>513</v>
      </c>
      <c r="AK11">
        <v>109</v>
      </c>
      <c r="AL11">
        <v>0</v>
      </c>
      <c r="AM11">
        <v>11</v>
      </c>
      <c r="AN11">
        <v>203</v>
      </c>
      <c r="AO11">
        <v>85.099999999999895</v>
      </c>
      <c r="AP11">
        <v>987</v>
      </c>
      <c r="AQ11">
        <v>119</v>
      </c>
      <c r="AR11">
        <v>5</v>
      </c>
      <c r="AS11">
        <v>6</v>
      </c>
      <c r="AT11">
        <v>33.299999999999898</v>
      </c>
      <c r="AU11">
        <v>7.9</v>
      </c>
      <c r="AV11">
        <v>9.9</v>
      </c>
      <c r="AW11">
        <v>4.4000000000000004</v>
      </c>
      <c r="AX11">
        <v>22549</v>
      </c>
      <c r="AY11">
        <v>3766</v>
      </c>
      <c r="AZ11">
        <v>36.1</v>
      </c>
      <c r="BA11">
        <v>6.6</v>
      </c>
      <c r="BB11">
        <v>10.5</v>
      </c>
      <c r="BC11">
        <v>2.6</v>
      </c>
      <c r="BD11">
        <v>23.8</v>
      </c>
      <c r="BE11">
        <v>3</v>
      </c>
      <c r="BF11">
        <v>9.4</v>
      </c>
      <c r="BG11">
        <v>3.3</v>
      </c>
      <c r="BH11">
        <v>14.4</v>
      </c>
      <c r="BI11">
        <v>5.9</v>
      </c>
      <c r="BJ11">
        <v>88.9</v>
      </c>
      <c r="BK11">
        <v>4.8</v>
      </c>
      <c r="BL11">
        <v>25.3</v>
      </c>
      <c r="BM11">
        <v>6.1</v>
      </c>
      <c r="BN11">
        <v>34.899999999999899</v>
      </c>
      <c r="BO11">
        <v>7.3</v>
      </c>
      <c r="BP11">
        <v>0</v>
      </c>
      <c r="BQ11">
        <v>2</v>
      </c>
      <c r="BR11">
        <v>14.1</v>
      </c>
      <c r="BS11">
        <v>5.9</v>
      </c>
      <c r="BT11">
        <v>68.7</v>
      </c>
      <c r="BU11">
        <v>7.1</v>
      </c>
      <c r="BV11">
        <v>0.1</v>
      </c>
      <c r="BW11">
        <v>0.1</v>
      </c>
      <c r="BX11">
        <v>0.88680000000000003</v>
      </c>
      <c r="BY11">
        <v>0.74080000000000001</v>
      </c>
      <c r="BZ11">
        <v>0.71850000000000003</v>
      </c>
      <c r="CA11">
        <v>0.94479999999999997</v>
      </c>
      <c r="CB11">
        <v>3.2909000000000002</v>
      </c>
      <c r="CC11">
        <v>0.87619999999999998</v>
      </c>
      <c r="CD11">
        <v>0.23949999999999999</v>
      </c>
      <c r="CE11">
        <v>0.69340000000000002</v>
      </c>
      <c r="CF11">
        <v>0.37380000000000002</v>
      </c>
      <c r="CG11">
        <v>0.79300000000000004</v>
      </c>
      <c r="CH11">
        <v>2.0996999999999999</v>
      </c>
      <c r="CI11">
        <v>0.55900000000000005</v>
      </c>
      <c r="CJ11">
        <v>0.80869999999999997</v>
      </c>
      <c r="CK11">
        <v>0.94499999999999995</v>
      </c>
      <c r="CL11">
        <v>1.7537</v>
      </c>
      <c r="CM11">
        <v>0.93269999999999997</v>
      </c>
      <c r="CN11">
        <v>0.75229999999999997</v>
      </c>
      <c r="CO11">
        <v>0</v>
      </c>
      <c r="CP11">
        <v>0.89329999999999998</v>
      </c>
      <c r="CQ11">
        <v>0.89180000000000004</v>
      </c>
      <c r="CR11">
        <v>0.34310000000000002</v>
      </c>
      <c r="CS11">
        <v>2.8805000000000001</v>
      </c>
      <c r="CT11">
        <v>0.78979999999999995</v>
      </c>
      <c r="CU11">
        <v>10.0246999999999</v>
      </c>
      <c r="CV11">
        <v>0.88719999999999999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786</v>
      </c>
      <c r="DR11">
        <v>227</v>
      </c>
      <c r="DS11">
        <v>18.3</v>
      </c>
      <c r="DT11">
        <v>4.5</v>
      </c>
      <c r="DU11">
        <v>3021</v>
      </c>
      <c r="DV11">
        <v>1.6053539163635E-2</v>
      </c>
      <c r="DW11">
        <v>1.4920752935E-5</v>
      </c>
    </row>
    <row r="12" spans="1:127" x14ac:dyDescent="0.2">
      <c r="A12">
        <v>14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36047008400</v>
      </c>
      <c r="H12" t="s">
        <v>1061</v>
      </c>
      <c r="I12">
        <v>9.4174099999999997E-2</v>
      </c>
      <c r="J12">
        <v>3784</v>
      </c>
      <c r="K12">
        <v>435</v>
      </c>
      <c r="L12">
        <v>1176</v>
      </c>
      <c r="M12">
        <v>49</v>
      </c>
      <c r="N12">
        <v>1087</v>
      </c>
      <c r="O12">
        <v>75</v>
      </c>
      <c r="P12">
        <v>1168</v>
      </c>
      <c r="Q12">
        <v>387</v>
      </c>
      <c r="R12">
        <v>102</v>
      </c>
      <c r="S12">
        <v>81</v>
      </c>
      <c r="T12">
        <v>19695</v>
      </c>
      <c r="U12">
        <v>3519</v>
      </c>
      <c r="V12">
        <v>984</v>
      </c>
      <c r="W12">
        <v>222</v>
      </c>
      <c r="X12">
        <v>439</v>
      </c>
      <c r="Y12">
        <v>160</v>
      </c>
      <c r="Z12">
        <v>937</v>
      </c>
      <c r="AA12">
        <v>252</v>
      </c>
      <c r="AB12">
        <v>536</v>
      </c>
      <c r="AC12">
        <v>185</v>
      </c>
      <c r="AD12">
        <v>136</v>
      </c>
      <c r="AE12">
        <v>77.900000000000006</v>
      </c>
      <c r="AF12">
        <v>3028</v>
      </c>
      <c r="AG12">
        <v>476.3</v>
      </c>
      <c r="AH12">
        <v>730</v>
      </c>
      <c r="AI12">
        <v>215.9</v>
      </c>
      <c r="AJ12">
        <v>231</v>
      </c>
      <c r="AK12">
        <v>85.799999999999898</v>
      </c>
      <c r="AL12">
        <v>10</v>
      </c>
      <c r="AM12">
        <v>15</v>
      </c>
      <c r="AN12">
        <v>274</v>
      </c>
      <c r="AO12">
        <v>115.799999999999</v>
      </c>
      <c r="AP12">
        <v>741</v>
      </c>
      <c r="AQ12">
        <v>121</v>
      </c>
      <c r="AR12">
        <v>0</v>
      </c>
      <c r="AS12">
        <v>11</v>
      </c>
      <c r="AT12">
        <v>30.899999999999899</v>
      </c>
      <c r="AU12">
        <v>9.5</v>
      </c>
      <c r="AV12">
        <v>5.5</v>
      </c>
      <c r="AW12">
        <v>4.3</v>
      </c>
      <c r="AX12">
        <v>19695</v>
      </c>
      <c r="AY12">
        <v>3519</v>
      </c>
      <c r="AZ12">
        <v>37.6</v>
      </c>
      <c r="BA12">
        <v>6.7</v>
      </c>
      <c r="BB12">
        <v>11.6</v>
      </c>
      <c r="BC12">
        <v>4.3</v>
      </c>
      <c r="BD12">
        <v>24.8</v>
      </c>
      <c r="BE12">
        <v>6</v>
      </c>
      <c r="BF12">
        <v>14.1999999999999</v>
      </c>
      <c r="BG12">
        <v>5.3</v>
      </c>
      <c r="BH12">
        <v>12.5</v>
      </c>
      <c r="BI12">
        <v>7.1</v>
      </c>
      <c r="BJ12">
        <v>80</v>
      </c>
      <c r="BK12">
        <v>8.6</v>
      </c>
      <c r="BL12">
        <v>20.5</v>
      </c>
      <c r="BM12">
        <v>5.6</v>
      </c>
      <c r="BN12">
        <v>19.600000000000001</v>
      </c>
      <c r="BO12">
        <v>7.2</v>
      </c>
      <c r="BP12">
        <v>0.9</v>
      </c>
      <c r="BQ12">
        <v>1.3</v>
      </c>
      <c r="BR12">
        <v>25.1999999999999</v>
      </c>
      <c r="BS12">
        <v>10.5</v>
      </c>
      <c r="BT12">
        <v>68.2</v>
      </c>
      <c r="BU12">
        <v>9.6999999999999904</v>
      </c>
      <c r="BV12">
        <v>0</v>
      </c>
      <c r="BW12">
        <v>0.3</v>
      </c>
      <c r="BX12">
        <v>0.86399999999999999</v>
      </c>
      <c r="BY12">
        <v>0.33329999999999999</v>
      </c>
      <c r="BZ12">
        <v>0.80600000000000005</v>
      </c>
      <c r="CA12">
        <v>0.95569999999999999</v>
      </c>
      <c r="CB12">
        <v>2.9590000000000001</v>
      </c>
      <c r="CC12">
        <v>0.79830000000000001</v>
      </c>
      <c r="CD12">
        <v>0.307</v>
      </c>
      <c r="CE12">
        <v>0.75119999999999998</v>
      </c>
      <c r="CF12">
        <v>0.74590000000000001</v>
      </c>
      <c r="CG12">
        <v>0.73870000000000002</v>
      </c>
      <c r="CH12">
        <v>2.5428000000000002</v>
      </c>
      <c r="CI12">
        <v>0.80900000000000005</v>
      </c>
      <c r="CJ12">
        <v>0.75229999999999997</v>
      </c>
      <c r="CK12">
        <v>0.90710000000000002</v>
      </c>
      <c r="CL12">
        <v>1.6594</v>
      </c>
      <c r="CM12">
        <v>0.88100000000000001</v>
      </c>
      <c r="CN12">
        <v>0.66469999999999996</v>
      </c>
      <c r="CO12">
        <v>0.76559999999999995</v>
      </c>
      <c r="CP12">
        <v>0.98</v>
      </c>
      <c r="CQ12">
        <v>0.88829999999999998</v>
      </c>
      <c r="CR12">
        <v>0</v>
      </c>
      <c r="CS12">
        <v>3.2987000000000002</v>
      </c>
      <c r="CT12">
        <v>0.91739999999999999</v>
      </c>
      <c r="CU12">
        <v>10.4598999999999</v>
      </c>
      <c r="CV12">
        <v>0.91790000000000005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792</v>
      </c>
      <c r="DR12">
        <v>276</v>
      </c>
      <c r="DS12">
        <v>20.899999999999899</v>
      </c>
      <c r="DT12">
        <v>6.8</v>
      </c>
      <c r="DU12">
        <v>5029</v>
      </c>
      <c r="DV12">
        <v>2.0775137703804E-2</v>
      </c>
      <c r="DW12">
        <v>2.5905550561999999E-5</v>
      </c>
    </row>
    <row r="13" spans="1:127" x14ac:dyDescent="0.2">
      <c r="A13">
        <v>15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36047008800</v>
      </c>
      <c r="H13" t="s">
        <v>1060</v>
      </c>
      <c r="I13">
        <v>7.3115700000000006E-2</v>
      </c>
      <c r="J13">
        <v>3399</v>
      </c>
      <c r="K13">
        <v>460</v>
      </c>
      <c r="L13">
        <v>1305</v>
      </c>
      <c r="M13">
        <v>47</v>
      </c>
      <c r="N13">
        <v>1254</v>
      </c>
      <c r="O13">
        <v>65</v>
      </c>
      <c r="P13">
        <v>476</v>
      </c>
      <c r="Q13">
        <v>242</v>
      </c>
      <c r="R13">
        <v>167</v>
      </c>
      <c r="S13">
        <v>108</v>
      </c>
      <c r="T13">
        <v>22659</v>
      </c>
      <c r="U13">
        <v>2845</v>
      </c>
      <c r="V13">
        <v>709</v>
      </c>
      <c r="W13">
        <v>237</v>
      </c>
      <c r="X13">
        <v>349</v>
      </c>
      <c r="Y13">
        <v>132</v>
      </c>
      <c r="Z13">
        <v>658</v>
      </c>
      <c r="AA13">
        <v>279</v>
      </c>
      <c r="AB13">
        <v>331</v>
      </c>
      <c r="AC13">
        <v>129</v>
      </c>
      <c r="AD13">
        <v>214</v>
      </c>
      <c r="AE13">
        <v>137.599999999999</v>
      </c>
      <c r="AF13">
        <v>2752</v>
      </c>
      <c r="AG13">
        <v>508.19999999999902</v>
      </c>
      <c r="AH13">
        <v>820</v>
      </c>
      <c r="AI13">
        <v>308.60000000000002</v>
      </c>
      <c r="AJ13">
        <v>521</v>
      </c>
      <c r="AK13">
        <v>107.7</v>
      </c>
      <c r="AL13">
        <v>0</v>
      </c>
      <c r="AM13">
        <v>11</v>
      </c>
      <c r="AN13">
        <v>44</v>
      </c>
      <c r="AO13">
        <v>39.399999999999899</v>
      </c>
      <c r="AP13">
        <v>658</v>
      </c>
      <c r="AQ13">
        <v>126</v>
      </c>
      <c r="AR13">
        <v>0</v>
      </c>
      <c r="AS13">
        <v>11</v>
      </c>
      <c r="AT13">
        <v>14</v>
      </c>
      <c r="AU13">
        <v>6.9</v>
      </c>
      <c r="AV13">
        <v>8.6999999999999904</v>
      </c>
      <c r="AW13">
        <v>5.8</v>
      </c>
      <c r="AX13">
        <v>22659</v>
      </c>
      <c r="AY13">
        <v>2845</v>
      </c>
      <c r="AZ13">
        <v>31.1999999999999</v>
      </c>
      <c r="BA13">
        <v>9.1</v>
      </c>
      <c r="BB13">
        <v>10.3</v>
      </c>
      <c r="BC13">
        <v>4.2</v>
      </c>
      <c r="BD13">
        <v>19.399999999999899</v>
      </c>
      <c r="BE13">
        <v>7.8</v>
      </c>
      <c r="BF13">
        <v>9.6999999999999904</v>
      </c>
      <c r="BG13">
        <v>3.9</v>
      </c>
      <c r="BH13">
        <v>17.100000000000001</v>
      </c>
      <c r="BI13">
        <v>10.9</v>
      </c>
      <c r="BJ13">
        <v>81</v>
      </c>
      <c r="BK13">
        <v>10.1999999999999</v>
      </c>
      <c r="BL13">
        <v>25.6999999999999</v>
      </c>
      <c r="BM13">
        <v>8.9</v>
      </c>
      <c r="BN13">
        <v>39.899999999999899</v>
      </c>
      <c r="BO13">
        <v>8.1</v>
      </c>
      <c r="BP13">
        <v>0</v>
      </c>
      <c r="BQ13">
        <v>2.2999999999999998</v>
      </c>
      <c r="BR13">
        <v>3.5</v>
      </c>
      <c r="BS13">
        <v>3.1</v>
      </c>
      <c r="BT13">
        <v>52.5</v>
      </c>
      <c r="BU13">
        <v>9.9</v>
      </c>
      <c r="BV13">
        <v>0</v>
      </c>
      <c r="BW13">
        <v>0.3</v>
      </c>
      <c r="BX13">
        <v>0.56859999999999999</v>
      </c>
      <c r="BY13">
        <v>0.66469999999999996</v>
      </c>
      <c r="BZ13">
        <v>0.71630000000000005</v>
      </c>
      <c r="CA13">
        <v>0.90629999999999999</v>
      </c>
      <c r="CB13">
        <v>2.8557999999999999</v>
      </c>
      <c r="CC13">
        <v>0.7712</v>
      </c>
      <c r="CD13">
        <v>0.22919999999999999</v>
      </c>
      <c r="CE13">
        <v>0.34839999999999999</v>
      </c>
      <c r="CF13">
        <v>0.4012</v>
      </c>
      <c r="CG13">
        <v>0.84970000000000001</v>
      </c>
      <c r="CH13">
        <v>1.8285</v>
      </c>
      <c r="CI13">
        <v>0.36549999999999999</v>
      </c>
      <c r="CJ13">
        <v>0.75760000000000005</v>
      </c>
      <c r="CK13">
        <v>0.94599999999999995</v>
      </c>
      <c r="CL13">
        <v>1.7037</v>
      </c>
      <c r="CM13">
        <v>0.91100000000000003</v>
      </c>
      <c r="CN13">
        <v>0.76939999999999997</v>
      </c>
      <c r="CO13">
        <v>0</v>
      </c>
      <c r="CP13">
        <v>0.55620000000000003</v>
      </c>
      <c r="CQ13">
        <v>0.7792</v>
      </c>
      <c r="CR13">
        <v>0</v>
      </c>
      <c r="CS13">
        <v>2.1048</v>
      </c>
      <c r="CT13">
        <v>0.43580000000000002</v>
      </c>
      <c r="CU13">
        <v>8.4928000000000008</v>
      </c>
      <c r="CV13">
        <v>0.71479999999999999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730</v>
      </c>
      <c r="DR13">
        <v>278</v>
      </c>
      <c r="DS13">
        <v>21.5</v>
      </c>
      <c r="DT13">
        <v>7.5</v>
      </c>
      <c r="DU13">
        <v>1436</v>
      </c>
      <c r="DV13">
        <v>1.8310050587832999E-2</v>
      </c>
      <c r="DW13">
        <v>2.0135991436999998E-5</v>
      </c>
    </row>
    <row r="14" spans="1:127" x14ac:dyDescent="0.2">
      <c r="A14">
        <v>16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36047009000</v>
      </c>
      <c r="H14" t="s">
        <v>1059</v>
      </c>
      <c r="I14">
        <v>5.73334E-2</v>
      </c>
      <c r="J14">
        <v>3206</v>
      </c>
      <c r="K14">
        <v>284</v>
      </c>
      <c r="L14">
        <v>962</v>
      </c>
      <c r="M14">
        <v>32</v>
      </c>
      <c r="N14">
        <v>890</v>
      </c>
      <c r="O14">
        <v>56</v>
      </c>
      <c r="P14">
        <v>832</v>
      </c>
      <c r="Q14">
        <v>260</v>
      </c>
      <c r="R14">
        <v>125</v>
      </c>
      <c r="S14">
        <v>56</v>
      </c>
      <c r="T14">
        <v>13972</v>
      </c>
      <c r="U14">
        <v>1748</v>
      </c>
      <c r="V14">
        <v>1107</v>
      </c>
      <c r="W14">
        <v>193</v>
      </c>
      <c r="X14">
        <v>111</v>
      </c>
      <c r="Y14">
        <v>50</v>
      </c>
      <c r="Z14">
        <v>832</v>
      </c>
      <c r="AA14">
        <v>141</v>
      </c>
      <c r="AB14">
        <v>175</v>
      </c>
      <c r="AC14">
        <v>66</v>
      </c>
      <c r="AD14">
        <v>101</v>
      </c>
      <c r="AE14">
        <v>47.899999999999899</v>
      </c>
      <c r="AF14">
        <v>2910</v>
      </c>
      <c r="AG14">
        <v>300.39999999999901</v>
      </c>
      <c r="AH14">
        <v>1132</v>
      </c>
      <c r="AI14">
        <v>228.3</v>
      </c>
      <c r="AJ14">
        <v>178</v>
      </c>
      <c r="AK14">
        <v>53.1</v>
      </c>
      <c r="AL14">
        <v>18</v>
      </c>
      <c r="AM14">
        <v>22</v>
      </c>
      <c r="AN14">
        <v>284</v>
      </c>
      <c r="AO14">
        <v>77.7</v>
      </c>
      <c r="AP14">
        <v>557</v>
      </c>
      <c r="AQ14">
        <v>71</v>
      </c>
      <c r="AR14">
        <v>0</v>
      </c>
      <c r="AS14">
        <v>11</v>
      </c>
      <c r="AT14">
        <v>26</v>
      </c>
      <c r="AU14">
        <v>7.6</v>
      </c>
      <c r="AV14">
        <v>6.9</v>
      </c>
      <c r="AW14">
        <v>2.8</v>
      </c>
      <c r="AX14">
        <v>13972</v>
      </c>
      <c r="AY14">
        <v>1748</v>
      </c>
      <c r="AZ14">
        <v>55.2</v>
      </c>
      <c r="BA14">
        <v>6.5</v>
      </c>
      <c r="BB14">
        <v>3.5</v>
      </c>
      <c r="BC14">
        <v>1.6</v>
      </c>
      <c r="BD14">
        <v>26</v>
      </c>
      <c r="BE14">
        <v>3.7</v>
      </c>
      <c r="BF14">
        <v>5.5</v>
      </c>
      <c r="BG14">
        <v>2</v>
      </c>
      <c r="BH14">
        <v>11.3</v>
      </c>
      <c r="BI14">
        <v>5.3</v>
      </c>
      <c r="BJ14">
        <v>90.799999999999898</v>
      </c>
      <c r="BK14">
        <v>4.8</v>
      </c>
      <c r="BL14">
        <v>38.5</v>
      </c>
      <c r="BM14">
        <v>6.9</v>
      </c>
      <c r="BN14">
        <v>18.5</v>
      </c>
      <c r="BO14">
        <v>5.5</v>
      </c>
      <c r="BP14">
        <v>1.9</v>
      </c>
      <c r="BQ14">
        <v>2.2999999999999998</v>
      </c>
      <c r="BR14">
        <v>31.899999999999899</v>
      </c>
      <c r="BS14">
        <v>8.5</v>
      </c>
      <c r="BT14">
        <v>62.6</v>
      </c>
      <c r="BU14">
        <v>7.6</v>
      </c>
      <c r="BV14">
        <v>0</v>
      </c>
      <c r="BW14">
        <v>0.3</v>
      </c>
      <c r="BX14">
        <v>0.81240000000000001</v>
      </c>
      <c r="BY14">
        <v>0.5</v>
      </c>
      <c r="BZ14">
        <v>0.93330000000000002</v>
      </c>
      <c r="CA14">
        <v>0.99590000000000001</v>
      </c>
      <c r="CB14">
        <v>3.2416</v>
      </c>
      <c r="CC14">
        <v>0.86519999999999997</v>
      </c>
      <c r="CD14">
        <v>1.9800000000000002E-2</v>
      </c>
      <c r="CE14">
        <v>0.81489999999999996</v>
      </c>
      <c r="CF14">
        <v>6.2899999999999998E-2</v>
      </c>
      <c r="CG14">
        <v>0.69979999999999998</v>
      </c>
      <c r="CH14">
        <v>1.5972999999999999</v>
      </c>
      <c r="CI14">
        <v>0.2316</v>
      </c>
      <c r="CJ14">
        <v>0.82289999999999996</v>
      </c>
      <c r="CK14">
        <v>0.9899</v>
      </c>
      <c r="CL14">
        <v>1.8128</v>
      </c>
      <c r="CM14">
        <v>0.95509999999999995</v>
      </c>
      <c r="CN14">
        <v>0.65590000000000004</v>
      </c>
      <c r="CO14">
        <v>0.82750000000000001</v>
      </c>
      <c r="CP14">
        <v>0.99180000000000001</v>
      </c>
      <c r="CQ14">
        <v>0.85160000000000002</v>
      </c>
      <c r="CR14">
        <v>0</v>
      </c>
      <c r="CS14">
        <v>3.3268</v>
      </c>
      <c r="CT14">
        <v>0.92410000000000003</v>
      </c>
      <c r="CU14">
        <v>9.9785000000000004</v>
      </c>
      <c r="CV14">
        <v>0.88119999999999998</v>
      </c>
      <c r="CW14">
        <v>0</v>
      </c>
      <c r="CX14">
        <v>0</v>
      </c>
      <c r="CY14">
        <v>1</v>
      </c>
      <c r="CZ14">
        <v>1</v>
      </c>
      <c r="DA14">
        <v>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4</v>
      </c>
      <c r="DQ14">
        <v>499</v>
      </c>
      <c r="DR14">
        <v>130</v>
      </c>
      <c r="DS14">
        <v>15.6</v>
      </c>
      <c r="DT14">
        <v>4</v>
      </c>
      <c r="DU14">
        <v>1227</v>
      </c>
      <c r="DV14">
        <v>1.1684540302113E-2</v>
      </c>
      <c r="DW14">
        <v>7.9495013960000003E-6</v>
      </c>
    </row>
    <row r="15" spans="1:127" x14ac:dyDescent="0.2">
      <c r="A15">
        <v>17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36047009200</v>
      </c>
      <c r="H15" t="s">
        <v>1058</v>
      </c>
      <c r="I15">
        <v>4.3713299999999997E-2</v>
      </c>
      <c r="J15">
        <v>5488</v>
      </c>
      <c r="K15">
        <v>491</v>
      </c>
      <c r="L15">
        <v>1710</v>
      </c>
      <c r="M15">
        <v>50</v>
      </c>
      <c r="N15">
        <v>1667</v>
      </c>
      <c r="O15">
        <v>58</v>
      </c>
      <c r="P15">
        <v>2313</v>
      </c>
      <c r="Q15">
        <v>537</v>
      </c>
      <c r="R15">
        <v>297</v>
      </c>
      <c r="S15">
        <v>105</v>
      </c>
      <c r="T15">
        <v>15232</v>
      </c>
      <c r="U15">
        <v>2377</v>
      </c>
      <c r="V15">
        <v>1700</v>
      </c>
      <c r="W15">
        <v>311</v>
      </c>
      <c r="X15">
        <v>392</v>
      </c>
      <c r="Y15">
        <v>117</v>
      </c>
      <c r="Z15">
        <v>1397</v>
      </c>
      <c r="AA15">
        <v>244</v>
      </c>
      <c r="AB15">
        <v>447</v>
      </c>
      <c r="AC15">
        <v>151</v>
      </c>
      <c r="AD15">
        <v>206</v>
      </c>
      <c r="AE15">
        <v>79.099999999999895</v>
      </c>
      <c r="AF15">
        <v>5104</v>
      </c>
      <c r="AG15">
        <v>502.69999999999902</v>
      </c>
      <c r="AH15">
        <v>2021</v>
      </c>
      <c r="AI15">
        <v>431.5</v>
      </c>
      <c r="AJ15">
        <v>770</v>
      </c>
      <c r="AK15">
        <v>138.099999999999</v>
      </c>
      <c r="AL15">
        <v>0</v>
      </c>
      <c r="AM15">
        <v>16</v>
      </c>
      <c r="AN15">
        <v>400</v>
      </c>
      <c r="AO15">
        <v>113.4</v>
      </c>
      <c r="AP15">
        <v>1162</v>
      </c>
      <c r="AQ15">
        <v>118</v>
      </c>
      <c r="AR15">
        <v>0</v>
      </c>
      <c r="AS15">
        <v>16</v>
      </c>
      <c r="AT15">
        <v>42.299999999999898</v>
      </c>
      <c r="AU15">
        <v>8.4</v>
      </c>
      <c r="AV15">
        <v>10.6</v>
      </c>
      <c r="AW15">
        <v>3.5</v>
      </c>
      <c r="AX15">
        <v>15232</v>
      </c>
      <c r="AY15">
        <v>2377</v>
      </c>
      <c r="AZ15">
        <v>49</v>
      </c>
      <c r="BA15">
        <v>6.4</v>
      </c>
      <c r="BB15">
        <v>7.1</v>
      </c>
      <c r="BC15">
        <v>2.2999999999999998</v>
      </c>
      <c r="BD15">
        <v>25.5</v>
      </c>
      <c r="BE15">
        <v>3.8</v>
      </c>
      <c r="BF15">
        <v>8.1999999999999904</v>
      </c>
      <c r="BG15">
        <v>2.8</v>
      </c>
      <c r="BH15">
        <v>12.4</v>
      </c>
      <c r="BI15">
        <v>4.7</v>
      </c>
      <c r="BJ15">
        <v>93</v>
      </c>
      <c r="BK15">
        <v>3.8</v>
      </c>
      <c r="BL15">
        <v>39.299999999999898</v>
      </c>
      <c r="BM15">
        <v>7.7</v>
      </c>
      <c r="BN15">
        <v>45</v>
      </c>
      <c r="BO15">
        <v>8</v>
      </c>
      <c r="BP15">
        <v>0</v>
      </c>
      <c r="BQ15">
        <v>1.7</v>
      </c>
      <c r="BR15">
        <v>24</v>
      </c>
      <c r="BS15">
        <v>6.8</v>
      </c>
      <c r="BT15">
        <v>69.7</v>
      </c>
      <c r="BU15">
        <v>6.5</v>
      </c>
      <c r="BV15">
        <v>0</v>
      </c>
      <c r="BW15">
        <v>0.3</v>
      </c>
      <c r="BX15">
        <v>0.94420000000000004</v>
      </c>
      <c r="BY15">
        <v>0.78249999999999997</v>
      </c>
      <c r="BZ15">
        <v>0.91169999999999995</v>
      </c>
      <c r="CA15">
        <v>0.99299999999999999</v>
      </c>
      <c r="CB15">
        <v>3.6314000000000002</v>
      </c>
      <c r="CC15">
        <v>0.95220000000000005</v>
      </c>
      <c r="CD15">
        <v>8.48E-2</v>
      </c>
      <c r="CE15">
        <v>0.7893</v>
      </c>
      <c r="CF15">
        <v>0.24979999999999999</v>
      </c>
      <c r="CG15">
        <v>0.73519999999999996</v>
      </c>
      <c r="CH15">
        <v>1.8591</v>
      </c>
      <c r="CI15">
        <v>0.38719999999999999</v>
      </c>
      <c r="CJ15">
        <v>0.84640000000000004</v>
      </c>
      <c r="CK15">
        <v>0.99070000000000003</v>
      </c>
      <c r="CL15">
        <v>1.8371</v>
      </c>
      <c r="CM15">
        <v>0.96599999999999997</v>
      </c>
      <c r="CN15">
        <v>0.78869999999999996</v>
      </c>
      <c r="CO15">
        <v>0</v>
      </c>
      <c r="CP15">
        <v>0.97589999999999999</v>
      </c>
      <c r="CQ15">
        <v>0.90049999999999997</v>
      </c>
      <c r="CR15">
        <v>0</v>
      </c>
      <c r="CS15">
        <v>2.6650999999999998</v>
      </c>
      <c r="CT15">
        <v>0.70309999999999995</v>
      </c>
      <c r="CU15">
        <v>9.9926999999999904</v>
      </c>
      <c r="CV15">
        <v>0.88349999999999995</v>
      </c>
      <c r="CW15">
        <v>1</v>
      </c>
      <c r="CX15">
        <v>0</v>
      </c>
      <c r="CY15">
        <v>1</v>
      </c>
      <c r="CZ15">
        <v>1</v>
      </c>
      <c r="DA15">
        <v>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2</v>
      </c>
      <c r="DP15">
        <v>6</v>
      </c>
      <c r="DQ15">
        <v>950</v>
      </c>
      <c r="DR15">
        <v>265</v>
      </c>
      <c r="DS15">
        <v>17.399999999999899</v>
      </c>
      <c r="DT15">
        <v>4.5</v>
      </c>
      <c r="DU15">
        <v>2494</v>
      </c>
      <c r="DV15">
        <v>9.9903374051850003E-3</v>
      </c>
      <c r="DW15">
        <v>6.0160343099999998E-6</v>
      </c>
    </row>
    <row r="16" spans="1:127" x14ac:dyDescent="0.2">
      <c r="A16">
        <v>18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36047009400</v>
      </c>
      <c r="H16" t="s">
        <v>1057</v>
      </c>
      <c r="I16">
        <v>5.8311399999999999E-2</v>
      </c>
      <c r="J16">
        <v>5571</v>
      </c>
      <c r="K16">
        <v>447</v>
      </c>
      <c r="L16">
        <v>1613</v>
      </c>
      <c r="M16">
        <v>77</v>
      </c>
      <c r="N16">
        <v>1510</v>
      </c>
      <c r="O16">
        <v>95</v>
      </c>
      <c r="P16">
        <v>2098</v>
      </c>
      <c r="Q16">
        <v>504</v>
      </c>
      <c r="R16">
        <v>231</v>
      </c>
      <c r="S16">
        <v>104</v>
      </c>
      <c r="T16">
        <v>16180</v>
      </c>
      <c r="U16">
        <v>2046</v>
      </c>
      <c r="V16">
        <v>2089</v>
      </c>
      <c r="W16">
        <v>327</v>
      </c>
      <c r="X16">
        <v>345</v>
      </c>
      <c r="Y16">
        <v>88</v>
      </c>
      <c r="Z16">
        <v>1318</v>
      </c>
      <c r="AA16">
        <v>215</v>
      </c>
      <c r="AB16">
        <v>364</v>
      </c>
      <c r="AC16">
        <v>117</v>
      </c>
      <c r="AD16">
        <v>119</v>
      </c>
      <c r="AE16">
        <v>69.5</v>
      </c>
      <c r="AF16">
        <v>4724</v>
      </c>
      <c r="AG16">
        <v>505</v>
      </c>
      <c r="AH16">
        <v>2120</v>
      </c>
      <c r="AI16">
        <v>388.5</v>
      </c>
      <c r="AJ16">
        <v>398</v>
      </c>
      <c r="AK16">
        <v>109.4</v>
      </c>
      <c r="AL16">
        <v>0</v>
      </c>
      <c r="AM16">
        <v>16</v>
      </c>
      <c r="AN16">
        <v>300</v>
      </c>
      <c r="AO16">
        <v>103.2</v>
      </c>
      <c r="AP16">
        <v>801</v>
      </c>
      <c r="AQ16">
        <v>115</v>
      </c>
      <c r="AR16">
        <v>10</v>
      </c>
      <c r="AS16">
        <v>6</v>
      </c>
      <c r="AT16">
        <v>37.700000000000003</v>
      </c>
      <c r="AU16">
        <v>8.6</v>
      </c>
      <c r="AV16">
        <v>8</v>
      </c>
      <c r="AW16">
        <v>3.5</v>
      </c>
      <c r="AX16">
        <v>16180</v>
      </c>
      <c r="AY16">
        <v>2046</v>
      </c>
      <c r="AZ16">
        <v>55.399999999999899</v>
      </c>
      <c r="BA16">
        <v>6.4</v>
      </c>
      <c r="BB16">
        <v>6.2</v>
      </c>
      <c r="BC16">
        <v>1.6</v>
      </c>
      <c r="BD16">
        <v>23.6999999999999</v>
      </c>
      <c r="BE16">
        <v>3.4</v>
      </c>
      <c r="BF16">
        <v>6.5</v>
      </c>
      <c r="BG16">
        <v>2.2000000000000002</v>
      </c>
      <c r="BH16">
        <v>7.9</v>
      </c>
      <c r="BI16">
        <v>4.5999999999999996</v>
      </c>
      <c r="BJ16">
        <v>84.799999999999898</v>
      </c>
      <c r="BK16">
        <v>6</v>
      </c>
      <c r="BL16">
        <v>42.299999999999898</v>
      </c>
      <c r="BM16">
        <v>6.9</v>
      </c>
      <c r="BN16">
        <v>24.6999999999999</v>
      </c>
      <c r="BO16">
        <v>6.7</v>
      </c>
      <c r="BP16">
        <v>0</v>
      </c>
      <c r="BQ16">
        <v>1.8</v>
      </c>
      <c r="BR16">
        <v>19.899999999999899</v>
      </c>
      <c r="BS16">
        <v>6.7</v>
      </c>
      <c r="BT16">
        <v>53</v>
      </c>
      <c r="BU16">
        <v>6.7</v>
      </c>
      <c r="BV16">
        <v>0.2</v>
      </c>
      <c r="BW16">
        <v>0.1</v>
      </c>
      <c r="BX16">
        <v>0.91859999999999997</v>
      </c>
      <c r="BY16">
        <v>0.6048</v>
      </c>
      <c r="BZ16">
        <v>0.89039999999999997</v>
      </c>
      <c r="CA16">
        <v>0.99629999999999996</v>
      </c>
      <c r="CB16">
        <v>3.4100999999999999</v>
      </c>
      <c r="CC16">
        <v>0.90480000000000005</v>
      </c>
      <c r="CD16">
        <v>5.5399999999999998E-2</v>
      </c>
      <c r="CE16">
        <v>0.68640000000000001</v>
      </c>
      <c r="CF16">
        <v>0.1174</v>
      </c>
      <c r="CG16">
        <v>0.5171</v>
      </c>
      <c r="CH16">
        <v>1.3762000000000001</v>
      </c>
      <c r="CI16">
        <v>0.13569999999999999</v>
      </c>
      <c r="CJ16">
        <v>0.77759999999999996</v>
      </c>
      <c r="CK16">
        <v>0.99299999999999999</v>
      </c>
      <c r="CL16">
        <v>1.7706</v>
      </c>
      <c r="CM16">
        <v>0.93899999999999995</v>
      </c>
      <c r="CN16">
        <v>0.70350000000000001</v>
      </c>
      <c r="CO16">
        <v>0</v>
      </c>
      <c r="CP16">
        <v>0.95569999999999999</v>
      </c>
      <c r="CQ16">
        <v>0.78300000000000003</v>
      </c>
      <c r="CR16">
        <v>0.39660000000000001</v>
      </c>
      <c r="CS16">
        <v>2.8388</v>
      </c>
      <c r="CT16">
        <v>0.77739999999999998</v>
      </c>
      <c r="CU16">
        <v>9.3956999999999997</v>
      </c>
      <c r="CV16">
        <v>0.82550000000000001</v>
      </c>
      <c r="CW16">
        <v>1</v>
      </c>
      <c r="CX16">
        <v>0</v>
      </c>
      <c r="CY16">
        <v>0</v>
      </c>
      <c r="CZ16">
        <v>1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4</v>
      </c>
      <c r="DQ16">
        <v>947</v>
      </c>
      <c r="DR16">
        <v>274</v>
      </c>
      <c r="DS16">
        <v>17</v>
      </c>
      <c r="DT16">
        <v>4.8</v>
      </c>
      <c r="DU16">
        <v>2588</v>
      </c>
      <c r="DV16">
        <v>1.1613595689521999E-2</v>
      </c>
      <c r="DW16">
        <v>8.0372495969999993E-6</v>
      </c>
    </row>
    <row r="17" spans="1:127" x14ac:dyDescent="0.2">
      <c r="A17">
        <v>19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36047009600</v>
      </c>
      <c r="H17" t="s">
        <v>1056</v>
      </c>
      <c r="I17">
        <v>5.8205600000000003E-2</v>
      </c>
      <c r="J17">
        <v>6103</v>
      </c>
      <c r="K17">
        <v>566</v>
      </c>
      <c r="L17">
        <v>1965</v>
      </c>
      <c r="M17">
        <v>92</v>
      </c>
      <c r="N17">
        <v>1866</v>
      </c>
      <c r="O17">
        <v>108</v>
      </c>
      <c r="P17">
        <v>2124</v>
      </c>
      <c r="Q17">
        <v>611</v>
      </c>
      <c r="R17">
        <v>392</v>
      </c>
      <c r="S17">
        <v>150</v>
      </c>
      <c r="T17">
        <v>17428</v>
      </c>
      <c r="U17">
        <v>2332</v>
      </c>
      <c r="V17">
        <v>2048</v>
      </c>
      <c r="W17">
        <v>323</v>
      </c>
      <c r="X17">
        <v>548</v>
      </c>
      <c r="Y17">
        <v>159</v>
      </c>
      <c r="Z17">
        <v>1509</v>
      </c>
      <c r="AA17">
        <v>323</v>
      </c>
      <c r="AB17">
        <v>581</v>
      </c>
      <c r="AC17">
        <v>167</v>
      </c>
      <c r="AD17">
        <v>260</v>
      </c>
      <c r="AE17">
        <v>107.799999999999</v>
      </c>
      <c r="AF17">
        <v>5055</v>
      </c>
      <c r="AG17">
        <v>675.1</v>
      </c>
      <c r="AH17">
        <v>2006</v>
      </c>
      <c r="AI17">
        <v>426.6</v>
      </c>
      <c r="AJ17">
        <v>506</v>
      </c>
      <c r="AK17">
        <v>122.799999999999</v>
      </c>
      <c r="AL17">
        <v>0</v>
      </c>
      <c r="AM17">
        <v>16</v>
      </c>
      <c r="AN17">
        <v>355</v>
      </c>
      <c r="AO17">
        <v>118.7</v>
      </c>
      <c r="AP17">
        <v>1371</v>
      </c>
      <c r="AQ17">
        <v>161</v>
      </c>
      <c r="AR17">
        <v>0</v>
      </c>
      <c r="AS17">
        <v>16</v>
      </c>
      <c r="AT17">
        <v>34.899999999999899</v>
      </c>
      <c r="AU17">
        <v>8.9</v>
      </c>
      <c r="AV17">
        <v>12.3</v>
      </c>
      <c r="AW17">
        <v>4.5999999999999996</v>
      </c>
      <c r="AX17">
        <v>17428</v>
      </c>
      <c r="AY17">
        <v>2332</v>
      </c>
      <c r="AZ17">
        <v>49.299999999999898</v>
      </c>
      <c r="BA17">
        <v>6</v>
      </c>
      <c r="BB17">
        <v>9</v>
      </c>
      <c r="BC17">
        <v>2.8</v>
      </c>
      <c r="BD17">
        <v>24.6999999999999</v>
      </c>
      <c r="BE17">
        <v>4.8</v>
      </c>
      <c r="BF17">
        <v>9.5</v>
      </c>
      <c r="BG17">
        <v>2.8</v>
      </c>
      <c r="BH17">
        <v>13.9</v>
      </c>
      <c r="BI17">
        <v>5.7</v>
      </c>
      <c r="BJ17">
        <v>82.799999999999898</v>
      </c>
      <c r="BK17">
        <v>8</v>
      </c>
      <c r="BL17">
        <v>36.399999999999899</v>
      </c>
      <c r="BM17">
        <v>7.1</v>
      </c>
      <c r="BN17">
        <v>25.8</v>
      </c>
      <c r="BO17">
        <v>6.1</v>
      </c>
      <c r="BP17">
        <v>0</v>
      </c>
      <c r="BQ17">
        <v>1.5</v>
      </c>
      <c r="BR17">
        <v>19</v>
      </c>
      <c r="BS17">
        <v>6.3</v>
      </c>
      <c r="BT17">
        <v>73.5</v>
      </c>
      <c r="BU17">
        <v>6.9</v>
      </c>
      <c r="BV17">
        <v>0</v>
      </c>
      <c r="BW17">
        <v>0.3</v>
      </c>
      <c r="BX17">
        <v>0.89770000000000005</v>
      </c>
      <c r="BY17">
        <v>0.85309999999999997</v>
      </c>
      <c r="BZ17">
        <v>0.8669</v>
      </c>
      <c r="CA17">
        <v>0.99319999999999997</v>
      </c>
      <c r="CB17">
        <v>3.6109</v>
      </c>
      <c r="CC17">
        <v>0.94869999999999999</v>
      </c>
      <c r="CD17">
        <v>0.16350000000000001</v>
      </c>
      <c r="CE17">
        <v>0.74860000000000004</v>
      </c>
      <c r="CF17">
        <v>0.3841</v>
      </c>
      <c r="CG17">
        <v>0.78110000000000002</v>
      </c>
      <c r="CH17">
        <v>2.0771999999999999</v>
      </c>
      <c r="CI17">
        <v>0.54210000000000003</v>
      </c>
      <c r="CJ17">
        <v>0.76690000000000003</v>
      </c>
      <c r="CK17">
        <v>0.98560000000000003</v>
      </c>
      <c r="CL17">
        <v>1.7524999999999999</v>
      </c>
      <c r="CM17">
        <v>0.93220000000000003</v>
      </c>
      <c r="CN17">
        <v>0.70979999999999999</v>
      </c>
      <c r="CO17">
        <v>0</v>
      </c>
      <c r="CP17">
        <v>0.94979999999999998</v>
      </c>
      <c r="CQ17">
        <v>0.92430000000000001</v>
      </c>
      <c r="CR17">
        <v>0</v>
      </c>
      <c r="CS17">
        <v>2.5838999999999999</v>
      </c>
      <c r="CT17">
        <v>0.66690000000000005</v>
      </c>
      <c r="CU17">
        <v>10.0245</v>
      </c>
      <c r="CV17">
        <v>0.88700000000000001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2</v>
      </c>
      <c r="DP17">
        <v>4</v>
      </c>
      <c r="DQ17">
        <v>1247</v>
      </c>
      <c r="DR17">
        <v>357</v>
      </c>
      <c r="DS17">
        <v>20.399999999999899</v>
      </c>
      <c r="DT17">
        <v>5.4</v>
      </c>
      <c r="DU17">
        <v>2219</v>
      </c>
      <c r="DV17">
        <v>1.6758839707964001E-2</v>
      </c>
      <c r="DW17">
        <v>1.604977102E-5</v>
      </c>
    </row>
    <row r="18" spans="1:127" x14ac:dyDescent="0.2">
      <c r="A18">
        <v>20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36047009800</v>
      </c>
      <c r="H18" t="s">
        <v>1055</v>
      </c>
      <c r="I18">
        <v>5.83037E-2</v>
      </c>
      <c r="J18">
        <v>8144</v>
      </c>
      <c r="K18">
        <v>739</v>
      </c>
      <c r="L18">
        <v>1916</v>
      </c>
      <c r="M18">
        <v>79</v>
      </c>
      <c r="N18">
        <v>1781</v>
      </c>
      <c r="O18">
        <v>100</v>
      </c>
      <c r="P18">
        <v>3619</v>
      </c>
      <c r="Q18">
        <v>632</v>
      </c>
      <c r="R18">
        <v>265</v>
      </c>
      <c r="S18">
        <v>110</v>
      </c>
      <c r="T18">
        <v>12400</v>
      </c>
      <c r="U18">
        <v>3405</v>
      </c>
      <c r="V18">
        <v>3124</v>
      </c>
      <c r="W18">
        <v>411</v>
      </c>
      <c r="X18">
        <v>451</v>
      </c>
      <c r="Y18">
        <v>146</v>
      </c>
      <c r="Z18">
        <v>2651</v>
      </c>
      <c r="AA18">
        <v>383</v>
      </c>
      <c r="AB18">
        <v>376</v>
      </c>
      <c r="AC18">
        <v>178</v>
      </c>
      <c r="AD18">
        <v>286</v>
      </c>
      <c r="AE18">
        <v>109.799999999999</v>
      </c>
      <c r="AF18">
        <v>7745</v>
      </c>
      <c r="AG18">
        <v>780.5</v>
      </c>
      <c r="AH18">
        <v>3254</v>
      </c>
      <c r="AI18">
        <v>424.6</v>
      </c>
      <c r="AJ18">
        <v>206</v>
      </c>
      <c r="AK18">
        <v>97.099999999999895</v>
      </c>
      <c r="AL18">
        <v>0</v>
      </c>
      <c r="AM18">
        <v>16</v>
      </c>
      <c r="AN18">
        <v>743</v>
      </c>
      <c r="AO18">
        <v>159</v>
      </c>
      <c r="AP18">
        <v>1257</v>
      </c>
      <c r="AQ18">
        <v>117</v>
      </c>
      <c r="AR18">
        <v>0</v>
      </c>
      <c r="AS18">
        <v>16</v>
      </c>
      <c r="AT18">
        <v>44.399999999999899</v>
      </c>
      <c r="AU18">
        <v>7.3</v>
      </c>
      <c r="AV18">
        <v>7.1</v>
      </c>
      <c r="AW18">
        <v>2.7</v>
      </c>
      <c r="AX18">
        <v>12400</v>
      </c>
      <c r="AY18">
        <v>3405</v>
      </c>
      <c r="AZ18">
        <v>64.400000000000006</v>
      </c>
      <c r="BA18">
        <v>5.5</v>
      </c>
      <c r="BB18">
        <v>5.5</v>
      </c>
      <c r="BC18">
        <v>1.8</v>
      </c>
      <c r="BD18">
        <v>32.6</v>
      </c>
      <c r="BE18">
        <v>3.7</v>
      </c>
      <c r="BF18">
        <v>4.5999999999999996</v>
      </c>
      <c r="BG18">
        <v>2.2000000000000002</v>
      </c>
      <c r="BH18">
        <v>16.100000000000001</v>
      </c>
      <c r="BI18">
        <v>6.1</v>
      </c>
      <c r="BJ18">
        <v>95.099999999999895</v>
      </c>
      <c r="BK18">
        <v>4.2</v>
      </c>
      <c r="BL18">
        <v>44.899999999999899</v>
      </c>
      <c r="BM18">
        <v>4.3</v>
      </c>
      <c r="BN18">
        <v>10.8</v>
      </c>
      <c r="BO18">
        <v>5</v>
      </c>
      <c r="BP18">
        <v>0</v>
      </c>
      <c r="BQ18">
        <v>1.6</v>
      </c>
      <c r="BR18">
        <v>41.7</v>
      </c>
      <c r="BS18">
        <v>8.6</v>
      </c>
      <c r="BT18">
        <v>70.599999999999895</v>
      </c>
      <c r="BU18">
        <v>5.8</v>
      </c>
      <c r="BV18">
        <v>0</v>
      </c>
      <c r="BW18">
        <v>0.2</v>
      </c>
      <c r="BX18">
        <v>0.95309999999999995</v>
      </c>
      <c r="BY18">
        <v>0.51980000000000004</v>
      </c>
      <c r="BZ18">
        <v>0.9556</v>
      </c>
      <c r="CA18">
        <v>0.99960000000000004</v>
      </c>
      <c r="CB18">
        <v>3.4281000000000001</v>
      </c>
      <c r="CC18">
        <v>0.90990000000000004</v>
      </c>
      <c r="CD18">
        <v>4.2200000000000001E-2</v>
      </c>
      <c r="CE18">
        <v>0.96</v>
      </c>
      <c r="CF18">
        <v>3.3599999999999998E-2</v>
      </c>
      <c r="CG18">
        <v>0.82909999999999995</v>
      </c>
      <c r="CH18">
        <v>1.865</v>
      </c>
      <c r="CI18">
        <v>0.3896</v>
      </c>
      <c r="CJ18">
        <v>0.86919999999999997</v>
      </c>
      <c r="CK18">
        <v>0.99509999999999998</v>
      </c>
      <c r="CL18">
        <v>1.8643000000000001</v>
      </c>
      <c r="CM18">
        <v>0.98060000000000003</v>
      </c>
      <c r="CN18">
        <v>0.56200000000000006</v>
      </c>
      <c r="CO18">
        <v>0</v>
      </c>
      <c r="CP18">
        <v>0.99839999999999995</v>
      </c>
      <c r="CQ18">
        <v>0.90629999999999999</v>
      </c>
      <c r="CR18">
        <v>0</v>
      </c>
      <c r="CS18">
        <v>2.4666000000000001</v>
      </c>
      <c r="CT18">
        <v>0.60709999999999997</v>
      </c>
      <c r="CU18">
        <v>9.6240000000000006</v>
      </c>
      <c r="CV18">
        <v>0.84870000000000001</v>
      </c>
      <c r="CW18">
        <v>1</v>
      </c>
      <c r="CX18">
        <v>0</v>
      </c>
      <c r="CY18">
        <v>1</v>
      </c>
      <c r="CZ18">
        <v>1</v>
      </c>
      <c r="DA18">
        <v>3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2</v>
      </c>
      <c r="DP18">
        <v>7</v>
      </c>
      <c r="DQ18">
        <v>1757</v>
      </c>
      <c r="DR18">
        <v>391</v>
      </c>
      <c r="DS18">
        <v>21.6</v>
      </c>
      <c r="DT18">
        <v>4</v>
      </c>
      <c r="DU18">
        <v>4311</v>
      </c>
      <c r="DV18">
        <v>1.6761496895644001E-2</v>
      </c>
      <c r="DW18">
        <v>1.6076210717000001E-5</v>
      </c>
    </row>
    <row r="19" spans="1:127" x14ac:dyDescent="0.2">
      <c r="A19">
        <v>21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36047010000</v>
      </c>
      <c r="H19" t="s">
        <v>1054</v>
      </c>
      <c r="I19">
        <v>5.8289800000000003E-2</v>
      </c>
      <c r="J19">
        <v>6642</v>
      </c>
      <c r="K19">
        <v>474</v>
      </c>
      <c r="L19">
        <v>1885</v>
      </c>
      <c r="M19">
        <v>56</v>
      </c>
      <c r="N19">
        <v>1722</v>
      </c>
      <c r="O19">
        <v>86</v>
      </c>
      <c r="P19">
        <v>2694</v>
      </c>
      <c r="Q19">
        <v>477</v>
      </c>
      <c r="R19">
        <v>251</v>
      </c>
      <c r="S19">
        <v>104</v>
      </c>
      <c r="T19">
        <v>13508</v>
      </c>
      <c r="U19">
        <v>1565</v>
      </c>
      <c r="V19">
        <v>2818</v>
      </c>
      <c r="W19">
        <v>314</v>
      </c>
      <c r="X19">
        <v>593</v>
      </c>
      <c r="Y19">
        <v>162</v>
      </c>
      <c r="Z19">
        <v>1760</v>
      </c>
      <c r="AA19">
        <v>297</v>
      </c>
      <c r="AB19">
        <v>332</v>
      </c>
      <c r="AC19">
        <v>121</v>
      </c>
      <c r="AD19">
        <v>299</v>
      </c>
      <c r="AE19">
        <v>101.099999999999</v>
      </c>
      <c r="AF19">
        <v>6118</v>
      </c>
      <c r="AG19">
        <v>504.89999999999901</v>
      </c>
      <c r="AH19">
        <v>2950</v>
      </c>
      <c r="AI19">
        <v>471.3</v>
      </c>
      <c r="AJ19">
        <v>306</v>
      </c>
      <c r="AK19">
        <v>90.299999999999898</v>
      </c>
      <c r="AL19">
        <v>0</v>
      </c>
      <c r="AM19">
        <v>16</v>
      </c>
      <c r="AN19">
        <v>441</v>
      </c>
      <c r="AO19">
        <v>106.9</v>
      </c>
      <c r="AP19">
        <v>1321</v>
      </c>
      <c r="AQ19">
        <v>118</v>
      </c>
      <c r="AR19">
        <v>9</v>
      </c>
      <c r="AS19">
        <v>6</v>
      </c>
      <c r="AT19">
        <v>40.799999999999898</v>
      </c>
      <c r="AU19">
        <v>5.9</v>
      </c>
      <c r="AV19">
        <v>8</v>
      </c>
      <c r="AW19">
        <v>3.2</v>
      </c>
      <c r="AX19">
        <v>13508</v>
      </c>
      <c r="AY19">
        <v>1565</v>
      </c>
      <c r="AZ19">
        <v>65.599999999999895</v>
      </c>
      <c r="BA19">
        <v>5.0999999999999996</v>
      </c>
      <c r="BB19">
        <v>8.9</v>
      </c>
      <c r="BC19">
        <v>2.5</v>
      </c>
      <c r="BD19">
        <v>26.5</v>
      </c>
      <c r="BE19">
        <v>4.0999999999999996</v>
      </c>
      <c r="BF19">
        <v>5</v>
      </c>
      <c r="BG19">
        <v>1.9</v>
      </c>
      <c r="BH19">
        <v>17.399999999999899</v>
      </c>
      <c r="BI19">
        <v>5.8</v>
      </c>
      <c r="BJ19">
        <v>92.099999999999895</v>
      </c>
      <c r="BK19">
        <v>3.8</v>
      </c>
      <c r="BL19">
        <v>47.799999999999898</v>
      </c>
      <c r="BM19">
        <v>7</v>
      </c>
      <c r="BN19">
        <v>16.1999999999999</v>
      </c>
      <c r="BO19">
        <v>4.8</v>
      </c>
      <c r="BP19">
        <v>0</v>
      </c>
      <c r="BQ19">
        <v>1.6</v>
      </c>
      <c r="BR19">
        <v>25.6</v>
      </c>
      <c r="BS19">
        <v>6.1</v>
      </c>
      <c r="BT19">
        <v>76.7</v>
      </c>
      <c r="BU19">
        <v>5.3</v>
      </c>
      <c r="BV19">
        <v>0.1</v>
      </c>
      <c r="BW19">
        <v>0.1</v>
      </c>
      <c r="BX19">
        <v>0.93779999999999997</v>
      </c>
      <c r="BY19">
        <v>0.6048</v>
      </c>
      <c r="BZ19">
        <v>0.94040000000000001</v>
      </c>
      <c r="CA19">
        <v>0.99980000000000002</v>
      </c>
      <c r="CB19">
        <v>3.4828000000000001</v>
      </c>
      <c r="CC19">
        <v>0.92169999999999996</v>
      </c>
      <c r="CD19">
        <v>0.15770000000000001</v>
      </c>
      <c r="CE19">
        <v>0.83460000000000001</v>
      </c>
      <c r="CF19">
        <v>4.19E-2</v>
      </c>
      <c r="CG19">
        <v>0.85670000000000002</v>
      </c>
      <c r="CH19">
        <v>1.8909</v>
      </c>
      <c r="CI19">
        <v>0.40989999999999999</v>
      </c>
      <c r="CJ19">
        <v>0.83709999999999996</v>
      </c>
      <c r="CK19">
        <v>0.99650000000000005</v>
      </c>
      <c r="CL19">
        <v>1.8335999999999999</v>
      </c>
      <c r="CM19">
        <v>0.96479999999999999</v>
      </c>
      <c r="CN19">
        <v>0.63239999999999996</v>
      </c>
      <c r="CO19">
        <v>0</v>
      </c>
      <c r="CP19">
        <v>0.98129999999999995</v>
      </c>
      <c r="CQ19">
        <v>0.94389999999999996</v>
      </c>
      <c r="CR19">
        <v>0.36020000000000002</v>
      </c>
      <c r="CS19">
        <v>2.9178000000000002</v>
      </c>
      <c r="CT19">
        <v>0.8024</v>
      </c>
      <c r="CU19">
        <v>10.1251</v>
      </c>
      <c r="CV19">
        <v>0.89570000000000005</v>
      </c>
      <c r="CW19">
        <v>1</v>
      </c>
      <c r="CX19">
        <v>0</v>
      </c>
      <c r="CY19">
        <v>1</v>
      </c>
      <c r="CZ19">
        <v>1</v>
      </c>
      <c r="DA19">
        <v>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2</v>
      </c>
      <c r="DP19">
        <v>6</v>
      </c>
      <c r="DQ19">
        <v>1271</v>
      </c>
      <c r="DR19">
        <v>332</v>
      </c>
      <c r="DS19">
        <v>19.1999999999999</v>
      </c>
      <c r="DT19">
        <v>4.8</v>
      </c>
      <c r="DU19">
        <v>2144</v>
      </c>
      <c r="DV19">
        <v>1.675708657227E-2</v>
      </c>
      <c r="DW19">
        <v>1.6072291446999999E-5</v>
      </c>
    </row>
    <row r="20" spans="1:127" x14ac:dyDescent="0.2">
      <c r="A20">
        <v>22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36047010100</v>
      </c>
      <c r="H20" t="s">
        <v>1053</v>
      </c>
      <c r="I20">
        <v>0.1215179</v>
      </c>
      <c r="J20">
        <v>4297</v>
      </c>
      <c r="K20">
        <v>432</v>
      </c>
      <c r="L20">
        <v>1562</v>
      </c>
      <c r="M20">
        <v>56</v>
      </c>
      <c r="N20">
        <v>1460</v>
      </c>
      <c r="O20">
        <v>77</v>
      </c>
      <c r="P20">
        <v>935</v>
      </c>
      <c r="Q20">
        <v>363</v>
      </c>
      <c r="R20">
        <v>195</v>
      </c>
      <c r="S20">
        <v>95</v>
      </c>
      <c r="T20">
        <v>24956</v>
      </c>
      <c r="U20">
        <v>3558</v>
      </c>
      <c r="V20">
        <v>944</v>
      </c>
      <c r="W20">
        <v>266</v>
      </c>
      <c r="X20">
        <v>297</v>
      </c>
      <c r="Y20">
        <v>93</v>
      </c>
      <c r="Z20">
        <v>973</v>
      </c>
      <c r="AA20">
        <v>236</v>
      </c>
      <c r="AB20">
        <v>364</v>
      </c>
      <c r="AC20">
        <v>105</v>
      </c>
      <c r="AD20">
        <v>179</v>
      </c>
      <c r="AE20">
        <v>84.099999999999895</v>
      </c>
      <c r="AF20">
        <v>3240</v>
      </c>
      <c r="AG20">
        <v>476.5</v>
      </c>
      <c r="AH20">
        <v>859</v>
      </c>
      <c r="AI20">
        <v>231.19999999999899</v>
      </c>
      <c r="AJ20">
        <v>382</v>
      </c>
      <c r="AK20">
        <v>91.799999999999898</v>
      </c>
      <c r="AL20">
        <v>0</v>
      </c>
      <c r="AM20">
        <v>11</v>
      </c>
      <c r="AN20">
        <v>262</v>
      </c>
      <c r="AO20">
        <v>95.799999999999898</v>
      </c>
      <c r="AP20">
        <v>975</v>
      </c>
      <c r="AQ20">
        <v>110</v>
      </c>
      <c r="AR20">
        <v>5</v>
      </c>
      <c r="AS20">
        <v>3</v>
      </c>
      <c r="AT20">
        <v>22.1999999999999</v>
      </c>
      <c r="AU20">
        <v>8.1</v>
      </c>
      <c r="AV20">
        <v>8</v>
      </c>
      <c r="AW20">
        <v>3.7</v>
      </c>
      <c r="AX20">
        <v>24956</v>
      </c>
      <c r="AY20">
        <v>3558</v>
      </c>
      <c r="AZ20">
        <v>32</v>
      </c>
      <c r="BA20">
        <v>8.4</v>
      </c>
      <c r="BB20">
        <v>6.9</v>
      </c>
      <c r="BC20">
        <v>2.2999999999999998</v>
      </c>
      <c r="BD20">
        <v>22.6</v>
      </c>
      <c r="BE20">
        <v>5</v>
      </c>
      <c r="BF20">
        <v>8.5</v>
      </c>
      <c r="BG20">
        <v>2.5</v>
      </c>
      <c r="BH20">
        <v>12.3</v>
      </c>
      <c r="BI20">
        <v>5.7</v>
      </c>
      <c r="BJ20">
        <v>75.400000000000006</v>
      </c>
      <c r="BK20">
        <v>8.1</v>
      </c>
      <c r="BL20">
        <v>21.8</v>
      </c>
      <c r="BM20">
        <v>5.5</v>
      </c>
      <c r="BN20">
        <v>24.5</v>
      </c>
      <c r="BO20">
        <v>5.8</v>
      </c>
      <c r="BP20">
        <v>0</v>
      </c>
      <c r="BQ20">
        <v>1.9</v>
      </c>
      <c r="BR20">
        <v>17.899999999999899</v>
      </c>
      <c r="BS20">
        <v>6.5</v>
      </c>
      <c r="BT20">
        <v>66.799999999999898</v>
      </c>
      <c r="BU20">
        <v>6.4</v>
      </c>
      <c r="BV20">
        <v>0.1</v>
      </c>
      <c r="BW20">
        <v>0.1</v>
      </c>
      <c r="BX20">
        <v>0.75290000000000001</v>
      </c>
      <c r="BY20">
        <v>0.6048</v>
      </c>
      <c r="BZ20">
        <v>0.63539999999999996</v>
      </c>
      <c r="CA20">
        <v>0.9143</v>
      </c>
      <c r="CB20">
        <v>2.9074</v>
      </c>
      <c r="CC20">
        <v>0.78449999999999998</v>
      </c>
      <c r="CD20">
        <v>7.6799999999999993E-2</v>
      </c>
      <c r="CE20">
        <v>0.6129</v>
      </c>
      <c r="CF20">
        <v>0.28089999999999998</v>
      </c>
      <c r="CG20">
        <v>0.73109999999999997</v>
      </c>
      <c r="CH20">
        <v>1.7017</v>
      </c>
      <c r="CI20">
        <v>0.2828</v>
      </c>
      <c r="CJ20">
        <v>0.72919999999999996</v>
      </c>
      <c r="CK20">
        <v>0.91849999999999998</v>
      </c>
      <c r="CL20">
        <v>1.6476999999999999</v>
      </c>
      <c r="CM20">
        <v>0.87439999999999996</v>
      </c>
      <c r="CN20">
        <v>0.7016</v>
      </c>
      <c r="CO20">
        <v>0</v>
      </c>
      <c r="CP20">
        <v>0.93989999999999996</v>
      </c>
      <c r="CQ20">
        <v>0.87809999999999999</v>
      </c>
      <c r="CR20">
        <v>0.34350000000000003</v>
      </c>
      <c r="CS20">
        <v>2.8631000000000002</v>
      </c>
      <c r="CT20">
        <v>0.78420000000000001</v>
      </c>
      <c r="CU20">
        <v>9.1197999999999997</v>
      </c>
      <c r="CV20">
        <v>0.79679999999999995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3</v>
      </c>
      <c r="DQ20">
        <v>1031</v>
      </c>
      <c r="DR20">
        <v>301</v>
      </c>
      <c r="DS20">
        <v>24</v>
      </c>
      <c r="DT20">
        <v>6.1</v>
      </c>
      <c r="DU20">
        <v>3821</v>
      </c>
      <c r="DV20">
        <v>2.4069291667632001E-2</v>
      </c>
      <c r="DW20">
        <v>3.1832569165999998E-5</v>
      </c>
    </row>
    <row r="21" spans="1:127" x14ac:dyDescent="0.2">
      <c r="A21">
        <v>23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36047010200</v>
      </c>
      <c r="H21" t="s">
        <v>1052</v>
      </c>
      <c r="I21">
        <v>5.8861200000000002E-2</v>
      </c>
      <c r="J21">
        <v>5291</v>
      </c>
      <c r="K21">
        <v>562</v>
      </c>
      <c r="L21">
        <v>1471</v>
      </c>
      <c r="M21">
        <v>64</v>
      </c>
      <c r="N21">
        <v>1352</v>
      </c>
      <c r="O21">
        <v>88</v>
      </c>
      <c r="P21">
        <v>1440</v>
      </c>
      <c r="Q21">
        <v>364</v>
      </c>
      <c r="R21">
        <v>215</v>
      </c>
      <c r="S21">
        <v>91</v>
      </c>
      <c r="T21">
        <v>15327</v>
      </c>
      <c r="U21">
        <v>2126</v>
      </c>
      <c r="V21">
        <v>2203</v>
      </c>
      <c r="W21">
        <v>376</v>
      </c>
      <c r="X21">
        <v>442</v>
      </c>
      <c r="Y21">
        <v>98</v>
      </c>
      <c r="Z21">
        <v>1274</v>
      </c>
      <c r="AA21">
        <v>203</v>
      </c>
      <c r="AB21">
        <v>396</v>
      </c>
      <c r="AC21">
        <v>126</v>
      </c>
      <c r="AD21">
        <v>162</v>
      </c>
      <c r="AE21">
        <v>84.7</v>
      </c>
      <c r="AF21">
        <v>5022</v>
      </c>
      <c r="AG21">
        <v>569</v>
      </c>
      <c r="AH21">
        <v>2365</v>
      </c>
      <c r="AI21">
        <v>421.69999999999902</v>
      </c>
      <c r="AJ21">
        <v>152</v>
      </c>
      <c r="AK21">
        <v>75.900000000000006</v>
      </c>
      <c r="AL21">
        <v>0</v>
      </c>
      <c r="AM21">
        <v>16</v>
      </c>
      <c r="AN21">
        <v>439</v>
      </c>
      <c r="AO21">
        <v>121.4</v>
      </c>
      <c r="AP21">
        <v>881</v>
      </c>
      <c r="AQ21">
        <v>114</v>
      </c>
      <c r="AR21">
        <v>22</v>
      </c>
      <c r="AS21">
        <v>13</v>
      </c>
      <c r="AT21">
        <v>27.3</v>
      </c>
      <c r="AU21">
        <v>6.6</v>
      </c>
      <c r="AV21">
        <v>8.1</v>
      </c>
      <c r="AW21">
        <v>3.3</v>
      </c>
      <c r="AX21">
        <v>15327</v>
      </c>
      <c r="AY21">
        <v>2126</v>
      </c>
      <c r="AZ21">
        <v>60.2</v>
      </c>
      <c r="BA21">
        <v>6.5</v>
      </c>
      <c r="BB21">
        <v>8.4</v>
      </c>
      <c r="BC21">
        <v>2</v>
      </c>
      <c r="BD21">
        <v>24.1</v>
      </c>
      <c r="BE21">
        <v>2.9</v>
      </c>
      <c r="BF21">
        <v>7.5</v>
      </c>
      <c r="BG21">
        <v>2.2000000000000002</v>
      </c>
      <c r="BH21">
        <v>12</v>
      </c>
      <c r="BI21">
        <v>6.2</v>
      </c>
      <c r="BJ21">
        <v>94.9</v>
      </c>
      <c r="BK21">
        <v>3.7</v>
      </c>
      <c r="BL21">
        <v>49.399999999999899</v>
      </c>
      <c r="BM21">
        <v>7.1</v>
      </c>
      <c r="BN21">
        <v>10.3</v>
      </c>
      <c r="BO21">
        <v>5.0999999999999996</v>
      </c>
      <c r="BP21">
        <v>0</v>
      </c>
      <c r="BQ21">
        <v>2</v>
      </c>
      <c r="BR21">
        <v>32.5</v>
      </c>
      <c r="BS21">
        <v>8.6999999999999904</v>
      </c>
      <c r="BT21">
        <v>65.2</v>
      </c>
      <c r="BU21">
        <v>8</v>
      </c>
      <c r="BV21">
        <v>0.4</v>
      </c>
      <c r="BW21">
        <v>0.2</v>
      </c>
      <c r="BX21">
        <v>0.82809999999999995</v>
      </c>
      <c r="BY21">
        <v>0.61619999999999997</v>
      </c>
      <c r="BZ21">
        <v>0.90959999999999996</v>
      </c>
      <c r="CA21">
        <v>0.99860000000000004</v>
      </c>
      <c r="CB21">
        <v>3.3525</v>
      </c>
      <c r="CC21">
        <v>0.88900000000000001</v>
      </c>
      <c r="CD21">
        <v>0.13389999999999999</v>
      </c>
      <c r="CE21">
        <v>0.71089999999999998</v>
      </c>
      <c r="CF21">
        <v>0.1885</v>
      </c>
      <c r="CG21">
        <v>0.72099999999999997</v>
      </c>
      <c r="CH21">
        <v>1.7542</v>
      </c>
      <c r="CI21">
        <v>0.31790000000000002</v>
      </c>
      <c r="CJ21">
        <v>0.86739999999999995</v>
      </c>
      <c r="CK21">
        <v>0.99770000000000003</v>
      </c>
      <c r="CL21">
        <v>1.8651</v>
      </c>
      <c r="CM21">
        <v>0.98080000000000001</v>
      </c>
      <c r="CN21">
        <v>0.5544</v>
      </c>
      <c r="CO21">
        <v>0</v>
      </c>
      <c r="CP21">
        <v>0.99339999999999995</v>
      </c>
      <c r="CQ21">
        <v>0.86609999999999998</v>
      </c>
      <c r="CR21">
        <v>0.55269999999999997</v>
      </c>
      <c r="CS21">
        <v>2.9666000000000001</v>
      </c>
      <c r="CT21">
        <v>0.82120000000000004</v>
      </c>
      <c r="CU21">
        <v>9.9383999999999997</v>
      </c>
      <c r="CV21">
        <v>0.87809999999999999</v>
      </c>
      <c r="CW21">
        <v>0</v>
      </c>
      <c r="CX21">
        <v>0</v>
      </c>
      <c r="CY21">
        <v>1</v>
      </c>
      <c r="CZ21">
        <v>1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4</v>
      </c>
      <c r="DQ21">
        <v>1181</v>
      </c>
      <c r="DR21">
        <v>311</v>
      </c>
      <c r="DS21">
        <v>22.3</v>
      </c>
      <c r="DT21">
        <v>5.4</v>
      </c>
      <c r="DU21">
        <v>2190</v>
      </c>
      <c r="DV21">
        <v>1.6819825408066001E-2</v>
      </c>
      <c r="DW21">
        <v>1.6227744404999999E-5</v>
      </c>
    </row>
    <row r="22" spans="1:127" x14ac:dyDescent="0.2">
      <c r="A22">
        <v>24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36047010400</v>
      </c>
      <c r="H22" t="s">
        <v>1051</v>
      </c>
      <c r="I22">
        <v>5.8807999999999999E-2</v>
      </c>
      <c r="J22">
        <v>5904</v>
      </c>
      <c r="K22">
        <v>605</v>
      </c>
      <c r="L22">
        <v>1743</v>
      </c>
      <c r="M22">
        <v>78</v>
      </c>
      <c r="N22">
        <v>1642</v>
      </c>
      <c r="O22">
        <v>105</v>
      </c>
      <c r="P22">
        <v>1789</v>
      </c>
      <c r="Q22">
        <v>557</v>
      </c>
      <c r="R22">
        <v>210</v>
      </c>
      <c r="S22">
        <v>121</v>
      </c>
      <c r="T22">
        <v>15098</v>
      </c>
      <c r="U22">
        <v>2313</v>
      </c>
      <c r="V22">
        <v>2314</v>
      </c>
      <c r="W22">
        <v>404</v>
      </c>
      <c r="X22">
        <v>503</v>
      </c>
      <c r="Y22">
        <v>153</v>
      </c>
      <c r="Z22">
        <v>1419</v>
      </c>
      <c r="AA22">
        <v>338</v>
      </c>
      <c r="AB22">
        <v>402</v>
      </c>
      <c r="AC22">
        <v>150</v>
      </c>
      <c r="AD22">
        <v>204</v>
      </c>
      <c r="AE22">
        <v>87.9</v>
      </c>
      <c r="AF22">
        <v>5551</v>
      </c>
      <c r="AG22">
        <v>621.20000000000005</v>
      </c>
      <c r="AH22">
        <v>2566</v>
      </c>
      <c r="AI22">
        <v>394.69999999999902</v>
      </c>
      <c r="AJ22">
        <v>315</v>
      </c>
      <c r="AK22">
        <v>90.099999999999895</v>
      </c>
      <c r="AL22">
        <v>0</v>
      </c>
      <c r="AM22">
        <v>16</v>
      </c>
      <c r="AN22">
        <v>562</v>
      </c>
      <c r="AO22">
        <v>133.599999999999</v>
      </c>
      <c r="AP22">
        <v>913</v>
      </c>
      <c r="AQ22">
        <v>143</v>
      </c>
      <c r="AR22">
        <v>0</v>
      </c>
      <c r="AS22">
        <v>16</v>
      </c>
      <c r="AT22">
        <v>30.3</v>
      </c>
      <c r="AU22">
        <v>8.6999999999999904</v>
      </c>
      <c r="AV22">
        <v>6.9</v>
      </c>
      <c r="AW22">
        <v>3.9</v>
      </c>
      <c r="AX22">
        <v>15098</v>
      </c>
      <c r="AY22">
        <v>2313</v>
      </c>
      <c r="AZ22">
        <v>57.6</v>
      </c>
      <c r="BA22">
        <v>6.9</v>
      </c>
      <c r="BB22">
        <v>8.5</v>
      </c>
      <c r="BC22">
        <v>2.2999999999999998</v>
      </c>
      <c r="BD22">
        <v>24</v>
      </c>
      <c r="BE22">
        <v>5.2</v>
      </c>
      <c r="BF22">
        <v>6.8</v>
      </c>
      <c r="BG22">
        <v>2.7</v>
      </c>
      <c r="BH22">
        <v>12.4</v>
      </c>
      <c r="BI22">
        <v>5.3</v>
      </c>
      <c r="BJ22">
        <v>94</v>
      </c>
      <c r="BK22">
        <v>4.2</v>
      </c>
      <c r="BL22">
        <v>47.6</v>
      </c>
      <c r="BM22">
        <v>5.9</v>
      </c>
      <c r="BN22">
        <v>18.100000000000001</v>
      </c>
      <c r="BO22">
        <v>5.0999999999999996</v>
      </c>
      <c r="BP22">
        <v>0</v>
      </c>
      <c r="BQ22">
        <v>1.7</v>
      </c>
      <c r="BR22">
        <v>34.200000000000003</v>
      </c>
      <c r="BS22">
        <v>7.8</v>
      </c>
      <c r="BT22">
        <v>55.6</v>
      </c>
      <c r="BU22">
        <v>8.1</v>
      </c>
      <c r="BV22">
        <v>0</v>
      </c>
      <c r="BW22">
        <v>0.3</v>
      </c>
      <c r="BX22">
        <v>0.85719999999999996</v>
      </c>
      <c r="BY22">
        <v>0.5</v>
      </c>
      <c r="BZ22">
        <v>0.9133</v>
      </c>
      <c r="CA22">
        <v>0.99729999999999996</v>
      </c>
      <c r="CB22">
        <v>3.2679</v>
      </c>
      <c r="CC22">
        <v>0.871</v>
      </c>
      <c r="CD22">
        <v>0.13819999999999999</v>
      </c>
      <c r="CE22">
        <v>0.70720000000000005</v>
      </c>
      <c r="CF22">
        <v>0.13819999999999999</v>
      </c>
      <c r="CG22">
        <v>0.73699999999999999</v>
      </c>
      <c r="CH22">
        <v>1.7205999999999999</v>
      </c>
      <c r="CI22">
        <v>0.29659999999999997</v>
      </c>
      <c r="CJ22">
        <v>0.85750000000000004</v>
      </c>
      <c r="CK22">
        <v>0.99629999999999996</v>
      </c>
      <c r="CL22">
        <v>1.8537999999999999</v>
      </c>
      <c r="CM22">
        <v>0.97450000000000003</v>
      </c>
      <c r="CN22">
        <v>0.6512</v>
      </c>
      <c r="CO22">
        <v>0</v>
      </c>
      <c r="CP22">
        <v>0.99529999999999996</v>
      </c>
      <c r="CQ22">
        <v>0.80010000000000003</v>
      </c>
      <c r="CR22">
        <v>0</v>
      </c>
      <c r="CS22">
        <v>2.4464999999999999</v>
      </c>
      <c r="CT22">
        <v>0.59630000000000005</v>
      </c>
      <c r="CU22">
        <v>9.2888000000000002</v>
      </c>
      <c r="CV22">
        <v>0.81610000000000005</v>
      </c>
      <c r="CW22">
        <v>0</v>
      </c>
      <c r="CX22">
        <v>0</v>
      </c>
      <c r="CY22">
        <v>1</v>
      </c>
      <c r="CZ22">
        <v>1</v>
      </c>
      <c r="DA22">
        <v>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4</v>
      </c>
      <c r="DQ22">
        <v>1047</v>
      </c>
      <c r="DR22">
        <v>354</v>
      </c>
      <c r="DS22">
        <v>17.6999999999999</v>
      </c>
      <c r="DT22">
        <v>5.3</v>
      </c>
      <c r="DU22">
        <v>3397</v>
      </c>
      <c r="DV22">
        <v>1.1672155852538999E-2</v>
      </c>
      <c r="DW22">
        <v>8.1029673999999997E-6</v>
      </c>
    </row>
    <row r="23" spans="1:127" x14ac:dyDescent="0.2">
      <c r="A23">
        <v>25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36047010600</v>
      </c>
      <c r="H23" t="s">
        <v>1050</v>
      </c>
      <c r="I23">
        <v>5.8275100000000003E-2</v>
      </c>
      <c r="J23">
        <v>5240</v>
      </c>
      <c r="K23">
        <v>516</v>
      </c>
      <c r="L23">
        <v>1481</v>
      </c>
      <c r="M23">
        <v>80</v>
      </c>
      <c r="N23">
        <v>1383</v>
      </c>
      <c r="O23">
        <v>88</v>
      </c>
      <c r="P23">
        <v>2372</v>
      </c>
      <c r="Q23">
        <v>520</v>
      </c>
      <c r="R23">
        <v>155</v>
      </c>
      <c r="S23">
        <v>85</v>
      </c>
      <c r="T23">
        <v>12663</v>
      </c>
      <c r="U23">
        <v>1605</v>
      </c>
      <c r="V23">
        <v>2229</v>
      </c>
      <c r="W23">
        <v>457</v>
      </c>
      <c r="X23">
        <v>451</v>
      </c>
      <c r="Y23">
        <v>150</v>
      </c>
      <c r="Z23">
        <v>1197</v>
      </c>
      <c r="AA23">
        <v>256</v>
      </c>
      <c r="AB23">
        <v>434</v>
      </c>
      <c r="AC23">
        <v>178</v>
      </c>
      <c r="AD23">
        <v>148</v>
      </c>
      <c r="AE23">
        <v>110.9</v>
      </c>
      <c r="AF23">
        <v>4920</v>
      </c>
      <c r="AG23">
        <v>538.79999999999905</v>
      </c>
      <c r="AH23">
        <v>2350</v>
      </c>
      <c r="AI23">
        <v>506.8</v>
      </c>
      <c r="AJ23">
        <v>139</v>
      </c>
      <c r="AK23">
        <v>84.299999999999898</v>
      </c>
      <c r="AL23">
        <v>0</v>
      </c>
      <c r="AM23">
        <v>16</v>
      </c>
      <c r="AN23">
        <v>464</v>
      </c>
      <c r="AO23">
        <v>151.599999999999</v>
      </c>
      <c r="AP23">
        <v>864</v>
      </c>
      <c r="AQ23">
        <v>116</v>
      </c>
      <c r="AR23">
        <v>0</v>
      </c>
      <c r="AS23">
        <v>16</v>
      </c>
      <c r="AT23">
        <v>45.299999999999898</v>
      </c>
      <c r="AU23">
        <v>8.1999999999999904</v>
      </c>
      <c r="AV23">
        <v>6.4</v>
      </c>
      <c r="AW23">
        <v>3.3</v>
      </c>
      <c r="AX23">
        <v>12663</v>
      </c>
      <c r="AY23">
        <v>1605</v>
      </c>
      <c r="AZ23">
        <v>63.6</v>
      </c>
      <c r="BA23">
        <v>7.7</v>
      </c>
      <c r="BB23">
        <v>8.6</v>
      </c>
      <c r="BC23">
        <v>3.1</v>
      </c>
      <c r="BD23">
        <v>22.8</v>
      </c>
      <c r="BE23">
        <v>4.3</v>
      </c>
      <c r="BF23">
        <v>8.3000000000000007</v>
      </c>
      <c r="BG23">
        <v>3.3</v>
      </c>
      <c r="BH23">
        <v>10.6999999999999</v>
      </c>
      <c r="BI23">
        <v>8</v>
      </c>
      <c r="BJ23">
        <v>93.9</v>
      </c>
      <c r="BK23">
        <v>4.5</v>
      </c>
      <c r="BL23">
        <v>49.2</v>
      </c>
      <c r="BM23">
        <v>9.1999999999999904</v>
      </c>
      <c r="BN23">
        <v>9.4</v>
      </c>
      <c r="BO23">
        <v>5.7</v>
      </c>
      <c r="BP23">
        <v>0</v>
      </c>
      <c r="BQ23">
        <v>2</v>
      </c>
      <c r="BR23">
        <v>33.6</v>
      </c>
      <c r="BS23">
        <v>10.8</v>
      </c>
      <c r="BT23">
        <v>62.5</v>
      </c>
      <c r="BU23">
        <v>8</v>
      </c>
      <c r="BV23">
        <v>0</v>
      </c>
      <c r="BW23">
        <v>0.3</v>
      </c>
      <c r="BX23">
        <v>0.95679999999999998</v>
      </c>
      <c r="BY23">
        <v>0.44280000000000003</v>
      </c>
      <c r="BZ23">
        <v>0.95169999999999999</v>
      </c>
      <c r="CA23">
        <v>0.99939999999999996</v>
      </c>
      <c r="CB23">
        <v>3.3508</v>
      </c>
      <c r="CC23">
        <v>0.88819999999999999</v>
      </c>
      <c r="CD23">
        <v>0.14330000000000001</v>
      </c>
      <c r="CE23">
        <v>0.62970000000000004</v>
      </c>
      <c r="CF23">
        <v>0.26069999999999999</v>
      </c>
      <c r="CG23">
        <v>0.67400000000000004</v>
      </c>
      <c r="CH23">
        <v>1.7078</v>
      </c>
      <c r="CI23">
        <v>0.28670000000000001</v>
      </c>
      <c r="CJ23">
        <v>0.85519999999999996</v>
      </c>
      <c r="CK23">
        <v>0.99750000000000005</v>
      </c>
      <c r="CL23">
        <v>1.8528</v>
      </c>
      <c r="CM23">
        <v>0.97360000000000002</v>
      </c>
      <c r="CN23">
        <v>0.53910000000000002</v>
      </c>
      <c r="CO23">
        <v>0</v>
      </c>
      <c r="CP23">
        <v>0.99490000000000001</v>
      </c>
      <c r="CQ23">
        <v>0.8508</v>
      </c>
      <c r="CR23">
        <v>0</v>
      </c>
      <c r="CS23">
        <v>2.3847999999999998</v>
      </c>
      <c r="CT23">
        <v>0.56759999999999999</v>
      </c>
      <c r="CU23">
        <v>9.2960999999999903</v>
      </c>
      <c r="CV23">
        <v>0.81699999999999995</v>
      </c>
      <c r="CW23">
        <v>1</v>
      </c>
      <c r="CX23">
        <v>0</v>
      </c>
      <c r="CY23">
        <v>1</v>
      </c>
      <c r="CZ23">
        <v>1</v>
      </c>
      <c r="DA23">
        <v>3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5</v>
      </c>
      <c r="DQ23">
        <v>717</v>
      </c>
      <c r="DR23">
        <v>323</v>
      </c>
      <c r="DS23">
        <v>13.6999999999999</v>
      </c>
      <c r="DT23">
        <v>5.9</v>
      </c>
      <c r="DU23">
        <v>2712</v>
      </c>
      <c r="DV23">
        <v>1.1609777014811E-2</v>
      </c>
      <c r="DW23">
        <v>8.0299020870000005E-6</v>
      </c>
    </row>
    <row r="24" spans="1:127" x14ac:dyDescent="0.2">
      <c r="A24">
        <v>26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36047010800</v>
      </c>
      <c r="H24" t="s">
        <v>1049</v>
      </c>
      <c r="I24">
        <v>5.8293299999999999E-2</v>
      </c>
      <c r="J24">
        <v>4108</v>
      </c>
      <c r="K24">
        <v>490</v>
      </c>
      <c r="L24">
        <v>1432</v>
      </c>
      <c r="M24">
        <v>65</v>
      </c>
      <c r="N24">
        <v>1298</v>
      </c>
      <c r="O24">
        <v>85</v>
      </c>
      <c r="P24">
        <v>1571</v>
      </c>
      <c r="Q24">
        <v>438</v>
      </c>
      <c r="R24">
        <v>163</v>
      </c>
      <c r="S24">
        <v>93</v>
      </c>
      <c r="T24">
        <v>15218</v>
      </c>
      <c r="U24">
        <v>2623</v>
      </c>
      <c r="V24">
        <v>1517</v>
      </c>
      <c r="W24">
        <v>271</v>
      </c>
      <c r="X24">
        <v>355</v>
      </c>
      <c r="Y24">
        <v>109</v>
      </c>
      <c r="Z24">
        <v>987</v>
      </c>
      <c r="AA24">
        <v>237</v>
      </c>
      <c r="AB24">
        <v>485</v>
      </c>
      <c r="AC24">
        <v>229</v>
      </c>
      <c r="AD24">
        <v>154</v>
      </c>
      <c r="AE24">
        <v>71.799999999999898</v>
      </c>
      <c r="AF24">
        <v>3702</v>
      </c>
      <c r="AG24">
        <v>499.3</v>
      </c>
      <c r="AH24">
        <v>1705</v>
      </c>
      <c r="AI24">
        <v>317</v>
      </c>
      <c r="AJ24">
        <v>381</v>
      </c>
      <c r="AK24">
        <v>101.5</v>
      </c>
      <c r="AL24">
        <v>0</v>
      </c>
      <c r="AM24">
        <v>11</v>
      </c>
      <c r="AN24">
        <v>257</v>
      </c>
      <c r="AO24">
        <v>92.799999999999898</v>
      </c>
      <c r="AP24">
        <v>900</v>
      </c>
      <c r="AQ24">
        <v>121</v>
      </c>
      <c r="AR24">
        <v>0</v>
      </c>
      <c r="AS24">
        <v>11</v>
      </c>
      <c r="AT24">
        <v>38.200000000000003</v>
      </c>
      <c r="AU24">
        <v>9.1</v>
      </c>
      <c r="AV24">
        <v>7.9</v>
      </c>
      <c r="AW24">
        <v>4.3</v>
      </c>
      <c r="AX24">
        <v>15218</v>
      </c>
      <c r="AY24">
        <v>2623</v>
      </c>
      <c r="AZ24">
        <v>54.2</v>
      </c>
      <c r="BA24">
        <v>6.9</v>
      </c>
      <c r="BB24">
        <v>8.6</v>
      </c>
      <c r="BC24">
        <v>2.7</v>
      </c>
      <c r="BD24">
        <v>24</v>
      </c>
      <c r="BE24">
        <v>5</v>
      </c>
      <c r="BF24">
        <v>11.8</v>
      </c>
      <c r="BG24">
        <v>5.2</v>
      </c>
      <c r="BH24">
        <v>11.9</v>
      </c>
      <c r="BI24">
        <v>5.5</v>
      </c>
      <c r="BJ24">
        <v>90.099999999999895</v>
      </c>
      <c r="BK24">
        <v>5.7</v>
      </c>
      <c r="BL24">
        <v>44</v>
      </c>
      <c r="BM24">
        <v>6.4</v>
      </c>
      <c r="BN24">
        <v>26.6</v>
      </c>
      <c r="BO24">
        <v>7</v>
      </c>
      <c r="BP24">
        <v>0</v>
      </c>
      <c r="BQ24">
        <v>2.1</v>
      </c>
      <c r="BR24">
        <v>19.8</v>
      </c>
      <c r="BS24">
        <v>7</v>
      </c>
      <c r="BT24">
        <v>69.299999999999898</v>
      </c>
      <c r="BU24">
        <v>7.9</v>
      </c>
      <c r="BV24">
        <v>0</v>
      </c>
      <c r="BW24">
        <v>0.3</v>
      </c>
      <c r="BX24">
        <v>0.92249999999999999</v>
      </c>
      <c r="BY24">
        <v>0.59760000000000002</v>
      </c>
      <c r="BZ24">
        <v>0.91190000000000004</v>
      </c>
      <c r="CA24">
        <v>0.99570000000000003</v>
      </c>
      <c r="CB24">
        <v>3.4277000000000002</v>
      </c>
      <c r="CC24">
        <v>0.90969999999999995</v>
      </c>
      <c r="CD24">
        <v>0.14330000000000001</v>
      </c>
      <c r="CE24">
        <v>0.70589999999999997</v>
      </c>
      <c r="CF24">
        <v>0.58620000000000005</v>
      </c>
      <c r="CG24">
        <v>0.71730000000000005</v>
      </c>
      <c r="CH24">
        <v>2.1526999999999998</v>
      </c>
      <c r="CI24">
        <v>0.59099999999999997</v>
      </c>
      <c r="CJ24">
        <v>0.81730000000000003</v>
      </c>
      <c r="CK24">
        <v>0.99460000000000004</v>
      </c>
      <c r="CL24">
        <v>1.8120000000000001</v>
      </c>
      <c r="CM24">
        <v>0.95450000000000002</v>
      </c>
      <c r="CN24">
        <v>0.71540000000000004</v>
      </c>
      <c r="CO24">
        <v>0</v>
      </c>
      <c r="CP24">
        <v>0.95509999999999995</v>
      </c>
      <c r="CQ24">
        <v>0.8972</v>
      </c>
      <c r="CR24">
        <v>0</v>
      </c>
      <c r="CS24">
        <v>2.5676999999999999</v>
      </c>
      <c r="CT24">
        <v>0.65920000000000001</v>
      </c>
      <c r="CU24">
        <v>9.9601000000000006</v>
      </c>
      <c r="CV24">
        <v>0.87939999999999996</v>
      </c>
      <c r="CW24">
        <v>1</v>
      </c>
      <c r="CX24">
        <v>0</v>
      </c>
      <c r="CY24">
        <v>1</v>
      </c>
      <c r="CZ24">
        <v>1</v>
      </c>
      <c r="DA24">
        <v>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5</v>
      </c>
      <c r="DQ24">
        <v>620</v>
      </c>
      <c r="DR24">
        <v>226</v>
      </c>
      <c r="DS24">
        <v>15.1</v>
      </c>
      <c r="DT24">
        <v>4.9000000000000004</v>
      </c>
      <c r="DU24">
        <v>3533</v>
      </c>
      <c r="DV24">
        <v>1.1615132452430999E-2</v>
      </c>
      <c r="DW24">
        <v>8.0381603329999995E-6</v>
      </c>
    </row>
    <row r="25" spans="1:127" x14ac:dyDescent="0.2">
      <c r="A25">
        <v>27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36047011700</v>
      </c>
      <c r="H25" t="s">
        <v>1026</v>
      </c>
      <c r="I25">
        <v>7.7681799999999995E-2</v>
      </c>
      <c r="J25">
        <v>2796</v>
      </c>
      <c r="K25">
        <v>396</v>
      </c>
      <c r="L25">
        <v>1303</v>
      </c>
      <c r="M25">
        <v>88</v>
      </c>
      <c r="N25">
        <v>1209</v>
      </c>
      <c r="O25">
        <v>115</v>
      </c>
      <c r="P25">
        <v>265</v>
      </c>
      <c r="Q25">
        <v>225</v>
      </c>
      <c r="R25">
        <v>165</v>
      </c>
      <c r="S25">
        <v>107</v>
      </c>
      <c r="T25">
        <v>43833</v>
      </c>
      <c r="U25">
        <v>7415</v>
      </c>
      <c r="V25">
        <v>319</v>
      </c>
      <c r="W25">
        <v>177</v>
      </c>
      <c r="X25">
        <v>226</v>
      </c>
      <c r="Y25">
        <v>67</v>
      </c>
      <c r="Z25">
        <v>433</v>
      </c>
      <c r="AA25">
        <v>152</v>
      </c>
      <c r="AB25">
        <v>122</v>
      </c>
      <c r="AC25">
        <v>85</v>
      </c>
      <c r="AD25">
        <v>25</v>
      </c>
      <c r="AE25">
        <v>25.5</v>
      </c>
      <c r="AF25">
        <v>1109</v>
      </c>
      <c r="AG25">
        <v>528.5</v>
      </c>
      <c r="AH25">
        <v>240</v>
      </c>
      <c r="AI25">
        <v>141.099999999999</v>
      </c>
      <c r="AJ25">
        <v>278</v>
      </c>
      <c r="AK25">
        <v>101</v>
      </c>
      <c r="AL25">
        <v>0</v>
      </c>
      <c r="AM25">
        <v>11</v>
      </c>
      <c r="AN25">
        <v>107</v>
      </c>
      <c r="AO25">
        <v>79.2</v>
      </c>
      <c r="AP25">
        <v>774</v>
      </c>
      <c r="AQ25">
        <v>132</v>
      </c>
      <c r="AR25">
        <v>0</v>
      </c>
      <c r="AS25">
        <v>11</v>
      </c>
      <c r="AT25">
        <v>9.5</v>
      </c>
      <c r="AU25">
        <v>7.8</v>
      </c>
      <c r="AV25">
        <v>8.9</v>
      </c>
      <c r="AW25">
        <v>5.5</v>
      </c>
      <c r="AX25">
        <v>43833</v>
      </c>
      <c r="AY25">
        <v>7415</v>
      </c>
      <c r="AZ25">
        <v>14.9</v>
      </c>
      <c r="BA25">
        <v>7.9</v>
      </c>
      <c r="BB25">
        <v>8.1</v>
      </c>
      <c r="BC25">
        <v>2.6</v>
      </c>
      <c r="BD25">
        <v>15.5</v>
      </c>
      <c r="BE25">
        <v>5</v>
      </c>
      <c r="BF25">
        <v>4.4000000000000004</v>
      </c>
      <c r="BG25">
        <v>3.2</v>
      </c>
      <c r="BH25">
        <v>2.1</v>
      </c>
      <c r="BI25">
        <v>2.1</v>
      </c>
      <c r="BJ25">
        <v>39.700000000000003</v>
      </c>
      <c r="BK25">
        <v>18</v>
      </c>
      <c r="BL25">
        <v>9</v>
      </c>
      <c r="BM25">
        <v>5.0999999999999996</v>
      </c>
      <c r="BN25">
        <v>21.3</v>
      </c>
      <c r="BO25">
        <v>7.6</v>
      </c>
      <c r="BP25">
        <v>0</v>
      </c>
      <c r="BQ25">
        <v>2.2999999999999998</v>
      </c>
      <c r="BR25">
        <v>8.9</v>
      </c>
      <c r="BS25">
        <v>6.5</v>
      </c>
      <c r="BT25">
        <v>64</v>
      </c>
      <c r="BU25">
        <v>7.9</v>
      </c>
      <c r="BV25">
        <v>0</v>
      </c>
      <c r="BW25">
        <v>0.4</v>
      </c>
      <c r="BX25">
        <v>0.40039999999999998</v>
      </c>
      <c r="BY25">
        <v>0.67969999999999997</v>
      </c>
      <c r="BZ25">
        <v>0.16320000000000001</v>
      </c>
      <c r="CA25">
        <v>0.62629999999999997</v>
      </c>
      <c r="CB25">
        <v>1.8696999999999999</v>
      </c>
      <c r="CC25">
        <v>0.4708</v>
      </c>
      <c r="CD25">
        <v>0.1205</v>
      </c>
      <c r="CE25">
        <v>0.154</v>
      </c>
      <c r="CF25">
        <v>2.93E-2</v>
      </c>
      <c r="CG25">
        <v>9.1600000000000001E-2</v>
      </c>
      <c r="CH25">
        <v>0.39539999999999997</v>
      </c>
      <c r="CI25">
        <v>1.8800000000000001E-2</v>
      </c>
      <c r="CJ25">
        <v>0.55169999999999997</v>
      </c>
      <c r="CK25">
        <v>0.73740000000000006</v>
      </c>
      <c r="CL25">
        <v>1.2890999999999999</v>
      </c>
      <c r="CM25">
        <v>0.6371</v>
      </c>
      <c r="CN25">
        <v>0.67810000000000004</v>
      </c>
      <c r="CO25">
        <v>0</v>
      </c>
      <c r="CP25">
        <v>0.78029999999999999</v>
      </c>
      <c r="CQ25">
        <v>0.85870000000000002</v>
      </c>
      <c r="CR25">
        <v>0</v>
      </c>
      <c r="CS25">
        <v>2.3170999999999999</v>
      </c>
      <c r="CT25">
        <v>0.52990000000000004</v>
      </c>
      <c r="CU25">
        <v>5.8712999999999997</v>
      </c>
      <c r="CV25">
        <v>0.30509999999999998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372</v>
      </c>
      <c r="DR25">
        <v>279</v>
      </c>
      <c r="DS25">
        <v>13.4</v>
      </c>
      <c r="DT25">
        <v>9.3000000000000007</v>
      </c>
      <c r="DU25">
        <v>1897</v>
      </c>
      <c r="DV25">
        <v>1.202945179297E-2</v>
      </c>
      <c r="DW25">
        <v>5.6488957169999998E-6</v>
      </c>
    </row>
    <row r="26" spans="1:127" x14ac:dyDescent="0.2">
      <c r="A26">
        <v>28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36047011800</v>
      </c>
      <c r="H26" t="s">
        <v>1048</v>
      </c>
      <c r="I26">
        <v>8.4646700000000005E-2</v>
      </c>
      <c r="J26">
        <v>2072</v>
      </c>
      <c r="K26">
        <v>298</v>
      </c>
      <c r="L26">
        <v>626</v>
      </c>
      <c r="M26">
        <v>44</v>
      </c>
      <c r="N26">
        <v>587</v>
      </c>
      <c r="O26">
        <v>51</v>
      </c>
      <c r="P26">
        <v>739</v>
      </c>
      <c r="Q26">
        <v>215</v>
      </c>
      <c r="R26">
        <v>50</v>
      </c>
      <c r="S26">
        <v>36</v>
      </c>
      <c r="T26">
        <v>12020</v>
      </c>
      <c r="U26">
        <v>1461</v>
      </c>
      <c r="V26">
        <v>792</v>
      </c>
      <c r="W26">
        <v>162</v>
      </c>
      <c r="X26">
        <v>195</v>
      </c>
      <c r="Y26">
        <v>48</v>
      </c>
      <c r="Z26">
        <v>546</v>
      </c>
      <c r="AA26">
        <v>128</v>
      </c>
      <c r="AB26">
        <v>130</v>
      </c>
      <c r="AC26">
        <v>44</v>
      </c>
      <c r="AD26">
        <v>82</v>
      </c>
      <c r="AE26">
        <v>43.399999999999899</v>
      </c>
      <c r="AF26">
        <v>1986</v>
      </c>
      <c r="AG26">
        <v>301.5</v>
      </c>
      <c r="AH26">
        <v>992</v>
      </c>
      <c r="AI26">
        <v>196.69999999999899</v>
      </c>
      <c r="AJ26">
        <v>95</v>
      </c>
      <c r="AK26">
        <v>39.399999999999899</v>
      </c>
      <c r="AL26">
        <v>0</v>
      </c>
      <c r="AM26">
        <v>11</v>
      </c>
      <c r="AN26">
        <v>191</v>
      </c>
      <c r="AO26">
        <v>70.7</v>
      </c>
      <c r="AP26">
        <v>379</v>
      </c>
      <c r="AQ26">
        <v>71</v>
      </c>
      <c r="AR26">
        <v>0</v>
      </c>
      <c r="AS26">
        <v>11</v>
      </c>
      <c r="AT26">
        <v>35.700000000000003</v>
      </c>
      <c r="AU26">
        <v>9.6</v>
      </c>
      <c r="AV26">
        <v>5</v>
      </c>
      <c r="AW26">
        <v>3.4</v>
      </c>
      <c r="AX26">
        <v>12020</v>
      </c>
      <c r="AY26">
        <v>1461</v>
      </c>
      <c r="AZ26">
        <v>57.1</v>
      </c>
      <c r="BA26">
        <v>8.1</v>
      </c>
      <c r="BB26">
        <v>9.4</v>
      </c>
      <c r="BC26">
        <v>2.4</v>
      </c>
      <c r="BD26">
        <v>26.399999999999899</v>
      </c>
      <c r="BE26">
        <v>4.9000000000000004</v>
      </c>
      <c r="BF26">
        <v>6.3</v>
      </c>
      <c r="BG26">
        <v>2.2000000000000002</v>
      </c>
      <c r="BH26">
        <v>14</v>
      </c>
      <c r="BI26">
        <v>7.3</v>
      </c>
      <c r="BJ26">
        <v>95.799999999999898</v>
      </c>
      <c r="BK26">
        <v>4.7</v>
      </c>
      <c r="BL26">
        <v>54.899999999999899</v>
      </c>
      <c r="BM26">
        <v>7.5</v>
      </c>
      <c r="BN26">
        <v>15.1999999999999</v>
      </c>
      <c r="BO26">
        <v>6.2</v>
      </c>
      <c r="BP26">
        <v>0</v>
      </c>
      <c r="BQ26">
        <v>4.7</v>
      </c>
      <c r="BR26">
        <v>32.5</v>
      </c>
      <c r="BS26">
        <v>11.6999999999999</v>
      </c>
      <c r="BT26">
        <v>64.599999999999895</v>
      </c>
      <c r="BU26">
        <v>9.9</v>
      </c>
      <c r="BV26">
        <v>0</v>
      </c>
      <c r="BW26">
        <v>0.5</v>
      </c>
      <c r="BX26">
        <v>0.90429999999999999</v>
      </c>
      <c r="BY26">
        <v>0.27650000000000002</v>
      </c>
      <c r="BZ26">
        <v>0.96140000000000003</v>
      </c>
      <c r="CA26">
        <v>0.99709999999999999</v>
      </c>
      <c r="CB26">
        <v>3.1394000000000002</v>
      </c>
      <c r="CC26">
        <v>0.84309999999999996</v>
      </c>
      <c r="CD26">
        <v>0.18329999999999999</v>
      </c>
      <c r="CE26">
        <v>0.82930000000000004</v>
      </c>
      <c r="CF26">
        <v>0.1031</v>
      </c>
      <c r="CG26">
        <v>0.78129999999999999</v>
      </c>
      <c r="CH26">
        <v>1.897</v>
      </c>
      <c r="CI26">
        <v>0.41299999999999998</v>
      </c>
      <c r="CJ26">
        <v>0.88119999999999998</v>
      </c>
      <c r="CK26">
        <v>0.99980000000000002</v>
      </c>
      <c r="CL26">
        <v>1.881</v>
      </c>
      <c r="CM26">
        <v>0.98499999999999999</v>
      </c>
      <c r="CN26">
        <v>0.62270000000000003</v>
      </c>
      <c r="CO26">
        <v>0</v>
      </c>
      <c r="CP26">
        <v>0.99360000000000004</v>
      </c>
      <c r="CQ26">
        <v>0.86199999999999999</v>
      </c>
      <c r="CR26">
        <v>0</v>
      </c>
      <c r="CS26">
        <v>2.4782999999999999</v>
      </c>
      <c r="CT26">
        <v>0.61309999999999998</v>
      </c>
      <c r="CU26">
        <v>9.3956999999999997</v>
      </c>
      <c r="CV26">
        <v>0.82520000000000004</v>
      </c>
      <c r="CW26">
        <v>1</v>
      </c>
      <c r="CX26">
        <v>0</v>
      </c>
      <c r="CY26">
        <v>1</v>
      </c>
      <c r="CZ26">
        <v>1</v>
      </c>
      <c r="DA26">
        <v>3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5</v>
      </c>
      <c r="DQ26">
        <v>288</v>
      </c>
      <c r="DR26">
        <v>128</v>
      </c>
      <c r="DS26">
        <v>13.9</v>
      </c>
      <c r="DT26">
        <v>5.6</v>
      </c>
      <c r="DU26">
        <v>3076</v>
      </c>
      <c r="DV26">
        <v>1.5156005364979E-2</v>
      </c>
      <c r="DW26">
        <v>1.0380724465E-5</v>
      </c>
    </row>
    <row r="27" spans="1:127" x14ac:dyDescent="0.2">
      <c r="A27">
        <v>29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36047011900</v>
      </c>
      <c r="H27" t="s">
        <v>1025</v>
      </c>
      <c r="I27">
        <v>0.25437019999999999</v>
      </c>
      <c r="J27">
        <v>1654</v>
      </c>
      <c r="K27">
        <v>152</v>
      </c>
      <c r="L27">
        <v>781</v>
      </c>
      <c r="M27">
        <v>25</v>
      </c>
      <c r="N27">
        <v>720</v>
      </c>
      <c r="O27">
        <v>39</v>
      </c>
      <c r="P27">
        <v>195</v>
      </c>
      <c r="Q27">
        <v>111</v>
      </c>
      <c r="R27">
        <v>73</v>
      </c>
      <c r="S27">
        <v>45</v>
      </c>
      <c r="T27">
        <v>48101</v>
      </c>
      <c r="U27">
        <v>7921</v>
      </c>
      <c r="V27">
        <v>196</v>
      </c>
      <c r="W27">
        <v>66</v>
      </c>
      <c r="X27">
        <v>160</v>
      </c>
      <c r="Y27">
        <v>37</v>
      </c>
      <c r="Z27">
        <v>240</v>
      </c>
      <c r="AA27">
        <v>76</v>
      </c>
      <c r="AB27">
        <v>138</v>
      </c>
      <c r="AC27">
        <v>70</v>
      </c>
      <c r="AD27">
        <v>80</v>
      </c>
      <c r="AE27">
        <v>39.1</v>
      </c>
      <c r="AF27">
        <v>761</v>
      </c>
      <c r="AG27">
        <v>191.8</v>
      </c>
      <c r="AH27">
        <v>133</v>
      </c>
      <c r="AI27">
        <v>79.299999999999898</v>
      </c>
      <c r="AJ27">
        <v>175</v>
      </c>
      <c r="AK27">
        <v>48.899999999999899</v>
      </c>
      <c r="AL27">
        <v>0</v>
      </c>
      <c r="AM27">
        <v>11</v>
      </c>
      <c r="AN27">
        <v>55</v>
      </c>
      <c r="AO27">
        <v>29.5</v>
      </c>
      <c r="AP27">
        <v>487</v>
      </c>
      <c r="AQ27">
        <v>64</v>
      </c>
      <c r="AR27">
        <v>19</v>
      </c>
      <c r="AS27">
        <v>13</v>
      </c>
      <c r="AT27">
        <v>11.8</v>
      </c>
      <c r="AU27">
        <v>6.7</v>
      </c>
      <c r="AV27">
        <v>6.7</v>
      </c>
      <c r="AW27">
        <v>3.8</v>
      </c>
      <c r="AX27">
        <v>48101</v>
      </c>
      <c r="AY27">
        <v>7921</v>
      </c>
      <c r="AZ27">
        <v>15.1</v>
      </c>
      <c r="BA27">
        <v>4.9000000000000004</v>
      </c>
      <c r="BB27">
        <v>9.6999999999999904</v>
      </c>
      <c r="BC27">
        <v>2.4</v>
      </c>
      <c r="BD27">
        <v>14.5</v>
      </c>
      <c r="BE27">
        <v>4.4000000000000004</v>
      </c>
      <c r="BF27">
        <v>8.3000000000000007</v>
      </c>
      <c r="BG27">
        <v>4.4000000000000004</v>
      </c>
      <c r="BH27">
        <v>11.1</v>
      </c>
      <c r="BI27">
        <v>5.4</v>
      </c>
      <c r="BJ27">
        <v>46</v>
      </c>
      <c r="BK27">
        <v>10.8</v>
      </c>
      <c r="BL27">
        <v>8.6999999999999904</v>
      </c>
      <c r="BM27">
        <v>5.2</v>
      </c>
      <c r="BN27">
        <v>22.399999999999899</v>
      </c>
      <c r="BO27">
        <v>6.2</v>
      </c>
      <c r="BP27">
        <v>0</v>
      </c>
      <c r="BQ27">
        <v>3.8</v>
      </c>
      <c r="BR27">
        <v>7.6</v>
      </c>
      <c r="BS27">
        <v>4.0999999999999996</v>
      </c>
      <c r="BT27">
        <v>67.599999999999895</v>
      </c>
      <c r="BU27">
        <v>7.7</v>
      </c>
      <c r="BV27">
        <v>1.1000000000000001</v>
      </c>
      <c r="BW27">
        <v>0.8</v>
      </c>
      <c r="BX27">
        <v>0.4955</v>
      </c>
      <c r="BY27">
        <v>0.47960000000000003</v>
      </c>
      <c r="BZ27">
        <v>0.12089999999999999</v>
      </c>
      <c r="CA27">
        <v>0.63490000000000002</v>
      </c>
      <c r="CB27">
        <v>1.7309000000000001</v>
      </c>
      <c r="CC27">
        <v>0.42649999999999999</v>
      </c>
      <c r="CD27">
        <v>0.1993</v>
      </c>
      <c r="CE27">
        <v>0.12620000000000001</v>
      </c>
      <c r="CF27">
        <v>0.26069999999999999</v>
      </c>
      <c r="CG27">
        <v>0.69010000000000005</v>
      </c>
      <c r="CH27">
        <v>1.2764</v>
      </c>
      <c r="CI27">
        <v>0.1104</v>
      </c>
      <c r="CJ27">
        <v>0.59289999999999998</v>
      </c>
      <c r="CK27">
        <v>0.73019999999999996</v>
      </c>
      <c r="CL27">
        <v>1.3230999999999999</v>
      </c>
      <c r="CM27">
        <v>0.65820000000000001</v>
      </c>
      <c r="CN27">
        <v>0.68569999999999998</v>
      </c>
      <c r="CO27">
        <v>0</v>
      </c>
      <c r="CP27">
        <v>0.74529999999999996</v>
      </c>
      <c r="CQ27">
        <v>0.88329999999999997</v>
      </c>
      <c r="CR27">
        <v>0.71970000000000001</v>
      </c>
      <c r="CS27">
        <v>3.0339999999999998</v>
      </c>
      <c r="CT27">
        <v>0.84419999999999995</v>
      </c>
      <c r="CU27">
        <v>7.3643999999999998</v>
      </c>
      <c r="CV27">
        <v>0.55059999999999998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188</v>
      </c>
      <c r="DR27">
        <v>85</v>
      </c>
      <c r="DS27">
        <v>11.4</v>
      </c>
      <c r="DT27">
        <v>4.8</v>
      </c>
      <c r="DU27">
        <v>7337</v>
      </c>
      <c r="DV27">
        <v>1.9940381118519999E-3</v>
      </c>
      <c r="DW27">
        <v>7.9801899999999999E-10</v>
      </c>
    </row>
    <row r="28" spans="1:127" x14ac:dyDescent="0.2">
      <c r="A28">
        <v>30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36047012200</v>
      </c>
      <c r="H28" t="s">
        <v>1047</v>
      </c>
      <c r="I28">
        <v>7.0139699999999999E-2</v>
      </c>
      <c r="J28">
        <v>5787</v>
      </c>
      <c r="K28">
        <v>646</v>
      </c>
      <c r="L28">
        <v>1672</v>
      </c>
      <c r="M28">
        <v>60</v>
      </c>
      <c r="N28">
        <v>1563</v>
      </c>
      <c r="O28">
        <v>96</v>
      </c>
      <c r="P28">
        <v>2133</v>
      </c>
      <c r="Q28">
        <v>704</v>
      </c>
      <c r="R28">
        <v>423</v>
      </c>
      <c r="S28">
        <v>192</v>
      </c>
      <c r="T28">
        <v>11955</v>
      </c>
      <c r="U28">
        <v>1629</v>
      </c>
      <c r="V28">
        <v>2290</v>
      </c>
      <c r="W28">
        <v>411</v>
      </c>
      <c r="X28">
        <v>425</v>
      </c>
      <c r="Y28">
        <v>139</v>
      </c>
      <c r="Z28">
        <v>1569</v>
      </c>
      <c r="AA28">
        <v>371</v>
      </c>
      <c r="AB28">
        <v>400</v>
      </c>
      <c r="AC28">
        <v>155</v>
      </c>
      <c r="AD28">
        <v>155</v>
      </c>
      <c r="AE28">
        <v>86.599999999999895</v>
      </c>
      <c r="AF28">
        <v>5367</v>
      </c>
      <c r="AG28">
        <v>676.29999999999905</v>
      </c>
      <c r="AH28">
        <v>2506</v>
      </c>
      <c r="AI28">
        <v>477.89999999999901</v>
      </c>
      <c r="AJ28">
        <v>740</v>
      </c>
      <c r="AK28">
        <v>169</v>
      </c>
      <c r="AL28">
        <v>0</v>
      </c>
      <c r="AM28">
        <v>16</v>
      </c>
      <c r="AN28">
        <v>435</v>
      </c>
      <c r="AO28">
        <v>137.9</v>
      </c>
      <c r="AP28">
        <v>1097</v>
      </c>
      <c r="AQ28">
        <v>135</v>
      </c>
      <c r="AR28">
        <v>0</v>
      </c>
      <c r="AS28">
        <v>16</v>
      </c>
      <c r="AT28">
        <v>36.899999999999899</v>
      </c>
      <c r="AU28">
        <v>10.4</v>
      </c>
      <c r="AV28">
        <v>13.1999999999999</v>
      </c>
      <c r="AW28">
        <v>5.3</v>
      </c>
      <c r="AX28">
        <v>11955</v>
      </c>
      <c r="AY28">
        <v>1629</v>
      </c>
      <c r="AZ28">
        <v>61.899999999999899</v>
      </c>
      <c r="BA28">
        <v>8</v>
      </c>
      <c r="BB28">
        <v>7.3</v>
      </c>
      <c r="BC28">
        <v>2.7</v>
      </c>
      <c r="BD28">
        <v>27.1</v>
      </c>
      <c r="BE28">
        <v>5.7</v>
      </c>
      <c r="BF28">
        <v>6.9</v>
      </c>
      <c r="BG28">
        <v>2.9</v>
      </c>
      <c r="BH28">
        <v>9.9</v>
      </c>
      <c r="BI28">
        <v>5.5</v>
      </c>
      <c r="BJ28">
        <v>92.7</v>
      </c>
      <c r="BK28">
        <v>5.4</v>
      </c>
      <c r="BL28">
        <v>47.5</v>
      </c>
      <c r="BM28">
        <v>7.5</v>
      </c>
      <c r="BN28">
        <v>44.299999999999898</v>
      </c>
      <c r="BO28">
        <v>10</v>
      </c>
      <c r="BP28">
        <v>0</v>
      </c>
      <c r="BQ28">
        <v>1.8</v>
      </c>
      <c r="BR28">
        <v>27.8</v>
      </c>
      <c r="BS28">
        <v>8.6999999999999904</v>
      </c>
      <c r="BT28">
        <v>70.2</v>
      </c>
      <c r="BU28">
        <v>7.7</v>
      </c>
      <c r="BV28">
        <v>0</v>
      </c>
      <c r="BW28">
        <v>0.3</v>
      </c>
      <c r="BX28">
        <v>0.91220000000000001</v>
      </c>
      <c r="BY28">
        <v>0.87909999999999999</v>
      </c>
      <c r="BZ28">
        <v>0.96289999999999998</v>
      </c>
      <c r="CA28">
        <v>0.999</v>
      </c>
      <c r="CB28">
        <v>3.7530999999999999</v>
      </c>
      <c r="CC28">
        <v>0.97230000000000005</v>
      </c>
      <c r="CD28">
        <v>8.9800000000000005E-2</v>
      </c>
      <c r="CE28">
        <v>0.85770000000000002</v>
      </c>
      <c r="CF28">
        <v>0.14480000000000001</v>
      </c>
      <c r="CG28">
        <v>0.63180000000000003</v>
      </c>
      <c r="CH28">
        <v>1.7241</v>
      </c>
      <c r="CI28">
        <v>0.29930000000000001</v>
      </c>
      <c r="CJ28">
        <v>0.84409999999999996</v>
      </c>
      <c r="CK28">
        <v>0.99609999999999999</v>
      </c>
      <c r="CL28">
        <v>1.8402000000000001</v>
      </c>
      <c r="CM28">
        <v>0.9677</v>
      </c>
      <c r="CN28">
        <v>0.78539999999999999</v>
      </c>
      <c r="CO28">
        <v>0</v>
      </c>
      <c r="CP28">
        <v>0.98499999999999999</v>
      </c>
      <c r="CQ28">
        <v>0.90400000000000003</v>
      </c>
      <c r="CR28">
        <v>0</v>
      </c>
      <c r="CS28">
        <v>2.6743999999999999</v>
      </c>
      <c r="CT28">
        <v>0.70909999999999995</v>
      </c>
      <c r="CU28">
        <v>9.9917999999999996</v>
      </c>
      <c r="CV28">
        <v>0.8831</v>
      </c>
      <c r="CW28">
        <v>1</v>
      </c>
      <c r="CX28">
        <v>0</v>
      </c>
      <c r="CY28">
        <v>1</v>
      </c>
      <c r="CZ28">
        <v>1</v>
      </c>
      <c r="DA28">
        <v>3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1</v>
      </c>
      <c r="DM28">
        <v>1</v>
      </c>
      <c r="DN28">
        <v>0</v>
      </c>
      <c r="DO28">
        <v>2</v>
      </c>
      <c r="DP28">
        <v>6</v>
      </c>
      <c r="DQ28">
        <v>1469</v>
      </c>
      <c r="DR28">
        <v>482</v>
      </c>
      <c r="DS28">
        <v>25.399999999999899</v>
      </c>
      <c r="DT28">
        <v>7.4</v>
      </c>
      <c r="DU28">
        <v>2229</v>
      </c>
      <c r="DV28">
        <v>1.7372372604404E-2</v>
      </c>
      <c r="DW28">
        <v>1.7792939713999999E-5</v>
      </c>
    </row>
    <row r="29" spans="1:127" x14ac:dyDescent="0.2">
      <c r="A29">
        <v>31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36047012600</v>
      </c>
      <c r="H29" t="s">
        <v>1046</v>
      </c>
      <c r="I29">
        <v>9.11135E-2</v>
      </c>
      <c r="J29">
        <v>2852</v>
      </c>
      <c r="K29">
        <v>247</v>
      </c>
      <c r="L29">
        <v>957</v>
      </c>
      <c r="M29">
        <v>34</v>
      </c>
      <c r="N29">
        <v>900</v>
      </c>
      <c r="O29">
        <v>47</v>
      </c>
      <c r="P29">
        <v>715</v>
      </c>
      <c r="Q29">
        <v>246</v>
      </c>
      <c r="R29">
        <v>145</v>
      </c>
      <c r="S29">
        <v>60</v>
      </c>
      <c r="T29">
        <v>20931</v>
      </c>
      <c r="U29">
        <v>3538</v>
      </c>
      <c r="V29">
        <v>563</v>
      </c>
      <c r="W29">
        <v>133</v>
      </c>
      <c r="X29">
        <v>234</v>
      </c>
      <c r="Y29">
        <v>56</v>
      </c>
      <c r="Z29">
        <v>573</v>
      </c>
      <c r="AA29">
        <v>109</v>
      </c>
      <c r="AB29">
        <v>182</v>
      </c>
      <c r="AC29">
        <v>61</v>
      </c>
      <c r="AD29">
        <v>67</v>
      </c>
      <c r="AE29">
        <v>36.399999999999899</v>
      </c>
      <c r="AF29">
        <v>2028</v>
      </c>
      <c r="AG29">
        <v>292.69999999999902</v>
      </c>
      <c r="AH29">
        <v>666</v>
      </c>
      <c r="AI29">
        <v>173</v>
      </c>
      <c r="AJ29">
        <v>259</v>
      </c>
      <c r="AK29">
        <v>63.5</v>
      </c>
      <c r="AL29">
        <v>0</v>
      </c>
      <c r="AM29">
        <v>11</v>
      </c>
      <c r="AN29">
        <v>140</v>
      </c>
      <c r="AO29">
        <v>52.399999999999899</v>
      </c>
      <c r="AP29">
        <v>482</v>
      </c>
      <c r="AQ29">
        <v>83</v>
      </c>
      <c r="AR29">
        <v>0</v>
      </c>
      <c r="AS29">
        <v>11</v>
      </c>
      <c r="AT29">
        <v>25.1</v>
      </c>
      <c r="AU29">
        <v>7.8</v>
      </c>
      <c r="AV29">
        <v>9.6</v>
      </c>
      <c r="AW29">
        <v>3.9</v>
      </c>
      <c r="AX29">
        <v>20931</v>
      </c>
      <c r="AY29">
        <v>3538</v>
      </c>
      <c r="AZ29">
        <v>29.6</v>
      </c>
      <c r="BA29">
        <v>6.4</v>
      </c>
      <c r="BB29">
        <v>8.1999999999999904</v>
      </c>
      <c r="BC29">
        <v>2</v>
      </c>
      <c r="BD29">
        <v>20.100000000000001</v>
      </c>
      <c r="BE29">
        <v>3.4</v>
      </c>
      <c r="BF29">
        <v>6.4</v>
      </c>
      <c r="BG29">
        <v>2.2999999999999998</v>
      </c>
      <c r="BH29">
        <v>7.4</v>
      </c>
      <c r="BI29">
        <v>4</v>
      </c>
      <c r="BJ29">
        <v>71.099999999999895</v>
      </c>
      <c r="BK29">
        <v>8.1999999999999904</v>
      </c>
      <c r="BL29">
        <v>24.6</v>
      </c>
      <c r="BM29">
        <v>6.1</v>
      </c>
      <c r="BN29">
        <v>27.1</v>
      </c>
      <c r="BO29">
        <v>6.6</v>
      </c>
      <c r="BP29">
        <v>0</v>
      </c>
      <c r="BQ29">
        <v>3.1</v>
      </c>
      <c r="BR29">
        <v>15.6</v>
      </c>
      <c r="BS29">
        <v>5.8</v>
      </c>
      <c r="BT29">
        <v>53.6</v>
      </c>
      <c r="BU29">
        <v>8.4</v>
      </c>
      <c r="BV29">
        <v>0</v>
      </c>
      <c r="BW29">
        <v>0.4</v>
      </c>
      <c r="BX29">
        <v>0.79859999999999998</v>
      </c>
      <c r="BY29">
        <v>0.72270000000000001</v>
      </c>
      <c r="BZ29">
        <v>0.77380000000000004</v>
      </c>
      <c r="CA29">
        <v>0.88690000000000002</v>
      </c>
      <c r="CB29">
        <v>3.1819000000000002</v>
      </c>
      <c r="CC29">
        <v>0.85129999999999995</v>
      </c>
      <c r="CD29">
        <v>0.12520000000000001</v>
      </c>
      <c r="CE29">
        <v>0.4012</v>
      </c>
      <c r="CF29">
        <v>0.10970000000000001</v>
      </c>
      <c r="CG29">
        <v>0.4889</v>
      </c>
      <c r="CH29">
        <v>1.125</v>
      </c>
      <c r="CI29">
        <v>8.2100000000000006E-2</v>
      </c>
      <c r="CJ29">
        <v>0.7127</v>
      </c>
      <c r="CK29">
        <v>0.93859999999999999</v>
      </c>
      <c r="CL29">
        <v>1.6514</v>
      </c>
      <c r="CM29">
        <v>0.87639999999999996</v>
      </c>
      <c r="CN29">
        <v>0.71909999999999996</v>
      </c>
      <c r="CO29">
        <v>0</v>
      </c>
      <c r="CP29">
        <v>0.91579999999999995</v>
      </c>
      <c r="CQ29">
        <v>0.78810000000000002</v>
      </c>
      <c r="CR29">
        <v>0</v>
      </c>
      <c r="CS29">
        <v>2.423</v>
      </c>
      <c r="CT29">
        <v>0.58389999999999997</v>
      </c>
      <c r="CU29">
        <v>8.3812999999999995</v>
      </c>
      <c r="CV29">
        <v>0.69940000000000002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1</v>
      </c>
      <c r="DP29">
        <v>2</v>
      </c>
      <c r="DQ29">
        <v>465</v>
      </c>
      <c r="DR29">
        <v>160</v>
      </c>
      <c r="DS29">
        <v>16.3</v>
      </c>
      <c r="DT29">
        <v>4.8</v>
      </c>
      <c r="DU29">
        <v>1503</v>
      </c>
      <c r="DV29">
        <v>3.5090190058000002E-3</v>
      </c>
      <c r="DW29">
        <v>1.17442234E-7</v>
      </c>
    </row>
    <row r="30" spans="1:127" x14ac:dyDescent="0.2">
      <c r="A30">
        <v>32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36047014100</v>
      </c>
      <c r="H30" t="s">
        <v>1018</v>
      </c>
      <c r="I30">
        <v>6.38933E-2</v>
      </c>
      <c r="J30">
        <v>3385</v>
      </c>
      <c r="K30">
        <v>330</v>
      </c>
      <c r="L30">
        <v>1590</v>
      </c>
      <c r="M30">
        <v>36</v>
      </c>
      <c r="N30">
        <v>1455</v>
      </c>
      <c r="O30">
        <v>97</v>
      </c>
      <c r="P30">
        <v>236</v>
      </c>
      <c r="Q30">
        <v>100</v>
      </c>
      <c r="R30">
        <v>144</v>
      </c>
      <c r="S30">
        <v>84</v>
      </c>
      <c r="T30">
        <v>57116</v>
      </c>
      <c r="U30">
        <v>8497</v>
      </c>
      <c r="V30">
        <v>284</v>
      </c>
      <c r="W30">
        <v>113</v>
      </c>
      <c r="X30">
        <v>267</v>
      </c>
      <c r="Y30">
        <v>72</v>
      </c>
      <c r="Z30">
        <v>601</v>
      </c>
      <c r="AA30">
        <v>115</v>
      </c>
      <c r="AB30">
        <v>185</v>
      </c>
      <c r="AC30">
        <v>77</v>
      </c>
      <c r="AD30">
        <v>44</v>
      </c>
      <c r="AE30">
        <v>31.6</v>
      </c>
      <c r="AF30">
        <v>1448</v>
      </c>
      <c r="AG30">
        <v>397.69999999999902</v>
      </c>
      <c r="AH30">
        <v>151</v>
      </c>
      <c r="AI30">
        <v>105.099999999999</v>
      </c>
      <c r="AJ30">
        <v>500</v>
      </c>
      <c r="AK30">
        <v>110.7</v>
      </c>
      <c r="AL30">
        <v>0</v>
      </c>
      <c r="AM30">
        <v>11</v>
      </c>
      <c r="AN30">
        <v>111</v>
      </c>
      <c r="AO30">
        <v>70.099999999999895</v>
      </c>
      <c r="AP30">
        <v>885</v>
      </c>
      <c r="AQ30">
        <v>121</v>
      </c>
      <c r="AR30">
        <v>5</v>
      </c>
      <c r="AS30">
        <v>12</v>
      </c>
      <c r="AT30">
        <v>7</v>
      </c>
      <c r="AU30">
        <v>2.8</v>
      </c>
      <c r="AV30">
        <v>6.5</v>
      </c>
      <c r="AW30">
        <v>3.8</v>
      </c>
      <c r="AX30">
        <v>57116</v>
      </c>
      <c r="AY30">
        <v>8497</v>
      </c>
      <c r="AZ30">
        <v>11.3</v>
      </c>
      <c r="BA30">
        <v>4.3</v>
      </c>
      <c r="BB30">
        <v>7.9</v>
      </c>
      <c r="BC30">
        <v>2.2000000000000002</v>
      </c>
      <c r="BD30">
        <v>17.8</v>
      </c>
      <c r="BE30">
        <v>2.9</v>
      </c>
      <c r="BF30">
        <v>5.5</v>
      </c>
      <c r="BG30">
        <v>2.4</v>
      </c>
      <c r="BH30">
        <v>3</v>
      </c>
      <c r="BI30">
        <v>2.2000000000000002</v>
      </c>
      <c r="BJ30">
        <v>42.799999999999898</v>
      </c>
      <c r="BK30">
        <v>11</v>
      </c>
      <c r="BL30">
        <v>4.8</v>
      </c>
      <c r="BM30">
        <v>3.3</v>
      </c>
      <c r="BN30">
        <v>31.399999999999899</v>
      </c>
      <c r="BO30">
        <v>6.9</v>
      </c>
      <c r="BP30">
        <v>0</v>
      </c>
      <c r="BQ30">
        <v>1.9</v>
      </c>
      <c r="BR30">
        <v>7.6</v>
      </c>
      <c r="BS30">
        <v>4.8</v>
      </c>
      <c r="BT30">
        <v>60.799999999999898</v>
      </c>
      <c r="BU30">
        <v>6.6</v>
      </c>
      <c r="BV30">
        <v>0.1</v>
      </c>
      <c r="BW30">
        <v>0.4</v>
      </c>
      <c r="BX30">
        <v>0.27910000000000001</v>
      </c>
      <c r="BY30">
        <v>0.45729999999999998</v>
      </c>
      <c r="BZ30">
        <v>8.09E-2</v>
      </c>
      <c r="CA30">
        <v>0.48809999999999998</v>
      </c>
      <c r="CB30">
        <v>1.3053999999999999</v>
      </c>
      <c r="CC30">
        <v>0.29649999999999999</v>
      </c>
      <c r="CD30">
        <v>0.1118</v>
      </c>
      <c r="CE30">
        <v>0.25269999999999998</v>
      </c>
      <c r="CF30">
        <v>6.2899999999999998E-2</v>
      </c>
      <c r="CG30">
        <v>0.15379999999999999</v>
      </c>
      <c r="CH30">
        <v>0.58120000000000005</v>
      </c>
      <c r="CI30">
        <v>2.7799999999999998E-2</v>
      </c>
      <c r="CJ30">
        <v>0.57269999999999999</v>
      </c>
      <c r="CK30">
        <v>0.61529999999999996</v>
      </c>
      <c r="CL30">
        <v>1.1879999999999999</v>
      </c>
      <c r="CM30">
        <v>0.58399999999999996</v>
      </c>
      <c r="CN30">
        <v>0.73970000000000002</v>
      </c>
      <c r="CO30">
        <v>0</v>
      </c>
      <c r="CP30">
        <v>0.74490000000000001</v>
      </c>
      <c r="CQ30">
        <v>0.83840000000000003</v>
      </c>
      <c r="CR30">
        <v>0.36899999999999999</v>
      </c>
      <c r="CS30">
        <v>2.6920000000000002</v>
      </c>
      <c r="CT30">
        <v>0.7167</v>
      </c>
      <c r="CU30">
        <v>5.7666000000000004</v>
      </c>
      <c r="CV30">
        <v>0.28360000000000002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268</v>
      </c>
      <c r="DR30">
        <v>123</v>
      </c>
      <c r="DS30">
        <v>7.9</v>
      </c>
      <c r="DT30">
        <v>3.5</v>
      </c>
      <c r="DU30">
        <v>2026</v>
      </c>
      <c r="DV30">
        <v>1.4244533619448999E-2</v>
      </c>
      <c r="DW30">
        <v>9.5462204810000003E-6</v>
      </c>
    </row>
    <row r="31" spans="1:127" x14ac:dyDescent="0.2">
      <c r="A31">
        <v>33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36047014300</v>
      </c>
      <c r="H31" t="s">
        <v>1045</v>
      </c>
      <c r="I31">
        <v>8.3865599999999998E-2</v>
      </c>
      <c r="J31">
        <v>3561</v>
      </c>
      <c r="K31">
        <v>382</v>
      </c>
      <c r="L31">
        <v>1570</v>
      </c>
      <c r="M31">
        <v>69</v>
      </c>
      <c r="N31">
        <v>1409</v>
      </c>
      <c r="O31">
        <v>101</v>
      </c>
      <c r="P31">
        <v>682</v>
      </c>
      <c r="Q31">
        <v>295</v>
      </c>
      <c r="R31">
        <v>117</v>
      </c>
      <c r="S31">
        <v>61</v>
      </c>
      <c r="T31">
        <v>43376</v>
      </c>
      <c r="U31">
        <v>5583</v>
      </c>
      <c r="V31">
        <v>329</v>
      </c>
      <c r="W31">
        <v>160</v>
      </c>
      <c r="X31">
        <v>395</v>
      </c>
      <c r="Y31">
        <v>110</v>
      </c>
      <c r="Z31">
        <v>595</v>
      </c>
      <c r="AA31">
        <v>211</v>
      </c>
      <c r="AB31">
        <v>219</v>
      </c>
      <c r="AC31">
        <v>117</v>
      </c>
      <c r="AD31">
        <v>70</v>
      </c>
      <c r="AE31">
        <v>45.899999999999899</v>
      </c>
      <c r="AF31">
        <v>2193</v>
      </c>
      <c r="AG31">
        <v>436.39999999999901</v>
      </c>
      <c r="AH31">
        <v>296</v>
      </c>
      <c r="AI31">
        <v>134.5</v>
      </c>
      <c r="AJ31">
        <v>313</v>
      </c>
      <c r="AK31">
        <v>85.799999999999898</v>
      </c>
      <c r="AL31">
        <v>9</v>
      </c>
      <c r="AM31">
        <v>17</v>
      </c>
      <c r="AN31">
        <v>123</v>
      </c>
      <c r="AO31">
        <v>64.099999999999895</v>
      </c>
      <c r="AP31">
        <v>713</v>
      </c>
      <c r="AQ31">
        <v>120</v>
      </c>
      <c r="AR31">
        <v>0</v>
      </c>
      <c r="AS31">
        <v>11</v>
      </c>
      <c r="AT31">
        <v>19.1999999999999</v>
      </c>
      <c r="AU31">
        <v>7.6</v>
      </c>
      <c r="AV31">
        <v>4.9000000000000004</v>
      </c>
      <c r="AW31">
        <v>2.6</v>
      </c>
      <c r="AX31">
        <v>43376</v>
      </c>
      <c r="AY31">
        <v>5583</v>
      </c>
      <c r="AZ31">
        <v>13.1</v>
      </c>
      <c r="BA31">
        <v>6</v>
      </c>
      <c r="BB31">
        <v>11.1</v>
      </c>
      <c r="BC31">
        <v>3.2</v>
      </c>
      <c r="BD31">
        <v>16.6999999999999</v>
      </c>
      <c r="BE31">
        <v>5.6</v>
      </c>
      <c r="BF31">
        <v>6.1</v>
      </c>
      <c r="BG31">
        <v>3.2</v>
      </c>
      <c r="BH31">
        <v>5</v>
      </c>
      <c r="BI31">
        <v>3.2</v>
      </c>
      <c r="BJ31">
        <v>61.6</v>
      </c>
      <c r="BK31">
        <v>10.3</v>
      </c>
      <c r="BL31">
        <v>8.8000000000000007</v>
      </c>
      <c r="BM31">
        <v>3.9</v>
      </c>
      <c r="BN31">
        <v>19.899999999999899</v>
      </c>
      <c r="BO31">
        <v>5.4</v>
      </c>
      <c r="BP31">
        <v>0.6</v>
      </c>
      <c r="BQ31">
        <v>1.1000000000000001</v>
      </c>
      <c r="BR31">
        <v>8.6999999999999904</v>
      </c>
      <c r="BS31">
        <v>4.5</v>
      </c>
      <c r="BT31">
        <v>50.6</v>
      </c>
      <c r="BU31">
        <v>7.6</v>
      </c>
      <c r="BV31">
        <v>0</v>
      </c>
      <c r="BW31">
        <v>0.3</v>
      </c>
      <c r="BX31">
        <v>0.70099999999999996</v>
      </c>
      <c r="BY31">
        <v>0.26350000000000001</v>
      </c>
      <c r="BZ31">
        <v>0.1686</v>
      </c>
      <c r="CA31">
        <v>0.56320000000000003</v>
      </c>
      <c r="CB31">
        <v>1.6963999999999999</v>
      </c>
      <c r="CC31">
        <v>0.41349999999999998</v>
      </c>
      <c r="CD31">
        <v>0.27779999999999999</v>
      </c>
      <c r="CE31">
        <v>0.1983</v>
      </c>
      <c r="CF31">
        <v>9.4700000000000006E-2</v>
      </c>
      <c r="CG31">
        <v>0.30249999999999999</v>
      </c>
      <c r="CH31">
        <v>0.87329999999999997</v>
      </c>
      <c r="CI31">
        <v>5.1400000000000001E-2</v>
      </c>
      <c r="CJ31">
        <v>0.66720000000000002</v>
      </c>
      <c r="CK31">
        <v>0.73129999999999995</v>
      </c>
      <c r="CL31">
        <v>1.3985000000000001</v>
      </c>
      <c r="CM31">
        <v>0.7026</v>
      </c>
      <c r="CN31">
        <v>0.66679999999999995</v>
      </c>
      <c r="CO31">
        <v>0.72009999999999996</v>
      </c>
      <c r="CP31">
        <v>0.77739999999999998</v>
      </c>
      <c r="CQ31">
        <v>0.76600000000000001</v>
      </c>
      <c r="CR31">
        <v>0</v>
      </c>
      <c r="CS31">
        <v>2.9302999999999999</v>
      </c>
      <c r="CT31">
        <v>0.80610000000000004</v>
      </c>
      <c r="CU31">
        <v>6.8985000000000003</v>
      </c>
      <c r="CV31">
        <v>0.47510000000000002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355</v>
      </c>
      <c r="DR31">
        <v>186</v>
      </c>
      <c r="DS31">
        <v>10</v>
      </c>
      <c r="DT31">
        <v>4.8</v>
      </c>
      <c r="DU31">
        <v>2583</v>
      </c>
      <c r="DV31">
        <v>2.1445609361289999E-2</v>
      </c>
      <c r="DW31">
        <v>2.3236419775E-5</v>
      </c>
    </row>
    <row r="32" spans="1:127" x14ac:dyDescent="0.2">
      <c r="A32">
        <v>34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36047014500</v>
      </c>
      <c r="H32" t="s">
        <v>1044</v>
      </c>
      <c r="I32">
        <v>8.3637799999999998E-2</v>
      </c>
      <c r="J32">
        <v>4507</v>
      </c>
      <c r="K32">
        <v>334</v>
      </c>
      <c r="L32">
        <v>1840</v>
      </c>
      <c r="M32">
        <v>59</v>
      </c>
      <c r="N32">
        <v>1764</v>
      </c>
      <c r="O32">
        <v>72</v>
      </c>
      <c r="P32">
        <v>739</v>
      </c>
      <c r="Q32">
        <v>285</v>
      </c>
      <c r="R32">
        <v>158</v>
      </c>
      <c r="S32">
        <v>71</v>
      </c>
      <c r="T32">
        <v>35759</v>
      </c>
      <c r="U32">
        <v>5291</v>
      </c>
      <c r="V32">
        <v>579</v>
      </c>
      <c r="W32">
        <v>174</v>
      </c>
      <c r="X32">
        <v>465</v>
      </c>
      <c r="Y32">
        <v>150</v>
      </c>
      <c r="Z32">
        <v>623</v>
      </c>
      <c r="AA32">
        <v>137</v>
      </c>
      <c r="AB32">
        <v>516</v>
      </c>
      <c r="AC32">
        <v>131</v>
      </c>
      <c r="AD32">
        <v>96</v>
      </c>
      <c r="AE32">
        <v>58.899999999999899</v>
      </c>
      <c r="AF32">
        <v>2301</v>
      </c>
      <c r="AG32">
        <v>453</v>
      </c>
      <c r="AH32">
        <v>347</v>
      </c>
      <c r="AI32">
        <v>169.599999999999</v>
      </c>
      <c r="AJ32">
        <v>426</v>
      </c>
      <c r="AK32">
        <v>99.7</v>
      </c>
      <c r="AL32">
        <v>0</v>
      </c>
      <c r="AM32">
        <v>11</v>
      </c>
      <c r="AN32">
        <v>159</v>
      </c>
      <c r="AO32">
        <v>70</v>
      </c>
      <c r="AP32">
        <v>1092</v>
      </c>
      <c r="AQ32">
        <v>150</v>
      </c>
      <c r="AR32">
        <v>20</v>
      </c>
      <c r="AS32">
        <v>16</v>
      </c>
      <c r="AT32">
        <v>16.399999999999899</v>
      </c>
      <c r="AU32">
        <v>6.2</v>
      </c>
      <c r="AV32">
        <v>5</v>
      </c>
      <c r="AW32">
        <v>2.2999999999999998</v>
      </c>
      <c r="AX32">
        <v>35759</v>
      </c>
      <c r="AY32">
        <v>5291</v>
      </c>
      <c r="AZ32">
        <v>18.3</v>
      </c>
      <c r="BA32">
        <v>5.0999999999999996</v>
      </c>
      <c r="BB32">
        <v>10.3</v>
      </c>
      <c r="BC32">
        <v>3.3</v>
      </c>
      <c r="BD32">
        <v>13.8</v>
      </c>
      <c r="BE32">
        <v>2.9</v>
      </c>
      <c r="BF32">
        <v>11.4</v>
      </c>
      <c r="BG32">
        <v>2.9</v>
      </c>
      <c r="BH32">
        <v>5.4</v>
      </c>
      <c r="BI32">
        <v>3.3</v>
      </c>
      <c r="BJ32">
        <v>51.1</v>
      </c>
      <c r="BK32">
        <v>9.3000000000000007</v>
      </c>
      <c r="BL32">
        <v>8.1</v>
      </c>
      <c r="BM32">
        <v>3.9</v>
      </c>
      <c r="BN32">
        <v>23.1999999999999</v>
      </c>
      <c r="BO32">
        <v>5.4</v>
      </c>
      <c r="BP32">
        <v>0</v>
      </c>
      <c r="BQ32">
        <v>1.6</v>
      </c>
      <c r="BR32">
        <v>9</v>
      </c>
      <c r="BS32">
        <v>4</v>
      </c>
      <c r="BT32">
        <v>61.899999999999899</v>
      </c>
      <c r="BU32">
        <v>8</v>
      </c>
      <c r="BV32">
        <v>0.4</v>
      </c>
      <c r="BW32">
        <v>0.4</v>
      </c>
      <c r="BX32">
        <v>0.63759999999999994</v>
      </c>
      <c r="BY32">
        <v>0.27650000000000002</v>
      </c>
      <c r="BZ32">
        <v>0.30380000000000001</v>
      </c>
      <c r="CA32">
        <v>0.72150000000000003</v>
      </c>
      <c r="CB32">
        <v>1.9393</v>
      </c>
      <c r="CC32">
        <v>0.49419999999999997</v>
      </c>
      <c r="CD32">
        <v>0.22919999999999999</v>
      </c>
      <c r="CE32">
        <v>0.1067</v>
      </c>
      <c r="CF32">
        <v>0.55669999999999997</v>
      </c>
      <c r="CG32">
        <v>0.34079999999999999</v>
      </c>
      <c r="CH32">
        <v>1.2334000000000001</v>
      </c>
      <c r="CI32">
        <v>0.1021</v>
      </c>
      <c r="CJ32">
        <v>0.61919999999999997</v>
      </c>
      <c r="CK32">
        <v>0.71709999999999996</v>
      </c>
      <c r="CL32">
        <v>1.3363</v>
      </c>
      <c r="CM32">
        <v>0.66469999999999996</v>
      </c>
      <c r="CN32">
        <v>0.69230000000000003</v>
      </c>
      <c r="CO32">
        <v>0</v>
      </c>
      <c r="CP32">
        <v>0.78380000000000005</v>
      </c>
      <c r="CQ32">
        <v>0.84540000000000004</v>
      </c>
      <c r="CR32">
        <v>0.56530000000000002</v>
      </c>
      <c r="CS32">
        <v>2.8868</v>
      </c>
      <c r="CT32">
        <v>0.79249999999999998</v>
      </c>
      <c r="CU32">
        <v>7.3959000000000001</v>
      </c>
      <c r="CV32">
        <v>0.55579999999999996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621</v>
      </c>
      <c r="DR32">
        <v>230</v>
      </c>
      <c r="DS32">
        <v>13.8</v>
      </c>
      <c r="DT32">
        <v>4.8</v>
      </c>
      <c r="DU32">
        <v>2954</v>
      </c>
      <c r="DV32">
        <v>2.2855721750194999E-2</v>
      </c>
      <c r="DW32">
        <v>2.4734159356000002E-5</v>
      </c>
    </row>
    <row r="33" spans="1:127" x14ac:dyDescent="0.2">
      <c r="A33">
        <v>35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36047014700</v>
      </c>
      <c r="H33" t="s">
        <v>1043</v>
      </c>
      <c r="I33">
        <v>4.0918700000000002E-2</v>
      </c>
      <c r="J33">
        <v>2263</v>
      </c>
      <c r="K33">
        <v>259</v>
      </c>
      <c r="L33">
        <v>957</v>
      </c>
      <c r="M33">
        <v>38</v>
      </c>
      <c r="N33">
        <v>863</v>
      </c>
      <c r="O33">
        <v>57</v>
      </c>
      <c r="P33">
        <v>319</v>
      </c>
      <c r="Q33">
        <v>122</v>
      </c>
      <c r="R33">
        <v>71</v>
      </c>
      <c r="S33">
        <v>43</v>
      </c>
      <c r="T33">
        <v>42656</v>
      </c>
      <c r="U33">
        <v>5989</v>
      </c>
      <c r="V33">
        <v>247</v>
      </c>
      <c r="W33">
        <v>94</v>
      </c>
      <c r="X33">
        <v>214</v>
      </c>
      <c r="Y33">
        <v>75</v>
      </c>
      <c r="Z33">
        <v>398</v>
      </c>
      <c r="AA33">
        <v>102</v>
      </c>
      <c r="AB33">
        <v>233</v>
      </c>
      <c r="AC33">
        <v>106</v>
      </c>
      <c r="AD33">
        <v>62</v>
      </c>
      <c r="AE33">
        <v>33.799999999999898</v>
      </c>
      <c r="AF33">
        <v>1078</v>
      </c>
      <c r="AG33">
        <v>317.69999999999902</v>
      </c>
      <c r="AH33">
        <v>146</v>
      </c>
      <c r="AI33">
        <v>85</v>
      </c>
      <c r="AJ33">
        <v>123</v>
      </c>
      <c r="AK33">
        <v>55.2</v>
      </c>
      <c r="AL33">
        <v>0</v>
      </c>
      <c r="AM33">
        <v>11</v>
      </c>
      <c r="AN33">
        <v>39</v>
      </c>
      <c r="AO33">
        <v>29.1999999999999</v>
      </c>
      <c r="AP33">
        <v>379</v>
      </c>
      <c r="AQ33">
        <v>63</v>
      </c>
      <c r="AR33">
        <v>0</v>
      </c>
      <c r="AS33">
        <v>11</v>
      </c>
      <c r="AT33">
        <v>14.1</v>
      </c>
      <c r="AU33">
        <v>5</v>
      </c>
      <c r="AV33">
        <v>5</v>
      </c>
      <c r="AW33">
        <v>2.8</v>
      </c>
      <c r="AX33">
        <v>42656</v>
      </c>
      <c r="AY33">
        <v>5989</v>
      </c>
      <c r="AZ33">
        <v>14.1</v>
      </c>
      <c r="BA33">
        <v>4.7</v>
      </c>
      <c r="BB33">
        <v>9.5</v>
      </c>
      <c r="BC33">
        <v>3.6</v>
      </c>
      <c r="BD33">
        <v>17.600000000000001</v>
      </c>
      <c r="BE33">
        <v>4</v>
      </c>
      <c r="BF33">
        <v>10.3</v>
      </c>
      <c r="BG33">
        <v>4.5999999999999996</v>
      </c>
      <c r="BH33">
        <v>7.2</v>
      </c>
      <c r="BI33">
        <v>3.9</v>
      </c>
      <c r="BJ33">
        <v>47.6</v>
      </c>
      <c r="BK33">
        <v>12.9</v>
      </c>
      <c r="BL33">
        <v>6.9</v>
      </c>
      <c r="BM33">
        <v>3.9</v>
      </c>
      <c r="BN33">
        <v>12.9</v>
      </c>
      <c r="BO33">
        <v>5.7</v>
      </c>
      <c r="BP33">
        <v>0</v>
      </c>
      <c r="BQ33">
        <v>3.1</v>
      </c>
      <c r="BR33">
        <v>4.5</v>
      </c>
      <c r="BS33">
        <v>3.4</v>
      </c>
      <c r="BT33">
        <v>43.899999999999899</v>
      </c>
      <c r="BU33">
        <v>7.1</v>
      </c>
      <c r="BV33">
        <v>0</v>
      </c>
      <c r="BW33">
        <v>0.5</v>
      </c>
      <c r="BX33">
        <v>0.57230000000000003</v>
      </c>
      <c r="BY33">
        <v>0.27650000000000002</v>
      </c>
      <c r="BZ33">
        <v>0.1804</v>
      </c>
      <c r="CA33">
        <v>0.59950000000000003</v>
      </c>
      <c r="CB33">
        <v>1.6287</v>
      </c>
      <c r="CC33">
        <v>0.39279999999999998</v>
      </c>
      <c r="CD33">
        <v>0.18859999999999999</v>
      </c>
      <c r="CE33">
        <v>0.2422</v>
      </c>
      <c r="CF33">
        <v>0.46560000000000001</v>
      </c>
      <c r="CG33">
        <v>0.46870000000000001</v>
      </c>
      <c r="CH33">
        <v>1.3651</v>
      </c>
      <c r="CI33">
        <v>0.13350000000000001</v>
      </c>
      <c r="CJ33">
        <v>0.60319999999999996</v>
      </c>
      <c r="CK33">
        <v>0.69030000000000002</v>
      </c>
      <c r="CL33">
        <v>1.2935000000000001</v>
      </c>
      <c r="CM33">
        <v>0.63900000000000001</v>
      </c>
      <c r="CN33">
        <v>0.5968</v>
      </c>
      <c r="CO33">
        <v>0</v>
      </c>
      <c r="CP33">
        <v>0.61919999999999997</v>
      </c>
      <c r="CQ33">
        <v>0.72540000000000004</v>
      </c>
      <c r="CR33">
        <v>0</v>
      </c>
      <c r="CS33">
        <v>1.9415</v>
      </c>
      <c r="CT33">
        <v>0.37219999999999998</v>
      </c>
      <c r="CU33">
        <v>6.2286999999999999</v>
      </c>
      <c r="CV33">
        <v>0.36480000000000001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263</v>
      </c>
      <c r="DR33">
        <v>112</v>
      </c>
      <c r="DS33">
        <v>11.6</v>
      </c>
      <c r="DT33">
        <v>4.5999999999999996</v>
      </c>
      <c r="DU33">
        <v>2991</v>
      </c>
      <c r="DV33">
        <v>1.4135997095015E-2</v>
      </c>
      <c r="DW33">
        <v>1.1243390292E-5</v>
      </c>
    </row>
    <row r="34" spans="1:127" x14ac:dyDescent="0.2">
      <c r="A34">
        <v>36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36047014900</v>
      </c>
      <c r="H34" t="s">
        <v>1017</v>
      </c>
      <c r="I34">
        <v>9.6460199999999996E-2</v>
      </c>
      <c r="J34">
        <v>5814</v>
      </c>
      <c r="K34">
        <v>555</v>
      </c>
      <c r="L34">
        <v>2443</v>
      </c>
      <c r="M34">
        <v>67</v>
      </c>
      <c r="N34">
        <v>2261</v>
      </c>
      <c r="O34">
        <v>147</v>
      </c>
      <c r="P34">
        <v>413</v>
      </c>
      <c r="Q34">
        <v>271</v>
      </c>
      <c r="R34">
        <v>289</v>
      </c>
      <c r="S34">
        <v>120</v>
      </c>
      <c r="T34">
        <v>53675</v>
      </c>
      <c r="U34">
        <v>6244</v>
      </c>
      <c r="V34">
        <v>337</v>
      </c>
      <c r="W34">
        <v>160</v>
      </c>
      <c r="X34">
        <v>505</v>
      </c>
      <c r="Y34">
        <v>141</v>
      </c>
      <c r="Z34">
        <v>1120</v>
      </c>
      <c r="AA34">
        <v>207</v>
      </c>
      <c r="AB34">
        <v>453</v>
      </c>
      <c r="AC34">
        <v>175</v>
      </c>
      <c r="AD34">
        <v>97</v>
      </c>
      <c r="AE34">
        <v>69.900000000000006</v>
      </c>
      <c r="AF34">
        <v>2049</v>
      </c>
      <c r="AG34">
        <v>703.89999999999895</v>
      </c>
      <c r="AH34">
        <v>116</v>
      </c>
      <c r="AI34">
        <v>107.9</v>
      </c>
      <c r="AJ34">
        <v>289</v>
      </c>
      <c r="AK34">
        <v>121.4</v>
      </c>
      <c r="AL34">
        <v>37</v>
      </c>
      <c r="AM34">
        <v>58</v>
      </c>
      <c r="AN34">
        <v>85</v>
      </c>
      <c r="AO34">
        <v>63.799999999999898</v>
      </c>
      <c r="AP34">
        <v>1163</v>
      </c>
      <c r="AQ34">
        <v>197</v>
      </c>
      <c r="AR34">
        <v>103</v>
      </c>
      <c r="AS34">
        <v>132</v>
      </c>
      <c r="AT34">
        <v>7.1</v>
      </c>
      <c r="AU34">
        <v>4.5999999999999996</v>
      </c>
      <c r="AV34">
        <v>7.8</v>
      </c>
      <c r="AW34">
        <v>3</v>
      </c>
      <c r="AX34">
        <v>53675</v>
      </c>
      <c r="AY34">
        <v>6244</v>
      </c>
      <c r="AZ34">
        <v>7.7</v>
      </c>
      <c r="BA34">
        <v>3.5</v>
      </c>
      <c r="BB34">
        <v>8.6999999999999904</v>
      </c>
      <c r="BC34">
        <v>2.5</v>
      </c>
      <c r="BD34">
        <v>19.3</v>
      </c>
      <c r="BE34">
        <v>3</v>
      </c>
      <c r="BF34">
        <v>7.8</v>
      </c>
      <c r="BG34">
        <v>3</v>
      </c>
      <c r="BH34">
        <v>4.3</v>
      </c>
      <c r="BI34">
        <v>3.1</v>
      </c>
      <c r="BJ34">
        <v>35.200000000000003</v>
      </c>
      <c r="BK34">
        <v>11.6</v>
      </c>
      <c r="BL34">
        <v>2.2000000000000002</v>
      </c>
      <c r="BM34">
        <v>2</v>
      </c>
      <c r="BN34">
        <v>11.8</v>
      </c>
      <c r="BO34">
        <v>5</v>
      </c>
      <c r="BP34">
        <v>1.5</v>
      </c>
      <c r="BQ34">
        <v>2.4</v>
      </c>
      <c r="BR34">
        <v>3.8</v>
      </c>
      <c r="BS34">
        <v>2.8</v>
      </c>
      <c r="BT34">
        <v>51.399999999999899</v>
      </c>
      <c r="BU34">
        <v>7.6</v>
      </c>
      <c r="BV34">
        <v>1.8</v>
      </c>
      <c r="BW34">
        <v>2.2999999999999998</v>
      </c>
      <c r="BX34">
        <v>0.28289999999999998</v>
      </c>
      <c r="BY34">
        <v>0.58850000000000002</v>
      </c>
      <c r="BZ34">
        <v>9.4500000000000001E-2</v>
      </c>
      <c r="CA34">
        <v>0.31440000000000001</v>
      </c>
      <c r="CB34">
        <v>1.2803</v>
      </c>
      <c r="CC34">
        <v>0.28760000000000002</v>
      </c>
      <c r="CD34">
        <v>0.1474</v>
      </c>
      <c r="CE34">
        <v>0.34160000000000001</v>
      </c>
      <c r="CF34">
        <v>0.21560000000000001</v>
      </c>
      <c r="CG34">
        <v>0.24879999999999999</v>
      </c>
      <c r="CH34">
        <v>0.95340000000000003</v>
      </c>
      <c r="CI34">
        <v>5.9200000000000003E-2</v>
      </c>
      <c r="CJ34">
        <v>0.52059999999999995</v>
      </c>
      <c r="CK34">
        <v>0.45700000000000002</v>
      </c>
      <c r="CL34">
        <v>0.97760000000000002</v>
      </c>
      <c r="CM34">
        <v>0.4718</v>
      </c>
      <c r="CN34">
        <v>0.58220000000000005</v>
      </c>
      <c r="CO34">
        <v>0.80530000000000002</v>
      </c>
      <c r="CP34">
        <v>0.57350000000000001</v>
      </c>
      <c r="CQ34">
        <v>0.77070000000000005</v>
      </c>
      <c r="CR34">
        <v>0.7712</v>
      </c>
      <c r="CS34">
        <v>3.5030000000000001</v>
      </c>
      <c r="CT34">
        <v>0.96050000000000002</v>
      </c>
      <c r="CU34">
        <v>6.7141999999999999</v>
      </c>
      <c r="CV34">
        <v>0.44590000000000002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260</v>
      </c>
      <c r="DR34">
        <v>136</v>
      </c>
      <c r="DS34">
        <v>4.5</v>
      </c>
      <c r="DT34">
        <v>2.2000000000000002</v>
      </c>
      <c r="DU34">
        <v>3288</v>
      </c>
      <c r="DV34">
        <v>1.7277133542209E-2</v>
      </c>
      <c r="DW34">
        <v>1.8666697519000001E-5</v>
      </c>
    </row>
    <row r="35" spans="1:127" x14ac:dyDescent="0.2">
      <c r="A35">
        <v>37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36047016900</v>
      </c>
      <c r="H35" t="s">
        <v>1009</v>
      </c>
      <c r="I35">
        <v>8.0873700000000007E-2</v>
      </c>
      <c r="J35">
        <v>4682</v>
      </c>
      <c r="K35">
        <v>449</v>
      </c>
      <c r="L35">
        <v>2191</v>
      </c>
      <c r="M35">
        <v>33</v>
      </c>
      <c r="N35">
        <v>2115</v>
      </c>
      <c r="O35">
        <v>94</v>
      </c>
      <c r="P35">
        <v>626</v>
      </c>
      <c r="Q35">
        <v>249</v>
      </c>
      <c r="R35">
        <v>95</v>
      </c>
      <c r="S35">
        <v>92</v>
      </c>
      <c r="T35">
        <v>51331</v>
      </c>
      <c r="U35">
        <v>6754</v>
      </c>
      <c r="V35">
        <v>395</v>
      </c>
      <c r="W35">
        <v>174</v>
      </c>
      <c r="X35">
        <v>514</v>
      </c>
      <c r="Y35">
        <v>123</v>
      </c>
      <c r="Z35">
        <v>908</v>
      </c>
      <c r="AA35">
        <v>238</v>
      </c>
      <c r="AB35">
        <v>344</v>
      </c>
      <c r="AC35">
        <v>124</v>
      </c>
      <c r="AD35">
        <v>160</v>
      </c>
      <c r="AE35">
        <v>107.599999999999</v>
      </c>
      <c r="AF35">
        <v>1578</v>
      </c>
      <c r="AG35">
        <v>598</v>
      </c>
      <c r="AH35">
        <v>279</v>
      </c>
      <c r="AI35">
        <v>160.69999999999899</v>
      </c>
      <c r="AJ35">
        <v>482</v>
      </c>
      <c r="AK35">
        <v>155.69999999999899</v>
      </c>
      <c r="AL35">
        <v>0</v>
      </c>
      <c r="AM35">
        <v>11</v>
      </c>
      <c r="AN35">
        <v>94</v>
      </c>
      <c r="AO35">
        <v>77.2</v>
      </c>
      <c r="AP35">
        <v>1197</v>
      </c>
      <c r="AQ35">
        <v>191</v>
      </c>
      <c r="AR35">
        <v>0</v>
      </c>
      <c r="AS35">
        <v>11</v>
      </c>
      <c r="AT35">
        <v>13.4</v>
      </c>
      <c r="AU35">
        <v>5.3</v>
      </c>
      <c r="AV35">
        <v>3.3</v>
      </c>
      <c r="AW35">
        <v>3.2</v>
      </c>
      <c r="AX35">
        <v>51331</v>
      </c>
      <c r="AY35">
        <v>6754</v>
      </c>
      <c r="AZ35">
        <v>11.6999999999999</v>
      </c>
      <c r="BA35">
        <v>5.0999999999999996</v>
      </c>
      <c r="BB35">
        <v>11</v>
      </c>
      <c r="BC35">
        <v>2.9</v>
      </c>
      <c r="BD35">
        <v>19.399999999999899</v>
      </c>
      <c r="BE35">
        <v>4.7</v>
      </c>
      <c r="BF35">
        <v>7.3</v>
      </c>
      <c r="BG35">
        <v>2.8</v>
      </c>
      <c r="BH35">
        <v>7.6</v>
      </c>
      <c r="BI35">
        <v>5.0999999999999996</v>
      </c>
      <c r="BJ35">
        <v>33.700000000000003</v>
      </c>
      <c r="BK35">
        <v>12.4</v>
      </c>
      <c r="BL35">
        <v>6.5</v>
      </c>
      <c r="BM35">
        <v>3.7</v>
      </c>
      <c r="BN35">
        <v>22</v>
      </c>
      <c r="BO35">
        <v>7.1</v>
      </c>
      <c r="BP35">
        <v>0</v>
      </c>
      <c r="BQ35">
        <v>1.4</v>
      </c>
      <c r="BR35">
        <v>4.4000000000000004</v>
      </c>
      <c r="BS35">
        <v>3.6</v>
      </c>
      <c r="BT35">
        <v>56.6</v>
      </c>
      <c r="BU35">
        <v>8.5</v>
      </c>
      <c r="BV35">
        <v>0</v>
      </c>
      <c r="BW35">
        <v>0.2</v>
      </c>
      <c r="BX35">
        <v>0.54859999999999998</v>
      </c>
      <c r="BY35">
        <v>0.1087</v>
      </c>
      <c r="BZ35">
        <v>0.1046</v>
      </c>
      <c r="CA35">
        <v>0.50429999999999997</v>
      </c>
      <c r="CB35">
        <v>1.2663</v>
      </c>
      <c r="CC35">
        <v>0.28260000000000002</v>
      </c>
      <c r="CD35">
        <v>0.27060000000000001</v>
      </c>
      <c r="CE35">
        <v>0.35070000000000001</v>
      </c>
      <c r="CF35">
        <v>0.17430000000000001</v>
      </c>
      <c r="CG35">
        <v>0.49880000000000002</v>
      </c>
      <c r="CH35">
        <v>1.2944</v>
      </c>
      <c r="CI35">
        <v>0.1143</v>
      </c>
      <c r="CJ35">
        <v>0.50719999999999998</v>
      </c>
      <c r="CK35">
        <v>0.67830000000000001</v>
      </c>
      <c r="CL35">
        <v>1.1855</v>
      </c>
      <c r="CM35">
        <v>0.58240000000000003</v>
      </c>
      <c r="CN35">
        <v>0.68369999999999997</v>
      </c>
      <c r="CO35">
        <v>0</v>
      </c>
      <c r="CP35">
        <v>0.6139</v>
      </c>
      <c r="CQ35">
        <v>0.80800000000000005</v>
      </c>
      <c r="CR35">
        <v>0</v>
      </c>
      <c r="CS35">
        <v>2.1055999999999999</v>
      </c>
      <c r="CT35">
        <v>0.436</v>
      </c>
      <c r="CU35">
        <v>5.8517000000000001</v>
      </c>
      <c r="CV35">
        <v>0.29949999999999999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92</v>
      </c>
      <c r="DR35">
        <v>81</v>
      </c>
      <c r="DS35">
        <v>2</v>
      </c>
      <c r="DT35">
        <v>1.7</v>
      </c>
      <c r="DU35">
        <v>2674</v>
      </c>
      <c r="DV35">
        <v>1.9516768456804001E-2</v>
      </c>
      <c r="DW35">
        <v>2.2056012288000001E-5</v>
      </c>
    </row>
    <row r="36" spans="1:127" x14ac:dyDescent="0.2">
      <c r="A36">
        <v>38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36047017100</v>
      </c>
      <c r="H36" t="s">
        <v>1042</v>
      </c>
      <c r="I36">
        <v>8.0498E-2</v>
      </c>
      <c r="J36">
        <v>3986</v>
      </c>
      <c r="K36">
        <v>275</v>
      </c>
      <c r="L36">
        <v>1656</v>
      </c>
      <c r="M36">
        <v>51</v>
      </c>
      <c r="N36">
        <v>1555</v>
      </c>
      <c r="O36">
        <v>70</v>
      </c>
      <c r="P36">
        <v>200</v>
      </c>
      <c r="Q36">
        <v>97</v>
      </c>
      <c r="R36">
        <v>125</v>
      </c>
      <c r="S36">
        <v>45</v>
      </c>
      <c r="T36">
        <v>56856</v>
      </c>
      <c r="U36">
        <v>5108</v>
      </c>
      <c r="V36">
        <v>134</v>
      </c>
      <c r="W36">
        <v>74</v>
      </c>
      <c r="X36">
        <v>504</v>
      </c>
      <c r="Y36">
        <v>116</v>
      </c>
      <c r="Z36">
        <v>878</v>
      </c>
      <c r="AA36">
        <v>179</v>
      </c>
      <c r="AB36">
        <v>324</v>
      </c>
      <c r="AC36">
        <v>107</v>
      </c>
      <c r="AD36">
        <v>88</v>
      </c>
      <c r="AE36">
        <v>58.899999999999899</v>
      </c>
      <c r="AF36">
        <v>676</v>
      </c>
      <c r="AG36">
        <v>398.89999999999901</v>
      </c>
      <c r="AH36">
        <v>109</v>
      </c>
      <c r="AI36">
        <v>81</v>
      </c>
      <c r="AJ36">
        <v>384</v>
      </c>
      <c r="AK36">
        <v>76</v>
      </c>
      <c r="AL36">
        <v>0</v>
      </c>
      <c r="AM36">
        <v>11</v>
      </c>
      <c r="AN36">
        <v>44</v>
      </c>
      <c r="AO36">
        <v>34.799999999999898</v>
      </c>
      <c r="AP36">
        <v>512</v>
      </c>
      <c r="AQ36">
        <v>117</v>
      </c>
      <c r="AR36">
        <v>6</v>
      </c>
      <c r="AS36">
        <v>4</v>
      </c>
      <c r="AT36">
        <v>5</v>
      </c>
      <c r="AU36">
        <v>2.5</v>
      </c>
      <c r="AV36">
        <v>5.2</v>
      </c>
      <c r="AW36">
        <v>1.9</v>
      </c>
      <c r="AX36">
        <v>56856</v>
      </c>
      <c r="AY36">
        <v>5108</v>
      </c>
      <c r="AZ36">
        <v>4.5</v>
      </c>
      <c r="BA36">
        <v>2.5</v>
      </c>
      <c r="BB36">
        <v>12.6</v>
      </c>
      <c r="BC36">
        <v>2.9</v>
      </c>
      <c r="BD36">
        <v>22</v>
      </c>
      <c r="BE36">
        <v>4.2</v>
      </c>
      <c r="BF36">
        <v>8.1</v>
      </c>
      <c r="BG36">
        <v>2.7</v>
      </c>
      <c r="BH36">
        <v>5.7</v>
      </c>
      <c r="BI36">
        <v>3.8</v>
      </c>
      <c r="BJ36">
        <v>17</v>
      </c>
      <c r="BK36">
        <v>9.9</v>
      </c>
      <c r="BL36">
        <v>3</v>
      </c>
      <c r="BM36">
        <v>2.2000000000000002</v>
      </c>
      <c r="BN36">
        <v>23.1999999999999</v>
      </c>
      <c r="BO36">
        <v>4.5</v>
      </c>
      <c r="BP36">
        <v>0</v>
      </c>
      <c r="BQ36">
        <v>1.8</v>
      </c>
      <c r="BR36">
        <v>2.8</v>
      </c>
      <c r="BS36">
        <v>2.2000000000000002</v>
      </c>
      <c r="BT36">
        <v>32.899999999999899</v>
      </c>
      <c r="BU36">
        <v>7.4</v>
      </c>
      <c r="BV36">
        <v>0.2</v>
      </c>
      <c r="BW36">
        <v>0.1</v>
      </c>
      <c r="BX36">
        <v>0.18509999999999999</v>
      </c>
      <c r="BY36">
        <v>0.29780000000000001</v>
      </c>
      <c r="BZ36">
        <v>8.2100000000000006E-2</v>
      </c>
      <c r="CA36">
        <v>0.1489</v>
      </c>
      <c r="CB36">
        <v>0.71399999999999997</v>
      </c>
      <c r="CC36">
        <v>0.1099</v>
      </c>
      <c r="CD36">
        <v>0.37269999999999998</v>
      </c>
      <c r="CE36">
        <v>0.56120000000000003</v>
      </c>
      <c r="CF36">
        <v>0.24129999999999999</v>
      </c>
      <c r="CG36">
        <v>0.35630000000000001</v>
      </c>
      <c r="CH36">
        <v>1.5315000000000001</v>
      </c>
      <c r="CI36">
        <v>0.19470000000000001</v>
      </c>
      <c r="CJ36">
        <v>0.32</v>
      </c>
      <c r="CK36">
        <v>0.5171</v>
      </c>
      <c r="CL36">
        <v>0.83709999999999996</v>
      </c>
      <c r="CM36">
        <v>0.40689999999999998</v>
      </c>
      <c r="CN36">
        <v>0.69299999999999995</v>
      </c>
      <c r="CO36">
        <v>0</v>
      </c>
      <c r="CP36">
        <v>0.50249999999999995</v>
      </c>
      <c r="CQ36">
        <v>0.65469999999999995</v>
      </c>
      <c r="CR36">
        <v>0.3725</v>
      </c>
      <c r="CS36">
        <v>2.2225999999999999</v>
      </c>
      <c r="CT36">
        <v>0.48580000000000001</v>
      </c>
      <c r="CU36">
        <v>5.3052000000000001</v>
      </c>
      <c r="CV36">
        <v>0.21249999999999999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407</v>
      </c>
      <c r="DR36">
        <v>212</v>
      </c>
      <c r="DS36">
        <v>10.1999999999999</v>
      </c>
      <c r="DT36">
        <v>5.0999999999999996</v>
      </c>
      <c r="DU36">
        <v>1932</v>
      </c>
      <c r="DV36">
        <v>1.9458074450525002E-2</v>
      </c>
      <c r="DW36">
        <v>2.2021803172999999E-5</v>
      </c>
    </row>
    <row r="37" spans="1:127" x14ac:dyDescent="0.2">
      <c r="A37">
        <v>39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36047049800</v>
      </c>
      <c r="H37" t="s">
        <v>1041</v>
      </c>
      <c r="I37">
        <v>7.8898800000000005E-2</v>
      </c>
      <c r="J37">
        <v>4512</v>
      </c>
      <c r="K37">
        <v>395</v>
      </c>
      <c r="L37">
        <v>1684</v>
      </c>
      <c r="M37">
        <v>64</v>
      </c>
      <c r="N37">
        <v>1614</v>
      </c>
      <c r="O37">
        <v>84</v>
      </c>
      <c r="P37">
        <v>602</v>
      </c>
      <c r="Q37">
        <v>241</v>
      </c>
      <c r="R37">
        <v>125</v>
      </c>
      <c r="S37">
        <v>57</v>
      </c>
      <c r="T37">
        <v>28978</v>
      </c>
      <c r="U37">
        <v>2812</v>
      </c>
      <c r="V37">
        <v>522</v>
      </c>
      <c r="W37">
        <v>143</v>
      </c>
      <c r="X37">
        <v>588</v>
      </c>
      <c r="Y37">
        <v>107</v>
      </c>
      <c r="Z37">
        <v>1011</v>
      </c>
      <c r="AA37">
        <v>195</v>
      </c>
      <c r="AB37">
        <v>552</v>
      </c>
      <c r="AC37">
        <v>148</v>
      </c>
      <c r="AD37">
        <v>158</v>
      </c>
      <c r="AE37">
        <v>73.599999999999895</v>
      </c>
      <c r="AF37">
        <v>2664</v>
      </c>
      <c r="AG37">
        <v>451.19999999999902</v>
      </c>
      <c r="AH37">
        <v>511</v>
      </c>
      <c r="AI37">
        <v>139.099999999999</v>
      </c>
      <c r="AJ37">
        <v>653</v>
      </c>
      <c r="AK37">
        <v>93.9</v>
      </c>
      <c r="AL37">
        <v>0</v>
      </c>
      <c r="AM37">
        <v>11</v>
      </c>
      <c r="AN37">
        <v>204</v>
      </c>
      <c r="AO37">
        <v>74.599999999999895</v>
      </c>
      <c r="AP37">
        <v>762</v>
      </c>
      <c r="AQ37">
        <v>120</v>
      </c>
      <c r="AR37">
        <v>0</v>
      </c>
      <c r="AS37">
        <v>11</v>
      </c>
      <c r="AT37">
        <v>13.3</v>
      </c>
      <c r="AU37">
        <v>5.4</v>
      </c>
      <c r="AV37">
        <v>5.2</v>
      </c>
      <c r="AW37">
        <v>2.4</v>
      </c>
      <c r="AX37">
        <v>28978</v>
      </c>
      <c r="AY37">
        <v>2812</v>
      </c>
      <c r="AZ37">
        <v>16.1999999999999</v>
      </c>
      <c r="BA37">
        <v>4.2</v>
      </c>
      <c r="BB37">
        <v>13</v>
      </c>
      <c r="BC37">
        <v>2.4</v>
      </c>
      <c r="BD37">
        <v>22.399999999999899</v>
      </c>
      <c r="BE37">
        <v>3.9</v>
      </c>
      <c r="BF37">
        <v>12.1999999999999</v>
      </c>
      <c r="BG37">
        <v>3.3</v>
      </c>
      <c r="BH37">
        <v>9.8000000000000007</v>
      </c>
      <c r="BI37">
        <v>4.5</v>
      </c>
      <c r="BJ37">
        <v>59</v>
      </c>
      <c r="BK37">
        <v>8.6</v>
      </c>
      <c r="BL37">
        <v>12.3</v>
      </c>
      <c r="BM37">
        <v>3.2</v>
      </c>
      <c r="BN37">
        <v>38.799999999999898</v>
      </c>
      <c r="BO37">
        <v>5.4</v>
      </c>
      <c r="BP37">
        <v>0</v>
      </c>
      <c r="BQ37">
        <v>1.8</v>
      </c>
      <c r="BR37">
        <v>12.6</v>
      </c>
      <c r="BS37">
        <v>4.5999999999999996</v>
      </c>
      <c r="BT37">
        <v>47.2</v>
      </c>
      <c r="BU37">
        <v>7</v>
      </c>
      <c r="BV37">
        <v>0</v>
      </c>
      <c r="BW37">
        <v>0.2</v>
      </c>
      <c r="BX37">
        <v>0.54549999999999998</v>
      </c>
      <c r="BY37">
        <v>0.29780000000000001</v>
      </c>
      <c r="BZ37">
        <v>0.48970000000000002</v>
      </c>
      <c r="CA37">
        <v>0.6673</v>
      </c>
      <c r="CB37">
        <v>2.0002</v>
      </c>
      <c r="CC37">
        <v>0.51570000000000005</v>
      </c>
      <c r="CD37">
        <v>0.39810000000000001</v>
      </c>
      <c r="CE37">
        <v>0.59409999999999996</v>
      </c>
      <c r="CF37">
        <v>0.61550000000000005</v>
      </c>
      <c r="CG37">
        <v>0.62539999999999996</v>
      </c>
      <c r="CH37">
        <v>2.2330999999999999</v>
      </c>
      <c r="CI37">
        <v>0.64359999999999995</v>
      </c>
      <c r="CJ37">
        <v>0.65590000000000004</v>
      </c>
      <c r="CK37">
        <v>0.79879999999999995</v>
      </c>
      <c r="CL37">
        <v>1.4547000000000001</v>
      </c>
      <c r="CM37">
        <v>0.74199999999999999</v>
      </c>
      <c r="CN37">
        <v>0.76570000000000005</v>
      </c>
      <c r="CO37">
        <v>0</v>
      </c>
      <c r="CP37">
        <v>0.86799999999999999</v>
      </c>
      <c r="CQ37">
        <v>0.74339999999999995</v>
      </c>
      <c r="CR37">
        <v>0</v>
      </c>
      <c r="CS37">
        <v>2.3771</v>
      </c>
      <c r="CT37">
        <v>0.56259999999999999</v>
      </c>
      <c r="CU37">
        <v>8.0650999999999904</v>
      </c>
      <c r="CV37">
        <v>0.65649999999999997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383</v>
      </c>
      <c r="DR37">
        <v>140</v>
      </c>
      <c r="DS37">
        <v>8.5</v>
      </c>
      <c r="DT37">
        <v>3.1</v>
      </c>
      <c r="DU37">
        <v>3171</v>
      </c>
      <c r="DV37">
        <v>2.3732828929900001E-3</v>
      </c>
      <c r="DW37">
        <v>2.76648E-10</v>
      </c>
    </row>
    <row r="38" spans="1:127" x14ac:dyDescent="0.2">
      <c r="A38">
        <v>40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36047050000</v>
      </c>
      <c r="H38" t="s">
        <v>1040</v>
      </c>
      <c r="I38">
        <v>7.8080200000000002E-2</v>
      </c>
      <c r="J38">
        <v>3694</v>
      </c>
      <c r="K38">
        <v>331</v>
      </c>
      <c r="L38">
        <v>1617</v>
      </c>
      <c r="M38">
        <v>24</v>
      </c>
      <c r="N38">
        <v>1468</v>
      </c>
      <c r="O38">
        <v>84</v>
      </c>
      <c r="P38">
        <v>195</v>
      </c>
      <c r="Q38">
        <v>90</v>
      </c>
      <c r="R38">
        <v>83</v>
      </c>
      <c r="S38">
        <v>51</v>
      </c>
      <c r="T38">
        <v>39616</v>
      </c>
      <c r="U38">
        <v>4448</v>
      </c>
      <c r="V38">
        <v>291</v>
      </c>
      <c r="W38">
        <v>100</v>
      </c>
      <c r="X38">
        <v>646</v>
      </c>
      <c r="Y38">
        <v>99</v>
      </c>
      <c r="Z38">
        <v>984</v>
      </c>
      <c r="AA38">
        <v>195</v>
      </c>
      <c r="AB38">
        <v>460</v>
      </c>
      <c r="AC38">
        <v>132</v>
      </c>
      <c r="AD38">
        <v>11</v>
      </c>
      <c r="AE38">
        <v>19.399999999999899</v>
      </c>
      <c r="AF38">
        <v>1605</v>
      </c>
      <c r="AG38">
        <v>429.1</v>
      </c>
      <c r="AH38">
        <v>268</v>
      </c>
      <c r="AI38">
        <v>137.69999999999899</v>
      </c>
      <c r="AJ38">
        <v>953</v>
      </c>
      <c r="AK38">
        <v>94.2</v>
      </c>
      <c r="AL38">
        <v>0</v>
      </c>
      <c r="AM38">
        <v>11</v>
      </c>
      <c r="AN38">
        <v>57</v>
      </c>
      <c r="AO38">
        <v>37.6</v>
      </c>
      <c r="AP38">
        <v>666</v>
      </c>
      <c r="AQ38">
        <v>120</v>
      </c>
      <c r="AR38">
        <v>30</v>
      </c>
      <c r="AS38">
        <v>20</v>
      </c>
      <c r="AT38">
        <v>5.3</v>
      </c>
      <c r="AU38">
        <v>2.5</v>
      </c>
      <c r="AV38">
        <v>4.8</v>
      </c>
      <c r="AW38">
        <v>2.9</v>
      </c>
      <c r="AX38">
        <v>39616</v>
      </c>
      <c r="AY38">
        <v>4448</v>
      </c>
      <c r="AZ38">
        <v>11.1999999999999</v>
      </c>
      <c r="BA38">
        <v>3.7</v>
      </c>
      <c r="BB38">
        <v>17.5</v>
      </c>
      <c r="BC38">
        <v>2.8</v>
      </c>
      <c r="BD38">
        <v>26.6</v>
      </c>
      <c r="BE38">
        <v>4.7</v>
      </c>
      <c r="BF38">
        <v>12.5</v>
      </c>
      <c r="BG38">
        <v>3.6</v>
      </c>
      <c r="BH38">
        <v>0.7</v>
      </c>
      <c r="BI38">
        <v>1.3</v>
      </c>
      <c r="BJ38">
        <v>43.399999999999899</v>
      </c>
      <c r="BK38">
        <v>10.9</v>
      </c>
      <c r="BL38">
        <v>8</v>
      </c>
      <c r="BM38">
        <v>4.0999999999999996</v>
      </c>
      <c r="BN38">
        <v>58.899999999999899</v>
      </c>
      <c r="BO38">
        <v>5.8</v>
      </c>
      <c r="BP38">
        <v>0</v>
      </c>
      <c r="BQ38">
        <v>1.8</v>
      </c>
      <c r="BR38">
        <v>3.9</v>
      </c>
      <c r="BS38">
        <v>2.6</v>
      </c>
      <c r="BT38">
        <v>45.399999999999899</v>
      </c>
      <c r="BU38">
        <v>7.3</v>
      </c>
      <c r="BV38">
        <v>0.8</v>
      </c>
      <c r="BW38">
        <v>0.5</v>
      </c>
      <c r="BX38">
        <v>0.20100000000000001</v>
      </c>
      <c r="BY38">
        <v>0.25130000000000002</v>
      </c>
      <c r="BZ38">
        <v>0.2235</v>
      </c>
      <c r="CA38">
        <v>0.48480000000000001</v>
      </c>
      <c r="CB38">
        <v>1.1606000000000001</v>
      </c>
      <c r="CC38">
        <v>0.2482</v>
      </c>
      <c r="CD38">
        <v>0.70650000000000002</v>
      </c>
      <c r="CE38">
        <v>0.83879999999999999</v>
      </c>
      <c r="CF38">
        <v>0.63839999999999997</v>
      </c>
      <c r="CG38">
        <v>3.4799999999999998E-2</v>
      </c>
      <c r="CH38">
        <v>2.2185000000000001</v>
      </c>
      <c r="CI38">
        <v>0.63449999999999995</v>
      </c>
      <c r="CJ38">
        <v>0.57720000000000005</v>
      </c>
      <c r="CK38">
        <v>0.71640000000000004</v>
      </c>
      <c r="CL38">
        <v>1.2937000000000001</v>
      </c>
      <c r="CM38">
        <v>0.63919999999999999</v>
      </c>
      <c r="CN38">
        <v>0.83150000000000002</v>
      </c>
      <c r="CO38">
        <v>0</v>
      </c>
      <c r="CP38">
        <v>0.58109999999999995</v>
      </c>
      <c r="CQ38">
        <v>0.73229999999999995</v>
      </c>
      <c r="CR38">
        <v>0.6734</v>
      </c>
      <c r="CS38">
        <v>2.8182999999999998</v>
      </c>
      <c r="CT38">
        <v>0.76949999999999996</v>
      </c>
      <c r="CU38">
        <v>7.4911000000000003</v>
      </c>
      <c r="CV38">
        <v>0.56820000000000004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140</v>
      </c>
      <c r="DR38">
        <v>79</v>
      </c>
      <c r="DS38">
        <v>3.8</v>
      </c>
      <c r="DT38">
        <v>2.1</v>
      </c>
      <c r="DU38">
        <v>2877</v>
      </c>
      <c r="DV38">
        <v>1.6024251766659999E-2</v>
      </c>
      <c r="DW38">
        <v>1.4812199002E-5</v>
      </c>
    </row>
    <row r="39" spans="1:127" x14ac:dyDescent="0.2">
      <c r="A39">
        <v>41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36047050202</v>
      </c>
      <c r="H39" t="s">
        <v>1039</v>
      </c>
      <c r="I39">
        <v>5.2408299999999998E-2</v>
      </c>
      <c r="J39">
        <v>2306</v>
      </c>
      <c r="K39">
        <v>207</v>
      </c>
      <c r="L39">
        <v>1115</v>
      </c>
      <c r="M39">
        <v>21</v>
      </c>
      <c r="N39">
        <v>1080</v>
      </c>
      <c r="O39">
        <v>53</v>
      </c>
      <c r="P39">
        <v>106</v>
      </c>
      <c r="Q39">
        <v>51</v>
      </c>
      <c r="R39">
        <v>26</v>
      </c>
      <c r="S39">
        <v>26</v>
      </c>
      <c r="T39">
        <v>62139</v>
      </c>
      <c r="U39">
        <v>10589</v>
      </c>
      <c r="V39">
        <v>73</v>
      </c>
      <c r="W39">
        <v>43</v>
      </c>
      <c r="X39">
        <v>296</v>
      </c>
      <c r="Y39">
        <v>115</v>
      </c>
      <c r="Z39">
        <v>437</v>
      </c>
      <c r="AA39">
        <v>116</v>
      </c>
      <c r="AB39">
        <v>176</v>
      </c>
      <c r="AC39">
        <v>74</v>
      </c>
      <c r="AD39">
        <v>61</v>
      </c>
      <c r="AE39">
        <v>44.399999999999899</v>
      </c>
      <c r="AF39">
        <v>356</v>
      </c>
      <c r="AG39">
        <v>281.69999999999902</v>
      </c>
      <c r="AH39">
        <v>78</v>
      </c>
      <c r="AI39">
        <v>52.299999999999898</v>
      </c>
      <c r="AJ39">
        <v>427</v>
      </c>
      <c r="AK39">
        <v>78.299999999999898</v>
      </c>
      <c r="AL39">
        <v>14</v>
      </c>
      <c r="AM39">
        <v>26</v>
      </c>
      <c r="AN39">
        <v>28</v>
      </c>
      <c r="AO39">
        <v>25.5</v>
      </c>
      <c r="AP39">
        <v>460</v>
      </c>
      <c r="AQ39">
        <v>100</v>
      </c>
      <c r="AR39">
        <v>25</v>
      </c>
      <c r="AS39">
        <v>36</v>
      </c>
      <c r="AT39">
        <v>4.5999999999999996</v>
      </c>
      <c r="AU39">
        <v>2.2000000000000002</v>
      </c>
      <c r="AV39">
        <v>1.9</v>
      </c>
      <c r="AW39">
        <v>1.9</v>
      </c>
      <c r="AX39">
        <v>62139</v>
      </c>
      <c r="AY39">
        <v>10589</v>
      </c>
      <c r="AZ39">
        <v>4.0999999999999996</v>
      </c>
      <c r="BA39">
        <v>2.2999999999999998</v>
      </c>
      <c r="BB39">
        <v>12.8</v>
      </c>
      <c r="BC39">
        <v>5.4</v>
      </c>
      <c r="BD39">
        <v>19</v>
      </c>
      <c r="BE39">
        <v>4.7</v>
      </c>
      <c r="BF39">
        <v>7.6</v>
      </c>
      <c r="BG39">
        <v>3.3</v>
      </c>
      <c r="BH39">
        <v>5.6</v>
      </c>
      <c r="BI39">
        <v>4.0999999999999996</v>
      </c>
      <c r="BJ39">
        <v>15.4</v>
      </c>
      <c r="BK39">
        <v>12.1</v>
      </c>
      <c r="BL39">
        <v>3.6</v>
      </c>
      <c r="BM39">
        <v>2.4</v>
      </c>
      <c r="BN39">
        <v>38.299999999999898</v>
      </c>
      <c r="BO39">
        <v>7</v>
      </c>
      <c r="BP39">
        <v>1.3</v>
      </c>
      <c r="BQ39">
        <v>2.4</v>
      </c>
      <c r="BR39">
        <v>2.6</v>
      </c>
      <c r="BS39">
        <v>2.4</v>
      </c>
      <c r="BT39">
        <v>42.6</v>
      </c>
      <c r="BU39">
        <v>8.9</v>
      </c>
      <c r="BV39">
        <v>1.1000000000000001</v>
      </c>
      <c r="BW39">
        <v>1.6</v>
      </c>
      <c r="BX39">
        <v>0.1628</v>
      </c>
      <c r="BY39">
        <v>2.58E-2</v>
      </c>
      <c r="BZ39">
        <v>6.83E-2</v>
      </c>
      <c r="CA39">
        <v>0.12809999999999999</v>
      </c>
      <c r="CB39">
        <v>0.38500000000000001</v>
      </c>
      <c r="CC39">
        <v>3.0599999999999999E-2</v>
      </c>
      <c r="CD39">
        <v>0.38740000000000002</v>
      </c>
      <c r="CE39">
        <v>0.31900000000000001</v>
      </c>
      <c r="CF39">
        <v>0.19700000000000001</v>
      </c>
      <c r="CG39">
        <v>0.35539999999999999</v>
      </c>
      <c r="CH39">
        <v>1.2587999999999999</v>
      </c>
      <c r="CI39">
        <v>0.10730000000000001</v>
      </c>
      <c r="CJ39">
        <v>0.3</v>
      </c>
      <c r="CK39">
        <v>0.55310000000000004</v>
      </c>
      <c r="CL39">
        <v>0.85319999999999996</v>
      </c>
      <c r="CM39">
        <v>0.41449999999999998</v>
      </c>
      <c r="CN39">
        <v>0.76400000000000001</v>
      </c>
      <c r="CO39">
        <v>0.79249999999999998</v>
      </c>
      <c r="CP39">
        <v>0.48130000000000001</v>
      </c>
      <c r="CQ39">
        <v>0.71740000000000004</v>
      </c>
      <c r="CR39">
        <v>0.71209999999999996</v>
      </c>
      <c r="CS39">
        <v>3.4672000000000001</v>
      </c>
      <c r="CT39">
        <v>0.95389999999999997</v>
      </c>
      <c r="CU39">
        <v>5.9641999999999999</v>
      </c>
      <c r="CV39">
        <v>0.31940000000000002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114</v>
      </c>
      <c r="DR39">
        <v>115</v>
      </c>
      <c r="DS39">
        <v>4.9000000000000004</v>
      </c>
      <c r="DT39">
        <v>4.9000000000000004</v>
      </c>
      <c r="DU39">
        <v>902</v>
      </c>
      <c r="DV39">
        <v>1.6413573552675999E-2</v>
      </c>
      <c r="DW39">
        <v>1.4416709801E-5</v>
      </c>
    </row>
    <row r="40" spans="1:127" x14ac:dyDescent="0.2">
      <c r="A40">
        <v>42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36047050400</v>
      </c>
      <c r="H40" t="s">
        <v>1038</v>
      </c>
      <c r="I40">
        <v>8.8537400000000002E-2</v>
      </c>
      <c r="J40">
        <v>4515</v>
      </c>
      <c r="K40">
        <v>348</v>
      </c>
      <c r="L40">
        <v>2047</v>
      </c>
      <c r="M40">
        <v>75</v>
      </c>
      <c r="N40">
        <v>1914</v>
      </c>
      <c r="O40">
        <v>99</v>
      </c>
      <c r="P40">
        <v>581</v>
      </c>
      <c r="Q40">
        <v>284</v>
      </c>
      <c r="R40">
        <v>150</v>
      </c>
      <c r="S40">
        <v>78</v>
      </c>
      <c r="T40">
        <v>46312</v>
      </c>
      <c r="U40">
        <v>10027</v>
      </c>
      <c r="V40">
        <v>269</v>
      </c>
      <c r="W40">
        <v>100</v>
      </c>
      <c r="X40">
        <v>403</v>
      </c>
      <c r="Y40">
        <v>96</v>
      </c>
      <c r="Z40">
        <v>941</v>
      </c>
      <c r="AA40">
        <v>187</v>
      </c>
      <c r="AB40">
        <v>287</v>
      </c>
      <c r="AC40">
        <v>96</v>
      </c>
      <c r="AD40">
        <v>105</v>
      </c>
      <c r="AE40">
        <v>54.1</v>
      </c>
      <c r="AF40">
        <v>2109</v>
      </c>
      <c r="AG40">
        <v>470.1</v>
      </c>
      <c r="AH40">
        <v>343</v>
      </c>
      <c r="AI40">
        <v>157.30000000000001</v>
      </c>
      <c r="AJ40">
        <v>1622</v>
      </c>
      <c r="AK40">
        <v>128.30000000000001</v>
      </c>
      <c r="AL40">
        <v>6</v>
      </c>
      <c r="AM40">
        <v>10</v>
      </c>
      <c r="AN40">
        <v>175</v>
      </c>
      <c r="AO40">
        <v>78.299999999999898</v>
      </c>
      <c r="AP40">
        <v>810</v>
      </c>
      <c r="AQ40">
        <v>139</v>
      </c>
      <c r="AR40">
        <v>0</v>
      </c>
      <c r="AS40">
        <v>11</v>
      </c>
      <c r="AT40">
        <v>12.9</v>
      </c>
      <c r="AU40">
        <v>6.2</v>
      </c>
      <c r="AV40">
        <v>5.6</v>
      </c>
      <c r="AW40">
        <v>2.8</v>
      </c>
      <c r="AX40">
        <v>46312</v>
      </c>
      <c r="AY40">
        <v>10027</v>
      </c>
      <c r="AZ40">
        <v>8.1999999999999904</v>
      </c>
      <c r="BA40">
        <v>3.1</v>
      </c>
      <c r="BB40">
        <v>8.9</v>
      </c>
      <c r="BC40">
        <v>2.2000000000000002</v>
      </c>
      <c r="BD40">
        <v>20.8</v>
      </c>
      <c r="BE40">
        <v>3.8</v>
      </c>
      <c r="BF40">
        <v>6.4</v>
      </c>
      <c r="BG40">
        <v>2.2999999999999998</v>
      </c>
      <c r="BH40">
        <v>5.5</v>
      </c>
      <c r="BI40">
        <v>2.8</v>
      </c>
      <c r="BJ40">
        <v>46.7</v>
      </c>
      <c r="BK40">
        <v>9.8000000000000007</v>
      </c>
      <c r="BL40">
        <v>8.4</v>
      </c>
      <c r="BM40">
        <v>3.8</v>
      </c>
      <c r="BN40">
        <v>79.2</v>
      </c>
      <c r="BO40">
        <v>5.6</v>
      </c>
      <c r="BP40">
        <v>0.3</v>
      </c>
      <c r="BQ40">
        <v>0.5</v>
      </c>
      <c r="BR40">
        <v>9.1</v>
      </c>
      <c r="BS40">
        <v>4.0999999999999996</v>
      </c>
      <c r="BT40">
        <v>42.299999999999898</v>
      </c>
      <c r="BU40">
        <v>6.5</v>
      </c>
      <c r="BV40">
        <v>0</v>
      </c>
      <c r="BW40">
        <v>0.2</v>
      </c>
      <c r="BX40">
        <v>0.53120000000000001</v>
      </c>
      <c r="BY40">
        <v>0.34300000000000003</v>
      </c>
      <c r="BZ40">
        <v>0.13739999999999999</v>
      </c>
      <c r="CA40">
        <v>0.34179999999999999</v>
      </c>
      <c r="CB40">
        <v>1.3533999999999999</v>
      </c>
      <c r="CC40">
        <v>0.30969999999999998</v>
      </c>
      <c r="CD40">
        <v>0.15770000000000001</v>
      </c>
      <c r="CE40">
        <v>0.46029999999999999</v>
      </c>
      <c r="CF40">
        <v>0.10970000000000001</v>
      </c>
      <c r="CG40">
        <v>0.34510000000000002</v>
      </c>
      <c r="CH40">
        <v>1.0729</v>
      </c>
      <c r="CI40">
        <v>7.2800000000000004E-2</v>
      </c>
      <c r="CJ40">
        <v>0.59760000000000002</v>
      </c>
      <c r="CK40">
        <v>0.72570000000000001</v>
      </c>
      <c r="CL40">
        <v>1.3232999999999999</v>
      </c>
      <c r="CM40">
        <v>0.65839999999999999</v>
      </c>
      <c r="CN40">
        <v>0.89039999999999997</v>
      </c>
      <c r="CO40">
        <v>0.67849999999999999</v>
      </c>
      <c r="CP40">
        <v>0.78669999999999995</v>
      </c>
      <c r="CQ40">
        <v>0.7147</v>
      </c>
      <c r="CR40">
        <v>0</v>
      </c>
      <c r="CS40">
        <v>3.0703</v>
      </c>
      <c r="CT40">
        <v>0.85450000000000004</v>
      </c>
      <c r="CU40">
        <v>6.8198999999999996</v>
      </c>
      <c r="CV40">
        <v>0.46479999999999999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197</v>
      </c>
      <c r="DR40">
        <v>154</v>
      </c>
      <c r="DS40">
        <v>4.4000000000000004</v>
      </c>
      <c r="DT40">
        <v>3.3</v>
      </c>
      <c r="DU40">
        <v>2124</v>
      </c>
      <c r="DV40">
        <v>1.6629632463188E-2</v>
      </c>
      <c r="DW40">
        <v>1.5349549366999999E-5</v>
      </c>
    </row>
    <row r="41" spans="1:127" x14ac:dyDescent="0.2">
      <c r="A41">
        <v>43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36047050600</v>
      </c>
      <c r="H41" t="s">
        <v>1037</v>
      </c>
      <c r="I41">
        <v>6.3585199999999995E-2</v>
      </c>
      <c r="J41">
        <v>5616</v>
      </c>
      <c r="K41">
        <v>530</v>
      </c>
      <c r="L41">
        <v>2052</v>
      </c>
      <c r="M41">
        <v>66</v>
      </c>
      <c r="N41">
        <v>1912</v>
      </c>
      <c r="O41">
        <v>106</v>
      </c>
      <c r="P41">
        <v>1476</v>
      </c>
      <c r="Q41">
        <v>463</v>
      </c>
      <c r="R41">
        <v>235</v>
      </c>
      <c r="S41">
        <v>101</v>
      </c>
      <c r="T41">
        <v>20636</v>
      </c>
      <c r="U41">
        <v>2719</v>
      </c>
      <c r="V41">
        <v>1137</v>
      </c>
      <c r="W41">
        <v>261</v>
      </c>
      <c r="X41">
        <v>502</v>
      </c>
      <c r="Y41">
        <v>125</v>
      </c>
      <c r="Z41">
        <v>1451</v>
      </c>
      <c r="AA41">
        <v>292</v>
      </c>
      <c r="AB41">
        <v>543</v>
      </c>
      <c r="AC41">
        <v>176</v>
      </c>
      <c r="AD41">
        <v>217</v>
      </c>
      <c r="AE41">
        <v>102.599999999999</v>
      </c>
      <c r="AF41">
        <v>4926</v>
      </c>
      <c r="AG41">
        <v>564.70000000000005</v>
      </c>
      <c r="AH41">
        <v>822</v>
      </c>
      <c r="AI41">
        <v>248.5</v>
      </c>
      <c r="AJ41">
        <v>1584</v>
      </c>
      <c r="AK41">
        <v>171</v>
      </c>
      <c r="AL41">
        <v>0</v>
      </c>
      <c r="AM41">
        <v>16</v>
      </c>
      <c r="AN41">
        <v>331</v>
      </c>
      <c r="AO41">
        <v>115.4</v>
      </c>
      <c r="AP41">
        <v>1152</v>
      </c>
      <c r="AQ41">
        <v>144</v>
      </c>
      <c r="AR41">
        <v>112</v>
      </c>
      <c r="AS41">
        <v>45</v>
      </c>
      <c r="AT41">
        <v>26.3</v>
      </c>
      <c r="AU41">
        <v>7.6</v>
      </c>
      <c r="AV41">
        <v>8.4</v>
      </c>
      <c r="AW41">
        <v>3.6</v>
      </c>
      <c r="AX41">
        <v>20636</v>
      </c>
      <c r="AY41">
        <v>2719</v>
      </c>
      <c r="AZ41">
        <v>31.3</v>
      </c>
      <c r="BA41">
        <v>6.5</v>
      </c>
      <c r="BB41">
        <v>8.9</v>
      </c>
      <c r="BC41">
        <v>2.2000000000000002</v>
      </c>
      <c r="BD41">
        <v>25.8</v>
      </c>
      <c r="BE41">
        <v>4.5999999999999996</v>
      </c>
      <c r="BF41">
        <v>9.6999999999999904</v>
      </c>
      <c r="BG41">
        <v>3.1</v>
      </c>
      <c r="BH41">
        <v>11.3</v>
      </c>
      <c r="BI41">
        <v>5.3</v>
      </c>
      <c r="BJ41">
        <v>87.7</v>
      </c>
      <c r="BK41">
        <v>5.7</v>
      </c>
      <c r="BL41">
        <v>15.8</v>
      </c>
      <c r="BM41">
        <v>4.5</v>
      </c>
      <c r="BN41">
        <v>77.2</v>
      </c>
      <c r="BO41">
        <v>8</v>
      </c>
      <c r="BP41">
        <v>0</v>
      </c>
      <c r="BQ41">
        <v>1.4</v>
      </c>
      <c r="BR41">
        <v>17.3</v>
      </c>
      <c r="BS41">
        <v>6</v>
      </c>
      <c r="BT41">
        <v>60.299999999999898</v>
      </c>
      <c r="BU41">
        <v>6.7</v>
      </c>
      <c r="BV41">
        <v>2</v>
      </c>
      <c r="BW41">
        <v>0.8</v>
      </c>
      <c r="BX41">
        <v>0.81610000000000005</v>
      </c>
      <c r="BY41">
        <v>0.6391</v>
      </c>
      <c r="BZ41">
        <v>0.78090000000000004</v>
      </c>
      <c r="CA41">
        <v>0.90790000000000004</v>
      </c>
      <c r="CB41">
        <v>3.1440000000000001</v>
      </c>
      <c r="CC41">
        <v>0.84370000000000001</v>
      </c>
      <c r="CD41">
        <v>0.15770000000000001</v>
      </c>
      <c r="CE41">
        <v>0.80930000000000002</v>
      </c>
      <c r="CF41">
        <v>0.4012</v>
      </c>
      <c r="CG41">
        <v>0.7</v>
      </c>
      <c r="CH41">
        <v>2.0682</v>
      </c>
      <c r="CI41">
        <v>0.53669999999999995</v>
      </c>
      <c r="CJ41">
        <v>0.8</v>
      </c>
      <c r="CK41">
        <v>0.85260000000000002</v>
      </c>
      <c r="CL41">
        <v>1.6526000000000001</v>
      </c>
      <c r="CM41">
        <v>0.87770000000000004</v>
      </c>
      <c r="CN41">
        <v>0.88300000000000001</v>
      </c>
      <c r="CO41">
        <v>0</v>
      </c>
      <c r="CP41">
        <v>0.93389999999999995</v>
      </c>
      <c r="CQ41">
        <v>0.83509999999999995</v>
      </c>
      <c r="CR41">
        <v>0.78400000000000003</v>
      </c>
      <c r="CS41">
        <v>3.4359999999999999</v>
      </c>
      <c r="CT41">
        <v>0.94540000000000002</v>
      </c>
      <c r="CU41">
        <v>10.300800000000001</v>
      </c>
      <c r="CV41">
        <v>0.90880000000000005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2</v>
      </c>
      <c r="DQ41">
        <v>1104</v>
      </c>
      <c r="DR41">
        <v>363</v>
      </c>
      <c r="DS41">
        <v>19.6999999999999</v>
      </c>
      <c r="DT41">
        <v>5.9</v>
      </c>
      <c r="DU41">
        <v>3157</v>
      </c>
      <c r="DV41">
        <v>2.067635193E-6</v>
      </c>
      <c r="DW41">
        <v>2.6E-13</v>
      </c>
    </row>
    <row r="42" spans="1:127" x14ac:dyDescent="0.2">
      <c r="A42">
        <v>44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36047150200</v>
      </c>
      <c r="H42" t="s">
        <v>1036</v>
      </c>
      <c r="I42">
        <v>0.1232808</v>
      </c>
      <c r="J42">
        <v>2848</v>
      </c>
      <c r="K42">
        <v>228</v>
      </c>
      <c r="L42">
        <v>1099</v>
      </c>
      <c r="M42">
        <v>47</v>
      </c>
      <c r="N42">
        <v>1003</v>
      </c>
      <c r="O42">
        <v>60</v>
      </c>
      <c r="P42">
        <v>164</v>
      </c>
      <c r="Q42">
        <v>83</v>
      </c>
      <c r="R42">
        <v>66</v>
      </c>
      <c r="S42">
        <v>58</v>
      </c>
      <c r="T42">
        <v>47297</v>
      </c>
      <c r="U42">
        <v>6566</v>
      </c>
      <c r="V42">
        <v>186</v>
      </c>
      <c r="W42">
        <v>94</v>
      </c>
      <c r="X42">
        <v>228</v>
      </c>
      <c r="Y42">
        <v>47</v>
      </c>
      <c r="Z42">
        <v>609</v>
      </c>
      <c r="AA42">
        <v>111</v>
      </c>
      <c r="AB42">
        <v>208</v>
      </c>
      <c r="AC42">
        <v>73</v>
      </c>
      <c r="AD42">
        <v>50</v>
      </c>
      <c r="AE42">
        <v>33.799999999999898</v>
      </c>
      <c r="AF42">
        <v>837</v>
      </c>
      <c r="AG42">
        <v>331</v>
      </c>
      <c r="AH42">
        <v>37</v>
      </c>
      <c r="AI42">
        <v>53.7</v>
      </c>
      <c r="AJ42">
        <v>76</v>
      </c>
      <c r="AK42">
        <v>38.399999999999899</v>
      </c>
      <c r="AL42">
        <v>0</v>
      </c>
      <c r="AM42">
        <v>11</v>
      </c>
      <c r="AN42">
        <v>20</v>
      </c>
      <c r="AO42">
        <v>20.5</v>
      </c>
      <c r="AP42">
        <v>265</v>
      </c>
      <c r="AQ42">
        <v>75</v>
      </c>
      <c r="AR42">
        <v>0</v>
      </c>
      <c r="AS42">
        <v>11</v>
      </c>
      <c r="AT42">
        <v>5.8</v>
      </c>
      <c r="AU42">
        <v>3</v>
      </c>
      <c r="AV42">
        <v>3.7</v>
      </c>
      <c r="AW42">
        <v>3.2</v>
      </c>
      <c r="AX42">
        <v>47297</v>
      </c>
      <c r="AY42">
        <v>6566</v>
      </c>
      <c r="AZ42">
        <v>9</v>
      </c>
      <c r="BA42">
        <v>4.3</v>
      </c>
      <c r="BB42">
        <v>8</v>
      </c>
      <c r="BC42">
        <v>1.6</v>
      </c>
      <c r="BD42">
        <v>21.399999999999899</v>
      </c>
      <c r="BE42">
        <v>3.5</v>
      </c>
      <c r="BF42">
        <v>7.3</v>
      </c>
      <c r="BG42">
        <v>2.5</v>
      </c>
      <c r="BH42">
        <v>5</v>
      </c>
      <c r="BI42">
        <v>3.4</v>
      </c>
      <c r="BJ42">
        <v>29.399999999999899</v>
      </c>
      <c r="BK42">
        <v>11.4</v>
      </c>
      <c r="BL42">
        <v>1.5</v>
      </c>
      <c r="BM42">
        <v>2.1</v>
      </c>
      <c r="BN42">
        <v>6.9</v>
      </c>
      <c r="BO42">
        <v>3.5</v>
      </c>
      <c r="BP42">
        <v>0</v>
      </c>
      <c r="BQ42">
        <v>2.7</v>
      </c>
      <c r="BR42">
        <v>2</v>
      </c>
      <c r="BS42">
        <v>2</v>
      </c>
      <c r="BT42">
        <v>26.399999999999899</v>
      </c>
      <c r="BU42">
        <v>7.2</v>
      </c>
      <c r="BV42">
        <v>0</v>
      </c>
      <c r="BW42">
        <v>0.4</v>
      </c>
      <c r="BX42">
        <v>0.2248</v>
      </c>
      <c r="BY42">
        <v>0.14199999999999999</v>
      </c>
      <c r="BZ42">
        <v>0.1275</v>
      </c>
      <c r="CA42">
        <v>0.3836</v>
      </c>
      <c r="CB42">
        <v>0.87790000000000001</v>
      </c>
      <c r="CC42">
        <v>0.15820000000000001</v>
      </c>
      <c r="CD42">
        <v>0.11509999999999999</v>
      </c>
      <c r="CE42">
        <v>0.50680000000000003</v>
      </c>
      <c r="CF42">
        <v>0.17430000000000001</v>
      </c>
      <c r="CG42">
        <v>0.30370000000000003</v>
      </c>
      <c r="CH42">
        <v>1.1000000000000001</v>
      </c>
      <c r="CI42">
        <v>7.7100000000000002E-2</v>
      </c>
      <c r="CJ42">
        <v>0.46539999999999998</v>
      </c>
      <c r="CK42">
        <v>0.37380000000000002</v>
      </c>
      <c r="CL42">
        <v>0.83919999999999995</v>
      </c>
      <c r="CM42">
        <v>0.40860000000000002</v>
      </c>
      <c r="CN42">
        <v>0.48149999999999998</v>
      </c>
      <c r="CO42">
        <v>0</v>
      </c>
      <c r="CP42">
        <v>0.41970000000000002</v>
      </c>
      <c r="CQ42">
        <v>0.60170000000000001</v>
      </c>
      <c r="CR42">
        <v>0</v>
      </c>
      <c r="CS42">
        <v>1.5027999999999999</v>
      </c>
      <c r="CT42">
        <v>0.20380000000000001</v>
      </c>
      <c r="CU42">
        <v>4.3198999999999996</v>
      </c>
      <c r="CV42">
        <v>8.77E-2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199</v>
      </c>
      <c r="DR42">
        <v>131</v>
      </c>
      <c r="DS42">
        <v>7</v>
      </c>
      <c r="DT42">
        <v>4.7</v>
      </c>
      <c r="DU42">
        <v>2197</v>
      </c>
      <c r="DV42">
        <v>3.4684178105002003E-2</v>
      </c>
      <c r="DW42">
        <v>3.4031402954000001E-5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W44"/>
  <sheetViews>
    <sheetView topLeftCell="CS1" workbookViewId="0">
      <selection activeCell="CS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36047012902</v>
      </c>
      <c r="H2" t="s">
        <v>843</v>
      </c>
      <c r="I2">
        <v>4.90593E-2</v>
      </c>
      <c r="J2">
        <v>1908</v>
      </c>
      <c r="K2">
        <v>174</v>
      </c>
      <c r="L2">
        <v>974</v>
      </c>
      <c r="M2">
        <v>52</v>
      </c>
      <c r="N2">
        <v>837</v>
      </c>
      <c r="O2">
        <v>58</v>
      </c>
      <c r="P2">
        <v>121</v>
      </c>
      <c r="Q2">
        <v>86</v>
      </c>
      <c r="R2">
        <v>44</v>
      </c>
      <c r="S2">
        <v>23</v>
      </c>
      <c r="T2">
        <v>65033</v>
      </c>
      <c r="U2">
        <v>8766</v>
      </c>
      <c r="V2">
        <v>134</v>
      </c>
      <c r="W2">
        <v>52</v>
      </c>
      <c r="X2">
        <v>97</v>
      </c>
      <c r="Y2">
        <v>40</v>
      </c>
      <c r="Z2">
        <v>299</v>
      </c>
      <c r="AA2">
        <v>68</v>
      </c>
      <c r="AB2">
        <v>140</v>
      </c>
      <c r="AC2">
        <v>77</v>
      </c>
      <c r="AD2">
        <v>12</v>
      </c>
      <c r="AE2">
        <v>22</v>
      </c>
      <c r="AF2">
        <v>733</v>
      </c>
      <c r="AG2">
        <v>257.60000000000002</v>
      </c>
      <c r="AH2">
        <v>46</v>
      </c>
      <c r="AI2">
        <v>51.6</v>
      </c>
      <c r="AJ2">
        <v>83</v>
      </c>
      <c r="AK2">
        <v>44</v>
      </c>
      <c r="AL2">
        <v>0</v>
      </c>
      <c r="AM2">
        <v>11</v>
      </c>
      <c r="AN2">
        <v>56</v>
      </c>
      <c r="AO2">
        <v>34.5</v>
      </c>
      <c r="AP2">
        <v>520</v>
      </c>
      <c r="AQ2">
        <v>61</v>
      </c>
      <c r="AR2">
        <v>13</v>
      </c>
      <c r="AS2">
        <v>13</v>
      </c>
      <c r="AT2">
        <v>6.4</v>
      </c>
      <c r="AU2">
        <v>4.4000000000000004</v>
      </c>
      <c r="AV2">
        <v>3.6</v>
      </c>
      <c r="AW2">
        <v>1.9</v>
      </c>
      <c r="AX2">
        <v>65033</v>
      </c>
      <c r="AY2">
        <v>8766</v>
      </c>
      <c r="AZ2">
        <v>8.9</v>
      </c>
      <c r="BA2">
        <v>3.4</v>
      </c>
      <c r="BB2">
        <v>5.0999999999999996</v>
      </c>
      <c r="BC2">
        <v>2.1</v>
      </c>
      <c r="BD2">
        <v>15.6999999999999</v>
      </c>
      <c r="BE2">
        <v>3.3</v>
      </c>
      <c r="BF2">
        <v>7.3</v>
      </c>
      <c r="BG2">
        <v>4.0999999999999996</v>
      </c>
      <c r="BH2">
        <v>1.4</v>
      </c>
      <c r="BI2">
        <v>2.6</v>
      </c>
      <c r="BJ2">
        <v>38.399999999999899</v>
      </c>
      <c r="BK2">
        <v>13</v>
      </c>
      <c r="BL2">
        <v>2.6</v>
      </c>
      <c r="BM2">
        <v>2.9</v>
      </c>
      <c r="BN2">
        <v>8.5</v>
      </c>
      <c r="BO2">
        <v>4.5</v>
      </c>
      <c r="BP2">
        <v>0</v>
      </c>
      <c r="BQ2">
        <v>3</v>
      </c>
      <c r="BR2">
        <v>6.7</v>
      </c>
      <c r="BS2">
        <v>4.0999999999999996</v>
      </c>
      <c r="BT2">
        <v>62.1</v>
      </c>
      <c r="BU2">
        <v>7.2</v>
      </c>
      <c r="BV2">
        <v>0.7</v>
      </c>
      <c r="BW2">
        <v>0.7</v>
      </c>
      <c r="BX2">
        <v>0.25330000000000003</v>
      </c>
      <c r="BY2">
        <v>0.1331</v>
      </c>
      <c r="BZ2">
        <v>6.0699999999999997E-2</v>
      </c>
      <c r="CA2">
        <v>0.37869999999999998</v>
      </c>
      <c r="CB2">
        <v>0.82569999999999999</v>
      </c>
      <c r="CC2">
        <v>0.1431</v>
      </c>
      <c r="CD2">
        <v>3.5999999999999997E-2</v>
      </c>
      <c r="CE2">
        <v>0.15790000000000001</v>
      </c>
      <c r="CF2">
        <v>0.17430000000000001</v>
      </c>
      <c r="CG2">
        <v>5.8900000000000001E-2</v>
      </c>
      <c r="CH2">
        <v>0.42720000000000002</v>
      </c>
      <c r="CI2">
        <v>2.1000000000000001E-2</v>
      </c>
      <c r="CJ2">
        <v>0.54369999999999996</v>
      </c>
      <c r="CK2">
        <v>0.48759999999999998</v>
      </c>
      <c r="CL2">
        <v>1.0313000000000001</v>
      </c>
      <c r="CM2">
        <v>0.50060000000000004</v>
      </c>
      <c r="CN2">
        <v>0.51939999999999997</v>
      </c>
      <c r="CO2">
        <v>0</v>
      </c>
      <c r="CP2">
        <v>0.71579999999999999</v>
      </c>
      <c r="CQ2">
        <v>0.84689999999999999</v>
      </c>
      <c r="CR2">
        <v>0.64790000000000003</v>
      </c>
      <c r="CS2">
        <v>2.7299000000000002</v>
      </c>
      <c r="CT2">
        <v>0.73680000000000001</v>
      </c>
      <c r="CU2">
        <v>5.0141</v>
      </c>
      <c r="CV2">
        <v>0.16919999999999999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156</v>
      </c>
      <c r="DR2">
        <v>88</v>
      </c>
      <c r="DS2">
        <v>8.1999999999999904</v>
      </c>
      <c r="DT2">
        <v>4.5</v>
      </c>
      <c r="DU2">
        <v>1792</v>
      </c>
      <c r="DV2">
        <v>1.911353834342E-3</v>
      </c>
      <c r="DW2">
        <v>1.6198465200000001E-7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36047015900</v>
      </c>
      <c r="H3" t="s">
        <v>1012</v>
      </c>
      <c r="I3">
        <v>9.6860299999999996E-2</v>
      </c>
      <c r="J3">
        <v>5125</v>
      </c>
      <c r="K3">
        <v>478</v>
      </c>
      <c r="L3">
        <v>2863</v>
      </c>
      <c r="M3">
        <v>85</v>
      </c>
      <c r="N3">
        <v>2462</v>
      </c>
      <c r="O3">
        <v>182</v>
      </c>
      <c r="P3">
        <v>235</v>
      </c>
      <c r="Q3">
        <v>112</v>
      </c>
      <c r="R3">
        <v>153</v>
      </c>
      <c r="S3">
        <v>73</v>
      </c>
      <c r="T3">
        <v>86385</v>
      </c>
      <c r="U3">
        <v>11461</v>
      </c>
      <c r="V3">
        <v>36</v>
      </c>
      <c r="W3">
        <v>55</v>
      </c>
      <c r="X3">
        <v>663</v>
      </c>
      <c r="Y3">
        <v>214</v>
      </c>
      <c r="Z3">
        <v>891</v>
      </c>
      <c r="AA3">
        <v>194</v>
      </c>
      <c r="AB3">
        <v>329</v>
      </c>
      <c r="AC3">
        <v>127</v>
      </c>
      <c r="AD3">
        <v>0</v>
      </c>
      <c r="AE3">
        <v>22.6</v>
      </c>
      <c r="AF3">
        <v>886</v>
      </c>
      <c r="AG3">
        <v>667.6</v>
      </c>
      <c r="AH3">
        <v>26</v>
      </c>
      <c r="AI3">
        <v>70</v>
      </c>
      <c r="AJ3">
        <v>1196</v>
      </c>
      <c r="AK3">
        <v>193.5</v>
      </c>
      <c r="AL3">
        <v>20</v>
      </c>
      <c r="AM3">
        <v>31</v>
      </c>
      <c r="AN3">
        <v>43</v>
      </c>
      <c r="AO3">
        <v>43</v>
      </c>
      <c r="AP3">
        <v>1525</v>
      </c>
      <c r="AQ3">
        <v>219</v>
      </c>
      <c r="AR3">
        <v>10</v>
      </c>
      <c r="AS3">
        <v>17</v>
      </c>
      <c r="AT3">
        <v>4.5999999999999996</v>
      </c>
      <c r="AU3">
        <v>2.2000000000000002</v>
      </c>
      <c r="AV3">
        <v>4.5</v>
      </c>
      <c r="AW3">
        <v>2</v>
      </c>
      <c r="AX3">
        <v>86385</v>
      </c>
      <c r="AY3">
        <v>11461</v>
      </c>
      <c r="AZ3">
        <v>0.9</v>
      </c>
      <c r="BA3">
        <v>1.3</v>
      </c>
      <c r="BB3">
        <v>12.9</v>
      </c>
      <c r="BC3">
        <v>4.0999999999999996</v>
      </c>
      <c r="BD3">
        <v>17.399999999999899</v>
      </c>
      <c r="BE3">
        <v>3.4</v>
      </c>
      <c r="BF3">
        <v>6.4</v>
      </c>
      <c r="BG3">
        <v>2.4</v>
      </c>
      <c r="BH3">
        <v>0</v>
      </c>
      <c r="BI3">
        <v>0.9</v>
      </c>
      <c r="BJ3">
        <v>17.3</v>
      </c>
      <c r="BK3">
        <v>12.9</v>
      </c>
      <c r="BL3">
        <v>0.6</v>
      </c>
      <c r="BM3">
        <v>1.5</v>
      </c>
      <c r="BN3">
        <v>41.799999999999898</v>
      </c>
      <c r="BO3">
        <v>6.6</v>
      </c>
      <c r="BP3">
        <v>0.7</v>
      </c>
      <c r="BQ3">
        <v>1.1000000000000001</v>
      </c>
      <c r="BR3">
        <v>1.7</v>
      </c>
      <c r="BS3">
        <v>1.7</v>
      </c>
      <c r="BT3">
        <v>61.899999999999899</v>
      </c>
      <c r="BU3">
        <v>7.5</v>
      </c>
      <c r="BV3">
        <v>0.2</v>
      </c>
      <c r="BW3">
        <v>0.3</v>
      </c>
      <c r="BX3">
        <v>0.1628</v>
      </c>
      <c r="BY3">
        <v>0.2198</v>
      </c>
      <c r="BZ3">
        <v>3.2399999999999998E-2</v>
      </c>
      <c r="CA3">
        <v>1.6299999999999999E-2</v>
      </c>
      <c r="CB3">
        <v>0.43130000000000002</v>
      </c>
      <c r="CC3">
        <v>4.1599999999999998E-2</v>
      </c>
      <c r="CD3">
        <v>0.39269999999999999</v>
      </c>
      <c r="CE3">
        <v>0.23250000000000001</v>
      </c>
      <c r="CF3">
        <v>0.10970000000000001</v>
      </c>
      <c r="CG3">
        <v>0</v>
      </c>
      <c r="CH3">
        <v>0.7349</v>
      </c>
      <c r="CI3">
        <v>3.6900000000000002E-2</v>
      </c>
      <c r="CJ3">
        <v>0.32479999999999998</v>
      </c>
      <c r="CK3">
        <v>0.2117</v>
      </c>
      <c r="CL3">
        <v>0.53639999999999999</v>
      </c>
      <c r="CM3">
        <v>0.2576</v>
      </c>
      <c r="CN3">
        <v>0.77590000000000003</v>
      </c>
      <c r="CO3">
        <v>0.74239999999999995</v>
      </c>
      <c r="CP3">
        <v>0.39250000000000002</v>
      </c>
      <c r="CQ3">
        <v>0.84540000000000004</v>
      </c>
      <c r="CR3">
        <v>0.41039999999999999</v>
      </c>
      <c r="CS3">
        <v>3.1667999999999998</v>
      </c>
      <c r="CT3">
        <v>0.88639999999999997</v>
      </c>
      <c r="CU3">
        <v>4.8693999999999997</v>
      </c>
      <c r="CV3">
        <v>0.1507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152</v>
      </c>
      <c r="DR3">
        <v>90</v>
      </c>
      <c r="DS3">
        <v>3</v>
      </c>
      <c r="DT3">
        <v>1.7</v>
      </c>
      <c r="DU3">
        <v>4381</v>
      </c>
      <c r="DV3">
        <v>7.612613330952E-3</v>
      </c>
      <c r="DW3">
        <v>1.5637413239999999E-6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36047016100</v>
      </c>
      <c r="H4" t="s">
        <v>842</v>
      </c>
      <c r="I4">
        <v>7.0423799999999995E-2</v>
      </c>
      <c r="J4">
        <v>3239</v>
      </c>
      <c r="K4">
        <v>238</v>
      </c>
      <c r="L4">
        <v>1521</v>
      </c>
      <c r="M4">
        <v>63</v>
      </c>
      <c r="N4">
        <v>1382</v>
      </c>
      <c r="O4">
        <v>73</v>
      </c>
      <c r="P4">
        <v>400</v>
      </c>
      <c r="Q4">
        <v>203</v>
      </c>
      <c r="R4">
        <v>63</v>
      </c>
      <c r="S4">
        <v>40</v>
      </c>
      <c r="T4">
        <v>65600</v>
      </c>
      <c r="U4">
        <v>9892</v>
      </c>
      <c r="V4">
        <v>133</v>
      </c>
      <c r="W4">
        <v>60</v>
      </c>
      <c r="X4">
        <v>354</v>
      </c>
      <c r="Y4">
        <v>72</v>
      </c>
      <c r="Z4">
        <v>563</v>
      </c>
      <c r="AA4">
        <v>118</v>
      </c>
      <c r="AB4">
        <v>254</v>
      </c>
      <c r="AC4">
        <v>100</v>
      </c>
      <c r="AD4">
        <v>55</v>
      </c>
      <c r="AE4">
        <v>54.1</v>
      </c>
      <c r="AF4">
        <v>1116</v>
      </c>
      <c r="AG4">
        <v>335.19999999999902</v>
      </c>
      <c r="AH4">
        <v>49</v>
      </c>
      <c r="AI4">
        <v>61</v>
      </c>
      <c r="AJ4">
        <v>356</v>
      </c>
      <c r="AK4">
        <v>85</v>
      </c>
      <c r="AL4">
        <v>0</v>
      </c>
      <c r="AM4">
        <v>11</v>
      </c>
      <c r="AN4">
        <v>80</v>
      </c>
      <c r="AO4">
        <v>51.899999999999899</v>
      </c>
      <c r="AP4">
        <v>791</v>
      </c>
      <c r="AQ4">
        <v>115</v>
      </c>
      <c r="AR4">
        <v>27</v>
      </c>
      <c r="AS4">
        <v>18</v>
      </c>
      <c r="AT4">
        <v>12.4</v>
      </c>
      <c r="AU4">
        <v>6.1</v>
      </c>
      <c r="AV4">
        <v>3.2</v>
      </c>
      <c r="AW4">
        <v>2.1</v>
      </c>
      <c r="AX4">
        <v>65600</v>
      </c>
      <c r="AY4">
        <v>9892</v>
      </c>
      <c r="AZ4">
        <v>5.3</v>
      </c>
      <c r="BA4">
        <v>2.2999999999999998</v>
      </c>
      <c r="BB4">
        <v>10.9</v>
      </c>
      <c r="BC4">
        <v>2.2999999999999998</v>
      </c>
      <c r="BD4">
        <v>17.399999999999899</v>
      </c>
      <c r="BE4">
        <v>3.4</v>
      </c>
      <c r="BF4">
        <v>7.9</v>
      </c>
      <c r="BG4">
        <v>2.9</v>
      </c>
      <c r="BH4">
        <v>4</v>
      </c>
      <c r="BI4">
        <v>3.9</v>
      </c>
      <c r="BJ4">
        <v>34.5</v>
      </c>
      <c r="BK4">
        <v>10</v>
      </c>
      <c r="BL4">
        <v>1.6</v>
      </c>
      <c r="BM4">
        <v>2</v>
      </c>
      <c r="BN4">
        <v>23.399999999999899</v>
      </c>
      <c r="BO4">
        <v>5.5</v>
      </c>
      <c r="BP4">
        <v>0</v>
      </c>
      <c r="BQ4">
        <v>2</v>
      </c>
      <c r="BR4">
        <v>5.8</v>
      </c>
      <c r="BS4">
        <v>3.7</v>
      </c>
      <c r="BT4">
        <v>57.2</v>
      </c>
      <c r="BU4">
        <v>7.1</v>
      </c>
      <c r="BV4">
        <v>0.8</v>
      </c>
      <c r="BW4">
        <v>0.6</v>
      </c>
      <c r="BX4">
        <v>0.51490000000000002</v>
      </c>
      <c r="BY4">
        <v>9.9699999999999997E-2</v>
      </c>
      <c r="BZ4">
        <v>5.9200000000000003E-2</v>
      </c>
      <c r="CA4">
        <v>0.18579999999999999</v>
      </c>
      <c r="CB4">
        <v>0.85960000000000003</v>
      </c>
      <c r="CC4">
        <v>0.15179999999999999</v>
      </c>
      <c r="CD4">
        <v>0.26400000000000001</v>
      </c>
      <c r="CE4">
        <v>0.23169999999999999</v>
      </c>
      <c r="CF4">
        <v>0.22420000000000001</v>
      </c>
      <c r="CG4">
        <v>0.22550000000000001</v>
      </c>
      <c r="CH4">
        <v>0.94540000000000002</v>
      </c>
      <c r="CI4">
        <v>5.8000000000000003E-2</v>
      </c>
      <c r="CJ4">
        <v>0.51319999999999999</v>
      </c>
      <c r="CK4">
        <v>0.39810000000000001</v>
      </c>
      <c r="CL4">
        <v>0.91120000000000001</v>
      </c>
      <c r="CM4">
        <v>0.43859999999999999</v>
      </c>
      <c r="CN4">
        <v>0.6946</v>
      </c>
      <c r="CO4">
        <v>0</v>
      </c>
      <c r="CP4">
        <v>0.67959999999999998</v>
      </c>
      <c r="CQ4">
        <v>0.81299999999999994</v>
      </c>
      <c r="CR4">
        <v>0.67810000000000004</v>
      </c>
      <c r="CS4">
        <v>2.8653</v>
      </c>
      <c r="CT4">
        <v>0.78539999999999999</v>
      </c>
      <c r="CU4">
        <v>5.5815000000000001</v>
      </c>
      <c r="CV4">
        <v>0.25480000000000003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241</v>
      </c>
      <c r="DR4">
        <v>120</v>
      </c>
      <c r="DS4">
        <v>7.5</v>
      </c>
      <c r="DT4">
        <v>3.7</v>
      </c>
      <c r="DU4">
        <v>2346</v>
      </c>
      <c r="DV4">
        <v>1.6267611770078998E-2</v>
      </c>
      <c r="DW4">
        <v>1.1125718035E-5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36047016300</v>
      </c>
      <c r="H5" t="s">
        <v>841</v>
      </c>
      <c r="I5">
        <v>7.1078299999999997E-2</v>
      </c>
      <c r="J5">
        <v>3299</v>
      </c>
      <c r="K5">
        <v>359</v>
      </c>
      <c r="L5">
        <v>1502</v>
      </c>
      <c r="M5">
        <v>67</v>
      </c>
      <c r="N5">
        <v>1409</v>
      </c>
      <c r="O5">
        <v>106</v>
      </c>
      <c r="P5">
        <v>247</v>
      </c>
      <c r="Q5">
        <v>139</v>
      </c>
      <c r="R5">
        <v>201</v>
      </c>
      <c r="S5">
        <v>135</v>
      </c>
      <c r="T5">
        <v>54099</v>
      </c>
      <c r="U5">
        <v>7633</v>
      </c>
      <c r="V5">
        <v>114</v>
      </c>
      <c r="W5">
        <v>73</v>
      </c>
      <c r="X5">
        <v>173</v>
      </c>
      <c r="Y5">
        <v>83</v>
      </c>
      <c r="Z5">
        <v>490</v>
      </c>
      <c r="AA5">
        <v>104</v>
      </c>
      <c r="AB5">
        <v>214</v>
      </c>
      <c r="AC5">
        <v>82</v>
      </c>
      <c r="AD5">
        <v>45</v>
      </c>
      <c r="AE5">
        <v>46.299999999999898</v>
      </c>
      <c r="AF5">
        <v>1359</v>
      </c>
      <c r="AG5">
        <v>451</v>
      </c>
      <c r="AH5">
        <v>94</v>
      </c>
      <c r="AI5">
        <v>80.099999999999895</v>
      </c>
      <c r="AJ5">
        <v>476</v>
      </c>
      <c r="AK5">
        <v>90.599999999999895</v>
      </c>
      <c r="AL5">
        <v>0</v>
      </c>
      <c r="AM5">
        <v>11</v>
      </c>
      <c r="AN5">
        <v>57</v>
      </c>
      <c r="AO5">
        <v>55.2</v>
      </c>
      <c r="AP5">
        <v>833</v>
      </c>
      <c r="AQ5">
        <v>121</v>
      </c>
      <c r="AR5">
        <v>102</v>
      </c>
      <c r="AS5">
        <v>117</v>
      </c>
      <c r="AT5">
        <v>7.5</v>
      </c>
      <c r="AU5">
        <v>4.0999999999999996</v>
      </c>
      <c r="AV5">
        <v>9</v>
      </c>
      <c r="AW5">
        <v>5.5</v>
      </c>
      <c r="AX5">
        <v>54099</v>
      </c>
      <c r="AY5">
        <v>7633</v>
      </c>
      <c r="AZ5">
        <v>4.3</v>
      </c>
      <c r="BA5">
        <v>2.5</v>
      </c>
      <c r="BB5">
        <v>5.2</v>
      </c>
      <c r="BC5">
        <v>2.4</v>
      </c>
      <c r="BD5">
        <v>14.9</v>
      </c>
      <c r="BE5">
        <v>2.7</v>
      </c>
      <c r="BF5">
        <v>6.5</v>
      </c>
      <c r="BG5">
        <v>2.1</v>
      </c>
      <c r="BH5">
        <v>3.2</v>
      </c>
      <c r="BI5">
        <v>3.3</v>
      </c>
      <c r="BJ5">
        <v>41.2</v>
      </c>
      <c r="BK5">
        <v>12.9</v>
      </c>
      <c r="BL5">
        <v>3.1</v>
      </c>
      <c r="BM5">
        <v>2.7</v>
      </c>
      <c r="BN5">
        <v>31.6999999999999</v>
      </c>
      <c r="BO5">
        <v>5.9</v>
      </c>
      <c r="BP5">
        <v>0</v>
      </c>
      <c r="BQ5">
        <v>2</v>
      </c>
      <c r="BR5">
        <v>4</v>
      </c>
      <c r="BS5">
        <v>3.9</v>
      </c>
      <c r="BT5">
        <v>59.1</v>
      </c>
      <c r="BU5">
        <v>7.9</v>
      </c>
      <c r="BV5">
        <v>3.1</v>
      </c>
      <c r="BW5">
        <v>3.5</v>
      </c>
      <c r="BX5">
        <v>0.3039</v>
      </c>
      <c r="BY5">
        <v>0.68430000000000002</v>
      </c>
      <c r="BZ5">
        <v>9.2399999999999996E-2</v>
      </c>
      <c r="CA5">
        <v>0.1389</v>
      </c>
      <c r="CB5">
        <v>1.2195</v>
      </c>
      <c r="CC5">
        <v>0.26669999999999999</v>
      </c>
      <c r="CD5">
        <v>3.7499999999999999E-2</v>
      </c>
      <c r="CE5">
        <v>0.13589999999999999</v>
      </c>
      <c r="CF5">
        <v>0.1174</v>
      </c>
      <c r="CG5">
        <v>0.1676</v>
      </c>
      <c r="CH5">
        <v>0.45839999999999997</v>
      </c>
      <c r="CI5">
        <v>2.2499999999999999E-2</v>
      </c>
      <c r="CJ5">
        <v>0.56299999999999994</v>
      </c>
      <c r="CK5">
        <v>0.52529999999999999</v>
      </c>
      <c r="CL5">
        <v>1.0883</v>
      </c>
      <c r="CM5">
        <v>0.52939999999999998</v>
      </c>
      <c r="CN5">
        <v>0.74009999999999998</v>
      </c>
      <c r="CO5">
        <v>0</v>
      </c>
      <c r="CP5">
        <v>0.59119999999999995</v>
      </c>
      <c r="CQ5">
        <v>0.8276</v>
      </c>
      <c r="CR5">
        <v>0.82620000000000005</v>
      </c>
      <c r="CS5">
        <v>2.9851999999999999</v>
      </c>
      <c r="CT5">
        <v>0.82789999999999997</v>
      </c>
      <c r="CU5">
        <v>5.7514000000000003</v>
      </c>
      <c r="CV5">
        <v>0.28050000000000003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345</v>
      </c>
      <c r="DR5">
        <v>166</v>
      </c>
      <c r="DS5">
        <v>10.5</v>
      </c>
      <c r="DT5">
        <v>4.5999999999999996</v>
      </c>
      <c r="DU5">
        <v>1984</v>
      </c>
      <c r="DV5">
        <v>1.6714894617683999E-2</v>
      </c>
      <c r="DW5">
        <v>1.6502480123000001E-5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36047019900</v>
      </c>
      <c r="H6" t="s">
        <v>834</v>
      </c>
      <c r="I6">
        <v>7.2940099999999994E-2</v>
      </c>
      <c r="J6">
        <v>3454</v>
      </c>
      <c r="K6">
        <v>422</v>
      </c>
      <c r="L6">
        <v>1689</v>
      </c>
      <c r="M6">
        <v>43</v>
      </c>
      <c r="N6">
        <v>1474</v>
      </c>
      <c r="O6">
        <v>94</v>
      </c>
      <c r="P6">
        <v>378</v>
      </c>
      <c r="Q6">
        <v>170</v>
      </c>
      <c r="R6">
        <v>119</v>
      </c>
      <c r="S6">
        <v>68</v>
      </c>
      <c r="T6">
        <v>48291</v>
      </c>
      <c r="U6">
        <v>6790</v>
      </c>
      <c r="V6">
        <v>158</v>
      </c>
      <c r="W6">
        <v>87</v>
      </c>
      <c r="X6">
        <v>231</v>
      </c>
      <c r="Y6">
        <v>90</v>
      </c>
      <c r="Z6">
        <v>576</v>
      </c>
      <c r="AA6">
        <v>194</v>
      </c>
      <c r="AB6">
        <v>191</v>
      </c>
      <c r="AC6">
        <v>113</v>
      </c>
      <c r="AD6">
        <v>79</v>
      </c>
      <c r="AE6">
        <v>57.2</v>
      </c>
      <c r="AF6">
        <v>1851</v>
      </c>
      <c r="AG6">
        <v>517.79999999999905</v>
      </c>
      <c r="AH6">
        <v>69</v>
      </c>
      <c r="AI6">
        <v>70.900000000000006</v>
      </c>
      <c r="AJ6">
        <v>726</v>
      </c>
      <c r="AK6">
        <v>124.799999999999</v>
      </c>
      <c r="AL6">
        <v>0</v>
      </c>
      <c r="AM6">
        <v>11</v>
      </c>
      <c r="AN6">
        <v>56</v>
      </c>
      <c r="AO6">
        <v>43.799999999999898</v>
      </c>
      <c r="AP6">
        <v>856</v>
      </c>
      <c r="AQ6">
        <v>124</v>
      </c>
      <c r="AR6">
        <v>55</v>
      </c>
      <c r="AS6">
        <v>94</v>
      </c>
      <c r="AT6">
        <v>10.9</v>
      </c>
      <c r="AU6">
        <v>5.2</v>
      </c>
      <c r="AV6">
        <v>5</v>
      </c>
      <c r="AW6">
        <v>2.8</v>
      </c>
      <c r="AX6">
        <v>48291</v>
      </c>
      <c r="AY6">
        <v>6790</v>
      </c>
      <c r="AZ6">
        <v>5.9</v>
      </c>
      <c r="BA6">
        <v>3.1</v>
      </c>
      <c r="BB6">
        <v>6.7</v>
      </c>
      <c r="BC6">
        <v>2.4</v>
      </c>
      <c r="BD6">
        <v>16.6999999999999</v>
      </c>
      <c r="BE6">
        <v>5.2</v>
      </c>
      <c r="BF6">
        <v>5.5</v>
      </c>
      <c r="BG6">
        <v>3.2</v>
      </c>
      <c r="BH6">
        <v>5.4</v>
      </c>
      <c r="BI6">
        <v>3.9</v>
      </c>
      <c r="BJ6">
        <v>53.6</v>
      </c>
      <c r="BK6">
        <v>13.5</v>
      </c>
      <c r="BL6">
        <v>2.2000000000000002</v>
      </c>
      <c r="BM6">
        <v>2.2000000000000002</v>
      </c>
      <c r="BN6">
        <v>43</v>
      </c>
      <c r="BO6">
        <v>7.3</v>
      </c>
      <c r="BP6">
        <v>0</v>
      </c>
      <c r="BQ6">
        <v>1.8</v>
      </c>
      <c r="BR6">
        <v>3.8</v>
      </c>
      <c r="BS6">
        <v>3</v>
      </c>
      <c r="BT6">
        <v>58.1</v>
      </c>
      <c r="BU6">
        <v>8.1</v>
      </c>
      <c r="BV6">
        <v>1.6</v>
      </c>
      <c r="BW6">
        <v>2.7</v>
      </c>
      <c r="BX6">
        <v>0.45810000000000001</v>
      </c>
      <c r="BY6">
        <v>0.27650000000000002</v>
      </c>
      <c r="BZ6">
        <v>0.1197</v>
      </c>
      <c r="CA6">
        <v>0.21759999999999999</v>
      </c>
      <c r="CB6">
        <v>1.0718000000000001</v>
      </c>
      <c r="CC6">
        <v>0.22170000000000001</v>
      </c>
      <c r="CD6">
        <v>6.9599999999999995E-2</v>
      </c>
      <c r="CE6">
        <v>0.19670000000000001</v>
      </c>
      <c r="CF6">
        <v>6.2899999999999998E-2</v>
      </c>
      <c r="CG6">
        <v>0.33479999999999999</v>
      </c>
      <c r="CH6">
        <v>0.66400000000000003</v>
      </c>
      <c r="CI6">
        <v>3.2000000000000001E-2</v>
      </c>
      <c r="CJ6">
        <v>0.63200000000000001</v>
      </c>
      <c r="CK6">
        <v>0.45629999999999998</v>
      </c>
      <c r="CL6">
        <v>1.0883</v>
      </c>
      <c r="CM6">
        <v>0.52969999999999995</v>
      </c>
      <c r="CN6">
        <v>0.78190000000000004</v>
      </c>
      <c r="CO6">
        <v>0</v>
      </c>
      <c r="CP6">
        <v>0.57599999999999996</v>
      </c>
      <c r="CQ6">
        <v>0.82020000000000004</v>
      </c>
      <c r="CR6">
        <v>0.76049999999999995</v>
      </c>
      <c r="CS6">
        <v>2.9386000000000001</v>
      </c>
      <c r="CT6">
        <v>0.80940000000000001</v>
      </c>
      <c r="CU6">
        <v>5.7628000000000004</v>
      </c>
      <c r="CV6">
        <v>0.28299999999999997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273</v>
      </c>
      <c r="DR6">
        <v>98</v>
      </c>
      <c r="DS6">
        <v>7.9</v>
      </c>
      <c r="DT6">
        <v>2.8</v>
      </c>
      <c r="DU6">
        <v>3032</v>
      </c>
      <c r="DV6">
        <v>2.5618108419209998E-3</v>
      </c>
      <c r="DW6">
        <v>1.4298529999999999E-9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36047020100</v>
      </c>
      <c r="H7" t="s">
        <v>833</v>
      </c>
      <c r="I7">
        <v>6.7714200000000002E-2</v>
      </c>
      <c r="J7">
        <v>3828</v>
      </c>
      <c r="K7">
        <v>324</v>
      </c>
      <c r="L7">
        <v>1900</v>
      </c>
      <c r="M7">
        <v>69</v>
      </c>
      <c r="N7">
        <v>1684</v>
      </c>
      <c r="O7">
        <v>120</v>
      </c>
      <c r="P7">
        <v>236</v>
      </c>
      <c r="Q7">
        <v>102</v>
      </c>
      <c r="R7">
        <v>199</v>
      </c>
      <c r="S7">
        <v>100</v>
      </c>
      <c r="T7">
        <v>57706</v>
      </c>
      <c r="U7">
        <v>7858</v>
      </c>
      <c r="V7">
        <v>122</v>
      </c>
      <c r="W7">
        <v>48</v>
      </c>
      <c r="X7">
        <v>202</v>
      </c>
      <c r="Y7">
        <v>70</v>
      </c>
      <c r="Z7">
        <v>610</v>
      </c>
      <c r="AA7">
        <v>181</v>
      </c>
      <c r="AB7">
        <v>156</v>
      </c>
      <c r="AC7">
        <v>67</v>
      </c>
      <c r="AD7">
        <v>77</v>
      </c>
      <c r="AE7">
        <v>57.5</v>
      </c>
      <c r="AF7">
        <v>2055</v>
      </c>
      <c r="AG7">
        <v>407.39999999999901</v>
      </c>
      <c r="AH7">
        <v>19</v>
      </c>
      <c r="AI7">
        <v>49.7</v>
      </c>
      <c r="AJ7">
        <v>634</v>
      </c>
      <c r="AK7">
        <v>133.19999999999899</v>
      </c>
      <c r="AL7">
        <v>0</v>
      </c>
      <c r="AM7">
        <v>11</v>
      </c>
      <c r="AN7">
        <v>43</v>
      </c>
      <c r="AO7">
        <v>32.899999999999899</v>
      </c>
      <c r="AP7">
        <v>1033</v>
      </c>
      <c r="AQ7">
        <v>142</v>
      </c>
      <c r="AR7">
        <v>0</v>
      </c>
      <c r="AS7">
        <v>11</v>
      </c>
      <c r="AT7">
        <v>6.2</v>
      </c>
      <c r="AU7">
        <v>2.6</v>
      </c>
      <c r="AV7">
        <v>7.1</v>
      </c>
      <c r="AW7">
        <v>3.5</v>
      </c>
      <c r="AX7">
        <v>57706</v>
      </c>
      <c r="AY7">
        <v>7858</v>
      </c>
      <c r="AZ7">
        <v>4.0999999999999996</v>
      </c>
      <c r="BA7">
        <v>1.6</v>
      </c>
      <c r="BB7">
        <v>5.3</v>
      </c>
      <c r="BC7">
        <v>1.9</v>
      </c>
      <c r="BD7">
        <v>15.9</v>
      </c>
      <c r="BE7">
        <v>4.5</v>
      </c>
      <c r="BF7">
        <v>4.0999999999999996</v>
      </c>
      <c r="BG7">
        <v>1.8</v>
      </c>
      <c r="BH7">
        <v>4.5999999999999996</v>
      </c>
      <c r="BI7">
        <v>3.4</v>
      </c>
      <c r="BJ7">
        <v>53.7</v>
      </c>
      <c r="BK7">
        <v>9.6</v>
      </c>
      <c r="BL7">
        <v>0.5</v>
      </c>
      <c r="BM7">
        <v>1.4</v>
      </c>
      <c r="BN7">
        <v>33.399999999999899</v>
      </c>
      <c r="BO7">
        <v>6.9</v>
      </c>
      <c r="BP7">
        <v>0</v>
      </c>
      <c r="BQ7">
        <v>1.6</v>
      </c>
      <c r="BR7">
        <v>2.6</v>
      </c>
      <c r="BS7">
        <v>1.9</v>
      </c>
      <c r="BT7">
        <v>61.299999999999898</v>
      </c>
      <c r="BU7">
        <v>6.9</v>
      </c>
      <c r="BV7">
        <v>0</v>
      </c>
      <c r="BW7">
        <v>0.3</v>
      </c>
      <c r="BX7">
        <v>0.245</v>
      </c>
      <c r="BY7">
        <v>0.51980000000000004</v>
      </c>
      <c r="BZ7">
        <v>7.8600000000000003E-2</v>
      </c>
      <c r="CA7">
        <v>0.12809999999999999</v>
      </c>
      <c r="CB7">
        <v>0.97160000000000002</v>
      </c>
      <c r="CC7">
        <v>0.18820000000000001</v>
      </c>
      <c r="CD7">
        <v>3.85E-2</v>
      </c>
      <c r="CE7">
        <v>0.1668</v>
      </c>
      <c r="CF7">
        <v>2.35E-2</v>
      </c>
      <c r="CG7">
        <v>0.27100000000000002</v>
      </c>
      <c r="CH7">
        <v>0.49980000000000002</v>
      </c>
      <c r="CI7">
        <v>2.41E-2</v>
      </c>
      <c r="CJ7">
        <v>0.63260000000000005</v>
      </c>
      <c r="CK7">
        <v>0.20449999999999999</v>
      </c>
      <c r="CL7">
        <v>0.83709999999999996</v>
      </c>
      <c r="CM7">
        <v>0.40710000000000002</v>
      </c>
      <c r="CN7">
        <v>0.74629999999999996</v>
      </c>
      <c r="CO7">
        <v>0</v>
      </c>
      <c r="CP7">
        <v>0.47649999999999998</v>
      </c>
      <c r="CQ7">
        <v>0.84130000000000005</v>
      </c>
      <c r="CR7">
        <v>0</v>
      </c>
      <c r="CS7">
        <v>2.0640999999999998</v>
      </c>
      <c r="CT7">
        <v>0.42209999999999998</v>
      </c>
      <c r="CU7">
        <v>4.3727</v>
      </c>
      <c r="CV7">
        <v>9.1800000000000007E-2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289</v>
      </c>
      <c r="DR7">
        <v>120</v>
      </c>
      <c r="DS7">
        <v>7.5</v>
      </c>
      <c r="DT7">
        <v>3.1</v>
      </c>
      <c r="DU7">
        <v>2046</v>
      </c>
      <c r="DV7">
        <v>6.4261881276449998E-3</v>
      </c>
      <c r="DW7">
        <v>6.9422289999999996E-9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36047020300</v>
      </c>
      <c r="H8" t="s">
        <v>832</v>
      </c>
      <c r="I8">
        <v>5.4381699999999998E-2</v>
      </c>
      <c r="J8">
        <v>1776</v>
      </c>
      <c r="K8">
        <v>185</v>
      </c>
      <c r="L8">
        <v>747</v>
      </c>
      <c r="M8">
        <v>35</v>
      </c>
      <c r="N8">
        <v>667</v>
      </c>
      <c r="O8">
        <v>54</v>
      </c>
      <c r="P8">
        <v>267</v>
      </c>
      <c r="Q8">
        <v>108</v>
      </c>
      <c r="R8">
        <v>109</v>
      </c>
      <c r="S8">
        <v>41</v>
      </c>
      <c r="T8">
        <v>47659</v>
      </c>
      <c r="U8">
        <v>6330</v>
      </c>
      <c r="V8">
        <v>125</v>
      </c>
      <c r="W8">
        <v>56</v>
      </c>
      <c r="X8">
        <v>125</v>
      </c>
      <c r="Y8">
        <v>58</v>
      </c>
      <c r="Z8">
        <v>301</v>
      </c>
      <c r="AA8">
        <v>58</v>
      </c>
      <c r="AB8">
        <v>99</v>
      </c>
      <c r="AC8">
        <v>41</v>
      </c>
      <c r="AD8">
        <v>46</v>
      </c>
      <c r="AE8">
        <v>34.799999999999898</v>
      </c>
      <c r="AF8">
        <v>1038</v>
      </c>
      <c r="AG8">
        <v>217.3</v>
      </c>
      <c r="AH8">
        <v>78</v>
      </c>
      <c r="AI8">
        <v>52.299999999999898</v>
      </c>
      <c r="AJ8">
        <v>133</v>
      </c>
      <c r="AK8">
        <v>41.299999999999898</v>
      </c>
      <c r="AL8">
        <v>0</v>
      </c>
      <c r="AM8">
        <v>11</v>
      </c>
      <c r="AN8">
        <v>22</v>
      </c>
      <c r="AO8">
        <v>17.8</v>
      </c>
      <c r="AP8">
        <v>366</v>
      </c>
      <c r="AQ8">
        <v>67</v>
      </c>
      <c r="AR8">
        <v>49</v>
      </c>
      <c r="AS8">
        <v>66</v>
      </c>
      <c r="AT8">
        <v>15</v>
      </c>
      <c r="AU8">
        <v>5.7</v>
      </c>
      <c r="AV8">
        <v>9.5</v>
      </c>
      <c r="AW8">
        <v>3.5</v>
      </c>
      <c r="AX8">
        <v>47659</v>
      </c>
      <c r="AY8">
        <v>6330</v>
      </c>
      <c r="AZ8">
        <v>9.5</v>
      </c>
      <c r="BA8">
        <v>4.2</v>
      </c>
      <c r="BB8">
        <v>7</v>
      </c>
      <c r="BC8">
        <v>2.9</v>
      </c>
      <c r="BD8">
        <v>16.899999999999899</v>
      </c>
      <c r="BE8">
        <v>2.7</v>
      </c>
      <c r="BF8">
        <v>5.6</v>
      </c>
      <c r="BG8">
        <v>2.2999999999999998</v>
      </c>
      <c r="BH8">
        <v>6.9</v>
      </c>
      <c r="BI8">
        <v>5.2</v>
      </c>
      <c r="BJ8">
        <v>58.399999999999899</v>
      </c>
      <c r="BK8">
        <v>10.6</v>
      </c>
      <c r="BL8">
        <v>4.8</v>
      </c>
      <c r="BM8">
        <v>3.2</v>
      </c>
      <c r="BN8">
        <v>17.8</v>
      </c>
      <c r="BO8">
        <v>5.5</v>
      </c>
      <c r="BP8">
        <v>0</v>
      </c>
      <c r="BQ8">
        <v>3.9</v>
      </c>
      <c r="BR8">
        <v>3.3</v>
      </c>
      <c r="BS8">
        <v>2.7</v>
      </c>
      <c r="BT8">
        <v>54.899999999999899</v>
      </c>
      <c r="BU8">
        <v>8.9</v>
      </c>
      <c r="BV8">
        <v>2.8</v>
      </c>
      <c r="BW8">
        <v>3.7</v>
      </c>
      <c r="BX8">
        <v>0.5988</v>
      </c>
      <c r="BY8">
        <v>0.71689999999999998</v>
      </c>
      <c r="BZ8">
        <v>0.1244</v>
      </c>
      <c r="CA8">
        <v>0.40670000000000001</v>
      </c>
      <c r="CB8">
        <v>1.8467</v>
      </c>
      <c r="CC8">
        <v>0.46379999999999999</v>
      </c>
      <c r="CD8">
        <v>8.1500000000000003E-2</v>
      </c>
      <c r="CE8">
        <v>0.21249999999999999</v>
      </c>
      <c r="CF8">
        <v>6.8900000000000003E-2</v>
      </c>
      <c r="CG8">
        <v>0.44600000000000001</v>
      </c>
      <c r="CH8">
        <v>0.80900000000000005</v>
      </c>
      <c r="CI8">
        <v>4.4299999999999999E-2</v>
      </c>
      <c r="CJ8">
        <v>0.65239999999999998</v>
      </c>
      <c r="CK8">
        <v>0.61609999999999998</v>
      </c>
      <c r="CL8">
        <v>1.2685</v>
      </c>
      <c r="CM8">
        <v>0.62690000000000001</v>
      </c>
      <c r="CN8">
        <v>0.64849999999999997</v>
      </c>
      <c r="CO8">
        <v>0</v>
      </c>
      <c r="CP8">
        <v>0.54159999999999997</v>
      </c>
      <c r="CQ8">
        <v>0.79449999999999998</v>
      </c>
      <c r="CR8">
        <v>0.81569999999999998</v>
      </c>
      <c r="CS8">
        <v>2.8003</v>
      </c>
      <c r="CT8">
        <v>0.7631</v>
      </c>
      <c r="CU8">
        <v>6.7245999999999997</v>
      </c>
      <c r="CV8">
        <v>0.44729999999999998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141</v>
      </c>
      <c r="DR8">
        <v>67</v>
      </c>
      <c r="DS8">
        <v>7.9</v>
      </c>
      <c r="DT8">
        <v>3.7</v>
      </c>
      <c r="DU8">
        <v>1335</v>
      </c>
      <c r="DV8">
        <v>1.7397371139553999E-2</v>
      </c>
      <c r="DW8">
        <v>1.5037056619999999E-5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36047020500</v>
      </c>
      <c r="H9" t="s">
        <v>1098</v>
      </c>
      <c r="I9">
        <v>6.1664700000000003E-2</v>
      </c>
      <c r="J9">
        <v>2703</v>
      </c>
      <c r="K9">
        <v>234</v>
      </c>
      <c r="L9">
        <v>1480</v>
      </c>
      <c r="M9">
        <v>23</v>
      </c>
      <c r="N9">
        <v>1315</v>
      </c>
      <c r="O9">
        <v>79</v>
      </c>
      <c r="P9">
        <v>207</v>
      </c>
      <c r="Q9">
        <v>79</v>
      </c>
      <c r="R9">
        <v>104</v>
      </c>
      <c r="S9">
        <v>68</v>
      </c>
      <c r="T9">
        <v>55167</v>
      </c>
      <c r="U9">
        <v>7892</v>
      </c>
      <c r="V9">
        <v>163</v>
      </c>
      <c r="W9">
        <v>83</v>
      </c>
      <c r="X9">
        <v>264</v>
      </c>
      <c r="Y9">
        <v>109</v>
      </c>
      <c r="Z9">
        <v>344</v>
      </c>
      <c r="AA9">
        <v>76</v>
      </c>
      <c r="AB9">
        <v>202</v>
      </c>
      <c r="AC9">
        <v>110</v>
      </c>
      <c r="AD9">
        <v>40</v>
      </c>
      <c r="AE9">
        <v>30.1</v>
      </c>
      <c r="AF9">
        <v>1238</v>
      </c>
      <c r="AG9">
        <v>306.5</v>
      </c>
      <c r="AH9">
        <v>25</v>
      </c>
      <c r="AI9">
        <v>54.799999999999898</v>
      </c>
      <c r="AJ9">
        <v>375</v>
      </c>
      <c r="AK9">
        <v>91</v>
      </c>
      <c r="AL9">
        <v>0</v>
      </c>
      <c r="AM9">
        <v>11</v>
      </c>
      <c r="AN9">
        <v>31</v>
      </c>
      <c r="AO9">
        <v>26.899999999999899</v>
      </c>
      <c r="AP9">
        <v>929</v>
      </c>
      <c r="AQ9">
        <v>118</v>
      </c>
      <c r="AR9">
        <v>15</v>
      </c>
      <c r="AS9">
        <v>7</v>
      </c>
      <c r="AT9">
        <v>7.7</v>
      </c>
      <c r="AU9">
        <v>2.9</v>
      </c>
      <c r="AV9">
        <v>5.3</v>
      </c>
      <c r="AW9">
        <v>3.4</v>
      </c>
      <c r="AX9">
        <v>55167</v>
      </c>
      <c r="AY9">
        <v>7892</v>
      </c>
      <c r="AZ9">
        <v>7.2</v>
      </c>
      <c r="BA9">
        <v>3.4</v>
      </c>
      <c r="BB9">
        <v>9.8000000000000007</v>
      </c>
      <c r="BC9">
        <v>3.9</v>
      </c>
      <c r="BD9">
        <v>12.6999999999999</v>
      </c>
      <c r="BE9">
        <v>2.6</v>
      </c>
      <c r="BF9">
        <v>7.5</v>
      </c>
      <c r="BG9">
        <v>4</v>
      </c>
      <c r="BH9">
        <v>3</v>
      </c>
      <c r="BI9">
        <v>2.2999999999999998</v>
      </c>
      <c r="BJ9">
        <v>45.799999999999898</v>
      </c>
      <c r="BK9">
        <v>10.6</v>
      </c>
      <c r="BL9">
        <v>1</v>
      </c>
      <c r="BM9">
        <v>2.1</v>
      </c>
      <c r="BN9">
        <v>25.3</v>
      </c>
      <c r="BO9">
        <v>6.1</v>
      </c>
      <c r="BP9">
        <v>0</v>
      </c>
      <c r="BQ9">
        <v>2</v>
      </c>
      <c r="BR9">
        <v>2.4</v>
      </c>
      <c r="BS9">
        <v>2</v>
      </c>
      <c r="BT9">
        <v>70.599999999999895</v>
      </c>
      <c r="BU9">
        <v>8.5</v>
      </c>
      <c r="BV9">
        <v>0.6</v>
      </c>
      <c r="BW9">
        <v>0.3</v>
      </c>
      <c r="BX9">
        <v>0.31340000000000001</v>
      </c>
      <c r="BY9">
        <v>0.30990000000000001</v>
      </c>
      <c r="BZ9">
        <v>8.9599999999999999E-2</v>
      </c>
      <c r="CA9">
        <v>0.2843</v>
      </c>
      <c r="CB9">
        <v>0.99719999999999998</v>
      </c>
      <c r="CC9">
        <v>0.1963</v>
      </c>
      <c r="CD9">
        <v>0.20330000000000001</v>
      </c>
      <c r="CE9">
        <v>8.6900000000000005E-2</v>
      </c>
      <c r="CF9">
        <v>0.1885</v>
      </c>
      <c r="CG9">
        <v>0.15570000000000001</v>
      </c>
      <c r="CH9">
        <v>0.63439999999999996</v>
      </c>
      <c r="CI9">
        <v>3.0099999999999998E-2</v>
      </c>
      <c r="CJ9">
        <v>0.59209999999999996</v>
      </c>
      <c r="CK9">
        <v>0.29880000000000001</v>
      </c>
      <c r="CL9">
        <v>0.89090000000000003</v>
      </c>
      <c r="CM9">
        <v>0.42959999999999998</v>
      </c>
      <c r="CN9">
        <v>0.70760000000000001</v>
      </c>
      <c r="CO9">
        <v>0</v>
      </c>
      <c r="CP9">
        <v>0.4551</v>
      </c>
      <c r="CQ9">
        <v>0.90629999999999999</v>
      </c>
      <c r="CR9">
        <v>0.61060000000000003</v>
      </c>
      <c r="CS9">
        <v>2.6795</v>
      </c>
      <c r="CT9">
        <v>0.71140000000000003</v>
      </c>
      <c r="CU9">
        <v>5.202</v>
      </c>
      <c r="CV9">
        <v>0.19689999999999999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1</v>
      </c>
      <c r="DP9">
        <v>1</v>
      </c>
      <c r="DQ9">
        <v>206</v>
      </c>
      <c r="DR9">
        <v>111</v>
      </c>
      <c r="DS9">
        <v>7.6</v>
      </c>
      <c r="DT9">
        <v>4</v>
      </c>
      <c r="DU9">
        <v>1883</v>
      </c>
      <c r="DV9">
        <v>1.7860763817856E-2</v>
      </c>
      <c r="DW9">
        <v>1.7010398175999999E-5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36047020700</v>
      </c>
      <c r="H10" t="s">
        <v>1097</v>
      </c>
      <c r="I10">
        <v>5.3238800000000003E-2</v>
      </c>
      <c r="J10">
        <v>4310</v>
      </c>
      <c r="K10">
        <v>324</v>
      </c>
      <c r="L10">
        <v>2211</v>
      </c>
      <c r="M10">
        <v>61</v>
      </c>
      <c r="N10">
        <v>2117</v>
      </c>
      <c r="O10">
        <v>100</v>
      </c>
      <c r="P10">
        <v>265</v>
      </c>
      <c r="Q10">
        <v>148</v>
      </c>
      <c r="R10">
        <v>97</v>
      </c>
      <c r="S10">
        <v>75</v>
      </c>
      <c r="T10">
        <v>59178</v>
      </c>
      <c r="U10">
        <v>9889</v>
      </c>
      <c r="V10">
        <v>286</v>
      </c>
      <c r="W10">
        <v>193</v>
      </c>
      <c r="X10">
        <v>531</v>
      </c>
      <c r="Y10">
        <v>159</v>
      </c>
      <c r="Z10">
        <v>690</v>
      </c>
      <c r="AA10">
        <v>190</v>
      </c>
      <c r="AB10">
        <v>354</v>
      </c>
      <c r="AC10">
        <v>189</v>
      </c>
      <c r="AD10">
        <v>110</v>
      </c>
      <c r="AE10">
        <v>89.299999999999898</v>
      </c>
      <c r="AF10">
        <v>1984</v>
      </c>
      <c r="AG10">
        <v>407.39999999999901</v>
      </c>
      <c r="AH10">
        <v>35</v>
      </c>
      <c r="AI10">
        <v>60.1</v>
      </c>
      <c r="AJ10">
        <v>1604</v>
      </c>
      <c r="AK10">
        <v>196.3</v>
      </c>
      <c r="AL10">
        <v>0</v>
      </c>
      <c r="AM10">
        <v>11</v>
      </c>
      <c r="AN10">
        <v>20</v>
      </c>
      <c r="AO10">
        <v>33.799999999999898</v>
      </c>
      <c r="AP10">
        <v>1562</v>
      </c>
      <c r="AQ10">
        <v>179</v>
      </c>
      <c r="AR10">
        <v>0</v>
      </c>
      <c r="AS10">
        <v>11</v>
      </c>
      <c r="AT10">
        <v>6.1</v>
      </c>
      <c r="AU10">
        <v>3.4</v>
      </c>
      <c r="AV10">
        <v>3.3</v>
      </c>
      <c r="AW10">
        <v>2.5</v>
      </c>
      <c r="AX10">
        <v>59178</v>
      </c>
      <c r="AY10">
        <v>9889</v>
      </c>
      <c r="AZ10">
        <v>8.1999999999999904</v>
      </c>
      <c r="BA10">
        <v>5.4</v>
      </c>
      <c r="BB10">
        <v>12.3</v>
      </c>
      <c r="BC10">
        <v>4</v>
      </c>
      <c r="BD10">
        <v>16</v>
      </c>
      <c r="BE10">
        <v>4.2</v>
      </c>
      <c r="BF10">
        <v>8.1999999999999904</v>
      </c>
      <c r="BG10">
        <v>4.4000000000000004</v>
      </c>
      <c r="BH10">
        <v>5.2</v>
      </c>
      <c r="BI10">
        <v>4.2</v>
      </c>
      <c r="BJ10">
        <v>46</v>
      </c>
      <c r="BK10">
        <v>8.8000000000000007</v>
      </c>
      <c r="BL10">
        <v>0.9</v>
      </c>
      <c r="BM10">
        <v>1.5</v>
      </c>
      <c r="BN10">
        <v>72.5</v>
      </c>
      <c r="BO10">
        <v>8.6999999999999904</v>
      </c>
      <c r="BP10">
        <v>0</v>
      </c>
      <c r="BQ10">
        <v>1.3</v>
      </c>
      <c r="BR10">
        <v>0.9</v>
      </c>
      <c r="BS10">
        <v>1.6</v>
      </c>
      <c r="BT10">
        <v>73.799999999999898</v>
      </c>
      <c r="BU10">
        <v>7</v>
      </c>
      <c r="BV10">
        <v>0</v>
      </c>
      <c r="BW10">
        <v>0.3</v>
      </c>
      <c r="BX10">
        <v>0.2409</v>
      </c>
      <c r="BY10">
        <v>0.1087</v>
      </c>
      <c r="BZ10">
        <v>7.5499999999999998E-2</v>
      </c>
      <c r="CA10">
        <v>0.34179999999999999</v>
      </c>
      <c r="CB10">
        <v>0.76700000000000002</v>
      </c>
      <c r="CC10">
        <v>0.1236</v>
      </c>
      <c r="CD10">
        <v>0.35149999999999998</v>
      </c>
      <c r="CE10">
        <v>0.16950000000000001</v>
      </c>
      <c r="CF10">
        <v>0.24979999999999999</v>
      </c>
      <c r="CG10">
        <v>0.32129999999999997</v>
      </c>
      <c r="CH10">
        <v>1.0921000000000001</v>
      </c>
      <c r="CI10">
        <v>7.6100000000000001E-2</v>
      </c>
      <c r="CJ10">
        <v>0.59330000000000005</v>
      </c>
      <c r="CK10">
        <v>0.27860000000000001</v>
      </c>
      <c r="CL10">
        <v>0.87190000000000001</v>
      </c>
      <c r="CM10">
        <v>0.4234</v>
      </c>
      <c r="CN10">
        <v>0.87190000000000001</v>
      </c>
      <c r="CO10">
        <v>0</v>
      </c>
      <c r="CP10">
        <v>0.28949999999999998</v>
      </c>
      <c r="CQ10">
        <v>0.92610000000000003</v>
      </c>
      <c r="CR10">
        <v>0</v>
      </c>
      <c r="CS10">
        <v>2.0876000000000001</v>
      </c>
      <c r="CT10">
        <v>0.42980000000000002</v>
      </c>
      <c r="CU10">
        <v>4.8185000000000002</v>
      </c>
      <c r="CV10">
        <v>0.1416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325</v>
      </c>
      <c r="DR10">
        <v>266</v>
      </c>
      <c r="DS10">
        <v>7.5</v>
      </c>
      <c r="DT10">
        <v>6.1</v>
      </c>
      <c r="DU10">
        <v>1555</v>
      </c>
      <c r="DV10">
        <v>1.9194052984420999E-2</v>
      </c>
      <c r="DW10">
        <v>1.4310706467999999E-5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36047021500</v>
      </c>
      <c r="H11" t="s">
        <v>1096</v>
      </c>
      <c r="I11">
        <v>5.8810300000000003E-2</v>
      </c>
      <c r="J11">
        <v>5166</v>
      </c>
      <c r="K11">
        <v>465</v>
      </c>
      <c r="L11">
        <v>2739</v>
      </c>
      <c r="M11">
        <v>77</v>
      </c>
      <c r="N11">
        <v>2441</v>
      </c>
      <c r="O11">
        <v>189</v>
      </c>
      <c r="P11">
        <v>937</v>
      </c>
      <c r="Q11">
        <v>316</v>
      </c>
      <c r="R11">
        <v>177</v>
      </c>
      <c r="S11">
        <v>89</v>
      </c>
      <c r="T11">
        <v>45433</v>
      </c>
      <c r="U11">
        <v>6034</v>
      </c>
      <c r="V11">
        <v>388</v>
      </c>
      <c r="W11">
        <v>210</v>
      </c>
      <c r="X11">
        <v>658</v>
      </c>
      <c r="Y11">
        <v>183</v>
      </c>
      <c r="Z11">
        <v>911</v>
      </c>
      <c r="AA11">
        <v>244</v>
      </c>
      <c r="AB11">
        <v>433</v>
      </c>
      <c r="AC11">
        <v>146</v>
      </c>
      <c r="AD11">
        <v>174</v>
      </c>
      <c r="AE11">
        <v>105.9</v>
      </c>
      <c r="AF11">
        <v>3392</v>
      </c>
      <c r="AG11">
        <v>525.6</v>
      </c>
      <c r="AH11">
        <v>213</v>
      </c>
      <c r="AI11">
        <v>165.599999999999</v>
      </c>
      <c r="AJ11">
        <v>2284</v>
      </c>
      <c r="AK11">
        <v>219.3</v>
      </c>
      <c r="AL11">
        <v>0</v>
      </c>
      <c r="AM11">
        <v>16</v>
      </c>
      <c r="AN11">
        <v>125</v>
      </c>
      <c r="AO11">
        <v>77.2</v>
      </c>
      <c r="AP11">
        <v>2018</v>
      </c>
      <c r="AQ11">
        <v>250</v>
      </c>
      <c r="AR11">
        <v>5</v>
      </c>
      <c r="AS11">
        <v>6</v>
      </c>
      <c r="AT11">
        <v>18.100000000000001</v>
      </c>
      <c r="AU11">
        <v>5.9</v>
      </c>
      <c r="AV11">
        <v>5.5</v>
      </c>
      <c r="AW11">
        <v>2.7</v>
      </c>
      <c r="AX11">
        <v>45433</v>
      </c>
      <c r="AY11">
        <v>6034</v>
      </c>
      <c r="AZ11">
        <v>9.9</v>
      </c>
      <c r="BA11">
        <v>5.2</v>
      </c>
      <c r="BB11">
        <v>12.6999999999999</v>
      </c>
      <c r="BC11">
        <v>3.7</v>
      </c>
      <c r="BD11">
        <v>17.600000000000001</v>
      </c>
      <c r="BE11">
        <v>4.4000000000000004</v>
      </c>
      <c r="BF11">
        <v>8.4</v>
      </c>
      <c r="BG11">
        <v>2.9</v>
      </c>
      <c r="BH11">
        <v>7.1</v>
      </c>
      <c r="BI11">
        <v>4.3</v>
      </c>
      <c r="BJ11">
        <v>65.7</v>
      </c>
      <c r="BK11">
        <v>8.3000000000000007</v>
      </c>
      <c r="BL11">
        <v>4.5</v>
      </c>
      <c r="BM11">
        <v>3.4</v>
      </c>
      <c r="BN11">
        <v>83.4</v>
      </c>
      <c r="BO11">
        <v>7.7</v>
      </c>
      <c r="BP11">
        <v>0</v>
      </c>
      <c r="BQ11">
        <v>1.1000000000000001</v>
      </c>
      <c r="BR11">
        <v>5.0999999999999996</v>
      </c>
      <c r="BS11">
        <v>3.1</v>
      </c>
      <c r="BT11">
        <v>82.7</v>
      </c>
      <c r="BU11">
        <v>6.1</v>
      </c>
      <c r="BV11">
        <v>0.1</v>
      </c>
      <c r="BW11">
        <v>0.1</v>
      </c>
      <c r="BX11">
        <v>0.68100000000000005</v>
      </c>
      <c r="BY11">
        <v>0.33329999999999999</v>
      </c>
      <c r="BZ11">
        <v>0.1457</v>
      </c>
      <c r="CA11">
        <v>0.42649999999999999</v>
      </c>
      <c r="CB11">
        <v>1.5864</v>
      </c>
      <c r="CC11">
        <v>0.38069999999999998</v>
      </c>
      <c r="CD11">
        <v>0.38119999999999998</v>
      </c>
      <c r="CE11">
        <v>0.24490000000000001</v>
      </c>
      <c r="CF11">
        <v>0.2727</v>
      </c>
      <c r="CG11">
        <v>0.46250000000000002</v>
      </c>
      <c r="CH11">
        <v>1.3612</v>
      </c>
      <c r="CI11">
        <v>0.13239999999999999</v>
      </c>
      <c r="CJ11">
        <v>0.68530000000000002</v>
      </c>
      <c r="CK11">
        <v>0.59819999999999995</v>
      </c>
      <c r="CL11">
        <v>1.2836000000000001</v>
      </c>
      <c r="CM11">
        <v>0.63429999999999997</v>
      </c>
      <c r="CN11">
        <v>0.90769999999999995</v>
      </c>
      <c r="CO11">
        <v>0</v>
      </c>
      <c r="CP11">
        <v>0.65090000000000003</v>
      </c>
      <c r="CQ11">
        <v>0.97619999999999996</v>
      </c>
      <c r="CR11">
        <v>0.32779999999999998</v>
      </c>
      <c r="CS11">
        <v>2.8626999999999998</v>
      </c>
      <c r="CT11">
        <v>0.78400000000000003</v>
      </c>
      <c r="CU11">
        <v>7.0938999999999997</v>
      </c>
      <c r="CV11">
        <v>0.50849999999999995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2</v>
      </c>
      <c r="DP11">
        <v>2</v>
      </c>
      <c r="DQ11">
        <v>420</v>
      </c>
      <c r="DR11">
        <v>175</v>
      </c>
      <c r="DS11">
        <v>8.1</v>
      </c>
      <c r="DT11">
        <v>3.3</v>
      </c>
      <c r="DU11">
        <v>2728</v>
      </c>
      <c r="DV11">
        <v>2.0985841509434999E-2</v>
      </c>
      <c r="DW11">
        <v>1.5716722332E-5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36047021700</v>
      </c>
      <c r="H12" t="s">
        <v>1095</v>
      </c>
      <c r="I12">
        <v>4.6207900000000003E-2</v>
      </c>
      <c r="J12">
        <v>3906</v>
      </c>
      <c r="K12">
        <v>330</v>
      </c>
      <c r="L12">
        <v>1819</v>
      </c>
      <c r="M12">
        <v>26</v>
      </c>
      <c r="N12">
        <v>1648</v>
      </c>
      <c r="O12">
        <v>84</v>
      </c>
      <c r="P12">
        <v>703</v>
      </c>
      <c r="Q12">
        <v>224</v>
      </c>
      <c r="R12">
        <v>101</v>
      </c>
      <c r="S12">
        <v>59</v>
      </c>
      <c r="T12">
        <v>30695</v>
      </c>
      <c r="U12">
        <v>3277</v>
      </c>
      <c r="V12">
        <v>293</v>
      </c>
      <c r="W12">
        <v>102</v>
      </c>
      <c r="X12">
        <v>348</v>
      </c>
      <c r="Y12">
        <v>77</v>
      </c>
      <c r="Z12">
        <v>992</v>
      </c>
      <c r="AA12">
        <v>268</v>
      </c>
      <c r="AB12">
        <v>370</v>
      </c>
      <c r="AC12">
        <v>123</v>
      </c>
      <c r="AD12">
        <v>214</v>
      </c>
      <c r="AE12">
        <v>81.900000000000006</v>
      </c>
      <c r="AF12">
        <v>2977</v>
      </c>
      <c r="AG12">
        <v>400</v>
      </c>
      <c r="AH12">
        <v>210</v>
      </c>
      <c r="AI12">
        <v>123.7</v>
      </c>
      <c r="AJ12">
        <v>1311</v>
      </c>
      <c r="AK12">
        <v>130.5</v>
      </c>
      <c r="AL12">
        <v>0</v>
      </c>
      <c r="AM12">
        <v>11</v>
      </c>
      <c r="AN12">
        <v>167</v>
      </c>
      <c r="AO12">
        <v>79.599999999999895</v>
      </c>
      <c r="AP12">
        <v>1087</v>
      </c>
      <c r="AQ12">
        <v>144</v>
      </c>
      <c r="AR12">
        <v>5</v>
      </c>
      <c r="AS12">
        <v>12</v>
      </c>
      <c r="AT12">
        <v>18</v>
      </c>
      <c r="AU12">
        <v>5.7</v>
      </c>
      <c r="AV12">
        <v>4.7</v>
      </c>
      <c r="AW12">
        <v>2.6</v>
      </c>
      <c r="AX12">
        <v>30695</v>
      </c>
      <c r="AY12">
        <v>3277</v>
      </c>
      <c r="AZ12">
        <v>11.4</v>
      </c>
      <c r="BA12">
        <v>4</v>
      </c>
      <c r="BB12">
        <v>8.9</v>
      </c>
      <c r="BC12">
        <v>2.2000000000000002</v>
      </c>
      <c r="BD12">
        <v>25.399999999999899</v>
      </c>
      <c r="BE12">
        <v>6.5</v>
      </c>
      <c r="BF12">
        <v>9.5</v>
      </c>
      <c r="BG12">
        <v>3.3</v>
      </c>
      <c r="BH12">
        <v>13</v>
      </c>
      <c r="BI12">
        <v>4.9000000000000004</v>
      </c>
      <c r="BJ12">
        <v>76.2</v>
      </c>
      <c r="BK12">
        <v>8</v>
      </c>
      <c r="BL12">
        <v>5.9</v>
      </c>
      <c r="BM12">
        <v>3.4</v>
      </c>
      <c r="BN12">
        <v>72.099999999999895</v>
      </c>
      <c r="BO12">
        <v>7.1</v>
      </c>
      <c r="BP12">
        <v>0</v>
      </c>
      <c r="BQ12">
        <v>1.6</v>
      </c>
      <c r="BR12">
        <v>10.1</v>
      </c>
      <c r="BS12">
        <v>4.8</v>
      </c>
      <c r="BT12">
        <v>66</v>
      </c>
      <c r="BU12">
        <v>8.1</v>
      </c>
      <c r="BV12">
        <v>0.1</v>
      </c>
      <c r="BW12">
        <v>0.3</v>
      </c>
      <c r="BX12">
        <v>0.67789999999999995</v>
      </c>
      <c r="BY12">
        <v>0.2394</v>
      </c>
      <c r="BZ12">
        <v>0.43480000000000002</v>
      </c>
      <c r="CA12">
        <v>0.49130000000000001</v>
      </c>
      <c r="CB12">
        <v>1.8433999999999999</v>
      </c>
      <c r="CC12">
        <v>0.4627</v>
      </c>
      <c r="CD12">
        <v>0.15770000000000001</v>
      </c>
      <c r="CE12">
        <v>0.78639999999999999</v>
      </c>
      <c r="CF12">
        <v>0.3841</v>
      </c>
      <c r="CG12">
        <v>0.75370000000000004</v>
      </c>
      <c r="CH12">
        <v>2.0819999999999999</v>
      </c>
      <c r="CI12">
        <v>0.54620000000000002</v>
      </c>
      <c r="CJ12">
        <v>0.73270000000000002</v>
      </c>
      <c r="CK12">
        <v>0.65859999999999996</v>
      </c>
      <c r="CL12">
        <v>1.3913</v>
      </c>
      <c r="CM12">
        <v>0.69830000000000003</v>
      </c>
      <c r="CN12">
        <v>0.86919999999999997</v>
      </c>
      <c r="CO12">
        <v>0</v>
      </c>
      <c r="CP12">
        <v>0.81469999999999998</v>
      </c>
      <c r="CQ12">
        <v>0.87170000000000003</v>
      </c>
      <c r="CR12">
        <v>0.35320000000000001</v>
      </c>
      <c r="CS12">
        <v>2.9087999999999998</v>
      </c>
      <c r="CT12">
        <v>0.79930000000000001</v>
      </c>
      <c r="CU12">
        <v>8.2254000000000005</v>
      </c>
      <c r="CV12">
        <v>0.67810000000000004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487</v>
      </c>
      <c r="DR12">
        <v>168</v>
      </c>
      <c r="DS12">
        <v>12.5</v>
      </c>
      <c r="DT12">
        <v>4.2</v>
      </c>
      <c r="DU12">
        <v>1606</v>
      </c>
      <c r="DV12">
        <v>1.4296207962155E-2</v>
      </c>
      <c r="DW12">
        <v>1.2677140024E-5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36047021900</v>
      </c>
      <c r="H13" t="s">
        <v>1094</v>
      </c>
      <c r="I13">
        <v>5.6775100000000002E-2</v>
      </c>
      <c r="J13">
        <v>3639</v>
      </c>
      <c r="K13">
        <v>384</v>
      </c>
      <c r="L13">
        <v>1715</v>
      </c>
      <c r="M13">
        <v>50</v>
      </c>
      <c r="N13">
        <v>1448</v>
      </c>
      <c r="O13">
        <v>110</v>
      </c>
      <c r="P13">
        <v>734</v>
      </c>
      <c r="Q13">
        <v>271</v>
      </c>
      <c r="R13">
        <v>163</v>
      </c>
      <c r="S13">
        <v>97</v>
      </c>
      <c r="T13">
        <v>30557</v>
      </c>
      <c r="U13">
        <v>3678</v>
      </c>
      <c r="V13">
        <v>404</v>
      </c>
      <c r="W13">
        <v>140</v>
      </c>
      <c r="X13">
        <v>484</v>
      </c>
      <c r="Y13">
        <v>128</v>
      </c>
      <c r="Z13">
        <v>450</v>
      </c>
      <c r="AA13">
        <v>139</v>
      </c>
      <c r="AB13">
        <v>293</v>
      </c>
      <c r="AC13">
        <v>103</v>
      </c>
      <c r="AD13">
        <v>52</v>
      </c>
      <c r="AE13">
        <v>36.700000000000003</v>
      </c>
      <c r="AF13">
        <v>2841</v>
      </c>
      <c r="AG13">
        <v>421.6</v>
      </c>
      <c r="AH13">
        <v>186</v>
      </c>
      <c r="AI13">
        <v>112.2</v>
      </c>
      <c r="AJ13">
        <v>505</v>
      </c>
      <c r="AK13">
        <v>106.799999999999</v>
      </c>
      <c r="AL13">
        <v>8</v>
      </c>
      <c r="AM13">
        <v>12</v>
      </c>
      <c r="AN13">
        <v>96</v>
      </c>
      <c r="AO13">
        <v>56.399999999999899</v>
      </c>
      <c r="AP13">
        <v>952</v>
      </c>
      <c r="AQ13">
        <v>132</v>
      </c>
      <c r="AR13">
        <v>69</v>
      </c>
      <c r="AS13">
        <v>22</v>
      </c>
      <c r="AT13">
        <v>20.1999999999999</v>
      </c>
      <c r="AU13">
        <v>6.8</v>
      </c>
      <c r="AV13">
        <v>7.2</v>
      </c>
      <c r="AW13">
        <v>4.0999999999999996</v>
      </c>
      <c r="AX13">
        <v>30557</v>
      </c>
      <c r="AY13">
        <v>3678</v>
      </c>
      <c r="AZ13">
        <v>14.8</v>
      </c>
      <c r="BA13">
        <v>4.5999999999999996</v>
      </c>
      <c r="BB13">
        <v>13.3</v>
      </c>
      <c r="BC13">
        <v>3.3</v>
      </c>
      <c r="BD13">
        <v>12.4</v>
      </c>
      <c r="BE13">
        <v>3.6</v>
      </c>
      <c r="BF13">
        <v>8.1</v>
      </c>
      <c r="BG13">
        <v>2.7</v>
      </c>
      <c r="BH13">
        <v>3.6</v>
      </c>
      <c r="BI13">
        <v>2.5</v>
      </c>
      <c r="BJ13">
        <v>78.099999999999895</v>
      </c>
      <c r="BK13">
        <v>8.1</v>
      </c>
      <c r="BL13">
        <v>5.3</v>
      </c>
      <c r="BM13">
        <v>3.2</v>
      </c>
      <c r="BN13">
        <v>29.399999999999899</v>
      </c>
      <c r="BO13">
        <v>6.2</v>
      </c>
      <c r="BP13">
        <v>0.5</v>
      </c>
      <c r="BQ13">
        <v>0.7</v>
      </c>
      <c r="BR13">
        <v>6.6</v>
      </c>
      <c r="BS13">
        <v>3.9</v>
      </c>
      <c r="BT13">
        <v>65.7</v>
      </c>
      <c r="BU13">
        <v>7.5</v>
      </c>
      <c r="BV13">
        <v>1.9</v>
      </c>
      <c r="BW13">
        <v>0.6</v>
      </c>
      <c r="BX13">
        <v>0.7198</v>
      </c>
      <c r="BY13">
        <v>0.52890000000000004</v>
      </c>
      <c r="BZ13">
        <v>0.4395</v>
      </c>
      <c r="CA13">
        <v>0.62180000000000002</v>
      </c>
      <c r="CB13">
        <v>2.31</v>
      </c>
      <c r="CC13">
        <v>0.60719999999999996</v>
      </c>
      <c r="CD13">
        <v>0.41870000000000002</v>
      </c>
      <c r="CE13">
        <v>8.0100000000000005E-2</v>
      </c>
      <c r="CF13">
        <v>0.24129999999999999</v>
      </c>
      <c r="CG13">
        <v>0.19769999999999999</v>
      </c>
      <c r="CH13">
        <v>0.93779999999999997</v>
      </c>
      <c r="CI13">
        <v>5.7500000000000002E-2</v>
      </c>
      <c r="CJ13">
        <v>0.74109999999999998</v>
      </c>
      <c r="CK13">
        <v>0.63529999999999998</v>
      </c>
      <c r="CL13">
        <v>1.3764000000000001</v>
      </c>
      <c r="CM13">
        <v>0.69089999999999996</v>
      </c>
      <c r="CN13">
        <v>0.73209999999999997</v>
      </c>
      <c r="CO13">
        <v>0.69899999999999995</v>
      </c>
      <c r="CP13">
        <v>0.71330000000000005</v>
      </c>
      <c r="CQ13">
        <v>0.86919999999999997</v>
      </c>
      <c r="CR13">
        <v>0.77900000000000003</v>
      </c>
      <c r="CS13">
        <v>3.7927</v>
      </c>
      <c r="CT13">
        <v>0.98629999999999995</v>
      </c>
      <c r="CU13">
        <v>8.4169999999999998</v>
      </c>
      <c r="CV13">
        <v>0.70540000000000003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582</v>
      </c>
      <c r="DR13">
        <v>145</v>
      </c>
      <c r="DS13">
        <v>16</v>
      </c>
      <c r="DT13">
        <v>4</v>
      </c>
      <c r="DU13">
        <v>1374</v>
      </c>
      <c r="DV13">
        <v>1.5895858866443E-2</v>
      </c>
      <c r="DW13">
        <v>1.5659374727E-5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36047022700</v>
      </c>
      <c r="H14" t="s">
        <v>830</v>
      </c>
      <c r="I14">
        <v>9.2934799999999998E-2</v>
      </c>
      <c r="J14">
        <v>3972</v>
      </c>
      <c r="K14">
        <v>607</v>
      </c>
      <c r="L14">
        <v>1787</v>
      </c>
      <c r="M14">
        <v>66</v>
      </c>
      <c r="N14">
        <v>1511</v>
      </c>
      <c r="O14">
        <v>117</v>
      </c>
      <c r="P14">
        <v>426</v>
      </c>
      <c r="Q14">
        <v>200</v>
      </c>
      <c r="R14">
        <v>277</v>
      </c>
      <c r="S14">
        <v>102</v>
      </c>
      <c r="T14">
        <v>37087</v>
      </c>
      <c r="U14">
        <v>7054</v>
      </c>
      <c r="V14">
        <v>340</v>
      </c>
      <c r="W14">
        <v>144</v>
      </c>
      <c r="X14">
        <v>388</v>
      </c>
      <c r="Y14">
        <v>129</v>
      </c>
      <c r="Z14">
        <v>724</v>
      </c>
      <c r="AA14">
        <v>277</v>
      </c>
      <c r="AB14">
        <v>304</v>
      </c>
      <c r="AC14">
        <v>101</v>
      </c>
      <c r="AD14">
        <v>57</v>
      </c>
      <c r="AE14">
        <v>41.399999999999899</v>
      </c>
      <c r="AF14">
        <v>3078</v>
      </c>
      <c r="AG14">
        <v>648.1</v>
      </c>
      <c r="AH14">
        <v>52</v>
      </c>
      <c r="AI14">
        <v>56.299999999999898</v>
      </c>
      <c r="AJ14">
        <v>457</v>
      </c>
      <c r="AK14">
        <v>111.799999999999</v>
      </c>
      <c r="AL14">
        <v>0</v>
      </c>
      <c r="AM14">
        <v>11</v>
      </c>
      <c r="AN14">
        <v>135</v>
      </c>
      <c r="AO14">
        <v>72.099999999999895</v>
      </c>
      <c r="AP14">
        <v>881</v>
      </c>
      <c r="AQ14">
        <v>134</v>
      </c>
      <c r="AR14">
        <v>36</v>
      </c>
      <c r="AS14">
        <v>52</v>
      </c>
      <c r="AT14">
        <v>10.6999999999999</v>
      </c>
      <c r="AU14">
        <v>4.8</v>
      </c>
      <c r="AV14">
        <v>11.3</v>
      </c>
      <c r="AW14">
        <v>4</v>
      </c>
      <c r="AX14">
        <v>37087</v>
      </c>
      <c r="AY14">
        <v>7054</v>
      </c>
      <c r="AZ14">
        <v>11.9</v>
      </c>
      <c r="BA14">
        <v>4.7</v>
      </c>
      <c r="BB14">
        <v>9.8000000000000007</v>
      </c>
      <c r="BC14">
        <v>2.9</v>
      </c>
      <c r="BD14">
        <v>18.1999999999999</v>
      </c>
      <c r="BE14">
        <v>6.4</v>
      </c>
      <c r="BF14">
        <v>7.7</v>
      </c>
      <c r="BG14">
        <v>2.2000000000000002</v>
      </c>
      <c r="BH14">
        <v>3.8</v>
      </c>
      <c r="BI14">
        <v>2.7</v>
      </c>
      <c r="BJ14">
        <v>77.5</v>
      </c>
      <c r="BK14">
        <v>11.1999999999999</v>
      </c>
      <c r="BL14">
        <v>1.3</v>
      </c>
      <c r="BM14">
        <v>1.4</v>
      </c>
      <c r="BN14">
        <v>25.6</v>
      </c>
      <c r="BO14">
        <v>6.2</v>
      </c>
      <c r="BP14">
        <v>0</v>
      </c>
      <c r="BQ14">
        <v>1.7</v>
      </c>
      <c r="BR14">
        <v>8.9</v>
      </c>
      <c r="BS14">
        <v>4.7</v>
      </c>
      <c r="BT14">
        <v>58.299999999999898</v>
      </c>
      <c r="BU14">
        <v>7.7</v>
      </c>
      <c r="BV14">
        <v>0.9</v>
      </c>
      <c r="BW14">
        <v>1.3</v>
      </c>
      <c r="BX14">
        <v>0.45169999999999999</v>
      </c>
      <c r="BY14">
        <v>0.81410000000000005</v>
      </c>
      <c r="BZ14">
        <v>0.27179999999999999</v>
      </c>
      <c r="CA14">
        <v>0.51280000000000003</v>
      </c>
      <c r="CB14">
        <v>2.0503</v>
      </c>
      <c r="CC14">
        <v>0.53439999999999999</v>
      </c>
      <c r="CD14">
        <v>0.20330000000000001</v>
      </c>
      <c r="CE14">
        <v>0.2772</v>
      </c>
      <c r="CF14">
        <v>0.20749999999999999</v>
      </c>
      <c r="CG14">
        <v>0.2094</v>
      </c>
      <c r="CH14">
        <v>0.89739999999999998</v>
      </c>
      <c r="CI14">
        <v>5.28E-2</v>
      </c>
      <c r="CJ14">
        <v>0.73909999999999998</v>
      </c>
      <c r="CK14">
        <v>0.35630000000000001</v>
      </c>
      <c r="CL14">
        <v>1.0952999999999999</v>
      </c>
      <c r="CM14">
        <v>0.53339999999999999</v>
      </c>
      <c r="CN14">
        <v>0.70920000000000005</v>
      </c>
      <c r="CO14">
        <v>0</v>
      </c>
      <c r="CP14">
        <v>0.78169999999999995</v>
      </c>
      <c r="CQ14">
        <v>0.82230000000000003</v>
      </c>
      <c r="CR14">
        <v>0.69069999999999998</v>
      </c>
      <c r="CS14">
        <v>3.0038999999999998</v>
      </c>
      <c r="CT14">
        <v>0.83409999999999995</v>
      </c>
      <c r="CU14">
        <v>7.0468999999999999</v>
      </c>
      <c r="CV14">
        <v>0.50209999999999999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267</v>
      </c>
      <c r="DR14">
        <v>102</v>
      </c>
      <c r="DS14">
        <v>6.7</v>
      </c>
      <c r="DT14">
        <v>2.7</v>
      </c>
      <c r="DU14">
        <v>2256</v>
      </c>
      <c r="DV14">
        <v>1.1743268147883E-2</v>
      </c>
      <c r="DW14">
        <v>3.1000236000000002E-8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36047030300</v>
      </c>
      <c r="H15" t="s">
        <v>881</v>
      </c>
      <c r="I15">
        <v>9.79077E-2</v>
      </c>
      <c r="J15">
        <v>5319</v>
      </c>
      <c r="K15">
        <v>633</v>
      </c>
      <c r="L15">
        <v>1822</v>
      </c>
      <c r="M15">
        <v>64</v>
      </c>
      <c r="N15">
        <v>1681</v>
      </c>
      <c r="O15">
        <v>80</v>
      </c>
      <c r="P15">
        <v>2547</v>
      </c>
      <c r="Q15">
        <v>740</v>
      </c>
      <c r="R15">
        <v>370</v>
      </c>
      <c r="S15">
        <v>206</v>
      </c>
      <c r="T15">
        <v>14585</v>
      </c>
      <c r="U15">
        <v>2804</v>
      </c>
      <c r="V15">
        <v>1094</v>
      </c>
      <c r="W15">
        <v>247</v>
      </c>
      <c r="X15">
        <v>564</v>
      </c>
      <c r="Y15">
        <v>133</v>
      </c>
      <c r="Z15">
        <v>1846</v>
      </c>
      <c r="AA15">
        <v>474</v>
      </c>
      <c r="AB15">
        <v>661</v>
      </c>
      <c r="AC15">
        <v>194</v>
      </c>
      <c r="AD15">
        <v>454</v>
      </c>
      <c r="AE15">
        <v>134.19999999999899</v>
      </c>
      <c r="AF15">
        <v>5246</v>
      </c>
      <c r="AG15">
        <v>635.89999999999895</v>
      </c>
      <c r="AH15">
        <v>214</v>
      </c>
      <c r="AI15">
        <v>151.19999999999899</v>
      </c>
      <c r="AJ15">
        <v>722</v>
      </c>
      <c r="AK15">
        <v>157.5</v>
      </c>
      <c r="AL15">
        <v>22</v>
      </c>
      <c r="AM15">
        <v>25</v>
      </c>
      <c r="AN15">
        <v>185</v>
      </c>
      <c r="AO15">
        <v>103.5</v>
      </c>
      <c r="AP15">
        <v>1150</v>
      </c>
      <c r="AQ15">
        <v>127</v>
      </c>
      <c r="AR15">
        <v>119</v>
      </c>
      <c r="AS15">
        <v>101</v>
      </c>
      <c r="AT15">
        <v>48.2</v>
      </c>
      <c r="AU15">
        <v>10.3</v>
      </c>
      <c r="AV15">
        <v>17.399999999999899</v>
      </c>
      <c r="AW15">
        <v>8.6999999999999904</v>
      </c>
      <c r="AX15">
        <v>14585</v>
      </c>
      <c r="AY15">
        <v>2804</v>
      </c>
      <c r="AZ15">
        <v>37.299999999999898</v>
      </c>
      <c r="BA15">
        <v>8.3000000000000007</v>
      </c>
      <c r="BB15">
        <v>10.6</v>
      </c>
      <c r="BC15">
        <v>2.6</v>
      </c>
      <c r="BD15">
        <v>34.700000000000003</v>
      </c>
      <c r="BE15">
        <v>7.9</v>
      </c>
      <c r="BF15">
        <v>12.4</v>
      </c>
      <c r="BG15">
        <v>4</v>
      </c>
      <c r="BH15">
        <v>27</v>
      </c>
      <c r="BI15">
        <v>7.9</v>
      </c>
      <c r="BJ15">
        <v>98.599999999999895</v>
      </c>
      <c r="BK15">
        <v>2.2999999999999998</v>
      </c>
      <c r="BL15">
        <v>4.5999999999999996</v>
      </c>
      <c r="BM15">
        <v>3.2</v>
      </c>
      <c r="BN15">
        <v>39.6</v>
      </c>
      <c r="BO15">
        <v>8.5</v>
      </c>
      <c r="BP15">
        <v>1.2</v>
      </c>
      <c r="BQ15">
        <v>1.4</v>
      </c>
      <c r="BR15">
        <v>11</v>
      </c>
      <c r="BS15">
        <v>6.1</v>
      </c>
      <c r="BT15">
        <v>68.400000000000006</v>
      </c>
      <c r="BU15">
        <v>7.4</v>
      </c>
      <c r="BV15">
        <v>2.2000000000000002</v>
      </c>
      <c r="BW15">
        <v>1.9</v>
      </c>
      <c r="BX15">
        <v>0.96919999999999995</v>
      </c>
      <c r="BY15">
        <v>0.95420000000000005</v>
      </c>
      <c r="BZ15">
        <v>0.92220000000000002</v>
      </c>
      <c r="CA15">
        <v>0.95340000000000003</v>
      </c>
      <c r="CB15">
        <v>3.7989999999999999</v>
      </c>
      <c r="CC15">
        <v>0.97970000000000002</v>
      </c>
      <c r="CD15">
        <v>0.24629999999999999</v>
      </c>
      <c r="CE15">
        <v>0.97509999999999997</v>
      </c>
      <c r="CF15">
        <v>0.63119999999999998</v>
      </c>
      <c r="CG15">
        <v>0.96660000000000001</v>
      </c>
      <c r="CH15">
        <v>2.8191999999999999</v>
      </c>
      <c r="CI15">
        <v>0.91090000000000004</v>
      </c>
      <c r="CJ15">
        <v>0.94299999999999995</v>
      </c>
      <c r="CK15">
        <v>0.60460000000000003</v>
      </c>
      <c r="CL15">
        <v>1.5476000000000001</v>
      </c>
      <c r="CM15">
        <v>0.80600000000000005</v>
      </c>
      <c r="CN15">
        <v>0.76890000000000003</v>
      </c>
      <c r="CO15">
        <v>0.7863</v>
      </c>
      <c r="CP15">
        <v>0.83830000000000005</v>
      </c>
      <c r="CQ15">
        <v>0.88949999999999996</v>
      </c>
      <c r="CR15">
        <v>0.79369999999999996</v>
      </c>
      <c r="CS15">
        <v>4.0768000000000004</v>
      </c>
      <c r="CT15">
        <v>0.995</v>
      </c>
      <c r="CU15">
        <v>12.2425999999999</v>
      </c>
      <c r="CV15">
        <v>0.99629999999999996</v>
      </c>
      <c r="CW15">
        <v>1</v>
      </c>
      <c r="CX15">
        <v>1</v>
      </c>
      <c r="CY15">
        <v>1</v>
      </c>
      <c r="CZ15">
        <v>1</v>
      </c>
      <c r="DA15">
        <v>4</v>
      </c>
      <c r="DB15">
        <v>0</v>
      </c>
      <c r="DC15">
        <v>1</v>
      </c>
      <c r="DD15">
        <v>0</v>
      </c>
      <c r="DE15">
        <v>1</v>
      </c>
      <c r="DF15">
        <v>2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7</v>
      </c>
      <c r="DQ15">
        <v>455</v>
      </c>
      <c r="DR15">
        <v>222</v>
      </c>
      <c r="DS15">
        <v>8.6</v>
      </c>
      <c r="DT15">
        <v>4.0999999999999996</v>
      </c>
      <c r="DU15">
        <v>2583</v>
      </c>
      <c r="DV15">
        <v>5.5902788249139997E-3</v>
      </c>
      <c r="DW15">
        <v>1.0042090000000001E-9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36047030500</v>
      </c>
      <c r="H16" t="s">
        <v>880</v>
      </c>
      <c r="I16">
        <v>0.1245237</v>
      </c>
      <c r="J16">
        <v>6042</v>
      </c>
      <c r="K16">
        <v>495</v>
      </c>
      <c r="L16">
        <v>2895</v>
      </c>
      <c r="M16">
        <v>76</v>
      </c>
      <c r="N16">
        <v>2687</v>
      </c>
      <c r="O16">
        <v>131</v>
      </c>
      <c r="P16">
        <v>1030</v>
      </c>
      <c r="Q16">
        <v>280</v>
      </c>
      <c r="R16">
        <v>151</v>
      </c>
      <c r="S16">
        <v>74</v>
      </c>
      <c r="T16">
        <v>37520</v>
      </c>
      <c r="U16">
        <v>3381</v>
      </c>
      <c r="V16">
        <v>587</v>
      </c>
      <c r="W16">
        <v>183</v>
      </c>
      <c r="X16">
        <v>742</v>
      </c>
      <c r="Y16">
        <v>214</v>
      </c>
      <c r="Z16">
        <v>442</v>
      </c>
      <c r="AA16">
        <v>163</v>
      </c>
      <c r="AB16">
        <v>443</v>
      </c>
      <c r="AC16">
        <v>208</v>
      </c>
      <c r="AD16">
        <v>127</v>
      </c>
      <c r="AE16">
        <v>70.2</v>
      </c>
      <c r="AF16">
        <v>3559</v>
      </c>
      <c r="AG16">
        <v>596.6</v>
      </c>
      <c r="AH16">
        <v>215</v>
      </c>
      <c r="AI16">
        <v>104.099999999999</v>
      </c>
      <c r="AJ16">
        <v>1601</v>
      </c>
      <c r="AK16">
        <v>217.8</v>
      </c>
      <c r="AL16">
        <v>0</v>
      </c>
      <c r="AM16">
        <v>16</v>
      </c>
      <c r="AN16">
        <v>30</v>
      </c>
      <c r="AO16">
        <v>33.6</v>
      </c>
      <c r="AP16">
        <v>2010</v>
      </c>
      <c r="AQ16">
        <v>192</v>
      </c>
      <c r="AR16">
        <v>326</v>
      </c>
      <c r="AS16">
        <v>146</v>
      </c>
      <c r="AT16">
        <v>17.8</v>
      </c>
      <c r="AU16">
        <v>4.5999999999999996</v>
      </c>
      <c r="AV16">
        <v>3.6</v>
      </c>
      <c r="AW16">
        <v>1.7</v>
      </c>
      <c r="AX16">
        <v>37520</v>
      </c>
      <c r="AY16">
        <v>3381</v>
      </c>
      <c r="AZ16">
        <v>11.4</v>
      </c>
      <c r="BA16">
        <v>3.4</v>
      </c>
      <c r="BB16">
        <v>12.3</v>
      </c>
      <c r="BC16">
        <v>3.4</v>
      </c>
      <c r="BD16">
        <v>7.3</v>
      </c>
      <c r="BE16">
        <v>2.6</v>
      </c>
      <c r="BF16">
        <v>7.7</v>
      </c>
      <c r="BG16">
        <v>3.5</v>
      </c>
      <c r="BH16">
        <v>4.7</v>
      </c>
      <c r="BI16">
        <v>2.6</v>
      </c>
      <c r="BJ16">
        <v>58.899999999999899</v>
      </c>
      <c r="BK16">
        <v>8.6</v>
      </c>
      <c r="BL16">
        <v>3.7</v>
      </c>
      <c r="BM16">
        <v>1.7</v>
      </c>
      <c r="BN16">
        <v>55.299999999999898</v>
      </c>
      <c r="BO16">
        <v>7.4</v>
      </c>
      <c r="BP16">
        <v>0</v>
      </c>
      <c r="BQ16">
        <v>1</v>
      </c>
      <c r="BR16">
        <v>1.1000000000000001</v>
      </c>
      <c r="BS16">
        <v>1.2</v>
      </c>
      <c r="BT16">
        <v>74.799999999999898</v>
      </c>
      <c r="BU16">
        <v>5.7</v>
      </c>
      <c r="BV16">
        <v>5.4</v>
      </c>
      <c r="BW16">
        <v>2.4</v>
      </c>
      <c r="BX16">
        <v>0.67190000000000005</v>
      </c>
      <c r="BY16">
        <v>0.1331</v>
      </c>
      <c r="BZ16">
        <v>0.26290000000000002</v>
      </c>
      <c r="CA16">
        <v>0.49130000000000001</v>
      </c>
      <c r="CB16">
        <v>1.5591999999999999</v>
      </c>
      <c r="CC16">
        <v>0.37080000000000002</v>
      </c>
      <c r="CD16">
        <v>0.35149999999999998</v>
      </c>
      <c r="CE16">
        <v>3.09E-2</v>
      </c>
      <c r="CF16">
        <v>0.20749999999999999</v>
      </c>
      <c r="CG16">
        <v>0.28149999999999997</v>
      </c>
      <c r="CH16">
        <v>0.87139999999999995</v>
      </c>
      <c r="CI16">
        <v>5.1200000000000002E-2</v>
      </c>
      <c r="CJ16">
        <v>0.65490000000000004</v>
      </c>
      <c r="CK16">
        <v>0.55700000000000005</v>
      </c>
      <c r="CL16">
        <v>1.2119</v>
      </c>
      <c r="CM16">
        <v>0.59799999999999998</v>
      </c>
      <c r="CN16">
        <v>0.81920000000000004</v>
      </c>
      <c r="CO16">
        <v>0</v>
      </c>
      <c r="CP16">
        <v>0.31259999999999999</v>
      </c>
      <c r="CQ16">
        <v>0.93089999999999995</v>
      </c>
      <c r="CR16">
        <v>0.88590000000000002</v>
      </c>
      <c r="CS16">
        <v>2.9485999999999999</v>
      </c>
      <c r="CT16">
        <v>0.81459999999999999</v>
      </c>
      <c r="CU16">
        <v>6.5911999999999997</v>
      </c>
      <c r="CV16">
        <v>0.42770000000000002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411</v>
      </c>
      <c r="DR16">
        <v>137</v>
      </c>
      <c r="DS16">
        <v>7.1</v>
      </c>
      <c r="DT16">
        <v>2.2999999999999998</v>
      </c>
      <c r="DU16">
        <v>3565</v>
      </c>
      <c r="DV16">
        <v>2.5016772078070001E-2</v>
      </c>
      <c r="DW16">
        <v>3.2535943764E-5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36047030700</v>
      </c>
      <c r="H17" t="s">
        <v>879</v>
      </c>
      <c r="I17">
        <v>0.1030734</v>
      </c>
      <c r="J17">
        <v>4427</v>
      </c>
      <c r="K17">
        <v>574</v>
      </c>
      <c r="L17">
        <v>2313</v>
      </c>
      <c r="M17">
        <v>55</v>
      </c>
      <c r="N17">
        <v>2057</v>
      </c>
      <c r="O17">
        <v>134</v>
      </c>
      <c r="P17">
        <v>1600</v>
      </c>
      <c r="Q17">
        <v>372</v>
      </c>
      <c r="R17">
        <v>300</v>
      </c>
      <c r="S17">
        <v>161</v>
      </c>
      <c r="T17">
        <v>16694</v>
      </c>
      <c r="U17">
        <v>2772</v>
      </c>
      <c r="V17">
        <v>782</v>
      </c>
      <c r="W17">
        <v>231</v>
      </c>
      <c r="X17">
        <v>439</v>
      </c>
      <c r="Y17">
        <v>95</v>
      </c>
      <c r="Z17">
        <v>1219</v>
      </c>
      <c r="AA17">
        <v>394</v>
      </c>
      <c r="AB17">
        <v>478</v>
      </c>
      <c r="AC17">
        <v>176</v>
      </c>
      <c r="AD17">
        <v>734</v>
      </c>
      <c r="AE17">
        <v>223.599999999999</v>
      </c>
      <c r="AF17">
        <v>4298</v>
      </c>
      <c r="AG17">
        <v>581.79999999999905</v>
      </c>
      <c r="AH17">
        <v>133</v>
      </c>
      <c r="AI17">
        <v>90.599999999999895</v>
      </c>
      <c r="AJ17">
        <v>1345</v>
      </c>
      <c r="AK17">
        <v>224.69999999999899</v>
      </c>
      <c r="AL17">
        <v>0</v>
      </c>
      <c r="AM17">
        <v>11</v>
      </c>
      <c r="AN17">
        <v>131</v>
      </c>
      <c r="AO17">
        <v>106</v>
      </c>
      <c r="AP17">
        <v>1491</v>
      </c>
      <c r="AQ17">
        <v>214</v>
      </c>
      <c r="AR17">
        <v>5</v>
      </c>
      <c r="AS17">
        <v>13</v>
      </c>
      <c r="AT17">
        <v>36.1</v>
      </c>
      <c r="AU17">
        <v>10.1999999999999</v>
      </c>
      <c r="AV17">
        <v>13.4</v>
      </c>
      <c r="AW17">
        <v>7.2</v>
      </c>
      <c r="AX17">
        <v>16694</v>
      </c>
      <c r="AY17">
        <v>2772</v>
      </c>
      <c r="AZ17">
        <v>29.3</v>
      </c>
      <c r="BA17">
        <v>8.1999999999999904</v>
      </c>
      <c r="BB17">
        <v>9.9</v>
      </c>
      <c r="BC17">
        <v>2.5</v>
      </c>
      <c r="BD17">
        <v>27.5</v>
      </c>
      <c r="BE17">
        <v>8.1999999999999904</v>
      </c>
      <c r="BF17">
        <v>10.8</v>
      </c>
      <c r="BG17">
        <v>4.5</v>
      </c>
      <c r="BH17">
        <v>35.700000000000003</v>
      </c>
      <c r="BI17">
        <v>10.6</v>
      </c>
      <c r="BJ17">
        <v>97.099999999999895</v>
      </c>
      <c r="BK17">
        <v>3.8</v>
      </c>
      <c r="BL17">
        <v>3.3</v>
      </c>
      <c r="BM17">
        <v>2.2000000000000002</v>
      </c>
      <c r="BN17">
        <v>58.1</v>
      </c>
      <c r="BO17">
        <v>9.6</v>
      </c>
      <c r="BP17">
        <v>0</v>
      </c>
      <c r="BQ17">
        <v>1.3</v>
      </c>
      <c r="BR17">
        <v>6.4</v>
      </c>
      <c r="BS17">
        <v>5.0999999999999996</v>
      </c>
      <c r="BT17">
        <v>72.5</v>
      </c>
      <c r="BU17">
        <v>9</v>
      </c>
      <c r="BV17">
        <v>0.1</v>
      </c>
      <c r="BW17">
        <v>0.3</v>
      </c>
      <c r="BX17">
        <v>0.90639999999999998</v>
      </c>
      <c r="BY17">
        <v>0.88649999999999995</v>
      </c>
      <c r="BZ17">
        <v>0.88219999999999998</v>
      </c>
      <c r="CA17">
        <v>0.88400000000000001</v>
      </c>
      <c r="CB17">
        <v>3.5590999999999999</v>
      </c>
      <c r="CC17">
        <v>0.93540000000000001</v>
      </c>
      <c r="CD17">
        <v>0.2082</v>
      </c>
      <c r="CE17">
        <v>0.87190000000000001</v>
      </c>
      <c r="CF17">
        <v>0.50229999999999997</v>
      </c>
      <c r="CG17">
        <v>0.99529999999999996</v>
      </c>
      <c r="CH17">
        <v>2.5775999999999999</v>
      </c>
      <c r="CI17">
        <v>0.82589999999999997</v>
      </c>
      <c r="CJ17">
        <v>0.9042</v>
      </c>
      <c r="CK17">
        <v>0.53669999999999995</v>
      </c>
      <c r="CL17">
        <v>1.4409000000000001</v>
      </c>
      <c r="CM17">
        <v>0.73329999999999995</v>
      </c>
      <c r="CN17">
        <v>0.82889999999999997</v>
      </c>
      <c r="CO17">
        <v>0</v>
      </c>
      <c r="CP17">
        <v>0.70330000000000004</v>
      </c>
      <c r="CQ17">
        <v>0.91869999999999996</v>
      </c>
      <c r="CR17">
        <v>0.34060000000000001</v>
      </c>
      <c r="CS17">
        <v>2.7913999999999999</v>
      </c>
      <c r="CT17">
        <v>0.76080000000000003</v>
      </c>
      <c r="CU17">
        <v>10.369</v>
      </c>
      <c r="CV17">
        <v>0.9123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4</v>
      </c>
      <c r="DQ17">
        <v>440</v>
      </c>
      <c r="DR17">
        <v>168</v>
      </c>
      <c r="DS17">
        <v>9.9</v>
      </c>
      <c r="DT17">
        <v>3.5</v>
      </c>
      <c r="DU17">
        <v>2974</v>
      </c>
      <c r="DV17">
        <v>2.3561185569953999E-2</v>
      </c>
      <c r="DW17">
        <v>2.7783044930999999E-5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36047030900</v>
      </c>
      <c r="H18" t="s">
        <v>878</v>
      </c>
      <c r="I18">
        <v>5.8634600000000002E-2</v>
      </c>
      <c r="J18">
        <v>2021</v>
      </c>
      <c r="K18">
        <v>213</v>
      </c>
      <c r="L18">
        <v>792</v>
      </c>
      <c r="M18">
        <v>33</v>
      </c>
      <c r="N18">
        <v>730</v>
      </c>
      <c r="O18">
        <v>50</v>
      </c>
      <c r="P18">
        <v>673</v>
      </c>
      <c r="Q18">
        <v>207</v>
      </c>
      <c r="R18">
        <v>97</v>
      </c>
      <c r="S18">
        <v>62</v>
      </c>
      <c r="T18">
        <v>18039</v>
      </c>
      <c r="U18">
        <v>3695</v>
      </c>
      <c r="V18">
        <v>278</v>
      </c>
      <c r="W18">
        <v>76</v>
      </c>
      <c r="X18">
        <v>202</v>
      </c>
      <c r="Y18">
        <v>73</v>
      </c>
      <c r="Z18">
        <v>558</v>
      </c>
      <c r="AA18">
        <v>148</v>
      </c>
      <c r="AB18">
        <v>133</v>
      </c>
      <c r="AC18">
        <v>65</v>
      </c>
      <c r="AD18">
        <v>114</v>
      </c>
      <c r="AE18">
        <v>60</v>
      </c>
      <c r="AF18">
        <v>1966</v>
      </c>
      <c r="AG18">
        <v>220.5</v>
      </c>
      <c r="AH18">
        <v>132</v>
      </c>
      <c r="AI18">
        <v>77.2</v>
      </c>
      <c r="AJ18">
        <v>324</v>
      </c>
      <c r="AK18">
        <v>75.5</v>
      </c>
      <c r="AL18">
        <v>0</v>
      </c>
      <c r="AM18">
        <v>11</v>
      </c>
      <c r="AN18">
        <v>94</v>
      </c>
      <c r="AO18">
        <v>46.2</v>
      </c>
      <c r="AP18">
        <v>395</v>
      </c>
      <c r="AQ18">
        <v>77</v>
      </c>
      <c r="AR18">
        <v>0</v>
      </c>
      <c r="AS18">
        <v>11</v>
      </c>
      <c r="AT18">
        <v>33.299999999999898</v>
      </c>
      <c r="AU18">
        <v>11.3</v>
      </c>
      <c r="AV18">
        <v>10.9</v>
      </c>
      <c r="AW18">
        <v>6.5</v>
      </c>
      <c r="AX18">
        <v>18039</v>
      </c>
      <c r="AY18">
        <v>3695</v>
      </c>
      <c r="AZ18">
        <v>22.6</v>
      </c>
      <c r="BA18">
        <v>6.3</v>
      </c>
      <c r="BB18">
        <v>10</v>
      </c>
      <c r="BC18">
        <v>3.8</v>
      </c>
      <c r="BD18">
        <v>27.6</v>
      </c>
      <c r="BE18">
        <v>6.7</v>
      </c>
      <c r="BF18">
        <v>6.6</v>
      </c>
      <c r="BG18">
        <v>3.3</v>
      </c>
      <c r="BH18">
        <v>15.6</v>
      </c>
      <c r="BI18">
        <v>8.1999999999999904</v>
      </c>
      <c r="BJ18">
        <v>97.299999999999898</v>
      </c>
      <c r="BK18">
        <v>3.7</v>
      </c>
      <c r="BL18">
        <v>6.9</v>
      </c>
      <c r="BM18">
        <v>4</v>
      </c>
      <c r="BN18">
        <v>40.899999999999899</v>
      </c>
      <c r="BO18">
        <v>9.4</v>
      </c>
      <c r="BP18">
        <v>0</v>
      </c>
      <c r="BQ18">
        <v>3.7</v>
      </c>
      <c r="BR18">
        <v>12.9</v>
      </c>
      <c r="BS18">
        <v>6.3</v>
      </c>
      <c r="BT18">
        <v>54.1</v>
      </c>
      <c r="BU18">
        <v>9.6</v>
      </c>
      <c r="BV18">
        <v>0</v>
      </c>
      <c r="BW18">
        <v>0.5</v>
      </c>
      <c r="BX18">
        <v>0.88680000000000003</v>
      </c>
      <c r="BY18">
        <v>0.79569999999999996</v>
      </c>
      <c r="BZ18">
        <v>0.85289999999999999</v>
      </c>
      <c r="CA18">
        <v>0.79169999999999996</v>
      </c>
      <c r="CB18">
        <v>3.3271000000000002</v>
      </c>
      <c r="CC18">
        <v>0.8841</v>
      </c>
      <c r="CD18">
        <v>0.2127</v>
      </c>
      <c r="CE18">
        <v>0.87419999999999998</v>
      </c>
      <c r="CF18">
        <v>0.12620000000000001</v>
      </c>
      <c r="CG18">
        <v>0.82040000000000002</v>
      </c>
      <c r="CH18">
        <v>2.0335999999999999</v>
      </c>
      <c r="CI18">
        <v>0.51180000000000003</v>
      </c>
      <c r="CJ18">
        <v>0.90880000000000005</v>
      </c>
      <c r="CK18">
        <v>0.69089999999999996</v>
      </c>
      <c r="CL18">
        <v>1.5996999999999999</v>
      </c>
      <c r="CM18">
        <v>0.84209999999999996</v>
      </c>
      <c r="CN18">
        <v>0.77329999999999999</v>
      </c>
      <c r="CO18">
        <v>0</v>
      </c>
      <c r="CP18">
        <v>0.87229999999999996</v>
      </c>
      <c r="CQ18">
        <v>0.79059999999999997</v>
      </c>
      <c r="CR18">
        <v>0</v>
      </c>
      <c r="CS18">
        <v>2.4361999999999999</v>
      </c>
      <c r="CT18">
        <v>0.58989999999999998</v>
      </c>
      <c r="CU18">
        <v>9.3964999999999996</v>
      </c>
      <c r="CV18">
        <v>0.82569999999999999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236</v>
      </c>
      <c r="DR18">
        <v>104</v>
      </c>
      <c r="DS18">
        <v>11.6999999999999</v>
      </c>
      <c r="DT18">
        <v>5</v>
      </c>
      <c r="DU18">
        <v>1267</v>
      </c>
      <c r="DV18">
        <v>1.6877963353597002E-2</v>
      </c>
      <c r="DW18">
        <v>1.4465425351E-5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36047031100</v>
      </c>
      <c r="H19" t="s">
        <v>877</v>
      </c>
      <c r="I19">
        <v>5.8951200000000002E-2</v>
      </c>
      <c r="J19">
        <v>2972</v>
      </c>
      <c r="K19">
        <v>565</v>
      </c>
      <c r="L19">
        <v>1395</v>
      </c>
      <c r="M19">
        <v>43</v>
      </c>
      <c r="N19">
        <v>1138</v>
      </c>
      <c r="O19">
        <v>115</v>
      </c>
      <c r="P19">
        <v>753</v>
      </c>
      <c r="Q19">
        <v>273</v>
      </c>
      <c r="R19">
        <v>142</v>
      </c>
      <c r="S19">
        <v>91</v>
      </c>
      <c r="T19">
        <v>23710</v>
      </c>
      <c r="U19">
        <v>3659</v>
      </c>
      <c r="V19">
        <v>438</v>
      </c>
      <c r="W19">
        <v>130</v>
      </c>
      <c r="X19">
        <v>389</v>
      </c>
      <c r="Y19">
        <v>110</v>
      </c>
      <c r="Z19">
        <v>581</v>
      </c>
      <c r="AA19">
        <v>208</v>
      </c>
      <c r="AB19">
        <v>186</v>
      </c>
      <c r="AC19">
        <v>76</v>
      </c>
      <c r="AD19">
        <v>125</v>
      </c>
      <c r="AE19">
        <v>67.5</v>
      </c>
      <c r="AF19">
        <v>2671</v>
      </c>
      <c r="AG19">
        <v>585.6</v>
      </c>
      <c r="AH19">
        <v>120</v>
      </c>
      <c r="AI19">
        <v>90.5</v>
      </c>
      <c r="AJ19">
        <v>374</v>
      </c>
      <c r="AK19">
        <v>129</v>
      </c>
      <c r="AL19">
        <v>0</v>
      </c>
      <c r="AM19">
        <v>11</v>
      </c>
      <c r="AN19">
        <v>40</v>
      </c>
      <c r="AO19">
        <v>39.1</v>
      </c>
      <c r="AP19">
        <v>710</v>
      </c>
      <c r="AQ19">
        <v>142</v>
      </c>
      <c r="AR19">
        <v>2</v>
      </c>
      <c r="AS19">
        <v>3</v>
      </c>
      <c r="AT19">
        <v>25.3</v>
      </c>
      <c r="AU19">
        <v>7.7</v>
      </c>
      <c r="AV19">
        <v>9.5</v>
      </c>
      <c r="AW19">
        <v>5.3</v>
      </c>
      <c r="AX19">
        <v>23710</v>
      </c>
      <c r="AY19">
        <v>3659</v>
      </c>
      <c r="AZ19">
        <v>21.8</v>
      </c>
      <c r="BA19">
        <v>6</v>
      </c>
      <c r="BB19">
        <v>13.1</v>
      </c>
      <c r="BC19">
        <v>3.9</v>
      </c>
      <c r="BD19">
        <v>19.5</v>
      </c>
      <c r="BE19">
        <v>5.9</v>
      </c>
      <c r="BF19">
        <v>6.3</v>
      </c>
      <c r="BG19">
        <v>2.2999999999999998</v>
      </c>
      <c r="BH19">
        <v>11</v>
      </c>
      <c r="BI19">
        <v>5.8</v>
      </c>
      <c r="BJ19">
        <v>89.9</v>
      </c>
      <c r="BK19">
        <v>9.8000000000000007</v>
      </c>
      <c r="BL19">
        <v>4.3</v>
      </c>
      <c r="BM19">
        <v>3.1</v>
      </c>
      <c r="BN19">
        <v>26.8</v>
      </c>
      <c r="BO19">
        <v>9.1999999999999904</v>
      </c>
      <c r="BP19">
        <v>0</v>
      </c>
      <c r="BQ19">
        <v>2.1</v>
      </c>
      <c r="BR19">
        <v>3.5</v>
      </c>
      <c r="BS19">
        <v>3.4</v>
      </c>
      <c r="BT19">
        <v>62.399999999999899</v>
      </c>
      <c r="BU19">
        <v>10.9</v>
      </c>
      <c r="BV19">
        <v>0.1</v>
      </c>
      <c r="BW19">
        <v>0.1</v>
      </c>
      <c r="BX19">
        <v>0.80169999999999997</v>
      </c>
      <c r="BY19">
        <v>0.71689999999999998</v>
      </c>
      <c r="BZ19">
        <v>0.67730000000000001</v>
      </c>
      <c r="CA19">
        <v>0.77959999999999996</v>
      </c>
      <c r="CB19">
        <v>2.9754</v>
      </c>
      <c r="CC19">
        <v>0.80349999999999999</v>
      </c>
      <c r="CD19">
        <v>0.40589999999999998</v>
      </c>
      <c r="CE19">
        <v>0.36159999999999998</v>
      </c>
      <c r="CF19">
        <v>0.1031</v>
      </c>
      <c r="CG19">
        <v>0.68620000000000003</v>
      </c>
      <c r="CH19">
        <v>1.5568</v>
      </c>
      <c r="CI19">
        <v>0.20649999999999999</v>
      </c>
      <c r="CJ19">
        <v>0.81530000000000002</v>
      </c>
      <c r="CK19">
        <v>0.58879999999999999</v>
      </c>
      <c r="CL19">
        <v>1.4039999999999999</v>
      </c>
      <c r="CM19">
        <v>0.70779999999999998</v>
      </c>
      <c r="CN19">
        <v>0.71709999999999996</v>
      </c>
      <c r="CO19">
        <v>0</v>
      </c>
      <c r="CP19">
        <v>0.55659999999999998</v>
      </c>
      <c r="CQ19">
        <v>0.84940000000000004</v>
      </c>
      <c r="CR19">
        <v>0.31590000000000001</v>
      </c>
      <c r="CS19">
        <v>2.4388999999999998</v>
      </c>
      <c r="CT19">
        <v>0.59160000000000001</v>
      </c>
      <c r="CU19">
        <v>8.3750999999999998</v>
      </c>
      <c r="CV19">
        <v>0.69820000000000004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195</v>
      </c>
      <c r="DR19">
        <v>101</v>
      </c>
      <c r="DS19">
        <v>6.6</v>
      </c>
      <c r="DT19">
        <v>2.9</v>
      </c>
      <c r="DU19">
        <v>1335</v>
      </c>
      <c r="DV19">
        <v>1.7650174249676999E-2</v>
      </c>
      <c r="DW19">
        <v>1.5675848522E-5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36047031300</v>
      </c>
      <c r="H20" t="s">
        <v>876</v>
      </c>
      <c r="I20">
        <v>6.7297599999999999E-2</v>
      </c>
      <c r="J20">
        <v>4657</v>
      </c>
      <c r="K20">
        <v>593</v>
      </c>
      <c r="L20">
        <v>2541</v>
      </c>
      <c r="M20">
        <v>40</v>
      </c>
      <c r="N20">
        <v>2288</v>
      </c>
      <c r="O20">
        <v>127</v>
      </c>
      <c r="P20">
        <v>1069</v>
      </c>
      <c r="Q20">
        <v>284</v>
      </c>
      <c r="R20">
        <v>127</v>
      </c>
      <c r="S20">
        <v>83</v>
      </c>
      <c r="T20">
        <v>31284</v>
      </c>
      <c r="U20">
        <v>6698</v>
      </c>
      <c r="V20">
        <v>473</v>
      </c>
      <c r="W20">
        <v>184</v>
      </c>
      <c r="X20">
        <v>577</v>
      </c>
      <c r="Y20">
        <v>184</v>
      </c>
      <c r="Z20">
        <v>680</v>
      </c>
      <c r="AA20">
        <v>214</v>
      </c>
      <c r="AB20">
        <v>429</v>
      </c>
      <c r="AC20">
        <v>177</v>
      </c>
      <c r="AD20">
        <v>276</v>
      </c>
      <c r="AE20">
        <v>138.4</v>
      </c>
      <c r="AF20">
        <v>4170</v>
      </c>
      <c r="AG20">
        <v>626.79999999999905</v>
      </c>
      <c r="AH20">
        <v>23</v>
      </c>
      <c r="AI20">
        <v>50.1</v>
      </c>
      <c r="AJ20">
        <v>1433</v>
      </c>
      <c r="AK20">
        <v>225.5</v>
      </c>
      <c r="AL20">
        <v>0</v>
      </c>
      <c r="AM20">
        <v>11</v>
      </c>
      <c r="AN20">
        <v>90</v>
      </c>
      <c r="AO20">
        <v>70</v>
      </c>
      <c r="AP20">
        <v>1549</v>
      </c>
      <c r="AQ20">
        <v>214</v>
      </c>
      <c r="AR20">
        <v>134</v>
      </c>
      <c r="AS20">
        <v>89</v>
      </c>
      <c r="AT20">
        <v>23</v>
      </c>
      <c r="AU20">
        <v>6</v>
      </c>
      <c r="AV20">
        <v>5.2</v>
      </c>
      <c r="AW20">
        <v>3.5</v>
      </c>
      <c r="AX20">
        <v>31284</v>
      </c>
      <c r="AY20">
        <v>6698</v>
      </c>
      <c r="AZ20">
        <v>13.1999999999999</v>
      </c>
      <c r="BA20">
        <v>4.5999999999999996</v>
      </c>
      <c r="BB20">
        <v>12.4</v>
      </c>
      <c r="BC20">
        <v>4</v>
      </c>
      <c r="BD20">
        <v>14.6</v>
      </c>
      <c r="BE20">
        <v>4.2</v>
      </c>
      <c r="BF20">
        <v>9.1999999999999904</v>
      </c>
      <c r="BG20">
        <v>4.3</v>
      </c>
      <c r="BH20">
        <v>12.1</v>
      </c>
      <c r="BI20">
        <v>6</v>
      </c>
      <c r="BJ20">
        <v>89.5</v>
      </c>
      <c r="BK20">
        <v>7.2</v>
      </c>
      <c r="BL20">
        <v>0.5</v>
      </c>
      <c r="BM20">
        <v>1.1000000000000001</v>
      </c>
      <c r="BN20">
        <v>56.399999999999899</v>
      </c>
      <c r="BO20">
        <v>8.8000000000000007</v>
      </c>
      <c r="BP20">
        <v>0</v>
      </c>
      <c r="BQ20">
        <v>1.2</v>
      </c>
      <c r="BR20">
        <v>3.9</v>
      </c>
      <c r="BS20">
        <v>3.1</v>
      </c>
      <c r="BT20">
        <v>67.7</v>
      </c>
      <c r="BU20">
        <v>8.6</v>
      </c>
      <c r="BV20">
        <v>2.9</v>
      </c>
      <c r="BW20">
        <v>1.9</v>
      </c>
      <c r="BX20">
        <v>0.76690000000000003</v>
      </c>
      <c r="BY20">
        <v>0.29780000000000001</v>
      </c>
      <c r="BZ20">
        <v>0.4168</v>
      </c>
      <c r="CA20">
        <v>0.56669999999999998</v>
      </c>
      <c r="CB20">
        <v>2.0482999999999998</v>
      </c>
      <c r="CC20">
        <v>0.5333</v>
      </c>
      <c r="CD20">
        <v>0.35909999999999997</v>
      </c>
      <c r="CE20">
        <v>0.12909999999999999</v>
      </c>
      <c r="CF20">
        <v>0.35149999999999998</v>
      </c>
      <c r="CG20">
        <v>0.7238</v>
      </c>
      <c r="CH20">
        <v>1.5636000000000001</v>
      </c>
      <c r="CI20">
        <v>0.2102</v>
      </c>
      <c r="CJ20">
        <v>0.81259999999999999</v>
      </c>
      <c r="CK20">
        <v>0.20180000000000001</v>
      </c>
      <c r="CL20">
        <v>1.0144</v>
      </c>
      <c r="CM20">
        <v>0.49399999999999999</v>
      </c>
      <c r="CN20">
        <v>0.82350000000000001</v>
      </c>
      <c r="CO20">
        <v>0</v>
      </c>
      <c r="CP20">
        <v>0.58399999999999996</v>
      </c>
      <c r="CQ20">
        <v>0.8841</v>
      </c>
      <c r="CR20">
        <v>0.81899999999999995</v>
      </c>
      <c r="CS20">
        <v>3.1107</v>
      </c>
      <c r="CT20">
        <v>0.8659</v>
      </c>
      <c r="CU20">
        <v>7.7370000000000001</v>
      </c>
      <c r="CV20">
        <v>0.60529999999999995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467</v>
      </c>
      <c r="DR20">
        <v>205</v>
      </c>
      <c r="DS20">
        <v>10.1</v>
      </c>
      <c r="DT20">
        <v>3.9</v>
      </c>
      <c r="DU20">
        <v>1762</v>
      </c>
      <c r="DV20">
        <v>1.7651816628912E-2</v>
      </c>
      <c r="DW20">
        <v>1.8135453403000002E-5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36047031500</v>
      </c>
      <c r="H21" t="s">
        <v>875</v>
      </c>
      <c r="I21">
        <v>6.9571300000000003E-2</v>
      </c>
      <c r="J21">
        <v>5234</v>
      </c>
      <c r="K21">
        <v>543</v>
      </c>
      <c r="L21">
        <v>2642</v>
      </c>
      <c r="M21">
        <v>83</v>
      </c>
      <c r="N21">
        <v>2345</v>
      </c>
      <c r="O21">
        <v>143</v>
      </c>
      <c r="P21">
        <v>1532</v>
      </c>
      <c r="Q21">
        <v>443</v>
      </c>
      <c r="R21">
        <v>428</v>
      </c>
      <c r="S21">
        <v>184</v>
      </c>
      <c r="T21">
        <v>36706</v>
      </c>
      <c r="U21">
        <v>12232</v>
      </c>
      <c r="V21">
        <v>561</v>
      </c>
      <c r="W21">
        <v>199</v>
      </c>
      <c r="X21">
        <v>557</v>
      </c>
      <c r="Y21">
        <v>177</v>
      </c>
      <c r="Z21">
        <v>621</v>
      </c>
      <c r="AA21">
        <v>222</v>
      </c>
      <c r="AB21">
        <v>564</v>
      </c>
      <c r="AC21">
        <v>204</v>
      </c>
      <c r="AD21">
        <v>308</v>
      </c>
      <c r="AE21">
        <v>125.9</v>
      </c>
      <c r="AF21">
        <v>3716</v>
      </c>
      <c r="AG21">
        <v>614.6</v>
      </c>
      <c r="AH21">
        <v>67</v>
      </c>
      <c r="AI21">
        <v>80.799999999999898</v>
      </c>
      <c r="AJ21">
        <v>1460</v>
      </c>
      <c r="AK21">
        <v>239.099999999999</v>
      </c>
      <c r="AL21">
        <v>0</v>
      </c>
      <c r="AM21">
        <v>16</v>
      </c>
      <c r="AN21">
        <v>139</v>
      </c>
      <c r="AO21">
        <v>94.599999999999895</v>
      </c>
      <c r="AP21">
        <v>1940</v>
      </c>
      <c r="AQ21">
        <v>159</v>
      </c>
      <c r="AR21">
        <v>129</v>
      </c>
      <c r="AS21">
        <v>86</v>
      </c>
      <c r="AT21">
        <v>29.399999999999899</v>
      </c>
      <c r="AU21">
        <v>7.3</v>
      </c>
      <c r="AV21">
        <v>13.3</v>
      </c>
      <c r="AW21">
        <v>5.0999999999999996</v>
      </c>
      <c r="AX21">
        <v>36706</v>
      </c>
      <c r="AY21">
        <v>12232</v>
      </c>
      <c r="AZ21">
        <v>13.8</v>
      </c>
      <c r="BA21">
        <v>5</v>
      </c>
      <c r="BB21">
        <v>10.6</v>
      </c>
      <c r="BC21">
        <v>3.4</v>
      </c>
      <c r="BD21">
        <v>11.9</v>
      </c>
      <c r="BE21">
        <v>4.0999999999999996</v>
      </c>
      <c r="BF21">
        <v>10.8</v>
      </c>
      <c r="BG21">
        <v>3.9</v>
      </c>
      <c r="BH21">
        <v>13.1</v>
      </c>
      <c r="BI21">
        <v>5.3</v>
      </c>
      <c r="BJ21">
        <v>71</v>
      </c>
      <c r="BK21">
        <v>9.1</v>
      </c>
      <c r="BL21">
        <v>1.3</v>
      </c>
      <c r="BM21">
        <v>1.6</v>
      </c>
      <c r="BN21">
        <v>55.299999999999898</v>
      </c>
      <c r="BO21">
        <v>8.9</v>
      </c>
      <c r="BP21">
        <v>0</v>
      </c>
      <c r="BQ21">
        <v>1.1000000000000001</v>
      </c>
      <c r="BR21">
        <v>5.9</v>
      </c>
      <c r="BS21">
        <v>4</v>
      </c>
      <c r="BT21">
        <v>82.7</v>
      </c>
      <c r="BU21">
        <v>6.1</v>
      </c>
      <c r="BV21">
        <v>2.5</v>
      </c>
      <c r="BW21">
        <v>1.6</v>
      </c>
      <c r="BX21">
        <v>0.84789999999999999</v>
      </c>
      <c r="BY21">
        <v>0.88360000000000005</v>
      </c>
      <c r="BZ21">
        <v>0.2802</v>
      </c>
      <c r="CA21">
        <v>0.59019999999999995</v>
      </c>
      <c r="CB21">
        <v>2.6019999999999999</v>
      </c>
      <c r="CC21">
        <v>0.69769999999999999</v>
      </c>
      <c r="CD21">
        <v>0.24629999999999999</v>
      </c>
      <c r="CE21">
        <v>7.2900000000000006E-2</v>
      </c>
      <c r="CF21">
        <v>0.50229999999999997</v>
      </c>
      <c r="CG21">
        <v>0.76070000000000004</v>
      </c>
      <c r="CH21">
        <v>1.5822000000000001</v>
      </c>
      <c r="CI21">
        <v>0.22170000000000001</v>
      </c>
      <c r="CJ21">
        <v>0.71189999999999998</v>
      </c>
      <c r="CK21">
        <v>0.35499999999999998</v>
      </c>
      <c r="CL21">
        <v>1.0669</v>
      </c>
      <c r="CM21">
        <v>0.52039999999999997</v>
      </c>
      <c r="CN21">
        <v>0.81879999999999997</v>
      </c>
      <c r="CO21">
        <v>0</v>
      </c>
      <c r="CP21">
        <v>0.68469999999999998</v>
      </c>
      <c r="CQ21">
        <v>0.97619999999999996</v>
      </c>
      <c r="CR21">
        <v>0.80349999999999999</v>
      </c>
      <c r="CS21">
        <v>3.2831999999999999</v>
      </c>
      <c r="CT21">
        <v>0.91500000000000004</v>
      </c>
      <c r="CU21">
        <v>8.5343999999999998</v>
      </c>
      <c r="CV21">
        <v>0.72060000000000002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804</v>
      </c>
      <c r="DR21">
        <v>273</v>
      </c>
      <c r="DS21">
        <v>15.4</v>
      </c>
      <c r="DT21">
        <v>4.5</v>
      </c>
      <c r="DU21">
        <v>1897</v>
      </c>
      <c r="DV21">
        <v>1.8314771450346001E-2</v>
      </c>
      <c r="DW21">
        <v>1.8678585204000001E-5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36047031701</v>
      </c>
      <c r="H22" t="s">
        <v>1093</v>
      </c>
      <c r="I22">
        <v>5.3954299999999997E-2</v>
      </c>
      <c r="J22">
        <v>3491</v>
      </c>
      <c r="K22">
        <v>432</v>
      </c>
      <c r="L22">
        <v>1665</v>
      </c>
      <c r="M22">
        <v>74</v>
      </c>
      <c r="N22">
        <v>1411</v>
      </c>
      <c r="O22">
        <v>111</v>
      </c>
      <c r="P22">
        <v>661</v>
      </c>
      <c r="Q22">
        <v>297</v>
      </c>
      <c r="R22">
        <v>203</v>
      </c>
      <c r="S22">
        <v>107</v>
      </c>
      <c r="T22">
        <v>31743</v>
      </c>
      <c r="U22">
        <v>5488</v>
      </c>
      <c r="V22">
        <v>147</v>
      </c>
      <c r="W22">
        <v>67</v>
      </c>
      <c r="X22">
        <v>177</v>
      </c>
      <c r="Y22">
        <v>70</v>
      </c>
      <c r="Z22">
        <v>573</v>
      </c>
      <c r="AA22">
        <v>194</v>
      </c>
      <c r="AB22">
        <v>314</v>
      </c>
      <c r="AC22">
        <v>138</v>
      </c>
      <c r="AD22">
        <v>84</v>
      </c>
      <c r="AE22">
        <v>64.900000000000006</v>
      </c>
      <c r="AF22">
        <v>2539</v>
      </c>
      <c r="AG22">
        <v>510</v>
      </c>
      <c r="AH22">
        <v>68</v>
      </c>
      <c r="AI22">
        <v>78.5</v>
      </c>
      <c r="AJ22">
        <v>689</v>
      </c>
      <c r="AK22">
        <v>149.30000000000001</v>
      </c>
      <c r="AL22">
        <v>0</v>
      </c>
      <c r="AM22">
        <v>11</v>
      </c>
      <c r="AN22">
        <v>89</v>
      </c>
      <c r="AO22">
        <v>70.400000000000006</v>
      </c>
      <c r="AP22">
        <v>873</v>
      </c>
      <c r="AQ22">
        <v>130</v>
      </c>
      <c r="AR22">
        <v>0</v>
      </c>
      <c r="AS22">
        <v>11</v>
      </c>
      <c r="AT22">
        <v>19.1999999999999</v>
      </c>
      <c r="AU22">
        <v>8.1999999999999904</v>
      </c>
      <c r="AV22">
        <v>8.4</v>
      </c>
      <c r="AW22">
        <v>4.4000000000000004</v>
      </c>
      <c r="AX22">
        <v>31743</v>
      </c>
      <c r="AY22">
        <v>5488</v>
      </c>
      <c r="AZ22">
        <v>6</v>
      </c>
      <c r="BA22">
        <v>2.7</v>
      </c>
      <c r="BB22">
        <v>5.0999999999999996</v>
      </c>
      <c r="BC22">
        <v>2</v>
      </c>
      <c r="BD22">
        <v>16.399999999999899</v>
      </c>
      <c r="BE22">
        <v>5.2</v>
      </c>
      <c r="BF22">
        <v>9</v>
      </c>
      <c r="BG22">
        <v>3.8</v>
      </c>
      <c r="BH22">
        <v>6</v>
      </c>
      <c r="BI22">
        <v>4.5999999999999996</v>
      </c>
      <c r="BJ22">
        <v>72.7</v>
      </c>
      <c r="BK22">
        <v>11.5</v>
      </c>
      <c r="BL22">
        <v>2.1</v>
      </c>
      <c r="BM22">
        <v>2.4</v>
      </c>
      <c r="BN22">
        <v>41.399999999999899</v>
      </c>
      <c r="BO22">
        <v>8.8000000000000007</v>
      </c>
      <c r="BP22">
        <v>0</v>
      </c>
      <c r="BQ22">
        <v>1.8</v>
      </c>
      <c r="BR22">
        <v>6.3</v>
      </c>
      <c r="BS22">
        <v>5</v>
      </c>
      <c r="BT22">
        <v>61.899999999999899</v>
      </c>
      <c r="BU22">
        <v>7.8</v>
      </c>
      <c r="BV22">
        <v>0</v>
      </c>
      <c r="BW22">
        <v>0.3</v>
      </c>
      <c r="BX22">
        <v>0.70099999999999996</v>
      </c>
      <c r="BY22">
        <v>0.6391</v>
      </c>
      <c r="BZ22">
        <v>0.40400000000000003</v>
      </c>
      <c r="CA22">
        <v>0.22309999999999999</v>
      </c>
      <c r="CB22">
        <v>1.9673</v>
      </c>
      <c r="CC22">
        <v>0.50390000000000001</v>
      </c>
      <c r="CD22">
        <v>3.5999999999999997E-2</v>
      </c>
      <c r="CE22">
        <v>0.186</v>
      </c>
      <c r="CF22">
        <v>0.3296</v>
      </c>
      <c r="CG22">
        <v>0.38200000000000001</v>
      </c>
      <c r="CH22">
        <v>0.93359999999999999</v>
      </c>
      <c r="CI22">
        <v>5.6500000000000002E-2</v>
      </c>
      <c r="CJ22">
        <v>0.71889999999999998</v>
      </c>
      <c r="CK22">
        <v>0.45</v>
      </c>
      <c r="CL22">
        <v>1.1689000000000001</v>
      </c>
      <c r="CM22">
        <v>0.57389999999999997</v>
      </c>
      <c r="CN22">
        <v>0.77470000000000006</v>
      </c>
      <c r="CO22">
        <v>0</v>
      </c>
      <c r="CP22">
        <v>0.70079999999999998</v>
      </c>
      <c r="CQ22">
        <v>0.84540000000000004</v>
      </c>
      <c r="CR22">
        <v>0</v>
      </c>
      <c r="CS22">
        <v>2.3209</v>
      </c>
      <c r="CT22">
        <v>0.53129999999999999</v>
      </c>
      <c r="CU22">
        <v>6.3906999999999998</v>
      </c>
      <c r="CV22">
        <v>0.39200000000000002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564</v>
      </c>
      <c r="DR22">
        <v>184</v>
      </c>
      <c r="DS22">
        <v>16.1999999999999</v>
      </c>
      <c r="DT22">
        <v>5.4</v>
      </c>
      <c r="DU22">
        <v>2532</v>
      </c>
      <c r="DV22">
        <v>1.6463837539123002E-2</v>
      </c>
      <c r="DW22">
        <v>1.4883674234999999E-5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36047031702</v>
      </c>
      <c r="H23" t="s">
        <v>1092</v>
      </c>
      <c r="I23">
        <v>5.3972399999999997E-2</v>
      </c>
      <c r="J23">
        <v>3733</v>
      </c>
      <c r="K23">
        <v>488</v>
      </c>
      <c r="L23">
        <v>1620</v>
      </c>
      <c r="M23">
        <v>67</v>
      </c>
      <c r="N23">
        <v>1406</v>
      </c>
      <c r="O23">
        <v>114</v>
      </c>
      <c r="P23">
        <v>616</v>
      </c>
      <c r="Q23">
        <v>204</v>
      </c>
      <c r="R23">
        <v>238</v>
      </c>
      <c r="S23">
        <v>97</v>
      </c>
      <c r="T23">
        <v>29609</v>
      </c>
      <c r="U23">
        <v>3628</v>
      </c>
      <c r="V23">
        <v>373</v>
      </c>
      <c r="W23">
        <v>183</v>
      </c>
      <c r="X23">
        <v>343</v>
      </c>
      <c r="Y23">
        <v>100</v>
      </c>
      <c r="Z23">
        <v>655</v>
      </c>
      <c r="AA23">
        <v>259</v>
      </c>
      <c r="AB23">
        <v>290</v>
      </c>
      <c r="AC23">
        <v>103</v>
      </c>
      <c r="AD23">
        <v>116</v>
      </c>
      <c r="AE23">
        <v>68.299999999999898</v>
      </c>
      <c r="AF23">
        <v>2777</v>
      </c>
      <c r="AG23">
        <v>536.1</v>
      </c>
      <c r="AH23">
        <v>203</v>
      </c>
      <c r="AI23">
        <v>126.5</v>
      </c>
      <c r="AJ23">
        <v>536</v>
      </c>
      <c r="AK23">
        <v>115.4</v>
      </c>
      <c r="AL23">
        <v>0</v>
      </c>
      <c r="AM23">
        <v>11</v>
      </c>
      <c r="AN23">
        <v>153</v>
      </c>
      <c r="AO23">
        <v>92.799999999999898</v>
      </c>
      <c r="AP23">
        <v>860</v>
      </c>
      <c r="AQ23">
        <v>119</v>
      </c>
      <c r="AR23">
        <v>14</v>
      </c>
      <c r="AS23">
        <v>22</v>
      </c>
      <c r="AT23">
        <v>16.5</v>
      </c>
      <c r="AU23">
        <v>5.0999999999999996</v>
      </c>
      <c r="AV23">
        <v>10.3</v>
      </c>
      <c r="AW23">
        <v>3.9</v>
      </c>
      <c r="AX23">
        <v>29609</v>
      </c>
      <c r="AY23">
        <v>3628</v>
      </c>
      <c r="AZ23">
        <v>14.6999999999999</v>
      </c>
      <c r="BA23">
        <v>6.8</v>
      </c>
      <c r="BB23">
        <v>9.1999999999999904</v>
      </c>
      <c r="BC23">
        <v>2.8</v>
      </c>
      <c r="BD23">
        <v>17.5</v>
      </c>
      <c r="BE23">
        <v>6.5</v>
      </c>
      <c r="BF23">
        <v>7.8</v>
      </c>
      <c r="BG23">
        <v>2.6</v>
      </c>
      <c r="BH23">
        <v>8.3000000000000007</v>
      </c>
      <c r="BI23">
        <v>4.8</v>
      </c>
      <c r="BJ23">
        <v>74.400000000000006</v>
      </c>
      <c r="BK23">
        <v>10.6</v>
      </c>
      <c r="BL23">
        <v>5.7</v>
      </c>
      <c r="BM23">
        <v>3.5</v>
      </c>
      <c r="BN23">
        <v>33.1</v>
      </c>
      <c r="BO23">
        <v>7</v>
      </c>
      <c r="BP23">
        <v>0</v>
      </c>
      <c r="BQ23">
        <v>1.8</v>
      </c>
      <c r="BR23">
        <v>10.9</v>
      </c>
      <c r="BS23">
        <v>6.5</v>
      </c>
      <c r="BT23">
        <v>61.2</v>
      </c>
      <c r="BU23">
        <v>7</v>
      </c>
      <c r="BV23">
        <v>0.4</v>
      </c>
      <c r="BW23">
        <v>0.6</v>
      </c>
      <c r="BX23">
        <v>0.64049999999999996</v>
      </c>
      <c r="BY23">
        <v>0.76449999999999996</v>
      </c>
      <c r="BZ23">
        <v>0.46879999999999999</v>
      </c>
      <c r="CA23">
        <v>0.61929999999999996</v>
      </c>
      <c r="CB23">
        <v>2.4931999999999999</v>
      </c>
      <c r="CC23">
        <v>0.66190000000000004</v>
      </c>
      <c r="CD23">
        <v>0.17150000000000001</v>
      </c>
      <c r="CE23">
        <v>0.2397</v>
      </c>
      <c r="CF23">
        <v>0.21560000000000001</v>
      </c>
      <c r="CG23">
        <v>0.53949999999999998</v>
      </c>
      <c r="CH23">
        <v>1.1662999999999999</v>
      </c>
      <c r="CI23">
        <v>8.8499999999999995E-2</v>
      </c>
      <c r="CJ23">
        <v>0.72589999999999999</v>
      </c>
      <c r="CK23">
        <v>0.6532</v>
      </c>
      <c r="CL23">
        <v>1.3791</v>
      </c>
      <c r="CM23">
        <v>0.69230000000000003</v>
      </c>
      <c r="CN23">
        <v>0.74570000000000003</v>
      </c>
      <c r="CO23">
        <v>0</v>
      </c>
      <c r="CP23">
        <v>0.83530000000000004</v>
      </c>
      <c r="CQ23">
        <v>0.84109999999999996</v>
      </c>
      <c r="CR23">
        <v>0.53480000000000005</v>
      </c>
      <c r="CS23">
        <v>2.9567999999999999</v>
      </c>
      <c r="CT23">
        <v>0.8175</v>
      </c>
      <c r="CU23">
        <v>7.9954000000000001</v>
      </c>
      <c r="CV23">
        <v>0.64449999999999996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602</v>
      </c>
      <c r="DR23">
        <v>205</v>
      </c>
      <c r="DS23">
        <v>16.100000000000001</v>
      </c>
      <c r="DT23">
        <v>4.9000000000000004</v>
      </c>
      <c r="DU23">
        <v>1678</v>
      </c>
      <c r="DV23">
        <v>1.6458581046511999E-2</v>
      </c>
      <c r="DW23">
        <v>1.4846863196999999E-5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36047032300</v>
      </c>
      <c r="H24" t="s">
        <v>1091</v>
      </c>
      <c r="I24">
        <v>6.6813399999999995E-2</v>
      </c>
      <c r="J24">
        <v>3823</v>
      </c>
      <c r="K24">
        <v>332</v>
      </c>
      <c r="L24">
        <v>1467</v>
      </c>
      <c r="M24">
        <v>70</v>
      </c>
      <c r="N24">
        <v>1402</v>
      </c>
      <c r="O24">
        <v>87</v>
      </c>
      <c r="P24">
        <v>724</v>
      </c>
      <c r="Q24">
        <v>256</v>
      </c>
      <c r="R24">
        <v>342</v>
      </c>
      <c r="S24">
        <v>121</v>
      </c>
      <c r="T24">
        <v>28627</v>
      </c>
      <c r="U24">
        <v>4026</v>
      </c>
      <c r="V24">
        <v>326</v>
      </c>
      <c r="W24">
        <v>109</v>
      </c>
      <c r="X24">
        <v>474</v>
      </c>
      <c r="Y24">
        <v>125</v>
      </c>
      <c r="Z24">
        <v>710</v>
      </c>
      <c r="AA24">
        <v>167</v>
      </c>
      <c r="AB24">
        <v>189</v>
      </c>
      <c r="AC24">
        <v>86</v>
      </c>
      <c r="AD24">
        <v>95</v>
      </c>
      <c r="AE24">
        <v>54.2</v>
      </c>
      <c r="AF24">
        <v>3400</v>
      </c>
      <c r="AG24">
        <v>361.5</v>
      </c>
      <c r="AH24">
        <v>156</v>
      </c>
      <c r="AI24">
        <v>101.4</v>
      </c>
      <c r="AJ24">
        <v>994</v>
      </c>
      <c r="AK24">
        <v>126.9</v>
      </c>
      <c r="AL24">
        <v>10</v>
      </c>
      <c r="AM24">
        <v>16</v>
      </c>
      <c r="AN24">
        <v>121</v>
      </c>
      <c r="AO24">
        <v>65.400000000000006</v>
      </c>
      <c r="AP24">
        <v>841</v>
      </c>
      <c r="AQ24">
        <v>121</v>
      </c>
      <c r="AR24">
        <v>0</v>
      </c>
      <c r="AS24">
        <v>11</v>
      </c>
      <c r="AT24">
        <v>18.899999999999899</v>
      </c>
      <c r="AU24">
        <v>6.6</v>
      </c>
      <c r="AV24">
        <v>14.6999999999999</v>
      </c>
      <c r="AW24">
        <v>4.5</v>
      </c>
      <c r="AX24">
        <v>28627</v>
      </c>
      <c r="AY24">
        <v>4026</v>
      </c>
      <c r="AZ24">
        <v>12.1999999999999</v>
      </c>
      <c r="BA24">
        <v>4.0999999999999996</v>
      </c>
      <c r="BB24">
        <v>12.4</v>
      </c>
      <c r="BC24">
        <v>3.1</v>
      </c>
      <c r="BD24">
        <v>18.600000000000001</v>
      </c>
      <c r="BE24">
        <v>4.0999999999999996</v>
      </c>
      <c r="BF24">
        <v>4.9000000000000004</v>
      </c>
      <c r="BG24">
        <v>2.2999999999999998</v>
      </c>
      <c r="BH24">
        <v>6.8</v>
      </c>
      <c r="BI24">
        <v>3.8</v>
      </c>
      <c r="BJ24">
        <v>88.9</v>
      </c>
      <c r="BK24">
        <v>5.5</v>
      </c>
      <c r="BL24">
        <v>4.3</v>
      </c>
      <c r="BM24">
        <v>2.8</v>
      </c>
      <c r="BN24">
        <v>67.799999999999898</v>
      </c>
      <c r="BO24">
        <v>8</v>
      </c>
      <c r="BP24">
        <v>0.7</v>
      </c>
      <c r="BQ24">
        <v>1.1000000000000001</v>
      </c>
      <c r="BR24">
        <v>8.6</v>
      </c>
      <c r="BS24">
        <v>4.5999999999999996</v>
      </c>
      <c r="BT24">
        <v>60</v>
      </c>
      <c r="BU24">
        <v>7.8</v>
      </c>
      <c r="BV24">
        <v>0</v>
      </c>
      <c r="BW24">
        <v>0.3</v>
      </c>
      <c r="BX24">
        <v>0.69569999999999999</v>
      </c>
      <c r="BY24">
        <v>0.91600000000000004</v>
      </c>
      <c r="BZ24">
        <v>0.50249999999999995</v>
      </c>
      <c r="CA24">
        <v>0.52549999999999997</v>
      </c>
      <c r="CB24">
        <v>2.6396999999999999</v>
      </c>
      <c r="CC24">
        <v>0.70789999999999997</v>
      </c>
      <c r="CD24">
        <v>0.35909999999999997</v>
      </c>
      <c r="CE24">
        <v>0.29430000000000001</v>
      </c>
      <c r="CF24">
        <v>3.9600000000000003E-2</v>
      </c>
      <c r="CG24">
        <v>0.437</v>
      </c>
      <c r="CH24">
        <v>1.1299999999999999</v>
      </c>
      <c r="CI24">
        <v>8.3299999999999999E-2</v>
      </c>
      <c r="CJ24">
        <v>0.8085</v>
      </c>
      <c r="CK24">
        <v>0.58860000000000001</v>
      </c>
      <c r="CL24">
        <v>1.397</v>
      </c>
      <c r="CM24">
        <v>0.70179999999999998</v>
      </c>
      <c r="CN24">
        <v>0.85770000000000002</v>
      </c>
      <c r="CO24">
        <v>0.74239999999999995</v>
      </c>
      <c r="CP24">
        <v>0.77410000000000001</v>
      </c>
      <c r="CQ24">
        <v>0.83299999999999996</v>
      </c>
      <c r="CR24">
        <v>0</v>
      </c>
      <c r="CS24">
        <v>3.2073</v>
      </c>
      <c r="CT24">
        <v>0.8982</v>
      </c>
      <c r="CU24">
        <v>8.3740000000000006</v>
      </c>
      <c r="CV24">
        <v>0.6976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535</v>
      </c>
      <c r="DR24">
        <v>179</v>
      </c>
      <c r="DS24">
        <v>14</v>
      </c>
      <c r="DT24">
        <v>4.5</v>
      </c>
      <c r="DU24">
        <v>1451</v>
      </c>
      <c r="DV24">
        <v>1.618547324061E-3</v>
      </c>
      <c r="DW24">
        <v>5.3420000000000001E-11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36047032500</v>
      </c>
      <c r="H25" t="s">
        <v>1090</v>
      </c>
      <c r="I25">
        <v>6.5024999999999999E-2</v>
      </c>
      <c r="J25">
        <v>6538</v>
      </c>
      <c r="K25">
        <v>557</v>
      </c>
      <c r="L25">
        <v>2713</v>
      </c>
      <c r="M25">
        <v>86</v>
      </c>
      <c r="N25">
        <v>2571</v>
      </c>
      <c r="O25">
        <v>146</v>
      </c>
      <c r="P25">
        <v>997</v>
      </c>
      <c r="Q25">
        <v>457</v>
      </c>
      <c r="R25">
        <v>454</v>
      </c>
      <c r="S25">
        <v>194</v>
      </c>
      <c r="T25">
        <v>24619</v>
      </c>
      <c r="U25">
        <v>3301</v>
      </c>
      <c r="V25">
        <v>720</v>
      </c>
      <c r="W25">
        <v>245</v>
      </c>
      <c r="X25">
        <v>781</v>
      </c>
      <c r="Y25">
        <v>152</v>
      </c>
      <c r="Z25">
        <v>1154</v>
      </c>
      <c r="AA25">
        <v>334</v>
      </c>
      <c r="AB25">
        <v>576</v>
      </c>
      <c r="AC25">
        <v>207</v>
      </c>
      <c r="AD25">
        <v>388</v>
      </c>
      <c r="AE25">
        <v>187.599999999999</v>
      </c>
      <c r="AF25">
        <v>6097</v>
      </c>
      <c r="AG25">
        <v>588.20000000000005</v>
      </c>
      <c r="AH25">
        <v>215</v>
      </c>
      <c r="AI25">
        <v>163.9</v>
      </c>
      <c r="AJ25">
        <v>2325</v>
      </c>
      <c r="AK25">
        <v>165.099999999999</v>
      </c>
      <c r="AL25">
        <v>0</v>
      </c>
      <c r="AM25">
        <v>16</v>
      </c>
      <c r="AN25">
        <v>107</v>
      </c>
      <c r="AO25">
        <v>81.5</v>
      </c>
      <c r="AP25">
        <v>1757</v>
      </c>
      <c r="AQ25">
        <v>220</v>
      </c>
      <c r="AR25">
        <v>0</v>
      </c>
      <c r="AS25">
        <v>16</v>
      </c>
      <c r="AT25">
        <v>15.1999999999999</v>
      </c>
      <c r="AU25">
        <v>6.7</v>
      </c>
      <c r="AV25">
        <v>11.1</v>
      </c>
      <c r="AW25">
        <v>4.5999999999999996</v>
      </c>
      <c r="AX25">
        <v>24619</v>
      </c>
      <c r="AY25">
        <v>3301</v>
      </c>
      <c r="AZ25">
        <v>15.1999999999999</v>
      </c>
      <c r="BA25">
        <v>4.9000000000000004</v>
      </c>
      <c r="BB25">
        <v>11.9</v>
      </c>
      <c r="BC25">
        <v>2.7</v>
      </c>
      <c r="BD25">
        <v>17.6999999999999</v>
      </c>
      <c r="BE25">
        <v>4.9000000000000004</v>
      </c>
      <c r="BF25">
        <v>8.8000000000000007</v>
      </c>
      <c r="BG25">
        <v>3.1</v>
      </c>
      <c r="BH25">
        <v>15.1</v>
      </c>
      <c r="BI25">
        <v>7.2</v>
      </c>
      <c r="BJ25">
        <v>93.299999999999898</v>
      </c>
      <c r="BK25">
        <v>4.2</v>
      </c>
      <c r="BL25">
        <v>3.4</v>
      </c>
      <c r="BM25">
        <v>2.6</v>
      </c>
      <c r="BN25">
        <v>85.7</v>
      </c>
      <c r="BO25">
        <v>5.4</v>
      </c>
      <c r="BP25">
        <v>0</v>
      </c>
      <c r="BQ25">
        <v>1.1000000000000001</v>
      </c>
      <c r="BR25">
        <v>4.2</v>
      </c>
      <c r="BS25">
        <v>3.2</v>
      </c>
      <c r="BT25">
        <v>68.299999999999898</v>
      </c>
      <c r="BU25">
        <v>7.5</v>
      </c>
      <c r="BV25">
        <v>0</v>
      </c>
      <c r="BW25">
        <v>0.2</v>
      </c>
      <c r="BX25">
        <v>0.60450000000000004</v>
      </c>
      <c r="BY25">
        <v>0.80500000000000005</v>
      </c>
      <c r="BZ25">
        <v>0.64629999999999999</v>
      </c>
      <c r="CA25">
        <v>0.63949999999999996</v>
      </c>
      <c r="CB25">
        <v>2.6953</v>
      </c>
      <c r="CC25">
        <v>0.72509999999999997</v>
      </c>
      <c r="CD25">
        <v>0.3276</v>
      </c>
      <c r="CE25">
        <v>0.24629999999999999</v>
      </c>
      <c r="CF25">
        <v>0.309</v>
      </c>
      <c r="CG25">
        <v>0.8095</v>
      </c>
      <c r="CH25">
        <v>1.6923999999999999</v>
      </c>
      <c r="CI25">
        <v>0.27829999999999999</v>
      </c>
      <c r="CJ25">
        <v>0.84909999999999997</v>
      </c>
      <c r="CK25">
        <v>0.54469999999999996</v>
      </c>
      <c r="CL25">
        <v>1.3936999999999999</v>
      </c>
      <c r="CM25">
        <v>0.69950000000000001</v>
      </c>
      <c r="CN25">
        <v>0.91820000000000002</v>
      </c>
      <c r="CO25">
        <v>0</v>
      </c>
      <c r="CP25">
        <v>0.5978</v>
      </c>
      <c r="CQ25">
        <v>0.8891</v>
      </c>
      <c r="CR25">
        <v>0</v>
      </c>
      <c r="CS25">
        <v>2.4051999999999998</v>
      </c>
      <c r="CT25">
        <v>0.57499999999999996</v>
      </c>
      <c r="CU25">
        <v>8.1867000000000001</v>
      </c>
      <c r="CV25">
        <v>0.67179999999999995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777</v>
      </c>
      <c r="DR25">
        <v>253</v>
      </c>
      <c r="DS25">
        <v>11.9</v>
      </c>
      <c r="DT25">
        <v>3.5</v>
      </c>
      <c r="DU25">
        <v>8819</v>
      </c>
      <c r="DV25">
        <v>1.843232930087E-3</v>
      </c>
      <c r="DW25">
        <v>9.9754999999999996E-11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36047033700</v>
      </c>
      <c r="H26" t="s">
        <v>1089</v>
      </c>
      <c r="I26">
        <v>7.6288700000000001E-2</v>
      </c>
      <c r="J26">
        <v>4098</v>
      </c>
      <c r="K26">
        <v>420</v>
      </c>
      <c r="L26">
        <v>1513</v>
      </c>
      <c r="M26">
        <v>60</v>
      </c>
      <c r="N26">
        <v>1309</v>
      </c>
      <c r="O26">
        <v>100</v>
      </c>
      <c r="P26">
        <v>594</v>
      </c>
      <c r="Q26">
        <v>270</v>
      </c>
      <c r="R26">
        <v>65</v>
      </c>
      <c r="S26">
        <v>62</v>
      </c>
      <c r="T26">
        <v>26013</v>
      </c>
      <c r="U26">
        <v>5566</v>
      </c>
      <c r="V26">
        <v>324</v>
      </c>
      <c r="W26">
        <v>169</v>
      </c>
      <c r="X26">
        <v>448</v>
      </c>
      <c r="Y26">
        <v>91</v>
      </c>
      <c r="Z26">
        <v>1170</v>
      </c>
      <c r="AA26">
        <v>235</v>
      </c>
      <c r="AB26">
        <v>233</v>
      </c>
      <c r="AC26">
        <v>103</v>
      </c>
      <c r="AD26">
        <v>148</v>
      </c>
      <c r="AE26">
        <v>87.7</v>
      </c>
      <c r="AF26">
        <v>2429</v>
      </c>
      <c r="AG26">
        <v>731.6</v>
      </c>
      <c r="AH26">
        <v>109</v>
      </c>
      <c r="AI26">
        <v>83.299999999999898</v>
      </c>
      <c r="AJ26">
        <v>532</v>
      </c>
      <c r="AK26">
        <v>122</v>
      </c>
      <c r="AL26">
        <v>0</v>
      </c>
      <c r="AM26">
        <v>11</v>
      </c>
      <c r="AN26">
        <v>184</v>
      </c>
      <c r="AO26">
        <v>135.4</v>
      </c>
      <c r="AP26">
        <v>632</v>
      </c>
      <c r="AQ26">
        <v>173</v>
      </c>
      <c r="AR26">
        <v>48</v>
      </c>
      <c r="AS26">
        <v>51</v>
      </c>
      <c r="AT26">
        <v>14.5</v>
      </c>
      <c r="AU26">
        <v>6.8</v>
      </c>
      <c r="AV26">
        <v>3.3</v>
      </c>
      <c r="AW26">
        <v>3.2</v>
      </c>
      <c r="AX26">
        <v>26013</v>
      </c>
      <c r="AY26">
        <v>5566</v>
      </c>
      <c r="AZ26">
        <v>13.5</v>
      </c>
      <c r="BA26">
        <v>6.8</v>
      </c>
      <c r="BB26">
        <v>10.9</v>
      </c>
      <c r="BC26">
        <v>2.2999999999999998</v>
      </c>
      <c r="BD26">
        <v>28.6</v>
      </c>
      <c r="BE26">
        <v>4.9000000000000004</v>
      </c>
      <c r="BF26">
        <v>5.7</v>
      </c>
      <c r="BG26">
        <v>2.5</v>
      </c>
      <c r="BH26">
        <v>11.3</v>
      </c>
      <c r="BI26">
        <v>6.6</v>
      </c>
      <c r="BJ26">
        <v>59.299999999999898</v>
      </c>
      <c r="BK26">
        <v>16.8</v>
      </c>
      <c r="BL26">
        <v>3</v>
      </c>
      <c r="BM26">
        <v>2.2999999999999998</v>
      </c>
      <c r="BN26">
        <v>35.200000000000003</v>
      </c>
      <c r="BO26">
        <v>7.9</v>
      </c>
      <c r="BP26">
        <v>0</v>
      </c>
      <c r="BQ26">
        <v>2</v>
      </c>
      <c r="BR26">
        <v>14.1</v>
      </c>
      <c r="BS26">
        <v>10.3</v>
      </c>
      <c r="BT26">
        <v>48.299999999999898</v>
      </c>
      <c r="BU26">
        <v>11.8</v>
      </c>
      <c r="BV26">
        <v>1.2</v>
      </c>
      <c r="BW26">
        <v>1.2</v>
      </c>
      <c r="BX26">
        <v>0.58350000000000002</v>
      </c>
      <c r="BY26">
        <v>0.1087</v>
      </c>
      <c r="BZ26">
        <v>0.59860000000000002</v>
      </c>
      <c r="CA26">
        <v>0.57850000000000001</v>
      </c>
      <c r="CB26">
        <v>1.8694</v>
      </c>
      <c r="CC26">
        <v>0.47060000000000002</v>
      </c>
      <c r="CD26">
        <v>0.26400000000000001</v>
      </c>
      <c r="CE26">
        <v>0.90010000000000001</v>
      </c>
      <c r="CF26">
        <v>7.2599999999999998E-2</v>
      </c>
      <c r="CG26">
        <v>0.69769999999999999</v>
      </c>
      <c r="CH26">
        <v>1.9343999999999999</v>
      </c>
      <c r="CI26">
        <v>0.4365</v>
      </c>
      <c r="CJ26">
        <v>0.6573</v>
      </c>
      <c r="CK26">
        <v>0.51649999999999996</v>
      </c>
      <c r="CL26">
        <v>1.1738</v>
      </c>
      <c r="CM26">
        <v>0.5766</v>
      </c>
      <c r="CN26">
        <v>0.75290000000000001</v>
      </c>
      <c r="CO26">
        <v>0</v>
      </c>
      <c r="CP26">
        <v>0.89249999999999996</v>
      </c>
      <c r="CQ26">
        <v>0.74960000000000004</v>
      </c>
      <c r="CR26">
        <v>0.72199999999999998</v>
      </c>
      <c r="CS26">
        <v>3.117</v>
      </c>
      <c r="CT26">
        <v>0.86880000000000002</v>
      </c>
      <c r="CU26">
        <v>8.0945999999999998</v>
      </c>
      <c r="CV26">
        <v>0.66110000000000002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612</v>
      </c>
      <c r="DR26">
        <v>235</v>
      </c>
      <c r="DS26">
        <v>14.9</v>
      </c>
      <c r="DT26">
        <v>5.5</v>
      </c>
      <c r="DU26">
        <v>3836</v>
      </c>
      <c r="DV26">
        <v>2.4079831895946001E-2</v>
      </c>
      <c r="DW26">
        <v>1.050779465E-5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36047033900</v>
      </c>
      <c r="H27" t="s">
        <v>1088</v>
      </c>
      <c r="I27">
        <v>6.9783700000000004E-2</v>
      </c>
      <c r="J27">
        <v>4788</v>
      </c>
      <c r="K27">
        <v>463</v>
      </c>
      <c r="L27">
        <v>2098</v>
      </c>
      <c r="M27">
        <v>38</v>
      </c>
      <c r="N27">
        <v>1886</v>
      </c>
      <c r="O27">
        <v>101</v>
      </c>
      <c r="P27">
        <v>1406</v>
      </c>
      <c r="Q27">
        <v>457</v>
      </c>
      <c r="R27">
        <v>199</v>
      </c>
      <c r="S27">
        <v>101</v>
      </c>
      <c r="T27">
        <v>20400</v>
      </c>
      <c r="U27">
        <v>2427</v>
      </c>
      <c r="V27">
        <v>582</v>
      </c>
      <c r="W27">
        <v>179</v>
      </c>
      <c r="X27">
        <v>829</v>
      </c>
      <c r="Y27">
        <v>119</v>
      </c>
      <c r="Z27">
        <v>991</v>
      </c>
      <c r="AA27">
        <v>231</v>
      </c>
      <c r="AB27">
        <v>481</v>
      </c>
      <c r="AC27">
        <v>122</v>
      </c>
      <c r="AD27">
        <v>215</v>
      </c>
      <c r="AE27">
        <v>81.599999999999895</v>
      </c>
      <c r="AF27">
        <v>3916</v>
      </c>
      <c r="AG27">
        <v>579.79999999999905</v>
      </c>
      <c r="AH27">
        <v>264</v>
      </c>
      <c r="AI27">
        <v>194.099999999999</v>
      </c>
      <c r="AJ27">
        <v>1017</v>
      </c>
      <c r="AK27">
        <v>140.80000000000001</v>
      </c>
      <c r="AL27">
        <v>0</v>
      </c>
      <c r="AM27">
        <v>11</v>
      </c>
      <c r="AN27">
        <v>148</v>
      </c>
      <c r="AO27">
        <v>79.599999999999895</v>
      </c>
      <c r="AP27">
        <v>1343</v>
      </c>
      <c r="AQ27">
        <v>136</v>
      </c>
      <c r="AR27">
        <v>5</v>
      </c>
      <c r="AS27">
        <v>7</v>
      </c>
      <c r="AT27">
        <v>29.399999999999899</v>
      </c>
      <c r="AU27">
        <v>9.1</v>
      </c>
      <c r="AV27">
        <v>8.8000000000000007</v>
      </c>
      <c r="AW27">
        <v>4.2</v>
      </c>
      <c r="AX27">
        <v>20400</v>
      </c>
      <c r="AY27">
        <v>2427</v>
      </c>
      <c r="AZ27">
        <v>17.100000000000001</v>
      </c>
      <c r="BA27">
        <v>4.5</v>
      </c>
      <c r="BB27">
        <v>17.3</v>
      </c>
      <c r="BC27">
        <v>3.1</v>
      </c>
      <c r="BD27">
        <v>20.6999999999999</v>
      </c>
      <c r="BE27">
        <v>4.4000000000000004</v>
      </c>
      <c r="BF27">
        <v>10.1</v>
      </c>
      <c r="BG27">
        <v>2.7</v>
      </c>
      <c r="BH27">
        <v>11.4</v>
      </c>
      <c r="BI27">
        <v>4.3</v>
      </c>
      <c r="BJ27">
        <v>81.799999999999898</v>
      </c>
      <c r="BK27">
        <v>9.1999999999999904</v>
      </c>
      <c r="BL27">
        <v>6.1</v>
      </c>
      <c r="BM27">
        <v>4.5</v>
      </c>
      <c r="BN27">
        <v>48.5</v>
      </c>
      <c r="BO27">
        <v>6.7</v>
      </c>
      <c r="BP27">
        <v>0</v>
      </c>
      <c r="BQ27">
        <v>1.4</v>
      </c>
      <c r="BR27">
        <v>7.8</v>
      </c>
      <c r="BS27">
        <v>4.2</v>
      </c>
      <c r="BT27">
        <v>71.2</v>
      </c>
      <c r="BU27">
        <v>6.2</v>
      </c>
      <c r="BV27">
        <v>0.1</v>
      </c>
      <c r="BW27">
        <v>0.1</v>
      </c>
      <c r="BX27">
        <v>0.84789999999999999</v>
      </c>
      <c r="BY27">
        <v>0.67310000000000003</v>
      </c>
      <c r="BZ27">
        <v>0.7883</v>
      </c>
      <c r="CA27">
        <v>0.69140000000000001</v>
      </c>
      <c r="CB27">
        <v>3.0007000000000001</v>
      </c>
      <c r="CC27">
        <v>0.80930000000000002</v>
      </c>
      <c r="CD27">
        <v>0.69279999999999997</v>
      </c>
      <c r="CE27">
        <v>0.45040000000000002</v>
      </c>
      <c r="CF27">
        <v>0.442</v>
      </c>
      <c r="CG27">
        <v>0.70220000000000005</v>
      </c>
      <c r="CH27">
        <v>2.2873999999999999</v>
      </c>
      <c r="CI27">
        <v>0.67879999999999996</v>
      </c>
      <c r="CJ27">
        <v>0.76190000000000002</v>
      </c>
      <c r="CK27">
        <v>0.66739999999999999</v>
      </c>
      <c r="CL27">
        <v>1.4294</v>
      </c>
      <c r="CM27">
        <v>0.72450000000000003</v>
      </c>
      <c r="CN27">
        <v>0.80020000000000002</v>
      </c>
      <c r="CO27">
        <v>0</v>
      </c>
      <c r="CP27">
        <v>0.75190000000000001</v>
      </c>
      <c r="CQ27">
        <v>0.91080000000000005</v>
      </c>
      <c r="CR27">
        <v>0.33279999999999998</v>
      </c>
      <c r="CS27">
        <v>2.7957000000000001</v>
      </c>
      <c r="CT27">
        <v>0.76229999999999998</v>
      </c>
      <c r="CU27">
        <v>9.5131999999999906</v>
      </c>
      <c r="CV27">
        <v>0.83689999999999998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1</v>
      </c>
      <c r="DP27">
        <v>1</v>
      </c>
      <c r="DQ27">
        <v>607</v>
      </c>
      <c r="DR27">
        <v>240</v>
      </c>
      <c r="DS27">
        <v>12.6999999999999</v>
      </c>
      <c r="DT27">
        <v>4.5</v>
      </c>
      <c r="DU27">
        <v>2034</v>
      </c>
      <c r="DV27">
        <v>2.5645380056793999E-2</v>
      </c>
      <c r="DW27">
        <v>1.9251745E-5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36047034300</v>
      </c>
      <c r="H28" t="s">
        <v>1087</v>
      </c>
      <c r="I28">
        <v>6.2606099999999998E-2</v>
      </c>
      <c r="J28">
        <v>4809</v>
      </c>
      <c r="K28">
        <v>473</v>
      </c>
      <c r="L28">
        <v>2233</v>
      </c>
      <c r="M28">
        <v>39</v>
      </c>
      <c r="N28">
        <v>2043</v>
      </c>
      <c r="O28">
        <v>94</v>
      </c>
      <c r="P28">
        <v>1838</v>
      </c>
      <c r="Q28">
        <v>446</v>
      </c>
      <c r="R28">
        <v>261</v>
      </c>
      <c r="S28">
        <v>121</v>
      </c>
      <c r="T28">
        <v>21410</v>
      </c>
      <c r="U28">
        <v>4289</v>
      </c>
      <c r="V28">
        <v>992</v>
      </c>
      <c r="W28">
        <v>220</v>
      </c>
      <c r="X28">
        <v>545</v>
      </c>
      <c r="Y28">
        <v>96</v>
      </c>
      <c r="Z28">
        <v>1218</v>
      </c>
      <c r="AA28">
        <v>260</v>
      </c>
      <c r="AB28">
        <v>718</v>
      </c>
      <c r="AC28">
        <v>167</v>
      </c>
      <c r="AD28">
        <v>389</v>
      </c>
      <c r="AE28">
        <v>109.799999999999</v>
      </c>
      <c r="AF28">
        <v>4496</v>
      </c>
      <c r="AG28">
        <v>490.8</v>
      </c>
      <c r="AH28">
        <v>499</v>
      </c>
      <c r="AI28">
        <v>199.9</v>
      </c>
      <c r="AJ28">
        <v>1604</v>
      </c>
      <c r="AK28">
        <v>131.5</v>
      </c>
      <c r="AL28">
        <v>0</v>
      </c>
      <c r="AM28">
        <v>11</v>
      </c>
      <c r="AN28">
        <v>108</v>
      </c>
      <c r="AO28">
        <v>62.399999999999899</v>
      </c>
      <c r="AP28">
        <v>1604</v>
      </c>
      <c r="AQ28">
        <v>142</v>
      </c>
      <c r="AR28">
        <v>89</v>
      </c>
      <c r="AS28">
        <v>38</v>
      </c>
      <c r="AT28">
        <v>38.299999999999898</v>
      </c>
      <c r="AU28">
        <v>9</v>
      </c>
      <c r="AV28">
        <v>12.6999999999999</v>
      </c>
      <c r="AW28">
        <v>4.9000000000000004</v>
      </c>
      <c r="AX28">
        <v>21410</v>
      </c>
      <c r="AY28">
        <v>4289</v>
      </c>
      <c r="AZ28">
        <v>31.1999999999999</v>
      </c>
      <c r="BA28">
        <v>6.5</v>
      </c>
      <c r="BB28">
        <v>11.3</v>
      </c>
      <c r="BC28">
        <v>2.4</v>
      </c>
      <c r="BD28">
        <v>25.3</v>
      </c>
      <c r="BE28">
        <v>4.8</v>
      </c>
      <c r="BF28">
        <v>14.9</v>
      </c>
      <c r="BG28">
        <v>3.4</v>
      </c>
      <c r="BH28">
        <v>19</v>
      </c>
      <c r="BI28">
        <v>5.3</v>
      </c>
      <c r="BJ28">
        <v>93.5</v>
      </c>
      <c r="BK28">
        <v>4.4000000000000004</v>
      </c>
      <c r="BL28">
        <v>11.3</v>
      </c>
      <c r="BM28">
        <v>4.4000000000000004</v>
      </c>
      <c r="BN28">
        <v>71.799999999999898</v>
      </c>
      <c r="BO28">
        <v>5.8</v>
      </c>
      <c r="BP28">
        <v>0</v>
      </c>
      <c r="BQ28">
        <v>1.3</v>
      </c>
      <c r="BR28">
        <v>5.3</v>
      </c>
      <c r="BS28">
        <v>3</v>
      </c>
      <c r="BT28">
        <v>78.5</v>
      </c>
      <c r="BU28">
        <v>6.5</v>
      </c>
      <c r="BV28">
        <v>1.9</v>
      </c>
      <c r="BW28">
        <v>0.8</v>
      </c>
      <c r="BX28">
        <v>0.92310000000000003</v>
      </c>
      <c r="BY28">
        <v>0.86399999999999999</v>
      </c>
      <c r="BZ28">
        <v>0.75690000000000002</v>
      </c>
      <c r="CA28">
        <v>0.90629999999999999</v>
      </c>
      <c r="CB28">
        <v>3.4502999999999999</v>
      </c>
      <c r="CC28">
        <v>0.91549999999999998</v>
      </c>
      <c r="CD28">
        <v>0.28970000000000001</v>
      </c>
      <c r="CE28">
        <v>0.78439999999999999</v>
      </c>
      <c r="CF28">
        <v>0.78320000000000001</v>
      </c>
      <c r="CG28">
        <v>0.88470000000000004</v>
      </c>
      <c r="CH28">
        <v>2.742</v>
      </c>
      <c r="CI28">
        <v>0.88660000000000005</v>
      </c>
      <c r="CJ28">
        <v>0.85150000000000003</v>
      </c>
      <c r="CK28">
        <v>0.78190000000000004</v>
      </c>
      <c r="CL28">
        <v>1.6334</v>
      </c>
      <c r="CM28">
        <v>0.86509999999999998</v>
      </c>
      <c r="CN28">
        <v>0.86839999999999995</v>
      </c>
      <c r="CO28">
        <v>0</v>
      </c>
      <c r="CP28">
        <v>0.65820000000000001</v>
      </c>
      <c r="CQ28">
        <v>0.95530000000000004</v>
      </c>
      <c r="CR28">
        <v>0.77549999999999997</v>
      </c>
      <c r="CS28">
        <v>3.2574000000000001</v>
      </c>
      <c r="CT28">
        <v>0.90810000000000002</v>
      </c>
      <c r="CU28">
        <v>11.0832</v>
      </c>
      <c r="CV28">
        <v>0.95630000000000004</v>
      </c>
      <c r="CW28">
        <v>1</v>
      </c>
      <c r="CX28">
        <v>0</v>
      </c>
      <c r="CY28">
        <v>0</v>
      </c>
      <c r="CZ28">
        <v>1</v>
      </c>
      <c r="DA28">
        <v>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3</v>
      </c>
      <c r="DQ28">
        <v>364</v>
      </c>
      <c r="DR28">
        <v>181</v>
      </c>
      <c r="DS28">
        <v>7.6</v>
      </c>
      <c r="DT28">
        <v>3.7</v>
      </c>
      <c r="DU28">
        <v>3046</v>
      </c>
      <c r="DV28">
        <v>1.8271653825657E-2</v>
      </c>
      <c r="DW28">
        <v>1.7293262634999999E-5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36047034500</v>
      </c>
      <c r="H29" t="s">
        <v>1086</v>
      </c>
      <c r="I29">
        <v>6.3165899999999997E-2</v>
      </c>
      <c r="J29">
        <v>3188</v>
      </c>
      <c r="K29">
        <v>460</v>
      </c>
      <c r="L29">
        <v>1259</v>
      </c>
      <c r="M29">
        <v>40</v>
      </c>
      <c r="N29">
        <v>1137</v>
      </c>
      <c r="O29">
        <v>81</v>
      </c>
      <c r="P29">
        <v>1116</v>
      </c>
      <c r="Q29">
        <v>387</v>
      </c>
      <c r="R29">
        <v>112</v>
      </c>
      <c r="S29">
        <v>73</v>
      </c>
      <c r="T29">
        <v>15474</v>
      </c>
      <c r="U29">
        <v>3469</v>
      </c>
      <c r="V29">
        <v>278</v>
      </c>
      <c r="W29">
        <v>120</v>
      </c>
      <c r="X29">
        <v>227</v>
      </c>
      <c r="Y29">
        <v>89</v>
      </c>
      <c r="Z29">
        <v>730</v>
      </c>
      <c r="AA29">
        <v>270</v>
      </c>
      <c r="AB29">
        <v>334</v>
      </c>
      <c r="AC29">
        <v>145</v>
      </c>
      <c r="AD29">
        <v>165</v>
      </c>
      <c r="AE29">
        <v>82.9</v>
      </c>
      <c r="AF29">
        <v>3029</v>
      </c>
      <c r="AG29">
        <v>476.89999999999901</v>
      </c>
      <c r="AH29">
        <v>128</v>
      </c>
      <c r="AI29">
        <v>114.4</v>
      </c>
      <c r="AJ29">
        <v>253</v>
      </c>
      <c r="AK29">
        <v>90.599999999999895</v>
      </c>
      <c r="AL29">
        <v>0</v>
      </c>
      <c r="AM29">
        <v>11</v>
      </c>
      <c r="AN29">
        <v>61</v>
      </c>
      <c r="AO29">
        <v>49.2</v>
      </c>
      <c r="AP29">
        <v>686</v>
      </c>
      <c r="AQ29">
        <v>113</v>
      </c>
      <c r="AR29">
        <v>6</v>
      </c>
      <c r="AS29">
        <v>5</v>
      </c>
      <c r="AT29">
        <v>35.1</v>
      </c>
      <c r="AU29">
        <v>12</v>
      </c>
      <c r="AV29">
        <v>8.3000000000000007</v>
      </c>
      <c r="AW29">
        <v>5.4</v>
      </c>
      <c r="AX29">
        <v>15474</v>
      </c>
      <c r="AY29">
        <v>3469</v>
      </c>
      <c r="AZ29">
        <v>13.4</v>
      </c>
      <c r="BA29">
        <v>5.6</v>
      </c>
      <c r="BB29">
        <v>7.1</v>
      </c>
      <c r="BC29">
        <v>2.8</v>
      </c>
      <c r="BD29">
        <v>22.899999999999899</v>
      </c>
      <c r="BE29">
        <v>7.8</v>
      </c>
      <c r="BF29">
        <v>10.5</v>
      </c>
      <c r="BG29">
        <v>4.4000000000000004</v>
      </c>
      <c r="BH29">
        <v>14.5</v>
      </c>
      <c r="BI29">
        <v>7.2</v>
      </c>
      <c r="BJ29">
        <v>95</v>
      </c>
      <c r="BK29">
        <v>6</v>
      </c>
      <c r="BL29">
        <v>4.3</v>
      </c>
      <c r="BM29">
        <v>3.8</v>
      </c>
      <c r="BN29">
        <v>20.100000000000001</v>
      </c>
      <c r="BO29">
        <v>7.2</v>
      </c>
      <c r="BP29">
        <v>0</v>
      </c>
      <c r="BQ29">
        <v>2.4</v>
      </c>
      <c r="BR29">
        <v>5.4</v>
      </c>
      <c r="BS29">
        <v>4.3</v>
      </c>
      <c r="BT29">
        <v>60.299999999999898</v>
      </c>
      <c r="BU29">
        <v>9.8000000000000007</v>
      </c>
      <c r="BV29">
        <v>0.2</v>
      </c>
      <c r="BW29">
        <v>0.2</v>
      </c>
      <c r="BX29">
        <v>0.89959999999999996</v>
      </c>
      <c r="BY29">
        <v>0.6321</v>
      </c>
      <c r="BZ29">
        <v>0.90469999999999995</v>
      </c>
      <c r="CA29">
        <v>0.57440000000000002</v>
      </c>
      <c r="CB29">
        <v>3.0106999999999999</v>
      </c>
      <c r="CC29">
        <v>0.81179999999999997</v>
      </c>
      <c r="CD29">
        <v>8.48E-2</v>
      </c>
      <c r="CE29">
        <v>0.63529999999999998</v>
      </c>
      <c r="CF29">
        <v>0.47899999999999998</v>
      </c>
      <c r="CG29">
        <v>0.79530000000000001</v>
      </c>
      <c r="CH29">
        <v>1.9944</v>
      </c>
      <c r="CI29">
        <v>0.4849</v>
      </c>
      <c r="CJ29">
        <v>0.86839999999999995</v>
      </c>
      <c r="CK29">
        <v>0.58979999999999999</v>
      </c>
      <c r="CL29">
        <v>1.4581999999999999</v>
      </c>
      <c r="CM29">
        <v>0.74509999999999998</v>
      </c>
      <c r="CN29">
        <v>0.66759999999999997</v>
      </c>
      <c r="CO29">
        <v>0</v>
      </c>
      <c r="CP29">
        <v>0.66100000000000003</v>
      </c>
      <c r="CQ29">
        <v>0.83509999999999995</v>
      </c>
      <c r="CR29">
        <v>0.40379999999999999</v>
      </c>
      <c r="CS29">
        <v>2.5676000000000001</v>
      </c>
      <c r="CT29">
        <v>0.65900000000000003</v>
      </c>
      <c r="CU29">
        <v>9.0309000000000008</v>
      </c>
      <c r="CV29">
        <v>0.78749999999999998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876</v>
      </c>
      <c r="DR29">
        <v>338</v>
      </c>
      <c r="DS29">
        <v>27.5</v>
      </c>
      <c r="DT29">
        <v>9.1999999999999904</v>
      </c>
      <c r="DU29">
        <v>1019</v>
      </c>
      <c r="DV29">
        <v>1.7469900559403E-2</v>
      </c>
      <c r="DW29">
        <v>1.8651930805E-5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36047034700</v>
      </c>
      <c r="H30" t="s">
        <v>1085</v>
      </c>
      <c r="I30">
        <v>5.3968599999999999E-2</v>
      </c>
      <c r="J30">
        <v>3376</v>
      </c>
      <c r="K30">
        <v>428</v>
      </c>
      <c r="L30">
        <v>1697</v>
      </c>
      <c r="M30">
        <v>52</v>
      </c>
      <c r="N30">
        <v>1589</v>
      </c>
      <c r="O30">
        <v>86</v>
      </c>
      <c r="P30">
        <v>961</v>
      </c>
      <c r="Q30">
        <v>314</v>
      </c>
      <c r="R30">
        <v>183</v>
      </c>
      <c r="S30">
        <v>104</v>
      </c>
      <c r="T30">
        <v>21132</v>
      </c>
      <c r="U30">
        <v>3467</v>
      </c>
      <c r="V30">
        <v>387</v>
      </c>
      <c r="W30">
        <v>130</v>
      </c>
      <c r="X30">
        <v>271</v>
      </c>
      <c r="Y30">
        <v>80</v>
      </c>
      <c r="Z30">
        <v>663</v>
      </c>
      <c r="AA30">
        <v>225</v>
      </c>
      <c r="AB30">
        <v>452</v>
      </c>
      <c r="AC30">
        <v>160</v>
      </c>
      <c r="AD30">
        <v>285</v>
      </c>
      <c r="AE30">
        <v>119</v>
      </c>
      <c r="AF30">
        <v>3321</v>
      </c>
      <c r="AG30">
        <v>430.69999999999902</v>
      </c>
      <c r="AH30">
        <v>70</v>
      </c>
      <c r="AI30">
        <v>67.599999999999895</v>
      </c>
      <c r="AJ30">
        <v>1133</v>
      </c>
      <c r="AK30">
        <v>165.3</v>
      </c>
      <c r="AL30">
        <v>0</v>
      </c>
      <c r="AM30">
        <v>11</v>
      </c>
      <c r="AN30">
        <v>148</v>
      </c>
      <c r="AO30">
        <v>82.5</v>
      </c>
      <c r="AP30">
        <v>1126</v>
      </c>
      <c r="AQ30">
        <v>134</v>
      </c>
      <c r="AR30">
        <v>0</v>
      </c>
      <c r="AS30">
        <v>11</v>
      </c>
      <c r="AT30">
        <v>29</v>
      </c>
      <c r="AU30">
        <v>9.1999999999999904</v>
      </c>
      <c r="AV30">
        <v>10.3</v>
      </c>
      <c r="AW30">
        <v>5.6</v>
      </c>
      <c r="AX30">
        <v>21132</v>
      </c>
      <c r="AY30">
        <v>3467</v>
      </c>
      <c r="AZ30">
        <v>16.5</v>
      </c>
      <c r="BA30">
        <v>5.5</v>
      </c>
      <c r="BB30">
        <v>8</v>
      </c>
      <c r="BC30">
        <v>2.6</v>
      </c>
      <c r="BD30">
        <v>19.600000000000001</v>
      </c>
      <c r="BE30">
        <v>6.2</v>
      </c>
      <c r="BF30">
        <v>13.4</v>
      </c>
      <c r="BG30">
        <v>4.2</v>
      </c>
      <c r="BH30">
        <v>17.899999999999899</v>
      </c>
      <c r="BI30">
        <v>7.4</v>
      </c>
      <c r="BJ30">
        <v>98.4</v>
      </c>
      <c r="BK30">
        <v>2.7</v>
      </c>
      <c r="BL30">
        <v>2.2000000000000002</v>
      </c>
      <c r="BM30">
        <v>2.1</v>
      </c>
      <c r="BN30">
        <v>66.799999999999898</v>
      </c>
      <c r="BO30">
        <v>9.5</v>
      </c>
      <c r="BP30">
        <v>0</v>
      </c>
      <c r="BQ30">
        <v>1.7</v>
      </c>
      <c r="BR30">
        <v>9.3000000000000007</v>
      </c>
      <c r="BS30">
        <v>5.2</v>
      </c>
      <c r="BT30">
        <v>70.900000000000006</v>
      </c>
      <c r="BU30">
        <v>7.6</v>
      </c>
      <c r="BV30">
        <v>0</v>
      </c>
      <c r="BW30">
        <v>0.3</v>
      </c>
      <c r="BX30">
        <v>0.84440000000000004</v>
      </c>
      <c r="BY30">
        <v>0.76449999999999996</v>
      </c>
      <c r="BZ30">
        <v>0.76639999999999997</v>
      </c>
      <c r="CA30">
        <v>0.67369999999999997</v>
      </c>
      <c r="CB30">
        <v>3.0489999999999999</v>
      </c>
      <c r="CC30">
        <v>0.82130000000000003</v>
      </c>
      <c r="CD30">
        <v>0.11509999999999999</v>
      </c>
      <c r="CE30">
        <v>0.36940000000000001</v>
      </c>
      <c r="CF30">
        <v>0.69410000000000005</v>
      </c>
      <c r="CG30">
        <v>0.8659</v>
      </c>
      <c r="CH30">
        <v>2.0446</v>
      </c>
      <c r="CI30">
        <v>0.5202</v>
      </c>
      <c r="CJ30">
        <v>0.9355</v>
      </c>
      <c r="CK30">
        <v>0.46229999999999999</v>
      </c>
      <c r="CL30">
        <v>1.3978999999999999</v>
      </c>
      <c r="CM30">
        <v>0.70220000000000005</v>
      </c>
      <c r="CN30">
        <v>0.8538</v>
      </c>
      <c r="CO30">
        <v>0</v>
      </c>
      <c r="CP30">
        <v>0.79300000000000004</v>
      </c>
      <c r="CQ30">
        <v>0.90849999999999997</v>
      </c>
      <c r="CR30">
        <v>0</v>
      </c>
      <c r="CS30">
        <v>2.5554000000000001</v>
      </c>
      <c r="CT30">
        <v>0.65239999999999998</v>
      </c>
      <c r="CU30">
        <v>9.0469000000000008</v>
      </c>
      <c r="CV30">
        <v>0.79020000000000001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1</v>
      </c>
      <c r="DP30">
        <v>2</v>
      </c>
      <c r="DQ30">
        <v>598</v>
      </c>
      <c r="DR30">
        <v>204</v>
      </c>
      <c r="DS30">
        <v>17.6999999999999</v>
      </c>
      <c r="DT30">
        <v>5.4</v>
      </c>
      <c r="DU30">
        <v>1717</v>
      </c>
      <c r="DV30">
        <v>1.646093174586E-2</v>
      </c>
      <c r="DW30">
        <v>1.4886624692E-5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36047034900</v>
      </c>
      <c r="H31" t="s">
        <v>1084</v>
      </c>
      <c r="I31">
        <v>6.3016900000000001E-2</v>
      </c>
      <c r="J31">
        <v>5932</v>
      </c>
      <c r="K31">
        <v>473</v>
      </c>
      <c r="L31">
        <v>2224</v>
      </c>
      <c r="M31">
        <v>52</v>
      </c>
      <c r="N31">
        <v>2162</v>
      </c>
      <c r="O31">
        <v>79</v>
      </c>
      <c r="P31">
        <v>1786</v>
      </c>
      <c r="Q31">
        <v>366</v>
      </c>
      <c r="R31">
        <v>302</v>
      </c>
      <c r="S31">
        <v>99</v>
      </c>
      <c r="T31">
        <v>16924</v>
      </c>
      <c r="U31">
        <v>2812</v>
      </c>
      <c r="V31">
        <v>880</v>
      </c>
      <c r="W31">
        <v>211</v>
      </c>
      <c r="X31">
        <v>392</v>
      </c>
      <c r="Y31">
        <v>103</v>
      </c>
      <c r="Z31">
        <v>1667</v>
      </c>
      <c r="AA31">
        <v>310</v>
      </c>
      <c r="AB31">
        <v>448</v>
      </c>
      <c r="AC31">
        <v>140</v>
      </c>
      <c r="AD31">
        <v>376</v>
      </c>
      <c r="AE31">
        <v>115.2</v>
      </c>
      <c r="AF31">
        <v>5468</v>
      </c>
      <c r="AG31">
        <v>537.39999999999895</v>
      </c>
      <c r="AH31">
        <v>247</v>
      </c>
      <c r="AI31">
        <v>148.599999999999</v>
      </c>
      <c r="AJ31">
        <v>1523</v>
      </c>
      <c r="AK31">
        <v>177.8</v>
      </c>
      <c r="AL31">
        <v>0</v>
      </c>
      <c r="AM31">
        <v>16</v>
      </c>
      <c r="AN31">
        <v>334</v>
      </c>
      <c r="AO31">
        <v>117.099999999999</v>
      </c>
      <c r="AP31">
        <v>1628</v>
      </c>
      <c r="AQ31">
        <v>129</v>
      </c>
      <c r="AR31">
        <v>0</v>
      </c>
      <c r="AS31">
        <v>16</v>
      </c>
      <c r="AT31">
        <v>30.1</v>
      </c>
      <c r="AU31">
        <v>5.7</v>
      </c>
      <c r="AV31">
        <v>10.5</v>
      </c>
      <c r="AW31">
        <v>3.4</v>
      </c>
      <c r="AX31">
        <v>16924</v>
      </c>
      <c r="AY31">
        <v>2812</v>
      </c>
      <c r="AZ31">
        <v>24.1999999999999</v>
      </c>
      <c r="BA31">
        <v>5.7</v>
      </c>
      <c r="BB31">
        <v>6.6</v>
      </c>
      <c r="BC31">
        <v>1.8</v>
      </c>
      <c r="BD31">
        <v>28.1</v>
      </c>
      <c r="BE31">
        <v>4.7</v>
      </c>
      <c r="BF31">
        <v>7.6</v>
      </c>
      <c r="BG31">
        <v>2.5</v>
      </c>
      <c r="BH31">
        <v>17.399999999999899</v>
      </c>
      <c r="BI31">
        <v>5.3</v>
      </c>
      <c r="BJ31">
        <v>92.2</v>
      </c>
      <c r="BK31">
        <v>5.3</v>
      </c>
      <c r="BL31">
        <v>4.5</v>
      </c>
      <c r="BM31">
        <v>2.7</v>
      </c>
      <c r="BN31">
        <v>68.5</v>
      </c>
      <c r="BO31">
        <v>7.8</v>
      </c>
      <c r="BP31">
        <v>0</v>
      </c>
      <c r="BQ31">
        <v>1.3</v>
      </c>
      <c r="BR31">
        <v>15.4</v>
      </c>
      <c r="BS31">
        <v>5.4</v>
      </c>
      <c r="BT31">
        <v>75.299999999999898</v>
      </c>
      <c r="BU31">
        <v>5.7</v>
      </c>
      <c r="BV31">
        <v>0</v>
      </c>
      <c r="BW31">
        <v>0.3</v>
      </c>
      <c r="BX31">
        <v>0.85540000000000005</v>
      </c>
      <c r="BY31">
        <v>0.77610000000000001</v>
      </c>
      <c r="BZ31">
        <v>0.87780000000000002</v>
      </c>
      <c r="CA31">
        <v>0.81479999999999997</v>
      </c>
      <c r="CB31">
        <v>3.3241000000000001</v>
      </c>
      <c r="CC31">
        <v>0.88319999999999999</v>
      </c>
      <c r="CD31">
        <v>6.6299999999999998E-2</v>
      </c>
      <c r="CE31">
        <v>0.88819999999999999</v>
      </c>
      <c r="CF31">
        <v>0.19700000000000001</v>
      </c>
      <c r="CG31">
        <v>0.85709999999999997</v>
      </c>
      <c r="CH31">
        <v>2.0085999999999999</v>
      </c>
      <c r="CI31">
        <v>0.49480000000000002</v>
      </c>
      <c r="CJ31">
        <v>0.83789999999999998</v>
      </c>
      <c r="CK31">
        <v>0.60150000000000003</v>
      </c>
      <c r="CL31">
        <v>1.4395</v>
      </c>
      <c r="CM31">
        <v>0.73250000000000004</v>
      </c>
      <c r="CN31">
        <v>0.85870000000000002</v>
      </c>
      <c r="CO31">
        <v>0</v>
      </c>
      <c r="CP31">
        <v>0.91390000000000005</v>
      </c>
      <c r="CQ31">
        <v>0.93420000000000003</v>
      </c>
      <c r="CR31">
        <v>0</v>
      </c>
      <c r="CS31">
        <v>2.7069000000000001</v>
      </c>
      <c r="CT31">
        <v>0.72540000000000004</v>
      </c>
      <c r="CU31">
        <v>9.4789999999999903</v>
      </c>
      <c r="CV31">
        <v>0.83420000000000005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1</v>
      </c>
      <c r="DN31">
        <v>0</v>
      </c>
      <c r="DO31">
        <v>2</v>
      </c>
      <c r="DP31">
        <v>2</v>
      </c>
      <c r="DQ31">
        <v>988</v>
      </c>
      <c r="DR31">
        <v>272</v>
      </c>
      <c r="DS31">
        <v>16.6999999999999</v>
      </c>
      <c r="DT31">
        <v>4.5999999999999996</v>
      </c>
      <c r="DU31">
        <v>2350</v>
      </c>
      <c r="DV31">
        <v>1.6009798158329001E-2</v>
      </c>
      <c r="DW31">
        <v>7.4566546910000002E-6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36047035100</v>
      </c>
      <c r="H32" t="s">
        <v>1083</v>
      </c>
      <c r="I32">
        <v>6.2936900000000004E-2</v>
      </c>
      <c r="J32">
        <v>4280</v>
      </c>
      <c r="K32">
        <v>469</v>
      </c>
      <c r="L32">
        <v>1840</v>
      </c>
      <c r="M32">
        <v>47</v>
      </c>
      <c r="N32">
        <v>1622</v>
      </c>
      <c r="O32">
        <v>108</v>
      </c>
      <c r="P32">
        <v>1373</v>
      </c>
      <c r="Q32">
        <v>395</v>
      </c>
      <c r="R32">
        <v>257</v>
      </c>
      <c r="S32">
        <v>151</v>
      </c>
      <c r="T32">
        <v>18066</v>
      </c>
      <c r="U32">
        <v>3183</v>
      </c>
      <c r="V32">
        <v>546</v>
      </c>
      <c r="W32">
        <v>201</v>
      </c>
      <c r="X32">
        <v>504</v>
      </c>
      <c r="Y32">
        <v>145</v>
      </c>
      <c r="Z32">
        <v>1035</v>
      </c>
      <c r="AA32">
        <v>298</v>
      </c>
      <c r="AB32">
        <v>349</v>
      </c>
      <c r="AC32">
        <v>117</v>
      </c>
      <c r="AD32">
        <v>254</v>
      </c>
      <c r="AE32">
        <v>114.299999999999</v>
      </c>
      <c r="AF32">
        <v>3800</v>
      </c>
      <c r="AG32">
        <v>525.5</v>
      </c>
      <c r="AH32">
        <v>423</v>
      </c>
      <c r="AI32">
        <v>199.19999999999899</v>
      </c>
      <c r="AJ32">
        <v>1099</v>
      </c>
      <c r="AK32">
        <v>177.599999999999</v>
      </c>
      <c r="AL32">
        <v>0</v>
      </c>
      <c r="AM32">
        <v>11</v>
      </c>
      <c r="AN32">
        <v>171</v>
      </c>
      <c r="AO32">
        <v>100.599999999999</v>
      </c>
      <c r="AP32">
        <v>1168</v>
      </c>
      <c r="AQ32">
        <v>149</v>
      </c>
      <c r="AR32">
        <v>10</v>
      </c>
      <c r="AS32">
        <v>5</v>
      </c>
      <c r="AT32">
        <v>32.299999999999898</v>
      </c>
      <c r="AU32">
        <v>8.6</v>
      </c>
      <c r="AV32">
        <v>12.6</v>
      </c>
      <c r="AW32">
        <v>6.9</v>
      </c>
      <c r="AX32">
        <v>18066</v>
      </c>
      <c r="AY32">
        <v>3183</v>
      </c>
      <c r="AZ32">
        <v>19.5</v>
      </c>
      <c r="BA32">
        <v>6.8</v>
      </c>
      <c r="BB32">
        <v>11.8</v>
      </c>
      <c r="BC32">
        <v>3.3</v>
      </c>
      <c r="BD32">
        <v>24.1999999999999</v>
      </c>
      <c r="BE32">
        <v>6.4</v>
      </c>
      <c r="BF32">
        <v>8.1999999999999904</v>
      </c>
      <c r="BG32">
        <v>2.8</v>
      </c>
      <c r="BH32">
        <v>15.6999999999999</v>
      </c>
      <c r="BI32">
        <v>7</v>
      </c>
      <c r="BJ32">
        <v>88.799999999999898</v>
      </c>
      <c r="BK32">
        <v>7.5</v>
      </c>
      <c r="BL32">
        <v>10.4</v>
      </c>
      <c r="BM32">
        <v>4.8</v>
      </c>
      <c r="BN32">
        <v>59.7</v>
      </c>
      <c r="BO32">
        <v>9.5</v>
      </c>
      <c r="BP32">
        <v>0</v>
      </c>
      <c r="BQ32">
        <v>1.6</v>
      </c>
      <c r="BR32">
        <v>10.5</v>
      </c>
      <c r="BS32">
        <v>6.2</v>
      </c>
      <c r="BT32">
        <v>72</v>
      </c>
      <c r="BU32">
        <v>8.9</v>
      </c>
      <c r="BV32">
        <v>0.2</v>
      </c>
      <c r="BW32">
        <v>0.1</v>
      </c>
      <c r="BX32">
        <v>0.87709999999999999</v>
      </c>
      <c r="BY32">
        <v>0.8599</v>
      </c>
      <c r="BZ32">
        <v>0.8518</v>
      </c>
      <c r="CA32">
        <v>0.74390000000000001</v>
      </c>
      <c r="CB32">
        <v>3.3327</v>
      </c>
      <c r="CC32">
        <v>0.88529999999999998</v>
      </c>
      <c r="CD32">
        <v>0.3196</v>
      </c>
      <c r="CE32">
        <v>0.71750000000000003</v>
      </c>
      <c r="CF32">
        <v>0.24979999999999999</v>
      </c>
      <c r="CG32">
        <v>0.82150000000000001</v>
      </c>
      <c r="CH32">
        <v>2.1082999999999998</v>
      </c>
      <c r="CI32">
        <v>0.5635</v>
      </c>
      <c r="CJ32">
        <v>0.80640000000000001</v>
      </c>
      <c r="CK32">
        <v>0.76649999999999996</v>
      </c>
      <c r="CL32">
        <v>1.5729</v>
      </c>
      <c r="CM32">
        <v>0.82330000000000003</v>
      </c>
      <c r="CN32">
        <v>0.83260000000000001</v>
      </c>
      <c r="CO32">
        <v>0</v>
      </c>
      <c r="CP32">
        <v>0.82720000000000005</v>
      </c>
      <c r="CQ32">
        <v>0.91600000000000004</v>
      </c>
      <c r="CR32">
        <v>0.44009999999999999</v>
      </c>
      <c r="CS32">
        <v>3.0158999999999998</v>
      </c>
      <c r="CT32">
        <v>0.83779999999999999</v>
      </c>
      <c r="CU32">
        <v>10.0298</v>
      </c>
      <c r="CV32">
        <v>0.8881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1</v>
      </c>
      <c r="DP32">
        <v>1</v>
      </c>
      <c r="DQ32">
        <v>489</v>
      </c>
      <c r="DR32">
        <v>201</v>
      </c>
      <c r="DS32">
        <v>11.4</v>
      </c>
      <c r="DT32">
        <v>4.5</v>
      </c>
      <c r="DU32">
        <v>2103</v>
      </c>
      <c r="DV32">
        <v>1.0919043662812E-2</v>
      </c>
      <c r="DW32">
        <v>7.4398276620000001E-6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36047035300</v>
      </c>
      <c r="H33" t="s">
        <v>1082</v>
      </c>
      <c r="I33">
        <v>6.2974000000000002E-2</v>
      </c>
      <c r="J33">
        <v>4903</v>
      </c>
      <c r="K33">
        <v>531</v>
      </c>
      <c r="L33">
        <v>2103</v>
      </c>
      <c r="M33">
        <v>62</v>
      </c>
      <c r="N33">
        <v>1967</v>
      </c>
      <c r="O33">
        <v>105</v>
      </c>
      <c r="P33">
        <v>1127</v>
      </c>
      <c r="Q33">
        <v>336</v>
      </c>
      <c r="R33">
        <v>172</v>
      </c>
      <c r="S33">
        <v>89</v>
      </c>
      <c r="T33">
        <v>21428</v>
      </c>
      <c r="U33">
        <v>2413</v>
      </c>
      <c r="V33">
        <v>713</v>
      </c>
      <c r="W33">
        <v>197</v>
      </c>
      <c r="X33">
        <v>539</v>
      </c>
      <c r="Y33">
        <v>86</v>
      </c>
      <c r="Z33">
        <v>767</v>
      </c>
      <c r="AA33">
        <v>225</v>
      </c>
      <c r="AB33">
        <v>516</v>
      </c>
      <c r="AC33">
        <v>181</v>
      </c>
      <c r="AD33">
        <v>222</v>
      </c>
      <c r="AE33">
        <v>98.599999999999895</v>
      </c>
      <c r="AF33">
        <v>3847</v>
      </c>
      <c r="AG33">
        <v>609.89999999999895</v>
      </c>
      <c r="AH33">
        <v>233</v>
      </c>
      <c r="AI33">
        <v>136.599999999999</v>
      </c>
      <c r="AJ33">
        <v>1155</v>
      </c>
      <c r="AK33">
        <v>157.69999999999899</v>
      </c>
      <c r="AL33">
        <v>0</v>
      </c>
      <c r="AM33">
        <v>11</v>
      </c>
      <c r="AN33">
        <v>69</v>
      </c>
      <c r="AO33">
        <v>52.799999999999898</v>
      </c>
      <c r="AP33">
        <v>1437</v>
      </c>
      <c r="AQ33">
        <v>142</v>
      </c>
      <c r="AR33">
        <v>26</v>
      </c>
      <c r="AS33">
        <v>26</v>
      </c>
      <c r="AT33">
        <v>23.1</v>
      </c>
      <c r="AU33">
        <v>6.4</v>
      </c>
      <c r="AV33">
        <v>6.4</v>
      </c>
      <c r="AW33">
        <v>3.2</v>
      </c>
      <c r="AX33">
        <v>21428</v>
      </c>
      <c r="AY33">
        <v>2413</v>
      </c>
      <c r="AZ33">
        <v>21.1</v>
      </c>
      <c r="BA33">
        <v>5.6</v>
      </c>
      <c r="BB33">
        <v>11</v>
      </c>
      <c r="BC33">
        <v>1.9</v>
      </c>
      <c r="BD33">
        <v>15.6</v>
      </c>
      <c r="BE33">
        <v>4.3</v>
      </c>
      <c r="BF33">
        <v>10.6</v>
      </c>
      <c r="BG33">
        <v>3.6</v>
      </c>
      <c r="BH33">
        <v>11.3</v>
      </c>
      <c r="BI33">
        <v>5</v>
      </c>
      <c r="BJ33">
        <v>78.5</v>
      </c>
      <c r="BK33">
        <v>9.1</v>
      </c>
      <c r="BL33">
        <v>5</v>
      </c>
      <c r="BM33">
        <v>2.9</v>
      </c>
      <c r="BN33">
        <v>54.899999999999899</v>
      </c>
      <c r="BO33">
        <v>7.3</v>
      </c>
      <c r="BP33">
        <v>0</v>
      </c>
      <c r="BQ33">
        <v>1.4</v>
      </c>
      <c r="BR33">
        <v>3.5</v>
      </c>
      <c r="BS33">
        <v>2.7</v>
      </c>
      <c r="BT33">
        <v>73.099999999999895</v>
      </c>
      <c r="BU33">
        <v>6</v>
      </c>
      <c r="BV33">
        <v>0.5</v>
      </c>
      <c r="BW33">
        <v>0.5</v>
      </c>
      <c r="BX33">
        <v>0.76800000000000002</v>
      </c>
      <c r="BY33">
        <v>0.44280000000000003</v>
      </c>
      <c r="BZ33">
        <v>0.75609999999999999</v>
      </c>
      <c r="CA33">
        <v>0.76910000000000001</v>
      </c>
      <c r="CB33">
        <v>2.7360000000000002</v>
      </c>
      <c r="CC33">
        <v>0.73329999999999995</v>
      </c>
      <c r="CD33">
        <v>0.27060000000000001</v>
      </c>
      <c r="CE33">
        <v>0.15670000000000001</v>
      </c>
      <c r="CF33">
        <v>0.48559999999999998</v>
      </c>
      <c r="CG33">
        <v>0.69710000000000005</v>
      </c>
      <c r="CH33">
        <v>1.6099000000000001</v>
      </c>
      <c r="CI33">
        <v>0.2374</v>
      </c>
      <c r="CJ33">
        <v>0.74380000000000002</v>
      </c>
      <c r="CK33">
        <v>0.62560000000000004</v>
      </c>
      <c r="CL33">
        <v>1.3694</v>
      </c>
      <c r="CM33">
        <v>0.68640000000000001</v>
      </c>
      <c r="CN33">
        <v>0.81779999999999997</v>
      </c>
      <c r="CO33">
        <v>0</v>
      </c>
      <c r="CP33">
        <v>0.55600000000000005</v>
      </c>
      <c r="CQ33">
        <v>0.92259999999999998</v>
      </c>
      <c r="CR33">
        <v>0.60299999999999998</v>
      </c>
      <c r="CS33">
        <v>2.8993000000000002</v>
      </c>
      <c r="CT33">
        <v>0.79700000000000004</v>
      </c>
      <c r="CU33">
        <v>8.6146999999999903</v>
      </c>
      <c r="CV33">
        <v>0.73199999999999998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1</v>
      </c>
      <c r="DP33">
        <v>1</v>
      </c>
      <c r="DQ33">
        <v>596</v>
      </c>
      <c r="DR33">
        <v>176</v>
      </c>
      <c r="DS33">
        <v>12.1999999999999</v>
      </c>
      <c r="DT33">
        <v>3.2</v>
      </c>
      <c r="DU33">
        <v>1909</v>
      </c>
      <c r="DV33">
        <v>1.0920763636036E-2</v>
      </c>
      <c r="DW33">
        <v>7.4481535630000003E-6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36047035500</v>
      </c>
      <c r="H34" t="s">
        <v>1081</v>
      </c>
      <c r="I34">
        <v>5.3439599999999997E-2</v>
      </c>
      <c r="J34">
        <v>5660</v>
      </c>
      <c r="K34">
        <v>561</v>
      </c>
      <c r="L34">
        <v>2175</v>
      </c>
      <c r="M34">
        <v>36</v>
      </c>
      <c r="N34">
        <v>2000</v>
      </c>
      <c r="O34">
        <v>100</v>
      </c>
      <c r="P34">
        <v>1082</v>
      </c>
      <c r="Q34">
        <v>340</v>
      </c>
      <c r="R34">
        <v>183</v>
      </c>
      <c r="S34">
        <v>103</v>
      </c>
      <c r="T34">
        <v>18632</v>
      </c>
      <c r="U34">
        <v>2059</v>
      </c>
      <c r="V34">
        <v>583</v>
      </c>
      <c r="W34">
        <v>182</v>
      </c>
      <c r="X34">
        <v>541</v>
      </c>
      <c r="Y34">
        <v>97</v>
      </c>
      <c r="Z34">
        <v>1581</v>
      </c>
      <c r="AA34">
        <v>349</v>
      </c>
      <c r="AB34">
        <v>738</v>
      </c>
      <c r="AC34">
        <v>198</v>
      </c>
      <c r="AD34">
        <v>226</v>
      </c>
      <c r="AE34">
        <v>106.5</v>
      </c>
      <c r="AF34">
        <v>4870</v>
      </c>
      <c r="AG34">
        <v>607.79999999999905</v>
      </c>
      <c r="AH34">
        <v>339</v>
      </c>
      <c r="AI34">
        <v>189.599999999999</v>
      </c>
      <c r="AJ34">
        <v>1593</v>
      </c>
      <c r="AK34">
        <v>132</v>
      </c>
      <c r="AL34">
        <v>0</v>
      </c>
      <c r="AM34">
        <v>16</v>
      </c>
      <c r="AN34">
        <v>379</v>
      </c>
      <c r="AO34">
        <v>128.5</v>
      </c>
      <c r="AP34">
        <v>1374</v>
      </c>
      <c r="AQ34">
        <v>158</v>
      </c>
      <c r="AR34">
        <v>0</v>
      </c>
      <c r="AS34">
        <v>16</v>
      </c>
      <c r="AT34">
        <v>19.1999999999999</v>
      </c>
      <c r="AU34">
        <v>6.3</v>
      </c>
      <c r="AV34">
        <v>6.8</v>
      </c>
      <c r="AW34">
        <v>3.6</v>
      </c>
      <c r="AX34">
        <v>18632</v>
      </c>
      <c r="AY34">
        <v>2059</v>
      </c>
      <c r="AZ34">
        <v>16.399999999999899</v>
      </c>
      <c r="BA34">
        <v>5.0999999999999996</v>
      </c>
      <c r="BB34">
        <v>9.6</v>
      </c>
      <c r="BC34">
        <v>1.7</v>
      </c>
      <c r="BD34">
        <v>27.899999999999899</v>
      </c>
      <c r="BE34">
        <v>5.5</v>
      </c>
      <c r="BF34">
        <v>13</v>
      </c>
      <c r="BG34">
        <v>3.2</v>
      </c>
      <c r="BH34">
        <v>11.3</v>
      </c>
      <c r="BI34">
        <v>5.3</v>
      </c>
      <c r="BJ34">
        <v>86</v>
      </c>
      <c r="BK34">
        <v>6.5</v>
      </c>
      <c r="BL34">
        <v>6.5</v>
      </c>
      <c r="BM34">
        <v>3.6</v>
      </c>
      <c r="BN34">
        <v>73.2</v>
      </c>
      <c r="BO34">
        <v>5.9</v>
      </c>
      <c r="BP34">
        <v>0</v>
      </c>
      <c r="BQ34">
        <v>1.4</v>
      </c>
      <c r="BR34">
        <v>18.899999999999899</v>
      </c>
      <c r="BS34">
        <v>6.4</v>
      </c>
      <c r="BT34">
        <v>68.7</v>
      </c>
      <c r="BU34">
        <v>7.4</v>
      </c>
      <c r="BV34">
        <v>0</v>
      </c>
      <c r="BW34">
        <v>0.3</v>
      </c>
      <c r="BX34">
        <v>0.70099999999999996</v>
      </c>
      <c r="BY34">
        <v>0.49109999999999998</v>
      </c>
      <c r="BZ34">
        <v>0.83640000000000003</v>
      </c>
      <c r="CA34">
        <v>0.67200000000000004</v>
      </c>
      <c r="CB34">
        <v>2.7004999999999999</v>
      </c>
      <c r="CC34">
        <v>0.72570000000000001</v>
      </c>
      <c r="CD34">
        <v>0.1938</v>
      </c>
      <c r="CE34">
        <v>0.88239999999999996</v>
      </c>
      <c r="CF34">
        <v>0.67079999999999995</v>
      </c>
      <c r="CG34">
        <v>0.69730000000000003</v>
      </c>
      <c r="CH34">
        <v>2.4443000000000001</v>
      </c>
      <c r="CI34">
        <v>0.75970000000000004</v>
      </c>
      <c r="CJ34">
        <v>0.78769999999999996</v>
      </c>
      <c r="CK34">
        <v>0.6794</v>
      </c>
      <c r="CL34">
        <v>1.4671000000000001</v>
      </c>
      <c r="CM34">
        <v>0.75119999999999998</v>
      </c>
      <c r="CN34">
        <v>0.87380000000000002</v>
      </c>
      <c r="CO34">
        <v>0</v>
      </c>
      <c r="CP34">
        <v>0.94830000000000003</v>
      </c>
      <c r="CQ34">
        <v>0.89180000000000004</v>
      </c>
      <c r="CR34">
        <v>0</v>
      </c>
      <c r="CS34">
        <v>2.7139000000000002</v>
      </c>
      <c r="CT34">
        <v>0.72850000000000004</v>
      </c>
      <c r="CU34">
        <v>9.3256999999999906</v>
      </c>
      <c r="CV34">
        <v>0.81989999999999996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1</v>
      </c>
      <c r="DQ34">
        <v>1005</v>
      </c>
      <c r="DR34">
        <v>276</v>
      </c>
      <c r="DS34">
        <v>17.8</v>
      </c>
      <c r="DT34">
        <v>4.5</v>
      </c>
      <c r="DU34">
        <v>2397</v>
      </c>
      <c r="DV34">
        <v>1.3167806892009999E-3</v>
      </c>
      <c r="DW34">
        <v>5.1276737000000002E-8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36047035700</v>
      </c>
      <c r="H35" t="s">
        <v>1080</v>
      </c>
      <c r="I35">
        <v>6.9523100000000004E-2</v>
      </c>
      <c r="J35">
        <v>2494</v>
      </c>
      <c r="K35">
        <v>270</v>
      </c>
      <c r="L35">
        <v>995</v>
      </c>
      <c r="M35">
        <v>34</v>
      </c>
      <c r="N35">
        <v>973</v>
      </c>
      <c r="O35">
        <v>42</v>
      </c>
      <c r="P35">
        <v>1279</v>
      </c>
      <c r="Q35">
        <v>261</v>
      </c>
      <c r="R35">
        <v>134</v>
      </c>
      <c r="S35">
        <v>70</v>
      </c>
      <c r="T35">
        <v>14750</v>
      </c>
      <c r="U35">
        <v>3510</v>
      </c>
      <c r="V35">
        <v>316</v>
      </c>
      <c r="W35">
        <v>78</v>
      </c>
      <c r="X35">
        <v>182</v>
      </c>
      <c r="Y35">
        <v>40</v>
      </c>
      <c r="Z35">
        <v>798</v>
      </c>
      <c r="AA35">
        <v>171</v>
      </c>
      <c r="AB35">
        <v>205</v>
      </c>
      <c r="AC35">
        <v>88</v>
      </c>
      <c r="AD35">
        <v>294</v>
      </c>
      <c r="AE35">
        <v>67.7</v>
      </c>
      <c r="AF35">
        <v>2460</v>
      </c>
      <c r="AG35">
        <v>276.39999999999901</v>
      </c>
      <c r="AH35">
        <v>135</v>
      </c>
      <c r="AI35">
        <v>81.2</v>
      </c>
      <c r="AJ35">
        <v>822</v>
      </c>
      <c r="AK35">
        <v>75.5</v>
      </c>
      <c r="AL35">
        <v>0</v>
      </c>
      <c r="AM35">
        <v>11</v>
      </c>
      <c r="AN35">
        <v>106</v>
      </c>
      <c r="AO35">
        <v>51.5</v>
      </c>
      <c r="AP35">
        <v>786</v>
      </c>
      <c r="AQ35">
        <v>73</v>
      </c>
      <c r="AR35">
        <v>0</v>
      </c>
      <c r="AS35">
        <v>11</v>
      </c>
      <c r="AT35">
        <v>51.5</v>
      </c>
      <c r="AU35">
        <v>8.9</v>
      </c>
      <c r="AV35">
        <v>13.1999999999999</v>
      </c>
      <c r="AW35">
        <v>6.1</v>
      </c>
      <c r="AX35">
        <v>14750</v>
      </c>
      <c r="AY35">
        <v>3510</v>
      </c>
      <c r="AZ35">
        <v>23.1999999999999</v>
      </c>
      <c r="BA35">
        <v>5.7</v>
      </c>
      <c r="BB35">
        <v>7.3</v>
      </c>
      <c r="BC35">
        <v>1.8</v>
      </c>
      <c r="BD35">
        <v>32</v>
      </c>
      <c r="BE35">
        <v>5.9</v>
      </c>
      <c r="BF35">
        <v>8.1999999999999904</v>
      </c>
      <c r="BG35">
        <v>3.5</v>
      </c>
      <c r="BH35">
        <v>30.1999999999999</v>
      </c>
      <c r="BI35">
        <v>6.8</v>
      </c>
      <c r="BJ35">
        <v>98.599999999999895</v>
      </c>
      <c r="BK35">
        <v>3</v>
      </c>
      <c r="BL35">
        <v>6</v>
      </c>
      <c r="BM35">
        <v>3.5</v>
      </c>
      <c r="BN35">
        <v>82.599999999999895</v>
      </c>
      <c r="BO35">
        <v>7</v>
      </c>
      <c r="BP35">
        <v>0</v>
      </c>
      <c r="BQ35">
        <v>3</v>
      </c>
      <c r="BR35">
        <v>10.9</v>
      </c>
      <c r="BS35">
        <v>5.3</v>
      </c>
      <c r="BT35">
        <v>80.799999999999898</v>
      </c>
      <c r="BU35">
        <v>6.4</v>
      </c>
      <c r="BV35">
        <v>0</v>
      </c>
      <c r="BW35">
        <v>0.4</v>
      </c>
      <c r="BX35">
        <v>0.98099999999999998</v>
      </c>
      <c r="BY35">
        <v>0.87909999999999999</v>
      </c>
      <c r="BZ35">
        <v>0.91810000000000003</v>
      </c>
      <c r="CA35">
        <v>0.8014</v>
      </c>
      <c r="CB35">
        <v>3.5794999999999999</v>
      </c>
      <c r="CC35">
        <v>0.93979999999999997</v>
      </c>
      <c r="CD35">
        <v>8.9800000000000005E-2</v>
      </c>
      <c r="CE35">
        <v>0.95409999999999995</v>
      </c>
      <c r="CF35">
        <v>0.24979999999999999</v>
      </c>
      <c r="CG35">
        <v>0.98229999999999995</v>
      </c>
      <c r="CH35">
        <v>2.2759</v>
      </c>
      <c r="CI35">
        <v>0.67</v>
      </c>
      <c r="CJ35">
        <v>0.94359999999999999</v>
      </c>
      <c r="CK35">
        <v>0.66100000000000003</v>
      </c>
      <c r="CL35">
        <v>1.6046</v>
      </c>
      <c r="CM35">
        <v>0.84560000000000002</v>
      </c>
      <c r="CN35">
        <v>0.90359999999999996</v>
      </c>
      <c r="CO35">
        <v>0</v>
      </c>
      <c r="CP35">
        <v>0.83550000000000002</v>
      </c>
      <c r="CQ35">
        <v>0.96460000000000001</v>
      </c>
      <c r="CR35">
        <v>0</v>
      </c>
      <c r="CS35">
        <v>2.7037</v>
      </c>
      <c r="CT35">
        <v>0.72289999999999999</v>
      </c>
      <c r="CU35">
        <v>10.1638</v>
      </c>
      <c r="CV35">
        <v>0.89880000000000004</v>
      </c>
      <c r="CW35">
        <v>1</v>
      </c>
      <c r="CX35">
        <v>0</v>
      </c>
      <c r="CY35">
        <v>1</v>
      </c>
      <c r="CZ35">
        <v>0</v>
      </c>
      <c r="DA35">
        <v>2</v>
      </c>
      <c r="DB35">
        <v>0</v>
      </c>
      <c r="DC35">
        <v>1</v>
      </c>
      <c r="DD35">
        <v>0</v>
      </c>
      <c r="DE35">
        <v>1</v>
      </c>
      <c r="DF35">
        <v>2</v>
      </c>
      <c r="DG35">
        <v>1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2</v>
      </c>
      <c r="DP35">
        <v>7</v>
      </c>
      <c r="DQ35">
        <v>306</v>
      </c>
      <c r="DR35">
        <v>101</v>
      </c>
      <c r="DS35">
        <v>12.3</v>
      </c>
      <c r="DT35">
        <v>3.7</v>
      </c>
      <c r="DU35">
        <v>805</v>
      </c>
      <c r="DV35">
        <v>1.9216584600303999E-2</v>
      </c>
      <c r="DW35">
        <v>1.9206717724999999E-5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36047036300</v>
      </c>
      <c r="H36" t="s">
        <v>1079</v>
      </c>
      <c r="I36">
        <v>0.100283</v>
      </c>
      <c r="J36">
        <v>3917</v>
      </c>
      <c r="K36">
        <v>478</v>
      </c>
      <c r="L36">
        <v>1818</v>
      </c>
      <c r="M36">
        <v>64</v>
      </c>
      <c r="N36">
        <v>1601</v>
      </c>
      <c r="O36">
        <v>93</v>
      </c>
      <c r="P36">
        <v>1192</v>
      </c>
      <c r="Q36">
        <v>357</v>
      </c>
      <c r="R36">
        <v>97</v>
      </c>
      <c r="S36">
        <v>87</v>
      </c>
      <c r="T36">
        <v>17510</v>
      </c>
      <c r="U36">
        <v>3165</v>
      </c>
      <c r="V36">
        <v>654</v>
      </c>
      <c r="W36">
        <v>181</v>
      </c>
      <c r="X36">
        <v>542</v>
      </c>
      <c r="Y36">
        <v>138</v>
      </c>
      <c r="Z36">
        <v>1123</v>
      </c>
      <c r="AA36">
        <v>342</v>
      </c>
      <c r="AB36">
        <v>336</v>
      </c>
      <c r="AC36">
        <v>112</v>
      </c>
      <c r="AD36">
        <v>360</v>
      </c>
      <c r="AE36">
        <v>126.799999999999</v>
      </c>
      <c r="AF36">
        <v>3733</v>
      </c>
      <c r="AG36">
        <v>510.39999999999901</v>
      </c>
      <c r="AH36">
        <v>130</v>
      </c>
      <c r="AI36">
        <v>82.2</v>
      </c>
      <c r="AJ36">
        <v>566</v>
      </c>
      <c r="AK36">
        <v>145.9</v>
      </c>
      <c r="AL36">
        <v>0</v>
      </c>
      <c r="AM36">
        <v>11</v>
      </c>
      <c r="AN36">
        <v>140</v>
      </c>
      <c r="AO36">
        <v>83.9</v>
      </c>
      <c r="AP36">
        <v>1057</v>
      </c>
      <c r="AQ36">
        <v>142</v>
      </c>
      <c r="AR36">
        <v>2</v>
      </c>
      <c r="AS36">
        <v>6</v>
      </c>
      <c r="AT36">
        <v>30.399999999999899</v>
      </c>
      <c r="AU36">
        <v>8.5</v>
      </c>
      <c r="AV36">
        <v>5.6</v>
      </c>
      <c r="AW36">
        <v>4.7</v>
      </c>
      <c r="AX36">
        <v>17510</v>
      </c>
      <c r="AY36">
        <v>3165</v>
      </c>
      <c r="AZ36">
        <v>25.6</v>
      </c>
      <c r="BA36">
        <v>7.5</v>
      </c>
      <c r="BB36">
        <v>13.8</v>
      </c>
      <c r="BC36">
        <v>3.8</v>
      </c>
      <c r="BD36">
        <v>28.6999999999999</v>
      </c>
      <c r="BE36">
        <v>8</v>
      </c>
      <c r="BF36">
        <v>8.6</v>
      </c>
      <c r="BG36">
        <v>3</v>
      </c>
      <c r="BH36">
        <v>22.5</v>
      </c>
      <c r="BI36">
        <v>7.8</v>
      </c>
      <c r="BJ36">
        <v>95.299999999999898</v>
      </c>
      <c r="BK36">
        <v>5.9</v>
      </c>
      <c r="BL36">
        <v>3.7</v>
      </c>
      <c r="BM36">
        <v>2.2999999999999998</v>
      </c>
      <c r="BN36">
        <v>31.1</v>
      </c>
      <c r="BO36">
        <v>7.9</v>
      </c>
      <c r="BP36">
        <v>0</v>
      </c>
      <c r="BQ36">
        <v>1.6</v>
      </c>
      <c r="BR36">
        <v>8.6999999999999904</v>
      </c>
      <c r="BS36">
        <v>5.2</v>
      </c>
      <c r="BT36">
        <v>66</v>
      </c>
      <c r="BU36">
        <v>8.1999999999999904</v>
      </c>
      <c r="BV36">
        <v>0.1</v>
      </c>
      <c r="BW36">
        <v>0.2</v>
      </c>
      <c r="BX36">
        <v>0.85760000000000003</v>
      </c>
      <c r="BY36">
        <v>0.34300000000000003</v>
      </c>
      <c r="BZ36">
        <v>0.86499999999999999</v>
      </c>
      <c r="CA36">
        <v>0.83420000000000005</v>
      </c>
      <c r="CB36">
        <v>2.8997999999999999</v>
      </c>
      <c r="CC36">
        <v>0.78120000000000001</v>
      </c>
      <c r="CD36">
        <v>0.45569999999999999</v>
      </c>
      <c r="CE36">
        <v>0.90239999999999998</v>
      </c>
      <c r="CF36">
        <v>0.29099999999999998</v>
      </c>
      <c r="CG36">
        <v>0.92810000000000004</v>
      </c>
      <c r="CH36">
        <v>2.5773000000000001</v>
      </c>
      <c r="CI36">
        <v>0.82550000000000001</v>
      </c>
      <c r="CJ36">
        <v>0.87209999999999999</v>
      </c>
      <c r="CK36">
        <v>0.55600000000000005</v>
      </c>
      <c r="CL36">
        <v>1.4280999999999999</v>
      </c>
      <c r="CM36">
        <v>0.7238</v>
      </c>
      <c r="CN36">
        <v>0.73829999999999996</v>
      </c>
      <c r="CO36">
        <v>0</v>
      </c>
      <c r="CP36">
        <v>0.77780000000000005</v>
      </c>
      <c r="CQ36">
        <v>0.87170000000000003</v>
      </c>
      <c r="CR36">
        <v>0.31240000000000001</v>
      </c>
      <c r="CS36">
        <v>2.7002000000000002</v>
      </c>
      <c r="CT36">
        <v>0.72070000000000001</v>
      </c>
      <c r="CU36">
        <v>9.6053999999999906</v>
      </c>
      <c r="CV36">
        <v>0.8458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659</v>
      </c>
      <c r="DR36">
        <v>219</v>
      </c>
      <c r="DS36">
        <v>16.8</v>
      </c>
      <c r="DT36">
        <v>5.7</v>
      </c>
      <c r="DU36">
        <v>1706</v>
      </c>
      <c r="DV36">
        <v>5.3741819775300001E-3</v>
      </c>
      <c r="DW36">
        <v>1.160163E-9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36047088200</v>
      </c>
      <c r="H37" t="s">
        <v>1078</v>
      </c>
      <c r="I37">
        <v>7.8448199999999996E-2</v>
      </c>
      <c r="J37">
        <v>6750</v>
      </c>
      <c r="K37">
        <v>768</v>
      </c>
      <c r="L37">
        <v>2871</v>
      </c>
      <c r="M37">
        <v>72</v>
      </c>
      <c r="N37">
        <v>2648</v>
      </c>
      <c r="O37">
        <v>133</v>
      </c>
      <c r="P37">
        <v>1113</v>
      </c>
      <c r="Q37">
        <v>450</v>
      </c>
      <c r="R37">
        <v>168</v>
      </c>
      <c r="S37">
        <v>126</v>
      </c>
      <c r="T37">
        <v>23429</v>
      </c>
      <c r="U37">
        <v>2763</v>
      </c>
      <c r="V37">
        <v>627</v>
      </c>
      <c r="W37">
        <v>200</v>
      </c>
      <c r="X37">
        <v>809</v>
      </c>
      <c r="Y37">
        <v>180</v>
      </c>
      <c r="Z37">
        <v>1484</v>
      </c>
      <c r="AA37">
        <v>345</v>
      </c>
      <c r="AB37">
        <v>631</v>
      </c>
      <c r="AC37">
        <v>236</v>
      </c>
      <c r="AD37">
        <v>428</v>
      </c>
      <c r="AE37">
        <v>164.099999999999</v>
      </c>
      <c r="AF37">
        <v>6684</v>
      </c>
      <c r="AG37">
        <v>771.5</v>
      </c>
      <c r="AH37">
        <v>151</v>
      </c>
      <c r="AI37">
        <v>138.599999999999</v>
      </c>
      <c r="AJ37">
        <v>1528</v>
      </c>
      <c r="AK37">
        <v>242.19999999999899</v>
      </c>
      <c r="AL37">
        <v>0</v>
      </c>
      <c r="AM37">
        <v>16</v>
      </c>
      <c r="AN37">
        <v>89</v>
      </c>
      <c r="AO37">
        <v>59.399999999999899</v>
      </c>
      <c r="AP37">
        <v>1374</v>
      </c>
      <c r="AQ37">
        <v>237</v>
      </c>
      <c r="AR37">
        <v>8</v>
      </c>
      <c r="AS37">
        <v>3</v>
      </c>
      <c r="AT37">
        <v>16.5</v>
      </c>
      <c r="AU37">
        <v>6.4</v>
      </c>
      <c r="AV37">
        <v>4.9000000000000004</v>
      </c>
      <c r="AW37">
        <v>3.4</v>
      </c>
      <c r="AX37">
        <v>23429</v>
      </c>
      <c r="AY37">
        <v>2763</v>
      </c>
      <c r="AZ37">
        <v>13.6999999999999</v>
      </c>
      <c r="BA37">
        <v>4.4000000000000004</v>
      </c>
      <c r="BB37">
        <v>12</v>
      </c>
      <c r="BC37">
        <v>2.7</v>
      </c>
      <c r="BD37">
        <v>22</v>
      </c>
      <c r="BE37">
        <v>4.5</v>
      </c>
      <c r="BF37">
        <v>9.3000000000000007</v>
      </c>
      <c r="BG37">
        <v>3.8</v>
      </c>
      <c r="BH37">
        <v>16.1999999999999</v>
      </c>
      <c r="BI37">
        <v>6.1</v>
      </c>
      <c r="BJ37">
        <v>99</v>
      </c>
      <c r="BK37">
        <v>1.9</v>
      </c>
      <c r="BL37">
        <v>2.4</v>
      </c>
      <c r="BM37">
        <v>2.2000000000000002</v>
      </c>
      <c r="BN37">
        <v>53.2</v>
      </c>
      <c r="BO37">
        <v>8.3000000000000007</v>
      </c>
      <c r="BP37">
        <v>0</v>
      </c>
      <c r="BQ37">
        <v>1</v>
      </c>
      <c r="BR37">
        <v>3.4</v>
      </c>
      <c r="BS37">
        <v>2.2000000000000002</v>
      </c>
      <c r="BT37">
        <v>51.899999999999899</v>
      </c>
      <c r="BU37">
        <v>8.6</v>
      </c>
      <c r="BV37">
        <v>0.1</v>
      </c>
      <c r="BW37">
        <v>0</v>
      </c>
      <c r="BX37">
        <v>0.64049999999999996</v>
      </c>
      <c r="BY37">
        <v>0.26350000000000001</v>
      </c>
      <c r="BZ37">
        <v>0.68979999999999997</v>
      </c>
      <c r="CA37">
        <v>0.58609999999999995</v>
      </c>
      <c r="CB37">
        <v>2.1800000000000002</v>
      </c>
      <c r="CC37">
        <v>0.57079999999999997</v>
      </c>
      <c r="CD37">
        <v>0.33360000000000001</v>
      </c>
      <c r="CE37">
        <v>0.55640000000000001</v>
      </c>
      <c r="CF37">
        <v>0.36259999999999998</v>
      </c>
      <c r="CG37">
        <v>0.83089999999999997</v>
      </c>
      <c r="CH37">
        <v>2.0836000000000001</v>
      </c>
      <c r="CI37">
        <v>0.54849999999999999</v>
      </c>
      <c r="CJ37">
        <v>0.96050000000000002</v>
      </c>
      <c r="CK37">
        <v>0.47199999999999998</v>
      </c>
      <c r="CL37">
        <v>1.4325000000000001</v>
      </c>
      <c r="CM37">
        <v>0.72650000000000003</v>
      </c>
      <c r="CN37">
        <v>0.81320000000000003</v>
      </c>
      <c r="CO37">
        <v>0</v>
      </c>
      <c r="CP37">
        <v>0.54490000000000005</v>
      </c>
      <c r="CQ37">
        <v>0.77529999999999999</v>
      </c>
      <c r="CR37">
        <v>0.34599999999999997</v>
      </c>
      <c r="CS37">
        <v>2.4794</v>
      </c>
      <c r="CT37">
        <v>0.61370000000000002</v>
      </c>
      <c r="CU37">
        <v>8.1753999999999998</v>
      </c>
      <c r="CV37">
        <v>0.67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774</v>
      </c>
      <c r="DR37">
        <v>236</v>
      </c>
      <c r="DS37">
        <v>11.5</v>
      </c>
      <c r="DT37">
        <v>3.7</v>
      </c>
      <c r="DU37">
        <v>3041</v>
      </c>
      <c r="DV37">
        <v>9.8007767683400008E-4</v>
      </c>
      <c r="DW37">
        <v>3.0690200000000001E-10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36047088400</v>
      </c>
      <c r="H38" t="s">
        <v>1077</v>
      </c>
      <c r="I38">
        <v>6.4501799999999998E-2</v>
      </c>
      <c r="J38">
        <v>5305</v>
      </c>
      <c r="K38">
        <v>612</v>
      </c>
      <c r="L38">
        <v>2073</v>
      </c>
      <c r="M38">
        <v>86</v>
      </c>
      <c r="N38">
        <v>1801</v>
      </c>
      <c r="O38">
        <v>115</v>
      </c>
      <c r="P38">
        <v>1266</v>
      </c>
      <c r="Q38">
        <v>451</v>
      </c>
      <c r="R38">
        <v>276</v>
      </c>
      <c r="S38">
        <v>123</v>
      </c>
      <c r="T38">
        <v>19636</v>
      </c>
      <c r="U38">
        <v>2891</v>
      </c>
      <c r="V38">
        <v>740</v>
      </c>
      <c r="W38">
        <v>173</v>
      </c>
      <c r="X38">
        <v>546</v>
      </c>
      <c r="Y38">
        <v>145</v>
      </c>
      <c r="Z38">
        <v>1505</v>
      </c>
      <c r="AA38">
        <v>343</v>
      </c>
      <c r="AB38">
        <v>359</v>
      </c>
      <c r="AC38">
        <v>142</v>
      </c>
      <c r="AD38">
        <v>426</v>
      </c>
      <c r="AE38">
        <v>120.9</v>
      </c>
      <c r="AF38">
        <v>5199</v>
      </c>
      <c r="AG38">
        <v>616.70000000000005</v>
      </c>
      <c r="AH38">
        <v>75</v>
      </c>
      <c r="AI38">
        <v>77.400000000000006</v>
      </c>
      <c r="AJ38">
        <v>421</v>
      </c>
      <c r="AK38">
        <v>98.4</v>
      </c>
      <c r="AL38">
        <v>0</v>
      </c>
      <c r="AM38">
        <v>16</v>
      </c>
      <c r="AN38">
        <v>218</v>
      </c>
      <c r="AO38">
        <v>106.7</v>
      </c>
      <c r="AP38">
        <v>1192</v>
      </c>
      <c r="AQ38">
        <v>140</v>
      </c>
      <c r="AR38">
        <v>0</v>
      </c>
      <c r="AS38">
        <v>16</v>
      </c>
      <c r="AT38">
        <v>24</v>
      </c>
      <c r="AU38">
        <v>7.9</v>
      </c>
      <c r="AV38">
        <v>11.4</v>
      </c>
      <c r="AW38">
        <v>4.5</v>
      </c>
      <c r="AX38">
        <v>19636</v>
      </c>
      <c r="AY38">
        <v>2891</v>
      </c>
      <c r="AZ38">
        <v>22.399999999999899</v>
      </c>
      <c r="BA38">
        <v>5</v>
      </c>
      <c r="BB38">
        <v>10.3</v>
      </c>
      <c r="BC38">
        <v>2.6</v>
      </c>
      <c r="BD38">
        <v>28.399999999999899</v>
      </c>
      <c r="BE38">
        <v>5.6</v>
      </c>
      <c r="BF38">
        <v>6.8</v>
      </c>
      <c r="BG38">
        <v>2.6</v>
      </c>
      <c r="BH38">
        <v>23.6999999999999</v>
      </c>
      <c r="BI38">
        <v>6.5</v>
      </c>
      <c r="BJ38">
        <v>98</v>
      </c>
      <c r="BK38">
        <v>2.7</v>
      </c>
      <c r="BL38">
        <v>1.6</v>
      </c>
      <c r="BM38">
        <v>1.6</v>
      </c>
      <c r="BN38">
        <v>20.3</v>
      </c>
      <c r="BO38">
        <v>4.7</v>
      </c>
      <c r="BP38">
        <v>0</v>
      </c>
      <c r="BQ38">
        <v>1.4</v>
      </c>
      <c r="BR38">
        <v>12.1</v>
      </c>
      <c r="BS38">
        <v>5.9</v>
      </c>
      <c r="BT38">
        <v>66.2</v>
      </c>
      <c r="BU38">
        <v>6.7</v>
      </c>
      <c r="BV38">
        <v>0</v>
      </c>
      <c r="BW38">
        <v>0.3</v>
      </c>
      <c r="BX38">
        <v>0.78290000000000004</v>
      </c>
      <c r="BY38">
        <v>0.81940000000000002</v>
      </c>
      <c r="BZ38">
        <v>0.8075</v>
      </c>
      <c r="CA38">
        <v>0.78879999999999995</v>
      </c>
      <c r="CB38">
        <v>3.1985999999999999</v>
      </c>
      <c r="CC38">
        <v>0.85550000000000004</v>
      </c>
      <c r="CD38">
        <v>0.22919999999999999</v>
      </c>
      <c r="CE38">
        <v>0.89539999999999997</v>
      </c>
      <c r="CF38">
        <v>0.13819999999999999</v>
      </c>
      <c r="CG38">
        <v>0.9415</v>
      </c>
      <c r="CH38">
        <v>2.2042999999999999</v>
      </c>
      <c r="CI38">
        <v>0.62709999999999999</v>
      </c>
      <c r="CJ38">
        <v>0.92610000000000003</v>
      </c>
      <c r="CK38">
        <v>0.38879999999999998</v>
      </c>
      <c r="CL38">
        <v>1.3149</v>
      </c>
      <c r="CM38">
        <v>0.65259999999999996</v>
      </c>
      <c r="CN38">
        <v>0.66930000000000001</v>
      </c>
      <c r="CO38">
        <v>0</v>
      </c>
      <c r="CP38">
        <v>0.85929999999999995</v>
      </c>
      <c r="CQ38">
        <v>0.87270000000000003</v>
      </c>
      <c r="CR38">
        <v>0</v>
      </c>
      <c r="CS38">
        <v>2.4014000000000002</v>
      </c>
      <c r="CT38">
        <v>0.57420000000000004</v>
      </c>
      <c r="CU38">
        <v>9.1190999999999995</v>
      </c>
      <c r="CV38">
        <v>0.79659999999999997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2</v>
      </c>
      <c r="DQ38">
        <v>880</v>
      </c>
      <c r="DR38">
        <v>236</v>
      </c>
      <c r="DS38">
        <v>16.600000000000001</v>
      </c>
      <c r="DT38">
        <v>4.7</v>
      </c>
      <c r="DU38">
        <v>1745</v>
      </c>
      <c r="DV38">
        <v>1.3867076713429999E-3</v>
      </c>
      <c r="DW38">
        <v>1.35066E-10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36047089200</v>
      </c>
      <c r="H39" t="s">
        <v>1076</v>
      </c>
      <c r="I39">
        <v>6.9368200000000005E-2</v>
      </c>
      <c r="J39">
        <v>3756</v>
      </c>
      <c r="K39">
        <v>446</v>
      </c>
      <c r="L39">
        <v>1693</v>
      </c>
      <c r="M39">
        <v>42</v>
      </c>
      <c r="N39">
        <v>1519</v>
      </c>
      <c r="O39">
        <v>98</v>
      </c>
      <c r="P39">
        <v>1477</v>
      </c>
      <c r="Q39">
        <v>418</v>
      </c>
      <c r="R39">
        <v>278</v>
      </c>
      <c r="S39">
        <v>121</v>
      </c>
      <c r="T39">
        <v>12285</v>
      </c>
      <c r="U39">
        <v>1874</v>
      </c>
      <c r="V39">
        <v>727</v>
      </c>
      <c r="W39">
        <v>176</v>
      </c>
      <c r="X39">
        <v>390</v>
      </c>
      <c r="Y39">
        <v>153</v>
      </c>
      <c r="Z39">
        <v>946</v>
      </c>
      <c r="AA39">
        <v>258</v>
      </c>
      <c r="AB39">
        <v>581</v>
      </c>
      <c r="AC39">
        <v>203</v>
      </c>
      <c r="AD39">
        <v>388</v>
      </c>
      <c r="AE39">
        <v>134</v>
      </c>
      <c r="AF39">
        <v>3716</v>
      </c>
      <c r="AG39">
        <v>447.39999999999901</v>
      </c>
      <c r="AH39">
        <v>98</v>
      </c>
      <c r="AI39">
        <v>83.099999999999895</v>
      </c>
      <c r="AJ39">
        <v>971</v>
      </c>
      <c r="AK39">
        <v>164.8</v>
      </c>
      <c r="AL39">
        <v>0</v>
      </c>
      <c r="AM39">
        <v>11</v>
      </c>
      <c r="AN39">
        <v>137</v>
      </c>
      <c r="AO39">
        <v>73.5</v>
      </c>
      <c r="AP39">
        <v>1277</v>
      </c>
      <c r="AQ39">
        <v>136</v>
      </c>
      <c r="AR39">
        <v>10</v>
      </c>
      <c r="AS39">
        <v>5</v>
      </c>
      <c r="AT39">
        <v>39.299999999999898</v>
      </c>
      <c r="AU39">
        <v>10.6</v>
      </c>
      <c r="AV39">
        <v>15.1</v>
      </c>
      <c r="AW39">
        <v>6.5</v>
      </c>
      <c r="AX39">
        <v>12285</v>
      </c>
      <c r="AY39">
        <v>1874</v>
      </c>
      <c r="AZ39">
        <v>29.6</v>
      </c>
      <c r="BA39">
        <v>7</v>
      </c>
      <c r="BB39">
        <v>10.4</v>
      </c>
      <c r="BC39">
        <v>4.4000000000000004</v>
      </c>
      <c r="BD39">
        <v>25.1999999999999</v>
      </c>
      <c r="BE39">
        <v>6.2</v>
      </c>
      <c r="BF39">
        <v>15.5</v>
      </c>
      <c r="BG39">
        <v>5.6</v>
      </c>
      <c r="BH39">
        <v>25.5</v>
      </c>
      <c r="BI39">
        <v>8.6999999999999904</v>
      </c>
      <c r="BJ39">
        <v>98.9</v>
      </c>
      <c r="BK39">
        <v>2</v>
      </c>
      <c r="BL39">
        <v>2.8</v>
      </c>
      <c r="BM39">
        <v>2.2999999999999998</v>
      </c>
      <c r="BN39">
        <v>57.399999999999899</v>
      </c>
      <c r="BO39">
        <v>9.6</v>
      </c>
      <c r="BP39">
        <v>0</v>
      </c>
      <c r="BQ39">
        <v>1.8</v>
      </c>
      <c r="BR39">
        <v>9</v>
      </c>
      <c r="BS39">
        <v>4.8</v>
      </c>
      <c r="BT39">
        <v>84.099999999999895</v>
      </c>
      <c r="BU39">
        <v>6.9</v>
      </c>
      <c r="BV39">
        <v>0.3</v>
      </c>
      <c r="BW39">
        <v>0.1</v>
      </c>
      <c r="BX39">
        <v>0.93020000000000003</v>
      </c>
      <c r="BY39">
        <v>0.92179999999999995</v>
      </c>
      <c r="BZ39">
        <v>0.95669999999999999</v>
      </c>
      <c r="CA39">
        <v>0.88690000000000002</v>
      </c>
      <c r="CB39">
        <v>3.6955</v>
      </c>
      <c r="CC39">
        <v>0.96309999999999996</v>
      </c>
      <c r="CD39">
        <v>0.2341</v>
      </c>
      <c r="CE39">
        <v>0.77639999999999998</v>
      </c>
      <c r="CF39">
        <v>0.81059999999999999</v>
      </c>
      <c r="CG39">
        <v>0.95860000000000001</v>
      </c>
      <c r="CH39">
        <v>2.7797999999999998</v>
      </c>
      <c r="CI39">
        <v>0.89849999999999997</v>
      </c>
      <c r="CJ39">
        <v>0.95630000000000004</v>
      </c>
      <c r="CK39">
        <v>0.50270000000000004</v>
      </c>
      <c r="CL39">
        <v>1.4590000000000001</v>
      </c>
      <c r="CM39">
        <v>0.74529999999999996</v>
      </c>
      <c r="CN39">
        <v>0.8266</v>
      </c>
      <c r="CO39">
        <v>0</v>
      </c>
      <c r="CP39">
        <v>0.78420000000000001</v>
      </c>
      <c r="CQ39">
        <v>0.98240000000000005</v>
      </c>
      <c r="CR39">
        <v>0.46379999999999999</v>
      </c>
      <c r="CS39">
        <v>3.0569999999999999</v>
      </c>
      <c r="CT39">
        <v>0.8508</v>
      </c>
      <c r="CU39">
        <v>10.991300000000001</v>
      </c>
      <c r="CV39">
        <v>0.95130000000000003</v>
      </c>
      <c r="CW39">
        <v>1</v>
      </c>
      <c r="CX39">
        <v>1</v>
      </c>
      <c r="CY39">
        <v>1</v>
      </c>
      <c r="CZ39">
        <v>0</v>
      </c>
      <c r="DA39">
        <v>3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1</v>
      </c>
      <c r="DP39">
        <v>6</v>
      </c>
      <c r="DQ39">
        <v>760</v>
      </c>
      <c r="DR39">
        <v>243</v>
      </c>
      <c r="DS39">
        <v>20.1999999999999</v>
      </c>
      <c r="DT39">
        <v>5.5</v>
      </c>
      <c r="DU39">
        <v>4639</v>
      </c>
      <c r="DV39">
        <v>2.8385337989800001E-3</v>
      </c>
      <c r="DW39">
        <v>1.1644520000000001E-9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36047090000</v>
      </c>
      <c r="H40" t="s">
        <v>1075</v>
      </c>
      <c r="I40">
        <v>9.5073400000000002E-2</v>
      </c>
      <c r="J40">
        <v>5283</v>
      </c>
      <c r="K40">
        <v>563</v>
      </c>
      <c r="L40">
        <v>2167</v>
      </c>
      <c r="M40">
        <v>61</v>
      </c>
      <c r="N40">
        <v>1993</v>
      </c>
      <c r="O40">
        <v>114</v>
      </c>
      <c r="P40">
        <v>2197</v>
      </c>
      <c r="Q40">
        <v>513</v>
      </c>
      <c r="R40">
        <v>149</v>
      </c>
      <c r="S40">
        <v>95</v>
      </c>
      <c r="T40">
        <v>13858</v>
      </c>
      <c r="U40">
        <v>3143</v>
      </c>
      <c r="V40">
        <v>728</v>
      </c>
      <c r="W40">
        <v>159</v>
      </c>
      <c r="X40">
        <v>373</v>
      </c>
      <c r="Y40">
        <v>91</v>
      </c>
      <c r="Z40">
        <v>1815</v>
      </c>
      <c r="AA40">
        <v>397</v>
      </c>
      <c r="AB40">
        <v>564</v>
      </c>
      <c r="AC40">
        <v>145</v>
      </c>
      <c r="AD40">
        <v>661</v>
      </c>
      <c r="AE40">
        <v>169.4</v>
      </c>
      <c r="AF40">
        <v>5238</v>
      </c>
      <c r="AG40">
        <v>565.1</v>
      </c>
      <c r="AH40">
        <v>469</v>
      </c>
      <c r="AI40">
        <v>178.5</v>
      </c>
      <c r="AJ40">
        <v>966</v>
      </c>
      <c r="AK40">
        <v>146.5</v>
      </c>
      <c r="AL40">
        <v>0</v>
      </c>
      <c r="AM40">
        <v>16</v>
      </c>
      <c r="AN40">
        <v>188</v>
      </c>
      <c r="AO40">
        <v>87.599999999999895</v>
      </c>
      <c r="AP40">
        <v>1447</v>
      </c>
      <c r="AQ40">
        <v>163</v>
      </c>
      <c r="AR40">
        <v>14</v>
      </c>
      <c r="AS40">
        <v>7</v>
      </c>
      <c r="AT40">
        <v>42.1</v>
      </c>
      <c r="AU40">
        <v>8</v>
      </c>
      <c r="AV40">
        <v>7.6</v>
      </c>
      <c r="AW40">
        <v>4.7</v>
      </c>
      <c r="AX40">
        <v>13858</v>
      </c>
      <c r="AY40">
        <v>3143</v>
      </c>
      <c r="AZ40">
        <v>25.3</v>
      </c>
      <c r="BA40">
        <v>5.5</v>
      </c>
      <c r="BB40">
        <v>7.1</v>
      </c>
      <c r="BC40">
        <v>1.9</v>
      </c>
      <c r="BD40">
        <v>34.399999999999899</v>
      </c>
      <c r="BE40">
        <v>6.6</v>
      </c>
      <c r="BF40">
        <v>10.6999999999999</v>
      </c>
      <c r="BG40">
        <v>3.2</v>
      </c>
      <c r="BH40">
        <v>33.200000000000003</v>
      </c>
      <c r="BI40">
        <v>8.3000000000000007</v>
      </c>
      <c r="BJ40">
        <v>99.099999999999895</v>
      </c>
      <c r="BK40">
        <v>1.7</v>
      </c>
      <c r="BL40">
        <v>9.9</v>
      </c>
      <c r="BM40">
        <v>3.7</v>
      </c>
      <c r="BN40">
        <v>44.6</v>
      </c>
      <c r="BO40">
        <v>6.6</v>
      </c>
      <c r="BP40">
        <v>0</v>
      </c>
      <c r="BQ40">
        <v>1.4</v>
      </c>
      <c r="BR40">
        <v>9.4</v>
      </c>
      <c r="BS40">
        <v>4.4000000000000004</v>
      </c>
      <c r="BT40">
        <v>72.599999999999895</v>
      </c>
      <c r="BU40">
        <v>7.2</v>
      </c>
      <c r="BV40">
        <v>0.3</v>
      </c>
      <c r="BW40">
        <v>0.1</v>
      </c>
      <c r="BX40">
        <v>0.94259999999999999</v>
      </c>
      <c r="BY40">
        <v>0.56930000000000003</v>
      </c>
      <c r="BZ40">
        <v>0.93540000000000001</v>
      </c>
      <c r="CA40">
        <v>0.82979999999999998</v>
      </c>
      <c r="CB40">
        <v>3.2770999999999999</v>
      </c>
      <c r="CC40">
        <v>0.87390000000000001</v>
      </c>
      <c r="CD40">
        <v>8.48E-2</v>
      </c>
      <c r="CE40">
        <v>0.9728</v>
      </c>
      <c r="CF40">
        <v>0.49459999999999998</v>
      </c>
      <c r="CG40">
        <v>0.99160000000000004</v>
      </c>
      <c r="CH40">
        <v>2.5438999999999998</v>
      </c>
      <c r="CI40">
        <v>0.80979999999999996</v>
      </c>
      <c r="CJ40">
        <v>0.96460000000000001</v>
      </c>
      <c r="CK40">
        <v>0.75619999999999998</v>
      </c>
      <c r="CL40">
        <v>1.7208000000000001</v>
      </c>
      <c r="CM40">
        <v>0.91779999999999995</v>
      </c>
      <c r="CN40">
        <v>0.78710000000000002</v>
      </c>
      <c r="CO40">
        <v>0</v>
      </c>
      <c r="CP40">
        <v>0.79700000000000004</v>
      </c>
      <c r="CQ40">
        <v>0.91930000000000001</v>
      </c>
      <c r="CR40">
        <v>0.46250000000000002</v>
      </c>
      <c r="CS40">
        <v>2.9658000000000002</v>
      </c>
      <c r="CT40">
        <v>0.82079999999999997</v>
      </c>
      <c r="CU40">
        <v>10.5076</v>
      </c>
      <c r="CV40">
        <v>0.92</v>
      </c>
      <c r="CW40">
        <v>1</v>
      </c>
      <c r="CX40">
        <v>0</v>
      </c>
      <c r="CY40">
        <v>1</v>
      </c>
      <c r="CZ40">
        <v>0</v>
      </c>
      <c r="DA40">
        <v>2</v>
      </c>
      <c r="DB40">
        <v>0</v>
      </c>
      <c r="DC40">
        <v>1</v>
      </c>
      <c r="DD40">
        <v>0</v>
      </c>
      <c r="DE40">
        <v>1</v>
      </c>
      <c r="DF40">
        <v>2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1</v>
      </c>
      <c r="DP40">
        <v>6</v>
      </c>
      <c r="DQ40">
        <v>463</v>
      </c>
      <c r="DR40">
        <v>160</v>
      </c>
      <c r="DS40">
        <v>8.8000000000000007</v>
      </c>
      <c r="DT40">
        <v>3.1</v>
      </c>
      <c r="DU40">
        <v>3074</v>
      </c>
      <c r="DV40">
        <v>3.5724657196579998E-3</v>
      </c>
      <c r="DW40">
        <v>3.1990169999999999E-9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36047022100</v>
      </c>
      <c r="H41" t="s">
        <v>862</v>
      </c>
      <c r="I41">
        <v>5.8719599999999997E-2</v>
      </c>
      <c r="J41">
        <v>4014</v>
      </c>
      <c r="K41">
        <v>374</v>
      </c>
      <c r="L41">
        <v>1745</v>
      </c>
      <c r="M41">
        <v>55</v>
      </c>
      <c r="N41">
        <v>1625</v>
      </c>
      <c r="O41">
        <v>78</v>
      </c>
      <c r="P41">
        <v>1064</v>
      </c>
      <c r="Q41">
        <v>300</v>
      </c>
      <c r="R41">
        <v>295</v>
      </c>
      <c r="S41">
        <v>139</v>
      </c>
      <c r="T41">
        <v>35094</v>
      </c>
      <c r="U41">
        <v>7161</v>
      </c>
      <c r="V41">
        <v>464</v>
      </c>
      <c r="W41">
        <v>142</v>
      </c>
      <c r="X41">
        <v>363</v>
      </c>
      <c r="Y41">
        <v>91</v>
      </c>
      <c r="Z41">
        <v>506</v>
      </c>
      <c r="AA41">
        <v>165</v>
      </c>
      <c r="AB41">
        <v>542</v>
      </c>
      <c r="AC41">
        <v>207</v>
      </c>
      <c r="AD41">
        <v>180</v>
      </c>
      <c r="AE41">
        <v>81.599999999999895</v>
      </c>
      <c r="AF41">
        <v>2763</v>
      </c>
      <c r="AG41">
        <v>460.69999999999902</v>
      </c>
      <c r="AH41">
        <v>84</v>
      </c>
      <c r="AI41">
        <v>75.599999999999895</v>
      </c>
      <c r="AJ41">
        <v>621</v>
      </c>
      <c r="AK41">
        <v>123.7</v>
      </c>
      <c r="AL41">
        <v>0</v>
      </c>
      <c r="AM41">
        <v>11</v>
      </c>
      <c r="AN41">
        <v>69</v>
      </c>
      <c r="AO41">
        <v>50.2</v>
      </c>
      <c r="AP41">
        <v>1111</v>
      </c>
      <c r="AQ41">
        <v>139</v>
      </c>
      <c r="AR41">
        <v>398</v>
      </c>
      <c r="AS41">
        <v>183</v>
      </c>
      <c r="AT41">
        <v>26.6</v>
      </c>
      <c r="AU41">
        <v>7.1</v>
      </c>
      <c r="AV41">
        <v>12.1</v>
      </c>
      <c r="AW41">
        <v>5.5</v>
      </c>
      <c r="AX41">
        <v>35094</v>
      </c>
      <c r="AY41">
        <v>7161</v>
      </c>
      <c r="AZ41">
        <v>15</v>
      </c>
      <c r="BA41">
        <v>4.3</v>
      </c>
      <c r="BB41">
        <v>9</v>
      </c>
      <c r="BC41">
        <v>2.2000000000000002</v>
      </c>
      <c r="BD41">
        <v>12.6</v>
      </c>
      <c r="BE41">
        <v>3.9</v>
      </c>
      <c r="BF41">
        <v>13.5</v>
      </c>
      <c r="BG41">
        <v>5</v>
      </c>
      <c r="BH41">
        <v>11.1</v>
      </c>
      <c r="BI41">
        <v>5</v>
      </c>
      <c r="BJ41">
        <v>68.799999999999898</v>
      </c>
      <c r="BK41">
        <v>9.5</v>
      </c>
      <c r="BL41">
        <v>2.2000000000000002</v>
      </c>
      <c r="BM41">
        <v>1.9</v>
      </c>
      <c r="BN41">
        <v>35.6</v>
      </c>
      <c r="BO41">
        <v>7</v>
      </c>
      <c r="BP41">
        <v>0</v>
      </c>
      <c r="BQ41">
        <v>1.7</v>
      </c>
      <c r="BR41">
        <v>4.2</v>
      </c>
      <c r="BS41">
        <v>3.1</v>
      </c>
      <c r="BT41">
        <v>68.400000000000006</v>
      </c>
      <c r="BU41">
        <v>7.7</v>
      </c>
      <c r="BV41">
        <v>9.9</v>
      </c>
      <c r="BW41">
        <v>4.5</v>
      </c>
      <c r="BX41">
        <v>0.8196</v>
      </c>
      <c r="BY41">
        <v>0.84560000000000002</v>
      </c>
      <c r="BZ41">
        <v>0.31990000000000002</v>
      </c>
      <c r="CA41">
        <v>0.63139999999999996</v>
      </c>
      <c r="CB41">
        <v>2.6166</v>
      </c>
      <c r="CC41">
        <v>0.70140000000000002</v>
      </c>
      <c r="CD41">
        <v>0.16350000000000001</v>
      </c>
      <c r="CE41">
        <v>8.3599999999999994E-2</v>
      </c>
      <c r="CF41">
        <v>0.69879999999999998</v>
      </c>
      <c r="CG41">
        <v>0.68840000000000001</v>
      </c>
      <c r="CH41">
        <v>1.6344000000000001</v>
      </c>
      <c r="CI41">
        <v>0.24879999999999999</v>
      </c>
      <c r="CJ41">
        <v>0.70099999999999996</v>
      </c>
      <c r="CK41">
        <v>0.45590000000000003</v>
      </c>
      <c r="CL41">
        <v>1.1569</v>
      </c>
      <c r="CM41">
        <v>0.56710000000000005</v>
      </c>
      <c r="CN41">
        <v>0.75539999999999996</v>
      </c>
      <c r="CO41">
        <v>0</v>
      </c>
      <c r="CP41">
        <v>0.60360000000000003</v>
      </c>
      <c r="CQ41">
        <v>0.88949999999999996</v>
      </c>
      <c r="CR41">
        <v>0.93659999999999999</v>
      </c>
      <c r="CS41">
        <v>3.1850000000000001</v>
      </c>
      <c r="CT41">
        <v>0.89139999999999997</v>
      </c>
      <c r="CU41">
        <v>8.5929000000000002</v>
      </c>
      <c r="CV41">
        <v>0.72929999999999995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1</v>
      </c>
      <c r="DQ41">
        <v>750</v>
      </c>
      <c r="DR41">
        <v>225</v>
      </c>
      <c r="DS41">
        <v>18.6999999999999</v>
      </c>
      <c r="DT41">
        <v>5.4</v>
      </c>
      <c r="DU41">
        <v>1760</v>
      </c>
      <c r="DV41">
        <v>1.8385838375744999E-2</v>
      </c>
      <c r="DW41">
        <v>1.7738216194000001E-5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36047034100</v>
      </c>
      <c r="H42" t="s">
        <v>1074</v>
      </c>
      <c r="I42">
        <v>5.3965899999999997E-2</v>
      </c>
      <c r="J42">
        <v>2767</v>
      </c>
      <c r="K42">
        <v>305</v>
      </c>
      <c r="L42">
        <v>1163</v>
      </c>
      <c r="M42">
        <v>30</v>
      </c>
      <c r="N42">
        <v>1040</v>
      </c>
      <c r="O42">
        <v>69</v>
      </c>
      <c r="P42">
        <v>408</v>
      </c>
      <c r="Q42">
        <v>203</v>
      </c>
      <c r="R42">
        <v>88</v>
      </c>
      <c r="S42">
        <v>64</v>
      </c>
      <c r="T42">
        <v>27713</v>
      </c>
      <c r="U42">
        <v>5316</v>
      </c>
      <c r="V42">
        <v>413</v>
      </c>
      <c r="W42">
        <v>156</v>
      </c>
      <c r="X42">
        <v>493</v>
      </c>
      <c r="Y42">
        <v>129</v>
      </c>
      <c r="Z42">
        <v>454</v>
      </c>
      <c r="AA42">
        <v>140</v>
      </c>
      <c r="AB42">
        <v>220</v>
      </c>
      <c r="AC42">
        <v>97</v>
      </c>
      <c r="AD42">
        <v>102</v>
      </c>
      <c r="AE42">
        <v>60.799999999999898</v>
      </c>
      <c r="AF42">
        <v>2467</v>
      </c>
      <c r="AG42">
        <v>335.6</v>
      </c>
      <c r="AH42">
        <v>43</v>
      </c>
      <c r="AI42">
        <v>50</v>
      </c>
      <c r="AJ42">
        <v>701</v>
      </c>
      <c r="AK42">
        <v>126.599999999999</v>
      </c>
      <c r="AL42">
        <v>0</v>
      </c>
      <c r="AM42">
        <v>11</v>
      </c>
      <c r="AN42">
        <v>41</v>
      </c>
      <c r="AO42">
        <v>34.1</v>
      </c>
      <c r="AP42">
        <v>559</v>
      </c>
      <c r="AQ42">
        <v>95</v>
      </c>
      <c r="AR42">
        <v>268</v>
      </c>
      <c r="AS42">
        <v>125</v>
      </c>
      <c r="AT42">
        <v>16.3</v>
      </c>
      <c r="AU42">
        <v>7.6</v>
      </c>
      <c r="AV42">
        <v>5.9</v>
      </c>
      <c r="AW42">
        <v>4.0999999999999996</v>
      </c>
      <c r="AX42">
        <v>27713</v>
      </c>
      <c r="AY42">
        <v>5316</v>
      </c>
      <c r="AZ42">
        <v>19.3</v>
      </c>
      <c r="BA42">
        <v>6</v>
      </c>
      <c r="BB42">
        <v>17.8</v>
      </c>
      <c r="BC42">
        <v>4.0999999999999996</v>
      </c>
      <c r="BD42">
        <v>16.399999999999899</v>
      </c>
      <c r="BE42">
        <v>4.7</v>
      </c>
      <c r="BF42">
        <v>8.6999999999999904</v>
      </c>
      <c r="BG42">
        <v>3.8</v>
      </c>
      <c r="BH42">
        <v>9.8000000000000007</v>
      </c>
      <c r="BI42">
        <v>5.8</v>
      </c>
      <c r="BJ42">
        <v>89.2</v>
      </c>
      <c r="BK42">
        <v>7.1</v>
      </c>
      <c r="BL42">
        <v>1.6</v>
      </c>
      <c r="BM42">
        <v>1.9</v>
      </c>
      <c r="BN42">
        <v>60.299999999999898</v>
      </c>
      <c r="BO42">
        <v>10.8</v>
      </c>
      <c r="BP42">
        <v>0</v>
      </c>
      <c r="BQ42">
        <v>2.5</v>
      </c>
      <c r="BR42">
        <v>3.9</v>
      </c>
      <c r="BS42">
        <v>3.3</v>
      </c>
      <c r="BT42">
        <v>53.799999999999898</v>
      </c>
      <c r="BU42">
        <v>9.1</v>
      </c>
      <c r="BV42">
        <v>9.6999999999999904</v>
      </c>
      <c r="BW42">
        <v>4.4000000000000004</v>
      </c>
      <c r="BX42">
        <v>0.63449999999999995</v>
      </c>
      <c r="BY42">
        <v>0.37990000000000002</v>
      </c>
      <c r="BZ42">
        <v>0.53200000000000003</v>
      </c>
      <c r="CA42">
        <v>0.74060000000000004</v>
      </c>
      <c r="CB42">
        <v>2.2869999999999999</v>
      </c>
      <c r="CC42">
        <v>0.59919999999999995</v>
      </c>
      <c r="CD42">
        <v>0.72509999999999997</v>
      </c>
      <c r="CE42">
        <v>0.18529999999999999</v>
      </c>
      <c r="CF42">
        <v>0.30009999999999998</v>
      </c>
      <c r="CG42">
        <v>0.62729999999999997</v>
      </c>
      <c r="CH42">
        <v>1.8378000000000001</v>
      </c>
      <c r="CI42">
        <v>0.37130000000000002</v>
      </c>
      <c r="CJ42">
        <v>0.8105</v>
      </c>
      <c r="CK42">
        <v>0.39369999999999999</v>
      </c>
      <c r="CL42">
        <v>1.2042999999999999</v>
      </c>
      <c r="CM42">
        <v>0.59530000000000005</v>
      </c>
      <c r="CN42">
        <v>0.83460000000000001</v>
      </c>
      <c r="CO42">
        <v>0</v>
      </c>
      <c r="CP42">
        <v>0.58479999999999999</v>
      </c>
      <c r="CQ42">
        <v>0.78939999999999999</v>
      </c>
      <c r="CR42">
        <v>0.9345</v>
      </c>
      <c r="CS42">
        <v>3.1434000000000002</v>
      </c>
      <c r="CT42">
        <v>0.87790000000000001</v>
      </c>
      <c r="CU42">
        <v>8.4725000000000001</v>
      </c>
      <c r="CV42">
        <v>0.7117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448</v>
      </c>
      <c r="DR42">
        <v>171</v>
      </c>
      <c r="DS42">
        <v>17.8</v>
      </c>
      <c r="DT42">
        <v>6</v>
      </c>
      <c r="DU42">
        <v>1967</v>
      </c>
      <c r="DV42">
        <v>1.6454088241056E-2</v>
      </c>
      <c r="DW42">
        <v>1.4885473062000001E-5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36047035900</v>
      </c>
      <c r="H43" t="s">
        <v>1073</v>
      </c>
      <c r="I43">
        <v>7.0877499999999996E-2</v>
      </c>
      <c r="J43">
        <v>5234</v>
      </c>
      <c r="K43">
        <v>557</v>
      </c>
      <c r="L43">
        <v>2364</v>
      </c>
      <c r="M43">
        <v>98</v>
      </c>
      <c r="N43">
        <v>2227</v>
      </c>
      <c r="O43">
        <v>132</v>
      </c>
      <c r="P43">
        <v>2202</v>
      </c>
      <c r="Q43">
        <v>541</v>
      </c>
      <c r="R43">
        <v>372</v>
      </c>
      <c r="S43">
        <v>177</v>
      </c>
      <c r="T43">
        <v>17476</v>
      </c>
      <c r="U43">
        <v>3286</v>
      </c>
      <c r="V43">
        <v>901</v>
      </c>
      <c r="W43">
        <v>254</v>
      </c>
      <c r="X43">
        <v>612</v>
      </c>
      <c r="Y43">
        <v>136</v>
      </c>
      <c r="Z43">
        <v>1299</v>
      </c>
      <c r="AA43">
        <v>379</v>
      </c>
      <c r="AB43">
        <v>474</v>
      </c>
      <c r="AC43">
        <v>195</v>
      </c>
      <c r="AD43">
        <v>520</v>
      </c>
      <c r="AE43">
        <v>150</v>
      </c>
      <c r="AF43">
        <v>5228</v>
      </c>
      <c r="AG43">
        <v>557</v>
      </c>
      <c r="AH43">
        <v>106</v>
      </c>
      <c r="AI43">
        <v>95</v>
      </c>
      <c r="AJ43">
        <v>1462</v>
      </c>
      <c r="AK43">
        <v>244.8</v>
      </c>
      <c r="AL43">
        <v>0</v>
      </c>
      <c r="AM43">
        <v>16</v>
      </c>
      <c r="AN43">
        <v>158</v>
      </c>
      <c r="AO43">
        <v>105.7</v>
      </c>
      <c r="AP43">
        <v>1707</v>
      </c>
      <c r="AQ43">
        <v>203</v>
      </c>
      <c r="AR43">
        <v>357</v>
      </c>
      <c r="AS43">
        <v>188</v>
      </c>
      <c r="AT43">
        <v>42.799999999999898</v>
      </c>
      <c r="AU43">
        <v>8.6999999999999904</v>
      </c>
      <c r="AV43">
        <v>16.100000000000001</v>
      </c>
      <c r="AW43">
        <v>7.1</v>
      </c>
      <c r="AX43">
        <v>17476</v>
      </c>
      <c r="AY43">
        <v>3286</v>
      </c>
      <c r="AZ43">
        <v>27.3</v>
      </c>
      <c r="BA43">
        <v>7.5</v>
      </c>
      <c r="BB43">
        <v>11.6999999999999</v>
      </c>
      <c r="BC43">
        <v>2.9</v>
      </c>
      <c r="BD43">
        <v>24.8</v>
      </c>
      <c r="BE43">
        <v>6.7</v>
      </c>
      <c r="BF43">
        <v>9.1</v>
      </c>
      <c r="BG43">
        <v>3.6</v>
      </c>
      <c r="BH43">
        <v>23.3</v>
      </c>
      <c r="BI43">
        <v>6.6</v>
      </c>
      <c r="BJ43">
        <v>99.9</v>
      </c>
      <c r="BK43">
        <v>0.5</v>
      </c>
      <c r="BL43">
        <v>2.2000000000000002</v>
      </c>
      <c r="BM43">
        <v>1.9</v>
      </c>
      <c r="BN43">
        <v>61.799999999999898</v>
      </c>
      <c r="BO43">
        <v>10</v>
      </c>
      <c r="BP43">
        <v>0</v>
      </c>
      <c r="BQ43">
        <v>1.3</v>
      </c>
      <c r="BR43">
        <v>7.1</v>
      </c>
      <c r="BS43">
        <v>4.7</v>
      </c>
      <c r="BT43">
        <v>76.7</v>
      </c>
      <c r="BU43">
        <v>7.6</v>
      </c>
      <c r="BV43">
        <v>6.8</v>
      </c>
      <c r="BW43">
        <v>3.5</v>
      </c>
      <c r="BX43">
        <v>0.94689999999999996</v>
      </c>
      <c r="BY43">
        <v>0.93659999999999999</v>
      </c>
      <c r="BZ43">
        <v>0.86609999999999998</v>
      </c>
      <c r="CA43">
        <v>0.85970000000000002</v>
      </c>
      <c r="CB43">
        <v>3.6093000000000002</v>
      </c>
      <c r="CC43">
        <v>0.94820000000000004</v>
      </c>
      <c r="CD43">
        <v>0.31340000000000001</v>
      </c>
      <c r="CE43">
        <v>0.75619999999999998</v>
      </c>
      <c r="CF43">
        <v>0.34029999999999999</v>
      </c>
      <c r="CG43">
        <v>0.93820000000000003</v>
      </c>
      <c r="CH43">
        <v>2.3481999999999998</v>
      </c>
      <c r="CI43">
        <v>0.70830000000000004</v>
      </c>
      <c r="CJ43">
        <v>0.98950000000000005</v>
      </c>
      <c r="CK43">
        <v>0.45610000000000001</v>
      </c>
      <c r="CL43">
        <v>1.4456</v>
      </c>
      <c r="CM43">
        <v>0.73660000000000003</v>
      </c>
      <c r="CN43">
        <v>0.84019999999999995</v>
      </c>
      <c r="CO43">
        <v>0</v>
      </c>
      <c r="CP43">
        <v>0.72899999999999998</v>
      </c>
      <c r="CQ43">
        <v>0.94389999999999996</v>
      </c>
      <c r="CR43">
        <v>0.90920000000000001</v>
      </c>
      <c r="CS43">
        <v>3.4222999999999999</v>
      </c>
      <c r="CT43">
        <v>0.94350000000000001</v>
      </c>
      <c r="CU43">
        <v>10.8254</v>
      </c>
      <c r="CV43">
        <v>0.93930000000000002</v>
      </c>
      <c r="CW43">
        <v>1</v>
      </c>
      <c r="CX43">
        <v>1</v>
      </c>
      <c r="CY43">
        <v>0</v>
      </c>
      <c r="CZ43">
        <v>0</v>
      </c>
      <c r="DA43">
        <v>2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2</v>
      </c>
      <c r="DP43">
        <v>6</v>
      </c>
      <c r="DQ43">
        <v>631</v>
      </c>
      <c r="DR43">
        <v>305</v>
      </c>
      <c r="DS43">
        <v>12.1</v>
      </c>
      <c r="DT43">
        <v>6</v>
      </c>
      <c r="DU43">
        <v>2016</v>
      </c>
      <c r="DV43">
        <v>1.9156657316796E-2</v>
      </c>
      <c r="DW43">
        <v>1.9510990997000001E-5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36047036100</v>
      </c>
      <c r="H44" t="s">
        <v>1072</v>
      </c>
      <c r="I44">
        <v>5.4457400000000003E-2</v>
      </c>
      <c r="J44">
        <v>2621</v>
      </c>
      <c r="K44">
        <v>401</v>
      </c>
      <c r="L44">
        <v>1140</v>
      </c>
      <c r="M44">
        <v>49</v>
      </c>
      <c r="N44">
        <v>1093</v>
      </c>
      <c r="O44">
        <v>66</v>
      </c>
      <c r="P44">
        <v>805</v>
      </c>
      <c r="Q44">
        <v>255</v>
      </c>
      <c r="R44">
        <v>93</v>
      </c>
      <c r="S44">
        <v>59</v>
      </c>
      <c r="T44">
        <v>22628</v>
      </c>
      <c r="U44">
        <v>11240</v>
      </c>
      <c r="V44">
        <v>457</v>
      </c>
      <c r="W44">
        <v>141</v>
      </c>
      <c r="X44">
        <v>406</v>
      </c>
      <c r="Y44">
        <v>87</v>
      </c>
      <c r="Z44">
        <v>630</v>
      </c>
      <c r="AA44">
        <v>247</v>
      </c>
      <c r="AB44">
        <v>443</v>
      </c>
      <c r="AC44">
        <v>184</v>
      </c>
      <c r="AD44">
        <v>202</v>
      </c>
      <c r="AE44">
        <v>83</v>
      </c>
      <c r="AF44">
        <v>2570</v>
      </c>
      <c r="AG44">
        <v>402.8</v>
      </c>
      <c r="AH44">
        <v>216</v>
      </c>
      <c r="AI44">
        <v>110.5</v>
      </c>
      <c r="AJ44">
        <v>682</v>
      </c>
      <c r="AK44">
        <v>134.80000000000001</v>
      </c>
      <c r="AL44">
        <v>0</v>
      </c>
      <c r="AM44">
        <v>11</v>
      </c>
      <c r="AN44">
        <v>62</v>
      </c>
      <c r="AO44">
        <v>48.799999999999898</v>
      </c>
      <c r="AP44">
        <v>851</v>
      </c>
      <c r="AQ44">
        <v>97</v>
      </c>
      <c r="AR44">
        <v>212</v>
      </c>
      <c r="AS44">
        <v>186</v>
      </c>
      <c r="AT44">
        <v>31.6</v>
      </c>
      <c r="AU44">
        <v>9.4</v>
      </c>
      <c r="AV44">
        <v>9.6</v>
      </c>
      <c r="AW44">
        <v>5.7</v>
      </c>
      <c r="AX44">
        <v>22628</v>
      </c>
      <c r="AY44">
        <v>11240</v>
      </c>
      <c r="AZ44">
        <v>25.6999999999999</v>
      </c>
      <c r="BA44">
        <v>6.4</v>
      </c>
      <c r="BB44">
        <v>15.5</v>
      </c>
      <c r="BC44">
        <v>4.5999999999999996</v>
      </c>
      <c r="BD44">
        <v>24</v>
      </c>
      <c r="BE44">
        <v>8.6999999999999904</v>
      </c>
      <c r="BF44">
        <v>16.899999999999899</v>
      </c>
      <c r="BG44">
        <v>7.1</v>
      </c>
      <c r="BH44">
        <v>18.5</v>
      </c>
      <c r="BI44">
        <v>7.5</v>
      </c>
      <c r="BJ44">
        <v>98.099999999999895</v>
      </c>
      <c r="BK44">
        <v>3.3</v>
      </c>
      <c r="BL44">
        <v>9.1999999999999904</v>
      </c>
      <c r="BM44">
        <v>4.5999999999999996</v>
      </c>
      <c r="BN44">
        <v>59.799999999999898</v>
      </c>
      <c r="BO44">
        <v>11.5</v>
      </c>
      <c r="BP44">
        <v>0</v>
      </c>
      <c r="BQ44">
        <v>2.6</v>
      </c>
      <c r="BR44">
        <v>5.7</v>
      </c>
      <c r="BS44">
        <v>4.4000000000000004</v>
      </c>
      <c r="BT44">
        <v>77.900000000000006</v>
      </c>
      <c r="BU44">
        <v>8</v>
      </c>
      <c r="BV44">
        <v>8.1</v>
      </c>
      <c r="BW44">
        <v>7</v>
      </c>
      <c r="BX44">
        <v>0.87019999999999997</v>
      </c>
      <c r="BY44">
        <v>0.72270000000000001</v>
      </c>
      <c r="BZ44">
        <v>0.71689999999999998</v>
      </c>
      <c r="CA44">
        <v>0.83499999999999996</v>
      </c>
      <c r="CB44">
        <v>3.1448</v>
      </c>
      <c r="CC44">
        <v>0.84389999999999998</v>
      </c>
      <c r="CD44">
        <v>0.5665</v>
      </c>
      <c r="CE44">
        <v>0.70760000000000001</v>
      </c>
      <c r="CF44">
        <v>0.86799999999999999</v>
      </c>
      <c r="CG44">
        <v>0.87439999999999996</v>
      </c>
      <c r="CH44">
        <v>3.0165000000000002</v>
      </c>
      <c r="CI44">
        <v>0.96350000000000002</v>
      </c>
      <c r="CJ44">
        <v>0.92689999999999995</v>
      </c>
      <c r="CK44">
        <v>0.74180000000000001</v>
      </c>
      <c r="CL44">
        <v>1.6687000000000001</v>
      </c>
      <c r="CM44">
        <v>0.88780000000000003</v>
      </c>
      <c r="CN44">
        <v>0.83299999999999996</v>
      </c>
      <c r="CO44">
        <v>0</v>
      </c>
      <c r="CP44">
        <v>0.67459999999999998</v>
      </c>
      <c r="CQ44">
        <v>0.95220000000000005</v>
      </c>
      <c r="CR44">
        <v>0.9224</v>
      </c>
      <c r="CS44">
        <v>3.3822000000000001</v>
      </c>
      <c r="CT44">
        <v>0.93540000000000001</v>
      </c>
      <c r="CU44">
        <v>11.2121</v>
      </c>
      <c r="CV44">
        <v>0.9617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1</v>
      </c>
      <c r="DO44">
        <v>2</v>
      </c>
      <c r="DP44">
        <v>3</v>
      </c>
      <c r="DQ44">
        <v>267</v>
      </c>
      <c r="DR44">
        <v>127</v>
      </c>
      <c r="DS44">
        <v>10.1999999999999</v>
      </c>
      <c r="DT44">
        <v>4.9000000000000004</v>
      </c>
      <c r="DU44">
        <v>1238</v>
      </c>
      <c r="DV44">
        <v>4.157389108261E-3</v>
      </c>
      <c r="DW44">
        <v>3.6287999999999999E-10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W44"/>
  <sheetViews>
    <sheetView topLeftCell="CH1" workbookViewId="0">
      <selection activeCell="CH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36047021300</v>
      </c>
      <c r="H2" t="s">
        <v>1128</v>
      </c>
      <c r="I2">
        <v>7.1103E-2</v>
      </c>
      <c r="J2">
        <v>4267</v>
      </c>
      <c r="K2">
        <v>350</v>
      </c>
      <c r="L2">
        <v>2020</v>
      </c>
      <c r="M2">
        <v>32</v>
      </c>
      <c r="N2">
        <v>1955</v>
      </c>
      <c r="O2">
        <v>72</v>
      </c>
      <c r="P2">
        <v>974</v>
      </c>
      <c r="Q2">
        <v>323</v>
      </c>
      <c r="R2">
        <v>461</v>
      </c>
      <c r="S2">
        <v>144</v>
      </c>
      <c r="T2">
        <v>27726</v>
      </c>
      <c r="U2">
        <v>3354</v>
      </c>
      <c r="V2">
        <v>317</v>
      </c>
      <c r="W2">
        <v>103</v>
      </c>
      <c r="X2">
        <v>538</v>
      </c>
      <c r="Y2">
        <v>146</v>
      </c>
      <c r="Z2">
        <v>789</v>
      </c>
      <c r="AA2">
        <v>177</v>
      </c>
      <c r="AB2">
        <v>290</v>
      </c>
      <c r="AC2">
        <v>93</v>
      </c>
      <c r="AD2">
        <v>217</v>
      </c>
      <c r="AE2">
        <v>87.099999999999895</v>
      </c>
      <c r="AF2">
        <v>3488</v>
      </c>
      <c r="AG2">
        <v>388.69999999999902</v>
      </c>
      <c r="AH2">
        <v>70</v>
      </c>
      <c r="AI2">
        <v>73.2</v>
      </c>
      <c r="AJ2">
        <v>1846</v>
      </c>
      <c r="AK2">
        <v>113.4</v>
      </c>
      <c r="AL2">
        <v>0</v>
      </c>
      <c r="AM2">
        <v>11</v>
      </c>
      <c r="AN2">
        <v>73</v>
      </c>
      <c r="AO2">
        <v>53.7</v>
      </c>
      <c r="AP2">
        <v>1398</v>
      </c>
      <c r="AQ2">
        <v>127</v>
      </c>
      <c r="AR2">
        <v>0</v>
      </c>
      <c r="AS2">
        <v>11</v>
      </c>
      <c r="AT2">
        <v>22.8</v>
      </c>
      <c r="AU2">
        <v>7.1</v>
      </c>
      <c r="AV2">
        <v>19</v>
      </c>
      <c r="AW2">
        <v>5.5</v>
      </c>
      <c r="AX2">
        <v>27726</v>
      </c>
      <c r="AY2">
        <v>3354</v>
      </c>
      <c r="AZ2">
        <v>10</v>
      </c>
      <c r="BA2">
        <v>3</v>
      </c>
      <c r="BB2">
        <v>12.6</v>
      </c>
      <c r="BC2">
        <v>3.5</v>
      </c>
      <c r="BD2">
        <v>18.5</v>
      </c>
      <c r="BE2">
        <v>3.9</v>
      </c>
      <c r="BF2">
        <v>6.8</v>
      </c>
      <c r="BG2">
        <v>2.1</v>
      </c>
      <c r="BH2">
        <v>11.1</v>
      </c>
      <c r="BI2">
        <v>4.4000000000000004</v>
      </c>
      <c r="BJ2">
        <v>81.7</v>
      </c>
      <c r="BK2">
        <v>6.2</v>
      </c>
      <c r="BL2">
        <v>1.7</v>
      </c>
      <c r="BM2">
        <v>1.8</v>
      </c>
      <c r="BN2">
        <v>91.4</v>
      </c>
      <c r="BO2">
        <v>5.4</v>
      </c>
      <c r="BP2">
        <v>0</v>
      </c>
      <c r="BQ2">
        <v>1.5</v>
      </c>
      <c r="BR2">
        <v>3.7</v>
      </c>
      <c r="BS2">
        <v>2.7</v>
      </c>
      <c r="BT2">
        <v>71.5</v>
      </c>
      <c r="BU2">
        <v>6.2</v>
      </c>
      <c r="BV2">
        <v>0</v>
      </c>
      <c r="BW2">
        <v>0.3</v>
      </c>
      <c r="BX2">
        <v>0.76380000000000003</v>
      </c>
      <c r="BY2">
        <v>0.96779999999999999</v>
      </c>
      <c r="BZ2">
        <v>0.53139999999999998</v>
      </c>
      <c r="CA2">
        <v>0.43059999999999998</v>
      </c>
      <c r="CB2">
        <v>2.6936</v>
      </c>
      <c r="CC2">
        <v>0.72460000000000002</v>
      </c>
      <c r="CD2">
        <v>0.37269999999999998</v>
      </c>
      <c r="CE2">
        <v>0.28870000000000001</v>
      </c>
      <c r="CF2">
        <v>0.13819999999999999</v>
      </c>
      <c r="CG2">
        <v>0.6895</v>
      </c>
      <c r="CH2">
        <v>1.4891000000000001</v>
      </c>
      <c r="CI2">
        <v>0.1757</v>
      </c>
      <c r="CJ2">
        <v>0.76170000000000004</v>
      </c>
      <c r="CK2">
        <v>0.40939999999999999</v>
      </c>
      <c r="CL2">
        <v>1.1711</v>
      </c>
      <c r="CM2">
        <v>0.57540000000000002</v>
      </c>
      <c r="CN2">
        <v>0.95040000000000002</v>
      </c>
      <c r="CO2">
        <v>0</v>
      </c>
      <c r="CP2">
        <v>0.57230000000000003</v>
      </c>
      <c r="CQ2">
        <v>0.91249999999999998</v>
      </c>
      <c r="CR2">
        <v>0</v>
      </c>
      <c r="CS2">
        <v>2.4350999999999998</v>
      </c>
      <c r="CT2">
        <v>0.58950000000000002</v>
      </c>
      <c r="CU2">
        <v>7.7889999999999997</v>
      </c>
      <c r="CV2">
        <v>0.61570000000000003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3</v>
      </c>
      <c r="DQ2">
        <v>443</v>
      </c>
      <c r="DR2">
        <v>173</v>
      </c>
      <c r="DS2">
        <v>10.4</v>
      </c>
      <c r="DT2">
        <v>3.9</v>
      </c>
      <c r="DU2">
        <v>6141</v>
      </c>
      <c r="DV2">
        <v>2.1339249515954999E-2</v>
      </c>
      <c r="DW2">
        <v>1.95617527E-5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36047021500</v>
      </c>
      <c r="H3" t="s">
        <v>1096</v>
      </c>
      <c r="I3">
        <v>5.8810300000000003E-2</v>
      </c>
      <c r="J3">
        <v>5166</v>
      </c>
      <c r="K3">
        <v>465</v>
      </c>
      <c r="L3">
        <v>2739</v>
      </c>
      <c r="M3">
        <v>77</v>
      </c>
      <c r="N3">
        <v>2441</v>
      </c>
      <c r="O3">
        <v>189</v>
      </c>
      <c r="P3">
        <v>937</v>
      </c>
      <c r="Q3">
        <v>316</v>
      </c>
      <c r="R3">
        <v>177</v>
      </c>
      <c r="S3">
        <v>89</v>
      </c>
      <c r="T3">
        <v>45433</v>
      </c>
      <c r="U3">
        <v>6034</v>
      </c>
      <c r="V3">
        <v>388</v>
      </c>
      <c r="W3">
        <v>210</v>
      </c>
      <c r="X3">
        <v>658</v>
      </c>
      <c r="Y3">
        <v>183</v>
      </c>
      <c r="Z3">
        <v>911</v>
      </c>
      <c r="AA3">
        <v>244</v>
      </c>
      <c r="AB3">
        <v>433</v>
      </c>
      <c r="AC3">
        <v>146</v>
      </c>
      <c r="AD3">
        <v>174</v>
      </c>
      <c r="AE3">
        <v>105.9</v>
      </c>
      <c r="AF3">
        <v>3392</v>
      </c>
      <c r="AG3">
        <v>525.6</v>
      </c>
      <c r="AH3">
        <v>213</v>
      </c>
      <c r="AI3">
        <v>165.599999999999</v>
      </c>
      <c r="AJ3">
        <v>2284</v>
      </c>
      <c r="AK3">
        <v>219.3</v>
      </c>
      <c r="AL3">
        <v>0</v>
      </c>
      <c r="AM3">
        <v>16</v>
      </c>
      <c r="AN3">
        <v>125</v>
      </c>
      <c r="AO3">
        <v>77.2</v>
      </c>
      <c r="AP3">
        <v>2018</v>
      </c>
      <c r="AQ3">
        <v>250</v>
      </c>
      <c r="AR3">
        <v>5</v>
      </c>
      <c r="AS3">
        <v>6</v>
      </c>
      <c r="AT3">
        <v>18.100000000000001</v>
      </c>
      <c r="AU3">
        <v>5.9</v>
      </c>
      <c r="AV3">
        <v>5.5</v>
      </c>
      <c r="AW3">
        <v>2.7</v>
      </c>
      <c r="AX3">
        <v>45433</v>
      </c>
      <c r="AY3">
        <v>6034</v>
      </c>
      <c r="AZ3">
        <v>9.9</v>
      </c>
      <c r="BA3">
        <v>5.2</v>
      </c>
      <c r="BB3">
        <v>12.6999999999999</v>
      </c>
      <c r="BC3">
        <v>3.7</v>
      </c>
      <c r="BD3">
        <v>17.600000000000001</v>
      </c>
      <c r="BE3">
        <v>4.4000000000000004</v>
      </c>
      <c r="BF3">
        <v>8.4</v>
      </c>
      <c r="BG3">
        <v>2.9</v>
      </c>
      <c r="BH3">
        <v>7.1</v>
      </c>
      <c r="BI3">
        <v>4.3</v>
      </c>
      <c r="BJ3">
        <v>65.7</v>
      </c>
      <c r="BK3">
        <v>8.3000000000000007</v>
      </c>
      <c r="BL3">
        <v>4.5</v>
      </c>
      <c r="BM3">
        <v>3.4</v>
      </c>
      <c r="BN3">
        <v>83.4</v>
      </c>
      <c r="BO3">
        <v>7.7</v>
      </c>
      <c r="BP3">
        <v>0</v>
      </c>
      <c r="BQ3">
        <v>1.1000000000000001</v>
      </c>
      <c r="BR3">
        <v>5.0999999999999996</v>
      </c>
      <c r="BS3">
        <v>3.1</v>
      </c>
      <c r="BT3">
        <v>82.7</v>
      </c>
      <c r="BU3">
        <v>6.1</v>
      </c>
      <c r="BV3">
        <v>0.1</v>
      </c>
      <c r="BW3">
        <v>0.1</v>
      </c>
      <c r="BX3">
        <v>0.68100000000000005</v>
      </c>
      <c r="BY3">
        <v>0.33329999999999999</v>
      </c>
      <c r="BZ3">
        <v>0.1457</v>
      </c>
      <c r="CA3">
        <v>0.42649999999999999</v>
      </c>
      <c r="CB3">
        <v>1.5864</v>
      </c>
      <c r="CC3">
        <v>0.38069999999999998</v>
      </c>
      <c r="CD3">
        <v>0.38119999999999998</v>
      </c>
      <c r="CE3">
        <v>0.24490000000000001</v>
      </c>
      <c r="CF3">
        <v>0.2727</v>
      </c>
      <c r="CG3">
        <v>0.46250000000000002</v>
      </c>
      <c r="CH3">
        <v>1.3612</v>
      </c>
      <c r="CI3">
        <v>0.13239999999999999</v>
      </c>
      <c r="CJ3">
        <v>0.68530000000000002</v>
      </c>
      <c r="CK3">
        <v>0.59819999999999995</v>
      </c>
      <c r="CL3">
        <v>1.2836000000000001</v>
      </c>
      <c r="CM3">
        <v>0.63429999999999997</v>
      </c>
      <c r="CN3">
        <v>0.90769999999999995</v>
      </c>
      <c r="CO3">
        <v>0</v>
      </c>
      <c r="CP3">
        <v>0.65090000000000003</v>
      </c>
      <c r="CQ3">
        <v>0.97619999999999996</v>
      </c>
      <c r="CR3">
        <v>0.32779999999999998</v>
      </c>
      <c r="CS3">
        <v>2.8626999999999998</v>
      </c>
      <c r="CT3">
        <v>0.78400000000000003</v>
      </c>
      <c r="CU3">
        <v>7.0938999999999997</v>
      </c>
      <c r="CV3">
        <v>0.50849999999999995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2</v>
      </c>
      <c r="DQ3">
        <v>420</v>
      </c>
      <c r="DR3">
        <v>175</v>
      </c>
      <c r="DS3">
        <v>8.1</v>
      </c>
      <c r="DT3">
        <v>3.3</v>
      </c>
      <c r="DU3">
        <v>2728</v>
      </c>
      <c r="DV3">
        <v>2.6245152637849999E-3</v>
      </c>
      <c r="DW3">
        <v>5.2211972000000002E-8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36047021700</v>
      </c>
      <c r="H4" t="s">
        <v>1095</v>
      </c>
      <c r="I4">
        <v>4.6207900000000003E-2</v>
      </c>
      <c r="J4">
        <v>3906</v>
      </c>
      <c r="K4">
        <v>330</v>
      </c>
      <c r="L4">
        <v>1819</v>
      </c>
      <c r="M4">
        <v>26</v>
      </c>
      <c r="N4">
        <v>1648</v>
      </c>
      <c r="O4">
        <v>84</v>
      </c>
      <c r="P4">
        <v>703</v>
      </c>
      <c r="Q4">
        <v>224</v>
      </c>
      <c r="R4">
        <v>101</v>
      </c>
      <c r="S4">
        <v>59</v>
      </c>
      <c r="T4">
        <v>30695</v>
      </c>
      <c r="U4">
        <v>3277</v>
      </c>
      <c r="V4">
        <v>293</v>
      </c>
      <c r="W4">
        <v>102</v>
      </c>
      <c r="X4">
        <v>348</v>
      </c>
      <c r="Y4">
        <v>77</v>
      </c>
      <c r="Z4">
        <v>992</v>
      </c>
      <c r="AA4">
        <v>268</v>
      </c>
      <c r="AB4">
        <v>370</v>
      </c>
      <c r="AC4">
        <v>123</v>
      </c>
      <c r="AD4">
        <v>214</v>
      </c>
      <c r="AE4">
        <v>81.900000000000006</v>
      </c>
      <c r="AF4">
        <v>2977</v>
      </c>
      <c r="AG4">
        <v>400</v>
      </c>
      <c r="AH4">
        <v>210</v>
      </c>
      <c r="AI4">
        <v>123.7</v>
      </c>
      <c r="AJ4">
        <v>1311</v>
      </c>
      <c r="AK4">
        <v>130.5</v>
      </c>
      <c r="AL4">
        <v>0</v>
      </c>
      <c r="AM4">
        <v>11</v>
      </c>
      <c r="AN4">
        <v>167</v>
      </c>
      <c r="AO4">
        <v>79.599999999999895</v>
      </c>
      <c r="AP4">
        <v>1087</v>
      </c>
      <c r="AQ4">
        <v>144</v>
      </c>
      <c r="AR4">
        <v>5</v>
      </c>
      <c r="AS4">
        <v>12</v>
      </c>
      <c r="AT4">
        <v>18</v>
      </c>
      <c r="AU4">
        <v>5.7</v>
      </c>
      <c r="AV4">
        <v>4.7</v>
      </c>
      <c r="AW4">
        <v>2.6</v>
      </c>
      <c r="AX4">
        <v>30695</v>
      </c>
      <c r="AY4">
        <v>3277</v>
      </c>
      <c r="AZ4">
        <v>11.4</v>
      </c>
      <c r="BA4">
        <v>4</v>
      </c>
      <c r="BB4">
        <v>8.9</v>
      </c>
      <c r="BC4">
        <v>2.2000000000000002</v>
      </c>
      <c r="BD4">
        <v>25.399999999999899</v>
      </c>
      <c r="BE4">
        <v>6.5</v>
      </c>
      <c r="BF4">
        <v>9.5</v>
      </c>
      <c r="BG4">
        <v>3.3</v>
      </c>
      <c r="BH4">
        <v>13</v>
      </c>
      <c r="BI4">
        <v>4.9000000000000004</v>
      </c>
      <c r="BJ4">
        <v>76.2</v>
      </c>
      <c r="BK4">
        <v>8</v>
      </c>
      <c r="BL4">
        <v>5.9</v>
      </c>
      <c r="BM4">
        <v>3.4</v>
      </c>
      <c r="BN4">
        <v>72.099999999999895</v>
      </c>
      <c r="BO4">
        <v>7.1</v>
      </c>
      <c r="BP4">
        <v>0</v>
      </c>
      <c r="BQ4">
        <v>1.6</v>
      </c>
      <c r="BR4">
        <v>10.1</v>
      </c>
      <c r="BS4">
        <v>4.8</v>
      </c>
      <c r="BT4">
        <v>66</v>
      </c>
      <c r="BU4">
        <v>8.1</v>
      </c>
      <c r="BV4">
        <v>0.1</v>
      </c>
      <c r="BW4">
        <v>0.3</v>
      </c>
      <c r="BX4">
        <v>0.67789999999999995</v>
      </c>
      <c r="BY4">
        <v>0.2394</v>
      </c>
      <c r="BZ4">
        <v>0.43480000000000002</v>
      </c>
      <c r="CA4">
        <v>0.49130000000000001</v>
      </c>
      <c r="CB4">
        <v>1.8433999999999999</v>
      </c>
      <c r="CC4">
        <v>0.4627</v>
      </c>
      <c r="CD4">
        <v>0.15770000000000001</v>
      </c>
      <c r="CE4">
        <v>0.78639999999999999</v>
      </c>
      <c r="CF4">
        <v>0.3841</v>
      </c>
      <c r="CG4">
        <v>0.75370000000000004</v>
      </c>
      <c r="CH4">
        <v>2.0819999999999999</v>
      </c>
      <c r="CI4">
        <v>0.54620000000000002</v>
      </c>
      <c r="CJ4">
        <v>0.73270000000000002</v>
      </c>
      <c r="CK4">
        <v>0.65859999999999996</v>
      </c>
      <c r="CL4">
        <v>1.3913</v>
      </c>
      <c r="CM4">
        <v>0.69830000000000003</v>
      </c>
      <c r="CN4">
        <v>0.86919999999999997</v>
      </c>
      <c r="CO4">
        <v>0</v>
      </c>
      <c r="CP4">
        <v>0.81469999999999998</v>
      </c>
      <c r="CQ4">
        <v>0.87170000000000003</v>
      </c>
      <c r="CR4">
        <v>0.35320000000000001</v>
      </c>
      <c r="CS4">
        <v>2.9087999999999998</v>
      </c>
      <c r="CT4">
        <v>0.79930000000000001</v>
      </c>
      <c r="CU4">
        <v>8.2254000000000005</v>
      </c>
      <c r="CV4">
        <v>0.67810000000000004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487</v>
      </c>
      <c r="DR4">
        <v>168</v>
      </c>
      <c r="DS4">
        <v>12.5</v>
      </c>
      <c r="DT4">
        <v>4.2</v>
      </c>
      <c r="DU4">
        <v>1606</v>
      </c>
      <c r="DV4">
        <v>6.9212463196729997E-3</v>
      </c>
      <c r="DW4">
        <v>6.7737196000000003E-8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36047021900</v>
      </c>
      <c r="H5" t="s">
        <v>1094</v>
      </c>
      <c r="I5">
        <v>5.6775100000000002E-2</v>
      </c>
      <c r="J5">
        <v>3639</v>
      </c>
      <c r="K5">
        <v>384</v>
      </c>
      <c r="L5">
        <v>1715</v>
      </c>
      <c r="M5">
        <v>50</v>
      </c>
      <c r="N5">
        <v>1448</v>
      </c>
      <c r="O5">
        <v>110</v>
      </c>
      <c r="P5">
        <v>734</v>
      </c>
      <c r="Q5">
        <v>271</v>
      </c>
      <c r="R5">
        <v>163</v>
      </c>
      <c r="S5">
        <v>97</v>
      </c>
      <c r="T5">
        <v>30557</v>
      </c>
      <c r="U5">
        <v>3678</v>
      </c>
      <c r="V5">
        <v>404</v>
      </c>
      <c r="W5">
        <v>140</v>
      </c>
      <c r="X5">
        <v>484</v>
      </c>
      <c r="Y5">
        <v>128</v>
      </c>
      <c r="Z5">
        <v>450</v>
      </c>
      <c r="AA5">
        <v>139</v>
      </c>
      <c r="AB5">
        <v>293</v>
      </c>
      <c r="AC5">
        <v>103</v>
      </c>
      <c r="AD5">
        <v>52</v>
      </c>
      <c r="AE5">
        <v>36.700000000000003</v>
      </c>
      <c r="AF5">
        <v>2841</v>
      </c>
      <c r="AG5">
        <v>421.6</v>
      </c>
      <c r="AH5">
        <v>186</v>
      </c>
      <c r="AI5">
        <v>112.2</v>
      </c>
      <c r="AJ5">
        <v>505</v>
      </c>
      <c r="AK5">
        <v>106.799999999999</v>
      </c>
      <c r="AL5">
        <v>8</v>
      </c>
      <c r="AM5">
        <v>12</v>
      </c>
      <c r="AN5">
        <v>96</v>
      </c>
      <c r="AO5">
        <v>56.399999999999899</v>
      </c>
      <c r="AP5">
        <v>952</v>
      </c>
      <c r="AQ5">
        <v>132</v>
      </c>
      <c r="AR5">
        <v>69</v>
      </c>
      <c r="AS5">
        <v>22</v>
      </c>
      <c r="AT5">
        <v>20.1999999999999</v>
      </c>
      <c r="AU5">
        <v>6.8</v>
      </c>
      <c r="AV5">
        <v>7.2</v>
      </c>
      <c r="AW5">
        <v>4.0999999999999996</v>
      </c>
      <c r="AX5">
        <v>30557</v>
      </c>
      <c r="AY5">
        <v>3678</v>
      </c>
      <c r="AZ5">
        <v>14.8</v>
      </c>
      <c r="BA5">
        <v>4.5999999999999996</v>
      </c>
      <c r="BB5">
        <v>13.3</v>
      </c>
      <c r="BC5">
        <v>3.3</v>
      </c>
      <c r="BD5">
        <v>12.4</v>
      </c>
      <c r="BE5">
        <v>3.6</v>
      </c>
      <c r="BF5">
        <v>8.1</v>
      </c>
      <c r="BG5">
        <v>2.7</v>
      </c>
      <c r="BH5">
        <v>3.6</v>
      </c>
      <c r="BI5">
        <v>2.5</v>
      </c>
      <c r="BJ5">
        <v>78.099999999999895</v>
      </c>
      <c r="BK5">
        <v>8.1</v>
      </c>
      <c r="BL5">
        <v>5.3</v>
      </c>
      <c r="BM5">
        <v>3.2</v>
      </c>
      <c r="BN5">
        <v>29.399999999999899</v>
      </c>
      <c r="BO5">
        <v>6.2</v>
      </c>
      <c r="BP5">
        <v>0.5</v>
      </c>
      <c r="BQ5">
        <v>0.7</v>
      </c>
      <c r="BR5">
        <v>6.6</v>
      </c>
      <c r="BS5">
        <v>3.9</v>
      </c>
      <c r="BT5">
        <v>65.7</v>
      </c>
      <c r="BU5">
        <v>7.5</v>
      </c>
      <c r="BV5">
        <v>1.9</v>
      </c>
      <c r="BW5">
        <v>0.6</v>
      </c>
      <c r="BX5">
        <v>0.7198</v>
      </c>
      <c r="BY5">
        <v>0.52890000000000004</v>
      </c>
      <c r="BZ5">
        <v>0.4395</v>
      </c>
      <c r="CA5">
        <v>0.62180000000000002</v>
      </c>
      <c r="CB5">
        <v>2.31</v>
      </c>
      <c r="CC5">
        <v>0.60719999999999996</v>
      </c>
      <c r="CD5">
        <v>0.41870000000000002</v>
      </c>
      <c r="CE5">
        <v>8.0100000000000005E-2</v>
      </c>
      <c r="CF5">
        <v>0.24129999999999999</v>
      </c>
      <c r="CG5">
        <v>0.19769999999999999</v>
      </c>
      <c r="CH5">
        <v>0.93779999999999997</v>
      </c>
      <c r="CI5">
        <v>5.7500000000000002E-2</v>
      </c>
      <c r="CJ5">
        <v>0.74109999999999998</v>
      </c>
      <c r="CK5">
        <v>0.63529999999999998</v>
      </c>
      <c r="CL5">
        <v>1.3764000000000001</v>
      </c>
      <c r="CM5">
        <v>0.69089999999999996</v>
      </c>
      <c r="CN5">
        <v>0.73209999999999997</v>
      </c>
      <c r="CO5">
        <v>0.69899999999999995</v>
      </c>
      <c r="CP5">
        <v>0.71330000000000005</v>
      </c>
      <c r="CQ5">
        <v>0.86919999999999997</v>
      </c>
      <c r="CR5">
        <v>0.77900000000000003</v>
      </c>
      <c r="CS5">
        <v>3.7927</v>
      </c>
      <c r="CT5">
        <v>0.98629999999999995</v>
      </c>
      <c r="CU5">
        <v>8.4169999999999998</v>
      </c>
      <c r="CV5">
        <v>0.70540000000000003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582</v>
      </c>
      <c r="DR5">
        <v>145</v>
      </c>
      <c r="DS5">
        <v>16</v>
      </c>
      <c r="DT5">
        <v>4</v>
      </c>
      <c r="DU5">
        <v>1374</v>
      </c>
      <c r="DV5">
        <v>6.0446655412900001E-3</v>
      </c>
      <c r="DW5">
        <v>5.0866899999999995E-10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36047031702</v>
      </c>
      <c r="H6" t="s">
        <v>1092</v>
      </c>
      <c r="I6">
        <v>5.3972399999999997E-2</v>
      </c>
      <c r="J6">
        <v>3733</v>
      </c>
      <c r="K6">
        <v>488</v>
      </c>
      <c r="L6">
        <v>1620</v>
      </c>
      <c r="M6">
        <v>67</v>
      </c>
      <c r="N6">
        <v>1406</v>
      </c>
      <c r="O6">
        <v>114</v>
      </c>
      <c r="P6">
        <v>616</v>
      </c>
      <c r="Q6">
        <v>204</v>
      </c>
      <c r="R6">
        <v>238</v>
      </c>
      <c r="S6">
        <v>97</v>
      </c>
      <c r="T6">
        <v>29609</v>
      </c>
      <c r="U6">
        <v>3628</v>
      </c>
      <c r="V6">
        <v>373</v>
      </c>
      <c r="W6">
        <v>183</v>
      </c>
      <c r="X6">
        <v>343</v>
      </c>
      <c r="Y6">
        <v>100</v>
      </c>
      <c r="Z6">
        <v>655</v>
      </c>
      <c r="AA6">
        <v>259</v>
      </c>
      <c r="AB6">
        <v>290</v>
      </c>
      <c r="AC6">
        <v>103</v>
      </c>
      <c r="AD6">
        <v>116</v>
      </c>
      <c r="AE6">
        <v>68.299999999999898</v>
      </c>
      <c r="AF6">
        <v>2777</v>
      </c>
      <c r="AG6">
        <v>536.1</v>
      </c>
      <c r="AH6">
        <v>203</v>
      </c>
      <c r="AI6">
        <v>126.5</v>
      </c>
      <c r="AJ6">
        <v>536</v>
      </c>
      <c r="AK6">
        <v>115.4</v>
      </c>
      <c r="AL6">
        <v>0</v>
      </c>
      <c r="AM6">
        <v>11</v>
      </c>
      <c r="AN6">
        <v>153</v>
      </c>
      <c r="AO6">
        <v>92.799999999999898</v>
      </c>
      <c r="AP6">
        <v>860</v>
      </c>
      <c r="AQ6">
        <v>119</v>
      </c>
      <c r="AR6">
        <v>14</v>
      </c>
      <c r="AS6">
        <v>22</v>
      </c>
      <c r="AT6">
        <v>16.5</v>
      </c>
      <c r="AU6">
        <v>5.0999999999999996</v>
      </c>
      <c r="AV6">
        <v>10.3</v>
      </c>
      <c r="AW6">
        <v>3.9</v>
      </c>
      <c r="AX6">
        <v>29609</v>
      </c>
      <c r="AY6">
        <v>3628</v>
      </c>
      <c r="AZ6">
        <v>14.6999999999999</v>
      </c>
      <c r="BA6">
        <v>6.8</v>
      </c>
      <c r="BB6">
        <v>9.1999999999999904</v>
      </c>
      <c r="BC6">
        <v>2.8</v>
      </c>
      <c r="BD6">
        <v>17.5</v>
      </c>
      <c r="BE6">
        <v>6.5</v>
      </c>
      <c r="BF6">
        <v>7.8</v>
      </c>
      <c r="BG6">
        <v>2.6</v>
      </c>
      <c r="BH6">
        <v>8.3000000000000007</v>
      </c>
      <c r="BI6">
        <v>4.8</v>
      </c>
      <c r="BJ6">
        <v>74.400000000000006</v>
      </c>
      <c r="BK6">
        <v>10.6</v>
      </c>
      <c r="BL6">
        <v>5.7</v>
      </c>
      <c r="BM6">
        <v>3.5</v>
      </c>
      <c r="BN6">
        <v>33.1</v>
      </c>
      <c r="BO6">
        <v>7</v>
      </c>
      <c r="BP6">
        <v>0</v>
      </c>
      <c r="BQ6">
        <v>1.8</v>
      </c>
      <c r="BR6">
        <v>10.9</v>
      </c>
      <c r="BS6">
        <v>6.5</v>
      </c>
      <c r="BT6">
        <v>61.2</v>
      </c>
      <c r="BU6">
        <v>7</v>
      </c>
      <c r="BV6">
        <v>0.4</v>
      </c>
      <c r="BW6">
        <v>0.6</v>
      </c>
      <c r="BX6">
        <v>0.64049999999999996</v>
      </c>
      <c r="BY6">
        <v>0.76449999999999996</v>
      </c>
      <c r="BZ6">
        <v>0.46879999999999999</v>
      </c>
      <c r="CA6">
        <v>0.61929999999999996</v>
      </c>
      <c r="CB6">
        <v>2.4931999999999999</v>
      </c>
      <c r="CC6">
        <v>0.66190000000000004</v>
      </c>
      <c r="CD6">
        <v>0.17150000000000001</v>
      </c>
      <c r="CE6">
        <v>0.2397</v>
      </c>
      <c r="CF6">
        <v>0.21560000000000001</v>
      </c>
      <c r="CG6">
        <v>0.53949999999999998</v>
      </c>
      <c r="CH6">
        <v>1.1662999999999999</v>
      </c>
      <c r="CI6">
        <v>8.8499999999999995E-2</v>
      </c>
      <c r="CJ6">
        <v>0.72589999999999999</v>
      </c>
      <c r="CK6">
        <v>0.6532</v>
      </c>
      <c r="CL6">
        <v>1.3791</v>
      </c>
      <c r="CM6">
        <v>0.69230000000000003</v>
      </c>
      <c r="CN6">
        <v>0.74570000000000003</v>
      </c>
      <c r="CO6">
        <v>0</v>
      </c>
      <c r="CP6">
        <v>0.83530000000000004</v>
      </c>
      <c r="CQ6">
        <v>0.84109999999999996</v>
      </c>
      <c r="CR6">
        <v>0.53480000000000005</v>
      </c>
      <c r="CS6">
        <v>2.9567999999999999</v>
      </c>
      <c r="CT6">
        <v>0.8175</v>
      </c>
      <c r="CU6">
        <v>7.9954000000000001</v>
      </c>
      <c r="CV6">
        <v>0.64449999999999996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602</v>
      </c>
      <c r="DR6">
        <v>205</v>
      </c>
      <c r="DS6">
        <v>16.100000000000001</v>
      </c>
      <c r="DT6">
        <v>4.9000000000000004</v>
      </c>
      <c r="DU6">
        <v>1678</v>
      </c>
      <c r="DV6">
        <v>1.1103497142109999E-2</v>
      </c>
      <c r="DW6">
        <v>4.1601043999999997E-8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36047031900</v>
      </c>
      <c r="H7" t="s">
        <v>1127</v>
      </c>
      <c r="I7">
        <v>5.8434199999999999E-2</v>
      </c>
      <c r="J7">
        <v>3841</v>
      </c>
      <c r="K7">
        <v>637</v>
      </c>
      <c r="L7">
        <v>1479</v>
      </c>
      <c r="M7">
        <v>56</v>
      </c>
      <c r="N7">
        <v>1354</v>
      </c>
      <c r="O7">
        <v>95</v>
      </c>
      <c r="P7">
        <v>1181</v>
      </c>
      <c r="Q7">
        <v>710</v>
      </c>
      <c r="R7">
        <v>210</v>
      </c>
      <c r="S7">
        <v>130</v>
      </c>
      <c r="T7">
        <v>23331</v>
      </c>
      <c r="U7">
        <v>5949</v>
      </c>
      <c r="V7">
        <v>335</v>
      </c>
      <c r="W7">
        <v>134</v>
      </c>
      <c r="X7">
        <v>409</v>
      </c>
      <c r="Y7">
        <v>93</v>
      </c>
      <c r="Z7">
        <v>1128</v>
      </c>
      <c r="AA7">
        <v>389</v>
      </c>
      <c r="AB7">
        <v>339</v>
      </c>
      <c r="AC7">
        <v>144</v>
      </c>
      <c r="AD7">
        <v>118</v>
      </c>
      <c r="AE7">
        <v>68.900000000000006</v>
      </c>
      <c r="AF7">
        <v>2585</v>
      </c>
      <c r="AG7">
        <v>747.39999999999895</v>
      </c>
      <c r="AH7">
        <v>38</v>
      </c>
      <c r="AI7">
        <v>59.2</v>
      </c>
      <c r="AJ7">
        <v>1005</v>
      </c>
      <c r="AK7">
        <v>167.599999999999</v>
      </c>
      <c r="AL7">
        <v>0</v>
      </c>
      <c r="AM7">
        <v>11</v>
      </c>
      <c r="AN7">
        <v>93</v>
      </c>
      <c r="AO7">
        <v>76.799999999999898</v>
      </c>
      <c r="AP7">
        <v>850</v>
      </c>
      <c r="AQ7">
        <v>142</v>
      </c>
      <c r="AR7">
        <v>0</v>
      </c>
      <c r="AS7">
        <v>11</v>
      </c>
      <c r="AT7">
        <v>30.8</v>
      </c>
      <c r="AU7">
        <v>14.9</v>
      </c>
      <c r="AV7">
        <v>11.8</v>
      </c>
      <c r="AW7">
        <v>6.9</v>
      </c>
      <c r="AX7">
        <v>23331</v>
      </c>
      <c r="AY7">
        <v>5949</v>
      </c>
      <c r="AZ7">
        <v>14.1</v>
      </c>
      <c r="BA7">
        <v>5.2</v>
      </c>
      <c r="BB7">
        <v>10.6</v>
      </c>
      <c r="BC7">
        <v>3</v>
      </c>
      <c r="BD7">
        <v>29.399999999999899</v>
      </c>
      <c r="BE7">
        <v>8.9</v>
      </c>
      <c r="BF7">
        <v>8.9</v>
      </c>
      <c r="BG7">
        <v>4</v>
      </c>
      <c r="BH7">
        <v>8.6999999999999904</v>
      </c>
      <c r="BI7">
        <v>5.0999999999999996</v>
      </c>
      <c r="BJ7">
        <v>67.299999999999898</v>
      </c>
      <c r="BK7">
        <v>15.9</v>
      </c>
      <c r="BL7">
        <v>1.1000000000000001</v>
      </c>
      <c r="BM7">
        <v>1.6</v>
      </c>
      <c r="BN7">
        <v>68</v>
      </c>
      <c r="BO7">
        <v>11</v>
      </c>
      <c r="BP7">
        <v>0</v>
      </c>
      <c r="BQ7">
        <v>2</v>
      </c>
      <c r="BR7">
        <v>6.9</v>
      </c>
      <c r="BS7">
        <v>5.7</v>
      </c>
      <c r="BT7">
        <v>62.799999999999898</v>
      </c>
      <c r="BU7">
        <v>9.8000000000000007</v>
      </c>
      <c r="BV7">
        <v>0</v>
      </c>
      <c r="BW7">
        <v>0.3</v>
      </c>
      <c r="BX7">
        <v>0.86299999999999999</v>
      </c>
      <c r="BY7">
        <v>0.8357</v>
      </c>
      <c r="BZ7">
        <v>0.69310000000000005</v>
      </c>
      <c r="CA7">
        <v>0.59950000000000003</v>
      </c>
      <c r="CB7">
        <v>2.9914000000000001</v>
      </c>
      <c r="CC7">
        <v>0.8075</v>
      </c>
      <c r="CD7">
        <v>0.24629999999999999</v>
      </c>
      <c r="CE7">
        <v>0.91500000000000004</v>
      </c>
      <c r="CF7">
        <v>0.32029999999999997</v>
      </c>
      <c r="CG7">
        <v>0.5665</v>
      </c>
      <c r="CH7">
        <v>2.0480999999999998</v>
      </c>
      <c r="CI7">
        <v>0.52190000000000003</v>
      </c>
      <c r="CJ7">
        <v>0.69340000000000002</v>
      </c>
      <c r="CK7">
        <v>0.314</v>
      </c>
      <c r="CL7">
        <v>1.0074000000000001</v>
      </c>
      <c r="CM7">
        <v>0.48870000000000002</v>
      </c>
      <c r="CN7">
        <v>0.85809999999999997</v>
      </c>
      <c r="CO7">
        <v>0</v>
      </c>
      <c r="CP7">
        <v>0.72260000000000002</v>
      </c>
      <c r="CQ7">
        <v>0.85289999999999999</v>
      </c>
      <c r="CR7">
        <v>0</v>
      </c>
      <c r="CS7">
        <v>2.4336000000000002</v>
      </c>
      <c r="CT7">
        <v>0.58850000000000002</v>
      </c>
      <c r="CU7">
        <v>8.4804999999999904</v>
      </c>
      <c r="CV7">
        <v>0.71330000000000005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476</v>
      </c>
      <c r="DR7">
        <v>322</v>
      </c>
      <c r="DS7">
        <v>12.4</v>
      </c>
      <c r="DT7">
        <v>7.1</v>
      </c>
      <c r="DU7">
        <v>2914</v>
      </c>
      <c r="DV7">
        <v>1.7203008218727001E-2</v>
      </c>
      <c r="DW7">
        <v>1.6110859051999999E-5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36047032100</v>
      </c>
      <c r="H8" t="s">
        <v>1126</v>
      </c>
      <c r="I8">
        <v>6.1813E-2</v>
      </c>
      <c r="J8">
        <v>6006</v>
      </c>
      <c r="K8">
        <v>584</v>
      </c>
      <c r="L8">
        <v>2250</v>
      </c>
      <c r="M8">
        <v>58</v>
      </c>
      <c r="N8">
        <v>2082</v>
      </c>
      <c r="O8">
        <v>129</v>
      </c>
      <c r="P8">
        <v>1451</v>
      </c>
      <c r="Q8">
        <v>473</v>
      </c>
      <c r="R8">
        <v>509</v>
      </c>
      <c r="S8">
        <v>217</v>
      </c>
      <c r="T8">
        <v>24176</v>
      </c>
      <c r="U8">
        <v>6786</v>
      </c>
      <c r="V8">
        <v>864</v>
      </c>
      <c r="W8">
        <v>275</v>
      </c>
      <c r="X8">
        <v>616</v>
      </c>
      <c r="Y8">
        <v>156</v>
      </c>
      <c r="Z8">
        <v>1308</v>
      </c>
      <c r="AA8">
        <v>269</v>
      </c>
      <c r="AB8">
        <v>410</v>
      </c>
      <c r="AC8">
        <v>189</v>
      </c>
      <c r="AD8">
        <v>218</v>
      </c>
      <c r="AE8">
        <v>102.599999999999</v>
      </c>
      <c r="AF8">
        <v>5231</v>
      </c>
      <c r="AG8">
        <v>625.1</v>
      </c>
      <c r="AH8">
        <v>379</v>
      </c>
      <c r="AI8">
        <v>199.19999999999899</v>
      </c>
      <c r="AJ8">
        <v>1766</v>
      </c>
      <c r="AK8">
        <v>213.9</v>
      </c>
      <c r="AL8">
        <v>29</v>
      </c>
      <c r="AM8">
        <v>43</v>
      </c>
      <c r="AN8">
        <v>222</v>
      </c>
      <c r="AO8">
        <v>109.4</v>
      </c>
      <c r="AP8">
        <v>1561</v>
      </c>
      <c r="AQ8">
        <v>162</v>
      </c>
      <c r="AR8">
        <v>20</v>
      </c>
      <c r="AS8">
        <v>17</v>
      </c>
      <c r="AT8">
        <v>24.1999999999999</v>
      </c>
      <c r="AU8">
        <v>7.7</v>
      </c>
      <c r="AV8">
        <v>16</v>
      </c>
      <c r="AW8">
        <v>6.2</v>
      </c>
      <c r="AX8">
        <v>24176</v>
      </c>
      <c r="AY8">
        <v>6786</v>
      </c>
      <c r="AZ8">
        <v>21.1999999999999</v>
      </c>
      <c r="BA8">
        <v>5.5</v>
      </c>
      <c r="BB8">
        <v>10.3</v>
      </c>
      <c r="BC8">
        <v>2.5</v>
      </c>
      <c r="BD8">
        <v>21.8</v>
      </c>
      <c r="BE8">
        <v>3.9</v>
      </c>
      <c r="BF8">
        <v>6.8</v>
      </c>
      <c r="BG8">
        <v>3.1</v>
      </c>
      <c r="BH8">
        <v>10.5</v>
      </c>
      <c r="BI8">
        <v>4.9000000000000004</v>
      </c>
      <c r="BJ8">
        <v>87.099999999999895</v>
      </c>
      <c r="BK8">
        <v>6.1</v>
      </c>
      <c r="BL8">
        <v>7</v>
      </c>
      <c r="BM8">
        <v>3.6</v>
      </c>
      <c r="BN8">
        <v>78.5</v>
      </c>
      <c r="BO8">
        <v>9.3000000000000007</v>
      </c>
      <c r="BP8">
        <v>1.3</v>
      </c>
      <c r="BQ8">
        <v>1.9</v>
      </c>
      <c r="BR8">
        <v>10.6999999999999</v>
      </c>
      <c r="BS8">
        <v>5.2</v>
      </c>
      <c r="BT8">
        <v>75</v>
      </c>
      <c r="BU8">
        <v>6.9</v>
      </c>
      <c r="BV8">
        <v>0.3</v>
      </c>
      <c r="BW8">
        <v>0.3</v>
      </c>
      <c r="BX8">
        <v>0.78600000000000003</v>
      </c>
      <c r="BY8">
        <v>0.93500000000000005</v>
      </c>
      <c r="BZ8">
        <v>0.66159999999999997</v>
      </c>
      <c r="CA8">
        <v>0.77090000000000003</v>
      </c>
      <c r="CB8">
        <v>3.1534</v>
      </c>
      <c r="CC8">
        <v>0.84550000000000003</v>
      </c>
      <c r="CD8">
        <v>0.22919999999999999</v>
      </c>
      <c r="CE8">
        <v>0.53949999999999998</v>
      </c>
      <c r="CF8">
        <v>0.13819999999999999</v>
      </c>
      <c r="CG8">
        <v>0.66120000000000001</v>
      </c>
      <c r="CH8">
        <v>1.5682</v>
      </c>
      <c r="CI8">
        <v>0.2127</v>
      </c>
      <c r="CJ8">
        <v>0.79469999999999996</v>
      </c>
      <c r="CK8">
        <v>0.69420000000000004</v>
      </c>
      <c r="CL8">
        <v>1.4888999999999999</v>
      </c>
      <c r="CM8">
        <v>0.76500000000000001</v>
      </c>
      <c r="CN8">
        <v>0.88819999999999999</v>
      </c>
      <c r="CO8">
        <v>0.79249999999999998</v>
      </c>
      <c r="CP8">
        <v>0.83009999999999995</v>
      </c>
      <c r="CQ8">
        <v>0.93230000000000002</v>
      </c>
      <c r="CR8">
        <v>0.50860000000000005</v>
      </c>
      <c r="CS8">
        <v>3.9518</v>
      </c>
      <c r="CT8">
        <v>0.99050000000000005</v>
      </c>
      <c r="CU8">
        <v>10.1623</v>
      </c>
      <c r="CV8">
        <v>0.89839999999999998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2</v>
      </c>
      <c r="DQ8">
        <v>870</v>
      </c>
      <c r="DR8">
        <v>272</v>
      </c>
      <c r="DS8">
        <v>14.5</v>
      </c>
      <c r="DT8">
        <v>4.3</v>
      </c>
      <c r="DU8">
        <v>3159</v>
      </c>
      <c r="DV8">
        <v>1.7929711831606E-2</v>
      </c>
      <c r="DW8">
        <v>1.7088727218000001E-5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36047032300</v>
      </c>
      <c r="H9" t="s">
        <v>1091</v>
      </c>
      <c r="I9">
        <v>6.6813399999999995E-2</v>
      </c>
      <c r="J9">
        <v>3823</v>
      </c>
      <c r="K9">
        <v>332</v>
      </c>
      <c r="L9">
        <v>1467</v>
      </c>
      <c r="M9">
        <v>70</v>
      </c>
      <c r="N9">
        <v>1402</v>
      </c>
      <c r="O9">
        <v>87</v>
      </c>
      <c r="P9">
        <v>724</v>
      </c>
      <c r="Q9">
        <v>256</v>
      </c>
      <c r="R9">
        <v>342</v>
      </c>
      <c r="S9">
        <v>121</v>
      </c>
      <c r="T9">
        <v>28627</v>
      </c>
      <c r="U9">
        <v>4026</v>
      </c>
      <c r="V9">
        <v>326</v>
      </c>
      <c r="W9">
        <v>109</v>
      </c>
      <c r="X9">
        <v>474</v>
      </c>
      <c r="Y9">
        <v>125</v>
      </c>
      <c r="Z9">
        <v>710</v>
      </c>
      <c r="AA9">
        <v>167</v>
      </c>
      <c r="AB9">
        <v>189</v>
      </c>
      <c r="AC9">
        <v>86</v>
      </c>
      <c r="AD9">
        <v>95</v>
      </c>
      <c r="AE9">
        <v>54.2</v>
      </c>
      <c r="AF9">
        <v>3400</v>
      </c>
      <c r="AG9">
        <v>361.5</v>
      </c>
      <c r="AH9">
        <v>156</v>
      </c>
      <c r="AI9">
        <v>101.4</v>
      </c>
      <c r="AJ9">
        <v>994</v>
      </c>
      <c r="AK9">
        <v>126.9</v>
      </c>
      <c r="AL9">
        <v>10</v>
      </c>
      <c r="AM9">
        <v>16</v>
      </c>
      <c r="AN9">
        <v>121</v>
      </c>
      <c r="AO9">
        <v>65.400000000000006</v>
      </c>
      <c r="AP9">
        <v>841</v>
      </c>
      <c r="AQ9">
        <v>121</v>
      </c>
      <c r="AR9">
        <v>0</v>
      </c>
      <c r="AS9">
        <v>11</v>
      </c>
      <c r="AT9">
        <v>18.899999999999899</v>
      </c>
      <c r="AU9">
        <v>6.6</v>
      </c>
      <c r="AV9">
        <v>14.6999999999999</v>
      </c>
      <c r="AW9">
        <v>4.5</v>
      </c>
      <c r="AX9">
        <v>28627</v>
      </c>
      <c r="AY9">
        <v>4026</v>
      </c>
      <c r="AZ9">
        <v>12.1999999999999</v>
      </c>
      <c r="BA9">
        <v>4.0999999999999996</v>
      </c>
      <c r="BB9">
        <v>12.4</v>
      </c>
      <c r="BC9">
        <v>3.1</v>
      </c>
      <c r="BD9">
        <v>18.600000000000001</v>
      </c>
      <c r="BE9">
        <v>4.0999999999999996</v>
      </c>
      <c r="BF9">
        <v>4.9000000000000004</v>
      </c>
      <c r="BG9">
        <v>2.2999999999999998</v>
      </c>
      <c r="BH9">
        <v>6.8</v>
      </c>
      <c r="BI9">
        <v>3.8</v>
      </c>
      <c r="BJ9">
        <v>88.9</v>
      </c>
      <c r="BK9">
        <v>5.5</v>
      </c>
      <c r="BL9">
        <v>4.3</v>
      </c>
      <c r="BM9">
        <v>2.8</v>
      </c>
      <c r="BN9">
        <v>67.799999999999898</v>
      </c>
      <c r="BO9">
        <v>8</v>
      </c>
      <c r="BP9">
        <v>0.7</v>
      </c>
      <c r="BQ9">
        <v>1.1000000000000001</v>
      </c>
      <c r="BR9">
        <v>8.6</v>
      </c>
      <c r="BS9">
        <v>4.5999999999999996</v>
      </c>
      <c r="BT9">
        <v>60</v>
      </c>
      <c r="BU9">
        <v>7.8</v>
      </c>
      <c r="BV9">
        <v>0</v>
      </c>
      <c r="BW9">
        <v>0.3</v>
      </c>
      <c r="BX9">
        <v>0.69569999999999999</v>
      </c>
      <c r="BY9">
        <v>0.91600000000000004</v>
      </c>
      <c r="BZ9">
        <v>0.50249999999999995</v>
      </c>
      <c r="CA9">
        <v>0.52549999999999997</v>
      </c>
      <c r="CB9">
        <v>2.6396999999999999</v>
      </c>
      <c r="CC9">
        <v>0.70789999999999997</v>
      </c>
      <c r="CD9">
        <v>0.35909999999999997</v>
      </c>
      <c r="CE9">
        <v>0.29430000000000001</v>
      </c>
      <c r="CF9">
        <v>3.9600000000000003E-2</v>
      </c>
      <c r="CG9">
        <v>0.437</v>
      </c>
      <c r="CH9">
        <v>1.1299999999999999</v>
      </c>
      <c r="CI9">
        <v>8.3299999999999999E-2</v>
      </c>
      <c r="CJ9">
        <v>0.8085</v>
      </c>
      <c r="CK9">
        <v>0.58860000000000001</v>
      </c>
      <c r="CL9">
        <v>1.397</v>
      </c>
      <c r="CM9">
        <v>0.70179999999999998</v>
      </c>
      <c r="CN9">
        <v>0.85770000000000002</v>
      </c>
      <c r="CO9">
        <v>0.74239999999999995</v>
      </c>
      <c r="CP9">
        <v>0.77410000000000001</v>
      </c>
      <c r="CQ9">
        <v>0.83299999999999996</v>
      </c>
      <c r="CR9">
        <v>0</v>
      </c>
      <c r="CS9">
        <v>3.2073</v>
      </c>
      <c r="CT9">
        <v>0.8982</v>
      </c>
      <c r="CU9">
        <v>8.3740000000000006</v>
      </c>
      <c r="CV9">
        <v>0.6976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535</v>
      </c>
      <c r="DR9">
        <v>179</v>
      </c>
      <c r="DS9">
        <v>14</v>
      </c>
      <c r="DT9">
        <v>4.5</v>
      </c>
      <c r="DU9">
        <v>1451</v>
      </c>
      <c r="DV9">
        <v>1.8630793166230002E-2</v>
      </c>
      <c r="DW9">
        <v>1.8388358302999999E-5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36047032500</v>
      </c>
      <c r="H10" t="s">
        <v>1090</v>
      </c>
      <c r="I10">
        <v>6.5024999999999999E-2</v>
      </c>
      <c r="J10">
        <v>6538</v>
      </c>
      <c r="K10">
        <v>557</v>
      </c>
      <c r="L10">
        <v>2713</v>
      </c>
      <c r="M10">
        <v>86</v>
      </c>
      <c r="N10">
        <v>2571</v>
      </c>
      <c r="O10">
        <v>146</v>
      </c>
      <c r="P10">
        <v>997</v>
      </c>
      <c r="Q10">
        <v>457</v>
      </c>
      <c r="R10">
        <v>454</v>
      </c>
      <c r="S10">
        <v>194</v>
      </c>
      <c r="T10">
        <v>24619</v>
      </c>
      <c r="U10">
        <v>3301</v>
      </c>
      <c r="V10">
        <v>720</v>
      </c>
      <c r="W10">
        <v>245</v>
      </c>
      <c r="X10">
        <v>781</v>
      </c>
      <c r="Y10">
        <v>152</v>
      </c>
      <c r="Z10">
        <v>1154</v>
      </c>
      <c r="AA10">
        <v>334</v>
      </c>
      <c r="AB10">
        <v>576</v>
      </c>
      <c r="AC10">
        <v>207</v>
      </c>
      <c r="AD10">
        <v>388</v>
      </c>
      <c r="AE10">
        <v>187.599999999999</v>
      </c>
      <c r="AF10">
        <v>6097</v>
      </c>
      <c r="AG10">
        <v>588.20000000000005</v>
      </c>
      <c r="AH10">
        <v>215</v>
      </c>
      <c r="AI10">
        <v>163.9</v>
      </c>
      <c r="AJ10">
        <v>2325</v>
      </c>
      <c r="AK10">
        <v>165.099999999999</v>
      </c>
      <c r="AL10">
        <v>0</v>
      </c>
      <c r="AM10">
        <v>16</v>
      </c>
      <c r="AN10">
        <v>107</v>
      </c>
      <c r="AO10">
        <v>81.5</v>
      </c>
      <c r="AP10">
        <v>1757</v>
      </c>
      <c r="AQ10">
        <v>220</v>
      </c>
      <c r="AR10">
        <v>0</v>
      </c>
      <c r="AS10">
        <v>16</v>
      </c>
      <c r="AT10">
        <v>15.1999999999999</v>
      </c>
      <c r="AU10">
        <v>6.7</v>
      </c>
      <c r="AV10">
        <v>11.1</v>
      </c>
      <c r="AW10">
        <v>4.5999999999999996</v>
      </c>
      <c r="AX10">
        <v>24619</v>
      </c>
      <c r="AY10">
        <v>3301</v>
      </c>
      <c r="AZ10">
        <v>15.1999999999999</v>
      </c>
      <c r="BA10">
        <v>4.9000000000000004</v>
      </c>
      <c r="BB10">
        <v>11.9</v>
      </c>
      <c r="BC10">
        <v>2.7</v>
      </c>
      <c r="BD10">
        <v>17.6999999999999</v>
      </c>
      <c r="BE10">
        <v>4.9000000000000004</v>
      </c>
      <c r="BF10">
        <v>8.8000000000000007</v>
      </c>
      <c r="BG10">
        <v>3.1</v>
      </c>
      <c r="BH10">
        <v>15.1</v>
      </c>
      <c r="BI10">
        <v>7.2</v>
      </c>
      <c r="BJ10">
        <v>93.299999999999898</v>
      </c>
      <c r="BK10">
        <v>4.2</v>
      </c>
      <c r="BL10">
        <v>3.4</v>
      </c>
      <c r="BM10">
        <v>2.6</v>
      </c>
      <c r="BN10">
        <v>85.7</v>
      </c>
      <c r="BO10">
        <v>5.4</v>
      </c>
      <c r="BP10">
        <v>0</v>
      </c>
      <c r="BQ10">
        <v>1.1000000000000001</v>
      </c>
      <c r="BR10">
        <v>4.2</v>
      </c>
      <c r="BS10">
        <v>3.2</v>
      </c>
      <c r="BT10">
        <v>68.299999999999898</v>
      </c>
      <c r="BU10">
        <v>7.5</v>
      </c>
      <c r="BV10">
        <v>0</v>
      </c>
      <c r="BW10">
        <v>0.2</v>
      </c>
      <c r="BX10">
        <v>0.60450000000000004</v>
      </c>
      <c r="BY10">
        <v>0.80500000000000005</v>
      </c>
      <c r="BZ10">
        <v>0.64629999999999999</v>
      </c>
      <c r="CA10">
        <v>0.63949999999999996</v>
      </c>
      <c r="CB10">
        <v>2.6953</v>
      </c>
      <c r="CC10">
        <v>0.72509999999999997</v>
      </c>
      <c r="CD10">
        <v>0.3276</v>
      </c>
      <c r="CE10">
        <v>0.24629999999999999</v>
      </c>
      <c r="CF10">
        <v>0.309</v>
      </c>
      <c r="CG10">
        <v>0.8095</v>
      </c>
      <c r="CH10">
        <v>1.6923999999999999</v>
      </c>
      <c r="CI10">
        <v>0.27829999999999999</v>
      </c>
      <c r="CJ10">
        <v>0.84909999999999997</v>
      </c>
      <c r="CK10">
        <v>0.54469999999999996</v>
      </c>
      <c r="CL10">
        <v>1.3936999999999999</v>
      </c>
      <c r="CM10">
        <v>0.69950000000000001</v>
      </c>
      <c r="CN10">
        <v>0.91820000000000002</v>
      </c>
      <c r="CO10">
        <v>0</v>
      </c>
      <c r="CP10">
        <v>0.5978</v>
      </c>
      <c r="CQ10">
        <v>0.8891</v>
      </c>
      <c r="CR10">
        <v>0</v>
      </c>
      <c r="CS10">
        <v>2.4051999999999998</v>
      </c>
      <c r="CT10">
        <v>0.57499999999999996</v>
      </c>
      <c r="CU10">
        <v>8.1867000000000001</v>
      </c>
      <c r="CV10">
        <v>0.67179999999999995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777</v>
      </c>
      <c r="DR10">
        <v>253</v>
      </c>
      <c r="DS10">
        <v>11.9</v>
      </c>
      <c r="DT10">
        <v>3.5</v>
      </c>
      <c r="DU10">
        <v>8819</v>
      </c>
      <c r="DV10">
        <v>1.8935030659615999E-2</v>
      </c>
      <c r="DW10">
        <v>1.7987926135000001E-5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36047032700</v>
      </c>
      <c r="H11" t="s">
        <v>1125</v>
      </c>
      <c r="I11">
        <v>6.8370899999999998E-2</v>
      </c>
      <c r="J11">
        <v>2509</v>
      </c>
      <c r="K11">
        <v>250</v>
      </c>
      <c r="L11">
        <v>1359</v>
      </c>
      <c r="M11">
        <v>44</v>
      </c>
      <c r="N11">
        <v>1281</v>
      </c>
      <c r="O11">
        <v>72</v>
      </c>
      <c r="P11">
        <v>483</v>
      </c>
      <c r="Q11">
        <v>250</v>
      </c>
      <c r="R11">
        <v>161</v>
      </c>
      <c r="S11">
        <v>91</v>
      </c>
      <c r="T11">
        <v>38271</v>
      </c>
      <c r="U11">
        <v>8669</v>
      </c>
      <c r="V11">
        <v>331</v>
      </c>
      <c r="W11">
        <v>128</v>
      </c>
      <c r="X11">
        <v>517</v>
      </c>
      <c r="Y11">
        <v>166</v>
      </c>
      <c r="Z11">
        <v>315</v>
      </c>
      <c r="AA11">
        <v>110</v>
      </c>
      <c r="AB11">
        <v>160</v>
      </c>
      <c r="AC11">
        <v>74</v>
      </c>
      <c r="AD11">
        <v>131</v>
      </c>
      <c r="AE11">
        <v>84.599999999999895</v>
      </c>
      <c r="AF11">
        <v>2164</v>
      </c>
      <c r="AG11">
        <v>272.3</v>
      </c>
      <c r="AH11">
        <v>160</v>
      </c>
      <c r="AI11">
        <v>106</v>
      </c>
      <c r="AJ11">
        <v>912</v>
      </c>
      <c r="AK11">
        <v>145.5</v>
      </c>
      <c r="AL11">
        <v>0</v>
      </c>
      <c r="AM11">
        <v>11</v>
      </c>
      <c r="AN11">
        <v>41</v>
      </c>
      <c r="AO11">
        <v>38.5</v>
      </c>
      <c r="AP11">
        <v>797</v>
      </c>
      <c r="AQ11">
        <v>118</v>
      </c>
      <c r="AR11">
        <v>12</v>
      </c>
      <c r="AS11">
        <v>10</v>
      </c>
      <c r="AT11">
        <v>19.3</v>
      </c>
      <c r="AU11">
        <v>9.6</v>
      </c>
      <c r="AV11">
        <v>10</v>
      </c>
      <c r="AW11">
        <v>5.3</v>
      </c>
      <c r="AX11">
        <v>38271</v>
      </c>
      <c r="AY11">
        <v>8669</v>
      </c>
      <c r="AZ11">
        <v>16.5</v>
      </c>
      <c r="BA11">
        <v>6.6</v>
      </c>
      <c r="BB11">
        <v>20.6</v>
      </c>
      <c r="BC11">
        <v>6.5</v>
      </c>
      <c r="BD11">
        <v>12.6</v>
      </c>
      <c r="BE11">
        <v>4.2</v>
      </c>
      <c r="BF11">
        <v>6.4</v>
      </c>
      <c r="BG11">
        <v>3.1</v>
      </c>
      <c r="BH11">
        <v>10.1999999999999</v>
      </c>
      <c r="BI11">
        <v>6.6</v>
      </c>
      <c r="BJ11">
        <v>86.2</v>
      </c>
      <c r="BK11">
        <v>6.6</v>
      </c>
      <c r="BL11">
        <v>6.5</v>
      </c>
      <c r="BM11">
        <v>4.3</v>
      </c>
      <c r="BN11">
        <v>67.099999999999895</v>
      </c>
      <c r="BO11">
        <v>10.5</v>
      </c>
      <c r="BP11">
        <v>0</v>
      </c>
      <c r="BQ11">
        <v>2.2000000000000002</v>
      </c>
      <c r="BR11">
        <v>3.2</v>
      </c>
      <c r="BS11">
        <v>3</v>
      </c>
      <c r="BT11">
        <v>62.2</v>
      </c>
      <c r="BU11">
        <v>8.6999999999999904</v>
      </c>
      <c r="BV11">
        <v>0.5</v>
      </c>
      <c r="BW11">
        <v>0.4</v>
      </c>
      <c r="BX11">
        <v>0.70350000000000001</v>
      </c>
      <c r="BY11">
        <v>0.74619999999999997</v>
      </c>
      <c r="BZ11">
        <v>0.247</v>
      </c>
      <c r="CA11">
        <v>0.67369999999999997</v>
      </c>
      <c r="CB11">
        <v>2.3704000000000001</v>
      </c>
      <c r="CC11">
        <v>0.62460000000000004</v>
      </c>
      <c r="CD11">
        <v>0.85580000000000001</v>
      </c>
      <c r="CE11">
        <v>8.2799999999999999E-2</v>
      </c>
      <c r="CF11">
        <v>0.10970000000000001</v>
      </c>
      <c r="CG11">
        <v>0.65090000000000003</v>
      </c>
      <c r="CH11">
        <v>1.6993</v>
      </c>
      <c r="CI11">
        <v>0.28199999999999997</v>
      </c>
      <c r="CJ11">
        <v>0.79</v>
      </c>
      <c r="CK11">
        <v>0.67920000000000003</v>
      </c>
      <c r="CL11">
        <v>1.4691000000000001</v>
      </c>
      <c r="CM11">
        <v>0.75270000000000004</v>
      </c>
      <c r="CN11">
        <v>0.8548</v>
      </c>
      <c r="CO11">
        <v>0</v>
      </c>
      <c r="CP11">
        <v>0.53500000000000003</v>
      </c>
      <c r="CQ11">
        <v>0.84789999999999999</v>
      </c>
      <c r="CR11">
        <v>0.58240000000000003</v>
      </c>
      <c r="CS11">
        <v>2.8201000000000001</v>
      </c>
      <c r="CT11">
        <v>0.77010000000000001</v>
      </c>
      <c r="CU11">
        <v>8.3589000000000002</v>
      </c>
      <c r="CV11">
        <v>0.69489999999999996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153</v>
      </c>
      <c r="DR11">
        <v>86</v>
      </c>
      <c r="DS11">
        <v>6.1</v>
      </c>
      <c r="DT11">
        <v>3.5</v>
      </c>
      <c r="DU11">
        <v>1329</v>
      </c>
      <c r="DV11">
        <v>2.4294295735008999E-2</v>
      </c>
      <c r="DW11">
        <v>1.8570940545E-5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36047032900</v>
      </c>
      <c r="H12" t="s">
        <v>1124</v>
      </c>
      <c r="I12">
        <v>6.0393299999999997E-2</v>
      </c>
      <c r="J12">
        <v>5997</v>
      </c>
      <c r="K12">
        <v>505</v>
      </c>
      <c r="L12">
        <v>2473</v>
      </c>
      <c r="M12">
        <v>68</v>
      </c>
      <c r="N12">
        <v>2270</v>
      </c>
      <c r="O12">
        <v>130</v>
      </c>
      <c r="P12">
        <v>1400</v>
      </c>
      <c r="Q12">
        <v>595</v>
      </c>
      <c r="R12">
        <v>304</v>
      </c>
      <c r="S12">
        <v>129</v>
      </c>
      <c r="T12">
        <v>23127</v>
      </c>
      <c r="U12">
        <v>4474</v>
      </c>
      <c r="V12">
        <v>800</v>
      </c>
      <c r="W12">
        <v>237</v>
      </c>
      <c r="X12">
        <v>747</v>
      </c>
      <c r="Y12">
        <v>229</v>
      </c>
      <c r="Z12">
        <v>1648</v>
      </c>
      <c r="AA12">
        <v>315</v>
      </c>
      <c r="AB12">
        <v>351</v>
      </c>
      <c r="AC12">
        <v>205</v>
      </c>
      <c r="AD12">
        <v>232</v>
      </c>
      <c r="AE12">
        <v>139.599999999999</v>
      </c>
      <c r="AF12">
        <v>4220</v>
      </c>
      <c r="AG12">
        <v>604.89999999999895</v>
      </c>
      <c r="AH12">
        <v>456</v>
      </c>
      <c r="AI12">
        <v>247.8</v>
      </c>
      <c r="AJ12">
        <v>2136</v>
      </c>
      <c r="AK12">
        <v>141</v>
      </c>
      <c r="AL12">
        <v>0</v>
      </c>
      <c r="AM12">
        <v>16</v>
      </c>
      <c r="AN12">
        <v>373</v>
      </c>
      <c r="AO12">
        <v>182</v>
      </c>
      <c r="AP12">
        <v>1496</v>
      </c>
      <c r="AQ12">
        <v>207</v>
      </c>
      <c r="AR12">
        <v>0</v>
      </c>
      <c r="AS12">
        <v>16</v>
      </c>
      <c r="AT12">
        <v>23.3</v>
      </c>
      <c r="AU12">
        <v>9.8000000000000007</v>
      </c>
      <c r="AV12">
        <v>11.1</v>
      </c>
      <c r="AW12">
        <v>4.2</v>
      </c>
      <c r="AX12">
        <v>23127</v>
      </c>
      <c r="AY12">
        <v>4474</v>
      </c>
      <c r="AZ12">
        <v>20.399999999999899</v>
      </c>
      <c r="BA12">
        <v>5.9</v>
      </c>
      <c r="BB12">
        <v>12.5</v>
      </c>
      <c r="BC12">
        <v>4.2</v>
      </c>
      <c r="BD12">
        <v>27.5</v>
      </c>
      <c r="BE12">
        <v>4.7</v>
      </c>
      <c r="BF12">
        <v>5.9</v>
      </c>
      <c r="BG12">
        <v>3.4</v>
      </c>
      <c r="BH12">
        <v>10.1999999999999</v>
      </c>
      <c r="BI12">
        <v>6.1</v>
      </c>
      <c r="BJ12">
        <v>70.400000000000006</v>
      </c>
      <c r="BK12">
        <v>8.1999999999999904</v>
      </c>
      <c r="BL12">
        <v>8.3000000000000007</v>
      </c>
      <c r="BM12">
        <v>4.5</v>
      </c>
      <c r="BN12">
        <v>86.4</v>
      </c>
      <c r="BO12">
        <v>5.2</v>
      </c>
      <c r="BP12">
        <v>0</v>
      </c>
      <c r="BQ12">
        <v>1.2</v>
      </c>
      <c r="BR12">
        <v>16.399999999999899</v>
      </c>
      <c r="BS12">
        <v>8</v>
      </c>
      <c r="BT12">
        <v>65.900000000000006</v>
      </c>
      <c r="BU12">
        <v>8.3000000000000007</v>
      </c>
      <c r="BV12">
        <v>0</v>
      </c>
      <c r="BW12">
        <v>0.3</v>
      </c>
      <c r="BX12">
        <v>0.77110000000000001</v>
      </c>
      <c r="BY12">
        <v>0.80500000000000005</v>
      </c>
      <c r="BZ12">
        <v>0.70199999999999996</v>
      </c>
      <c r="CA12">
        <v>0.75849999999999995</v>
      </c>
      <c r="CB12">
        <v>3.0366</v>
      </c>
      <c r="CC12">
        <v>0.81840000000000002</v>
      </c>
      <c r="CD12">
        <v>0.3659</v>
      </c>
      <c r="CE12">
        <v>0.87009999999999998</v>
      </c>
      <c r="CF12">
        <v>8.0399999999999999E-2</v>
      </c>
      <c r="CG12">
        <v>0.65010000000000001</v>
      </c>
      <c r="CH12">
        <v>1.9665999999999999</v>
      </c>
      <c r="CI12">
        <v>0.46389999999999998</v>
      </c>
      <c r="CJ12">
        <v>0.70820000000000005</v>
      </c>
      <c r="CK12">
        <v>0.72319999999999995</v>
      </c>
      <c r="CL12">
        <v>1.4314</v>
      </c>
      <c r="CM12">
        <v>0.72609999999999997</v>
      </c>
      <c r="CN12">
        <v>0.92279999999999995</v>
      </c>
      <c r="CO12">
        <v>0</v>
      </c>
      <c r="CP12">
        <v>0.92420000000000002</v>
      </c>
      <c r="CQ12">
        <v>0.87109999999999999</v>
      </c>
      <c r="CR12">
        <v>0</v>
      </c>
      <c r="CS12">
        <v>2.7181000000000002</v>
      </c>
      <c r="CT12">
        <v>0.73140000000000005</v>
      </c>
      <c r="CU12">
        <v>9.1526999999999905</v>
      </c>
      <c r="CV12">
        <v>0.8004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2</v>
      </c>
      <c r="DP12">
        <v>2</v>
      </c>
      <c r="DQ12">
        <v>473</v>
      </c>
      <c r="DR12">
        <v>278</v>
      </c>
      <c r="DS12">
        <v>7.9</v>
      </c>
      <c r="DT12">
        <v>4.5999999999999996</v>
      </c>
      <c r="DU12">
        <v>3191</v>
      </c>
      <c r="DV12">
        <v>2.4841366357774002E-2</v>
      </c>
      <c r="DW12">
        <v>1.6672222893999999E-5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36047033100</v>
      </c>
      <c r="H13" t="s">
        <v>1123</v>
      </c>
      <c r="I13">
        <v>5.5005600000000002E-2</v>
      </c>
      <c r="J13">
        <v>4058</v>
      </c>
      <c r="K13">
        <v>494</v>
      </c>
      <c r="L13">
        <v>1603</v>
      </c>
      <c r="M13">
        <v>40</v>
      </c>
      <c r="N13">
        <v>1506</v>
      </c>
      <c r="O13">
        <v>79</v>
      </c>
      <c r="P13">
        <v>489</v>
      </c>
      <c r="Q13">
        <v>200</v>
      </c>
      <c r="R13">
        <v>297</v>
      </c>
      <c r="S13">
        <v>147</v>
      </c>
      <c r="T13">
        <v>19982</v>
      </c>
      <c r="U13">
        <v>2736</v>
      </c>
      <c r="V13">
        <v>422</v>
      </c>
      <c r="W13">
        <v>113</v>
      </c>
      <c r="X13">
        <v>544</v>
      </c>
      <c r="Y13">
        <v>154</v>
      </c>
      <c r="Z13">
        <v>798</v>
      </c>
      <c r="AA13">
        <v>265</v>
      </c>
      <c r="AB13">
        <v>422</v>
      </c>
      <c r="AC13">
        <v>124</v>
      </c>
      <c r="AD13">
        <v>97</v>
      </c>
      <c r="AE13">
        <v>77</v>
      </c>
      <c r="AF13">
        <v>1672</v>
      </c>
      <c r="AG13">
        <v>713.6</v>
      </c>
      <c r="AH13">
        <v>310</v>
      </c>
      <c r="AI13">
        <v>147.9</v>
      </c>
      <c r="AJ13">
        <v>1046</v>
      </c>
      <c r="AK13">
        <v>110.599999999999</v>
      </c>
      <c r="AL13">
        <v>0</v>
      </c>
      <c r="AM13">
        <v>11</v>
      </c>
      <c r="AN13">
        <v>134</v>
      </c>
      <c r="AO13">
        <v>60.5</v>
      </c>
      <c r="AP13">
        <v>850</v>
      </c>
      <c r="AQ13">
        <v>124</v>
      </c>
      <c r="AR13">
        <v>0</v>
      </c>
      <c r="AS13">
        <v>11</v>
      </c>
      <c r="AT13">
        <v>12.1</v>
      </c>
      <c r="AU13">
        <v>5.5</v>
      </c>
      <c r="AV13">
        <v>12.9</v>
      </c>
      <c r="AW13">
        <v>6</v>
      </c>
      <c r="AX13">
        <v>19982</v>
      </c>
      <c r="AY13">
        <v>2736</v>
      </c>
      <c r="AZ13">
        <v>15.5</v>
      </c>
      <c r="BA13">
        <v>4.3</v>
      </c>
      <c r="BB13">
        <v>13.4</v>
      </c>
      <c r="BC13">
        <v>4.0999999999999996</v>
      </c>
      <c r="BD13">
        <v>19.6999999999999</v>
      </c>
      <c r="BE13">
        <v>6.1</v>
      </c>
      <c r="BF13">
        <v>10.4</v>
      </c>
      <c r="BG13">
        <v>3</v>
      </c>
      <c r="BH13">
        <v>6.4</v>
      </c>
      <c r="BI13">
        <v>5.0999999999999996</v>
      </c>
      <c r="BJ13">
        <v>41.2</v>
      </c>
      <c r="BK13">
        <v>16.899999999999899</v>
      </c>
      <c r="BL13">
        <v>8.1</v>
      </c>
      <c r="BM13">
        <v>3.7</v>
      </c>
      <c r="BN13">
        <v>65.299999999999898</v>
      </c>
      <c r="BO13">
        <v>6.7</v>
      </c>
      <c r="BP13">
        <v>0</v>
      </c>
      <c r="BQ13">
        <v>1.9</v>
      </c>
      <c r="BR13">
        <v>8.9</v>
      </c>
      <c r="BS13">
        <v>4</v>
      </c>
      <c r="BT13">
        <v>56.399999999999899</v>
      </c>
      <c r="BU13">
        <v>8.3000000000000007</v>
      </c>
      <c r="BV13">
        <v>0</v>
      </c>
      <c r="BW13">
        <v>0.3</v>
      </c>
      <c r="BX13">
        <v>0.50580000000000003</v>
      </c>
      <c r="BY13">
        <v>0.86860000000000004</v>
      </c>
      <c r="BZ13">
        <v>0.79690000000000005</v>
      </c>
      <c r="CA13">
        <v>0.64749999999999996</v>
      </c>
      <c r="CB13">
        <v>2.8188</v>
      </c>
      <c r="CC13">
        <v>0.76019999999999999</v>
      </c>
      <c r="CD13">
        <v>0.42609999999999998</v>
      </c>
      <c r="CE13">
        <v>0.3715</v>
      </c>
      <c r="CF13">
        <v>0.47239999999999999</v>
      </c>
      <c r="CG13">
        <v>0.41249999999999998</v>
      </c>
      <c r="CH13">
        <v>1.6823999999999999</v>
      </c>
      <c r="CI13">
        <v>0.2727</v>
      </c>
      <c r="CJ13">
        <v>0.56320000000000003</v>
      </c>
      <c r="CK13">
        <v>0.71930000000000005</v>
      </c>
      <c r="CL13">
        <v>1.2825</v>
      </c>
      <c r="CM13">
        <v>0.6341</v>
      </c>
      <c r="CN13">
        <v>0.84989999999999999</v>
      </c>
      <c r="CO13">
        <v>0</v>
      </c>
      <c r="CP13">
        <v>0.78090000000000004</v>
      </c>
      <c r="CQ13">
        <v>0.80669999999999997</v>
      </c>
      <c r="CR13">
        <v>0</v>
      </c>
      <c r="CS13">
        <v>2.4375</v>
      </c>
      <c r="CT13">
        <v>0.59050000000000002</v>
      </c>
      <c r="CU13">
        <v>8.2211999999999996</v>
      </c>
      <c r="CV13">
        <v>0.67679999999999996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496</v>
      </c>
      <c r="DR13">
        <v>236</v>
      </c>
      <c r="DS13">
        <v>12.1999999999999</v>
      </c>
      <c r="DT13">
        <v>5.6</v>
      </c>
      <c r="DU13">
        <v>1784</v>
      </c>
      <c r="DV13">
        <v>2.5994028053602999E-2</v>
      </c>
      <c r="DW13">
        <v>1.508699247E-5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36047033300</v>
      </c>
      <c r="H14" t="s">
        <v>1122</v>
      </c>
      <c r="I14">
        <v>7.1945899999999993E-2</v>
      </c>
      <c r="J14">
        <v>4736</v>
      </c>
      <c r="K14">
        <v>562</v>
      </c>
      <c r="L14">
        <v>1412</v>
      </c>
      <c r="M14">
        <v>50</v>
      </c>
      <c r="N14">
        <v>1317</v>
      </c>
      <c r="O14">
        <v>74</v>
      </c>
      <c r="P14">
        <v>1073</v>
      </c>
      <c r="Q14">
        <v>444</v>
      </c>
      <c r="R14">
        <v>113</v>
      </c>
      <c r="S14">
        <v>62</v>
      </c>
      <c r="T14">
        <v>14324</v>
      </c>
      <c r="U14">
        <v>2375</v>
      </c>
      <c r="V14">
        <v>216</v>
      </c>
      <c r="W14">
        <v>94</v>
      </c>
      <c r="X14">
        <v>452</v>
      </c>
      <c r="Y14">
        <v>70</v>
      </c>
      <c r="Z14">
        <v>1720</v>
      </c>
      <c r="AA14">
        <v>384</v>
      </c>
      <c r="AB14">
        <v>297</v>
      </c>
      <c r="AC14">
        <v>107</v>
      </c>
      <c r="AD14">
        <v>111</v>
      </c>
      <c r="AE14">
        <v>71.400000000000006</v>
      </c>
      <c r="AF14">
        <v>1654</v>
      </c>
      <c r="AG14">
        <v>778.7</v>
      </c>
      <c r="AH14">
        <v>213</v>
      </c>
      <c r="AI14">
        <v>120.099999999999</v>
      </c>
      <c r="AJ14">
        <v>945</v>
      </c>
      <c r="AK14">
        <v>116.099999999999</v>
      </c>
      <c r="AL14">
        <v>0</v>
      </c>
      <c r="AM14">
        <v>11</v>
      </c>
      <c r="AN14">
        <v>280</v>
      </c>
      <c r="AO14">
        <v>84.7</v>
      </c>
      <c r="AP14">
        <v>656</v>
      </c>
      <c r="AQ14">
        <v>112</v>
      </c>
      <c r="AR14">
        <v>0</v>
      </c>
      <c r="AS14">
        <v>11</v>
      </c>
      <c r="AT14">
        <v>22.6999999999999</v>
      </c>
      <c r="AU14">
        <v>8.8000000000000007</v>
      </c>
      <c r="AV14">
        <v>6.8</v>
      </c>
      <c r="AW14">
        <v>3.4</v>
      </c>
      <c r="AX14">
        <v>14324</v>
      </c>
      <c r="AY14">
        <v>2375</v>
      </c>
      <c r="AZ14">
        <v>8.9</v>
      </c>
      <c r="BA14">
        <v>3.9</v>
      </c>
      <c r="BB14">
        <v>9.5</v>
      </c>
      <c r="BC14">
        <v>2</v>
      </c>
      <c r="BD14">
        <v>36.299999999999898</v>
      </c>
      <c r="BE14">
        <v>6.9</v>
      </c>
      <c r="BF14">
        <v>6.3</v>
      </c>
      <c r="BG14">
        <v>2.4</v>
      </c>
      <c r="BH14">
        <v>8.4</v>
      </c>
      <c r="BI14">
        <v>5.4</v>
      </c>
      <c r="BJ14">
        <v>34.899999999999899</v>
      </c>
      <c r="BK14">
        <v>15.9</v>
      </c>
      <c r="BL14">
        <v>5.2</v>
      </c>
      <c r="BM14">
        <v>2.8</v>
      </c>
      <c r="BN14">
        <v>66.900000000000006</v>
      </c>
      <c r="BO14">
        <v>7.9</v>
      </c>
      <c r="BP14">
        <v>0</v>
      </c>
      <c r="BQ14">
        <v>2.1</v>
      </c>
      <c r="BR14">
        <v>21.3</v>
      </c>
      <c r="BS14">
        <v>6.3</v>
      </c>
      <c r="BT14">
        <v>49.799999999999898</v>
      </c>
      <c r="BU14">
        <v>7.6</v>
      </c>
      <c r="BV14">
        <v>0</v>
      </c>
      <c r="BW14">
        <v>0.2</v>
      </c>
      <c r="BX14">
        <v>0.76180000000000003</v>
      </c>
      <c r="BY14">
        <v>0.49109999999999998</v>
      </c>
      <c r="BZ14">
        <v>0.9274</v>
      </c>
      <c r="CA14">
        <v>0.37869999999999998</v>
      </c>
      <c r="CB14">
        <v>2.5589</v>
      </c>
      <c r="CC14">
        <v>0.68200000000000005</v>
      </c>
      <c r="CD14">
        <v>0.18859999999999999</v>
      </c>
      <c r="CE14">
        <v>0.98209999999999997</v>
      </c>
      <c r="CF14">
        <v>0.1031</v>
      </c>
      <c r="CG14">
        <v>0.54920000000000002</v>
      </c>
      <c r="CH14">
        <v>1.8230999999999999</v>
      </c>
      <c r="CI14">
        <v>0.36220000000000002</v>
      </c>
      <c r="CJ14">
        <v>0.51829999999999998</v>
      </c>
      <c r="CK14">
        <v>0.63060000000000005</v>
      </c>
      <c r="CL14">
        <v>1.1489</v>
      </c>
      <c r="CM14">
        <v>0.56469999999999998</v>
      </c>
      <c r="CN14">
        <v>0.85440000000000005</v>
      </c>
      <c r="CO14">
        <v>0</v>
      </c>
      <c r="CP14">
        <v>0.96360000000000001</v>
      </c>
      <c r="CQ14">
        <v>0.75960000000000005</v>
      </c>
      <c r="CR14">
        <v>0</v>
      </c>
      <c r="CS14">
        <v>2.5775000000000001</v>
      </c>
      <c r="CT14">
        <v>0.66420000000000001</v>
      </c>
      <c r="CU14">
        <v>8.1083999999999996</v>
      </c>
      <c r="CV14">
        <v>0.66190000000000004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3</v>
      </c>
      <c r="DQ14">
        <v>287</v>
      </c>
      <c r="DR14">
        <v>122</v>
      </c>
      <c r="DS14">
        <v>6.1</v>
      </c>
      <c r="DT14">
        <v>2.6</v>
      </c>
      <c r="DU14">
        <v>2134</v>
      </c>
      <c r="DV14">
        <v>2.5767625171844E-2</v>
      </c>
      <c r="DW14">
        <v>1.984183941E-5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36047033700</v>
      </c>
      <c r="H15" t="s">
        <v>1089</v>
      </c>
      <c r="I15">
        <v>7.6288700000000001E-2</v>
      </c>
      <c r="J15">
        <v>4098</v>
      </c>
      <c r="K15">
        <v>420</v>
      </c>
      <c r="L15">
        <v>1513</v>
      </c>
      <c r="M15">
        <v>60</v>
      </c>
      <c r="N15">
        <v>1309</v>
      </c>
      <c r="O15">
        <v>100</v>
      </c>
      <c r="P15">
        <v>594</v>
      </c>
      <c r="Q15">
        <v>270</v>
      </c>
      <c r="R15">
        <v>65</v>
      </c>
      <c r="S15">
        <v>62</v>
      </c>
      <c r="T15">
        <v>26013</v>
      </c>
      <c r="U15">
        <v>5566</v>
      </c>
      <c r="V15">
        <v>324</v>
      </c>
      <c r="W15">
        <v>169</v>
      </c>
      <c r="X15">
        <v>448</v>
      </c>
      <c r="Y15">
        <v>91</v>
      </c>
      <c r="Z15">
        <v>1170</v>
      </c>
      <c r="AA15">
        <v>235</v>
      </c>
      <c r="AB15">
        <v>233</v>
      </c>
      <c r="AC15">
        <v>103</v>
      </c>
      <c r="AD15">
        <v>148</v>
      </c>
      <c r="AE15">
        <v>87.7</v>
      </c>
      <c r="AF15">
        <v>2429</v>
      </c>
      <c r="AG15">
        <v>731.6</v>
      </c>
      <c r="AH15">
        <v>109</v>
      </c>
      <c r="AI15">
        <v>83.299999999999898</v>
      </c>
      <c r="AJ15">
        <v>532</v>
      </c>
      <c r="AK15">
        <v>122</v>
      </c>
      <c r="AL15">
        <v>0</v>
      </c>
      <c r="AM15">
        <v>11</v>
      </c>
      <c r="AN15">
        <v>184</v>
      </c>
      <c r="AO15">
        <v>135.4</v>
      </c>
      <c r="AP15">
        <v>632</v>
      </c>
      <c r="AQ15">
        <v>173</v>
      </c>
      <c r="AR15">
        <v>48</v>
      </c>
      <c r="AS15">
        <v>51</v>
      </c>
      <c r="AT15">
        <v>14.5</v>
      </c>
      <c r="AU15">
        <v>6.8</v>
      </c>
      <c r="AV15">
        <v>3.3</v>
      </c>
      <c r="AW15">
        <v>3.2</v>
      </c>
      <c r="AX15">
        <v>26013</v>
      </c>
      <c r="AY15">
        <v>5566</v>
      </c>
      <c r="AZ15">
        <v>13.5</v>
      </c>
      <c r="BA15">
        <v>6.8</v>
      </c>
      <c r="BB15">
        <v>10.9</v>
      </c>
      <c r="BC15">
        <v>2.2999999999999998</v>
      </c>
      <c r="BD15">
        <v>28.6</v>
      </c>
      <c r="BE15">
        <v>4.9000000000000004</v>
      </c>
      <c r="BF15">
        <v>5.7</v>
      </c>
      <c r="BG15">
        <v>2.5</v>
      </c>
      <c r="BH15">
        <v>11.3</v>
      </c>
      <c r="BI15">
        <v>6.6</v>
      </c>
      <c r="BJ15">
        <v>59.299999999999898</v>
      </c>
      <c r="BK15">
        <v>16.8</v>
      </c>
      <c r="BL15">
        <v>3</v>
      </c>
      <c r="BM15">
        <v>2.2999999999999998</v>
      </c>
      <c r="BN15">
        <v>35.200000000000003</v>
      </c>
      <c r="BO15">
        <v>7.9</v>
      </c>
      <c r="BP15">
        <v>0</v>
      </c>
      <c r="BQ15">
        <v>2</v>
      </c>
      <c r="BR15">
        <v>14.1</v>
      </c>
      <c r="BS15">
        <v>10.3</v>
      </c>
      <c r="BT15">
        <v>48.299999999999898</v>
      </c>
      <c r="BU15">
        <v>11.8</v>
      </c>
      <c r="BV15">
        <v>1.2</v>
      </c>
      <c r="BW15">
        <v>1.2</v>
      </c>
      <c r="BX15">
        <v>0.58350000000000002</v>
      </c>
      <c r="BY15">
        <v>0.1087</v>
      </c>
      <c r="BZ15">
        <v>0.59860000000000002</v>
      </c>
      <c r="CA15">
        <v>0.57850000000000001</v>
      </c>
      <c r="CB15">
        <v>1.8694</v>
      </c>
      <c r="CC15">
        <v>0.47060000000000002</v>
      </c>
      <c r="CD15">
        <v>0.26400000000000001</v>
      </c>
      <c r="CE15">
        <v>0.90010000000000001</v>
      </c>
      <c r="CF15">
        <v>7.2599999999999998E-2</v>
      </c>
      <c r="CG15">
        <v>0.69769999999999999</v>
      </c>
      <c r="CH15">
        <v>1.9343999999999999</v>
      </c>
      <c r="CI15">
        <v>0.4365</v>
      </c>
      <c r="CJ15">
        <v>0.6573</v>
      </c>
      <c r="CK15">
        <v>0.51649999999999996</v>
      </c>
      <c r="CL15">
        <v>1.1738</v>
      </c>
      <c r="CM15">
        <v>0.5766</v>
      </c>
      <c r="CN15">
        <v>0.75290000000000001</v>
      </c>
      <c r="CO15">
        <v>0</v>
      </c>
      <c r="CP15">
        <v>0.89249999999999996</v>
      </c>
      <c r="CQ15">
        <v>0.74960000000000004</v>
      </c>
      <c r="CR15">
        <v>0.72199999999999998</v>
      </c>
      <c r="CS15">
        <v>3.117</v>
      </c>
      <c r="CT15">
        <v>0.86880000000000002</v>
      </c>
      <c r="CU15">
        <v>8.0945999999999998</v>
      </c>
      <c r="CV15">
        <v>0.66110000000000002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612</v>
      </c>
      <c r="DR15">
        <v>235</v>
      </c>
      <c r="DS15">
        <v>14.9</v>
      </c>
      <c r="DT15">
        <v>5.5</v>
      </c>
      <c r="DU15">
        <v>3836</v>
      </c>
      <c r="DV15">
        <v>2.4089069072583E-2</v>
      </c>
      <c r="DW15">
        <v>1.0535753861E-5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36047034900</v>
      </c>
      <c r="H16" t="s">
        <v>1084</v>
      </c>
      <c r="I16">
        <v>6.3016900000000001E-2</v>
      </c>
      <c r="J16">
        <v>5932</v>
      </c>
      <c r="K16">
        <v>473</v>
      </c>
      <c r="L16">
        <v>2224</v>
      </c>
      <c r="M16">
        <v>52</v>
      </c>
      <c r="N16">
        <v>2162</v>
      </c>
      <c r="O16">
        <v>79</v>
      </c>
      <c r="P16">
        <v>1786</v>
      </c>
      <c r="Q16">
        <v>366</v>
      </c>
      <c r="R16">
        <v>302</v>
      </c>
      <c r="S16">
        <v>99</v>
      </c>
      <c r="T16">
        <v>16924</v>
      </c>
      <c r="U16">
        <v>2812</v>
      </c>
      <c r="V16">
        <v>880</v>
      </c>
      <c r="W16">
        <v>211</v>
      </c>
      <c r="X16">
        <v>392</v>
      </c>
      <c r="Y16">
        <v>103</v>
      </c>
      <c r="Z16">
        <v>1667</v>
      </c>
      <c r="AA16">
        <v>310</v>
      </c>
      <c r="AB16">
        <v>448</v>
      </c>
      <c r="AC16">
        <v>140</v>
      </c>
      <c r="AD16">
        <v>376</v>
      </c>
      <c r="AE16">
        <v>115.2</v>
      </c>
      <c r="AF16">
        <v>5468</v>
      </c>
      <c r="AG16">
        <v>537.39999999999895</v>
      </c>
      <c r="AH16">
        <v>247</v>
      </c>
      <c r="AI16">
        <v>148.599999999999</v>
      </c>
      <c r="AJ16">
        <v>1523</v>
      </c>
      <c r="AK16">
        <v>177.8</v>
      </c>
      <c r="AL16">
        <v>0</v>
      </c>
      <c r="AM16">
        <v>16</v>
      </c>
      <c r="AN16">
        <v>334</v>
      </c>
      <c r="AO16">
        <v>117.099999999999</v>
      </c>
      <c r="AP16">
        <v>1628</v>
      </c>
      <c r="AQ16">
        <v>129</v>
      </c>
      <c r="AR16">
        <v>0</v>
      </c>
      <c r="AS16">
        <v>16</v>
      </c>
      <c r="AT16">
        <v>30.1</v>
      </c>
      <c r="AU16">
        <v>5.7</v>
      </c>
      <c r="AV16">
        <v>10.5</v>
      </c>
      <c r="AW16">
        <v>3.4</v>
      </c>
      <c r="AX16">
        <v>16924</v>
      </c>
      <c r="AY16">
        <v>2812</v>
      </c>
      <c r="AZ16">
        <v>24.1999999999999</v>
      </c>
      <c r="BA16">
        <v>5.7</v>
      </c>
      <c r="BB16">
        <v>6.6</v>
      </c>
      <c r="BC16">
        <v>1.8</v>
      </c>
      <c r="BD16">
        <v>28.1</v>
      </c>
      <c r="BE16">
        <v>4.7</v>
      </c>
      <c r="BF16">
        <v>7.6</v>
      </c>
      <c r="BG16">
        <v>2.5</v>
      </c>
      <c r="BH16">
        <v>17.399999999999899</v>
      </c>
      <c r="BI16">
        <v>5.3</v>
      </c>
      <c r="BJ16">
        <v>92.2</v>
      </c>
      <c r="BK16">
        <v>5.3</v>
      </c>
      <c r="BL16">
        <v>4.5</v>
      </c>
      <c r="BM16">
        <v>2.7</v>
      </c>
      <c r="BN16">
        <v>68.5</v>
      </c>
      <c r="BO16">
        <v>7.8</v>
      </c>
      <c r="BP16">
        <v>0</v>
      </c>
      <c r="BQ16">
        <v>1.3</v>
      </c>
      <c r="BR16">
        <v>15.4</v>
      </c>
      <c r="BS16">
        <v>5.4</v>
      </c>
      <c r="BT16">
        <v>75.299999999999898</v>
      </c>
      <c r="BU16">
        <v>5.7</v>
      </c>
      <c r="BV16">
        <v>0</v>
      </c>
      <c r="BW16">
        <v>0.3</v>
      </c>
      <c r="BX16">
        <v>0.85540000000000005</v>
      </c>
      <c r="BY16">
        <v>0.77610000000000001</v>
      </c>
      <c r="BZ16">
        <v>0.87780000000000002</v>
      </c>
      <c r="CA16">
        <v>0.81479999999999997</v>
      </c>
      <c r="CB16">
        <v>3.3241000000000001</v>
      </c>
      <c r="CC16">
        <v>0.88319999999999999</v>
      </c>
      <c r="CD16">
        <v>6.6299999999999998E-2</v>
      </c>
      <c r="CE16">
        <v>0.88819999999999999</v>
      </c>
      <c r="CF16">
        <v>0.19700000000000001</v>
      </c>
      <c r="CG16">
        <v>0.85709999999999997</v>
      </c>
      <c r="CH16">
        <v>2.0085999999999999</v>
      </c>
      <c r="CI16">
        <v>0.49480000000000002</v>
      </c>
      <c r="CJ16">
        <v>0.83789999999999998</v>
      </c>
      <c r="CK16">
        <v>0.60150000000000003</v>
      </c>
      <c r="CL16">
        <v>1.4395</v>
      </c>
      <c r="CM16">
        <v>0.73250000000000004</v>
      </c>
      <c r="CN16">
        <v>0.85870000000000002</v>
      </c>
      <c r="CO16">
        <v>0</v>
      </c>
      <c r="CP16">
        <v>0.91390000000000005</v>
      </c>
      <c r="CQ16">
        <v>0.93420000000000003</v>
      </c>
      <c r="CR16">
        <v>0</v>
      </c>
      <c r="CS16">
        <v>2.7069000000000001</v>
      </c>
      <c r="CT16">
        <v>0.72540000000000004</v>
      </c>
      <c r="CU16">
        <v>9.4789999999999903</v>
      </c>
      <c r="CV16">
        <v>0.83420000000000005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2</v>
      </c>
      <c r="DP16">
        <v>2</v>
      </c>
      <c r="DQ16">
        <v>988</v>
      </c>
      <c r="DR16">
        <v>272</v>
      </c>
      <c r="DS16">
        <v>16.6999999999999</v>
      </c>
      <c r="DT16">
        <v>4.5999999999999996</v>
      </c>
      <c r="DU16">
        <v>2350</v>
      </c>
      <c r="DV16">
        <v>1.2704887185691001E-2</v>
      </c>
      <c r="DW16">
        <v>9.9308820019999998E-6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36047035100</v>
      </c>
      <c r="H17" t="s">
        <v>1083</v>
      </c>
      <c r="I17">
        <v>6.2936900000000004E-2</v>
      </c>
      <c r="J17">
        <v>4280</v>
      </c>
      <c r="K17">
        <v>469</v>
      </c>
      <c r="L17">
        <v>1840</v>
      </c>
      <c r="M17">
        <v>47</v>
      </c>
      <c r="N17">
        <v>1622</v>
      </c>
      <c r="O17">
        <v>108</v>
      </c>
      <c r="P17">
        <v>1373</v>
      </c>
      <c r="Q17">
        <v>395</v>
      </c>
      <c r="R17">
        <v>257</v>
      </c>
      <c r="S17">
        <v>151</v>
      </c>
      <c r="T17">
        <v>18066</v>
      </c>
      <c r="U17">
        <v>3183</v>
      </c>
      <c r="V17">
        <v>546</v>
      </c>
      <c r="W17">
        <v>201</v>
      </c>
      <c r="X17">
        <v>504</v>
      </c>
      <c r="Y17">
        <v>145</v>
      </c>
      <c r="Z17">
        <v>1035</v>
      </c>
      <c r="AA17">
        <v>298</v>
      </c>
      <c r="AB17">
        <v>349</v>
      </c>
      <c r="AC17">
        <v>117</v>
      </c>
      <c r="AD17">
        <v>254</v>
      </c>
      <c r="AE17">
        <v>114.299999999999</v>
      </c>
      <c r="AF17">
        <v>3800</v>
      </c>
      <c r="AG17">
        <v>525.5</v>
      </c>
      <c r="AH17">
        <v>423</v>
      </c>
      <c r="AI17">
        <v>199.19999999999899</v>
      </c>
      <c r="AJ17">
        <v>1099</v>
      </c>
      <c r="AK17">
        <v>177.599999999999</v>
      </c>
      <c r="AL17">
        <v>0</v>
      </c>
      <c r="AM17">
        <v>11</v>
      </c>
      <c r="AN17">
        <v>171</v>
      </c>
      <c r="AO17">
        <v>100.599999999999</v>
      </c>
      <c r="AP17">
        <v>1168</v>
      </c>
      <c r="AQ17">
        <v>149</v>
      </c>
      <c r="AR17">
        <v>10</v>
      </c>
      <c r="AS17">
        <v>5</v>
      </c>
      <c r="AT17">
        <v>32.299999999999898</v>
      </c>
      <c r="AU17">
        <v>8.6</v>
      </c>
      <c r="AV17">
        <v>12.6</v>
      </c>
      <c r="AW17">
        <v>6.9</v>
      </c>
      <c r="AX17">
        <v>18066</v>
      </c>
      <c r="AY17">
        <v>3183</v>
      </c>
      <c r="AZ17">
        <v>19.5</v>
      </c>
      <c r="BA17">
        <v>6.8</v>
      </c>
      <c r="BB17">
        <v>11.8</v>
      </c>
      <c r="BC17">
        <v>3.3</v>
      </c>
      <c r="BD17">
        <v>24.1999999999999</v>
      </c>
      <c r="BE17">
        <v>6.4</v>
      </c>
      <c r="BF17">
        <v>8.1999999999999904</v>
      </c>
      <c r="BG17">
        <v>2.8</v>
      </c>
      <c r="BH17">
        <v>15.6999999999999</v>
      </c>
      <c r="BI17">
        <v>7</v>
      </c>
      <c r="BJ17">
        <v>88.799999999999898</v>
      </c>
      <c r="BK17">
        <v>7.5</v>
      </c>
      <c r="BL17">
        <v>10.4</v>
      </c>
      <c r="BM17">
        <v>4.8</v>
      </c>
      <c r="BN17">
        <v>59.7</v>
      </c>
      <c r="BO17">
        <v>9.5</v>
      </c>
      <c r="BP17">
        <v>0</v>
      </c>
      <c r="BQ17">
        <v>1.6</v>
      </c>
      <c r="BR17">
        <v>10.5</v>
      </c>
      <c r="BS17">
        <v>6.2</v>
      </c>
      <c r="BT17">
        <v>72</v>
      </c>
      <c r="BU17">
        <v>8.9</v>
      </c>
      <c r="BV17">
        <v>0.2</v>
      </c>
      <c r="BW17">
        <v>0.1</v>
      </c>
      <c r="BX17">
        <v>0.87709999999999999</v>
      </c>
      <c r="BY17">
        <v>0.8599</v>
      </c>
      <c r="BZ17">
        <v>0.8518</v>
      </c>
      <c r="CA17">
        <v>0.74390000000000001</v>
      </c>
      <c r="CB17">
        <v>3.3327</v>
      </c>
      <c r="CC17">
        <v>0.88529999999999998</v>
      </c>
      <c r="CD17">
        <v>0.3196</v>
      </c>
      <c r="CE17">
        <v>0.71750000000000003</v>
      </c>
      <c r="CF17">
        <v>0.24979999999999999</v>
      </c>
      <c r="CG17">
        <v>0.82150000000000001</v>
      </c>
      <c r="CH17">
        <v>2.1082999999999998</v>
      </c>
      <c r="CI17">
        <v>0.5635</v>
      </c>
      <c r="CJ17">
        <v>0.80640000000000001</v>
      </c>
      <c r="CK17">
        <v>0.76649999999999996</v>
      </c>
      <c r="CL17">
        <v>1.5729</v>
      </c>
      <c r="CM17">
        <v>0.82330000000000003</v>
      </c>
      <c r="CN17">
        <v>0.83260000000000001</v>
      </c>
      <c r="CO17">
        <v>0</v>
      </c>
      <c r="CP17">
        <v>0.82720000000000005</v>
      </c>
      <c r="CQ17">
        <v>0.91600000000000004</v>
      </c>
      <c r="CR17">
        <v>0.44009999999999999</v>
      </c>
      <c r="CS17">
        <v>3.0158999999999998</v>
      </c>
      <c r="CT17">
        <v>0.83779999999999999</v>
      </c>
      <c r="CU17">
        <v>10.0298</v>
      </c>
      <c r="CV17">
        <v>0.8881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489</v>
      </c>
      <c r="DR17">
        <v>201</v>
      </c>
      <c r="DS17">
        <v>11.4</v>
      </c>
      <c r="DT17">
        <v>4.5</v>
      </c>
      <c r="DU17">
        <v>2103</v>
      </c>
      <c r="DV17">
        <v>1.2714542425819E-2</v>
      </c>
      <c r="DW17">
        <v>9.9176855509999997E-6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36047035300</v>
      </c>
      <c r="H18" t="s">
        <v>1082</v>
      </c>
      <c r="I18">
        <v>6.2974000000000002E-2</v>
      </c>
      <c r="J18">
        <v>4903</v>
      </c>
      <c r="K18">
        <v>531</v>
      </c>
      <c r="L18">
        <v>2103</v>
      </c>
      <c r="M18">
        <v>62</v>
      </c>
      <c r="N18">
        <v>1967</v>
      </c>
      <c r="O18">
        <v>105</v>
      </c>
      <c r="P18">
        <v>1127</v>
      </c>
      <c r="Q18">
        <v>336</v>
      </c>
      <c r="R18">
        <v>172</v>
      </c>
      <c r="S18">
        <v>89</v>
      </c>
      <c r="T18">
        <v>21428</v>
      </c>
      <c r="U18">
        <v>2413</v>
      </c>
      <c r="V18">
        <v>713</v>
      </c>
      <c r="W18">
        <v>197</v>
      </c>
      <c r="X18">
        <v>539</v>
      </c>
      <c r="Y18">
        <v>86</v>
      </c>
      <c r="Z18">
        <v>767</v>
      </c>
      <c r="AA18">
        <v>225</v>
      </c>
      <c r="AB18">
        <v>516</v>
      </c>
      <c r="AC18">
        <v>181</v>
      </c>
      <c r="AD18">
        <v>222</v>
      </c>
      <c r="AE18">
        <v>98.599999999999895</v>
      </c>
      <c r="AF18">
        <v>3847</v>
      </c>
      <c r="AG18">
        <v>609.89999999999895</v>
      </c>
      <c r="AH18">
        <v>233</v>
      </c>
      <c r="AI18">
        <v>136.599999999999</v>
      </c>
      <c r="AJ18">
        <v>1155</v>
      </c>
      <c r="AK18">
        <v>157.69999999999899</v>
      </c>
      <c r="AL18">
        <v>0</v>
      </c>
      <c r="AM18">
        <v>11</v>
      </c>
      <c r="AN18">
        <v>69</v>
      </c>
      <c r="AO18">
        <v>52.799999999999898</v>
      </c>
      <c r="AP18">
        <v>1437</v>
      </c>
      <c r="AQ18">
        <v>142</v>
      </c>
      <c r="AR18">
        <v>26</v>
      </c>
      <c r="AS18">
        <v>26</v>
      </c>
      <c r="AT18">
        <v>23.1</v>
      </c>
      <c r="AU18">
        <v>6.4</v>
      </c>
      <c r="AV18">
        <v>6.4</v>
      </c>
      <c r="AW18">
        <v>3.2</v>
      </c>
      <c r="AX18">
        <v>21428</v>
      </c>
      <c r="AY18">
        <v>2413</v>
      </c>
      <c r="AZ18">
        <v>21.1</v>
      </c>
      <c r="BA18">
        <v>5.6</v>
      </c>
      <c r="BB18">
        <v>11</v>
      </c>
      <c r="BC18">
        <v>1.9</v>
      </c>
      <c r="BD18">
        <v>15.6</v>
      </c>
      <c r="BE18">
        <v>4.3</v>
      </c>
      <c r="BF18">
        <v>10.6</v>
      </c>
      <c r="BG18">
        <v>3.6</v>
      </c>
      <c r="BH18">
        <v>11.3</v>
      </c>
      <c r="BI18">
        <v>5</v>
      </c>
      <c r="BJ18">
        <v>78.5</v>
      </c>
      <c r="BK18">
        <v>9.1</v>
      </c>
      <c r="BL18">
        <v>5</v>
      </c>
      <c r="BM18">
        <v>2.9</v>
      </c>
      <c r="BN18">
        <v>54.899999999999899</v>
      </c>
      <c r="BO18">
        <v>7.3</v>
      </c>
      <c r="BP18">
        <v>0</v>
      </c>
      <c r="BQ18">
        <v>1.4</v>
      </c>
      <c r="BR18">
        <v>3.5</v>
      </c>
      <c r="BS18">
        <v>2.7</v>
      </c>
      <c r="BT18">
        <v>73.099999999999895</v>
      </c>
      <c r="BU18">
        <v>6</v>
      </c>
      <c r="BV18">
        <v>0.5</v>
      </c>
      <c r="BW18">
        <v>0.5</v>
      </c>
      <c r="BX18">
        <v>0.76800000000000002</v>
      </c>
      <c r="BY18">
        <v>0.44280000000000003</v>
      </c>
      <c r="BZ18">
        <v>0.75609999999999999</v>
      </c>
      <c r="CA18">
        <v>0.76910000000000001</v>
      </c>
      <c r="CB18">
        <v>2.7360000000000002</v>
      </c>
      <c r="CC18">
        <v>0.73329999999999995</v>
      </c>
      <c r="CD18">
        <v>0.27060000000000001</v>
      </c>
      <c r="CE18">
        <v>0.15670000000000001</v>
      </c>
      <c r="CF18">
        <v>0.48559999999999998</v>
      </c>
      <c r="CG18">
        <v>0.69710000000000005</v>
      </c>
      <c r="CH18">
        <v>1.6099000000000001</v>
      </c>
      <c r="CI18">
        <v>0.2374</v>
      </c>
      <c r="CJ18">
        <v>0.74380000000000002</v>
      </c>
      <c r="CK18">
        <v>0.62560000000000004</v>
      </c>
      <c r="CL18">
        <v>1.3694</v>
      </c>
      <c r="CM18">
        <v>0.68640000000000001</v>
      </c>
      <c r="CN18">
        <v>0.81779999999999997</v>
      </c>
      <c r="CO18">
        <v>0</v>
      </c>
      <c r="CP18">
        <v>0.55600000000000005</v>
      </c>
      <c r="CQ18">
        <v>0.92259999999999998</v>
      </c>
      <c r="CR18">
        <v>0.60299999999999998</v>
      </c>
      <c r="CS18">
        <v>2.8993000000000002</v>
      </c>
      <c r="CT18">
        <v>0.79700000000000004</v>
      </c>
      <c r="CU18">
        <v>8.6146999999999903</v>
      </c>
      <c r="CV18">
        <v>0.73199999999999998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1</v>
      </c>
      <c r="DQ18">
        <v>596</v>
      </c>
      <c r="DR18">
        <v>176</v>
      </c>
      <c r="DS18">
        <v>12.1999999999999</v>
      </c>
      <c r="DT18">
        <v>3.2</v>
      </c>
      <c r="DU18">
        <v>1909</v>
      </c>
      <c r="DV18">
        <v>1.270545312676E-2</v>
      </c>
      <c r="DW18">
        <v>9.9218119469999998E-6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36047035500</v>
      </c>
      <c r="H19" t="s">
        <v>1081</v>
      </c>
      <c r="I19">
        <v>5.3439599999999997E-2</v>
      </c>
      <c r="J19">
        <v>5660</v>
      </c>
      <c r="K19">
        <v>561</v>
      </c>
      <c r="L19">
        <v>2175</v>
      </c>
      <c r="M19">
        <v>36</v>
      </c>
      <c r="N19">
        <v>2000</v>
      </c>
      <c r="O19">
        <v>100</v>
      </c>
      <c r="P19">
        <v>1082</v>
      </c>
      <c r="Q19">
        <v>340</v>
      </c>
      <c r="R19">
        <v>183</v>
      </c>
      <c r="S19">
        <v>103</v>
      </c>
      <c r="T19">
        <v>18632</v>
      </c>
      <c r="U19">
        <v>2059</v>
      </c>
      <c r="V19">
        <v>583</v>
      </c>
      <c r="W19">
        <v>182</v>
      </c>
      <c r="X19">
        <v>541</v>
      </c>
      <c r="Y19">
        <v>97</v>
      </c>
      <c r="Z19">
        <v>1581</v>
      </c>
      <c r="AA19">
        <v>349</v>
      </c>
      <c r="AB19">
        <v>738</v>
      </c>
      <c r="AC19">
        <v>198</v>
      </c>
      <c r="AD19">
        <v>226</v>
      </c>
      <c r="AE19">
        <v>106.5</v>
      </c>
      <c r="AF19">
        <v>4870</v>
      </c>
      <c r="AG19">
        <v>607.79999999999905</v>
      </c>
      <c r="AH19">
        <v>339</v>
      </c>
      <c r="AI19">
        <v>189.599999999999</v>
      </c>
      <c r="AJ19">
        <v>1593</v>
      </c>
      <c r="AK19">
        <v>132</v>
      </c>
      <c r="AL19">
        <v>0</v>
      </c>
      <c r="AM19">
        <v>16</v>
      </c>
      <c r="AN19">
        <v>379</v>
      </c>
      <c r="AO19">
        <v>128.5</v>
      </c>
      <c r="AP19">
        <v>1374</v>
      </c>
      <c r="AQ19">
        <v>158</v>
      </c>
      <c r="AR19">
        <v>0</v>
      </c>
      <c r="AS19">
        <v>16</v>
      </c>
      <c r="AT19">
        <v>19.1999999999999</v>
      </c>
      <c r="AU19">
        <v>6.3</v>
      </c>
      <c r="AV19">
        <v>6.8</v>
      </c>
      <c r="AW19">
        <v>3.6</v>
      </c>
      <c r="AX19">
        <v>18632</v>
      </c>
      <c r="AY19">
        <v>2059</v>
      </c>
      <c r="AZ19">
        <v>16.399999999999899</v>
      </c>
      <c r="BA19">
        <v>5.0999999999999996</v>
      </c>
      <c r="BB19">
        <v>9.6</v>
      </c>
      <c r="BC19">
        <v>1.7</v>
      </c>
      <c r="BD19">
        <v>27.899999999999899</v>
      </c>
      <c r="BE19">
        <v>5.5</v>
      </c>
      <c r="BF19">
        <v>13</v>
      </c>
      <c r="BG19">
        <v>3.2</v>
      </c>
      <c r="BH19">
        <v>11.3</v>
      </c>
      <c r="BI19">
        <v>5.3</v>
      </c>
      <c r="BJ19">
        <v>86</v>
      </c>
      <c r="BK19">
        <v>6.5</v>
      </c>
      <c r="BL19">
        <v>6.5</v>
      </c>
      <c r="BM19">
        <v>3.6</v>
      </c>
      <c r="BN19">
        <v>73.2</v>
      </c>
      <c r="BO19">
        <v>5.9</v>
      </c>
      <c r="BP19">
        <v>0</v>
      </c>
      <c r="BQ19">
        <v>1.4</v>
      </c>
      <c r="BR19">
        <v>18.899999999999899</v>
      </c>
      <c r="BS19">
        <v>6.4</v>
      </c>
      <c r="BT19">
        <v>68.7</v>
      </c>
      <c r="BU19">
        <v>7.4</v>
      </c>
      <c r="BV19">
        <v>0</v>
      </c>
      <c r="BW19">
        <v>0.3</v>
      </c>
      <c r="BX19">
        <v>0.70099999999999996</v>
      </c>
      <c r="BY19">
        <v>0.49109999999999998</v>
      </c>
      <c r="BZ19">
        <v>0.83640000000000003</v>
      </c>
      <c r="CA19">
        <v>0.67200000000000004</v>
      </c>
      <c r="CB19">
        <v>2.7004999999999999</v>
      </c>
      <c r="CC19">
        <v>0.72570000000000001</v>
      </c>
      <c r="CD19">
        <v>0.1938</v>
      </c>
      <c r="CE19">
        <v>0.88239999999999996</v>
      </c>
      <c r="CF19">
        <v>0.67079999999999995</v>
      </c>
      <c r="CG19">
        <v>0.69730000000000003</v>
      </c>
      <c r="CH19">
        <v>2.4443000000000001</v>
      </c>
      <c r="CI19">
        <v>0.75970000000000004</v>
      </c>
      <c r="CJ19">
        <v>0.78769999999999996</v>
      </c>
      <c r="CK19">
        <v>0.6794</v>
      </c>
      <c r="CL19">
        <v>1.4671000000000001</v>
      </c>
      <c r="CM19">
        <v>0.75119999999999998</v>
      </c>
      <c r="CN19">
        <v>0.87380000000000002</v>
      </c>
      <c r="CO19">
        <v>0</v>
      </c>
      <c r="CP19">
        <v>0.94830000000000003</v>
      </c>
      <c r="CQ19">
        <v>0.89180000000000004</v>
      </c>
      <c r="CR19">
        <v>0</v>
      </c>
      <c r="CS19">
        <v>2.7139000000000002</v>
      </c>
      <c r="CT19">
        <v>0.72850000000000004</v>
      </c>
      <c r="CU19">
        <v>9.3256999999999906</v>
      </c>
      <c r="CV19">
        <v>0.81989999999999996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1</v>
      </c>
      <c r="DQ19">
        <v>1005</v>
      </c>
      <c r="DR19">
        <v>276</v>
      </c>
      <c r="DS19">
        <v>17.8</v>
      </c>
      <c r="DT19">
        <v>4.5</v>
      </c>
      <c r="DU19">
        <v>2397</v>
      </c>
      <c r="DV19">
        <v>2.0006704653375E-2</v>
      </c>
      <c r="DW19">
        <v>1.4712348676E-5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36047035700</v>
      </c>
      <c r="H20" t="s">
        <v>1080</v>
      </c>
      <c r="I20">
        <v>6.9523100000000004E-2</v>
      </c>
      <c r="J20">
        <v>2494</v>
      </c>
      <c r="K20">
        <v>270</v>
      </c>
      <c r="L20">
        <v>995</v>
      </c>
      <c r="M20">
        <v>34</v>
      </c>
      <c r="N20">
        <v>973</v>
      </c>
      <c r="O20">
        <v>42</v>
      </c>
      <c r="P20">
        <v>1279</v>
      </c>
      <c r="Q20">
        <v>261</v>
      </c>
      <c r="R20">
        <v>134</v>
      </c>
      <c r="S20">
        <v>70</v>
      </c>
      <c r="T20">
        <v>14750</v>
      </c>
      <c r="U20">
        <v>3510</v>
      </c>
      <c r="V20">
        <v>316</v>
      </c>
      <c r="W20">
        <v>78</v>
      </c>
      <c r="X20">
        <v>182</v>
      </c>
      <c r="Y20">
        <v>40</v>
      </c>
      <c r="Z20">
        <v>798</v>
      </c>
      <c r="AA20">
        <v>171</v>
      </c>
      <c r="AB20">
        <v>205</v>
      </c>
      <c r="AC20">
        <v>88</v>
      </c>
      <c r="AD20">
        <v>294</v>
      </c>
      <c r="AE20">
        <v>67.7</v>
      </c>
      <c r="AF20">
        <v>2460</v>
      </c>
      <c r="AG20">
        <v>276.39999999999901</v>
      </c>
      <c r="AH20">
        <v>135</v>
      </c>
      <c r="AI20">
        <v>81.2</v>
      </c>
      <c r="AJ20">
        <v>822</v>
      </c>
      <c r="AK20">
        <v>75.5</v>
      </c>
      <c r="AL20">
        <v>0</v>
      </c>
      <c r="AM20">
        <v>11</v>
      </c>
      <c r="AN20">
        <v>106</v>
      </c>
      <c r="AO20">
        <v>51.5</v>
      </c>
      <c r="AP20">
        <v>786</v>
      </c>
      <c r="AQ20">
        <v>73</v>
      </c>
      <c r="AR20">
        <v>0</v>
      </c>
      <c r="AS20">
        <v>11</v>
      </c>
      <c r="AT20">
        <v>51.5</v>
      </c>
      <c r="AU20">
        <v>8.9</v>
      </c>
      <c r="AV20">
        <v>13.1999999999999</v>
      </c>
      <c r="AW20">
        <v>6.1</v>
      </c>
      <c r="AX20">
        <v>14750</v>
      </c>
      <c r="AY20">
        <v>3510</v>
      </c>
      <c r="AZ20">
        <v>23.1999999999999</v>
      </c>
      <c r="BA20">
        <v>5.7</v>
      </c>
      <c r="BB20">
        <v>7.3</v>
      </c>
      <c r="BC20">
        <v>1.8</v>
      </c>
      <c r="BD20">
        <v>32</v>
      </c>
      <c r="BE20">
        <v>5.9</v>
      </c>
      <c r="BF20">
        <v>8.1999999999999904</v>
      </c>
      <c r="BG20">
        <v>3.5</v>
      </c>
      <c r="BH20">
        <v>30.1999999999999</v>
      </c>
      <c r="BI20">
        <v>6.8</v>
      </c>
      <c r="BJ20">
        <v>98.599999999999895</v>
      </c>
      <c r="BK20">
        <v>3</v>
      </c>
      <c r="BL20">
        <v>6</v>
      </c>
      <c r="BM20">
        <v>3.5</v>
      </c>
      <c r="BN20">
        <v>82.599999999999895</v>
      </c>
      <c r="BO20">
        <v>7</v>
      </c>
      <c r="BP20">
        <v>0</v>
      </c>
      <c r="BQ20">
        <v>3</v>
      </c>
      <c r="BR20">
        <v>10.9</v>
      </c>
      <c r="BS20">
        <v>5.3</v>
      </c>
      <c r="BT20">
        <v>80.799999999999898</v>
      </c>
      <c r="BU20">
        <v>6.4</v>
      </c>
      <c r="BV20">
        <v>0</v>
      </c>
      <c r="BW20">
        <v>0.4</v>
      </c>
      <c r="BX20">
        <v>0.98099999999999998</v>
      </c>
      <c r="BY20">
        <v>0.87909999999999999</v>
      </c>
      <c r="BZ20">
        <v>0.91810000000000003</v>
      </c>
      <c r="CA20">
        <v>0.8014</v>
      </c>
      <c r="CB20">
        <v>3.5794999999999999</v>
      </c>
      <c r="CC20">
        <v>0.93979999999999997</v>
      </c>
      <c r="CD20">
        <v>8.9800000000000005E-2</v>
      </c>
      <c r="CE20">
        <v>0.95409999999999995</v>
      </c>
      <c r="CF20">
        <v>0.24979999999999999</v>
      </c>
      <c r="CG20">
        <v>0.98229999999999995</v>
      </c>
      <c r="CH20">
        <v>2.2759</v>
      </c>
      <c r="CI20">
        <v>0.67</v>
      </c>
      <c r="CJ20">
        <v>0.94359999999999999</v>
      </c>
      <c r="CK20">
        <v>0.66100000000000003</v>
      </c>
      <c r="CL20">
        <v>1.6046</v>
      </c>
      <c r="CM20">
        <v>0.84560000000000002</v>
      </c>
      <c r="CN20">
        <v>0.90359999999999996</v>
      </c>
      <c r="CO20">
        <v>0</v>
      </c>
      <c r="CP20">
        <v>0.83550000000000002</v>
      </c>
      <c r="CQ20">
        <v>0.96460000000000001</v>
      </c>
      <c r="CR20">
        <v>0</v>
      </c>
      <c r="CS20">
        <v>2.7037</v>
      </c>
      <c r="CT20">
        <v>0.72289999999999999</v>
      </c>
      <c r="CU20">
        <v>10.1638</v>
      </c>
      <c r="CV20">
        <v>0.89880000000000004</v>
      </c>
      <c r="CW20">
        <v>1</v>
      </c>
      <c r="CX20">
        <v>0</v>
      </c>
      <c r="CY20">
        <v>1</v>
      </c>
      <c r="CZ20">
        <v>0</v>
      </c>
      <c r="DA20">
        <v>2</v>
      </c>
      <c r="DB20">
        <v>0</v>
      </c>
      <c r="DC20">
        <v>1</v>
      </c>
      <c r="DD20">
        <v>0</v>
      </c>
      <c r="DE20">
        <v>1</v>
      </c>
      <c r="DF20">
        <v>2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2</v>
      </c>
      <c r="DP20">
        <v>7</v>
      </c>
      <c r="DQ20">
        <v>306</v>
      </c>
      <c r="DR20">
        <v>101</v>
      </c>
      <c r="DS20">
        <v>12.3</v>
      </c>
      <c r="DT20">
        <v>3.7</v>
      </c>
      <c r="DU20">
        <v>805</v>
      </c>
      <c r="DV20">
        <v>2.0654447695570002E-3</v>
      </c>
      <c r="DW20">
        <v>8.7789800000000002E-10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36047050803</v>
      </c>
      <c r="H21" t="s">
        <v>1121</v>
      </c>
      <c r="I21">
        <v>2.1654900000000001E-2</v>
      </c>
      <c r="J21">
        <v>2338</v>
      </c>
      <c r="K21">
        <v>271</v>
      </c>
      <c r="L21">
        <v>986</v>
      </c>
      <c r="M21">
        <v>38</v>
      </c>
      <c r="N21">
        <v>951</v>
      </c>
      <c r="O21">
        <v>44</v>
      </c>
      <c r="P21">
        <v>404</v>
      </c>
      <c r="Q21">
        <v>206</v>
      </c>
      <c r="R21">
        <v>125</v>
      </c>
      <c r="S21">
        <v>60</v>
      </c>
      <c r="T21">
        <v>21736</v>
      </c>
      <c r="U21">
        <v>2319</v>
      </c>
      <c r="V21">
        <v>401</v>
      </c>
      <c r="W21">
        <v>79</v>
      </c>
      <c r="X21">
        <v>245</v>
      </c>
      <c r="Y21">
        <v>53</v>
      </c>
      <c r="Z21">
        <v>336</v>
      </c>
      <c r="AA21">
        <v>99</v>
      </c>
      <c r="AB21">
        <v>226</v>
      </c>
      <c r="AC21">
        <v>53</v>
      </c>
      <c r="AD21">
        <v>101</v>
      </c>
      <c r="AE21">
        <v>49.799999999999898</v>
      </c>
      <c r="AF21">
        <v>1871</v>
      </c>
      <c r="AG21">
        <v>297.60000000000002</v>
      </c>
      <c r="AH21">
        <v>145</v>
      </c>
      <c r="AI21">
        <v>79</v>
      </c>
      <c r="AJ21">
        <v>863</v>
      </c>
      <c r="AK21">
        <v>76.5</v>
      </c>
      <c r="AL21">
        <v>0</v>
      </c>
      <c r="AM21">
        <v>11</v>
      </c>
      <c r="AN21">
        <v>142</v>
      </c>
      <c r="AO21">
        <v>76.7</v>
      </c>
      <c r="AP21">
        <v>729</v>
      </c>
      <c r="AQ21">
        <v>84</v>
      </c>
      <c r="AR21">
        <v>134</v>
      </c>
      <c r="AS21">
        <v>169</v>
      </c>
      <c r="AT21">
        <v>17.3</v>
      </c>
      <c r="AU21">
        <v>8.1</v>
      </c>
      <c r="AV21">
        <v>9.1999999999999904</v>
      </c>
      <c r="AW21">
        <v>4.0999999999999996</v>
      </c>
      <c r="AX21">
        <v>21736</v>
      </c>
      <c r="AY21">
        <v>2319</v>
      </c>
      <c r="AZ21">
        <v>25.6999999999999</v>
      </c>
      <c r="BA21">
        <v>5.0999999999999996</v>
      </c>
      <c r="BB21">
        <v>10.5</v>
      </c>
      <c r="BC21">
        <v>2.4</v>
      </c>
      <c r="BD21">
        <v>14.4</v>
      </c>
      <c r="BE21">
        <v>3.9</v>
      </c>
      <c r="BF21">
        <v>9.6999999999999904</v>
      </c>
      <c r="BG21">
        <v>2.1</v>
      </c>
      <c r="BH21">
        <v>10.6</v>
      </c>
      <c r="BI21">
        <v>5.2</v>
      </c>
      <c r="BJ21">
        <v>80</v>
      </c>
      <c r="BK21">
        <v>8.6999999999999904</v>
      </c>
      <c r="BL21">
        <v>6.4</v>
      </c>
      <c r="BM21">
        <v>3.4</v>
      </c>
      <c r="BN21">
        <v>87.5</v>
      </c>
      <c r="BO21">
        <v>7</v>
      </c>
      <c r="BP21">
        <v>0</v>
      </c>
      <c r="BQ21">
        <v>3</v>
      </c>
      <c r="BR21">
        <v>14.9</v>
      </c>
      <c r="BS21">
        <v>8</v>
      </c>
      <c r="BT21">
        <v>76.7</v>
      </c>
      <c r="BU21">
        <v>7.9</v>
      </c>
      <c r="BV21">
        <v>5.7</v>
      </c>
      <c r="BW21">
        <v>7.2</v>
      </c>
      <c r="BX21">
        <v>0.65849999999999997</v>
      </c>
      <c r="BY21">
        <v>0.7</v>
      </c>
      <c r="BZ21">
        <v>0.74739999999999995</v>
      </c>
      <c r="CA21">
        <v>0.83499999999999996</v>
      </c>
      <c r="CB21">
        <v>2.9407999999999999</v>
      </c>
      <c r="CC21">
        <v>0.79300000000000004</v>
      </c>
      <c r="CD21">
        <v>0.23949999999999999</v>
      </c>
      <c r="CE21">
        <v>0.1215</v>
      </c>
      <c r="CF21">
        <v>0.4012</v>
      </c>
      <c r="CG21">
        <v>0.66949999999999998</v>
      </c>
      <c r="CH21">
        <v>1.4317</v>
      </c>
      <c r="CI21">
        <v>0.1547</v>
      </c>
      <c r="CJ21">
        <v>0.75249999999999995</v>
      </c>
      <c r="CK21">
        <v>0.67400000000000004</v>
      </c>
      <c r="CL21">
        <v>1.4265000000000001</v>
      </c>
      <c r="CM21">
        <v>0.72299999999999998</v>
      </c>
      <c r="CN21">
        <v>0.92789999999999995</v>
      </c>
      <c r="CO21">
        <v>0</v>
      </c>
      <c r="CP21">
        <v>0.90610000000000002</v>
      </c>
      <c r="CQ21">
        <v>0.94389999999999996</v>
      </c>
      <c r="CR21">
        <v>0.89229999999999998</v>
      </c>
      <c r="CS21">
        <v>3.6701999999999999</v>
      </c>
      <c r="CT21">
        <v>0.98080000000000001</v>
      </c>
      <c r="CU21">
        <v>9.4692000000000007</v>
      </c>
      <c r="CV21">
        <v>0.83330000000000004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0</v>
      </c>
      <c r="DO21">
        <v>3</v>
      </c>
      <c r="DP21">
        <v>3</v>
      </c>
      <c r="DQ21">
        <v>414</v>
      </c>
      <c r="DR21">
        <v>108</v>
      </c>
      <c r="DS21">
        <v>17.6999999999999</v>
      </c>
      <c r="DT21">
        <v>4.5</v>
      </c>
      <c r="DU21">
        <v>985</v>
      </c>
      <c r="DV21">
        <v>1.6442988999E-3</v>
      </c>
      <c r="DW21">
        <v>2.7525399999999999E-10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36047079601</v>
      </c>
      <c r="H22" t="s">
        <v>1120</v>
      </c>
      <c r="I22">
        <v>4.2625299999999998E-2</v>
      </c>
      <c r="J22">
        <v>4622</v>
      </c>
      <c r="K22">
        <v>424</v>
      </c>
      <c r="L22">
        <v>1995</v>
      </c>
      <c r="M22">
        <v>49</v>
      </c>
      <c r="N22">
        <v>1904</v>
      </c>
      <c r="O22">
        <v>74</v>
      </c>
      <c r="P22">
        <v>684</v>
      </c>
      <c r="Q22">
        <v>285</v>
      </c>
      <c r="R22">
        <v>278</v>
      </c>
      <c r="S22">
        <v>91</v>
      </c>
      <c r="T22">
        <v>28655</v>
      </c>
      <c r="U22">
        <v>3961</v>
      </c>
      <c r="V22">
        <v>428</v>
      </c>
      <c r="W22">
        <v>176</v>
      </c>
      <c r="X22">
        <v>519</v>
      </c>
      <c r="Y22">
        <v>126</v>
      </c>
      <c r="Z22">
        <v>651</v>
      </c>
      <c r="AA22">
        <v>204</v>
      </c>
      <c r="AB22">
        <v>425</v>
      </c>
      <c r="AC22">
        <v>142</v>
      </c>
      <c r="AD22">
        <v>109</v>
      </c>
      <c r="AE22">
        <v>76.799999999999898</v>
      </c>
      <c r="AF22">
        <v>3666</v>
      </c>
      <c r="AG22">
        <v>500</v>
      </c>
      <c r="AH22">
        <v>314</v>
      </c>
      <c r="AI22">
        <v>164.099999999999</v>
      </c>
      <c r="AJ22">
        <v>1293</v>
      </c>
      <c r="AK22">
        <v>153.099999999999</v>
      </c>
      <c r="AL22">
        <v>0</v>
      </c>
      <c r="AM22">
        <v>11</v>
      </c>
      <c r="AN22">
        <v>171</v>
      </c>
      <c r="AO22">
        <v>80.7</v>
      </c>
      <c r="AP22">
        <v>1505</v>
      </c>
      <c r="AQ22">
        <v>125</v>
      </c>
      <c r="AR22">
        <v>9</v>
      </c>
      <c r="AS22">
        <v>5</v>
      </c>
      <c r="AT22">
        <v>14.8</v>
      </c>
      <c r="AU22">
        <v>6.1</v>
      </c>
      <c r="AV22">
        <v>9.9</v>
      </c>
      <c r="AW22">
        <v>3.2</v>
      </c>
      <c r="AX22">
        <v>28655</v>
      </c>
      <c r="AY22">
        <v>3961</v>
      </c>
      <c r="AZ22">
        <v>12.4</v>
      </c>
      <c r="BA22">
        <v>4.8</v>
      </c>
      <c r="BB22">
        <v>11.1999999999999</v>
      </c>
      <c r="BC22">
        <v>2.7</v>
      </c>
      <c r="BD22">
        <v>14.1</v>
      </c>
      <c r="BE22">
        <v>4.2</v>
      </c>
      <c r="BF22">
        <v>9.1999999999999904</v>
      </c>
      <c r="BG22">
        <v>3.3</v>
      </c>
      <c r="BH22">
        <v>5.7</v>
      </c>
      <c r="BI22">
        <v>4</v>
      </c>
      <c r="BJ22">
        <v>79.299999999999898</v>
      </c>
      <c r="BK22">
        <v>8</v>
      </c>
      <c r="BL22">
        <v>7.1</v>
      </c>
      <c r="BM22">
        <v>3.7</v>
      </c>
      <c r="BN22">
        <v>64.799999999999898</v>
      </c>
      <c r="BO22">
        <v>7.5</v>
      </c>
      <c r="BP22">
        <v>0</v>
      </c>
      <c r="BQ22">
        <v>1.5</v>
      </c>
      <c r="BR22">
        <v>9</v>
      </c>
      <c r="BS22">
        <v>4.2</v>
      </c>
      <c r="BT22">
        <v>79</v>
      </c>
      <c r="BU22">
        <v>6.3</v>
      </c>
      <c r="BV22">
        <v>0.2</v>
      </c>
      <c r="BW22">
        <v>0.1</v>
      </c>
      <c r="BX22">
        <v>0.59260000000000002</v>
      </c>
      <c r="BY22">
        <v>0.74080000000000001</v>
      </c>
      <c r="BZ22">
        <v>0.50080000000000002</v>
      </c>
      <c r="CA22">
        <v>0.5363</v>
      </c>
      <c r="CB22">
        <v>2.3704999999999998</v>
      </c>
      <c r="CC22">
        <v>0.62480000000000002</v>
      </c>
      <c r="CD22">
        <v>0.28460000000000002</v>
      </c>
      <c r="CE22">
        <v>0.1145</v>
      </c>
      <c r="CF22">
        <v>0.35149999999999998</v>
      </c>
      <c r="CG22">
        <v>0.36180000000000001</v>
      </c>
      <c r="CH22">
        <v>1.1124000000000001</v>
      </c>
      <c r="CI22">
        <v>0.08</v>
      </c>
      <c r="CJ22">
        <v>0.74839999999999995</v>
      </c>
      <c r="CK22">
        <v>0.69669999999999999</v>
      </c>
      <c r="CL22">
        <v>1.4450000000000001</v>
      </c>
      <c r="CM22">
        <v>0.73560000000000003</v>
      </c>
      <c r="CN22">
        <v>0.8488</v>
      </c>
      <c r="CO22">
        <v>0</v>
      </c>
      <c r="CP22">
        <v>0.78269999999999995</v>
      </c>
      <c r="CQ22">
        <v>0.95720000000000005</v>
      </c>
      <c r="CR22">
        <v>0.4098</v>
      </c>
      <c r="CS22">
        <v>2.9986000000000002</v>
      </c>
      <c r="CT22">
        <v>0.83260000000000001</v>
      </c>
      <c r="CU22">
        <v>7.9264000000000001</v>
      </c>
      <c r="CV22">
        <v>0.63539999999999996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522</v>
      </c>
      <c r="DR22">
        <v>176</v>
      </c>
      <c r="DS22">
        <v>11.3</v>
      </c>
      <c r="DT22">
        <v>3.8</v>
      </c>
      <c r="DU22">
        <v>1478</v>
      </c>
      <c r="DV22">
        <v>1.3776910795832001E-2</v>
      </c>
      <c r="DW22">
        <v>1.1755339708E-5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36047079602</v>
      </c>
      <c r="H23" t="s">
        <v>1119</v>
      </c>
      <c r="I23">
        <v>5.2121500000000001E-2</v>
      </c>
      <c r="J23">
        <v>4870</v>
      </c>
      <c r="K23">
        <v>530</v>
      </c>
      <c r="L23">
        <v>2072</v>
      </c>
      <c r="M23">
        <v>50</v>
      </c>
      <c r="N23">
        <v>1776</v>
      </c>
      <c r="O23">
        <v>118</v>
      </c>
      <c r="P23">
        <v>1216</v>
      </c>
      <c r="Q23">
        <v>346</v>
      </c>
      <c r="R23">
        <v>273</v>
      </c>
      <c r="S23">
        <v>139</v>
      </c>
      <c r="T23">
        <v>18891</v>
      </c>
      <c r="U23">
        <v>2124</v>
      </c>
      <c r="V23">
        <v>556</v>
      </c>
      <c r="W23">
        <v>151</v>
      </c>
      <c r="X23">
        <v>507</v>
      </c>
      <c r="Y23">
        <v>87</v>
      </c>
      <c r="Z23">
        <v>1192</v>
      </c>
      <c r="AA23">
        <v>274</v>
      </c>
      <c r="AB23">
        <v>342</v>
      </c>
      <c r="AC23">
        <v>114</v>
      </c>
      <c r="AD23">
        <v>195</v>
      </c>
      <c r="AE23">
        <v>83.5</v>
      </c>
      <c r="AF23">
        <v>4489</v>
      </c>
      <c r="AG23">
        <v>543.89999999999895</v>
      </c>
      <c r="AH23">
        <v>176</v>
      </c>
      <c r="AI23">
        <v>97.299999999999898</v>
      </c>
      <c r="AJ23">
        <v>1691</v>
      </c>
      <c r="AK23">
        <v>143.9</v>
      </c>
      <c r="AL23">
        <v>0</v>
      </c>
      <c r="AM23">
        <v>11</v>
      </c>
      <c r="AN23">
        <v>261</v>
      </c>
      <c r="AO23">
        <v>110.299999999999</v>
      </c>
      <c r="AP23">
        <v>1222</v>
      </c>
      <c r="AQ23">
        <v>170</v>
      </c>
      <c r="AR23">
        <v>0</v>
      </c>
      <c r="AS23">
        <v>11</v>
      </c>
      <c r="AT23">
        <v>25</v>
      </c>
      <c r="AU23">
        <v>6.7</v>
      </c>
      <c r="AV23">
        <v>11.3</v>
      </c>
      <c r="AW23">
        <v>5.7</v>
      </c>
      <c r="AX23">
        <v>18891</v>
      </c>
      <c r="AY23">
        <v>2124</v>
      </c>
      <c r="AZ23">
        <v>17.100000000000001</v>
      </c>
      <c r="BA23">
        <v>4.7</v>
      </c>
      <c r="BB23">
        <v>10.4</v>
      </c>
      <c r="BC23">
        <v>2</v>
      </c>
      <c r="BD23">
        <v>24.5</v>
      </c>
      <c r="BE23">
        <v>5</v>
      </c>
      <c r="BF23">
        <v>7</v>
      </c>
      <c r="BG23">
        <v>2.5</v>
      </c>
      <c r="BH23">
        <v>11</v>
      </c>
      <c r="BI23">
        <v>4.5999999999999996</v>
      </c>
      <c r="BJ23">
        <v>92.2</v>
      </c>
      <c r="BK23">
        <v>4.9000000000000004</v>
      </c>
      <c r="BL23">
        <v>3.9</v>
      </c>
      <c r="BM23">
        <v>2.1</v>
      </c>
      <c r="BN23">
        <v>81.599999999999895</v>
      </c>
      <c r="BO23">
        <v>6.7</v>
      </c>
      <c r="BP23">
        <v>0</v>
      </c>
      <c r="BQ23">
        <v>1.4</v>
      </c>
      <c r="BR23">
        <v>14.6999999999999</v>
      </c>
      <c r="BS23">
        <v>6.1</v>
      </c>
      <c r="BT23">
        <v>68.799999999999898</v>
      </c>
      <c r="BU23">
        <v>9.1999999999999904</v>
      </c>
      <c r="BV23">
        <v>0</v>
      </c>
      <c r="BW23">
        <v>0.2</v>
      </c>
      <c r="BX23">
        <v>0.79690000000000005</v>
      </c>
      <c r="BY23">
        <v>0.81410000000000005</v>
      </c>
      <c r="BZ23">
        <v>0.83</v>
      </c>
      <c r="CA23">
        <v>0.69140000000000001</v>
      </c>
      <c r="CB23">
        <v>3.1322999999999999</v>
      </c>
      <c r="CC23">
        <v>0.84160000000000001</v>
      </c>
      <c r="CD23">
        <v>0.2341</v>
      </c>
      <c r="CE23">
        <v>0.73350000000000004</v>
      </c>
      <c r="CF23">
        <v>0.152</v>
      </c>
      <c r="CG23">
        <v>0.6855</v>
      </c>
      <c r="CH23">
        <v>1.8051999999999999</v>
      </c>
      <c r="CI23">
        <v>0.34920000000000001</v>
      </c>
      <c r="CJ23">
        <v>0.8377</v>
      </c>
      <c r="CK23">
        <v>0.57079999999999997</v>
      </c>
      <c r="CL23">
        <v>1.4086000000000001</v>
      </c>
      <c r="CM23">
        <v>0.71030000000000004</v>
      </c>
      <c r="CN23">
        <v>0.89929999999999999</v>
      </c>
      <c r="CO23">
        <v>0</v>
      </c>
      <c r="CP23">
        <v>0.90339999999999998</v>
      </c>
      <c r="CQ23">
        <v>0.89300000000000002</v>
      </c>
      <c r="CR23">
        <v>0</v>
      </c>
      <c r="CS23">
        <v>2.6957</v>
      </c>
      <c r="CT23">
        <v>0.71860000000000002</v>
      </c>
      <c r="CU23">
        <v>9.0419</v>
      </c>
      <c r="CV23">
        <v>0.78859999999999997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1</v>
      </c>
      <c r="DQ23">
        <v>453</v>
      </c>
      <c r="DR23">
        <v>174</v>
      </c>
      <c r="DS23">
        <v>9.3000000000000007</v>
      </c>
      <c r="DT23">
        <v>3.3</v>
      </c>
      <c r="DU23">
        <v>2100</v>
      </c>
      <c r="DV23">
        <v>4.9790302061190001E-3</v>
      </c>
      <c r="DW23">
        <v>8.6489400000000003E-10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36047079801</v>
      </c>
      <c r="H24" t="s">
        <v>1118</v>
      </c>
      <c r="I24">
        <v>5.0069700000000002E-2</v>
      </c>
      <c r="J24">
        <v>3188</v>
      </c>
      <c r="K24">
        <v>324</v>
      </c>
      <c r="L24">
        <v>1416</v>
      </c>
      <c r="M24">
        <v>23</v>
      </c>
      <c r="N24">
        <v>1343</v>
      </c>
      <c r="O24">
        <v>60</v>
      </c>
      <c r="P24">
        <v>354</v>
      </c>
      <c r="Q24">
        <v>162</v>
      </c>
      <c r="R24">
        <v>233</v>
      </c>
      <c r="S24">
        <v>127</v>
      </c>
      <c r="T24">
        <v>37763</v>
      </c>
      <c r="U24">
        <v>6693</v>
      </c>
      <c r="V24">
        <v>258</v>
      </c>
      <c r="W24">
        <v>99</v>
      </c>
      <c r="X24">
        <v>437</v>
      </c>
      <c r="Y24">
        <v>131</v>
      </c>
      <c r="Z24">
        <v>534</v>
      </c>
      <c r="AA24">
        <v>180</v>
      </c>
      <c r="AB24">
        <v>168</v>
      </c>
      <c r="AC24">
        <v>81</v>
      </c>
      <c r="AD24">
        <v>156</v>
      </c>
      <c r="AE24">
        <v>90.4</v>
      </c>
      <c r="AF24">
        <v>2387</v>
      </c>
      <c r="AG24">
        <v>387.69999999999902</v>
      </c>
      <c r="AH24">
        <v>87</v>
      </c>
      <c r="AI24">
        <v>83.7</v>
      </c>
      <c r="AJ24">
        <v>939</v>
      </c>
      <c r="AK24">
        <v>89.5</v>
      </c>
      <c r="AL24">
        <v>0</v>
      </c>
      <c r="AM24">
        <v>11</v>
      </c>
      <c r="AN24">
        <v>18</v>
      </c>
      <c r="AO24">
        <v>22.8</v>
      </c>
      <c r="AP24">
        <v>886</v>
      </c>
      <c r="AQ24">
        <v>119</v>
      </c>
      <c r="AR24">
        <v>0</v>
      </c>
      <c r="AS24">
        <v>11</v>
      </c>
      <c r="AT24">
        <v>11.1</v>
      </c>
      <c r="AU24">
        <v>5.3</v>
      </c>
      <c r="AV24">
        <v>11.5</v>
      </c>
      <c r="AW24">
        <v>5.6</v>
      </c>
      <c r="AX24">
        <v>37763</v>
      </c>
      <c r="AY24">
        <v>6693</v>
      </c>
      <c r="AZ24">
        <v>10.8</v>
      </c>
      <c r="BA24">
        <v>4.3</v>
      </c>
      <c r="BB24">
        <v>13.6999999999999</v>
      </c>
      <c r="BC24">
        <v>4.0999999999999996</v>
      </c>
      <c r="BD24">
        <v>16.8</v>
      </c>
      <c r="BE24">
        <v>5.4</v>
      </c>
      <c r="BF24">
        <v>5.3</v>
      </c>
      <c r="BG24">
        <v>2.5</v>
      </c>
      <c r="BH24">
        <v>11.6</v>
      </c>
      <c r="BI24">
        <v>6.7</v>
      </c>
      <c r="BJ24">
        <v>74.900000000000006</v>
      </c>
      <c r="BK24">
        <v>9.5</v>
      </c>
      <c r="BL24">
        <v>2.8</v>
      </c>
      <c r="BM24">
        <v>2.7</v>
      </c>
      <c r="BN24">
        <v>66.299999999999898</v>
      </c>
      <c r="BO24">
        <v>6.2</v>
      </c>
      <c r="BP24">
        <v>0</v>
      </c>
      <c r="BQ24">
        <v>2.1</v>
      </c>
      <c r="BR24">
        <v>1.3</v>
      </c>
      <c r="BS24">
        <v>1.7</v>
      </c>
      <c r="BT24">
        <v>66</v>
      </c>
      <c r="BU24">
        <v>8.9</v>
      </c>
      <c r="BV24">
        <v>0</v>
      </c>
      <c r="BW24">
        <v>0.3</v>
      </c>
      <c r="BX24">
        <v>0.46779999999999999</v>
      </c>
      <c r="BY24">
        <v>0.8246</v>
      </c>
      <c r="BZ24">
        <v>0.25669999999999998</v>
      </c>
      <c r="CA24">
        <v>0.46870000000000001</v>
      </c>
      <c r="CB24">
        <v>2.0177999999999998</v>
      </c>
      <c r="CC24">
        <v>0.52259999999999995</v>
      </c>
      <c r="CD24">
        <v>0.4471</v>
      </c>
      <c r="CE24">
        <v>0.20349999999999999</v>
      </c>
      <c r="CF24">
        <v>5.2400000000000002E-2</v>
      </c>
      <c r="CG24">
        <v>0.70840000000000003</v>
      </c>
      <c r="CH24">
        <v>1.4113</v>
      </c>
      <c r="CI24">
        <v>0.1479</v>
      </c>
      <c r="CJ24">
        <v>0.72840000000000005</v>
      </c>
      <c r="CK24">
        <v>0.50760000000000005</v>
      </c>
      <c r="CL24">
        <v>1.236</v>
      </c>
      <c r="CM24">
        <v>0.61080000000000001</v>
      </c>
      <c r="CN24">
        <v>0.85299999999999998</v>
      </c>
      <c r="CO24">
        <v>0</v>
      </c>
      <c r="CP24">
        <v>0.34289999999999998</v>
      </c>
      <c r="CQ24">
        <v>0.87170000000000003</v>
      </c>
      <c r="CR24">
        <v>0</v>
      </c>
      <c r="CS24">
        <v>2.0676000000000001</v>
      </c>
      <c r="CT24">
        <v>0.42330000000000001</v>
      </c>
      <c r="CU24">
        <v>6.7325999999999997</v>
      </c>
      <c r="CV24">
        <v>0.44940000000000002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299</v>
      </c>
      <c r="DR24">
        <v>115</v>
      </c>
      <c r="DS24">
        <v>9.4</v>
      </c>
      <c r="DT24">
        <v>3.5</v>
      </c>
      <c r="DU24">
        <v>926</v>
      </c>
      <c r="DV24">
        <v>1.4878359159584E-2</v>
      </c>
      <c r="DW24">
        <v>1.3820728652000001E-5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36047079802</v>
      </c>
      <c r="H25" t="s">
        <v>1117</v>
      </c>
      <c r="I25">
        <v>4.10704E-2</v>
      </c>
      <c r="J25">
        <v>5811</v>
      </c>
      <c r="K25">
        <v>585</v>
      </c>
      <c r="L25">
        <v>2463</v>
      </c>
      <c r="M25">
        <v>81</v>
      </c>
      <c r="N25">
        <v>2287</v>
      </c>
      <c r="O25">
        <v>132</v>
      </c>
      <c r="P25">
        <v>912</v>
      </c>
      <c r="Q25">
        <v>432</v>
      </c>
      <c r="R25">
        <v>410</v>
      </c>
      <c r="S25">
        <v>228</v>
      </c>
      <c r="T25">
        <v>26555</v>
      </c>
      <c r="U25">
        <v>3963</v>
      </c>
      <c r="V25">
        <v>694</v>
      </c>
      <c r="W25">
        <v>312</v>
      </c>
      <c r="X25">
        <v>537</v>
      </c>
      <c r="Y25">
        <v>148</v>
      </c>
      <c r="Z25">
        <v>886</v>
      </c>
      <c r="AA25">
        <v>207</v>
      </c>
      <c r="AB25">
        <v>320</v>
      </c>
      <c r="AC25">
        <v>155</v>
      </c>
      <c r="AD25">
        <v>155</v>
      </c>
      <c r="AE25">
        <v>94.599999999999895</v>
      </c>
      <c r="AF25">
        <v>4821</v>
      </c>
      <c r="AG25">
        <v>626.39999999999895</v>
      </c>
      <c r="AH25">
        <v>489</v>
      </c>
      <c r="AI25">
        <v>284.60000000000002</v>
      </c>
      <c r="AJ25">
        <v>2190</v>
      </c>
      <c r="AK25">
        <v>171.4</v>
      </c>
      <c r="AL25">
        <v>0</v>
      </c>
      <c r="AM25">
        <v>16</v>
      </c>
      <c r="AN25">
        <v>293</v>
      </c>
      <c r="AO25">
        <v>136.599999999999</v>
      </c>
      <c r="AP25">
        <v>1876</v>
      </c>
      <c r="AQ25">
        <v>195</v>
      </c>
      <c r="AR25">
        <v>0</v>
      </c>
      <c r="AS25">
        <v>16</v>
      </c>
      <c r="AT25">
        <v>15.6999999999999</v>
      </c>
      <c r="AU25">
        <v>7.1</v>
      </c>
      <c r="AV25">
        <v>11.1999999999999</v>
      </c>
      <c r="AW25">
        <v>5.7</v>
      </c>
      <c r="AX25">
        <v>26555</v>
      </c>
      <c r="AY25">
        <v>3963</v>
      </c>
      <c r="AZ25">
        <v>15.8</v>
      </c>
      <c r="BA25">
        <v>6.6</v>
      </c>
      <c r="BB25">
        <v>9.1999999999999904</v>
      </c>
      <c r="BC25">
        <v>2.5</v>
      </c>
      <c r="BD25">
        <v>15.1999999999999</v>
      </c>
      <c r="BE25">
        <v>3.2</v>
      </c>
      <c r="BF25">
        <v>5.5</v>
      </c>
      <c r="BG25">
        <v>2.7</v>
      </c>
      <c r="BH25">
        <v>6.8</v>
      </c>
      <c r="BI25">
        <v>4.0999999999999996</v>
      </c>
      <c r="BJ25">
        <v>83</v>
      </c>
      <c r="BK25">
        <v>6.8</v>
      </c>
      <c r="BL25">
        <v>8.9</v>
      </c>
      <c r="BM25">
        <v>5.0999999999999996</v>
      </c>
      <c r="BN25">
        <v>88.9</v>
      </c>
      <c r="BO25">
        <v>6.3</v>
      </c>
      <c r="BP25">
        <v>0</v>
      </c>
      <c r="BQ25">
        <v>1.2</v>
      </c>
      <c r="BR25">
        <v>12.8</v>
      </c>
      <c r="BS25">
        <v>5.9</v>
      </c>
      <c r="BT25">
        <v>82</v>
      </c>
      <c r="BU25">
        <v>6.3</v>
      </c>
      <c r="BV25">
        <v>0</v>
      </c>
      <c r="BW25">
        <v>0.3</v>
      </c>
      <c r="BX25">
        <v>0.61980000000000002</v>
      </c>
      <c r="BY25">
        <v>0.81040000000000001</v>
      </c>
      <c r="BZ25">
        <v>0.57699999999999996</v>
      </c>
      <c r="CA25">
        <v>0.65639999999999998</v>
      </c>
      <c r="CB25">
        <v>2.6635</v>
      </c>
      <c r="CC25">
        <v>0.7157</v>
      </c>
      <c r="CD25">
        <v>0.17150000000000001</v>
      </c>
      <c r="CE25">
        <v>0.14560000000000001</v>
      </c>
      <c r="CF25">
        <v>6.2899999999999998E-2</v>
      </c>
      <c r="CG25">
        <v>0.43719999999999998</v>
      </c>
      <c r="CH25">
        <v>0.81720000000000004</v>
      </c>
      <c r="CI25">
        <v>4.6199999999999998E-2</v>
      </c>
      <c r="CJ25">
        <v>0.76770000000000005</v>
      </c>
      <c r="CK25">
        <v>0.73540000000000005</v>
      </c>
      <c r="CL25">
        <v>1.5031000000000001</v>
      </c>
      <c r="CM25">
        <v>0.77510000000000001</v>
      </c>
      <c r="CN25">
        <v>0.9345</v>
      </c>
      <c r="CO25">
        <v>0</v>
      </c>
      <c r="CP25">
        <v>0.87190000000000001</v>
      </c>
      <c r="CQ25">
        <v>0.97170000000000001</v>
      </c>
      <c r="CR25">
        <v>0</v>
      </c>
      <c r="CS25">
        <v>2.7780999999999998</v>
      </c>
      <c r="CT25">
        <v>0.75580000000000003</v>
      </c>
      <c r="CU25">
        <v>7.7618999999999998</v>
      </c>
      <c r="CV25">
        <v>0.61070000000000002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2</v>
      </c>
      <c r="DP25">
        <v>2</v>
      </c>
      <c r="DQ25">
        <v>1132</v>
      </c>
      <c r="DR25">
        <v>429</v>
      </c>
      <c r="DS25">
        <v>19.5</v>
      </c>
      <c r="DT25">
        <v>6.6</v>
      </c>
      <c r="DU25">
        <v>2024</v>
      </c>
      <c r="DV25">
        <v>1.543945621435E-2</v>
      </c>
      <c r="DW25">
        <v>1.1323519344E-5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36047080000</v>
      </c>
      <c r="H26" t="s">
        <v>1116</v>
      </c>
      <c r="I26">
        <v>6.7057800000000001E-2</v>
      </c>
      <c r="J26">
        <v>3690</v>
      </c>
      <c r="K26">
        <v>418</v>
      </c>
      <c r="L26">
        <v>1489</v>
      </c>
      <c r="M26">
        <v>58</v>
      </c>
      <c r="N26">
        <v>1313</v>
      </c>
      <c r="O26">
        <v>97</v>
      </c>
      <c r="P26">
        <v>485</v>
      </c>
      <c r="Q26">
        <v>221</v>
      </c>
      <c r="R26">
        <v>173</v>
      </c>
      <c r="S26">
        <v>90</v>
      </c>
      <c r="T26">
        <v>35043</v>
      </c>
      <c r="U26">
        <v>5585</v>
      </c>
      <c r="V26">
        <v>310</v>
      </c>
      <c r="W26">
        <v>127</v>
      </c>
      <c r="X26">
        <v>535</v>
      </c>
      <c r="Y26">
        <v>96</v>
      </c>
      <c r="Z26">
        <v>816</v>
      </c>
      <c r="AA26">
        <v>259</v>
      </c>
      <c r="AB26">
        <v>242</v>
      </c>
      <c r="AC26">
        <v>90</v>
      </c>
      <c r="AD26">
        <v>130</v>
      </c>
      <c r="AE26">
        <v>83.5</v>
      </c>
      <c r="AF26">
        <v>2862</v>
      </c>
      <c r="AG26">
        <v>488.1</v>
      </c>
      <c r="AH26">
        <v>10</v>
      </c>
      <c r="AI26">
        <v>43</v>
      </c>
      <c r="AJ26">
        <v>322</v>
      </c>
      <c r="AK26">
        <v>103.4</v>
      </c>
      <c r="AL26">
        <v>0</v>
      </c>
      <c r="AM26">
        <v>11</v>
      </c>
      <c r="AN26">
        <v>69</v>
      </c>
      <c r="AO26">
        <v>54.1</v>
      </c>
      <c r="AP26">
        <v>671</v>
      </c>
      <c r="AQ26">
        <v>139</v>
      </c>
      <c r="AR26">
        <v>12</v>
      </c>
      <c r="AS26">
        <v>18</v>
      </c>
      <c r="AT26">
        <v>13.1999999999999</v>
      </c>
      <c r="AU26">
        <v>5.8</v>
      </c>
      <c r="AV26">
        <v>8.5</v>
      </c>
      <c r="AW26">
        <v>3.7</v>
      </c>
      <c r="AX26">
        <v>35043</v>
      </c>
      <c r="AY26">
        <v>5585</v>
      </c>
      <c r="AZ26">
        <v>12.3</v>
      </c>
      <c r="BA26">
        <v>4.9000000000000004</v>
      </c>
      <c r="BB26">
        <v>14.5</v>
      </c>
      <c r="BC26">
        <v>2.8</v>
      </c>
      <c r="BD26">
        <v>22.1</v>
      </c>
      <c r="BE26">
        <v>6.6</v>
      </c>
      <c r="BF26">
        <v>6.6</v>
      </c>
      <c r="BG26">
        <v>2.5</v>
      </c>
      <c r="BH26">
        <v>9.9</v>
      </c>
      <c r="BI26">
        <v>6.3</v>
      </c>
      <c r="BJ26">
        <v>77.599999999999895</v>
      </c>
      <c r="BK26">
        <v>9.9</v>
      </c>
      <c r="BL26">
        <v>0.3</v>
      </c>
      <c r="BM26">
        <v>1.3</v>
      </c>
      <c r="BN26">
        <v>21.6</v>
      </c>
      <c r="BO26">
        <v>6.9</v>
      </c>
      <c r="BP26">
        <v>0</v>
      </c>
      <c r="BQ26">
        <v>2</v>
      </c>
      <c r="BR26">
        <v>5.3</v>
      </c>
      <c r="BS26">
        <v>4.0999999999999996</v>
      </c>
      <c r="BT26">
        <v>51.1</v>
      </c>
      <c r="BU26">
        <v>9.6999999999999904</v>
      </c>
      <c r="BV26">
        <v>0.3</v>
      </c>
      <c r="BW26">
        <v>0.5</v>
      </c>
      <c r="BX26">
        <v>0.54090000000000005</v>
      </c>
      <c r="BY26">
        <v>0.64859999999999995</v>
      </c>
      <c r="BZ26">
        <v>0.32090000000000002</v>
      </c>
      <c r="CA26">
        <v>0.53129999999999999</v>
      </c>
      <c r="CB26">
        <v>2.0417000000000001</v>
      </c>
      <c r="CC26">
        <v>0.53190000000000004</v>
      </c>
      <c r="CD26">
        <v>0.49859999999999999</v>
      </c>
      <c r="CE26">
        <v>0.57020000000000004</v>
      </c>
      <c r="CF26">
        <v>0.12620000000000001</v>
      </c>
      <c r="CG26">
        <v>0.63060000000000005</v>
      </c>
      <c r="CH26">
        <v>1.8255999999999999</v>
      </c>
      <c r="CI26">
        <v>0.36320000000000002</v>
      </c>
      <c r="CJ26">
        <v>0.73929999999999996</v>
      </c>
      <c r="CK26">
        <v>0.1404</v>
      </c>
      <c r="CL26">
        <v>0.87970000000000004</v>
      </c>
      <c r="CM26">
        <v>0.4259</v>
      </c>
      <c r="CN26">
        <v>0.68100000000000005</v>
      </c>
      <c r="CO26">
        <v>0</v>
      </c>
      <c r="CP26">
        <v>0.65529999999999999</v>
      </c>
      <c r="CQ26">
        <v>0.76849999999999996</v>
      </c>
      <c r="CR26">
        <v>0.50329999999999997</v>
      </c>
      <c r="CS26">
        <v>2.6080000000000001</v>
      </c>
      <c r="CT26">
        <v>0.67849999999999999</v>
      </c>
      <c r="CU26">
        <v>7.3550000000000004</v>
      </c>
      <c r="CV26">
        <v>0.54930000000000001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380</v>
      </c>
      <c r="DR26">
        <v>173</v>
      </c>
      <c r="DS26">
        <v>10.3</v>
      </c>
      <c r="DT26">
        <v>4.7</v>
      </c>
      <c r="DU26">
        <v>1286</v>
      </c>
      <c r="DV26">
        <v>1.8421406922875999E-2</v>
      </c>
      <c r="DW26">
        <v>1.8500883611000001E-5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36047080200</v>
      </c>
      <c r="H27" t="s">
        <v>1115</v>
      </c>
      <c r="I27">
        <v>7.1522699999999995E-2</v>
      </c>
      <c r="J27">
        <v>5106</v>
      </c>
      <c r="K27">
        <v>412</v>
      </c>
      <c r="L27">
        <v>2023</v>
      </c>
      <c r="M27">
        <v>66</v>
      </c>
      <c r="N27">
        <v>1982</v>
      </c>
      <c r="O27">
        <v>80</v>
      </c>
      <c r="P27">
        <v>1000</v>
      </c>
      <c r="Q27">
        <v>365</v>
      </c>
      <c r="R27">
        <v>315</v>
      </c>
      <c r="S27">
        <v>138</v>
      </c>
      <c r="T27">
        <v>26792</v>
      </c>
      <c r="U27">
        <v>5538</v>
      </c>
      <c r="V27">
        <v>533</v>
      </c>
      <c r="W27">
        <v>205</v>
      </c>
      <c r="X27">
        <v>680</v>
      </c>
      <c r="Y27">
        <v>156</v>
      </c>
      <c r="Z27">
        <v>1019</v>
      </c>
      <c r="AA27">
        <v>215</v>
      </c>
      <c r="AB27">
        <v>292</v>
      </c>
      <c r="AC27">
        <v>108</v>
      </c>
      <c r="AD27">
        <v>221</v>
      </c>
      <c r="AE27">
        <v>84.4</v>
      </c>
      <c r="AF27">
        <v>4706</v>
      </c>
      <c r="AG27">
        <v>439.1</v>
      </c>
      <c r="AH27">
        <v>282</v>
      </c>
      <c r="AI27">
        <v>138.80000000000001</v>
      </c>
      <c r="AJ27">
        <v>1235</v>
      </c>
      <c r="AK27">
        <v>166.9</v>
      </c>
      <c r="AL27">
        <v>0</v>
      </c>
      <c r="AM27">
        <v>16</v>
      </c>
      <c r="AN27">
        <v>219</v>
      </c>
      <c r="AO27">
        <v>90.299999999999898</v>
      </c>
      <c r="AP27">
        <v>1359</v>
      </c>
      <c r="AQ27">
        <v>166</v>
      </c>
      <c r="AR27">
        <v>0</v>
      </c>
      <c r="AS27">
        <v>16</v>
      </c>
      <c r="AT27">
        <v>19.6999999999999</v>
      </c>
      <c r="AU27">
        <v>7.4</v>
      </c>
      <c r="AV27">
        <v>11.6999999999999</v>
      </c>
      <c r="AW27">
        <v>4.7</v>
      </c>
      <c r="AX27">
        <v>26792</v>
      </c>
      <c r="AY27">
        <v>5538</v>
      </c>
      <c r="AZ27">
        <v>15.1999999999999</v>
      </c>
      <c r="BA27">
        <v>5.4</v>
      </c>
      <c r="BB27">
        <v>13.3</v>
      </c>
      <c r="BC27">
        <v>2.9</v>
      </c>
      <c r="BD27">
        <v>20</v>
      </c>
      <c r="BE27">
        <v>3.9</v>
      </c>
      <c r="BF27">
        <v>5.7</v>
      </c>
      <c r="BG27">
        <v>2.1</v>
      </c>
      <c r="BH27">
        <v>11.1999999999999</v>
      </c>
      <c r="BI27">
        <v>4.2</v>
      </c>
      <c r="BJ27">
        <v>92.2</v>
      </c>
      <c r="BK27">
        <v>4.3</v>
      </c>
      <c r="BL27">
        <v>6</v>
      </c>
      <c r="BM27">
        <v>2.9</v>
      </c>
      <c r="BN27">
        <v>61</v>
      </c>
      <c r="BO27">
        <v>8</v>
      </c>
      <c r="BP27">
        <v>0</v>
      </c>
      <c r="BQ27">
        <v>1.5</v>
      </c>
      <c r="BR27">
        <v>11</v>
      </c>
      <c r="BS27">
        <v>4.5</v>
      </c>
      <c r="BT27">
        <v>68.599999999999895</v>
      </c>
      <c r="BU27">
        <v>8.4</v>
      </c>
      <c r="BV27">
        <v>0</v>
      </c>
      <c r="BW27">
        <v>0.3</v>
      </c>
      <c r="BX27">
        <v>0.71279999999999999</v>
      </c>
      <c r="BY27">
        <v>0.83099999999999996</v>
      </c>
      <c r="BZ27">
        <v>0.56689999999999996</v>
      </c>
      <c r="CA27">
        <v>0.63949999999999996</v>
      </c>
      <c r="CB27">
        <v>2.7501000000000002</v>
      </c>
      <c r="CC27">
        <v>0.73660000000000003</v>
      </c>
      <c r="CD27">
        <v>0.41870000000000002</v>
      </c>
      <c r="CE27">
        <v>0.39090000000000003</v>
      </c>
      <c r="CF27">
        <v>7.2599999999999998E-2</v>
      </c>
      <c r="CG27">
        <v>0.69189999999999996</v>
      </c>
      <c r="CH27">
        <v>1.5740000000000001</v>
      </c>
      <c r="CI27">
        <v>0.216</v>
      </c>
      <c r="CJ27">
        <v>0.83730000000000004</v>
      </c>
      <c r="CK27">
        <v>0.66369999999999996</v>
      </c>
      <c r="CL27">
        <v>1.5009999999999999</v>
      </c>
      <c r="CM27">
        <v>0.77349999999999997</v>
      </c>
      <c r="CN27">
        <v>0.83709999999999996</v>
      </c>
      <c r="CO27">
        <v>0</v>
      </c>
      <c r="CP27">
        <v>0.83919999999999995</v>
      </c>
      <c r="CQ27">
        <v>0.89119999999999999</v>
      </c>
      <c r="CR27">
        <v>0</v>
      </c>
      <c r="CS27">
        <v>2.5674000000000001</v>
      </c>
      <c r="CT27">
        <v>0.65880000000000005</v>
      </c>
      <c r="CU27">
        <v>8.3926999999999996</v>
      </c>
      <c r="CV27">
        <v>0.70130000000000003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567</v>
      </c>
      <c r="DR27">
        <v>200</v>
      </c>
      <c r="DS27">
        <v>11.1</v>
      </c>
      <c r="DT27">
        <v>3.9</v>
      </c>
      <c r="DU27">
        <v>3753</v>
      </c>
      <c r="DV27">
        <v>1.8806557687893001E-2</v>
      </c>
      <c r="DW27">
        <v>1.9718504849E-5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36047080400</v>
      </c>
      <c r="H28" t="s">
        <v>1114</v>
      </c>
      <c r="I28">
        <v>7.32656E-2</v>
      </c>
      <c r="J28">
        <v>3173</v>
      </c>
      <c r="K28">
        <v>388</v>
      </c>
      <c r="L28">
        <v>1442</v>
      </c>
      <c r="M28">
        <v>43</v>
      </c>
      <c r="N28">
        <v>1318</v>
      </c>
      <c r="O28">
        <v>85</v>
      </c>
      <c r="P28">
        <v>670</v>
      </c>
      <c r="Q28">
        <v>234</v>
      </c>
      <c r="R28">
        <v>194</v>
      </c>
      <c r="S28">
        <v>119</v>
      </c>
      <c r="T28">
        <v>26251</v>
      </c>
      <c r="U28">
        <v>8194</v>
      </c>
      <c r="V28">
        <v>498</v>
      </c>
      <c r="W28">
        <v>140</v>
      </c>
      <c r="X28">
        <v>404</v>
      </c>
      <c r="Y28">
        <v>134</v>
      </c>
      <c r="Z28">
        <v>521</v>
      </c>
      <c r="AA28">
        <v>146</v>
      </c>
      <c r="AB28">
        <v>298</v>
      </c>
      <c r="AC28">
        <v>124</v>
      </c>
      <c r="AD28">
        <v>196</v>
      </c>
      <c r="AE28">
        <v>97.599999999999895</v>
      </c>
      <c r="AF28">
        <v>2928</v>
      </c>
      <c r="AG28">
        <v>400.69999999999902</v>
      </c>
      <c r="AH28">
        <v>31</v>
      </c>
      <c r="AI28">
        <v>50.799999999999898</v>
      </c>
      <c r="AJ28">
        <v>583</v>
      </c>
      <c r="AK28">
        <v>118</v>
      </c>
      <c r="AL28">
        <v>0</v>
      </c>
      <c r="AM28">
        <v>11</v>
      </c>
      <c r="AN28">
        <v>165</v>
      </c>
      <c r="AO28">
        <v>93.299999999999898</v>
      </c>
      <c r="AP28">
        <v>799</v>
      </c>
      <c r="AQ28">
        <v>125</v>
      </c>
      <c r="AR28">
        <v>26</v>
      </c>
      <c r="AS28">
        <v>30</v>
      </c>
      <c r="AT28">
        <v>21.1</v>
      </c>
      <c r="AU28">
        <v>7</v>
      </c>
      <c r="AV28">
        <v>11.1999999999999</v>
      </c>
      <c r="AW28">
        <v>6.4</v>
      </c>
      <c r="AX28">
        <v>26251</v>
      </c>
      <c r="AY28">
        <v>8194</v>
      </c>
      <c r="AZ28">
        <v>21.6</v>
      </c>
      <c r="BA28">
        <v>5.7</v>
      </c>
      <c r="BB28">
        <v>12.6999999999999</v>
      </c>
      <c r="BC28">
        <v>3.8</v>
      </c>
      <c r="BD28">
        <v>16.399999999999899</v>
      </c>
      <c r="BE28">
        <v>4.0999999999999996</v>
      </c>
      <c r="BF28">
        <v>9.4</v>
      </c>
      <c r="BG28">
        <v>3.7</v>
      </c>
      <c r="BH28">
        <v>14.9</v>
      </c>
      <c r="BI28">
        <v>7.3</v>
      </c>
      <c r="BJ28">
        <v>92.299999999999898</v>
      </c>
      <c r="BK28">
        <v>5.7</v>
      </c>
      <c r="BL28">
        <v>1</v>
      </c>
      <c r="BM28">
        <v>1.7</v>
      </c>
      <c r="BN28">
        <v>40.399999999999899</v>
      </c>
      <c r="BO28">
        <v>8.1</v>
      </c>
      <c r="BP28">
        <v>0</v>
      </c>
      <c r="BQ28">
        <v>2.1</v>
      </c>
      <c r="BR28">
        <v>12.5</v>
      </c>
      <c r="BS28">
        <v>7</v>
      </c>
      <c r="BT28">
        <v>60.6</v>
      </c>
      <c r="BU28">
        <v>9.3000000000000007</v>
      </c>
      <c r="BV28">
        <v>0.8</v>
      </c>
      <c r="BW28">
        <v>0.9</v>
      </c>
      <c r="BX28">
        <v>0.73599999999999999</v>
      </c>
      <c r="BY28">
        <v>0.81040000000000001</v>
      </c>
      <c r="BZ28">
        <v>0.59060000000000001</v>
      </c>
      <c r="CA28">
        <v>0.77559999999999996</v>
      </c>
      <c r="CB28">
        <v>2.9125000000000001</v>
      </c>
      <c r="CC28">
        <v>0.78549999999999998</v>
      </c>
      <c r="CD28">
        <v>0.38119999999999998</v>
      </c>
      <c r="CE28">
        <v>0.18640000000000001</v>
      </c>
      <c r="CF28">
        <v>0.37380000000000002</v>
      </c>
      <c r="CG28">
        <v>0.80289999999999995</v>
      </c>
      <c r="CH28">
        <v>1.7442</v>
      </c>
      <c r="CI28">
        <v>0.31109999999999999</v>
      </c>
      <c r="CJ28">
        <v>0.83940000000000003</v>
      </c>
      <c r="CK28">
        <v>0.30869999999999997</v>
      </c>
      <c r="CL28">
        <v>1.1480999999999999</v>
      </c>
      <c r="CM28">
        <v>0.56399999999999995</v>
      </c>
      <c r="CN28">
        <v>0.77080000000000004</v>
      </c>
      <c r="CO28">
        <v>0</v>
      </c>
      <c r="CP28">
        <v>0.86699999999999999</v>
      </c>
      <c r="CQ28">
        <v>0.83720000000000006</v>
      </c>
      <c r="CR28">
        <v>0.67479999999999996</v>
      </c>
      <c r="CS28">
        <v>3.1497999999999999</v>
      </c>
      <c r="CT28">
        <v>0.88060000000000005</v>
      </c>
      <c r="CU28">
        <v>8.9545999999999903</v>
      </c>
      <c r="CV28">
        <v>0.77610000000000001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704</v>
      </c>
      <c r="DR28">
        <v>222</v>
      </c>
      <c r="DS28">
        <v>22.1999999999999</v>
      </c>
      <c r="DT28">
        <v>6.6</v>
      </c>
      <c r="DU28">
        <v>1681</v>
      </c>
      <c r="DV28">
        <v>1.9764367382255E-2</v>
      </c>
      <c r="DW28">
        <v>2.0215441265999999E-5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36047080600</v>
      </c>
      <c r="H29" t="s">
        <v>1113</v>
      </c>
      <c r="I29">
        <v>6.4208399999999999E-2</v>
      </c>
      <c r="J29">
        <v>4125</v>
      </c>
      <c r="K29">
        <v>571</v>
      </c>
      <c r="L29">
        <v>1269</v>
      </c>
      <c r="M29">
        <v>50</v>
      </c>
      <c r="N29">
        <v>1211</v>
      </c>
      <c r="O29">
        <v>65</v>
      </c>
      <c r="P29">
        <v>1302</v>
      </c>
      <c r="Q29">
        <v>368</v>
      </c>
      <c r="R29">
        <v>159</v>
      </c>
      <c r="S29">
        <v>75</v>
      </c>
      <c r="T29">
        <v>17780</v>
      </c>
      <c r="U29">
        <v>3199</v>
      </c>
      <c r="V29">
        <v>365</v>
      </c>
      <c r="W29">
        <v>132</v>
      </c>
      <c r="X29">
        <v>338</v>
      </c>
      <c r="Y29">
        <v>81</v>
      </c>
      <c r="Z29">
        <v>1545</v>
      </c>
      <c r="AA29">
        <v>493</v>
      </c>
      <c r="AB29">
        <v>267</v>
      </c>
      <c r="AC29">
        <v>99</v>
      </c>
      <c r="AD29">
        <v>143</v>
      </c>
      <c r="AE29">
        <v>64.400000000000006</v>
      </c>
      <c r="AF29">
        <v>2290</v>
      </c>
      <c r="AG29">
        <v>820.29999999999905</v>
      </c>
      <c r="AH29">
        <v>268</v>
      </c>
      <c r="AI29">
        <v>107.099999999999</v>
      </c>
      <c r="AJ29">
        <v>524</v>
      </c>
      <c r="AK29">
        <v>96.599999999999895</v>
      </c>
      <c r="AL29">
        <v>0</v>
      </c>
      <c r="AM29">
        <v>11</v>
      </c>
      <c r="AN29">
        <v>158</v>
      </c>
      <c r="AO29">
        <v>75.799999999999898</v>
      </c>
      <c r="AP29">
        <v>700</v>
      </c>
      <c r="AQ29">
        <v>127</v>
      </c>
      <c r="AR29">
        <v>27</v>
      </c>
      <c r="AS29">
        <v>11</v>
      </c>
      <c r="AT29">
        <v>31.6999999999999</v>
      </c>
      <c r="AU29">
        <v>9</v>
      </c>
      <c r="AV29">
        <v>8.9</v>
      </c>
      <c r="AW29">
        <v>4.2</v>
      </c>
      <c r="AX29">
        <v>17780</v>
      </c>
      <c r="AY29">
        <v>3199</v>
      </c>
      <c r="AZ29">
        <v>16.899999999999899</v>
      </c>
      <c r="BA29">
        <v>6.1</v>
      </c>
      <c r="BB29">
        <v>8.1999999999999904</v>
      </c>
      <c r="BC29">
        <v>2.4</v>
      </c>
      <c r="BD29">
        <v>37.5</v>
      </c>
      <c r="BE29">
        <v>10.8</v>
      </c>
      <c r="BF29">
        <v>6.5</v>
      </c>
      <c r="BG29">
        <v>2.7</v>
      </c>
      <c r="BH29">
        <v>11.8</v>
      </c>
      <c r="BI29">
        <v>5.3</v>
      </c>
      <c r="BJ29">
        <v>55.5</v>
      </c>
      <c r="BK29">
        <v>18.3</v>
      </c>
      <c r="BL29">
        <v>7.4</v>
      </c>
      <c r="BM29">
        <v>2.8</v>
      </c>
      <c r="BN29">
        <v>41.299999999999898</v>
      </c>
      <c r="BO29">
        <v>7.4</v>
      </c>
      <c r="BP29">
        <v>0</v>
      </c>
      <c r="BQ29">
        <v>2.2999999999999998</v>
      </c>
      <c r="BR29">
        <v>13</v>
      </c>
      <c r="BS29">
        <v>6.2</v>
      </c>
      <c r="BT29">
        <v>57.799999999999898</v>
      </c>
      <c r="BU29">
        <v>9.4</v>
      </c>
      <c r="BV29">
        <v>0.7</v>
      </c>
      <c r="BW29">
        <v>0.3</v>
      </c>
      <c r="BX29">
        <v>0.87090000000000001</v>
      </c>
      <c r="BY29">
        <v>0.67969999999999997</v>
      </c>
      <c r="BZ29">
        <v>0.85950000000000004</v>
      </c>
      <c r="CA29">
        <v>0.68579999999999997</v>
      </c>
      <c r="CB29">
        <v>3.0958999999999999</v>
      </c>
      <c r="CC29">
        <v>0.83289999999999997</v>
      </c>
      <c r="CD29">
        <v>0.12520000000000001</v>
      </c>
      <c r="CE29">
        <v>0.98599999999999999</v>
      </c>
      <c r="CF29">
        <v>0.1174</v>
      </c>
      <c r="CG29">
        <v>0.71440000000000003</v>
      </c>
      <c r="CH29">
        <v>1.9429000000000001</v>
      </c>
      <c r="CI29">
        <v>0.44450000000000001</v>
      </c>
      <c r="CJ29">
        <v>0.63900000000000001</v>
      </c>
      <c r="CK29">
        <v>0.7016</v>
      </c>
      <c r="CL29">
        <v>1.3406</v>
      </c>
      <c r="CM29">
        <v>0.66800000000000004</v>
      </c>
      <c r="CN29">
        <v>0.77449999999999997</v>
      </c>
      <c r="CO29">
        <v>0</v>
      </c>
      <c r="CP29">
        <v>0.87539999999999996</v>
      </c>
      <c r="CQ29">
        <v>0.81710000000000005</v>
      </c>
      <c r="CR29">
        <v>0.64149999999999996</v>
      </c>
      <c r="CS29">
        <v>3.1084999999999998</v>
      </c>
      <c r="CT29">
        <v>0.86550000000000005</v>
      </c>
      <c r="CU29">
        <v>9.4878999999999998</v>
      </c>
      <c r="CV29">
        <v>0.83499999999999996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325</v>
      </c>
      <c r="DR29">
        <v>126</v>
      </c>
      <c r="DS29">
        <v>7.9</v>
      </c>
      <c r="DT29">
        <v>3.4</v>
      </c>
      <c r="DU29">
        <v>1756</v>
      </c>
      <c r="DV29">
        <v>2.0273397278482E-2</v>
      </c>
      <c r="DW29">
        <v>1.7704773349E-5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36047081000</v>
      </c>
      <c r="H30" t="s">
        <v>1112</v>
      </c>
      <c r="I30">
        <v>6.2708399999999997E-2</v>
      </c>
      <c r="J30">
        <v>2235</v>
      </c>
      <c r="K30">
        <v>265</v>
      </c>
      <c r="L30">
        <v>1025</v>
      </c>
      <c r="M30">
        <v>42</v>
      </c>
      <c r="N30">
        <v>867</v>
      </c>
      <c r="O30">
        <v>68</v>
      </c>
      <c r="P30">
        <v>446</v>
      </c>
      <c r="Q30">
        <v>152</v>
      </c>
      <c r="R30">
        <v>91</v>
      </c>
      <c r="S30">
        <v>51</v>
      </c>
      <c r="T30">
        <v>23403</v>
      </c>
      <c r="U30">
        <v>3167</v>
      </c>
      <c r="V30">
        <v>90</v>
      </c>
      <c r="W30">
        <v>45</v>
      </c>
      <c r="X30">
        <v>342</v>
      </c>
      <c r="Y30">
        <v>81</v>
      </c>
      <c r="Z30">
        <v>639</v>
      </c>
      <c r="AA30">
        <v>174</v>
      </c>
      <c r="AB30">
        <v>170</v>
      </c>
      <c r="AC30">
        <v>61</v>
      </c>
      <c r="AD30">
        <v>164</v>
      </c>
      <c r="AE30">
        <v>69.299999999999898</v>
      </c>
      <c r="AF30">
        <v>1858</v>
      </c>
      <c r="AG30">
        <v>347</v>
      </c>
      <c r="AH30">
        <v>20</v>
      </c>
      <c r="AI30">
        <v>48.399999999999899</v>
      </c>
      <c r="AJ30">
        <v>352</v>
      </c>
      <c r="AK30">
        <v>66.7</v>
      </c>
      <c r="AL30">
        <v>6</v>
      </c>
      <c r="AM30">
        <v>8</v>
      </c>
      <c r="AN30">
        <v>70</v>
      </c>
      <c r="AO30">
        <v>39.1</v>
      </c>
      <c r="AP30">
        <v>452</v>
      </c>
      <c r="AQ30">
        <v>73</v>
      </c>
      <c r="AR30">
        <v>0</v>
      </c>
      <c r="AS30">
        <v>11</v>
      </c>
      <c r="AT30">
        <v>20</v>
      </c>
      <c r="AU30">
        <v>6.3</v>
      </c>
      <c r="AV30">
        <v>8.3000000000000007</v>
      </c>
      <c r="AW30">
        <v>4.5999999999999996</v>
      </c>
      <c r="AX30">
        <v>23403</v>
      </c>
      <c r="AY30">
        <v>3167</v>
      </c>
      <c r="AZ30">
        <v>6.4</v>
      </c>
      <c r="BA30">
        <v>3.1</v>
      </c>
      <c r="BB30">
        <v>15.3</v>
      </c>
      <c r="BC30">
        <v>3.4</v>
      </c>
      <c r="BD30">
        <v>28.6</v>
      </c>
      <c r="BE30">
        <v>7</v>
      </c>
      <c r="BF30">
        <v>7.6</v>
      </c>
      <c r="BG30">
        <v>2.8</v>
      </c>
      <c r="BH30">
        <v>18.899999999999899</v>
      </c>
      <c r="BI30">
        <v>7.9</v>
      </c>
      <c r="BJ30">
        <v>83.099999999999895</v>
      </c>
      <c r="BK30">
        <v>12</v>
      </c>
      <c r="BL30">
        <v>1</v>
      </c>
      <c r="BM30">
        <v>2.4</v>
      </c>
      <c r="BN30">
        <v>34.299999999999898</v>
      </c>
      <c r="BO30">
        <v>6.4</v>
      </c>
      <c r="BP30">
        <v>0.6</v>
      </c>
      <c r="BQ30">
        <v>0.8</v>
      </c>
      <c r="BR30">
        <v>8.1</v>
      </c>
      <c r="BS30">
        <v>4.5</v>
      </c>
      <c r="BT30">
        <v>52.1</v>
      </c>
      <c r="BU30">
        <v>7.3</v>
      </c>
      <c r="BV30">
        <v>0</v>
      </c>
      <c r="BW30">
        <v>0.5</v>
      </c>
      <c r="BX30">
        <v>0.71650000000000003</v>
      </c>
      <c r="BY30">
        <v>0.6321</v>
      </c>
      <c r="BZ30">
        <v>0.69110000000000005</v>
      </c>
      <c r="CA30">
        <v>0.24349999999999999</v>
      </c>
      <c r="CB30">
        <v>2.2831999999999999</v>
      </c>
      <c r="CC30">
        <v>0.5988</v>
      </c>
      <c r="CD30">
        <v>0.55330000000000001</v>
      </c>
      <c r="CE30">
        <v>0.90090000000000003</v>
      </c>
      <c r="CF30">
        <v>0.19700000000000001</v>
      </c>
      <c r="CG30">
        <v>0.88300000000000001</v>
      </c>
      <c r="CH30">
        <v>2.5343</v>
      </c>
      <c r="CI30">
        <v>0.80569999999999997</v>
      </c>
      <c r="CJ30">
        <v>0.76849999999999996</v>
      </c>
      <c r="CK30">
        <v>0.3</v>
      </c>
      <c r="CL30">
        <v>1.0686</v>
      </c>
      <c r="CM30">
        <v>0.52139999999999997</v>
      </c>
      <c r="CN30">
        <v>0.75</v>
      </c>
      <c r="CO30">
        <v>0.72009999999999996</v>
      </c>
      <c r="CP30">
        <v>0.75780000000000003</v>
      </c>
      <c r="CQ30">
        <v>0.77610000000000001</v>
      </c>
      <c r="CR30">
        <v>0</v>
      </c>
      <c r="CS30">
        <v>3.0041000000000002</v>
      </c>
      <c r="CT30">
        <v>0.83430000000000004</v>
      </c>
      <c r="CU30">
        <v>8.8901000000000003</v>
      </c>
      <c r="CV30">
        <v>0.76719999999999999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165</v>
      </c>
      <c r="DR30">
        <v>79</v>
      </c>
      <c r="DS30">
        <v>7.4</v>
      </c>
      <c r="DT30">
        <v>3.5</v>
      </c>
      <c r="DU30">
        <v>2500</v>
      </c>
      <c r="DV30">
        <v>2.1795416987547001E-2</v>
      </c>
      <c r="DW30">
        <v>1.7306796682E-5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36047081400</v>
      </c>
      <c r="H31" t="s">
        <v>1111</v>
      </c>
      <c r="I31">
        <v>6.5704499999999999E-2</v>
      </c>
      <c r="J31">
        <v>2912</v>
      </c>
      <c r="K31">
        <v>324</v>
      </c>
      <c r="L31">
        <v>1156</v>
      </c>
      <c r="M31">
        <v>19</v>
      </c>
      <c r="N31">
        <v>1056</v>
      </c>
      <c r="O31">
        <v>51</v>
      </c>
      <c r="P31">
        <v>683</v>
      </c>
      <c r="Q31">
        <v>256</v>
      </c>
      <c r="R31">
        <v>186</v>
      </c>
      <c r="S31">
        <v>71</v>
      </c>
      <c r="T31">
        <v>21375</v>
      </c>
      <c r="U31">
        <v>2689</v>
      </c>
      <c r="V31">
        <v>313</v>
      </c>
      <c r="W31">
        <v>87</v>
      </c>
      <c r="X31">
        <v>495</v>
      </c>
      <c r="Y31">
        <v>77</v>
      </c>
      <c r="Z31">
        <v>644</v>
      </c>
      <c r="AA31">
        <v>169</v>
      </c>
      <c r="AB31">
        <v>241</v>
      </c>
      <c r="AC31">
        <v>76</v>
      </c>
      <c r="AD31">
        <v>105</v>
      </c>
      <c r="AE31">
        <v>55.1</v>
      </c>
      <c r="AF31">
        <v>2883</v>
      </c>
      <c r="AG31">
        <v>325.89999999999901</v>
      </c>
      <c r="AH31">
        <v>142</v>
      </c>
      <c r="AI31">
        <v>72.7</v>
      </c>
      <c r="AJ31">
        <v>173</v>
      </c>
      <c r="AK31">
        <v>54.6</v>
      </c>
      <c r="AL31">
        <v>0</v>
      </c>
      <c r="AM31">
        <v>11</v>
      </c>
      <c r="AN31">
        <v>90</v>
      </c>
      <c r="AO31">
        <v>50.799999999999898</v>
      </c>
      <c r="AP31">
        <v>592</v>
      </c>
      <c r="AQ31">
        <v>76</v>
      </c>
      <c r="AR31">
        <v>5</v>
      </c>
      <c r="AS31">
        <v>12</v>
      </c>
      <c r="AT31">
        <v>23.5</v>
      </c>
      <c r="AU31">
        <v>8.1</v>
      </c>
      <c r="AV31">
        <v>13.1</v>
      </c>
      <c r="AW31">
        <v>5.2</v>
      </c>
      <c r="AX31">
        <v>21375</v>
      </c>
      <c r="AY31">
        <v>2689</v>
      </c>
      <c r="AZ31">
        <v>15.1</v>
      </c>
      <c r="BA31">
        <v>4</v>
      </c>
      <c r="BB31">
        <v>17</v>
      </c>
      <c r="BC31">
        <v>2.8</v>
      </c>
      <c r="BD31">
        <v>22.1</v>
      </c>
      <c r="BE31">
        <v>5.3</v>
      </c>
      <c r="BF31">
        <v>8.3000000000000007</v>
      </c>
      <c r="BG31">
        <v>2.5</v>
      </c>
      <c r="BH31">
        <v>9.9</v>
      </c>
      <c r="BI31">
        <v>5.2</v>
      </c>
      <c r="BJ31">
        <v>99</v>
      </c>
      <c r="BK31">
        <v>2</v>
      </c>
      <c r="BL31">
        <v>5.3</v>
      </c>
      <c r="BM31">
        <v>2.7</v>
      </c>
      <c r="BN31">
        <v>15</v>
      </c>
      <c r="BO31">
        <v>4.7</v>
      </c>
      <c r="BP31">
        <v>0</v>
      </c>
      <c r="BQ31">
        <v>2.6</v>
      </c>
      <c r="BR31">
        <v>8.5</v>
      </c>
      <c r="BS31">
        <v>4.8</v>
      </c>
      <c r="BT31">
        <v>56.1</v>
      </c>
      <c r="BU31">
        <v>6.8</v>
      </c>
      <c r="BV31">
        <v>0.2</v>
      </c>
      <c r="BW31">
        <v>0.4</v>
      </c>
      <c r="BX31">
        <v>0.77359999999999995</v>
      </c>
      <c r="BY31">
        <v>0.87619999999999998</v>
      </c>
      <c r="BZ31">
        <v>0.75839999999999996</v>
      </c>
      <c r="CA31">
        <v>0.63490000000000002</v>
      </c>
      <c r="CB31">
        <v>3.0430000000000001</v>
      </c>
      <c r="CC31">
        <v>0.81989999999999996</v>
      </c>
      <c r="CD31">
        <v>0.67169999999999996</v>
      </c>
      <c r="CE31">
        <v>0.57040000000000002</v>
      </c>
      <c r="CF31">
        <v>0.26069999999999999</v>
      </c>
      <c r="CG31">
        <v>0.63319999999999999</v>
      </c>
      <c r="CH31">
        <v>2.1360999999999999</v>
      </c>
      <c r="CI31">
        <v>0.57979999999999998</v>
      </c>
      <c r="CJ31">
        <v>0.95860000000000001</v>
      </c>
      <c r="CK31">
        <v>0.63819999999999999</v>
      </c>
      <c r="CL31">
        <v>1.5968</v>
      </c>
      <c r="CM31">
        <v>0.84</v>
      </c>
      <c r="CN31">
        <v>0.62109999999999999</v>
      </c>
      <c r="CO31">
        <v>0</v>
      </c>
      <c r="CP31">
        <v>0.77200000000000002</v>
      </c>
      <c r="CQ31">
        <v>0.80489999999999995</v>
      </c>
      <c r="CR31">
        <v>0.3896</v>
      </c>
      <c r="CS31">
        <v>2.5876000000000001</v>
      </c>
      <c r="CT31">
        <v>0.67020000000000002</v>
      </c>
      <c r="CU31">
        <v>9.3635999999999999</v>
      </c>
      <c r="CV31">
        <v>0.82279999999999998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388</v>
      </c>
      <c r="DR31">
        <v>132</v>
      </c>
      <c r="DS31">
        <v>13.3</v>
      </c>
      <c r="DT31">
        <v>4.5999999999999996</v>
      </c>
      <c r="DU31">
        <v>2172</v>
      </c>
      <c r="DV31">
        <v>4.8636738620210004E-3</v>
      </c>
      <c r="DW31">
        <v>5.7668699999999998E-10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36047081600</v>
      </c>
      <c r="H32" t="s">
        <v>1110</v>
      </c>
      <c r="I32">
        <v>6.9359400000000002E-2</v>
      </c>
      <c r="J32">
        <v>2627</v>
      </c>
      <c r="K32">
        <v>290</v>
      </c>
      <c r="L32">
        <v>1081</v>
      </c>
      <c r="M32">
        <v>29</v>
      </c>
      <c r="N32">
        <v>940</v>
      </c>
      <c r="O32">
        <v>61</v>
      </c>
      <c r="P32">
        <v>590</v>
      </c>
      <c r="Q32">
        <v>187</v>
      </c>
      <c r="R32">
        <v>146</v>
      </c>
      <c r="S32">
        <v>56</v>
      </c>
      <c r="T32">
        <v>18882</v>
      </c>
      <c r="U32">
        <v>2532</v>
      </c>
      <c r="V32">
        <v>229</v>
      </c>
      <c r="W32">
        <v>77</v>
      </c>
      <c r="X32">
        <v>315</v>
      </c>
      <c r="Y32">
        <v>76</v>
      </c>
      <c r="Z32">
        <v>682</v>
      </c>
      <c r="AA32">
        <v>169</v>
      </c>
      <c r="AB32">
        <v>168</v>
      </c>
      <c r="AC32">
        <v>48</v>
      </c>
      <c r="AD32">
        <v>187</v>
      </c>
      <c r="AE32">
        <v>51.6</v>
      </c>
      <c r="AF32">
        <v>2582</v>
      </c>
      <c r="AG32">
        <v>291.89999999999901</v>
      </c>
      <c r="AH32">
        <v>142</v>
      </c>
      <c r="AI32">
        <v>76</v>
      </c>
      <c r="AJ32">
        <v>454</v>
      </c>
      <c r="AK32">
        <v>72.2</v>
      </c>
      <c r="AL32">
        <v>0</v>
      </c>
      <c r="AM32">
        <v>11</v>
      </c>
      <c r="AN32">
        <v>105</v>
      </c>
      <c r="AO32">
        <v>47.799999999999898</v>
      </c>
      <c r="AP32">
        <v>514</v>
      </c>
      <c r="AQ32">
        <v>79</v>
      </c>
      <c r="AR32">
        <v>20</v>
      </c>
      <c r="AS32">
        <v>8</v>
      </c>
      <c r="AT32">
        <v>22.6999999999999</v>
      </c>
      <c r="AU32">
        <v>7.3</v>
      </c>
      <c r="AV32">
        <v>11.5</v>
      </c>
      <c r="AW32">
        <v>4.2</v>
      </c>
      <c r="AX32">
        <v>18882</v>
      </c>
      <c r="AY32">
        <v>2532</v>
      </c>
      <c r="AZ32">
        <v>13.3</v>
      </c>
      <c r="BA32">
        <v>4.3</v>
      </c>
      <c r="BB32">
        <v>12</v>
      </c>
      <c r="BC32">
        <v>3.3</v>
      </c>
      <c r="BD32">
        <v>26</v>
      </c>
      <c r="BE32">
        <v>5.8</v>
      </c>
      <c r="BF32">
        <v>6.4</v>
      </c>
      <c r="BG32">
        <v>1.9</v>
      </c>
      <c r="BH32">
        <v>19.899999999999899</v>
      </c>
      <c r="BI32">
        <v>5.3</v>
      </c>
      <c r="BJ32">
        <v>98.299999999999898</v>
      </c>
      <c r="BK32">
        <v>2.4</v>
      </c>
      <c r="BL32">
        <v>5.7</v>
      </c>
      <c r="BM32">
        <v>3</v>
      </c>
      <c r="BN32">
        <v>42</v>
      </c>
      <c r="BO32">
        <v>6.6</v>
      </c>
      <c r="BP32">
        <v>0</v>
      </c>
      <c r="BQ32">
        <v>2.7</v>
      </c>
      <c r="BR32">
        <v>11.1999999999999</v>
      </c>
      <c r="BS32">
        <v>5</v>
      </c>
      <c r="BT32">
        <v>54.7</v>
      </c>
      <c r="BU32">
        <v>7.5</v>
      </c>
      <c r="BV32">
        <v>0.8</v>
      </c>
      <c r="BW32">
        <v>0.3</v>
      </c>
      <c r="BX32">
        <v>0.76180000000000003</v>
      </c>
      <c r="BY32">
        <v>0.8246</v>
      </c>
      <c r="BZ32">
        <v>0.83040000000000003</v>
      </c>
      <c r="CA32">
        <v>0.57089999999999996</v>
      </c>
      <c r="CB32">
        <v>2.9876</v>
      </c>
      <c r="CC32">
        <v>0.80600000000000005</v>
      </c>
      <c r="CD32">
        <v>0.33360000000000001</v>
      </c>
      <c r="CE32">
        <v>0.81510000000000005</v>
      </c>
      <c r="CF32">
        <v>0.10970000000000001</v>
      </c>
      <c r="CG32">
        <v>0.8952</v>
      </c>
      <c r="CH32">
        <v>2.1536</v>
      </c>
      <c r="CI32">
        <v>0.59160000000000001</v>
      </c>
      <c r="CJ32">
        <v>0.93330000000000002</v>
      </c>
      <c r="CK32">
        <v>0.65259999999999996</v>
      </c>
      <c r="CL32">
        <v>1.5859000000000001</v>
      </c>
      <c r="CM32">
        <v>0.83260000000000001</v>
      </c>
      <c r="CN32">
        <v>0.77739999999999998</v>
      </c>
      <c r="CO32">
        <v>0</v>
      </c>
      <c r="CP32">
        <v>0.84230000000000005</v>
      </c>
      <c r="CQ32">
        <v>0.79310000000000003</v>
      </c>
      <c r="CR32">
        <v>0.66410000000000002</v>
      </c>
      <c r="CS32">
        <v>3.0769000000000002</v>
      </c>
      <c r="CT32">
        <v>0.85580000000000001</v>
      </c>
      <c r="CU32">
        <v>9.8040000000000003</v>
      </c>
      <c r="CV32">
        <v>0.8659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255</v>
      </c>
      <c r="DR32">
        <v>106</v>
      </c>
      <c r="DS32">
        <v>9.8000000000000007</v>
      </c>
      <c r="DT32">
        <v>3.7</v>
      </c>
      <c r="DU32">
        <v>10676</v>
      </c>
      <c r="DV32">
        <v>1.014332808583E-3</v>
      </c>
      <c r="DW32">
        <v>5.1982999999999998E-11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36047081800</v>
      </c>
      <c r="H33" t="s">
        <v>1109</v>
      </c>
      <c r="I33">
        <v>6.0972499999999999E-2</v>
      </c>
      <c r="J33">
        <v>4549</v>
      </c>
      <c r="K33">
        <v>477</v>
      </c>
      <c r="L33">
        <v>1804</v>
      </c>
      <c r="M33">
        <v>72</v>
      </c>
      <c r="N33">
        <v>1625</v>
      </c>
      <c r="O33">
        <v>98</v>
      </c>
      <c r="P33">
        <v>1069</v>
      </c>
      <c r="Q33">
        <v>361</v>
      </c>
      <c r="R33">
        <v>124</v>
      </c>
      <c r="S33">
        <v>75</v>
      </c>
      <c r="T33">
        <v>22458</v>
      </c>
      <c r="U33">
        <v>2768</v>
      </c>
      <c r="V33">
        <v>473</v>
      </c>
      <c r="W33">
        <v>158</v>
      </c>
      <c r="X33">
        <v>405</v>
      </c>
      <c r="Y33">
        <v>73</v>
      </c>
      <c r="Z33">
        <v>1103</v>
      </c>
      <c r="AA33">
        <v>246</v>
      </c>
      <c r="AB33">
        <v>252</v>
      </c>
      <c r="AC33">
        <v>107</v>
      </c>
      <c r="AD33">
        <v>258</v>
      </c>
      <c r="AE33">
        <v>106</v>
      </c>
      <c r="AF33">
        <v>4273</v>
      </c>
      <c r="AG33">
        <v>494.1</v>
      </c>
      <c r="AH33">
        <v>126</v>
      </c>
      <c r="AI33">
        <v>81.799999999999898</v>
      </c>
      <c r="AJ33">
        <v>1353</v>
      </c>
      <c r="AK33">
        <v>113.2</v>
      </c>
      <c r="AL33">
        <v>0</v>
      </c>
      <c r="AM33">
        <v>11</v>
      </c>
      <c r="AN33">
        <v>318</v>
      </c>
      <c r="AO33">
        <v>105</v>
      </c>
      <c r="AP33">
        <v>1092</v>
      </c>
      <c r="AQ33">
        <v>144</v>
      </c>
      <c r="AR33">
        <v>201</v>
      </c>
      <c r="AS33">
        <v>126</v>
      </c>
      <c r="AT33">
        <v>24.6</v>
      </c>
      <c r="AU33">
        <v>7.8</v>
      </c>
      <c r="AV33">
        <v>5.6</v>
      </c>
      <c r="AW33">
        <v>3.3</v>
      </c>
      <c r="AX33">
        <v>22458</v>
      </c>
      <c r="AY33">
        <v>2768</v>
      </c>
      <c r="AZ33">
        <v>15.9</v>
      </c>
      <c r="BA33">
        <v>4.5999999999999996</v>
      </c>
      <c r="BB33">
        <v>8.9</v>
      </c>
      <c r="BC33">
        <v>1.8</v>
      </c>
      <c r="BD33">
        <v>24.1999999999999</v>
      </c>
      <c r="BE33">
        <v>4.8</v>
      </c>
      <c r="BF33">
        <v>5.5</v>
      </c>
      <c r="BG33">
        <v>2.2999999999999998</v>
      </c>
      <c r="BH33">
        <v>15.9</v>
      </c>
      <c r="BI33">
        <v>6.5</v>
      </c>
      <c r="BJ33">
        <v>93.9</v>
      </c>
      <c r="BK33">
        <v>4.5999999999999996</v>
      </c>
      <c r="BL33">
        <v>3</v>
      </c>
      <c r="BM33">
        <v>1.9</v>
      </c>
      <c r="BN33">
        <v>75</v>
      </c>
      <c r="BO33">
        <v>5.5</v>
      </c>
      <c r="BP33">
        <v>0</v>
      </c>
      <c r="BQ33">
        <v>1.6</v>
      </c>
      <c r="BR33">
        <v>19.600000000000001</v>
      </c>
      <c r="BS33">
        <v>6.4</v>
      </c>
      <c r="BT33">
        <v>67.2</v>
      </c>
      <c r="BU33">
        <v>7.6</v>
      </c>
      <c r="BV33">
        <v>4.4000000000000004</v>
      </c>
      <c r="BW33">
        <v>2.7</v>
      </c>
      <c r="BX33">
        <v>0.79210000000000003</v>
      </c>
      <c r="BY33">
        <v>0.34300000000000003</v>
      </c>
      <c r="BZ33">
        <v>0.72219999999999995</v>
      </c>
      <c r="CA33">
        <v>0.65880000000000005</v>
      </c>
      <c r="CB33">
        <v>2.5162</v>
      </c>
      <c r="CC33">
        <v>0.67</v>
      </c>
      <c r="CD33">
        <v>0.15770000000000001</v>
      </c>
      <c r="CE33">
        <v>0.72099999999999997</v>
      </c>
      <c r="CF33">
        <v>6.2899999999999998E-2</v>
      </c>
      <c r="CG33">
        <v>0.82520000000000004</v>
      </c>
      <c r="CH33">
        <v>1.7667999999999999</v>
      </c>
      <c r="CI33">
        <v>0.32450000000000001</v>
      </c>
      <c r="CJ33">
        <v>0.85580000000000001</v>
      </c>
      <c r="CK33">
        <v>0.51539999999999997</v>
      </c>
      <c r="CL33">
        <v>1.3713</v>
      </c>
      <c r="CM33">
        <v>0.68740000000000001</v>
      </c>
      <c r="CN33">
        <v>0.87770000000000004</v>
      </c>
      <c r="CO33">
        <v>0</v>
      </c>
      <c r="CP33">
        <v>0.95330000000000004</v>
      </c>
      <c r="CQ33">
        <v>0.88119999999999998</v>
      </c>
      <c r="CR33">
        <v>0.86199999999999999</v>
      </c>
      <c r="CS33">
        <v>3.5741999999999998</v>
      </c>
      <c r="CT33">
        <v>0.97119999999999995</v>
      </c>
      <c r="CU33">
        <v>9.2285000000000004</v>
      </c>
      <c r="CV33">
        <v>0.80720000000000003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1</v>
      </c>
      <c r="DQ33">
        <v>465</v>
      </c>
      <c r="DR33">
        <v>143</v>
      </c>
      <c r="DS33">
        <v>10.1999999999999</v>
      </c>
      <c r="DT33">
        <v>2.9</v>
      </c>
      <c r="DU33">
        <v>1826</v>
      </c>
      <c r="DV33">
        <v>5.0012524278889997E-3</v>
      </c>
      <c r="DW33">
        <v>2.6760400000000002E-10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36047082000</v>
      </c>
      <c r="H34" t="s">
        <v>1108</v>
      </c>
      <c r="I34">
        <v>5.7374799999999997E-2</v>
      </c>
      <c r="J34">
        <v>4899</v>
      </c>
      <c r="K34">
        <v>466</v>
      </c>
      <c r="L34">
        <v>2110</v>
      </c>
      <c r="M34">
        <v>52</v>
      </c>
      <c r="N34">
        <v>1817</v>
      </c>
      <c r="O34">
        <v>115</v>
      </c>
      <c r="P34">
        <v>1195</v>
      </c>
      <c r="Q34">
        <v>341</v>
      </c>
      <c r="R34">
        <v>350</v>
      </c>
      <c r="S34">
        <v>120</v>
      </c>
      <c r="T34">
        <v>29862</v>
      </c>
      <c r="U34">
        <v>12624</v>
      </c>
      <c r="V34">
        <v>678</v>
      </c>
      <c r="W34">
        <v>181</v>
      </c>
      <c r="X34">
        <v>568</v>
      </c>
      <c r="Y34">
        <v>168</v>
      </c>
      <c r="Z34">
        <v>1370</v>
      </c>
      <c r="AA34">
        <v>290</v>
      </c>
      <c r="AB34">
        <v>314</v>
      </c>
      <c r="AC34">
        <v>97</v>
      </c>
      <c r="AD34">
        <v>362</v>
      </c>
      <c r="AE34">
        <v>106</v>
      </c>
      <c r="AF34">
        <v>4699</v>
      </c>
      <c r="AG34">
        <v>477.5</v>
      </c>
      <c r="AH34">
        <v>332</v>
      </c>
      <c r="AI34">
        <v>167</v>
      </c>
      <c r="AJ34">
        <v>1629</v>
      </c>
      <c r="AK34">
        <v>134.30000000000001</v>
      </c>
      <c r="AL34">
        <v>0</v>
      </c>
      <c r="AM34">
        <v>11</v>
      </c>
      <c r="AN34">
        <v>210</v>
      </c>
      <c r="AO34">
        <v>93.799999999999898</v>
      </c>
      <c r="AP34">
        <v>1371</v>
      </c>
      <c r="AQ34">
        <v>143</v>
      </c>
      <c r="AR34">
        <v>9</v>
      </c>
      <c r="AS34">
        <v>4</v>
      </c>
      <c r="AT34">
        <v>24.5</v>
      </c>
      <c r="AU34">
        <v>6.6</v>
      </c>
      <c r="AV34">
        <v>13.8</v>
      </c>
      <c r="AW34">
        <v>4.7</v>
      </c>
      <c r="AX34">
        <v>29862</v>
      </c>
      <c r="AY34">
        <v>12624</v>
      </c>
      <c r="AZ34">
        <v>22.1999999999999</v>
      </c>
      <c r="BA34">
        <v>6</v>
      </c>
      <c r="BB34">
        <v>11.6</v>
      </c>
      <c r="BC34">
        <v>3.4</v>
      </c>
      <c r="BD34">
        <v>28</v>
      </c>
      <c r="BE34">
        <v>5.3</v>
      </c>
      <c r="BF34">
        <v>6.4</v>
      </c>
      <c r="BG34">
        <v>2</v>
      </c>
      <c r="BH34">
        <v>19.899999999999899</v>
      </c>
      <c r="BI34">
        <v>5.7</v>
      </c>
      <c r="BJ34">
        <v>95.9</v>
      </c>
      <c r="BK34">
        <v>3.4</v>
      </c>
      <c r="BL34">
        <v>7.3</v>
      </c>
      <c r="BM34">
        <v>3.6</v>
      </c>
      <c r="BN34">
        <v>77.2</v>
      </c>
      <c r="BO34">
        <v>6.1</v>
      </c>
      <c r="BP34">
        <v>0</v>
      </c>
      <c r="BQ34">
        <v>1.4</v>
      </c>
      <c r="BR34">
        <v>11.6</v>
      </c>
      <c r="BS34">
        <v>5.0999999999999996</v>
      </c>
      <c r="BT34">
        <v>75.5</v>
      </c>
      <c r="BU34">
        <v>6.6</v>
      </c>
      <c r="BV34">
        <v>0.2</v>
      </c>
      <c r="BW34">
        <v>0.1</v>
      </c>
      <c r="BX34">
        <v>0.79110000000000003</v>
      </c>
      <c r="BY34">
        <v>0.89580000000000004</v>
      </c>
      <c r="BZ34">
        <v>0.4612</v>
      </c>
      <c r="CA34">
        <v>0.78659999999999997</v>
      </c>
      <c r="CB34">
        <v>2.9346999999999999</v>
      </c>
      <c r="CC34">
        <v>0.79149999999999998</v>
      </c>
      <c r="CD34">
        <v>0.307</v>
      </c>
      <c r="CE34">
        <v>0.8841</v>
      </c>
      <c r="CF34">
        <v>0.10970000000000001</v>
      </c>
      <c r="CG34">
        <v>0.89600000000000002</v>
      </c>
      <c r="CH34">
        <v>2.1968000000000001</v>
      </c>
      <c r="CI34">
        <v>0.62090000000000001</v>
      </c>
      <c r="CJ34">
        <v>0.88280000000000003</v>
      </c>
      <c r="CK34">
        <v>0.70140000000000002</v>
      </c>
      <c r="CL34">
        <v>1.5842000000000001</v>
      </c>
      <c r="CM34">
        <v>0.83130000000000004</v>
      </c>
      <c r="CN34">
        <v>0.88319999999999999</v>
      </c>
      <c r="CO34">
        <v>0</v>
      </c>
      <c r="CP34">
        <v>0.84950000000000003</v>
      </c>
      <c r="CQ34">
        <v>0.93630000000000002</v>
      </c>
      <c r="CR34">
        <v>0.40010000000000001</v>
      </c>
      <c r="CS34">
        <v>3.0691000000000002</v>
      </c>
      <c r="CT34">
        <v>0.85429999999999995</v>
      </c>
      <c r="CU34">
        <v>9.7848000000000006</v>
      </c>
      <c r="CV34">
        <v>0.86380000000000001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1</v>
      </c>
      <c r="DP34">
        <v>1</v>
      </c>
      <c r="DQ34">
        <v>708</v>
      </c>
      <c r="DR34">
        <v>198</v>
      </c>
      <c r="DS34">
        <v>14.5</v>
      </c>
      <c r="DT34">
        <v>4.0999999999999996</v>
      </c>
      <c r="DU34">
        <v>1663</v>
      </c>
      <c r="DV34">
        <v>7.4703430701130004E-3</v>
      </c>
      <c r="DW34">
        <v>2.427722553E-6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36047082200</v>
      </c>
      <c r="H35" t="s">
        <v>1107</v>
      </c>
      <c r="I35">
        <v>6.5583699999999995E-2</v>
      </c>
      <c r="J35">
        <v>7479</v>
      </c>
      <c r="K35">
        <v>729</v>
      </c>
      <c r="L35">
        <v>3140</v>
      </c>
      <c r="M35">
        <v>35</v>
      </c>
      <c r="N35">
        <v>2821</v>
      </c>
      <c r="O35">
        <v>142</v>
      </c>
      <c r="P35">
        <v>1215</v>
      </c>
      <c r="Q35">
        <v>460</v>
      </c>
      <c r="R35">
        <v>221</v>
      </c>
      <c r="S35">
        <v>104</v>
      </c>
      <c r="T35">
        <v>21875</v>
      </c>
      <c r="U35">
        <v>2581</v>
      </c>
      <c r="V35">
        <v>857</v>
      </c>
      <c r="W35">
        <v>246</v>
      </c>
      <c r="X35">
        <v>1093</v>
      </c>
      <c r="Y35">
        <v>233</v>
      </c>
      <c r="Z35">
        <v>1756</v>
      </c>
      <c r="AA35">
        <v>389</v>
      </c>
      <c r="AB35">
        <v>680</v>
      </c>
      <c r="AC35">
        <v>200</v>
      </c>
      <c r="AD35">
        <v>544</v>
      </c>
      <c r="AE35">
        <v>173.599999999999</v>
      </c>
      <c r="AF35">
        <v>7062</v>
      </c>
      <c r="AG35">
        <v>761.79999999999905</v>
      </c>
      <c r="AH35">
        <v>542</v>
      </c>
      <c r="AI35">
        <v>235.099999999999</v>
      </c>
      <c r="AJ35">
        <v>2377</v>
      </c>
      <c r="AK35">
        <v>201.19999999999899</v>
      </c>
      <c r="AL35">
        <v>0</v>
      </c>
      <c r="AM35">
        <v>16</v>
      </c>
      <c r="AN35">
        <v>339</v>
      </c>
      <c r="AO35">
        <v>143.30000000000001</v>
      </c>
      <c r="AP35">
        <v>2041</v>
      </c>
      <c r="AQ35">
        <v>236</v>
      </c>
      <c r="AR35">
        <v>218</v>
      </c>
      <c r="AS35">
        <v>93</v>
      </c>
      <c r="AT35">
        <v>16.5</v>
      </c>
      <c r="AU35">
        <v>6</v>
      </c>
      <c r="AV35">
        <v>6.1</v>
      </c>
      <c r="AW35">
        <v>2.9</v>
      </c>
      <c r="AX35">
        <v>21875</v>
      </c>
      <c r="AY35">
        <v>2581</v>
      </c>
      <c r="AZ35">
        <v>16.6999999999999</v>
      </c>
      <c r="BA35">
        <v>4.4000000000000004</v>
      </c>
      <c r="BB35">
        <v>14.6</v>
      </c>
      <c r="BC35">
        <v>3</v>
      </c>
      <c r="BD35">
        <v>23.5</v>
      </c>
      <c r="BE35">
        <v>4.7</v>
      </c>
      <c r="BF35">
        <v>9.1999999999999904</v>
      </c>
      <c r="BG35">
        <v>2.8</v>
      </c>
      <c r="BH35">
        <v>19.3</v>
      </c>
      <c r="BI35">
        <v>6.1</v>
      </c>
      <c r="BJ35">
        <v>94.4</v>
      </c>
      <c r="BK35">
        <v>4.4000000000000004</v>
      </c>
      <c r="BL35">
        <v>7.9</v>
      </c>
      <c r="BM35">
        <v>3.3</v>
      </c>
      <c r="BN35">
        <v>75.7</v>
      </c>
      <c r="BO35">
        <v>6.4</v>
      </c>
      <c r="BP35">
        <v>0</v>
      </c>
      <c r="BQ35">
        <v>0.9</v>
      </c>
      <c r="BR35">
        <v>12</v>
      </c>
      <c r="BS35">
        <v>5</v>
      </c>
      <c r="BT35">
        <v>72.400000000000006</v>
      </c>
      <c r="BU35">
        <v>7.2</v>
      </c>
      <c r="BV35">
        <v>2.9</v>
      </c>
      <c r="BW35">
        <v>1.2</v>
      </c>
      <c r="BX35">
        <v>0.64049999999999996</v>
      </c>
      <c r="BY35">
        <v>0.40339999999999998</v>
      </c>
      <c r="BZ35">
        <v>0.7429</v>
      </c>
      <c r="CA35">
        <v>0.68049999999999999</v>
      </c>
      <c r="CB35">
        <v>2.4672999999999998</v>
      </c>
      <c r="CC35">
        <v>0.65339999999999998</v>
      </c>
      <c r="CD35">
        <v>0.50429999999999997</v>
      </c>
      <c r="CE35">
        <v>0.67459999999999998</v>
      </c>
      <c r="CF35">
        <v>0.35149999999999998</v>
      </c>
      <c r="CG35">
        <v>0.88759999999999994</v>
      </c>
      <c r="CH35">
        <v>2.4180000000000001</v>
      </c>
      <c r="CI35">
        <v>0.74550000000000005</v>
      </c>
      <c r="CJ35">
        <v>0.86219999999999997</v>
      </c>
      <c r="CK35">
        <v>0.71360000000000001</v>
      </c>
      <c r="CL35">
        <v>1.5758000000000001</v>
      </c>
      <c r="CM35">
        <v>0.82579999999999998</v>
      </c>
      <c r="CN35">
        <v>0.87890000000000001</v>
      </c>
      <c r="CO35">
        <v>0</v>
      </c>
      <c r="CP35">
        <v>0.85729999999999995</v>
      </c>
      <c r="CQ35">
        <v>0.91830000000000001</v>
      </c>
      <c r="CR35">
        <v>0.82020000000000004</v>
      </c>
      <c r="CS35">
        <v>3.4746999999999999</v>
      </c>
      <c r="CT35">
        <v>0.95469999999999999</v>
      </c>
      <c r="CU35">
        <v>9.9358000000000004</v>
      </c>
      <c r="CV35">
        <v>0.87770000000000004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1</v>
      </c>
      <c r="DP35">
        <v>1</v>
      </c>
      <c r="DQ35">
        <v>998</v>
      </c>
      <c r="DR35">
        <v>242</v>
      </c>
      <c r="DS35">
        <v>13.6</v>
      </c>
      <c r="DT35">
        <v>3.2</v>
      </c>
      <c r="DU35">
        <v>2716</v>
      </c>
      <c r="DV35">
        <v>8.3611972193660001E-3</v>
      </c>
      <c r="DW35">
        <v>2.7879267299999998E-6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36047087000</v>
      </c>
      <c r="H36" t="s">
        <v>1106</v>
      </c>
      <c r="I36">
        <v>6.0123000000000003E-2</v>
      </c>
      <c r="J36">
        <v>3285</v>
      </c>
      <c r="K36">
        <v>405</v>
      </c>
      <c r="L36">
        <v>1296</v>
      </c>
      <c r="M36">
        <v>50</v>
      </c>
      <c r="N36">
        <v>1198</v>
      </c>
      <c r="O36">
        <v>70</v>
      </c>
      <c r="P36">
        <v>833</v>
      </c>
      <c r="Q36">
        <v>281</v>
      </c>
      <c r="R36">
        <v>218</v>
      </c>
      <c r="S36">
        <v>98</v>
      </c>
      <c r="T36">
        <v>21397</v>
      </c>
      <c r="U36">
        <v>3294</v>
      </c>
      <c r="V36">
        <v>363</v>
      </c>
      <c r="W36">
        <v>121</v>
      </c>
      <c r="X36">
        <v>509</v>
      </c>
      <c r="Y36">
        <v>108</v>
      </c>
      <c r="Z36">
        <v>815</v>
      </c>
      <c r="AA36">
        <v>225</v>
      </c>
      <c r="AB36">
        <v>303</v>
      </c>
      <c r="AC36">
        <v>84</v>
      </c>
      <c r="AD36">
        <v>190</v>
      </c>
      <c r="AE36">
        <v>89.299999999999898</v>
      </c>
      <c r="AF36">
        <v>3250</v>
      </c>
      <c r="AG36">
        <v>407.5</v>
      </c>
      <c r="AH36">
        <v>142</v>
      </c>
      <c r="AI36">
        <v>95.9</v>
      </c>
      <c r="AJ36">
        <v>277</v>
      </c>
      <c r="AK36">
        <v>81</v>
      </c>
      <c r="AL36">
        <v>17</v>
      </c>
      <c r="AM36">
        <v>29</v>
      </c>
      <c r="AN36">
        <v>113</v>
      </c>
      <c r="AO36">
        <v>60</v>
      </c>
      <c r="AP36">
        <v>601</v>
      </c>
      <c r="AQ36">
        <v>99</v>
      </c>
      <c r="AR36">
        <v>8</v>
      </c>
      <c r="AS36">
        <v>4</v>
      </c>
      <c r="AT36">
        <v>25.399999999999899</v>
      </c>
      <c r="AU36">
        <v>8.1999999999999904</v>
      </c>
      <c r="AV36">
        <v>14</v>
      </c>
      <c r="AW36">
        <v>5.9</v>
      </c>
      <c r="AX36">
        <v>21397</v>
      </c>
      <c r="AY36">
        <v>3294</v>
      </c>
      <c r="AZ36">
        <v>16</v>
      </c>
      <c r="BA36">
        <v>5.4</v>
      </c>
      <c r="BB36">
        <v>15.5</v>
      </c>
      <c r="BC36">
        <v>3.9</v>
      </c>
      <c r="BD36">
        <v>24.8</v>
      </c>
      <c r="BE36">
        <v>6.1</v>
      </c>
      <c r="BF36">
        <v>9.1999999999999904</v>
      </c>
      <c r="BG36">
        <v>2.8</v>
      </c>
      <c r="BH36">
        <v>15.9</v>
      </c>
      <c r="BI36">
        <v>7.4</v>
      </c>
      <c r="BJ36">
        <v>98.9</v>
      </c>
      <c r="BK36">
        <v>2.2999999999999998</v>
      </c>
      <c r="BL36">
        <v>4.5999999999999996</v>
      </c>
      <c r="BM36">
        <v>3.1</v>
      </c>
      <c r="BN36">
        <v>21.399999999999899</v>
      </c>
      <c r="BO36">
        <v>6.2</v>
      </c>
      <c r="BP36">
        <v>1.3</v>
      </c>
      <c r="BQ36">
        <v>2.2000000000000002</v>
      </c>
      <c r="BR36">
        <v>9.4</v>
      </c>
      <c r="BS36">
        <v>5</v>
      </c>
      <c r="BT36">
        <v>50.2</v>
      </c>
      <c r="BU36">
        <v>8</v>
      </c>
      <c r="BV36">
        <v>0.2</v>
      </c>
      <c r="BW36">
        <v>0.1</v>
      </c>
      <c r="BX36">
        <v>0.80289999999999995</v>
      </c>
      <c r="BY36">
        <v>0.90139999999999998</v>
      </c>
      <c r="BZ36">
        <v>0.75729999999999997</v>
      </c>
      <c r="CA36">
        <v>0.6623</v>
      </c>
      <c r="CB36">
        <v>3.1238999999999999</v>
      </c>
      <c r="CC36">
        <v>0.83950000000000002</v>
      </c>
      <c r="CD36">
        <v>0.5665</v>
      </c>
      <c r="CE36">
        <v>0.75509999999999999</v>
      </c>
      <c r="CF36">
        <v>0.35149999999999998</v>
      </c>
      <c r="CG36">
        <v>0.82479999999999998</v>
      </c>
      <c r="CH36">
        <v>2.4979</v>
      </c>
      <c r="CI36">
        <v>0.78749999999999998</v>
      </c>
      <c r="CJ36">
        <v>0.95609999999999995</v>
      </c>
      <c r="CK36">
        <v>0.60580000000000001</v>
      </c>
      <c r="CL36">
        <v>1.5620000000000001</v>
      </c>
      <c r="CM36">
        <v>0.81530000000000002</v>
      </c>
      <c r="CN36">
        <v>0.67869999999999997</v>
      </c>
      <c r="CO36">
        <v>0.79249999999999998</v>
      </c>
      <c r="CP36">
        <v>0.79669999999999996</v>
      </c>
      <c r="CQ36">
        <v>0.76229999999999998</v>
      </c>
      <c r="CR36">
        <v>0.44729999999999998</v>
      </c>
      <c r="CS36">
        <v>3.4775</v>
      </c>
      <c r="CT36">
        <v>0.95509999999999995</v>
      </c>
      <c r="CU36">
        <v>10.6614</v>
      </c>
      <c r="CV36">
        <v>0.92910000000000004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338</v>
      </c>
      <c r="DR36">
        <v>114</v>
      </c>
      <c r="DS36">
        <v>10.3</v>
      </c>
      <c r="DT36">
        <v>3.5</v>
      </c>
      <c r="DU36">
        <v>1904</v>
      </c>
      <c r="DV36">
        <v>1.5300062168360001E-3</v>
      </c>
      <c r="DW36">
        <v>2.2190100000000001E-10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36047087200</v>
      </c>
      <c r="H37" t="s">
        <v>1105</v>
      </c>
      <c r="I37">
        <v>5.6835799999999999E-2</v>
      </c>
      <c r="J37">
        <v>2856</v>
      </c>
      <c r="K37">
        <v>317</v>
      </c>
      <c r="L37">
        <v>1215</v>
      </c>
      <c r="M37">
        <v>33</v>
      </c>
      <c r="N37">
        <v>1142</v>
      </c>
      <c r="O37">
        <v>62</v>
      </c>
      <c r="P37">
        <v>445</v>
      </c>
      <c r="Q37">
        <v>219</v>
      </c>
      <c r="R37">
        <v>143</v>
      </c>
      <c r="S37">
        <v>83</v>
      </c>
      <c r="T37">
        <v>21238</v>
      </c>
      <c r="U37">
        <v>3085</v>
      </c>
      <c r="V37">
        <v>175</v>
      </c>
      <c r="W37">
        <v>73</v>
      </c>
      <c r="X37">
        <v>443</v>
      </c>
      <c r="Y37">
        <v>108</v>
      </c>
      <c r="Z37">
        <v>727</v>
      </c>
      <c r="AA37">
        <v>187</v>
      </c>
      <c r="AB37">
        <v>271</v>
      </c>
      <c r="AC37">
        <v>82</v>
      </c>
      <c r="AD37">
        <v>259</v>
      </c>
      <c r="AE37">
        <v>81.2</v>
      </c>
      <c r="AF37">
        <v>2822</v>
      </c>
      <c r="AG37">
        <v>318.5</v>
      </c>
      <c r="AH37">
        <v>27</v>
      </c>
      <c r="AI37">
        <v>46.6</v>
      </c>
      <c r="AJ37">
        <v>390</v>
      </c>
      <c r="AK37">
        <v>76.5</v>
      </c>
      <c r="AL37">
        <v>0</v>
      </c>
      <c r="AM37">
        <v>11</v>
      </c>
      <c r="AN37">
        <v>17</v>
      </c>
      <c r="AO37">
        <v>22</v>
      </c>
      <c r="AP37">
        <v>630</v>
      </c>
      <c r="AQ37">
        <v>114</v>
      </c>
      <c r="AR37">
        <v>0</v>
      </c>
      <c r="AS37">
        <v>11</v>
      </c>
      <c r="AT37">
        <v>15.6</v>
      </c>
      <c r="AU37">
        <v>7.3</v>
      </c>
      <c r="AV37">
        <v>10.3</v>
      </c>
      <c r="AW37">
        <v>5.7</v>
      </c>
      <c r="AX37">
        <v>21238</v>
      </c>
      <c r="AY37">
        <v>3085</v>
      </c>
      <c r="AZ37">
        <v>9.1</v>
      </c>
      <c r="BA37">
        <v>3.6</v>
      </c>
      <c r="BB37">
        <v>15.5</v>
      </c>
      <c r="BC37">
        <v>4</v>
      </c>
      <c r="BD37">
        <v>25.5</v>
      </c>
      <c r="BE37">
        <v>5.9</v>
      </c>
      <c r="BF37">
        <v>9.5</v>
      </c>
      <c r="BG37">
        <v>2.9</v>
      </c>
      <c r="BH37">
        <v>22.6999999999999</v>
      </c>
      <c r="BI37">
        <v>7</v>
      </c>
      <c r="BJ37">
        <v>98.799999999999898</v>
      </c>
      <c r="BK37">
        <v>2</v>
      </c>
      <c r="BL37">
        <v>1</v>
      </c>
      <c r="BM37">
        <v>1.7</v>
      </c>
      <c r="BN37">
        <v>32.1</v>
      </c>
      <c r="BO37">
        <v>6.2</v>
      </c>
      <c r="BP37">
        <v>0</v>
      </c>
      <c r="BQ37">
        <v>2.4</v>
      </c>
      <c r="BR37">
        <v>1.5</v>
      </c>
      <c r="BS37">
        <v>1.9</v>
      </c>
      <c r="BT37">
        <v>55.2</v>
      </c>
      <c r="BU37">
        <v>9</v>
      </c>
      <c r="BV37">
        <v>0</v>
      </c>
      <c r="BW37">
        <v>0.4</v>
      </c>
      <c r="BX37">
        <v>0.61670000000000003</v>
      </c>
      <c r="BY37">
        <v>0.76449999999999996</v>
      </c>
      <c r="BZ37">
        <v>0.76249999999999996</v>
      </c>
      <c r="CA37">
        <v>0.38850000000000001</v>
      </c>
      <c r="CB37">
        <v>2.5323000000000002</v>
      </c>
      <c r="CC37">
        <v>0.67390000000000005</v>
      </c>
      <c r="CD37">
        <v>0.5665</v>
      </c>
      <c r="CE37">
        <v>0.78910000000000002</v>
      </c>
      <c r="CF37">
        <v>0.3841</v>
      </c>
      <c r="CG37">
        <v>0.9294</v>
      </c>
      <c r="CH37">
        <v>2.6690999999999998</v>
      </c>
      <c r="CI37">
        <v>0.86280000000000001</v>
      </c>
      <c r="CJ37">
        <v>0.95140000000000002</v>
      </c>
      <c r="CK37">
        <v>0.29959999999999998</v>
      </c>
      <c r="CL37">
        <v>1.2509999999999999</v>
      </c>
      <c r="CM37">
        <v>0.61860000000000004</v>
      </c>
      <c r="CN37">
        <v>0.74239999999999995</v>
      </c>
      <c r="CO37">
        <v>0</v>
      </c>
      <c r="CP37">
        <v>0.36199999999999999</v>
      </c>
      <c r="CQ37">
        <v>0.79659999999999997</v>
      </c>
      <c r="CR37">
        <v>0</v>
      </c>
      <c r="CS37">
        <v>1.901</v>
      </c>
      <c r="CT37">
        <v>0.35589999999999999</v>
      </c>
      <c r="CU37">
        <v>8.3534000000000006</v>
      </c>
      <c r="CV37">
        <v>0.69399999999999995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164</v>
      </c>
      <c r="DR37">
        <v>84</v>
      </c>
      <c r="DS37">
        <v>5.7</v>
      </c>
      <c r="DT37">
        <v>3</v>
      </c>
      <c r="DU37">
        <v>897</v>
      </c>
      <c r="DV37">
        <v>4.1739570821250002E-3</v>
      </c>
      <c r="DW37">
        <v>8.292143E-9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36047087401</v>
      </c>
      <c r="H38" t="s">
        <v>1104</v>
      </c>
      <c r="I38">
        <v>5.04234E-2</v>
      </c>
      <c r="J38">
        <v>3291</v>
      </c>
      <c r="K38">
        <v>452</v>
      </c>
      <c r="L38">
        <v>1465</v>
      </c>
      <c r="M38">
        <v>54</v>
      </c>
      <c r="N38">
        <v>1339</v>
      </c>
      <c r="O38">
        <v>90</v>
      </c>
      <c r="P38">
        <v>1229</v>
      </c>
      <c r="Q38">
        <v>536</v>
      </c>
      <c r="R38">
        <v>191</v>
      </c>
      <c r="S38">
        <v>88</v>
      </c>
      <c r="T38">
        <v>18429</v>
      </c>
      <c r="U38">
        <v>4355</v>
      </c>
      <c r="V38">
        <v>338</v>
      </c>
      <c r="W38">
        <v>127</v>
      </c>
      <c r="X38">
        <v>599</v>
      </c>
      <c r="Y38">
        <v>130</v>
      </c>
      <c r="Z38">
        <v>853</v>
      </c>
      <c r="AA38">
        <v>371</v>
      </c>
      <c r="AB38">
        <v>306</v>
      </c>
      <c r="AC38">
        <v>137</v>
      </c>
      <c r="AD38">
        <v>156</v>
      </c>
      <c r="AE38">
        <v>92</v>
      </c>
      <c r="AF38">
        <v>2996</v>
      </c>
      <c r="AG38">
        <v>466.19999999999902</v>
      </c>
      <c r="AH38">
        <v>224</v>
      </c>
      <c r="AI38">
        <v>130.19999999999899</v>
      </c>
      <c r="AJ38">
        <v>730</v>
      </c>
      <c r="AK38">
        <v>118.5</v>
      </c>
      <c r="AL38">
        <v>0</v>
      </c>
      <c r="AM38">
        <v>11</v>
      </c>
      <c r="AN38">
        <v>210</v>
      </c>
      <c r="AO38">
        <v>94.099999999999895</v>
      </c>
      <c r="AP38">
        <v>817</v>
      </c>
      <c r="AQ38">
        <v>133</v>
      </c>
      <c r="AR38">
        <v>0</v>
      </c>
      <c r="AS38">
        <v>11</v>
      </c>
      <c r="AT38">
        <v>37.299999999999898</v>
      </c>
      <c r="AU38">
        <v>13</v>
      </c>
      <c r="AV38">
        <v>13.1999999999999</v>
      </c>
      <c r="AW38">
        <v>5.6</v>
      </c>
      <c r="AX38">
        <v>18429</v>
      </c>
      <c r="AY38">
        <v>4355</v>
      </c>
      <c r="AZ38">
        <v>15.9</v>
      </c>
      <c r="BA38">
        <v>6.1</v>
      </c>
      <c r="BB38">
        <v>18.1999999999999</v>
      </c>
      <c r="BC38">
        <v>4.3</v>
      </c>
      <c r="BD38">
        <v>25.899999999999899</v>
      </c>
      <c r="BE38">
        <v>10.6999999999999</v>
      </c>
      <c r="BF38">
        <v>9.3000000000000007</v>
      </c>
      <c r="BG38">
        <v>4.2</v>
      </c>
      <c r="BH38">
        <v>11.6999999999999</v>
      </c>
      <c r="BI38">
        <v>6.8</v>
      </c>
      <c r="BJ38">
        <v>91</v>
      </c>
      <c r="BK38">
        <v>6.7</v>
      </c>
      <c r="BL38">
        <v>7.2</v>
      </c>
      <c r="BM38">
        <v>4.0999999999999996</v>
      </c>
      <c r="BN38">
        <v>49.799999999999898</v>
      </c>
      <c r="BO38">
        <v>7.9</v>
      </c>
      <c r="BP38">
        <v>0</v>
      </c>
      <c r="BQ38">
        <v>2</v>
      </c>
      <c r="BR38">
        <v>15.6999999999999</v>
      </c>
      <c r="BS38">
        <v>6.9</v>
      </c>
      <c r="BT38">
        <v>61</v>
      </c>
      <c r="BU38">
        <v>8.4</v>
      </c>
      <c r="BV38">
        <v>0</v>
      </c>
      <c r="BW38">
        <v>0.3</v>
      </c>
      <c r="BX38">
        <v>0.91610000000000003</v>
      </c>
      <c r="BY38">
        <v>0.87909999999999999</v>
      </c>
      <c r="BZ38">
        <v>0.84130000000000005</v>
      </c>
      <c r="CA38">
        <v>0.65880000000000005</v>
      </c>
      <c r="CB38">
        <v>3.2953000000000001</v>
      </c>
      <c r="CC38">
        <v>0.87739999999999996</v>
      </c>
      <c r="CD38">
        <v>0.74860000000000004</v>
      </c>
      <c r="CE38">
        <v>0.81359999999999999</v>
      </c>
      <c r="CF38">
        <v>0.36259999999999998</v>
      </c>
      <c r="CG38">
        <v>0.70960000000000001</v>
      </c>
      <c r="CH38">
        <v>2.6345000000000001</v>
      </c>
      <c r="CI38">
        <v>0.84860000000000002</v>
      </c>
      <c r="CJ38">
        <v>0.82499999999999996</v>
      </c>
      <c r="CK38">
        <v>0.69850000000000001</v>
      </c>
      <c r="CL38">
        <v>1.5235000000000001</v>
      </c>
      <c r="CM38">
        <v>0.79120000000000001</v>
      </c>
      <c r="CN38">
        <v>0.80420000000000003</v>
      </c>
      <c r="CO38">
        <v>0</v>
      </c>
      <c r="CP38">
        <v>0.91800000000000004</v>
      </c>
      <c r="CQ38">
        <v>0.83960000000000001</v>
      </c>
      <c r="CR38">
        <v>0</v>
      </c>
      <c r="CS38">
        <v>2.5617999999999999</v>
      </c>
      <c r="CT38">
        <v>0.65529999999999999</v>
      </c>
      <c r="CU38">
        <v>10.0151</v>
      </c>
      <c r="CV38">
        <v>0.88660000000000005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2</v>
      </c>
      <c r="DQ38">
        <v>342</v>
      </c>
      <c r="DR38">
        <v>132</v>
      </c>
      <c r="DS38">
        <v>10.4</v>
      </c>
      <c r="DT38">
        <v>4.2</v>
      </c>
      <c r="DU38">
        <v>1898</v>
      </c>
      <c r="DV38">
        <v>1.6064990207449999E-2</v>
      </c>
      <c r="DW38">
        <v>1.4224564200000001E-5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36047087600</v>
      </c>
      <c r="H39" t="s">
        <v>1103</v>
      </c>
      <c r="I39">
        <v>5.4908699999999998E-2</v>
      </c>
      <c r="J39">
        <v>1513</v>
      </c>
      <c r="K39">
        <v>216</v>
      </c>
      <c r="L39">
        <v>736</v>
      </c>
      <c r="M39">
        <v>34</v>
      </c>
      <c r="N39">
        <v>675</v>
      </c>
      <c r="O39">
        <v>50</v>
      </c>
      <c r="P39">
        <v>414</v>
      </c>
      <c r="Q39">
        <v>203</v>
      </c>
      <c r="R39">
        <v>46</v>
      </c>
      <c r="S39">
        <v>31</v>
      </c>
      <c r="T39">
        <v>26175</v>
      </c>
      <c r="U39">
        <v>6102</v>
      </c>
      <c r="V39">
        <v>194</v>
      </c>
      <c r="W39">
        <v>50</v>
      </c>
      <c r="X39">
        <v>303</v>
      </c>
      <c r="Y39">
        <v>80</v>
      </c>
      <c r="Z39">
        <v>255</v>
      </c>
      <c r="AA39">
        <v>98</v>
      </c>
      <c r="AB39">
        <v>191</v>
      </c>
      <c r="AC39">
        <v>78</v>
      </c>
      <c r="AD39">
        <v>64</v>
      </c>
      <c r="AE39">
        <v>40.5</v>
      </c>
      <c r="AF39">
        <v>1347</v>
      </c>
      <c r="AG39">
        <v>229.3</v>
      </c>
      <c r="AH39">
        <v>10</v>
      </c>
      <c r="AI39">
        <v>44.299999999999898</v>
      </c>
      <c r="AJ39">
        <v>247</v>
      </c>
      <c r="AK39">
        <v>50.2</v>
      </c>
      <c r="AL39">
        <v>15</v>
      </c>
      <c r="AM39">
        <v>24</v>
      </c>
      <c r="AN39">
        <v>15</v>
      </c>
      <c r="AO39">
        <v>26.399999999999899</v>
      </c>
      <c r="AP39">
        <v>328</v>
      </c>
      <c r="AQ39">
        <v>61</v>
      </c>
      <c r="AR39">
        <v>5</v>
      </c>
      <c r="AS39">
        <v>3</v>
      </c>
      <c r="AT39">
        <v>27.5</v>
      </c>
      <c r="AU39">
        <v>11.3</v>
      </c>
      <c r="AV39">
        <v>6.9</v>
      </c>
      <c r="AW39">
        <v>4.5</v>
      </c>
      <c r="AX39">
        <v>26175</v>
      </c>
      <c r="AY39">
        <v>6102</v>
      </c>
      <c r="AZ39">
        <v>17.6999999999999</v>
      </c>
      <c r="BA39">
        <v>4.0999999999999996</v>
      </c>
      <c r="BB39">
        <v>20</v>
      </c>
      <c r="BC39">
        <v>5.5</v>
      </c>
      <c r="BD39">
        <v>16.899999999999899</v>
      </c>
      <c r="BE39">
        <v>6</v>
      </c>
      <c r="BF39">
        <v>12.6999999999999</v>
      </c>
      <c r="BG39">
        <v>4.5999999999999996</v>
      </c>
      <c r="BH39">
        <v>9.5</v>
      </c>
      <c r="BI39">
        <v>6</v>
      </c>
      <c r="BJ39">
        <v>89</v>
      </c>
      <c r="BK39">
        <v>8.3000000000000007</v>
      </c>
      <c r="BL39">
        <v>0.7</v>
      </c>
      <c r="BM39">
        <v>3.1</v>
      </c>
      <c r="BN39">
        <v>33.6</v>
      </c>
      <c r="BO39">
        <v>6.6</v>
      </c>
      <c r="BP39">
        <v>2</v>
      </c>
      <c r="BQ39">
        <v>3.2</v>
      </c>
      <c r="BR39">
        <v>2.2000000000000002</v>
      </c>
      <c r="BS39">
        <v>3.9</v>
      </c>
      <c r="BT39">
        <v>48.6</v>
      </c>
      <c r="BU39">
        <v>8</v>
      </c>
      <c r="BV39">
        <v>0.3</v>
      </c>
      <c r="BW39">
        <v>0.2</v>
      </c>
      <c r="BX39">
        <v>0.82909999999999995</v>
      </c>
      <c r="BY39">
        <v>0.5</v>
      </c>
      <c r="BZ39">
        <v>0.5927</v>
      </c>
      <c r="CA39">
        <v>0.70420000000000005</v>
      </c>
      <c r="CB39">
        <v>2.6259000000000001</v>
      </c>
      <c r="CC39">
        <v>0.70499999999999996</v>
      </c>
      <c r="CD39">
        <v>0.83220000000000005</v>
      </c>
      <c r="CE39">
        <v>0.2074</v>
      </c>
      <c r="CF39">
        <v>0.65200000000000002</v>
      </c>
      <c r="CG39">
        <v>0.60850000000000004</v>
      </c>
      <c r="CH39">
        <v>2.3001</v>
      </c>
      <c r="CI39">
        <v>0.68540000000000001</v>
      </c>
      <c r="CJ39">
        <v>0.80930000000000002</v>
      </c>
      <c r="CK39">
        <v>0.2475</v>
      </c>
      <c r="CL39">
        <v>1.0568</v>
      </c>
      <c r="CM39">
        <v>0.51400000000000001</v>
      </c>
      <c r="CN39">
        <v>0.74690000000000001</v>
      </c>
      <c r="CO39">
        <v>0.82950000000000002</v>
      </c>
      <c r="CP39">
        <v>0.44209999999999999</v>
      </c>
      <c r="CQ39">
        <v>0.75229999999999997</v>
      </c>
      <c r="CR39">
        <v>0.50660000000000005</v>
      </c>
      <c r="CS39">
        <v>3.2774999999999999</v>
      </c>
      <c r="CT39">
        <v>0.91290000000000004</v>
      </c>
      <c r="CU39">
        <v>9.2604000000000006</v>
      </c>
      <c r="CV39">
        <v>0.81140000000000001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137</v>
      </c>
      <c r="DR39">
        <v>83</v>
      </c>
      <c r="DS39">
        <v>9.1</v>
      </c>
      <c r="DT39">
        <v>5.0999999999999996</v>
      </c>
      <c r="DU39">
        <v>2108</v>
      </c>
      <c r="DV39">
        <v>1.6129553645606001E-2</v>
      </c>
      <c r="DW39">
        <v>1.492385728E-5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36047088000</v>
      </c>
      <c r="H40" t="s">
        <v>1102</v>
      </c>
      <c r="I40">
        <v>7.0455500000000004E-2</v>
      </c>
      <c r="J40">
        <v>2876</v>
      </c>
      <c r="K40">
        <v>328</v>
      </c>
      <c r="L40">
        <v>1282</v>
      </c>
      <c r="M40">
        <v>33</v>
      </c>
      <c r="N40">
        <v>1151</v>
      </c>
      <c r="O40">
        <v>84</v>
      </c>
      <c r="P40">
        <v>478</v>
      </c>
      <c r="Q40">
        <v>200</v>
      </c>
      <c r="R40">
        <v>68</v>
      </c>
      <c r="S40">
        <v>61</v>
      </c>
      <c r="T40">
        <v>22897</v>
      </c>
      <c r="U40">
        <v>2952</v>
      </c>
      <c r="V40">
        <v>184</v>
      </c>
      <c r="W40">
        <v>86</v>
      </c>
      <c r="X40">
        <v>494</v>
      </c>
      <c r="Y40">
        <v>123</v>
      </c>
      <c r="Z40">
        <v>665</v>
      </c>
      <c r="AA40">
        <v>212</v>
      </c>
      <c r="AB40">
        <v>228</v>
      </c>
      <c r="AC40">
        <v>93</v>
      </c>
      <c r="AD40">
        <v>236</v>
      </c>
      <c r="AE40">
        <v>112.299999999999</v>
      </c>
      <c r="AF40">
        <v>2798</v>
      </c>
      <c r="AG40">
        <v>348.6</v>
      </c>
      <c r="AH40">
        <v>16</v>
      </c>
      <c r="AI40">
        <v>49.399999999999899</v>
      </c>
      <c r="AJ40">
        <v>454</v>
      </c>
      <c r="AK40">
        <v>109</v>
      </c>
      <c r="AL40">
        <v>0</v>
      </c>
      <c r="AM40">
        <v>11</v>
      </c>
      <c r="AN40">
        <v>118</v>
      </c>
      <c r="AO40">
        <v>66.599999999999895</v>
      </c>
      <c r="AP40">
        <v>493</v>
      </c>
      <c r="AQ40">
        <v>106</v>
      </c>
      <c r="AR40">
        <v>0</v>
      </c>
      <c r="AS40">
        <v>11</v>
      </c>
      <c r="AT40">
        <v>16.600000000000001</v>
      </c>
      <c r="AU40">
        <v>6.9</v>
      </c>
      <c r="AV40">
        <v>5.0999999999999996</v>
      </c>
      <c r="AW40">
        <v>4.5</v>
      </c>
      <c r="AX40">
        <v>22897</v>
      </c>
      <c r="AY40">
        <v>2952</v>
      </c>
      <c r="AZ40">
        <v>9.5</v>
      </c>
      <c r="BA40">
        <v>4.2</v>
      </c>
      <c r="BB40">
        <v>17.1999999999999</v>
      </c>
      <c r="BC40">
        <v>4.3</v>
      </c>
      <c r="BD40">
        <v>23.1</v>
      </c>
      <c r="BE40">
        <v>6.9</v>
      </c>
      <c r="BF40">
        <v>7.9</v>
      </c>
      <c r="BG40">
        <v>3.1</v>
      </c>
      <c r="BH40">
        <v>20.5</v>
      </c>
      <c r="BI40">
        <v>9.6</v>
      </c>
      <c r="BJ40">
        <v>97.299999999999898</v>
      </c>
      <c r="BK40">
        <v>4.9000000000000004</v>
      </c>
      <c r="BL40">
        <v>0.6</v>
      </c>
      <c r="BM40">
        <v>1.9</v>
      </c>
      <c r="BN40">
        <v>35.399999999999899</v>
      </c>
      <c r="BO40">
        <v>8.5</v>
      </c>
      <c r="BP40">
        <v>0</v>
      </c>
      <c r="BQ40">
        <v>2.2999999999999998</v>
      </c>
      <c r="BR40">
        <v>10.3</v>
      </c>
      <c r="BS40">
        <v>5.7</v>
      </c>
      <c r="BT40">
        <v>42.799999999999898</v>
      </c>
      <c r="BU40">
        <v>8.8000000000000007</v>
      </c>
      <c r="BV40">
        <v>0</v>
      </c>
      <c r="BW40">
        <v>0.4</v>
      </c>
      <c r="BX40">
        <v>0.64339999999999997</v>
      </c>
      <c r="BY40">
        <v>0.28620000000000001</v>
      </c>
      <c r="BZ40">
        <v>0.70799999999999996</v>
      </c>
      <c r="CA40">
        <v>0.40670000000000001</v>
      </c>
      <c r="CB40">
        <v>2.0442999999999998</v>
      </c>
      <c r="CC40">
        <v>0.53210000000000002</v>
      </c>
      <c r="CD40">
        <v>0.68679999999999997</v>
      </c>
      <c r="CE40">
        <v>0.65259999999999996</v>
      </c>
      <c r="CF40">
        <v>0.22420000000000001</v>
      </c>
      <c r="CG40">
        <v>0.90649999999999997</v>
      </c>
      <c r="CH40">
        <v>2.4701</v>
      </c>
      <c r="CI40">
        <v>0.77229999999999999</v>
      </c>
      <c r="CJ40">
        <v>0.90900000000000003</v>
      </c>
      <c r="CK40">
        <v>0.23150000000000001</v>
      </c>
      <c r="CL40">
        <v>1.1404000000000001</v>
      </c>
      <c r="CM40">
        <v>0.56010000000000004</v>
      </c>
      <c r="CN40">
        <v>0.75449999999999995</v>
      </c>
      <c r="CO40">
        <v>0</v>
      </c>
      <c r="CP40">
        <v>0.81840000000000002</v>
      </c>
      <c r="CQ40">
        <v>0.71879999999999999</v>
      </c>
      <c r="CR40">
        <v>0</v>
      </c>
      <c r="CS40">
        <v>2.2917000000000001</v>
      </c>
      <c r="CT40">
        <v>0.51929999999999998</v>
      </c>
      <c r="CU40">
        <v>7.9465000000000003</v>
      </c>
      <c r="CV40">
        <v>0.6381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</v>
      </c>
      <c r="DQ40">
        <v>337</v>
      </c>
      <c r="DR40">
        <v>144</v>
      </c>
      <c r="DS40">
        <v>11.6999999999999</v>
      </c>
      <c r="DT40">
        <v>4.7</v>
      </c>
      <c r="DU40">
        <v>1821</v>
      </c>
      <c r="DV40">
        <v>1.3397548132123E-2</v>
      </c>
      <c r="DW40">
        <v>8.8141390749999996E-6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36047088200</v>
      </c>
      <c r="H41" t="s">
        <v>1078</v>
      </c>
      <c r="I41">
        <v>7.8448199999999996E-2</v>
      </c>
      <c r="J41">
        <v>6750</v>
      </c>
      <c r="K41">
        <v>768</v>
      </c>
      <c r="L41">
        <v>2871</v>
      </c>
      <c r="M41">
        <v>72</v>
      </c>
      <c r="N41">
        <v>2648</v>
      </c>
      <c r="O41">
        <v>133</v>
      </c>
      <c r="P41">
        <v>1113</v>
      </c>
      <c r="Q41">
        <v>450</v>
      </c>
      <c r="R41">
        <v>168</v>
      </c>
      <c r="S41">
        <v>126</v>
      </c>
      <c r="T41">
        <v>23429</v>
      </c>
      <c r="U41">
        <v>2763</v>
      </c>
      <c r="V41">
        <v>627</v>
      </c>
      <c r="W41">
        <v>200</v>
      </c>
      <c r="X41">
        <v>809</v>
      </c>
      <c r="Y41">
        <v>180</v>
      </c>
      <c r="Z41">
        <v>1484</v>
      </c>
      <c r="AA41">
        <v>345</v>
      </c>
      <c r="AB41">
        <v>631</v>
      </c>
      <c r="AC41">
        <v>236</v>
      </c>
      <c r="AD41">
        <v>428</v>
      </c>
      <c r="AE41">
        <v>164.099999999999</v>
      </c>
      <c r="AF41">
        <v>6684</v>
      </c>
      <c r="AG41">
        <v>771.5</v>
      </c>
      <c r="AH41">
        <v>151</v>
      </c>
      <c r="AI41">
        <v>138.599999999999</v>
      </c>
      <c r="AJ41">
        <v>1528</v>
      </c>
      <c r="AK41">
        <v>242.19999999999899</v>
      </c>
      <c r="AL41">
        <v>0</v>
      </c>
      <c r="AM41">
        <v>16</v>
      </c>
      <c r="AN41">
        <v>89</v>
      </c>
      <c r="AO41">
        <v>59.399999999999899</v>
      </c>
      <c r="AP41">
        <v>1374</v>
      </c>
      <c r="AQ41">
        <v>237</v>
      </c>
      <c r="AR41">
        <v>8</v>
      </c>
      <c r="AS41">
        <v>3</v>
      </c>
      <c r="AT41">
        <v>16.5</v>
      </c>
      <c r="AU41">
        <v>6.4</v>
      </c>
      <c r="AV41">
        <v>4.9000000000000004</v>
      </c>
      <c r="AW41">
        <v>3.4</v>
      </c>
      <c r="AX41">
        <v>23429</v>
      </c>
      <c r="AY41">
        <v>2763</v>
      </c>
      <c r="AZ41">
        <v>13.6999999999999</v>
      </c>
      <c r="BA41">
        <v>4.4000000000000004</v>
      </c>
      <c r="BB41">
        <v>12</v>
      </c>
      <c r="BC41">
        <v>2.7</v>
      </c>
      <c r="BD41">
        <v>22</v>
      </c>
      <c r="BE41">
        <v>4.5</v>
      </c>
      <c r="BF41">
        <v>9.3000000000000007</v>
      </c>
      <c r="BG41">
        <v>3.8</v>
      </c>
      <c r="BH41">
        <v>16.1999999999999</v>
      </c>
      <c r="BI41">
        <v>6.1</v>
      </c>
      <c r="BJ41">
        <v>99</v>
      </c>
      <c r="BK41">
        <v>1.9</v>
      </c>
      <c r="BL41">
        <v>2.4</v>
      </c>
      <c r="BM41">
        <v>2.2000000000000002</v>
      </c>
      <c r="BN41">
        <v>53.2</v>
      </c>
      <c r="BO41">
        <v>8.3000000000000007</v>
      </c>
      <c r="BP41">
        <v>0</v>
      </c>
      <c r="BQ41">
        <v>1</v>
      </c>
      <c r="BR41">
        <v>3.4</v>
      </c>
      <c r="BS41">
        <v>2.2000000000000002</v>
      </c>
      <c r="BT41">
        <v>51.899999999999899</v>
      </c>
      <c r="BU41">
        <v>8.6</v>
      </c>
      <c r="BV41">
        <v>0.1</v>
      </c>
      <c r="BW41">
        <v>0</v>
      </c>
      <c r="BX41">
        <v>0.64049999999999996</v>
      </c>
      <c r="BY41">
        <v>0.26350000000000001</v>
      </c>
      <c r="BZ41">
        <v>0.68979999999999997</v>
      </c>
      <c r="CA41">
        <v>0.58609999999999995</v>
      </c>
      <c r="CB41">
        <v>2.1800000000000002</v>
      </c>
      <c r="CC41">
        <v>0.57079999999999997</v>
      </c>
      <c r="CD41">
        <v>0.33360000000000001</v>
      </c>
      <c r="CE41">
        <v>0.55640000000000001</v>
      </c>
      <c r="CF41">
        <v>0.36259999999999998</v>
      </c>
      <c r="CG41">
        <v>0.83089999999999997</v>
      </c>
      <c r="CH41">
        <v>2.0836000000000001</v>
      </c>
      <c r="CI41">
        <v>0.54849999999999999</v>
      </c>
      <c r="CJ41">
        <v>0.96050000000000002</v>
      </c>
      <c r="CK41">
        <v>0.47199999999999998</v>
      </c>
      <c r="CL41">
        <v>1.4325000000000001</v>
      </c>
      <c r="CM41">
        <v>0.72650000000000003</v>
      </c>
      <c r="CN41">
        <v>0.81320000000000003</v>
      </c>
      <c r="CO41">
        <v>0</v>
      </c>
      <c r="CP41">
        <v>0.54490000000000005</v>
      </c>
      <c r="CQ41">
        <v>0.77529999999999999</v>
      </c>
      <c r="CR41">
        <v>0.34599999999999997</v>
      </c>
      <c r="CS41">
        <v>2.4794</v>
      </c>
      <c r="CT41">
        <v>0.61370000000000002</v>
      </c>
      <c r="CU41">
        <v>8.1753999999999998</v>
      </c>
      <c r="CV41">
        <v>0.67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774</v>
      </c>
      <c r="DR41">
        <v>236</v>
      </c>
      <c r="DS41">
        <v>11.5</v>
      </c>
      <c r="DT41">
        <v>3.7</v>
      </c>
      <c r="DU41">
        <v>3041</v>
      </c>
      <c r="DV41">
        <v>1.321779582208E-3</v>
      </c>
      <c r="DW41">
        <v>6.6554399999999999E-10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36047033500</v>
      </c>
      <c r="H42" t="s">
        <v>1101</v>
      </c>
      <c r="I42">
        <v>6.9761699999999996E-2</v>
      </c>
      <c r="J42">
        <v>3033</v>
      </c>
      <c r="K42">
        <v>384</v>
      </c>
      <c r="L42">
        <v>873</v>
      </c>
      <c r="M42">
        <v>40</v>
      </c>
      <c r="N42">
        <v>784</v>
      </c>
      <c r="O42">
        <v>63</v>
      </c>
      <c r="P42">
        <v>419</v>
      </c>
      <c r="Q42">
        <v>180</v>
      </c>
      <c r="R42">
        <v>153</v>
      </c>
      <c r="S42">
        <v>70</v>
      </c>
      <c r="T42">
        <v>19029</v>
      </c>
      <c r="U42">
        <v>2232</v>
      </c>
      <c r="V42">
        <v>139</v>
      </c>
      <c r="W42">
        <v>67</v>
      </c>
      <c r="X42">
        <v>403</v>
      </c>
      <c r="Y42">
        <v>67</v>
      </c>
      <c r="Z42">
        <v>983</v>
      </c>
      <c r="AA42">
        <v>284</v>
      </c>
      <c r="AB42">
        <v>286</v>
      </c>
      <c r="AC42">
        <v>73</v>
      </c>
      <c r="AD42">
        <v>63</v>
      </c>
      <c r="AE42">
        <v>34.700000000000003</v>
      </c>
      <c r="AF42">
        <v>1151</v>
      </c>
      <c r="AG42">
        <v>505.69999999999902</v>
      </c>
      <c r="AH42">
        <v>142</v>
      </c>
      <c r="AI42">
        <v>106</v>
      </c>
      <c r="AJ42">
        <v>256</v>
      </c>
      <c r="AK42">
        <v>64.7</v>
      </c>
      <c r="AL42">
        <v>3</v>
      </c>
      <c r="AM42">
        <v>5</v>
      </c>
      <c r="AN42">
        <v>77</v>
      </c>
      <c r="AO42">
        <v>42.5</v>
      </c>
      <c r="AP42">
        <v>345</v>
      </c>
      <c r="AQ42">
        <v>68</v>
      </c>
      <c r="AR42">
        <v>328</v>
      </c>
      <c r="AS42">
        <v>126</v>
      </c>
      <c r="AT42">
        <v>15.4</v>
      </c>
      <c r="AU42">
        <v>6.5</v>
      </c>
      <c r="AV42">
        <v>13.4</v>
      </c>
      <c r="AW42">
        <v>5.2</v>
      </c>
      <c r="AX42">
        <v>19029</v>
      </c>
      <c r="AY42">
        <v>2232</v>
      </c>
      <c r="AZ42">
        <v>9.1999999999999904</v>
      </c>
      <c r="BA42">
        <v>4.2</v>
      </c>
      <c r="BB42">
        <v>13.3</v>
      </c>
      <c r="BC42">
        <v>2.6</v>
      </c>
      <c r="BD42">
        <v>32.399999999999899</v>
      </c>
      <c r="BE42">
        <v>8.4</v>
      </c>
      <c r="BF42">
        <v>9.4</v>
      </c>
      <c r="BG42">
        <v>2.4</v>
      </c>
      <c r="BH42">
        <v>8</v>
      </c>
      <c r="BI42">
        <v>4.4000000000000004</v>
      </c>
      <c r="BJ42">
        <v>37.899999999999899</v>
      </c>
      <c r="BK42">
        <v>16</v>
      </c>
      <c r="BL42">
        <v>5.0999999999999996</v>
      </c>
      <c r="BM42">
        <v>3.7</v>
      </c>
      <c r="BN42">
        <v>29.3</v>
      </c>
      <c r="BO42">
        <v>7.3</v>
      </c>
      <c r="BP42">
        <v>0.3</v>
      </c>
      <c r="BQ42">
        <v>0.6</v>
      </c>
      <c r="BR42">
        <v>9.8000000000000007</v>
      </c>
      <c r="BS42">
        <v>5.4</v>
      </c>
      <c r="BT42">
        <v>44</v>
      </c>
      <c r="BU42">
        <v>8</v>
      </c>
      <c r="BV42">
        <v>10.8</v>
      </c>
      <c r="BW42">
        <v>3.9</v>
      </c>
      <c r="BX42">
        <v>0.60970000000000002</v>
      </c>
      <c r="BY42">
        <v>0.88649999999999995</v>
      </c>
      <c r="BZ42">
        <v>0.82579999999999998</v>
      </c>
      <c r="CA42">
        <v>0.39329999999999998</v>
      </c>
      <c r="CB42">
        <v>2.7153</v>
      </c>
      <c r="CC42">
        <v>0.72860000000000003</v>
      </c>
      <c r="CD42">
        <v>0.41870000000000002</v>
      </c>
      <c r="CE42">
        <v>0.95860000000000001</v>
      </c>
      <c r="CF42">
        <v>0.37380000000000002</v>
      </c>
      <c r="CG42">
        <v>0.52590000000000003</v>
      </c>
      <c r="CH42">
        <v>2.2770000000000001</v>
      </c>
      <c r="CI42">
        <v>0.67100000000000004</v>
      </c>
      <c r="CJ42">
        <v>0.54020000000000001</v>
      </c>
      <c r="CK42">
        <v>0.62729999999999997</v>
      </c>
      <c r="CL42">
        <v>1.1674</v>
      </c>
      <c r="CM42">
        <v>0.57310000000000005</v>
      </c>
      <c r="CN42">
        <v>0.73150000000000004</v>
      </c>
      <c r="CO42">
        <v>0.67849999999999999</v>
      </c>
      <c r="CP42">
        <v>0.80679999999999996</v>
      </c>
      <c r="CQ42">
        <v>0.7258</v>
      </c>
      <c r="CR42">
        <v>0.94130000000000003</v>
      </c>
      <c r="CS42">
        <v>3.8839999999999999</v>
      </c>
      <c r="CT42">
        <v>0.98819999999999997</v>
      </c>
      <c r="CU42">
        <v>10.0436999999999</v>
      </c>
      <c r="CV42">
        <v>0.88890000000000002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2</v>
      </c>
      <c r="DQ42">
        <v>171</v>
      </c>
      <c r="DR42">
        <v>78</v>
      </c>
      <c r="DS42">
        <v>5.6</v>
      </c>
      <c r="DT42">
        <v>2.5</v>
      </c>
      <c r="DU42">
        <v>1746</v>
      </c>
      <c r="DV42">
        <v>2.5652117454642E-2</v>
      </c>
      <c r="DW42">
        <v>1.9245781068000001E-5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36047080800</v>
      </c>
      <c r="H43" t="s">
        <v>1100</v>
      </c>
      <c r="I43">
        <v>0.1242615</v>
      </c>
      <c r="J43">
        <v>1321</v>
      </c>
      <c r="K43">
        <v>289</v>
      </c>
      <c r="L43">
        <v>273</v>
      </c>
      <c r="M43">
        <v>41</v>
      </c>
      <c r="N43">
        <v>258</v>
      </c>
      <c r="O43">
        <v>41</v>
      </c>
      <c r="P43">
        <v>503</v>
      </c>
      <c r="Q43">
        <v>181</v>
      </c>
      <c r="R43">
        <v>115</v>
      </c>
      <c r="S43">
        <v>77</v>
      </c>
      <c r="T43">
        <v>7145</v>
      </c>
      <c r="U43">
        <v>1227</v>
      </c>
      <c r="V43">
        <v>491</v>
      </c>
      <c r="W43">
        <v>144</v>
      </c>
      <c r="X43">
        <v>561</v>
      </c>
      <c r="Y43">
        <v>169</v>
      </c>
      <c r="Z43">
        <v>67</v>
      </c>
      <c r="AA43">
        <v>70</v>
      </c>
      <c r="AB43">
        <v>278</v>
      </c>
      <c r="AC43">
        <v>209</v>
      </c>
      <c r="AD43">
        <v>12</v>
      </c>
      <c r="AE43">
        <v>15.6</v>
      </c>
      <c r="AF43">
        <v>1246</v>
      </c>
      <c r="AG43">
        <v>292.60000000000002</v>
      </c>
      <c r="AH43">
        <v>272</v>
      </c>
      <c r="AI43">
        <v>89.099999999999895</v>
      </c>
      <c r="AJ43">
        <v>247</v>
      </c>
      <c r="AK43">
        <v>44.6</v>
      </c>
      <c r="AL43">
        <v>0</v>
      </c>
      <c r="AM43">
        <v>11</v>
      </c>
      <c r="AN43">
        <v>8</v>
      </c>
      <c r="AO43">
        <v>14.1999999999999</v>
      </c>
      <c r="AP43">
        <v>246</v>
      </c>
      <c r="AQ43">
        <v>43</v>
      </c>
      <c r="AR43">
        <v>964</v>
      </c>
      <c r="AS43">
        <v>289</v>
      </c>
      <c r="AT43">
        <v>68.5</v>
      </c>
      <c r="AU43">
        <v>9.1</v>
      </c>
      <c r="AV43">
        <v>56.399999999999899</v>
      </c>
      <c r="AW43">
        <v>24.1</v>
      </c>
      <c r="AX43">
        <v>7145</v>
      </c>
      <c r="AY43">
        <v>1227</v>
      </c>
      <c r="AZ43">
        <v>40.799999999999898</v>
      </c>
      <c r="BA43">
        <v>7.9</v>
      </c>
      <c r="BB43">
        <v>42.5</v>
      </c>
      <c r="BC43">
        <v>12.8</v>
      </c>
      <c r="BD43">
        <v>5.0999999999999996</v>
      </c>
      <c r="BE43">
        <v>5.2</v>
      </c>
      <c r="BF43">
        <v>37.899999999999899</v>
      </c>
      <c r="BG43">
        <v>21.6</v>
      </c>
      <c r="BH43">
        <v>4.7</v>
      </c>
      <c r="BI43">
        <v>6</v>
      </c>
      <c r="BJ43">
        <v>94.299999999999898</v>
      </c>
      <c r="BK43">
        <v>8.1</v>
      </c>
      <c r="BL43">
        <v>20.8</v>
      </c>
      <c r="BM43">
        <v>5</v>
      </c>
      <c r="BN43">
        <v>90.5</v>
      </c>
      <c r="BO43">
        <v>9</v>
      </c>
      <c r="BP43">
        <v>0</v>
      </c>
      <c r="BQ43">
        <v>10.4</v>
      </c>
      <c r="BR43">
        <v>3.1</v>
      </c>
      <c r="BS43">
        <v>5.5</v>
      </c>
      <c r="BT43">
        <v>95.299999999999898</v>
      </c>
      <c r="BU43">
        <v>4</v>
      </c>
      <c r="BV43">
        <v>73</v>
      </c>
      <c r="BW43">
        <v>15</v>
      </c>
      <c r="BX43">
        <v>0.99790000000000001</v>
      </c>
      <c r="BY43">
        <v>0.99960000000000004</v>
      </c>
      <c r="BZ43">
        <v>0.99280000000000002</v>
      </c>
      <c r="CA43">
        <v>0.9728</v>
      </c>
      <c r="CB43">
        <v>3.9630999999999998</v>
      </c>
      <c r="CC43">
        <v>0.99939999999999996</v>
      </c>
      <c r="CD43">
        <v>0.99629999999999996</v>
      </c>
      <c r="CE43">
        <v>1.83E-2</v>
      </c>
      <c r="CF43">
        <v>0.99629999999999996</v>
      </c>
      <c r="CG43">
        <v>0.27589999999999998</v>
      </c>
      <c r="CH43">
        <v>2.2869000000000002</v>
      </c>
      <c r="CI43">
        <v>0.67820000000000003</v>
      </c>
      <c r="CJ43">
        <v>0.86060000000000003</v>
      </c>
      <c r="CK43">
        <v>0.90939999999999999</v>
      </c>
      <c r="CL43">
        <v>1.77</v>
      </c>
      <c r="CM43">
        <v>0.93859999999999999</v>
      </c>
      <c r="CN43">
        <v>0.94359999999999999</v>
      </c>
      <c r="CO43">
        <v>0</v>
      </c>
      <c r="CP43">
        <v>0.52739999999999998</v>
      </c>
      <c r="CQ43">
        <v>0.99880000000000002</v>
      </c>
      <c r="CR43">
        <v>0.98950000000000005</v>
      </c>
      <c r="CS43">
        <v>3.4592000000000001</v>
      </c>
      <c r="CT43">
        <v>0.95179999999999998</v>
      </c>
      <c r="CU43">
        <v>11.479200000000001</v>
      </c>
      <c r="CV43">
        <v>0.97409999999999997</v>
      </c>
      <c r="CW43">
        <v>1</v>
      </c>
      <c r="CX43">
        <v>1</v>
      </c>
      <c r="CY43">
        <v>1</v>
      </c>
      <c r="CZ43">
        <v>1</v>
      </c>
      <c r="DA43">
        <v>4</v>
      </c>
      <c r="DB43">
        <v>1</v>
      </c>
      <c r="DC43">
        <v>0</v>
      </c>
      <c r="DD43">
        <v>1</v>
      </c>
      <c r="DE43">
        <v>0</v>
      </c>
      <c r="DF43">
        <v>2</v>
      </c>
      <c r="DG43">
        <v>0</v>
      </c>
      <c r="DH43">
        <v>1</v>
      </c>
      <c r="DI43">
        <v>1</v>
      </c>
      <c r="DJ43">
        <v>1</v>
      </c>
      <c r="DK43">
        <v>0</v>
      </c>
      <c r="DL43">
        <v>0</v>
      </c>
      <c r="DM43">
        <v>1</v>
      </c>
      <c r="DN43">
        <v>1</v>
      </c>
      <c r="DO43">
        <v>3</v>
      </c>
      <c r="DP43">
        <v>10</v>
      </c>
      <c r="DQ43">
        <v>35</v>
      </c>
      <c r="DR43">
        <v>31</v>
      </c>
      <c r="DS43">
        <v>4.8</v>
      </c>
      <c r="DT43">
        <v>3.6</v>
      </c>
      <c r="DU43">
        <v>8761</v>
      </c>
      <c r="DV43">
        <v>4.0704629739702999E-2</v>
      </c>
      <c r="DW43">
        <v>3.4156162488E-5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36047087800</v>
      </c>
      <c r="H44" t="s">
        <v>1099</v>
      </c>
      <c r="I44">
        <v>5.8461199999999998E-2</v>
      </c>
      <c r="J44">
        <v>2658</v>
      </c>
      <c r="K44">
        <v>294</v>
      </c>
      <c r="L44">
        <v>1108</v>
      </c>
      <c r="M44">
        <v>27</v>
      </c>
      <c r="N44">
        <v>977</v>
      </c>
      <c r="O44">
        <v>56</v>
      </c>
      <c r="P44">
        <v>685</v>
      </c>
      <c r="Q44">
        <v>256</v>
      </c>
      <c r="R44">
        <v>136</v>
      </c>
      <c r="S44">
        <v>58</v>
      </c>
      <c r="T44">
        <v>18883</v>
      </c>
      <c r="U44">
        <v>2697</v>
      </c>
      <c r="V44">
        <v>583</v>
      </c>
      <c r="W44">
        <v>142</v>
      </c>
      <c r="X44">
        <v>590</v>
      </c>
      <c r="Y44">
        <v>155</v>
      </c>
      <c r="Z44">
        <v>394</v>
      </c>
      <c r="AA44">
        <v>133</v>
      </c>
      <c r="AB44">
        <v>418</v>
      </c>
      <c r="AC44">
        <v>231</v>
      </c>
      <c r="AD44">
        <v>149</v>
      </c>
      <c r="AE44">
        <v>64.5</v>
      </c>
      <c r="AF44">
        <v>2637</v>
      </c>
      <c r="AG44">
        <v>295.60000000000002</v>
      </c>
      <c r="AH44">
        <v>71</v>
      </c>
      <c r="AI44">
        <v>60.399999999999899</v>
      </c>
      <c r="AJ44">
        <v>353</v>
      </c>
      <c r="AK44">
        <v>72.5</v>
      </c>
      <c r="AL44">
        <v>0</v>
      </c>
      <c r="AM44">
        <v>11</v>
      </c>
      <c r="AN44">
        <v>65</v>
      </c>
      <c r="AO44">
        <v>38.899999999999899</v>
      </c>
      <c r="AP44">
        <v>500</v>
      </c>
      <c r="AQ44">
        <v>79</v>
      </c>
      <c r="AR44">
        <v>523</v>
      </c>
      <c r="AS44">
        <v>208</v>
      </c>
      <c r="AT44">
        <v>29.1999999999999</v>
      </c>
      <c r="AU44">
        <v>8.6999999999999904</v>
      </c>
      <c r="AV44">
        <v>11</v>
      </c>
      <c r="AW44">
        <v>4.0999999999999996</v>
      </c>
      <c r="AX44">
        <v>18883</v>
      </c>
      <c r="AY44">
        <v>2697</v>
      </c>
      <c r="AZ44">
        <v>29.1</v>
      </c>
      <c r="BA44">
        <v>6.3</v>
      </c>
      <c r="BB44">
        <v>22.1999999999999</v>
      </c>
      <c r="BC44">
        <v>5.0999999999999996</v>
      </c>
      <c r="BD44">
        <v>14.8</v>
      </c>
      <c r="BE44">
        <v>4.7</v>
      </c>
      <c r="BF44">
        <v>17.8</v>
      </c>
      <c r="BG44">
        <v>8.5</v>
      </c>
      <c r="BH44">
        <v>15.3</v>
      </c>
      <c r="BI44">
        <v>6.5</v>
      </c>
      <c r="BJ44">
        <v>99.2</v>
      </c>
      <c r="BK44">
        <v>1.8</v>
      </c>
      <c r="BL44">
        <v>2.8</v>
      </c>
      <c r="BM44">
        <v>2.4</v>
      </c>
      <c r="BN44">
        <v>31.899999999999899</v>
      </c>
      <c r="BO44">
        <v>6.5</v>
      </c>
      <c r="BP44">
        <v>0</v>
      </c>
      <c r="BQ44">
        <v>2.7</v>
      </c>
      <c r="BR44">
        <v>6.7</v>
      </c>
      <c r="BS44">
        <v>4</v>
      </c>
      <c r="BT44">
        <v>51.2</v>
      </c>
      <c r="BU44">
        <v>7.7</v>
      </c>
      <c r="BV44">
        <v>19.6999999999999</v>
      </c>
      <c r="BW44">
        <v>7.5</v>
      </c>
      <c r="BX44">
        <v>0.84670000000000001</v>
      </c>
      <c r="BY44">
        <v>0.79959999999999998</v>
      </c>
      <c r="BZ44">
        <v>0.83020000000000005</v>
      </c>
      <c r="CA44">
        <v>0.88070000000000004</v>
      </c>
      <c r="CB44">
        <v>3.3572000000000002</v>
      </c>
      <c r="CC44">
        <v>0.8901</v>
      </c>
      <c r="CD44">
        <v>0.9022</v>
      </c>
      <c r="CE44">
        <v>0.1351</v>
      </c>
      <c r="CF44">
        <v>0.89270000000000005</v>
      </c>
      <c r="CG44">
        <v>0.81320000000000003</v>
      </c>
      <c r="CH44">
        <v>2.7431999999999999</v>
      </c>
      <c r="CI44">
        <v>0.88719999999999999</v>
      </c>
      <c r="CJ44">
        <v>0.96709999999999996</v>
      </c>
      <c r="CK44">
        <v>0.50390000000000001</v>
      </c>
      <c r="CL44">
        <v>1.4710000000000001</v>
      </c>
      <c r="CM44">
        <v>0.75429999999999997</v>
      </c>
      <c r="CN44">
        <v>0.7409</v>
      </c>
      <c r="CO44">
        <v>0</v>
      </c>
      <c r="CP44">
        <v>0.71440000000000003</v>
      </c>
      <c r="CQ44">
        <v>0.76929999999999998</v>
      </c>
      <c r="CR44">
        <v>0.96399999999999997</v>
      </c>
      <c r="CS44">
        <v>3.1886000000000001</v>
      </c>
      <c r="CT44">
        <v>0.89280000000000004</v>
      </c>
      <c r="CU44">
        <v>10.76</v>
      </c>
      <c r="CV44">
        <v>0.93589999999999995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3</v>
      </c>
      <c r="DQ44">
        <v>388</v>
      </c>
      <c r="DR44">
        <v>110</v>
      </c>
      <c r="DS44">
        <v>16.5</v>
      </c>
      <c r="DT44">
        <v>5.6</v>
      </c>
      <c r="DU44">
        <v>3431</v>
      </c>
      <c r="DV44">
        <v>1.0447598680071E-2</v>
      </c>
      <c r="DW44">
        <v>6.724539391E-6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W58"/>
  <sheetViews>
    <sheetView topLeftCell="CP1" workbookViewId="0">
      <selection activeCell="CP59" sqref="A59:XFD59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36047002200</v>
      </c>
      <c r="H2" t="s">
        <v>1069</v>
      </c>
      <c r="I2">
        <v>0.1312924</v>
      </c>
      <c r="J2">
        <v>4976</v>
      </c>
      <c r="K2">
        <v>512</v>
      </c>
      <c r="L2">
        <v>1737</v>
      </c>
      <c r="M2">
        <v>38</v>
      </c>
      <c r="N2">
        <v>1668</v>
      </c>
      <c r="O2">
        <v>62</v>
      </c>
      <c r="P2">
        <v>1297</v>
      </c>
      <c r="Q2">
        <v>392</v>
      </c>
      <c r="R2">
        <v>295</v>
      </c>
      <c r="S2">
        <v>142</v>
      </c>
      <c r="T2">
        <v>22227</v>
      </c>
      <c r="U2">
        <v>3294</v>
      </c>
      <c r="V2">
        <v>940</v>
      </c>
      <c r="W2">
        <v>192</v>
      </c>
      <c r="X2">
        <v>763</v>
      </c>
      <c r="Y2">
        <v>118</v>
      </c>
      <c r="Z2">
        <v>945</v>
      </c>
      <c r="AA2">
        <v>234</v>
      </c>
      <c r="AB2">
        <v>649</v>
      </c>
      <c r="AC2">
        <v>168</v>
      </c>
      <c r="AD2">
        <v>173</v>
      </c>
      <c r="AE2">
        <v>76.099999999999895</v>
      </c>
      <c r="AF2">
        <v>4106</v>
      </c>
      <c r="AG2">
        <v>560.1</v>
      </c>
      <c r="AH2">
        <v>1389</v>
      </c>
      <c r="AI2">
        <v>304.5</v>
      </c>
      <c r="AJ2">
        <v>614</v>
      </c>
      <c r="AK2">
        <v>87.599999999999895</v>
      </c>
      <c r="AL2">
        <v>17</v>
      </c>
      <c r="AM2">
        <v>25</v>
      </c>
      <c r="AN2">
        <v>241</v>
      </c>
      <c r="AO2">
        <v>95.7</v>
      </c>
      <c r="AP2">
        <v>941</v>
      </c>
      <c r="AQ2">
        <v>118</v>
      </c>
      <c r="AR2">
        <v>185</v>
      </c>
      <c r="AS2">
        <v>103</v>
      </c>
      <c r="AT2">
        <v>27.1999999999999</v>
      </c>
      <c r="AU2">
        <v>8.1</v>
      </c>
      <c r="AV2">
        <v>11.4</v>
      </c>
      <c r="AW2">
        <v>4.9000000000000004</v>
      </c>
      <c r="AX2">
        <v>22227</v>
      </c>
      <c r="AY2">
        <v>3294</v>
      </c>
      <c r="AZ2">
        <v>26.5</v>
      </c>
      <c r="BA2">
        <v>4.3</v>
      </c>
      <c r="BB2">
        <v>15.3</v>
      </c>
      <c r="BC2">
        <v>2.5</v>
      </c>
      <c r="BD2">
        <v>19</v>
      </c>
      <c r="BE2">
        <v>4.3</v>
      </c>
      <c r="BF2">
        <v>13.5</v>
      </c>
      <c r="BG2">
        <v>3.6</v>
      </c>
      <c r="BH2">
        <v>10.4</v>
      </c>
      <c r="BI2">
        <v>4.5</v>
      </c>
      <c r="BJ2">
        <v>82.5</v>
      </c>
      <c r="BK2">
        <v>7.4</v>
      </c>
      <c r="BL2">
        <v>29.1999999999999</v>
      </c>
      <c r="BM2">
        <v>5.7</v>
      </c>
      <c r="BN2">
        <v>35.299999999999898</v>
      </c>
      <c r="BO2">
        <v>5</v>
      </c>
      <c r="BP2">
        <v>1</v>
      </c>
      <c r="BQ2">
        <v>1.4</v>
      </c>
      <c r="BR2">
        <v>14.4</v>
      </c>
      <c r="BS2">
        <v>5.7</v>
      </c>
      <c r="BT2">
        <v>56.399999999999899</v>
      </c>
      <c r="BU2">
        <v>6.9</v>
      </c>
      <c r="BV2">
        <v>3.7</v>
      </c>
      <c r="BW2">
        <v>2</v>
      </c>
      <c r="BX2">
        <v>0.82750000000000001</v>
      </c>
      <c r="BY2">
        <v>0.81940000000000002</v>
      </c>
      <c r="BZ2">
        <v>0.73009999999999997</v>
      </c>
      <c r="CA2">
        <v>0.8478</v>
      </c>
      <c r="CB2">
        <v>3.2248000000000001</v>
      </c>
      <c r="CC2">
        <v>0.86019999999999996</v>
      </c>
      <c r="CD2">
        <v>0.55330000000000001</v>
      </c>
      <c r="CE2">
        <v>0.32190000000000002</v>
      </c>
      <c r="CF2">
        <v>0.69879999999999998</v>
      </c>
      <c r="CG2">
        <v>0.6573</v>
      </c>
      <c r="CH2">
        <v>2.2313999999999998</v>
      </c>
      <c r="CI2">
        <v>0.64319999999999999</v>
      </c>
      <c r="CJ2">
        <v>0.76500000000000001</v>
      </c>
      <c r="CK2">
        <v>0.96460000000000001</v>
      </c>
      <c r="CL2">
        <v>1.7296</v>
      </c>
      <c r="CM2">
        <v>0.92090000000000005</v>
      </c>
      <c r="CN2">
        <v>0.75409999999999999</v>
      </c>
      <c r="CO2">
        <v>0.77239999999999998</v>
      </c>
      <c r="CP2">
        <v>0.89929999999999999</v>
      </c>
      <c r="CQ2">
        <v>0.80669999999999997</v>
      </c>
      <c r="CR2">
        <v>0.84389999999999998</v>
      </c>
      <c r="CS2">
        <v>4.0765000000000002</v>
      </c>
      <c r="CT2">
        <v>0.99480000000000002</v>
      </c>
      <c r="CU2">
        <v>11.2623</v>
      </c>
      <c r="CV2">
        <v>0.96499999999999997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1117</v>
      </c>
      <c r="DR2">
        <v>279</v>
      </c>
      <c r="DS2">
        <v>23.1999999999999</v>
      </c>
      <c r="DT2">
        <v>4.5</v>
      </c>
      <c r="DU2">
        <v>9381</v>
      </c>
      <c r="DV2">
        <v>9.9973530696719996E-3</v>
      </c>
      <c r="DW2">
        <v>4.0945149890000004E-6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36047003000</v>
      </c>
      <c r="H3" t="s">
        <v>1180</v>
      </c>
      <c r="I3">
        <v>4.25438E-2</v>
      </c>
      <c r="J3">
        <v>1792</v>
      </c>
      <c r="K3">
        <v>305</v>
      </c>
      <c r="L3">
        <v>707</v>
      </c>
      <c r="M3">
        <v>43</v>
      </c>
      <c r="N3">
        <v>689</v>
      </c>
      <c r="O3">
        <v>47</v>
      </c>
      <c r="P3">
        <v>179</v>
      </c>
      <c r="Q3">
        <v>122</v>
      </c>
      <c r="R3">
        <v>70</v>
      </c>
      <c r="S3">
        <v>53</v>
      </c>
      <c r="T3">
        <v>40338</v>
      </c>
      <c r="U3">
        <v>8096</v>
      </c>
      <c r="V3">
        <v>116</v>
      </c>
      <c r="W3">
        <v>65</v>
      </c>
      <c r="X3">
        <v>146</v>
      </c>
      <c r="Y3">
        <v>51</v>
      </c>
      <c r="Z3">
        <v>459</v>
      </c>
      <c r="AA3">
        <v>179</v>
      </c>
      <c r="AB3">
        <v>107</v>
      </c>
      <c r="AC3">
        <v>49</v>
      </c>
      <c r="AD3">
        <v>81</v>
      </c>
      <c r="AE3">
        <v>50.2</v>
      </c>
      <c r="AF3">
        <v>681</v>
      </c>
      <c r="AG3">
        <v>356.69999999999902</v>
      </c>
      <c r="AH3">
        <v>145</v>
      </c>
      <c r="AI3">
        <v>77.099999999999895</v>
      </c>
      <c r="AJ3">
        <v>343</v>
      </c>
      <c r="AK3">
        <v>59.899999999999899</v>
      </c>
      <c r="AL3">
        <v>0</v>
      </c>
      <c r="AM3">
        <v>11</v>
      </c>
      <c r="AN3">
        <v>89</v>
      </c>
      <c r="AO3">
        <v>56.1</v>
      </c>
      <c r="AP3">
        <v>263</v>
      </c>
      <c r="AQ3">
        <v>69</v>
      </c>
      <c r="AR3">
        <v>0</v>
      </c>
      <c r="AS3">
        <v>11</v>
      </c>
      <c r="AT3">
        <v>10</v>
      </c>
      <c r="AU3">
        <v>6.8</v>
      </c>
      <c r="AV3">
        <v>7.3</v>
      </c>
      <c r="AW3">
        <v>5.0999999999999996</v>
      </c>
      <c r="AX3">
        <v>40338</v>
      </c>
      <c r="AY3">
        <v>8096</v>
      </c>
      <c r="AZ3">
        <v>9.6</v>
      </c>
      <c r="BA3">
        <v>4.9000000000000004</v>
      </c>
      <c r="BB3">
        <v>8.1</v>
      </c>
      <c r="BC3">
        <v>3.4</v>
      </c>
      <c r="BD3">
        <v>25.6</v>
      </c>
      <c r="BE3">
        <v>9</v>
      </c>
      <c r="BF3">
        <v>6</v>
      </c>
      <c r="BG3">
        <v>3.2</v>
      </c>
      <c r="BH3">
        <v>11.8</v>
      </c>
      <c r="BI3">
        <v>7.2</v>
      </c>
      <c r="BJ3">
        <v>38</v>
      </c>
      <c r="BK3">
        <v>18.8</v>
      </c>
      <c r="BL3">
        <v>8.6</v>
      </c>
      <c r="BM3">
        <v>4.4000000000000004</v>
      </c>
      <c r="BN3">
        <v>48.5</v>
      </c>
      <c r="BO3">
        <v>7.9</v>
      </c>
      <c r="BP3">
        <v>0</v>
      </c>
      <c r="BQ3">
        <v>4.2</v>
      </c>
      <c r="BR3">
        <v>12.9</v>
      </c>
      <c r="BS3">
        <v>8.1</v>
      </c>
      <c r="BT3">
        <v>38.200000000000003</v>
      </c>
      <c r="BU3">
        <v>9.3000000000000007</v>
      </c>
      <c r="BV3">
        <v>0</v>
      </c>
      <c r="BW3">
        <v>0.6</v>
      </c>
      <c r="BX3">
        <v>0.42070000000000002</v>
      </c>
      <c r="BY3">
        <v>0.53879999999999995</v>
      </c>
      <c r="BZ3">
        <v>0.21110000000000001</v>
      </c>
      <c r="CA3">
        <v>0.41260000000000002</v>
      </c>
      <c r="CB3">
        <v>1.5831999999999999</v>
      </c>
      <c r="CC3">
        <v>0.37969999999999998</v>
      </c>
      <c r="CD3">
        <v>0.1205</v>
      </c>
      <c r="CE3">
        <v>0.79630000000000001</v>
      </c>
      <c r="CF3">
        <v>8.7300000000000003E-2</v>
      </c>
      <c r="CG3">
        <v>0.7127</v>
      </c>
      <c r="CH3">
        <v>1.7168000000000001</v>
      </c>
      <c r="CI3">
        <v>0.29409999999999997</v>
      </c>
      <c r="CJ3">
        <v>0.54059999999999997</v>
      </c>
      <c r="CK3">
        <v>0.72840000000000005</v>
      </c>
      <c r="CL3">
        <v>1.2688999999999999</v>
      </c>
      <c r="CM3">
        <v>0.62709999999999999</v>
      </c>
      <c r="CN3">
        <v>0.80069999999999997</v>
      </c>
      <c r="CO3">
        <v>0</v>
      </c>
      <c r="CP3">
        <v>0.87339999999999995</v>
      </c>
      <c r="CQ3">
        <v>0.68959999999999999</v>
      </c>
      <c r="CR3">
        <v>0</v>
      </c>
      <c r="CS3">
        <v>2.3635999999999999</v>
      </c>
      <c r="CT3">
        <v>0.55530000000000002</v>
      </c>
      <c r="CU3">
        <v>6.9325999999999999</v>
      </c>
      <c r="CV3">
        <v>0.48280000000000001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81</v>
      </c>
      <c r="DR3">
        <v>41</v>
      </c>
      <c r="DS3">
        <v>4.5</v>
      </c>
      <c r="DT3">
        <v>2.5</v>
      </c>
      <c r="DU3">
        <v>537</v>
      </c>
      <c r="DV3">
        <v>1.4804044594437E-2</v>
      </c>
      <c r="DW3">
        <v>1.1875337638000001E-5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36047003400</v>
      </c>
      <c r="H4" t="s">
        <v>1179</v>
      </c>
      <c r="I4">
        <v>0.18432470000000001</v>
      </c>
      <c r="J4">
        <v>2829</v>
      </c>
      <c r="K4">
        <v>270</v>
      </c>
      <c r="L4">
        <v>1488</v>
      </c>
      <c r="M4">
        <v>62</v>
      </c>
      <c r="N4">
        <v>1273</v>
      </c>
      <c r="O4">
        <v>99</v>
      </c>
      <c r="P4">
        <v>430</v>
      </c>
      <c r="Q4">
        <v>215</v>
      </c>
      <c r="R4">
        <v>70</v>
      </c>
      <c r="S4">
        <v>61</v>
      </c>
      <c r="T4">
        <v>41803</v>
      </c>
      <c r="U4">
        <v>5449</v>
      </c>
      <c r="V4">
        <v>344</v>
      </c>
      <c r="W4">
        <v>129</v>
      </c>
      <c r="X4">
        <v>582</v>
      </c>
      <c r="Y4">
        <v>105</v>
      </c>
      <c r="Z4">
        <v>434</v>
      </c>
      <c r="AA4">
        <v>122</v>
      </c>
      <c r="AB4">
        <v>286</v>
      </c>
      <c r="AC4">
        <v>94</v>
      </c>
      <c r="AD4">
        <v>23</v>
      </c>
      <c r="AE4">
        <v>39.6</v>
      </c>
      <c r="AF4">
        <v>1068</v>
      </c>
      <c r="AG4">
        <v>416.39999999999901</v>
      </c>
      <c r="AH4">
        <v>337</v>
      </c>
      <c r="AI4">
        <v>117.299999999999</v>
      </c>
      <c r="AJ4">
        <v>627</v>
      </c>
      <c r="AK4">
        <v>130.599999999999</v>
      </c>
      <c r="AL4">
        <v>13</v>
      </c>
      <c r="AM4">
        <v>23</v>
      </c>
      <c r="AN4">
        <v>56</v>
      </c>
      <c r="AO4">
        <v>55.2</v>
      </c>
      <c r="AP4">
        <v>586</v>
      </c>
      <c r="AQ4">
        <v>141</v>
      </c>
      <c r="AR4">
        <v>17</v>
      </c>
      <c r="AS4">
        <v>16</v>
      </c>
      <c r="AT4">
        <v>15.3</v>
      </c>
      <c r="AU4">
        <v>7</v>
      </c>
      <c r="AV4">
        <v>4.5</v>
      </c>
      <c r="AW4">
        <v>3.7</v>
      </c>
      <c r="AX4">
        <v>41803</v>
      </c>
      <c r="AY4">
        <v>5449</v>
      </c>
      <c r="AZ4">
        <v>14.9</v>
      </c>
      <c r="BA4">
        <v>6</v>
      </c>
      <c r="BB4">
        <v>20.6</v>
      </c>
      <c r="BC4">
        <v>4</v>
      </c>
      <c r="BD4">
        <v>15.3</v>
      </c>
      <c r="BE4">
        <v>4.0999999999999996</v>
      </c>
      <c r="BF4">
        <v>10.1999999999999</v>
      </c>
      <c r="BG4">
        <v>3</v>
      </c>
      <c r="BH4">
        <v>1.8</v>
      </c>
      <c r="BI4">
        <v>3.1</v>
      </c>
      <c r="BJ4">
        <v>37.799999999999898</v>
      </c>
      <c r="BK4">
        <v>14.3</v>
      </c>
      <c r="BL4">
        <v>12.4</v>
      </c>
      <c r="BM4">
        <v>4.2</v>
      </c>
      <c r="BN4">
        <v>42.1</v>
      </c>
      <c r="BO4">
        <v>8.6</v>
      </c>
      <c r="BP4">
        <v>0.9</v>
      </c>
      <c r="BQ4">
        <v>1.5</v>
      </c>
      <c r="BR4">
        <v>4.4000000000000004</v>
      </c>
      <c r="BS4">
        <v>4.3</v>
      </c>
      <c r="BT4">
        <v>46</v>
      </c>
      <c r="BU4">
        <v>10.1999999999999</v>
      </c>
      <c r="BV4">
        <v>0.6</v>
      </c>
      <c r="BW4">
        <v>0.6</v>
      </c>
      <c r="BX4">
        <v>0.60740000000000005</v>
      </c>
      <c r="BY4">
        <v>0.2198</v>
      </c>
      <c r="BZ4">
        <v>0.1915</v>
      </c>
      <c r="CA4">
        <v>0.62629999999999997</v>
      </c>
      <c r="CB4">
        <v>1.645</v>
      </c>
      <c r="CC4">
        <v>0.39689999999999998</v>
      </c>
      <c r="CD4">
        <v>0.85580000000000001</v>
      </c>
      <c r="CE4">
        <v>0.1479</v>
      </c>
      <c r="CF4">
        <v>0.45340000000000003</v>
      </c>
      <c r="CG4">
        <v>7.7200000000000005E-2</v>
      </c>
      <c r="CH4">
        <v>1.5343</v>
      </c>
      <c r="CI4">
        <v>0.1953</v>
      </c>
      <c r="CJ4">
        <v>0.53810000000000002</v>
      </c>
      <c r="CK4">
        <v>0.80130000000000001</v>
      </c>
      <c r="CL4">
        <v>1.3393999999999999</v>
      </c>
      <c r="CM4">
        <v>0.66720000000000002</v>
      </c>
      <c r="CN4">
        <v>0.77900000000000003</v>
      </c>
      <c r="CO4">
        <v>0.76559999999999995</v>
      </c>
      <c r="CP4">
        <v>0.61219999999999997</v>
      </c>
      <c r="CQ4">
        <v>0.73580000000000001</v>
      </c>
      <c r="CR4">
        <v>0.62790000000000001</v>
      </c>
      <c r="CS4">
        <v>3.5205000000000002</v>
      </c>
      <c r="CT4">
        <v>0.96340000000000003</v>
      </c>
      <c r="CU4">
        <v>8.0391999999999904</v>
      </c>
      <c r="CV4">
        <v>0.65169999999999995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241</v>
      </c>
      <c r="DR4">
        <v>158</v>
      </c>
      <c r="DS4">
        <v>8.6</v>
      </c>
      <c r="DT4">
        <v>5.9</v>
      </c>
      <c r="DU4">
        <v>2768</v>
      </c>
      <c r="DV4">
        <v>2.9287035847698002E-2</v>
      </c>
      <c r="DW4">
        <v>4.7330512694000002E-5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36047003600</v>
      </c>
      <c r="H5" t="s">
        <v>1178</v>
      </c>
      <c r="I5">
        <v>4.8375099999999997E-2</v>
      </c>
      <c r="J5">
        <v>4342</v>
      </c>
      <c r="K5">
        <v>450</v>
      </c>
      <c r="L5">
        <v>1872</v>
      </c>
      <c r="M5">
        <v>88</v>
      </c>
      <c r="N5">
        <v>1783</v>
      </c>
      <c r="O5">
        <v>107</v>
      </c>
      <c r="P5">
        <v>431</v>
      </c>
      <c r="Q5">
        <v>228</v>
      </c>
      <c r="R5">
        <v>115</v>
      </c>
      <c r="S5">
        <v>60</v>
      </c>
      <c r="T5">
        <v>40471</v>
      </c>
      <c r="U5">
        <v>6265</v>
      </c>
      <c r="V5">
        <v>199</v>
      </c>
      <c r="W5">
        <v>78</v>
      </c>
      <c r="X5">
        <v>486</v>
      </c>
      <c r="Y5">
        <v>159</v>
      </c>
      <c r="Z5">
        <v>932</v>
      </c>
      <c r="AA5">
        <v>255</v>
      </c>
      <c r="AB5">
        <v>533</v>
      </c>
      <c r="AC5">
        <v>205</v>
      </c>
      <c r="AD5">
        <v>99</v>
      </c>
      <c r="AE5">
        <v>65.900000000000006</v>
      </c>
      <c r="AF5">
        <v>1924</v>
      </c>
      <c r="AG5">
        <v>563.39999999999895</v>
      </c>
      <c r="AH5">
        <v>376</v>
      </c>
      <c r="AI5">
        <v>156.099999999999</v>
      </c>
      <c r="AJ5">
        <v>1336</v>
      </c>
      <c r="AK5">
        <v>114.9</v>
      </c>
      <c r="AL5">
        <v>0</v>
      </c>
      <c r="AM5">
        <v>11</v>
      </c>
      <c r="AN5">
        <v>189</v>
      </c>
      <c r="AO5">
        <v>98</v>
      </c>
      <c r="AP5">
        <v>643</v>
      </c>
      <c r="AQ5">
        <v>131</v>
      </c>
      <c r="AR5">
        <v>10</v>
      </c>
      <c r="AS5">
        <v>5</v>
      </c>
      <c r="AT5">
        <v>10</v>
      </c>
      <c r="AU5">
        <v>5.4</v>
      </c>
      <c r="AV5">
        <v>5</v>
      </c>
      <c r="AW5">
        <v>2.6</v>
      </c>
      <c r="AX5">
        <v>40471</v>
      </c>
      <c r="AY5">
        <v>6265</v>
      </c>
      <c r="AZ5">
        <v>6.3</v>
      </c>
      <c r="BA5">
        <v>2.4</v>
      </c>
      <c r="BB5">
        <v>11.1999999999999</v>
      </c>
      <c r="BC5">
        <v>3.9</v>
      </c>
      <c r="BD5">
        <v>21.5</v>
      </c>
      <c r="BE5">
        <v>5.4</v>
      </c>
      <c r="BF5">
        <v>12.3</v>
      </c>
      <c r="BG5">
        <v>4.9000000000000004</v>
      </c>
      <c r="BH5">
        <v>5.6</v>
      </c>
      <c r="BI5">
        <v>3.7</v>
      </c>
      <c r="BJ5">
        <v>44.299999999999898</v>
      </c>
      <c r="BK5">
        <v>12.1</v>
      </c>
      <c r="BL5">
        <v>9.5</v>
      </c>
      <c r="BM5">
        <v>3.8</v>
      </c>
      <c r="BN5">
        <v>71.400000000000006</v>
      </c>
      <c r="BO5">
        <v>5.0999999999999996</v>
      </c>
      <c r="BP5">
        <v>0</v>
      </c>
      <c r="BQ5">
        <v>1.6</v>
      </c>
      <c r="BR5">
        <v>10.6</v>
      </c>
      <c r="BS5">
        <v>5.5</v>
      </c>
      <c r="BT5">
        <v>36.1</v>
      </c>
      <c r="BU5">
        <v>7.1</v>
      </c>
      <c r="BV5">
        <v>0.2</v>
      </c>
      <c r="BW5">
        <v>0.1</v>
      </c>
      <c r="BX5">
        <v>0.42070000000000002</v>
      </c>
      <c r="BY5">
        <v>0.27650000000000002</v>
      </c>
      <c r="BZ5">
        <v>0.20880000000000001</v>
      </c>
      <c r="CA5">
        <v>0.2382</v>
      </c>
      <c r="CB5">
        <v>1.1442000000000001</v>
      </c>
      <c r="CC5">
        <v>0.24179999999999999</v>
      </c>
      <c r="CD5">
        <v>0.28460000000000002</v>
      </c>
      <c r="CE5">
        <v>0.51519999999999999</v>
      </c>
      <c r="CF5">
        <v>0.62209999999999999</v>
      </c>
      <c r="CG5">
        <v>0.3503</v>
      </c>
      <c r="CH5">
        <v>1.7722</v>
      </c>
      <c r="CI5">
        <v>0.32840000000000003</v>
      </c>
      <c r="CJ5">
        <v>0.58279999999999998</v>
      </c>
      <c r="CK5">
        <v>0.74809999999999999</v>
      </c>
      <c r="CL5">
        <v>1.3309</v>
      </c>
      <c r="CM5">
        <v>0.66210000000000002</v>
      </c>
      <c r="CN5">
        <v>0.86639999999999995</v>
      </c>
      <c r="CO5">
        <v>0</v>
      </c>
      <c r="CP5">
        <v>0.82850000000000001</v>
      </c>
      <c r="CQ5">
        <v>0.67349999999999999</v>
      </c>
      <c r="CR5">
        <v>0.43840000000000001</v>
      </c>
      <c r="CS5">
        <v>2.8067000000000002</v>
      </c>
      <c r="CT5">
        <v>0.76580000000000004</v>
      </c>
      <c r="CU5">
        <v>7.0541</v>
      </c>
      <c r="CV5">
        <v>0.50309999999999999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288</v>
      </c>
      <c r="DR5">
        <v>201</v>
      </c>
      <c r="DS5">
        <v>6.6</v>
      </c>
      <c r="DT5">
        <v>4.7</v>
      </c>
      <c r="DU5">
        <v>1540</v>
      </c>
      <c r="DV5">
        <v>1.5284993592335001E-2</v>
      </c>
      <c r="DW5">
        <v>1.3340592961000001E-5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36047003800</v>
      </c>
      <c r="H6" t="s">
        <v>1177</v>
      </c>
      <c r="I6">
        <v>4.9219499999999999E-2</v>
      </c>
      <c r="J6">
        <v>1459</v>
      </c>
      <c r="K6">
        <v>178</v>
      </c>
      <c r="L6">
        <v>744</v>
      </c>
      <c r="M6">
        <v>38</v>
      </c>
      <c r="N6">
        <v>620</v>
      </c>
      <c r="O6">
        <v>55</v>
      </c>
      <c r="P6">
        <v>112</v>
      </c>
      <c r="Q6">
        <v>59</v>
      </c>
      <c r="R6">
        <v>40</v>
      </c>
      <c r="S6">
        <v>25</v>
      </c>
      <c r="T6">
        <v>46707</v>
      </c>
      <c r="U6">
        <v>8063</v>
      </c>
      <c r="V6">
        <v>69</v>
      </c>
      <c r="W6">
        <v>44</v>
      </c>
      <c r="X6">
        <v>202</v>
      </c>
      <c r="Y6">
        <v>67</v>
      </c>
      <c r="Z6">
        <v>244</v>
      </c>
      <c r="AA6">
        <v>68</v>
      </c>
      <c r="AB6">
        <v>75</v>
      </c>
      <c r="AC6">
        <v>31</v>
      </c>
      <c r="AD6">
        <v>16</v>
      </c>
      <c r="AE6">
        <v>13.6</v>
      </c>
      <c r="AF6">
        <v>412</v>
      </c>
      <c r="AG6">
        <v>269.19999999999902</v>
      </c>
      <c r="AH6">
        <v>63</v>
      </c>
      <c r="AI6">
        <v>51.799999999999898</v>
      </c>
      <c r="AJ6">
        <v>292</v>
      </c>
      <c r="AK6">
        <v>52.2</v>
      </c>
      <c r="AL6">
        <v>0</v>
      </c>
      <c r="AM6">
        <v>11</v>
      </c>
      <c r="AN6">
        <v>25</v>
      </c>
      <c r="AO6">
        <v>17.899999999999899</v>
      </c>
      <c r="AP6">
        <v>110</v>
      </c>
      <c r="AQ6">
        <v>42</v>
      </c>
      <c r="AR6">
        <v>0</v>
      </c>
      <c r="AS6">
        <v>11</v>
      </c>
      <c r="AT6">
        <v>7.7</v>
      </c>
      <c r="AU6">
        <v>4.2</v>
      </c>
      <c r="AV6">
        <v>5.4</v>
      </c>
      <c r="AW6">
        <v>3.4</v>
      </c>
      <c r="AX6">
        <v>46707</v>
      </c>
      <c r="AY6">
        <v>8063</v>
      </c>
      <c r="AZ6">
        <v>6.3</v>
      </c>
      <c r="BA6">
        <v>3.9</v>
      </c>
      <c r="BB6">
        <v>13.8</v>
      </c>
      <c r="BC6">
        <v>4.9000000000000004</v>
      </c>
      <c r="BD6">
        <v>16.6999999999999</v>
      </c>
      <c r="BE6">
        <v>4.2</v>
      </c>
      <c r="BF6">
        <v>5.0999999999999996</v>
      </c>
      <c r="BG6">
        <v>2.1</v>
      </c>
      <c r="BH6">
        <v>2.6</v>
      </c>
      <c r="BI6">
        <v>2.2000000000000002</v>
      </c>
      <c r="BJ6">
        <v>28.1999999999999</v>
      </c>
      <c r="BK6">
        <v>18.100000000000001</v>
      </c>
      <c r="BL6">
        <v>4.7</v>
      </c>
      <c r="BM6">
        <v>3.8</v>
      </c>
      <c r="BN6">
        <v>39.200000000000003</v>
      </c>
      <c r="BO6">
        <v>6.7</v>
      </c>
      <c r="BP6">
        <v>0</v>
      </c>
      <c r="BQ6">
        <v>3.9</v>
      </c>
      <c r="BR6">
        <v>4</v>
      </c>
      <c r="BS6">
        <v>2.9</v>
      </c>
      <c r="BT6">
        <v>17.6999999999999</v>
      </c>
      <c r="BU6">
        <v>6.5</v>
      </c>
      <c r="BV6">
        <v>0</v>
      </c>
      <c r="BW6">
        <v>0.8</v>
      </c>
      <c r="BX6">
        <v>0.31340000000000001</v>
      </c>
      <c r="BY6">
        <v>0.3221</v>
      </c>
      <c r="BZ6">
        <v>0.1333</v>
      </c>
      <c r="CA6">
        <v>0.2382</v>
      </c>
      <c r="CB6">
        <v>1.0069999999999999</v>
      </c>
      <c r="CC6">
        <v>0.1996</v>
      </c>
      <c r="CD6">
        <v>0.45569999999999999</v>
      </c>
      <c r="CE6">
        <v>0.2</v>
      </c>
      <c r="CF6">
        <v>4.3499999999999997E-2</v>
      </c>
      <c r="CG6">
        <v>0.12230000000000001</v>
      </c>
      <c r="CH6">
        <v>0.82150000000000001</v>
      </c>
      <c r="CI6">
        <v>4.6800000000000001E-2</v>
      </c>
      <c r="CJ6">
        <v>0.45429999999999998</v>
      </c>
      <c r="CK6">
        <v>0.60960000000000003</v>
      </c>
      <c r="CL6">
        <v>1.0638000000000001</v>
      </c>
      <c r="CM6">
        <v>0.51790000000000003</v>
      </c>
      <c r="CN6">
        <v>0.76770000000000005</v>
      </c>
      <c r="CO6">
        <v>0</v>
      </c>
      <c r="CP6">
        <v>0.59019999999999995</v>
      </c>
      <c r="CQ6">
        <v>0.52080000000000004</v>
      </c>
      <c r="CR6">
        <v>0</v>
      </c>
      <c r="CS6">
        <v>1.8787</v>
      </c>
      <c r="CT6">
        <v>0.34599999999999997</v>
      </c>
      <c r="CU6">
        <v>4.7710999999999997</v>
      </c>
      <c r="CV6">
        <v>0.13350000000000001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57</v>
      </c>
      <c r="DR6">
        <v>40</v>
      </c>
      <c r="DS6">
        <v>3.9</v>
      </c>
      <c r="DT6">
        <v>2.7</v>
      </c>
      <c r="DU6">
        <v>541</v>
      </c>
      <c r="DV6">
        <v>1.687069758997E-2</v>
      </c>
      <c r="DW6">
        <v>1.3639452258000001E-5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36047004400</v>
      </c>
      <c r="H7" t="s">
        <v>1176</v>
      </c>
      <c r="I7">
        <v>0.1619632</v>
      </c>
      <c r="J7">
        <v>2255</v>
      </c>
      <c r="K7">
        <v>161</v>
      </c>
      <c r="L7">
        <v>1015</v>
      </c>
      <c r="M7">
        <v>52</v>
      </c>
      <c r="N7">
        <v>943</v>
      </c>
      <c r="O7">
        <v>66</v>
      </c>
      <c r="P7">
        <v>144</v>
      </c>
      <c r="Q7">
        <v>95</v>
      </c>
      <c r="R7">
        <v>71</v>
      </c>
      <c r="S7">
        <v>43</v>
      </c>
      <c r="T7">
        <v>54600</v>
      </c>
      <c r="U7">
        <v>6923</v>
      </c>
      <c r="V7">
        <v>89</v>
      </c>
      <c r="W7">
        <v>41</v>
      </c>
      <c r="X7">
        <v>510</v>
      </c>
      <c r="Y7">
        <v>49</v>
      </c>
      <c r="Z7">
        <v>392</v>
      </c>
      <c r="AA7">
        <v>64</v>
      </c>
      <c r="AB7">
        <v>281</v>
      </c>
      <c r="AC7">
        <v>60</v>
      </c>
      <c r="AD7">
        <v>30</v>
      </c>
      <c r="AE7">
        <v>29.1999999999999</v>
      </c>
      <c r="AF7">
        <v>443</v>
      </c>
      <c r="AG7">
        <v>229.099999999999</v>
      </c>
      <c r="AH7">
        <v>27</v>
      </c>
      <c r="AI7">
        <v>43</v>
      </c>
      <c r="AJ7">
        <v>254</v>
      </c>
      <c r="AK7">
        <v>49.799999999999898</v>
      </c>
      <c r="AL7">
        <v>20</v>
      </c>
      <c r="AM7">
        <v>32</v>
      </c>
      <c r="AN7">
        <v>25</v>
      </c>
      <c r="AO7">
        <v>27.5</v>
      </c>
      <c r="AP7">
        <v>244</v>
      </c>
      <c r="AQ7">
        <v>60</v>
      </c>
      <c r="AR7">
        <v>8</v>
      </c>
      <c r="AS7">
        <v>4</v>
      </c>
      <c r="AT7">
        <v>6.4</v>
      </c>
      <c r="AU7">
        <v>4.2</v>
      </c>
      <c r="AV7">
        <v>6.1</v>
      </c>
      <c r="AW7">
        <v>3.8</v>
      </c>
      <c r="AX7">
        <v>54600</v>
      </c>
      <c r="AY7">
        <v>6923</v>
      </c>
      <c r="AZ7">
        <v>5.2</v>
      </c>
      <c r="BA7">
        <v>2.4</v>
      </c>
      <c r="BB7">
        <v>22.6</v>
      </c>
      <c r="BC7">
        <v>2.6</v>
      </c>
      <c r="BD7">
        <v>17.399999999999899</v>
      </c>
      <c r="BE7">
        <v>2.6</v>
      </c>
      <c r="BF7">
        <v>12.5</v>
      </c>
      <c r="BG7">
        <v>2.9</v>
      </c>
      <c r="BH7">
        <v>3.2</v>
      </c>
      <c r="BI7">
        <v>3.1</v>
      </c>
      <c r="BJ7">
        <v>19.600000000000001</v>
      </c>
      <c r="BK7">
        <v>10.1</v>
      </c>
      <c r="BL7">
        <v>1.2</v>
      </c>
      <c r="BM7">
        <v>2</v>
      </c>
      <c r="BN7">
        <v>25</v>
      </c>
      <c r="BO7">
        <v>4.7</v>
      </c>
      <c r="BP7">
        <v>2</v>
      </c>
      <c r="BQ7">
        <v>3.2</v>
      </c>
      <c r="BR7">
        <v>2.7</v>
      </c>
      <c r="BS7">
        <v>2.9</v>
      </c>
      <c r="BT7">
        <v>25.899999999999899</v>
      </c>
      <c r="BU7">
        <v>6</v>
      </c>
      <c r="BV7">
        <v>0.4</v>
      </c>
      <c r="BW7">
        <v>0.2</v>
      </c>
      <c r="BX7">
        <v>0.25330000000000003</v>
      </c>
      <c r="BY7">
        <v>0.40339999999999998</v>
      </c>
      <c r="BZ7">
        <v>9.0999999999999998E-2</v>
      </c>
      <c r="CA7">
        <v>0.18210000000000001</v>
      </c>
      <c r="CB7">
        <v>0.92989999999999995</v>
      </c>
      <c r="CC7">
        <v>0.17560000000000001</v>
      </c>
      <c r="CD7">
        <v>0.91080000000000005</v>
      </c>
      <c r="CE7">
        <v>0.23230000000000001</v>
      </c>
      <c r="CF7">
        <v>0.63839999999999997</v>
      </c>
      <c r="CG7">
        <v>0.1668</v>
      </c>
      <c r="CH7">
        <v>1.9482999999999999</v>
      </c>
      <c r="CI7">
        <v>0.45069999999999999</v>
      </c>
      <c r="CJ7">
        <v>0.35670000000000002</v>
      </c>
      <c r="CK7">
        <v>0.34329999999999999</v>
      </c>
      <c r="CL7">
        <v>0.7</v>
      </c>
      <c r="CM7">
        <v>0.3367</v>
      </c>
      <c r="CN7">
        <v>0.70589999999999997</v>
      </c>
      <c r="CO7">
        <v>0.82950000000000002</v>
      </c>
      <c r="CP7">
        <v>0.48699999999999999</v>
      </c>
      <c r="CQ7">
        <v>0.59760000000000002</v>
      </c>
      <c r="CR7">
        <v>0.52310000000000001</v>
      </c>
      <c r="CS7">
        <v>3.1431</v>
      </c>
      <c r="CT7">
        <v>0.87770000000000004</v>
      </c>
      <c r="CU7">
        <v>6.7213000000000003</v>
      </c>
      <c r="CV7">
        <v>0.44669999999999999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76</v>
      </c>
      <c r="DR7">
        <v>45</v>
      </c>
      <c r="DS7">
        <v>3.4</v>
      </c>
      <c r="DT7">
        <v>2</v>
      </c>
      <c r="DU7">
        <v>842</v>
      </c>
      <c r="DV7">
        <v>2.791801661384E-2</v>
      </c>
      <c r="DW7">
        <v>4.2475583692000003E-5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36047004600</v>
      </c>
      <c r="H8" t="s">
        <v>1175</v>
      </c>
      <c r="I8">
        <v>0.11161980000000001</v>
      </c>
      <c r="J8">
        <v>1338</v>
      </c>
      <c r="K8">
        <v>118</v>
      </c>
      <c r="L8">
        <v>563</v>
      </c>
      <c r="M8">
        <v>27</v>
      </c>
      <c r="N8">
        <v>502</v>
      </c>
      <c r="O8">
        <v>42</v>
      </c>
      <c r="P8">
        <v>48</v>
      </c>
      <c r="Q8">
        <v>32</v>
      </c>
      <c r="R8">
        <v>38</v>
      </c>
      <c r="S8">
        <v>24</v>
      </c>
      <c r="T8">
        <v>55015</v>
      </c>
      <c r="U8">
        <v>6526</v>
      </c>
      <c r="V8">
        <v>96</v>
      </c>
      <c r="W8">
        <v>39</v>
      </c>
      <c r="X8">
        <v>234</v>
      </c>
      <c r="Y8">
        <v>53</v>
      </c>
      <c r="Z8">
        <v>297</v>
      </c>
      <c r="AA8">
        <v>57</v>
      </c>
      <c r="AB8">
        <v>109</v>
      </c>
      <c r="AC8">
        <v>44</v>
      </c>
      <c r="AD8">
        <v>19</v>
      </c>
      <c r="AE8">
        <v>18</v>
      </c>
      <c r="AF8">
        <v>228</v>
      </c>
      <c r="AG8">
        <v>190.099999999999</v>
      </c>
      <c r="AH8">
        <v>49</v>
      </c>
      <c r="AI8">
        <v>46.5</v>
      </c>
      <c r="AJ8">
        <v>26</v>
      </c>
      <c r="AK8">
        <v>18.600000000000001</v>
      </c>
      <c r="AL8">
        <v>0</v>
      </c>
      <c r="AM8">
        <v>11</v>
      </c>
      <c r="AN8">
        <v>0</v>
      </c>
      <c r="AO8">
        <v>15.6</v>
      </c>
      <c r="AP8">
        <v>81</v>
      </c>
      <c r="AQ8">
        <v>36</v>
      </c>
      <c r="AR8">
        <v>0</v>
      </c>
      <c r="AS8">
        <v>11</v>
      </c>
      <c r="AT8">
        <v>3.6</v>
      </c>
      <c r="AU8">
        <v>2.4</v>
      </c>
      <c r="AV8">
        <v>5.9</v>
      </c>
      <c r="AW8">
        <v>3.6</v>
      </c>
      <c r="AX8">
        <v>55015</v>
      </c>
      <c r="AY8">
        <v>6526</v>
      </c>
      <c r="AZ8">
        <v>10.1999999999999</v>
      </c>
      <c r="BA8">
        <v>3.9</v>
      </c>
      <c r="BB8">
        <v>17.5</v>
      </c>
      <c r="BC8">
        <v>3.8</v>
      </c>
      <c r="BD8">
        <v>22.1999999999999</v>
      </c>
      <c r="BE8">
        <v>3.8</v>
      </c>
      <c r="BF8">
        <v>8.1</v>
      </c>
      <c r="BG8">
        <v>3.4</v>
      </c>
      <c r="BH8">
        <v>3.8</v>
      </c>
      <c r="BI8">
        <v>3.6</v>
      </c>
      <c r="BJ8">
        <v>17</v>
      </c>
      <c r="BK8">
        <v>14.1</v>
      </c>
      <c r="BL8">
        <v>3.9</v>
      </c>
      <c r="BM8">
        <v>3.6</v>
      </c>
      <c r="BN8">
        <v>4.5999999999999996</v>
      </c>
      <c r="BO8">
        <v>3.3</v>
      </c>
      <c r="BP8">
        <v>0</v>
      </c>
      <c r="BQ8">
        <v>5.2</v>
      </c>
      <c r="BR8">
        <v>0</v>
      </c>
      <c r="BS8">
        <v>3.1</v>
      </c>
      <c r="BT8">
        <v>16.100000000000001</v>
      </c>
      <c r="BU8">
        <v>6.8</v>
      </c>
      <c r="BV8">
        <v>0</v>
      </c>
      <c r="BW8">
        <v>0.8</v>
      </c>
      <c r="BX8">
        <v>0.10680000000000001</v>
      </c>
      <c r="BY8">
        <v>0.37990000000000002</v>
      </c>
      <c r="BZ8">
        <v>9.0399999999999994E-2</v>
      </c>
      <c r="CA8">
        <v>0.44209999999999999</v>
      </c>
      <c r="CB8">
        <v>1.0192000000000001</v>
      </c>
      <c r="CC8">
        <v>0.2041</v>
      </c>
      <c r="CD8">
        <v>0.70650000000000002</v>
      </c>
      <c r="CE8">
        <v>0.5776</v>
      </c>
      <c r="CF8">
        <v>0.24129999999999999</v>
      </c>
      <c r="CG8">
        <v>0.21110000000000001</v>
      </c>
      <c r="CH8">
        <v>1.7365999999999999</v>
      </c>
      <c r="CI8">
        <v>0.30730000000000002</v>
      </c>
      <c r="CJ8">
        <v>0.32129999999999997</v>
      </c>
      <c r="CK8">
        <v>0.56920000000000004</v>
      </c>
      <c r="CL8">
        <v>0.89039999999999997</v>
      </c>
      <c r="CM8">
        <v>0.42920000000000003</v>
      </c>
      <c r="CN8">
        <v>0.41739999999999999</v>
      </c>
      <c r="CO8">
        <v>0</v>
      </c>
      <c r="CP8">
        <v>0</v>
      </c>
      <c r="CQ8">
        <v>0.50090000000000001</v>
      </c>
      <c r="CR8">
        <v>0</v>
      </c>
      <c r="CS8">
        <v>0.91839999999999999</v>
      </c>
      <c r="CT8">
        <v>6.0600000000000001E-2</v>
      </c>
      <c r="CU8">
        <v>4.5646000000000004</v>
      </c>
      <c r="CV8">
        <v>0.11260000000000001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19</v>
      </c>
      <c r="DR8">
        <v>16</v>
      </c>
      <c r="DS8">
        <v>1.4</v>
      </c>
      <c r="DT8">
        <v>1.2</v>
      </c>
      <c r="DU8">
        <v>5046</v>
      </c>
      <c r="DV8">
        <v>3.5123099728669997E-2</v>
      </c>
      <c r="DW8">
        <v>3.1623495002E-5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36047005000</v>
      </c>
      <c r="H9" t="s">
        <v>1174</v>
      </c>
      <c r="I9">
        <v>8.64838E-2</v>
      </c>
      <c r="J9">
        <v>2449</v>
      </c>
      <c r="K9">
        <v>219</v>
      </c>
      <c r="L9">
        <v>1194</v>
      </c>
      <c r="M9">
        <v>18</v>
      </c>
      <c r="N9">
        <v>1048</v>
      </c>
      <c r="O9">
        <v>66</v>
      </c>
      <c r="P9">
        <v>104</v>
      </c>
      <c r="Q9">
        <v>43</v>
      </c>
      <c r="R9">
        <v>76</v>
      </c>
      <c r="S9">
        <v>62</v>
      </c>
      <c r="T9">
        <v>62936</v>
      </c>
      <c r="U9">
        <v>11318</v>
      </c>
      <c r="V9">
        <v>123</v>
      </c>
      <c r="W9">
        <v>73</v>
      </c>
      <c r="X9">
        <v>387</v>
      </c>
      <c r="Y9">
        <v>129</v>
      </c>
      <c r="Z9">
        <v>501</v>
      </c>
      <c r="AA9">
        <v>119</v>
      </c>
      <c r="AB9">
        <v>225</v>
      </c>
      <c r="AC9">
        <v>72</v>
      </c>
      <c r="AD9">
        <v>13</v>
      </c>
      <c r="AE9">
        <v>22</v>
      </c>
      <c r="AF9">
        <v>532</v>
      </c>
      <c r="AG9">
        <v>286</v>
      </c>
      <c r="AH9">
        <v>68</v>
      </c>
      <c r="AI9">
        <v>67</v>
      </c>
      <c r="AJ9">
        <v>691</v>
      </c>
      <c r="AK9">
        <v>70.900000000000006</v>
      </c>
      <c r="AL9">
        <v>0</v>
      </c>
      <c r="AM9">
        <v>11</v>
      </c>
      <c r="AN9">
        <v>0</v>
      </c>
      <c r="AO9">
        <v>15.6</v>
      </c>
      <c r="AP9">
        <v>204</v>
      </c>
      <c r="AQ9">
        <v>59</v>
      </c>
      <c r="AR9">
        <v>12</v>
      </c>
      <c r="AS9">
        <v>5</v>
      </c>
      <c r="AT9">
        <v>4.2</v>
      </c>
      <c r="AU9">
        <v>1.8</v>
      </c>
      <c r="AV9">
        <v>5.5</v>
      </c>
      <c r="AW9">
        <v>4.4000000000000004</v>
      </c>
      <c r="AX9">
        <v>62936</v>
      </c>
      <c r="AY9">
        <v>11318</v>
      </c>
      <c r="AZ9">
        <v>6.8</v>
      </c>
      <c r="BA9">
        <v>3.9</v>
      </c>
      <c r="BB9">
        <v>15.8</v>
      </c>
      <c r="BC9">
        <v>5.3</v>
      </c>
      <c r="BD9">
        <v>20.5</v>
      </c>
      <c r="BE9">
        <v>4.5</v>
      </c>
      <c r="BF9">
        <v>9.1999999999999904</v>
      </c>
      <c r="BG9">
        <v>2.8</v>
      </c>
      <c r="BH9">
        <v>1.2</v>
      </c>
      <c r="BI9">
        <v>2.1</v>
      </c>
      <c r="BJ9">
        <v>21.6999999999999</v>
      </c>
      <c r="BK9">
        <v>11.5</v>
      </c>
      <c r="BL9">
        <v>3</v>
      </c>
      <c r="BM9">
        <v>3</v>
      </c>
      <c r="BN9">
        <v>57.899999999999899</v>
      </c>
      <c r="BO9">
        <v>5.9</v>
      </c>
      <c r="BP9">
        <v>0</v>
      </c>
      <c r="BQ9">
        <v>2.5</v>
      </c>
      <c r="BR9">
        <v>0</v>
      </c>
      <c r="BS9">
        <v>1.5</v>
      </c>
      <c r="BT9">
        <v>19.5</v>
      </c>
      <c r="BU9">
        <v>5.7</v>
      </c>
      <c r="BV9">
        <v>0.5</v>
      </c>
      <c r="BW9">
        <v>0.2</v>
      </c>
      <c r="BX9">
        <v>0.13950000000000001</v>
      </c>
      <c r="BY9">
        <v>0.33329999999999999</v>
      </c>
      <c r="BZ9">
        <v>6.6000000000000003E-2</v>
      </c>
      <c r="CA9">
        <v>0.26579999999999998</v>
      </c>
      <c r="CB9">
        <v>0.80449999999999999</v>
      </c>
      <c r="CC9">
        <v>0.1356</v>
      </c>
      <c r="CD9">
        <v>0.58709999999999996</v>
      </c>
      <c r="CE9">
        <v>0.43159999999999998</v>
      </c>
      <c r="CF9">
        <v>0.35149999999999998</v>
      </c>
      <c r="CG9">
        <v>4.9799999999999997E-2</v>
      </c>
      <c r="CH9">
        <v>1.4200999999999999</v>
      </c>
      <c r="CI9">
        <v>0.151</v>
      </c>
      <c r="CJ9">
        <v>0.38429999999999997</v>
      </c>
      <c r="CK9">
        <v>0.5202</v>
      </c>
      <c r="CL9">
        <v>0.90439999999999998</v>
      </c>
      <c r="CM9">
        <v>0.43530000000000002</v>
      </c>
      <c r="CN9">
        <v>0.8276</v>
      </c>
      <c r="CO9">
        <v>0</v>
      </c>
      <c r="CP9">
        <v>0</v>
      </c>
      <c r="CQ9">
        <v>0.54310000000000003</v>
      </c>
      <c r="CR9">
        <v>0.58879999999999999</v>
      </c>
      <c r="CS9">
        <v>1.9595</v>
      </c>
      <c r="CT9">
        <v>0.37969999999999998</v>
      </c>
      <c r="CU9">
        <v>5.0885999999999996</v>
      </c>
      <c r="CV9">
        <v>0.17929999999999999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185</v>
      </c>
      <c r="DR9">
        <v>122</v>
      </c>
      <c r="DS9">
        <v>7.6</v>
      </c>
      <c r="DT9">
        <v>4.9000000000000004</v>
      </c>
      <c r="DU9">
        <v>1047</v>
      </c>
      <c r="DV9">
        <v>2.5219113132147999E-2</v>
      </c>
      <c r="DW9">
        <v>2.3722288848E-5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36047005201</v>
      </c>
      <c r="H10" t="s">
        <v>1173</v>
      </c>
      <c r="I10">
        <v>5.1613300000000001E-2</v>
      </c>
      <c r="J10">
        <v>1623</v>
      </c>
      <c r="K10">
        <v>194</v>
      </c>
      <c r="L10">
        <v>1094</v>
      </c>
      <c r="M10">
        <v>52</v>
      </c>
      <c r="N10">
        <v>991</v>
      </c>
      <c r="O10">
        <v>76</v>
      </c>
      <c r="P10">
        <v>444</v>
      </c>
      <c r="Q10">
        <v>92</v>
      </c>
      <c r="R10">
        <v>51</v>
      </c>
      <c r="S10">
        <v>46</v>
      </c>
      <c r="T10">
        <v>46532</v>
      </c>
      <c r="U10">
        <v>11054</v>
      </c>
      <c r="V10">
        <v>220</v>
      </c>
      <c r="W10">
        <v>78</v>
      </c>
      <c r="X10">
        <v>738</v>
      </c>
      <c r="Y10">
        <v>98</v>
      </c>
      <c r="Z10">
        <v>206</v>
      </c>
      <c r="AA10">
        <v>46</v>
      </c>
      <c r="AB10">
        <v>374</v>
      </c>
      <c r="AC10">
        <v>87</v>
      </c>
      <c r="AD10">
        <v>23</v>
      </c>
      <c r="AE10">
        <v>37.6</v>
      </c>
      <c r="AF10">
        <v>451</v>
      </c>
      <c r="AG10">
        <v>299.39999999999901</v>
      </c>
      <c r="AH10">
        <v>391</v>
      </c>
      <c r="AI10">
        <v>123.299999999999</v>
      </c>
      <c r="AJ10">
        <v>896</v>
      </c>
      <c r="AK10">
        <v>84.4</v>
      </c>
      <c r="AL10">
        <v>0</v>
      </c>
      <c r="AM10">
        <v>11</v>
      </c>
      <c r="AN10">
        <v>8</v>
      </c>
      <c r="AO10">
        <v>16.3</v>
      </c>
      <c r="AP10">
        <v>688</v>
      </c>
      <c r="AQ10">
        <v>94</v>
      </c>
      <c r="AR10">
        <v>27</v>
      </c>
      <c r="AS10">
        <v>36</v>
      </c>
      <c r="AT10">
        <v>27.399999999999899</v>
      </c>
      <c r="AU10">
        <v>6.1</v>
      </c>
      <c r="AV10">
        <v>8.3000000000000007</v>
      </c>
      <c r="AW10">
        <v>6.8</v>
      </c>
      <c r="AX10">
        <v>46532</v>
      </c>
      <c r="AY10">
        <v>11054</v>
      </c>
      <c r="AZ10">
        <v>15.9</v>
      </c>
      <c r="BA10">
        <v>5.7</v>
      </c>
      <c r="BB10">
        <v>45.5</v>
      </c>
      <c r="BC10">
        <v>5.6</v>
      </c>
      <c r="BD10">
        <v>12.6999999999999</v>
      </c>
      <c r="BE10">
        <v>2.4</v>
      </c>
      <c r="BF10">
        <v>23</v>
      </c>
      <c r="BG10">
        <v>5.5</v>
      </c>
      <c r="BH10">
        <v>2.2999999999999998</v>
      </c>
      <c r="BI10">
        <v>3.8</v>
      </c>
      <c r="BJ10">
        <v>27.8</v>
      </c>
      <c r="BK10">
        <v>18.100000000000001</v>
      </c>
      <c r="BL10">
        <v>25.6</v>
      </c>
      <c r="BM10">
        <v>7.6</v>
      </c>
      <c r="BN10">
        <v>81.900000000000006</v>
      </c>
      <c r="BO10">
        <v>6.7</v>
      </c>
      <c r="BP10">
        <v>0</v>
      </c>
      <c r="BQ10">
        <v>2.7</v>
      </c>
      <c r="BR10">
        <v>0.8</v>
      </c>
      <c r="BS10">
        <v>1.6</v>
      </c>
      <c r="BT10">
        <v>69.400000000000006</v>
      </c>
      <c r="BU10">
        <v>7.3</v>
      </c>
      <c r="BV10">
        <v>1.7</v>
      </c>
      <c r="BW10">
        <v>2.2000000000000002</v>
      </c>
      <c r="BX10">
        <v>0.82869999999999999</v>
      </c>
      <c r="BY10">
        <v>0.6321</v>
      </c>
      <c r="BZ10">
        <v>0.13539999999999999</v>
      </c>
      <c r="CA10">
        <v>0.65880000000000005</v>
      </c>
      <c r="CB10">
        <v>2.2549999999999999</v>
      </c>
      <c r="CC10">
        <v>0.58919999999999995</v>
      </c>
      <c r="CD10">
        <v>0.99729999999999996</v>
      </c>
      <c r="CE10">
        <v>8.5900000000000004E-2</v>
      </c>
      <c r="CF10">
        <v>0.97150000000000003</v>
      </c>
      <c r="CG10">
        <v>0.10630000000000001</v>
      </c>
      <c r="CH10">
        <v>2.161</v>
      </c>
      <c r="CI10">
        <v>0.59670000000000001</v>
      </c>
      <c r="CJ10">
        <v>0.4506</v>
      </c>
      <c r="CK10">
        <v>0.9456</v>
      </c>
      <c r="CL10">
        <v>1.3962000000000001</v>
      </c>
      <c r="CM10">
        <v>0.70140000000000002</v>
      </c>
      <c r="CN10">
        <v>0.90049999999999997</v>
      </c>
      <c r="CO10">
        <v>0</v>
      </c>
      <c r="CP10">
        <v>0.26729999999999998</v>
      </c>
      <c r="CQ10">
        <v>0.89839999999999998</v>
      </c>
      <c r="CR10">
        <v>0.76539999999999997</v>
      </c>
      <c r="CS10">
        <v>2.8317000000000001</v>
      </c>
      <c r="CT10">
        <v>0.77449999999999997</v>
      </c>
      <c r="CU10">
        <v>8.6439000000000004</v>
      </c>
      <c r="CV10">
        <v>0.73650000000000004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2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4</v>
      </c>
      <c r="DQ10">
        <v>62</v>
      </c>
      <c r="DR10">
        <v>40</v>
      </c>
      <c r="DS10">
        <v>3.8</v>
      </c>
      <c r="DT10">
        <v>2.5</v>
      </c>
      <c r="DU10">
        <v>1030</v>
      </c>
      <c r="DV10">
        <v>1.7857607803442001E-2</v>
      </c>
      <c r="DW10">
        <v>1.4363309926999999E-5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36047005202</v>
      </c>
      <c r="H11" t="s">
        <v>1172</v>
      </c>
      <c r="I11">
        <v>5.1457000000000003E-2</v>
      </c>
      <c r="J11">
        <v>2464</v>
      </c>
      <c r="K11">
        <v>243</v>
      </c>
      <c r="L11">
        <v>1510</v>
      </c>
      <c r="M11">
        <v>24</v>
      </c>
      <c r="N11">
        <v>1426</v>
      </c>
      <c r="O11">
        <v>69</v>
      </c>
      <c r="P11">
        <v>315</v>
      </c>
      <c r="Q11">
        <v>198</v>
      </c>
      <c r="R11">
        <v>87</v>
      </c>
      <c r="S11">
        <v>60</v>
      </c>
      <c r="T11">
        <v>49857</v>
      </c>
      <c r="U11">
        <v>6247</v>
      </c>
      <c r="V11">
        <v>128</v>
      </c>
      <c r="W11">
        <v>81</v>
      </c>
      <c r="X11">
        <v>505</v>
      </c>
      <c r="Y11">
        <v>102</v>
      </c>
      <c r="Z11">
        <v>342</v>
      </c>
      <c r="AA11">
        <v>109</v>
      </c>
      <c r="AB11">
        <v>214</v>
      </c>
      <c r="AC11">
        <v>73</v>
      </c>
      <c r="AD11">
        <v>10</v>
      </c>
      <c r="AE11">
        <v>19.399999999999899</v>
      </c>
      <c r="AF11">
        <v>355</v>
      </c>
      <c r="AG11">
        <v>330.5</v>
      </c>
      <c r="AH11">
        <v>100</v>
      </c>
      <c r="AI11">
        <v>73.5</v>
      </c>
      <c r="AJ11">
        <v>1388</v>
      </c>
      <c r="AK11">
        <v>74.900000000000006</v>
      </c>
      <c r="AL11">
        <v>0</v>
      </c>
      <c r="AM11">
        <v>11</v>
      </c>
      <c r="AN11">
        <v>89</v>
      </c>
      <c r="AO11">
        <v>43.799999999999898</v>
      </c>
      <c r="AP11">
        <v>543</v>
      </c>
      <c r="AQ11">
        <v>108</v>
      </c>
      <c r="AR11">
        <v>0</v>
      </c>
      <c r="AS11">
        <v>11</v>
      </c>
      <c r="AT11">
        <v>12.8</v>
      </c>
      <c r="AU11">
        <v>7.8</v>
      </c>
      <c r="AV11">
        <v>6.1</v>
      </c>
      <c r="AW11">
        <v>3.9</v>
      </c>
      <c r="AX11">
        <v>49857</v>
      </c>
      <c r="AY11">
        <v>6247</v>
      </c>
      <c r="AZ11">
        <v>6.4</v>
      </c>
      <c r="BA11">
        <v>3.9</v>
      </c>
      <c r="BB11">
        <v>20.5</v>
      </c>
      <c r="BC11">
        <v>3.5</v>
      </c>
      <c r="BD11">
        <v>13.9</v>
      </c>
      <c r="BE11">
        <v>4.2</v>
      </c>
      <c r="BF11">
        <v>8.6999999999999904</v>
      </c>
      <c r="BG11">
        <v>2.8</v>
      </c>
      <c r="BH11">
        <v>0.7</v>
      </c>
      <c r="BI11">
        <v>1.4</v>
      </c>
      <c r="BJ11">
        <v>14.4</v>
      </c>
      <c r="BK11">
        <v>13.3</v>
      </c>
      <c r="BL11">
        <v>4.2</v>
      </c>
      <c r="BM11">
        <v>3.1</v>
      </c>
      <c r="BN11">
        <v>91.9</v>
      </c>
      <c r="BO11">
        <v>4.7</v>
      </c>
      <c r="BP11">
        <v>0</v>
      </c>
      <c r="BQ11">
        <v>2</v>
      </c>
      <c r="BR11">
        <v>6.2</v>
      </c>
      <c r="BS11">
        <v>3.1</v>
      </c>
      <c r="BT11">
        <v>38.1</v>
      </c>
      <c r="BU11">
        <v>7.4</v>
      </c>
      <c r="BV11">
        <v>0</v>
      </c>
      <c r="BW11">
        <v>0.4</v>
      </c>
      <c r="BX11">
        <v>0.52910000000000001</v>
      </c>
      <c r="BY11">
        <v>0.40339999999999998</v>
      </c>
      <c r="BZ11">
        <v>0.11119999999999999</v>
      </c>
      <c r="CA11">
        <v>0.24349999999999999</v>
      </c>
      <c r="CB11">
        <v>1.2873000000000001</v>
      </c>
      <c r="CC11">
        <v>0.28989999999999999</v>
      </c>
      <c r="CD11">
        <v>0.85170000000000001</v>
      </c>
      <c r="CE11">
        <v>0.1085</v>
      </c>
      <c r="CF11">
        <v>0.30009999999999998</v>
      </c>
      <c r="CG11">
        <v>3.2500000000000001E-2</v>
      </c>
      <c r="CH11">
        <v>1.2928999999999999</v>
      </c>
      <c r="CI11">
        <v>0.1139</v>
      </c>
      <c r="CJ11">
        <v>0.28210000000000002</v>
      </c>
      <c r="CK11">
        <v>0.58709999999999996</v>
      </c>
      <c r="CL11">
        <v>0.86919999999999997</v>
      </c>
      <c r="CM11">
        <v>0.42199999999999999</v>
      </c>
      <c r="CN11">
        <v>0.95350000000000001</v>
      </c>
      <c r="CO11">
        <v>0</v>
      </c>
      <c r="CP11">
        <v>0.69830000000000003</v>
      </c>
      <c r="CQ11">
        <v>0.68820000000000003</v>
      </c>
      <c r="CR11">
        <v>0</v>
      </c>
      <c r="CS11">
        <v>2.34</v>
      </c>
      <c r="CT11">
        <v>0.54310000000000003</v>
      </c>
      <c r="CU11">
        <v>5.7893999999999997</v>
      </c>
      <c r="CV11">
        <v>0.28810000000000002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18</v>
      </c>
      <c r="DR11">
        <v>19</v>
      </c>
      <c r="DS11">
        <v>0.7</v>
      </c>
      <c r="DT11">
        <v>0.8</v>
      </c>
      <c r="DU11">
        <v>783</v>
      </c>
      <c r="DV11">
        <v>1.6085972932723999E-2</v>
      </c>
      <c r="DW11">
        <v>1.3116747953999999E-5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36047005400</v>
      </c>
      <c r="H12" t="s">
        <v>1171</v>
      </c>
      <c r="I12">
        <v>6.2511800000000006E-2</v>
      </c>
      <c r="J12">
        <v>3160</v>
      </c>
      <c r="K12">
        <v>285</v>
      </c>
      <c r="L12">
        <v>1837</v>
      </c>
      <c r="M12">
        <v>48</v>
      </c>
      <c r="N12">
        <v>1615</v>
      </c>
      <c r="O12">
        <v>100</v>
      </c>
      <c r="P12">
        <v>603</v>
      </c>
      <c r="Q12">
        <v>202</v>
      </c>
      <c r="R12">
        <v>129</v>
      </c>
      <c r="S12">
        <v>67</v>
      </c>
      <c r="T12">
        <v>47420</v>
      </c>
      <c r="U12">
        <v>5861</v>
      </c>
      <c r="V12">
        <v>270</v>
      </c>
      <c r="W12">
        <v>149</v>
      </c>
      <c r="X12">
        <v>684</v>
      </c>
      <c r="Y12">
        <v>125</v>
      </c>
      <c r="Z12">
        <v>353</v>
      </c>
      <c r="AA12">
        <v>97</v>
      </c>
      <c r="AB12">
        <v>338</v>
      </c>
      <c r="AC12">
        <v>106</v>
      </c>
      <c r="AD12">
        <v>48</v>
      </c>
      <c r="AE12">
        <v>43.1</v>
      </c>
      <c r="AF12">
        <v>700</v>
      </c>
      <c r="AG12">
        <v>391.19999999999902</v>
      </c>
      <c r="AH12">
        <v>135</v>
      </c>
      <c r="AI12">
        <v>112.7</v>
      </c>
      <c r="AJ12">
        <v>1310</v>
      </c>
      <c r="AK12">
        <v>118.5</v>
      </c>
      <c r="AL12">
        <v>16</v>
      </c>
      <c r="AM12">
        <v>25</v>
      </c>
      <c r="AN12">
        <v>123</v>
      </c>
      <c r="AO12">
        <v>65.099999999999895</v>
      </c>
      <c r="AP12">
        <v>786</v>
      </c>
      <c r="AQ12">
        <v>116</v>
      </c>
      <c r="AR12">
        <v>0</v>
      </c>
      <c r="AS12">
        <v>11</v>
      </c>
      <c r="AT12">
        <v>19.100000000000001</v>
      </c>
      <c r="AU12">
        <v>6</v>
      </c>
      <c r="AV12">
        <v>7.6</v>
      </c>
      <c r="AW12">
        <v>3.7</v>
      </c>
      <c r="AX12">
        <v>47420</v>
      </c>
      <c r="AY12">
        <v>5861</v>
      </c>
      <c r="AZ12">
        <v>10</v>
      </c>
      <c r="BA12">
        <v>5.4</v>
      </c>
      <c r="BB12">
        <v>21.6</v>
      </c>
      <c r="BC12">
        <v>4.4000000000000004</v>
      </c>
      <c r="BD12">
        <v>11.1999999999999</v>
      </c>
      <c r="BE12">
        <v>2.9</v>
      </c>
      <c r="BF12">
        <v>10.6999999999999</v>
      </c>
      <c r="BG12">
        <v>3.4</v>
      </c>
      <c r="BH12">
        <v>3</v>
      </c>
      <c r="BI12">
        <v>2.7</v>
      </c>
      <c r="BJ12">
        <v>22.1999999999999</v>
      </c>
      <c r="BK12">
        <v>12.1999999999999</v>
      </c>
      <c r="BL12">
        <v>4.5</v>
      </c>
      <c r="BM12">
        <v>3.7</v>
      </c>
      <c r="BN12">
        <v>71.299999999999898</v>
      </c>
      <c r="BO12">
        <v>6.2</v>
      </c>
      <c r="BP12">
        <v>0.9</v>
      </c>
      <c r="BQ12">
        <v>1.4</v>
      </c>
      <c r="BR12">
        <v>7.6</v>
      </c>
      <c r="BS12">
        <v>4</v>
      </c>
      <c r="BT12">
        <v>48.7</v>
      </c>
      <c r="BU12">
        <v>6.9</v>
      </c>
      <c r="BV12">
        <v>0</v>
      </c>
      <c r="BW12">
        <v>0.3</v>
      </c>
      <c r="BX12">
        <v>0.69899999999999995</v>
      </c>
      <c r="BY12">
        <v>0.56930000000000003</v>
      </c>
      <c r="BZ12">
        <v>0.12670000000000001</v>
      </c>
      <c r="CA12">
        <v>0.43059999999999998</v>
      </c>
      <c r="CB12">
        <v>1.8255999999999999</v>
      </c>
      <c r="CC12">
        <v>0.45729999999999998</v>
      </c>
      <c r="CD12">
        <v>0.88570000000000004</v>
      </c>
      <c r="CE12">
        <v>6.3399999999999998E-2</v>
      </c>
      <c r="CF12">
        <v>0.49459999999999998</v>
      </c>
      <c r="CG12">
        <v>0.15049999999999999</v>
      </c>
      <c r="CH12">
        <v>1.5943000000000001</v>
      </c>
      <c r="CI12">
        <v>0.22850000000000001</v>
      </c>
      <c r="CJ12">
        <v>0.3896</v>
      </c>
      <c r="CK12">
        <v>0.59840000000000004</v>
      </c>
      <c r="CL12">
        <v>0.98809999999999998</v>
      </c>
      <c r="CM12">
        <v>0.47760000000000002</v>
      </c>
      <c r="CN12">
        <v>0.8659</v>
      </c>
      <c r="CO12">
        <v>0.76559999999999995</v>
      </c>
      <c r="CP12">
        <v>0.74380000000000002</v>
      </c>
      <c r="CQ12">
        <v>0.75319999999999998</v>
      </c>
      <c r="CR12">
        <v>0</v>
      </c>
      <c r="CS12">
        <v>3.1284999999999998</v>
      </c>
      <c r="CT12">
        <v>0.87250000000000005</v>
      </c>
      <c r="CU12">
        <v>7.5365000000000002</v>
      </c>
      <c r="CV12">
        <v>0.57689999999999997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181</v>
      </c>
      <c r="DR12">
        <v>79</v>
      </c>
      <c r="DS12">
        <v>5.7</v>
      </c>
      <c r="DT12">
        <v>2.5</v>
      </c>
      <c r="DU12">
        <v>1297</v>
      </c>
      <c r="DV12">
        <v>2.4284514086575001E-2</v>
      </c>
      <c r="DW12">
        <v>1.6791458164E-5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36047005601</v>
      </c>
      <c r="H13" t="s">
        <v>1170</v>
      </c>
      <c r="I13">
        <v>6.6966700000000004E-2</v>
      </c>
      <c r="J13">
        <v>2310</v>
      </c>
      <c r="K13">
        <v>166</v>
      </c>
      <c r="L13">
        <v>1528</v>
      </c>
      <c r="M13">
        <v>27</v>
      </c>
      <c r="N13">
        <v>1413</v>
      </c>
      <c r="O13">
        <v>78</v>
      </c>
      <c r="P13">
        <v>320</v>
      </c>
      <c r="Q13">
        <v>168</v>
      </c>
      <c r="R13">
        <v>138</v>
      </c>
      <c r="S13">
        <v>79</v>
      </c>
      <c r="T13">
        <v>47945</v>
      </c>
      <c r="U13">
        <v>6899</v>
      </c>
      <c r="V13">
        <v>158</v>
      </c>
      <c r="W13">
        <v>76</v>
      </c>
      <c r="X13">
        <v>527</v>
      </c>
      <c r="Y13">
        <v>123</v>
      </c>
      <c r="Z13">
        <v>213</v>
      </c>
      <c r="AA13">
        <v>57</v>
      </c>
      <c r="AB13">
        <v>247</v>
      </c>
      <c r="AC13">
        <v>97</v>
      </c>
      <c r="AD13">
        <v>24</v>
      </c>
      <c r="AE13">
        <v>33.799999999999898</v>
      </c>
      <c r="AF13">
        <v>428</v>
      </c>
      <c r="AG13">
        <v>245.599999999999</v>
      </c>
      <c r="AH13">
        <v>109</v>
      </c>
      <c r="AI13">
        <v>98.7</v>
      </c>
      <c r="AJ13">
        <v>1304</v>
      </c>
      <c r="AK13">
        <v>78.299999999999898</v>
      </c>
      <c r="AL13">
        <v>0</v>
      </c>
      <c r="AM13">
        <v>11</v>
      </c>
      <c r="AN13">
        <v>63</v>
      </c>
      <c r="AO13">
        <v>67.5</v>
      </c>
      <c r="AP13">
        <v>650</v>
      </c>
      <c r="AQ13">
        <v>120</v>
      </c>
      <c r="AR13">
        <v>0</v>
      </c>
      <c r="AS13">
        <v>11</v>
      </c>
      <c r="AT13">
        <v>13.9</v>
      </c>
      <c r="AU13">
        <v>7.2</v>
      </c>
      <c r="AV13">
        <v>9.8000000000000007</v>
      </c>
      <c r="AW13">
        <v>5</v>
      </c>
      <c r="AX13">
        <v>47945</v>
      </c>
      <c r="AY13">
        <v>6899</v>
      </c>
      <c r="AZ13">
        <v>7.6</v>
      </c>
      <c r="BA13">
        <v>3.6</v>
      </c>
      <c r="BB13">
        <v>22.8</v>
      </c>
      <c r="BC13">
        <v>5.0999999999999996</v>
      </c>
      <c r="BD13">
        <v>9.1999999999999904</v>
      </c>
      <c r="BE13">
        <v>2.4</v>
      </c>
      <c r="BF13">
        <v>10.6999999999999</v>
      </c>
      <c r="BG13">
        <v>4.2</v>
      </c>
      <c r="BH13">
        <v>1.7</v>
      </c>
      <c r="BI13">
        <v>2.4</v>
      </c>
      <c r="BJ13">
        <v>18.5</v>
      </c>
      <c r="BK13">
        <v>10.5</v>
      </c>
      <c r="BL13">
        <v>4.8</v>
      </c>
      <c r="BM13">
        <v>4.3</v>
      </c>
      <c r="BN13">
        <v>85.299999999999898</v>
      </c>
      <c r="BO13">
        <v>4.9000000000000004</v>
      </c>
      <c r="BP13">
        <v>0</v>
      </c>
      <c r="BQ13">
        <v>1.9</v>
      </c>
      <c r="BR13">
        <v>4.5</v>
      </c>
      <c r="BS13">
        <v>4.8</v>
      </c>
      <c r="BT13">
        <v>46</v>
      </c>
      <c r="BU13">
        <v>7.8</v>
      </c>
      <c r="BV13">
        <v>0</v>
      </c>
      <c r="BW13">
        <v>0.5</v>
      </c>
      <c r="BX13">
        <v>0.56530000000000002</v>
      </c>
      <c r="BY13">
        <v>0.73360000000000003</v>
      </c>
      <c r="BZ13">
        <v>0.12239999999999999</v>
      </c>
      <c r="CA13">
        <v>0.30759999999999998</v>
      </c>
      <c r="CB13">
        <v>1.7287999999999999</v>
      </c>
      <c r="CC13">
        <v>0.42570000000000002</v>
      </c>
      <c r="CD13">
        <v>0.91500000000000004</v>
      </c>
      <c r="CE13">
        <v>4.24E-2</v>
      </c>
      <c r="CF13">
        <v>0.49459999999999998</v>
      </c>
      <c r="CG13">
        <v>7.0999999999999994E-2</v>
      </c>
      <c r="CH13">
        <v>1.5230999999999999</v>
      </c>
      <c r="CI13">
        <v>0.19020000000000001</v>
      </c>
      <c r="CJ13">
        <v>0.34310000000000002</v>
      </c>
      <c r="CK13">
        <v>0.61470000000000002</v>
      </c>
      <c r="CL13">
        <v>0.95779999999999998</v>
      </c>
      <c r="CM13">
        <v>0.4607</v>
      </c>
      <c r="CN13">
        <v>0.91679999999999995</v>
      </c>
      <c r="CO13">
        <v>0</v>
      </c>
      <c r="CP13">
        <v>0.61550000000000005</v>
      </c>
      <c r="CQ13">
        <v>0.73580000000000001</v>
      </c>
      <c r="CR13">
        <v>0</v>
      </c>
      <c r="CS13">
        <v>2.2681</v>
      </c>
      <c r="CT13">
        <v>0.50729999999999997</v>
      </c>
      <c r="CU13">
        <v>6.4778000000000002</v>
      </c>
      <c r="CV13">
        <v>0.40820000000000001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2</v>
      </c>
      <c r="DQ13">
        <v>177</v>
      </c>
      <c r="DR13">
        <v>117</v>
      </c>
      <c r="DS13">
        <v>7.7</v>
      </c>
      <c r="DT13">
        <v>5</v>
      </c>
      <c r="DU13">
        <v>993</v>
      </c>
      <c r="DV13">
        <v>2.2143976504752E-2</v>
      </c>
      <c r="DW13">
        <v>1.8442182939999999E-5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36047005602</v>
      </c>
      <c r="H14" t="s">
        <v>1169</v>
      </c>
      <c r="I14">
        <v>5.2145400000000001E-2</v>
      </c>
      <c r="J14">
        <v>1622</v>
      </c>
      <c r="K14">
        <v>167</v>
      </c>
      <c r="L14">
        <v>912</v>
      </c>
      <c r="M14">
        <v>39</v>
      </c>
      <c r="N14">
        <v>840</v>
      </c>
      <c r="O14">
        <v>57</v>
      </c>
      <c r="P14">
        <v>155</v>
      </c>
      <c r="Q14">
        <v>67</v>
      </c>
      <c r="R14">
        <v>33</v>
      </c>
      <c r="S14">
        <v>24</v>
      </c>
      <c r="T14">
        <v>48242</v>
      </c>
      <c r="U14">
        <v>10971</v>
      </c>
      <c r="V14">
        <v>109</v>
      </c>
      <c r="W14">
        <v>48</v>
      </c>
      <c r="X14">
        <v>282</v>
      </c>
      <c r="Y14">
        <v>77</v>
      </c>
      <c r="Z14">
        <v>261</v>
      </c>
      <c r="AA14">
        <v>99</v>
      </c>
      <c r="AB14">
        <v>141</v>
      </c>
      <c r="AC14">
        <v>58</v>
      </c>
      <c r="AD14">
        <v>24</v>
      </c>
      <c r="AE14">
        <v>28.8</v>
      </c>
      <c r="AF14">
        <v>424</v>
      </c>
      <c r="AG14">
        <v>260.60000000000002</v>
      </c>
      <c r="AH14">
        <v>67</v>
      </c>
      <c r="AI14">
        <v>53</v>
      </c>
      <c r="AJ14">
        <v>588</v>
      </c>
      <c r="AK14">
        <v>73.400000000000006</v>
      </c>
      <c r="AL14">
        <v>0</v>
      </c>
      <c r="AM14">
        <v>11</v>
      </c>
      <c r="AN14">
        <v>78</v>
      </c>
      <c r="AO14">
        <v>44.799999999999898</v>
      </c>
      <c r="AP14">
        <v>401</v>
      </c>
      <c r="AQ14">
        <v>78</v>
      </c>
      <c r="AR14">
        <v>5</v>
      </c>
      <c r="AS14">
        <v>12</v>
      </c>
      <c r="AT14">
        <v>9.6</v>
      </c>
      <c r="AU14">
        <v>4.2</v>
      </c>
      <c r="AV14">
        <v>3.5</v>
      </c>
      <c r="AW14">
        <v>2.5</v>
      </c>
      <c r="AX14">
        <v>48242</v>
      </c>
      <c r="AY14">
        <v>10971</v>
      </c>
      <c r="AZ14">
        <v>8.4</v>
      </c>
      <c r="BA14">
        <v>3.6</v>
      </c>
      <c r="BB14">
        <v>17.399999999999899</v>
      </c>
      <c r="BC14">
        <v>4.5</v>
      </c>
      <c r="BD14">
        <v>16.100000000000001</v>
      </c>
      <c r="BE14">
        <v>5.9</v>
      </c>
      <c r="BF14">
        <v>8.6999999999999904</v>
      </c>
      <c r="BG14">
        <v>3.4</v>
      </c>
      <c r="BH14">
        <v>2.9</v>
      </c>
      <c r="BI14">
        <v>3.4</v>
      </c>
      <c r="BJ14">
        <v>26.1</v>
      </c>
      <c r="BK14">
        <v>15.8</v>
      </c>
      <c r="BL14">
        <v>4.3</v>
      </c>
      <c r="BM14">
        <v>3.4</v>
      </c>
      <c r="BN14">
        <v>64.5</v>
      </c>
      <c r="BO14">
        <v>7.6</v>
      </c>
      <c r="BP14">
        <v>0</v>
      </c>
      <c r="BQ14">
        <v>3.2</v>
      </c>
      <c r="BR14">
        <v>9.3000000000000007</v>
      </c>
      <c r="BS14">
        <v>5.3</v>
      </c>
      <c r="BT14">
        <v>47.7</v>
      </c>
      <c r="BU14">
        <v>8.1999999999999904</v>
      </c>
      <c r="BV14">
        <v>0.3</v>
      </c>
      <c r="BW14">
        <v>0.7</v>
      </c>
      <c r="BX14">
        <v>0.40410000000000001</v>
      </c>
      <c r="BY14">
        <v>0.12509999999999999</v>
      </c>
      <c r="BZ14">
        <v>0.11990000000000001</v>
      </c>
      <c r="CA14">
        <v>0.34939999999999999</v>
      </c>
      <c r="CB14">
        <v>0.99850000000000005</v>
      </c>
      <c r="CC14">
        <v>0.19650000000000001</v>
      </c>
      <c r="CD14">
        <v>0.69869999999999999</v>
      </c>
      <c r="CE14">
        <v>0.1734</v>
      </c>
      <c r="CF14">
        <v>0.30009999999999998</v>
      </c>
      <c r="CG14">
        <v>0.14019999999999999</v>
      </c>
      <c r="CH14">
        <v>1.3125</v>
      </c>
      <c r="CI14">
        <v>0.1186</v>
      </c>
      <c r="CJ14">
        <v>0.4335</v>
      </c>
      <c r="CK14">
        <v>0.59099999999999997</v>
      </c>
      <c r="CL14">
        <v>1.0245</v>
      </c>
      <c r="CM14">
        <v>0.49880000000000002</v>
      </c>
      <c r="CN14">
        <v>0.84799999999999998</v>
      </c>
      <c r="CO14">
        <v>0</v>
      </c>
      <c r="CP14">
        <v>0.79200000000000004</v>
      </c>
      <c r="CQ14">
        <v>0.74590000000000001</v>
      </c>
      <c r="CR14">
        <v>0.49259999999999998</v>
      </c>
      <c r="CS14">
        <v>2.8784999999999998</v>
      </c>
      <c r="CT14">
        <v>0.78959999999999997</v>
      </c>
      <c r="CU14">
        <v>6.2140000000000004</v>
      </c>
      <c r="CV14">
        <v>0.3624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146</v>
      </c>
      <c r="DR14">
        <v>59</v>
      </c>
      <c r="DS14">
        <v>9</v>
      </c>
      <c r="DT14">
        <v>3.5</v>
      </c>
      <c r="DU14">
        <v>1351</v>
      </c>
      <c r="DV14">
        <v>1.6072901497461999E-2</v>
      </c>
      <c r="DW14">
        <v>1.3830822517E-5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36047005800</v>
      </c>
      <c r="H15" t="s">
        <v>1168</v>
      </c>
      <c r="I15">
        <v>7.4639700000000003E-2</v>
      </c>
      <c r="J15">
        <v>3106</v>
      </c>
      <c r="K15">
        <v>404</v>
      </c>
      <c r="L15">
        <v>1693</v>
      </c>
      <c r="M15">
        <v>57</v>
      </c>
      <c r="N15">
        <v>1451</v>
      </c>
      <c r="O15">
        <v>114</v>
      </c>
      <c r="P15">
        <v>777</v>
      </c>
      <c r="Q15">
        <v>282</v>
      </c>
      <c r="R15">
        <v>150</v>
      </c>
      <c r="S15">
        <v>77</v>
      </c>
      <c r="T15">
        <v>30534</v>
      </c>
      <c r="U15">
        <v>4230</v>
      </c>
      <c r="V15">
        <v>317</v>
      </c>
      <c r="W15">
        <v>138</v>
      </c>
      <c r="X15">
        <v>424</v>
      </c>
      <c r="Y15">
        <v>126</v>
      </c>
      <c r="Z15">
        <v>619</v>
      </c>
      <c r="AA15">
        <v>182</v>
      </c>
      <c r="AB15">
        <v>289</v>
      </c>
      <c r="AC15">
        <v>108</v>
      </c>
      <c r="AD15">
        <v>97</v>
      </c>
      <c r="AE15">
        <v>59.899999999999899</v>
      </c>
      <c r="AF15">
        <v>1271</v>
      </c>
      <c r="AG15">
        <v>541.79999999999905</v>
      </c>
      <c r="AH15">
        <v>316</v>
      </c>
      <c r="AI15">
        <v>144.099999999999</v>
      </c>
      <c r="AJ15">
        <v>764</v>
      </c>
      <c r="AK15">
        <v>125.299999999999</v>
      </c>
      <c r="AL15">
        <v>19</v>
      </c>
      <c r="AM15">
        <v>24</v>
      </c>
      <c r="AN15">
        <v>202</v>
      </c>
      <c r="AO15">
        <v>89.5</v>
      </c>
      <c r="AP15">
        <v>805</v>
      </c>
      <c r="AQ15">
        <v>143</v>
      </c>
      <c r="AR15">
        <v>0</v>
      </c>
      <c r="AS15">
        <v>11</v>
      </c>
      <c r="AT15">
        <v>25.1999999999999</v>
      </c>
      <c r="AU15">
        <v>8.4</v>
      </c>
      <c r="AV15">
        <v>8.5</v>
      </c>
      <c r="AW15">
        <v>4.0999999999999996</v>
      </c>
      <c r="AX15">
        <v>30534</v>
      </c>
      <c r="AY15">
        <v>4230</v>
      </c>
      <c r="AZ15">
        <v>14.1</v>
      </c>
      <c r="BA15">
        <v>5.4</v>
      </c>
      <c r="BB15">
        <v>13.6999999999999</v>
      </c>
      <c r="BC15">
        <v>4.4000000000000004</v>
      </c>
      <c r="BD15">
        <v>19.899999999999899</v>
      </c>
      <c r="BE15">
        <v>5.3</v>
      </c>
      <c r="BF15">
        <v>9.3000000000000007</v>
      </c>
      <c r="BG15">
        <v>3.3</v>
      </c>
      <c r="BH15">
        <v>6.7</v>
      </c>
      <c r="BI15">
        <v>4.0999999999999996</v>
      </c>
      <c r="BJ15">
        <v>40.899999999999899</v>
      </c>
      <c r="BK15">
        <v>16.600000000000001</v>
      </c>
      <c r="BL15">
        <v>10.5</v>
      </c>
      <c r="BM15">
        <v>4.5999999999999996</v>
      </c>
      <c r="BN15">
        <v>45.1</v>
      </c>
      <c r="BO15">
        <v>7.2</v>
      </c>
      <c r="BP15">
        <v>1.1000000000000001</v>
      </c>
      <c r="BQ15">
        <v>1.4</v>
      </c>
      <c r="BR15">
        <v>13.9</v>
      </c>
      <c r="BS15">
        <v>6.1</v>
      </c>
      <c r="BT15">
        <v>55.5</v>
      </c>
      <c r="BU15">
        <v>8.6999999999999904</v>
      </c>
      <c r="BV15">
        <v>0</v>
      </c>
      <c r="BW15">
        <v>0.4</v>
      </c>
      <c r="BX15">
        <v>0.8</v>
      </c>
      <c r="BY15">
        <v>0.64859999999999995</v>
      </c>
      <c r="BZ15">
        <v>0.44040000000000001</v>
      </c>
      <c r="CA15">
        <v>0.59950000000000003</v>
      </c>
      <c r="CB15">
        <v>2.4883999999999999</v>
      </c>
      <c r="CC15">
        <v>0.65980000000000005</v>
      </c>
      <c r="CD15">
        <v>0.4471</v>
      </c>
      <c r="CE15">
        <v>0.38840000000000002</v>
      </c>
      <c r="CF15">
        <v>0.36259999999999998</v>
      </c>
      <c r="CG15">
        <v>0.43120000000000003</v>
      </c>
      <c r="CH15">
        <v>1.6293</v>
      </c>
      <c r="CI15">
        <v>0.24590000000000001</v>
      </c>
      <c r="CJ15">
        <v>0.56100000000000005</v>
      </c>
      <c r="CK15">
        <v>0.76890000000000003</v>
      </c>
      <c r="CL15">
        <v>1.3299000000000001</v>
      </c>
      <c r="CM15">
        <v>0.66169999999999995</v>
      </c>
      <c r="CN15">
        <v>0.7893</v>
      </c>
      <c r="CO15">
        <v>0.78029999999999999</v>
      </c>
      <c r="CP15">
        <v>0.89</v>
      </c>
      <c r="CQ15">
        <v>0.79930000000000001</v>
      </c>
      <c r="CR15">
        <v>0</v>
      </c>
      <c r="CS15">
        <v>3.2589999999999999</v>
      </c>
      <c r="CT15">
        <v>0.90900000000000003</v>
      </c>
      <c r="CU15">
        <v>8.7065999999999999</v>
      </c>
      <c r="CV15">
        <v>0.74629999999999996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415</v>
      </c>
      <c r="DR15">
        <v>201</v>
      </c>
      <c r="DS15">
        <v>13.4</v>
      </c>
      <c r="DT15">
        <v>6.1</v>
      </c>
      <c r="DU15">
        <v>3550</v>
      </c>
      <c r="DV15">
        <v>1.9402949124192E-2</v>
      </c>
      <c r="DW15">
        <v>2.0033842007999999E-5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36047006000</v>
      </c>
      <c r="H16" t="s">
        <v>1167</v>
      </c>
      <c r="I16">
        <v>5.8787899999999997E-2</v>
      </c>
      <c r="J16">
        <v>2541</v>
      </c>
      <c r="K16">
        <v>373</v>
      </c>
      <c r="L16">
        <v>1181</v>
      </c>
      <c r="M16">
        <v>48</v>
      </c>
      <c r="N16">
        <v>963</v>
      </c>
      <c r="O16">
        <v>97</v>
      </c>
      <c r="P16">
        <v>434</v>
      </c>
      <c r="Q16">
        <v>238</v>
      </c>
      <c r="R16">
        <v>162</v>
      </c>
      <c r="S16">
        <v>101</v>
      </c>
      <c r="T16">
        <v>38134</v>
      </c>
      <c r="U16">
        <v>6611</v>
      </c>
      <c r="V16">
        <v>216</v>
      </c>
      <c r="W16">
        <v>133</v>
      </c>
      <c r="X16">
        <v>277</v>
      </c>
      <c r="Y16">
        <v>99</v>
      </c>
      <c r="Z16">
        <v>451</v>
      </c>
      <c r="AA16">
        <v>157</v>
      </c>
      <c r="AB16">
        <v>186</v>
      </c>
      <c r="AC16">
        <v>92</v>
      </c>
      <c r="AD16">
        <v>48</v>
      </c>
      <c r="AE16">
        <v>52.2</v>
      </c>
      <c r="AF16">
        <v>943</v>
      </c>
      <c r="AG16">
        <v>519.1</v>
      </c>
      <c r="AH16">
        <v>181</v>
      </c>
      <c r="AI16">
        <v>110.299999999999</v>
      </c>
      <c r="AJ16">
        <v>193</v>
      </c>
      <c r="AK16">
        <v>60.299999999999898</v>
      </c>
      <c r="AL16">
        <v>0</v>
      </c>
      <c r="AM16">
        <v>11</v>
      </c>
      <c r="AN16">
        <v>86</v>
      </c>
      <c r="AO16">
        <v>56.6</v>
      </c>
      <c r="AP16">
        <v>477</v>
      </c>
      <c r="AQ16">
        <v>110</v>
      </c>
      <c r="AR16">
        <v>0</v>
      </c>
      <c r="AS16">
        <v>11</v>
      </c>
      <c r="AT16">
        <v>17.100000000000001</v>
      </c>
      <c r="AU16">
        <v>8.9</v>
      </c>
      <c r="AV16">
        <v>10.9</v>
      </c>
      <c r="AW16">
        <v>6.5</v>
      </c>
      <c r="AX16">
        <v>38134</v>
      </c>
      <c r="AY16">
        <v>6611</v>
      </c>
      <c r="AZ16">
        <v>12.1999999999999</v>
      </c>
      <c r="BA16">
        <v>7</v>
      </c>
      <c r="BB16">
        <v>10.9</v>
      </c>
      <c r="BC16">
        <v>3.9</v>
      </c>
      <c r="BD16">
        <v>17.6999999999999</v>
      </c>
      <c r="BE16">
        <v>5.6</v>
      </c>
      <c r="BF16">
        <v>7.3</v>
      </c>
      <c r="BG16">
        <v>3.2</v>
      </c>
      <c r="BH16">
        <v>5</v>
      </c>
      <c r="BI16">
        <v>5.4</v>
      </c>
      <c r="BJ16">
        <v>37.1</v>
      </c>
      <c r="BK16">
        <v>19.6999999999999</v>
      </c>
      <c r="BL16">
        <v>7.5</v>
      </c>
      <c r="BM16">
        <v>4.5</v>
      </c>
      <c r="BN16">
        <v>16.3</v>
      </c>
      <c r="BO16">
        <v>5.0999999999999996</v>
      </c>
      <c r="BP16">
        <v>0</v>
      </c>
      <c r="BQ16">
        <v>2.5</v>
      </c>
      <c r="BR16">
        <v>8.9</v>
      </c>
      <c r="BS16">
        <v>5.8</v>
      </c>
      <c r="BT16">
        <v>49.5</v>
      </c>
      <c r="BU16">
        <v>10.5</v>
      </c>
      <c r="BV16">
        <v>0</v>
      </c>
      <c r="BW16">
        <v>0.4</v>
      </c>
      <c r="BX16">
        <v>0.65429999999999999</v>
      </c>
      <c r="BY16">
        <v>0.79569999999999996</v>
      </c>
      <c r="BZ16">
        <v>0.25009999999999999</v>
      </c>
      <c r="CA16">
        <v>0.52549999999999997</v>
      </c>
      <c r="CB16">
        <v>2.2256999999999998</v>
      </c>
      <c r="CC16">
        <v>0.58099999999999996</v>
      </c>
      <c r="CD16">
        <v>0.26400000000000001</v>
      </c>
      <c r="CE16">
        <v>0.25230000000000002</v>
      </c>
      <c r="CF16">
        <v>0.17430000000000001</v>
      </c>
      <c r="CG16">
        <v>0.30349999999999999</v>
      </c>
      <c r="CH16">
        <v>0.99409999999999998</v>
      </c>
      <c r="CI16">
        <v>6.2700000000000006E-2</v>
      </c>
      <c r="CJ16">
        <v>0.53320000000000001</v>
      </c>
      <c r="CK16">
        <v>0.70630000000000004</v>
      </c>
      <c r="CL16">
        <v>1.2395</v>
      </c>
      <c r="CM16">
        <v>0.61199999999999999</v>
      </c>
      <c r="CN16">
        <v>0.63339999999999996</v>
      </c>
      <c r="CO16">
        <v>0</v>
      </c>
      <c r="CP16">
        <v>0.78149999999999997</v>
      </c>
      <c r="CQ16">
        <v>0.75749999999999995</v>
      </c>
      <c r="CR16">
        <v>0</v>
      </c>
      <c r="CS16">
        <v>2.1724999999999999</v>
      </c>
      <c r="CT16">
        <v>0.46700000000000003</v>
      </c>
      <c r="CU16">
        <v>6.6318000000000001</v>
      </c>
      <c r="CV16">
        <v>0.43569999999999998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250</v>
      </c>
      <c r="DR16">
        <v>121</v>
      </c>
      <c r="DS16">
        <v>9.8000000000000007</v>
      </c>
      <c r="DT16">
        <v>4.5</v>
      </c>
      <c r="DU16">
        <v>2261</v>
      </c>
      <c r="DV16">
        <v>1.7287273447384E-2</v>
      </c>
      <c r="DW16">
        <v>1.6701557526000001E-5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36047006200</v>
      </c>
      <c r="H17" t="s">
        <v>1166</v>
      </c>
      <c r="I17">
        <v>6.2653899999999998E-2</v>
      </c>
      <c r="J17">
        <v>2916</v>
      </c>
      <c r="K17">
        <v>390</v>
      </c>
      <c r="L17">
        <v>1317</v>
      </c>
      <c r="M17">
        <v>51</v>
      </c>
      <c r="N17">
        <v>1152</v>
      </c>
      <c r="O17">
        <v>88</v>
      </c>
      <c r="P17">
        <v>500</v>
      </c>
      <c r="Q17">
        <v>320</v>
      </c>
      <c r="R17">
        <v>102</v>
      </c>
      <c r="S17">
        <v>59</v>
      </c>
      <c r="T17">
        <v>33142</v>
      </c>
      <c r="U17">
        <v>5549</v>
      </c>
      <c r="V17">
        <v>192</v>
      </c>
      <c r="W17">
        <v>77</v>
      </c>
      <c r="X17">
        <v>401</v>
      </c>
      <c r="Y17">
        <v>92</v>
      </c>
      <c r="Z17">
        <v>738</v>
      </c>
      <c r="AA17">
        <v>237</v>
      </c>
      <c r="AB17">
        <v>294</v>
      </c>
      <c r="AC17">
        <v>98</v>
      </c>
      <c r="AD17">
        <v>49</v>
      </c>
      <c r="AE17">
        <v>54.299999999999898</v>
      </c>
      <c r="AF17">
        <v>1172</v>
      </c>
      <c r="AG17">
        <v>490.19999999999902</v>
      </c>
      <c r="AH17">
        <v>364</v>
      </c>
      <c r="AI17">
        <v>136.30000000000001</v>
      </c>
      <c r="AJ17">
        <v>668</v>
      </c>
      <c r="AK17">
        <v>115.9</v>
      </c>
      <c r="AL17">
        <v>0</v>
      </c>
      <c r="AM17">
        <v>11</v>
      </c>
      <c r="AN17">
        <v>155</v>
      </c>
      <c r="AO17">
        <v>80.5</v>
      </c>
      <c r="AP17">
        <v>589</v>
      </c>
      <c r="AQ17">
        <v>113</v>
      </c>
      <c r="AR17">
        <v>28</v>
      </c>
      <c r="AS17">
        <v>22</v>
      </c>
      <c r="AT17">
        <v>17.1999999999999</v>
      </c>
      <c r="AU17">
        <v>10.1</v>
      </c>
      <c r="AV17">
        <v>7.1</v>
      </c>
      <c r="AW17">
        <v>3.7</v>
      </c>
      <c r="AX17">
        <v>33142</v>
      </c>
      <c r="AY17">
        <v>5549</v>
      </c>
      <c r="AZ17">
        <v>9.6</v>
      </c>
      <c r="BA17">
        <v>3.6</v>
      </c>
      <c r="BB17">
        <v>13.8</v>
      </c>
      <c r="BC17">
        <v>3.7</v>
      </c>
      <c r="BD17">
        <v>25.3</v>
      </c>
      <c r="BE17">
        <v>7.4</v>
      </c>
      <c r="BF17">
        <v>10.1</v>
      </c>
      <c r="BG17">
        <v>3.3</v>
      </c>
      <c r="BH17">
        <v>4.3</v>
      </c>
      <c r="BI17">
        <v>4.7</v>
      </c>
      <c r="BJ17">
        <v>40.200000000000003</v>
      </c>
      <c r="BK17">
        <v>15.9</v>
      </c>
      <c r="BL17">
        <v>13.4</v>
      </c>
      <c r="BM17">
        <v>4.7</v>
      </c>
      <c r="BN17">
        <v>50.7</v>
      </c>
      <c r="BO17">
        <v>8.6</v>
      </c>
      <c r="BP17">
        <v>0</v>
      </c>
      <c r="BQ17">
        <v>2.2000000000000002</v>
      </c>
      <c r="BR17">
        <v>13.5</v>
      </c>
      <c r="BS17">
        <v>6.9</v>
      </c>
      <c r="BT17">
        <v>51.1</v>
      </c>
      <c r="BU17">
        <v>9.4</v>
      </c>
      <c r="BV17">
        <v>1</v>
      </c>
      <c r="BW17">
        <v>0.7</v>
      </c>
      <c r="BX17">
        <v>0.65659999999999996</v>
      </c>
      <c r="BY17">
        <v>0.51980000000000004</v>
      </c>
      <c r="BZ17">
        <v>0.36749999999999999</v>
      </c>
      <c r="CA17">
        <v>0.41260000000000002</v>
      </c>
      <c r="CB17">
        <v>1.9565999999999999</v>
      </c>
      <c r="CC17">
        <v>0.50060000000000004</v>
      </c>
      <c r="CD17">
        <v>0.45569999999999999</v>
      </c>
      <c r="CE17">
        <v>0.78380000000000005</v>
      </c>
      <c r="CF17">
        <v>0.442</v>
      </c>
      <c r="CG17">
        <v>0.24690000000000001</v>
      </c>
      <c r="CH17">
        <v>1.9283999999999999</v>
      </c>
      <c r="CI17">
        <v>0.43280000000000002</v>
      </c>
      <c r="CJ17">
        <v>0.55620000000000003</v>
      </c>
      <c r="CK17">
        <v>0.81669999999999998</v>
      </c>
      <c r="CL17">
        <v>1.3729</v>
      </c>
      <c r="CM17">
        <v>0.68859999999999999</v>
      </c>
      <c r="CN17">
        <v>0.80789999999999995</v>
      </c>
      <c r="CO17">
        <v>0</v>
      </c>
      <c r="CP17">
        <v>0.88390000000000002</v>
      </c>
      <c r="CQ17">
        <v>0.76849999999999996</v>
      </c>
      <c r="CR17">
        <v>0.69869999999999999</v>
      </c>
      <c r="CS17">
        <v>3.1589</v>
      </c>
      <c r="CT17">
        <v>0.88349999999999995</v>
      </c>
      <c r="CU17">
        <v>8.4169</v>
      </c>
      <c r="CV17">
        <v>0.70520000000000005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240</v>
      </c>
      <c r="DR17">
        <v>138</v>
      </c>
      <c r="DS17">
        <v>8.3000000000000007</v>
      </c>
      <c r="DT17">
        <v>4.4000000000000004</v>
      </c>
      <c r="DU17">
        <v>1784</v>
      </c>
      <c r="DV17">
        <v>1.7405730149160002E-2</v>
      </c>
      <c r="DW17">
        <v>1.7298374782E-5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36047006400</v>
      </c>
      <c r="H18" t="s">
        <v>1165</v>
      </c>
      <c r="I18">
        <v>7.8446699999999994E-2</v>
      </c>
      <c r="J18">
        <v>2975</v>
      </c>
      <c r="K18">
        <v>292</v>
      </c>
      <c r="L18">
        <v>1539</v>
      </c>
      <c r="M18">
        <v>73</v>
      </c>
      <c r="N18">
        <v>1347</v>
      </c>
      <c r="O18">
        <v>106</v>
      </c>
      <c r="P18">
        <v>458</v>
      </c>
      <c r="Q18">
        <v>164</v>
      </c>
      <c r="R18">
        <v>170</v>
      </c>
      <c r="S18">
        <v>90</v>
      </c>
      <c r="T18">
        <v>38391</v>
      </c>
      <c r="U18">
        <v>6893</v>
      </c>
      <c r="V18">
        <v>387</v>
      </c>
      <c r="W18">
        <v>141</v>
      </c>
      <c r="X18">
        <v>655</v>
      </c>
      <c r="Y18">
        <v>144</v>
      </c>
      <c r="Z18">
        <v>469</v>
      </c>
      <c r="AA18">
        <v>131</v>
      </c>
      <c r="AB18">
        <v>472</v>
      </c>
      <c r="AC18">
        <v>145</v>
      </c>
      <c r="AD18">
        <v>72</v>
      </c>
      <c r="AE18">
        <v>49.899999999999899</v>
      </c>
      <c r="AF18">
        <v>769</v>
      </c>
      <c r="AG18">
        <v>395</v>
      </c>
      <c r="AH18">
        <v>135</v>
      </c>
      <c r="AI18">
        <v>73.2</v>
      </c>
      <c r="AJ18">
        <v>661</v>
      </c>
      <c r="AK18">
        <v>102.5</v>
      </c>
      <c r="AL18">
        <v>0</v>
      </c>
      <c r="AM18">
        <v>11</v>
      </c>
      <c r="AN18">
        <v>71</v>
      </c>
      <c r="AO18">
        <v>44.299999999999898</v>
      </c>
      <c r="AP18">
        <v>590</v>
      </c>
      <c r="AQ18">
        <v>110</v>
      </c>
      <c r="AR18">
        <v>0</v>
      </c>
      <c r="AS18">
        <v>11</v>
      </c>
      <c r="AT18">
        <v>15.4</v>
      </c>
      <c r="AU18">
        <v>5.3</v>
      </c>
      <c r="AV18">
        <v>11.1</v>
      </c>
      <c r="AW18">
        <v>5.6</v>
      </c>
      <c r="AX18">
        <v>38391</v>
      </c>
      <c r="AY18">
        <v>6893</v>
      </c>
      <c r="AZ18">
        <v>17.100000000000001</v>
      </c>
      <c r="BA18">
        <v>5.5</v>
      </c>
      <c r="BB18">
        <v>22</v>
      </c>
      <c r="BC18">
        <v>4.7</v>
      </c>
      <c r="BD18">
        <v>15.8</v>
      </c>
      <c r="BE18">
        <v>4.0999999999999996</v>
      </c>
      <c r="BF18">
        <v>15.9</v>
      </c>
      <c r="BG18">
        <v>4.5999999999999996</v>
      </c>
      <c r="BH18">
        <v>5.3</v>
      </c>
      <c r="BI18">
        <v>3.7</v>
      </c>
      <c r="BJ18">
        <v>25.8</v>
      </c>
      <c r="BK18">
        <v>13</v>
      </c>
      <c r="BL18">
        <v>4.7</v>
      </c>
      <c r="BM18">
        <v>2.5</v>
      </c>
      <c r="BN18">
        <v>42.899999999999899</v>
      </c>
      <c r="BO18">
        <v>6.3</v>
      </c>
      <c r="BP18">
        <v>0</v>
      </c>
      <c r="BQ18">
        <v>1.9</v>
      </c>
      <c r="BR18">
        <v>5.3</v>
      </c>
      <c r="BS18">
        <v>3.3</v>
      </c>
      <c r="BT18">
        <v>43.799999999999898</v>
      </c>
      <c r="BU18">
        <v>7</v>
      </c>
      <c r="BV18">
        <v>0</v>
      </c>
      <c r="BW18">
        <v>0.4</v>
      </c>
      <c r="BX18">
        <v>0.60970000000000002</v>
      </c>
      <c r="BY18">
        <v>0.80500000000000005</v>
      </c>
      <c r="BZ18">
        <v>0.24560000000000001</v>
      </c>
      <c r="CA18">
        <v>0.69140000000000001</v>
      </c>
      <c r="CB18">
        <v>2.3517000000000001</v>
      </c>
      <c r="CC18">
        <v>0.61799999999999999</v>
      </c>
      <c r="CD18">
        <v>0.89580000000000004</v>
      </c>
      <c r="CE18">
        <v>0.16120000000000001</v>
      </c>
      <c r="CF18">
        <v>0.82940000000000003</v>
      </c>
      <c r="CG18">
        <v>0.33360000000000001</v>
      </c>
      <c r="CH18">
        <v>2.2201</v>
      </c>
      <c r="CI18">
        <v>0.63529999999999998</v>
      </c>
      <c r="CJ18">
        <v>0.42920000000000003</v>
      </c>
      <c r="CK18">
        <v>0.60829999999999995</v>
      </c>
      <c r="CL18">
        <v>1.0375000000000001</v>
      </c>
      <c r="CM18">
        <v>0.50429999999999997</v>
      </c>
      <c r="CN18">
        <v>0.78169999999999995</v>
      </c>
      <c r="CO18">
        <v>0</v>
      </c>
      <c r="CP18">
        <v>0.65749999999999997</v>
      </c>
      <c r="CQ18">
        <v>0.7248</v>
      </c>
      <c r="CR18">
        <v>0</v>
      </c>
      <c r="CS18">
        <v>2.1640999999999999</v>
      </c>
      <c r="CT18">
        <v>0.46179999999999999</v>
      </c>
      <c r="CU18">
        <v>7.7732999999999999</v>
      </c>
      <c r="CV18">
        <v>0.61240000000000006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272</v>
      </c>
      <c r="DR18">
        <v>145</v>
      </c>
      <c r="DS18">
        <v>9.1</v>
      </c>
      <c r="DT18">
        <v>4.5</v>
      </c>
      <c r="DU18">
        <v>1534</v>
      </c>
      <c r="DV18">
        <v>1.8991764760752001E-2</v>
      </c>
      <c r="DW18">
        <v>2.1626585955999998E-5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36047006600</v>
      </c>
      <c r="H19" t="s">
        <v>1164</v>
      </c>
      <c r="I19">
        <v>5.9359299999999997E-2</v>
      </c>
      <c r="J19">
        <v>3528</v>
      </c>
      <c r="K19">
        <v>377</v>
      </c>
      <c r="L19">
        <v>1663</v>
      </c>
      <c r="M19">
        <v>51</v>
      </c>
      <c r="N19">
        <v>1437</v>
      </c>
      <c r="O19">
        <v>107</v>
      </c>
      <c r="P19">
        <v>458</v>
      </c>
      <c r="Q19">
        <v>264</v>
      </c>
      <c r="R19">
        <v>241</v>
      </c>
      <c r="S19">
        <v>114</v>
      </c>
      <c r="T19">
        <v>35107</v>
      </c>
      <c r="U19">
        <v>7468</v>
      </c>
      <c r="V19">
        <v>162</v>
      </c>
      <c r="W19">
        <v>91</v>
      </c>
      <c r="X19">
        <v>500</v>
      </c>
      <c r="Y19">
        <v>105</v>
      </c>
      <c r="Z19">
        <v>663</v>
      </c>
      <c r="AA19">
        <v>208</v>
      </c>
      <c r="AB19">
        <v>547</v>
      </c>
      <c r="AC19">
        <v>122</v>
      </c>
      <c r="AD19">
        <v>87</v>
      </c>
      <c r="AE19">
        <v>61</v>
      </c>
      <c r="AF19">
        <v>1330</v>
      </c>
      <c r="AG19">
        <v>479.89999999999901</v>
      </c>
      <c r="AH19">
        <v>222</v>
      </c>
      <c r="AI19">
        <v>116.2</v>
      </c>
      <c r="AJ19">
        <v>903</v>
      </c>
      <c r="AK19">
        <v>129</v>
      </c>
      <c r="AL19">
        <v>0</v>
      </c>
      <c r="AM19">
        <v>11</v>
      </c>
      <c r="AN19">
        <v>133</v>
      </c>
      <c r="AO19">
        <v>59.799999999999898</v>
      </c>
      <c r="AP19">
        <v>658</v>
      </c>
      <c r="AQ19">
        <v>115</v>
      </c>
      <c r="AR19">
        <v>15</v>
      </c>
      <c r="AS19">
        <v>13</v>
      </c>
      <c r="AT19">
        <v>13</v>
      </c>
      <c r="AU19">
        <v>6.8</v>
      </c>
      <c r="AV19">
        <v>12.1</v>
      </c>
      <c r="AW19">
        <v>5.3</v>
      </c>
      <c r="AX19">
        <v>35107</v>
      </c>
      <c r="AY19">
        <v>7468</v>
      </c>
      <c r="AZ19">
        <v>6.3</v>
      </c>
      <c r="BA19">
        <v>3.3</v>
      </c>
      <c r="BB19">
        <v>14.1999999999999</v>
      </c>
      <c r="BC19">
        <v>3.3</v>
      </c>
      <c r="BD19">
        <v>18.8</v>
      </c>
      <c r="BE19">
        <v>5.5</v>
      </c>
      <c r="BF19">
        <v>15.5</v>
      </c>
      <c r="BG19">
        <v>3.7</v>
      </c>
      <c r="BH19">
        <v>6.1</v>
      </c>
      <c r="BI19">
        <v>4.2</v>
      </c>
      <c r="BJ19">
        <v>37.700000000000003</v>
      </c>
      <c r="BK19">
        <v>13</v>
      </c>
      <c r="BL19">
        <v>6.9</v>
      </c>
      <c r="BM19">
        <v>3.5</v>
      </c>
      <c r="BN19">
        <v>54.299999999999898</v>
      </c>
      <c r="BO19">
        <v>7.6</v>
      </c>
      <c r="BP19">
        <v>0</v>
      </c>
      <c r="BQ19">
        <v>1.8</v>
      </c>
      <c r="BR19">
        <v>9.3000000000000007</v>
      </c>
      <c r="BS19">
        <v>4.0999999999999996</v>
      </c>
      <c r="BT19">
        <v>45.799999999999898</v>
      </c>
      <c r="BU19">
        <v>7.2</v>
      </c>
      <c r="BV19">
        <v>0.4</v>
      </c>
      <c r="BW19">
        <v>0.4</v>
      </c>
      <c r="BX19">
        <v>0.5353</v>
      </c>
      <c r="BY19">
        <v>0.84560000000000002</v>
      </c>
      <c r="BZ19">
        <v>0.3196</v>
      </c>
      <c r="CA19">
        <v>0.2382</v>
      </c>
      <c r="CB19">
        <v>1.9388000000000001</v>
      </c>
      <c r="CC19">
        <v>0.49399999999999999</v>
      </c>
      <c r="CD19">
        <v>0.48270000000000002</v>
      </c>
      <c r="CE19">
        <v>0.30990000000000001</v>
      </c>
      <c r="CF19">
        <v>0.81059999999999999</v>
      </c>
      <c r="CG19">
        <v>0.38979999999999998</v>
      </c>
      <c r="CH19">
        <v>1.9931000000000001</v>
      </c>
      <c r="CI19">
        <v>0.4839</v>
      </c>
      <c r="CJ19">
        <v>0.53769999999999996</v>
      </c>
      <c r="CK19">
        <v>0.69010000000000005</v>
      </c>
      <c r="CL19">
        <v>1.2278</v>
      </c>
      <c r="CM19">
        <v>0.6069</v>
      </c>
      <c r="CN19">
        <v>0.81630000000000003</v>
      </c>
      <c r="CO19">
        <v>0</v>
      </c>
      <c r="CP19">
        <v>0.79079999999999995</v>
      </c>
      <c r="CQ19">
        <v>0.73470000000000002</v>
      </c>
      <c r="CR19">
        <v>0.55700000000000005</v>
      </c>
      <c r="CS19">
        <v>2.8988999999999998</v>
      </c>
      <c r="CT19">
        <v>0.79679999999999995</v>
      </c>
      <c r="CU19">
        <v>8.0585000000000004</v>
      </c>
      <c r="CV19">
        <v>0.65529999999999999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357</v>
      </c>
      <c r="DR19">
        <v>110</v>
      </c>
      <c r="DS19">
        <v>10.1</v>
      </c>
      <c r="DT19">
        <v>3</v>
      </c>
      <c r="DU19">
        <v>2244</v>
      </c>
      <c r="DV19">
        <v>1.7055451294904E-2</v>
      </c>
      <c r="DW19">
        <v>1.6359912230000001E-5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36047006800</v>
      </c>
      <c r="H20" t="s">
        <v>1163</v>
      </c>
      <c r="I20">
        <v>7.1625400000000006E-2</v>
      </c>
      <c r="J20">
        <v>4731</v>
      </c>
      <c r="K20">
        <v>502</v>
      </c>
      <c r="L20">
        <v>1984</v>
      </c>
      <c r="M20">
        <v>66</v>
      </c>
      <c r="N20">
        <v>1810</v>
      </c>
      <c r="O20">
        <v>97</v>
      </c>
      <c r="P20">
        <v>1038</v>
      </c>
      <c r="Q20">
        <v>355</v>
      </c>
      <c r="R20">
        <v>275</v>
      </c>
      <c r="S20">
        <v>116</v>
      </c>
      <c r="T20">
        <v>22592</v>
      </c>
      <c r="U20">
        <v>3066</v>
      </c>
      <c r="V20">
        <v>632</v>
      </c>
      <c r="W20">
        <v>166</v>
      </c>
      <c r="X20">
        <v>600</v>
      </c>
      <c r="Y20">
        <v>155</v>
      </c>
      <c r="Z20">
        <v>1059</v>
      </c>
      <c r="AA20">
        <v>296</v>
      </c>
      <c r="AB20">
        <v>379</v>
      </c>
      <c r="AC20">
        <v>129</v>
      </c>
      <c r="AD20">
        <v>145</v>
      </c>
      <c r="AE20">
        <v>90.2</v>
      </c>
      <c r="AF20">
        <v>2479</v>
      </c>
      <c r="AG20">
        <v>663.6</v>
      </c>
      <c r="AH20">
        <v>639</v>
      </c>
      <c r="AI20">
        <v>208</v>
      </c>
      <c r="AJ20">
        <v>952</v>
      </c>
      <c r="AK20">
        <v>154.5</v>
      </c>
      <c r="AL20">
        <v>0</v>
      </c>
      <c r="AM20">
        <v>11</v>
      </c>
      <c r="AN20">
        <v>245</v>
      </c>
      <c r="AO20">
        <v>112.599999999999</v>
      </c>
      <c r="AP20">
        <v>994</v>
      </c>
      <c r="AQ20">
        <v>126</v>
      </c>
      <c r="AR20">
        <v>23</v>
      </c>
      <c r="AS20">
        <v>10</v>
      </c>
      <c r="AT20">
        <v>22</v>
      </c>
      <c r="AU20">
        <v>7.6</v>
      </c>
      <c r="AV20">
        <v>11.6999999999999</v>
      </c>
      <c r="AW20">
        <v>4.2</v>
      </c>
      <c r="AX20">
        <v>22592</v>
      </c>
      <c r="AY20">
        <v>3066</v>
      </c>
      <c r="AZ20">
        <v>19.6999999999999</v>
      </c>
      <c r="BA20">
        <v>5.0999999999999996</v>
      </c>
      <c r="BB20">
        <v>12.6999999999999</v>
      </c>
      <c r="BC20">
        <v>3.6</v>
      </c>
      <c r="BD20">
        <v>22.399999999999899</v>
      </c>
      <c r="BE20">
        <v>5.8</v>
      </c>
      <c r="BF20">
        <v>8</v>
      </c>
      <c r="BG20">
        <v>2.7</v>
      </c>
      <c r="BH20">
        <v>8</v>
      </c>
      <c r="BI20">
        <v>5</v>
      </c>
      <c r="BJ20">
        <v>52.399999999999899</v>
      </c>
      <c r="BK20">
        <v>12.9</v>
      </c>
      <c r="BL20">
        <v>14.9</v>
      </c>
      <c r="BM20">
        <v>4.5999999999999996</v>
      </c>
      <c r="BN20">
        <v>48</v>
      </c>
      <c r="BO20">
        <v>7.6</v>
      </c>
      <c r="BP20">
        <v>0</v>
      </c>
      <c r="BQ20">
        <v>1.5</v>
      </c>
      <c r="BR20">
        <v>13.5</v>
      </c>
      <c r="BS20">
        <v>6.2</v>
      </c>
      <c r="BT20">
        <v>54.899999999999899</v>
      </c>
      <c r="BU20">
        <v>6.3</v>
      </c>
      <c r="BV20">
        <v>0.5</v>
      </c>
      <c r="BW20">
        <v>0.2</v>
      </c>
      <c r="BX20">
        <v>0.75</v>
      </c>
      <c r="BY20">
        <v>0.83099999999999996</v>
      </c>
      <c r="BZ20">
        <v>0.7177</v>
      </c>
      <c r="CA20">
        <v>0.74819999999999998</v>
      </c>
      <c r="CB20">
        <v>3.0468999999999999</v>
      </c>
      <c r="CC20">
        <v>0.82069999999999999</v>
      </c>
      <c r="CD20">
        <v>0.38119999999999998</v>
      </c>
      <c r="CE20">
        <v>0.59250000000000003</v>
      </c>
      <c r="CF20">
        <v>0.23269999999999999</v>
      </c>
      <c r="CG20">
        <v>0.52449999999999997</v>
      </c>
      <c r="CH20">
        <v>1.7307999999999999</v>
      </c>
      <c r="CI20">
        <v>0.30299999999999999</v>
      </c>
      <c r="CJ20">
        <v>0.62580000000000002</v>
      </c>
      <c r="CK20">
        <v>0.84099999999999997</v>
      </c>
      <c r="CL20">
        <v>1.4668000000000001</v>
      </c>
      <c r="CM20">
        <v>0.75060000000000004</v>
      </c>
      <c r="CN20">
        <v>0.79859999999999998</v>
      </c>
      <c r="CO20">
        <v>0</v>
      </c>
      <c r="CP20">
        <v>0.88570000000000004</v>
      </c>
      <c r="CQ20">
        <v>0.79449999999999998</v>
      </c>
      <c r="CR20">
        <v>0.58709999999999996</v>
      </c>
      <c r="CS20">
        <v>3.0659999999999998</v>
      </c>
      <c r="CT20">
        <v>0.85309999999999997</v>
      </c>
      <c r="CU20">
        <v>9.3106000000000009</v>
      </c>
      <c r="CV20">
        <v>0.81840000000000002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829</v>
      </c>
      <c r="DR20">
        <v>315</v>
      </c>
      <c r="DS20">
        <v>17.600000000000001</v>
      </c>
      <c r="DT20">
        <v>6</v>
      </c>
      <c r="DU20">
        <v>3899</v>
      </c>
      <c r="DV20">
        <v>1.8645179140549001E-2</v>
      </c>
      <c r="DW20">
        <v>1.9752483676000002E-5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36047007000</v>
      </c>
      <c r="H21" t="s">
        <v>1068</v>
      </c>
      <c r="I21">
        <v>5.76056E-2</v>
      </c>
      <c r="J21">
        <v>2470</v>
      </c>
      <c r="K21">
        <v>257</v>
      </c>
      <c r="L21">
        <v>1091</v>
      </c>
      <c r="M21">
        <v>54</v>
      </c>
      <c r="N21">
        <v>976</v>
      </c>
      <c r="O21">
        <v>72</v>
      </c>
      <c r="P21">
        <v>411</v>
      </c>
      <c r="Q21">
        <v>223</v>
      </c>
      <c r="R21">
        <v>39</v>
      </c>
      <c r="S21">
        <v>27</v>
      </c>
      <c r="T21">
        <v>27571</v>
      </c>
      <c r="U21">
        <v>5642</v>
      </c>
      <c r="V21">
        <v>243</v>
      </c>
      <c r="W21">
        <v>109</v>
      </c>
      <c r="X21">
        <v>558</v>
      </c>
      <c r="Y21">
        <v>132</v>
      </c>
      <c r="Z21">
        <v>540</v>
      </c>
      <c r="AA21">
        <v>143</v>
      </c>
      <c r="AB21">
        <v>362</v>
      </c>
      <c r="AC21">
        <v>100</v>
      </c>
      <c r="AD21">
        <v>115</v>
      </c>
      <c r="AE21">
        <v>61.399999999999899</v>
      </c>
      <c r="AF21">
        <v>1153</v>
      </c>
      <c r="AG21">
        <v>389</v>
      </c>
      <c r="AH21">
        <v>359</v>
      </c>
      <c r="AI21">
        <v>149.9</v>
      </c>
      <c r="AJ21">
        <v>546</v>
      </c>
      <c r="AK21">
        <v>81</v>
      </c>
      <c r="AL21">
        <v>0</v>
      </c>
      <c r="AM21">
        <v>11</v>
      </c>
      <c r="AN21">
        <v>78</v>
      </c>
      <c r="AO21">
        <v>39.799999999999898</v>
      </c>
      <c r="AP21">
        <v>494</v>
      </c>
      <c r="AQ21">
        <v>83</v>
      </c>
      <c r="AR21">
        <v>26</v>
      </c>
      <c r="AS21">
        <v>28</v>
      </c>
      <c r="AT21">
        <v>16.8</v>
      </c>
      <c r="AU21">
        <v>9.1</v>
      </c>
      <c r="AV21">
        <v>3.8</v>
      </c>
      <c r="AW21">
        <v>2.5</v>
      </c>
      <c r="AX21">
        <v>27571</v>
      </c>
      <c r="AY21">
        <v>5642</v>
      </c>
      <c r="AZ21">
        <v>14.1999999999999</v>
      </c>
      <c r="BA21">
        <v>6</v>
      </c>
      <c r="BB21">
        <v>22.6</v>
      </c>
      <c r="BC21">
        <v>5.9</v>
      </c>
      <c r="BD21">
        <v>21.899999999999899</v>
      </c>
      <c r="BE21">
        <v>5.3</v>
      </c>
      <c r="BF21">
        <v>14.6999999999999</v>
      </c>
      <c r="BG21">
        <v>4.2</v>
      </c>
      <c r="BH21">
        <v>11.8</v>
      </c>
      <c r="BI21">
        <v>6.2</v>
      </c>
      <c r="BJ21">
        <v>46.7</v>
      </c>
      <c r="BK21">
        <v>15</v>
      </c>
      <c r="BL21">
        <v>15.6</v>
      </c>
      <c r="BM21">
        <v>6.3</v>
      </c>
      <c r="BN21">
        <v>50</v>
      </c>
      <c r="BO21">
        <v>7</v>
      </c>
      <c r="BP21">
        <v>0</v>
      </c>
      <c r="BQ21">
        <v>2.7</v>
      </c>
      <c r="BR21">
        <v>8</v>
      </c>
      <c r="BS21">
        <v>4</v>
      </c>
      <c r="BT21">
        <v>50.6</v>
      </c>
      <c r="BU21">
        <v>7.6</v>
      </c>
      <c r="BV21">
        <v>1.1000000000000001</v>
      </c>
      <c r="BW21">
        <v>1.1000000000000001</v>
      </c>
      <c r="BX21">
        <v>0.64770000000000005</v>
      </c>
      <c r="BY21">
        <v>0.15060000000000001</v>
      </c>
      <c r="BZ21">
        <v>0.53759999999999997</v>
      </c>
      <c r="CA21">
        <v>0.60340000000000005</v>
      </c>
      <c r="CB21">
        <v>1.9393</v>
      </c>
      <c r="CC21">
        <v>0.49440000000000001</v>
      </c>
      <c r="CD21">
        <v>0.91080000000000005</v>
      </c>
      <c r="CE21">
        <v>0.54490000000000005</v>
      </c>
      <c r="CF21">
        <v>0.77370000000000005</v>
      </c>
      <c r="CG21">
        <v>0.71360000000000001</v>
      </c>
      <c r="CH21">
        <v>2.9430000000000001</v>
      </c>
      <c r="CI21">
        <v>0.94720000000000004</v>
      </c>
      <c r="CJ21">
        <v>0.59740000000000004</v>
      </c>
      <c r="CK21">
        <v>0.84989999999999999</v>
      </c>
      <c r="CL21">
        <v>1.4473</v>
      </c>
      <c r="CM21">
        <v>0.7379</v>
      </c>
      <c r="CN21">
        <v>0.80520000000000003</v>
      </c>
      <c r="CO21">
        <v>0</v>
      </c>
      <c r="CP21">
        <v>0.75560000000000005</v>
      </c>
      <c r="CQ21">
        <v>0.76600000000000001</v>
      </c>
      <c r="CR21">
        <v>0.70979999999999999</v>
      </c>
      <c r="CS21">
        <v>3.0366</v>
      </c>
      <c r="CT21">
        <v>0.84499999999999997</v>
      </c>
      <c r="CU21">
        <v>9.3661999999999903</v>
      </c>
      <c r="CV21">
        <v>0.82320000000000004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125</v>
      </c>
      <c r="DR21">
        <v>119</v>
      </c>
      <c r="DS21">
        <v>5.0999999999999996</v>
      </c>
      <c r="DT21">
        <v>4.7</v>
      </c>
      <c r="DU21">
        <v>2134</v>
      </c>
      <c r="DV21">
        <v>1.9176124101107E-2</v>
      </c>
      <c r="DW21">
        <v>1.4320654098E-5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36047011800</v>
      </c>
      <c r="H22" t="s">
        <v>1048</v>
      </c>
      <c r="I22">
        <v>8.4646700000000005E-2</v>
      </c>
      <c r="J22">
        <v>2072</v>
      </c>
      <c r="K22">
        <v>298</v>
      </c>
      <c r="L22">
        <v>626</v>
      </c>
      <c r="M22">
        <v>44</v>
      </c>
      <c r="N22">
        <v>587</v>
      </c>
      <c r="O22">
        <v>51</v>
      </c>
      <c r="P22">
        <v>739</v>
      </c>
      <c r="Q22">
        <v>215</v>
      </c>
      <c r="R22">
        <v>50</v>
      </c>
      <c r="S22">
        <v>36</v>
      </c>
      <c r="T22">
        <v>12020</v>
      </c>
      <c r="U22">
        <v>1461</v>
      </c>
      <c r="V22">
        <v>792</v>
      </c>
      <c r="W22">
        <v>162</v>
      </c>
      <c r="X22">
        <v>195</v>
      </c>
      <c r="Y22">
        <v>48</v>
      </c>
      <c r="Z22">
        <v>546</v>
      </c>
      <c r="AA22">
        <v>128</v>
      </c>
      <c r="AB22">
        <v>130</v>
      </c>
      <c r="AC22">
        <v>44</v>
      </c>
      <c r="AD22">
        <v>82</v>
      </c>
      <c r="AE22">
        <v>43.399999999999899</v>
      </c>
      <c r="AF22">
        <v>1986</v>
      </c>
      <c r="AG22">
        <v>301.5</v>
      </c>
      <c r="AH22">
        <v>992</v>
      </c>
      <c r="AI22">
        <v>196.69999999999899</v>
      </c>
      <c r="AJ22">
        <v>95</v>
      </c>
      <c r="AK22">
        <v>39.399999999999899</v>
      </c>
      <c r="AL22">
        <v>0</v>
      </c>
      <c r="AM22">
        <v>11</v>
      </c>
      <c r="AN22">
        <v>191</v>
      </c>
      <c r="AO22">
        <v>70.7</v>
      </c>
      <c r="AP22">
        <v>379</v>
      </c>
      <c r="AQ22">
        <v>71</v>
      </c>
      <c r="AR22">
        <v>0</v>
      </c>
      <c r="AS22">
        <v>11</v>
      </c>
      <c r="AT22">
        <v>35.700000000000003</v>
      </c>
      <c r="AU22">
        <v>9.6</v>
      </c>
      <c r="AV22">
        <v>5</v>
      </c>
      <c r="AW22">
        <v>3.4</v>
      </c>
      <c r="AX22">
        <v>12020</v>
      </c>
      <c r="AY22">
        <v>1461</v>
      </c>
      <c r="AZ22">
        <v>57.1</v>
      </c>
      <c r="BA22">
        <v>8.1</v>
      </c>
      <c r="BB22">
        <v>9.4</v>
      </c>
      <c r="BC22">
        <v>2.4</v>
      </c>
      <c r="BD22">
        <v>26.399999999999899</v>
      </c>
      <c r="BE22">
        <v>4.9000000000000004</v>
      </c>
      <c r="BF22">
        <v>6.3</v>
      </c>
      <c r="BG22">
        <v>2.2000000000000002</v>
      </c>
      <c r="BH22">
        <v>14</v>
      </c>
      <c r="BI22">
        <v>7.3</v>
      </c>
      <c r="BJ22">
        <v>95.799999999999898</v>
      </c>
      <c r="BK22">
        <v>4.7</v>
      </c>
      <c r="BL22">
        <v>54.899999999999899</v>
      </c>
      <c r="BM22">
        <v>7.5</v>
      </c>
      <c r="BN22">
        <v>15.1999999999999</v>
      </c>
      <c r="BO22">
        <v>6.2</v>
      </c>
      <c r="BP22">
        <v>0</v>
      </c>
      <c r="BQ22">
        <v>4.7</v>
      </c>
      <c r="BR22">
        <v>32.5</v>
      </c>
      <c r="BS22">
        <v>11.6999999999999</v>
      </c>
      <c r="BT22">
        <v>64.599999999999895</v>
      </c>
      <c r="BU22">
        <v>9.9</v>
      </c>
      <c r="BV22">
        <v>0</v>
      </c>
      <c r="BW22">
        <v>0.5</v>
      </c>
      <c r="BX22">
        <v>0.90429999999999999</v>
      </c>
      <c r="BY22">
        <v>0.27650000000000002</v>
      </c>
      <c r="BZ22">
        <v>0.96140000000000003</v>
      </c>
      <c r="CA22">
        <v>0.99709999999999999</v>
      </c>
      <c r="CB22">
        <v>3.1394000000000002</v>
      </c>
      <c r="CC22">
        <v>0.84309999999999996</v>
      </c>
      <c r="CD22">
        <v>0.18329999999999999</v>
      </c>
      <c r="CE22">
        <v>0.82930000000000004</v>
      </c>
      <c r="CF22">
        <v>0.1031</v>
      </c>
      <c r="CG22">
        <v>0.78129999999999999</v>
      </c>
      <c r="CH22">
        <v>1.897</v>
      </c>
      <c r="CI22">
        <v>0.41299999999999998</v>
      </c>
      <c r="CJ22">
        <v>0.88119999999999998</v>
      </c>
      <c r="CK22">
        <v>0.99980000000000002</v>
      </c>
      <c r="CL22">
        <v>1.881</v>
      </c>
      <c r="CM22">
        <v>0.98499999999999999</v>
      </c>
      <c r="CN22">
        <v>0.62270000000000003</v>
      </c>
      <c r="CO22">
        <v>0</v>
      </c>
      <c r="CP22">
        <v>0.99360000000000004</v>
      </c>
      <c r="CQ22">
        <v>0.86199999999999999</v>
      </c>
      <c r="CR22">
        <v>0</v>
      </c>
      <c r="CS22">
        <v>2.4782999999999999</v>
      </c>
      <c r="CT22">
        <v>0.61309999999999998</v>
      </c>
      <c r="CU22">
        <v>9.3956999999999997</v>
      </c>
      <c r="CV22">
        <v>0.82520000000000004</v>
      </c>
      <c r="CW22">
        <v>1</v>
      </c>
      <c r="CX22">
        <v>0</v>
      </c>
      <c r="CY22">
        <v>1</v>
      </c>
      <c r="CZ22">
        <v>1</v>
      </c>
      <c r="DA22">
        <v>3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5</v>
      </c>
      <c r="DQ22">
        <v>288</v>
      </c>
      <c r="DR22">
        <v>128</v>
      </c>
      <c r="DS22">
        <v>13.9</v>
      </c>
      <c r="DT22">
        <v>5.6</v>
      </c>
      <c r="DU22">
        <v>3076</v>
      </c>
      <c r="DV22">
        <v>2.2173796092602002E-2</v>
      </c>
      <c r="DW22">
        <v>7.6703955269999998E-6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36047012000</v>
      </c>
      <c r="H23" t="s">
        <v>1162</v>
      </c>
      <c r="I23">
        <v>7.4649699999999999E-2</v>
      </c>
      <c r="J23">
        <v>1305</v>
      </c>
      <c r="K23">
        <v>194</v>
      </c>
      <c r="L23">
        <v>377</v>
      </c>
      <c r="M23">
        <v>20</v>
      </c>
      <c r="N23">
        <v>348</v>
      </c>
      <c r="O23">
        <v>33</v>
      </c>
      <c r="P23">
        <v>354</v>
      </c>
      <c r="Q23">
        <v>128</v>
      </c>
      <c r="R23">
        <v>66</v>
      </c>
      <c r="S23">
        <v>35</v>
      </c>
      <c r="T23">
        <v>17404</v>
      </c>
      <c r="U23">
        <v>3218</v>
      </c>
      <c r="V23">
        <v>522</v>
      </c>
      <c r="W23">
        <v>102</v>
      </c>
      <c r="X23">
        <v>133</v>
      </c>
      <c r="Y23">
        <v>58</v>
      </c>
      <c r="Z23">
        <v>336</v>
      </c>
      <c r="AA23">
        <v>105</v>
      </c>
      <c r="AB23">
        <v>92</v>
      </c>
      <c r="AC23">
        <v>36</v>
      </c>
      <c r="AD23">
        <v>37</v>
      </c>
      <c r="AE23">
        <v>29.6999999999999</v>
      </c>
      <c r="AF23">
        <v>1232</v>
      </c>
      <c r="AG23">
        <v>198.099999999999</v>
      </c>
      <c r="AH23">
        <v>621</v>
      </c>
      <c r="AI23">
        <v>159.5</v>
      </c>
      <c r="AJ23">
        <v>111</v>
      </c>
      <c r="AK23">
        <v>32.6</v>
      </c>
      <c r="AL23">
        <v>0</v>
      </c>
      <c r="AM23">
        <v>11</v>
      </c>
      <c r="AN23">
        <v>112</v>
      </c>
      <c r="AO23">
        <v>45.799999999999898</v>
      </c>
      <c r="AP23">
        <v>211</v>
      </c>
      <c r="AQ23">
        <v>42</v>
      </c>
      <c r="AR23">
        <v>0</v>
      </c>
      <c r="AS23">
        <v>11</v>
      </c>
      <c r="AT23">
        <v>27.1</v>
      </c>
      <c r="AU23">
        <v>10.1999999999999</v>
      </c>
      <c r="AV23">
        <v>10.1999999999999</v>
      </c>
      <c r="AW23">
        <v>4.7</v>
      </c>
      <c r="AX23">
        <v>17404</v>
      </c>
      <c r="AY23">
        <v>3218</v>
      </c>
      <c r="AZ23">
        <v>59.399999999999899</v>
      </c>
      <c r="BA23">
        <v>8.4</v>
      </c>
      <c r="BB23">
        <v>10.1999999999999</v>
      </c>
      <c r="BC23">
        <v>5.4</v>
      </c>
      <c r="BD23">
        <v>25.6999999999999</v>
      </c>
      <c r="BE23">
        <v>7.1</v>
      </c>
      <c r="BF23">
        <v>7</v>
      </c>
      <c r="BG23">
        <v>3.2</v>
      </c>
      <c r="BH23">
        <v>10.6</v>
      </c>
      <c r="BI23">
        <v>8.5</v>
      </c>
      <c r="BJ23">
        <v>94.4</v>
      </c>
      <c r="BK23">
        <v>5.8</v>
      </c>
      <c r="BL23">
        <v>50.299999999999898</v>
      </c>
      <c r="BM23">
        <v>10.9</v>
      </c>
      <c r="BN23">
        <v>29.399999999999899</v>
      </c>
      <c r="BO23">
        <v>8.5</v>
      </c>
      <c r="BP23">
        <v>0</v>
      </c>
      <c r="BQ23">
        <v>7.6</v>
      </c>
      <c r="BR23">
        <v>32.200000000000003</v>
      </c>
      <c r="BS23">
        <v>12.8</v>
      </c>
      <c r="BT23">
        <v>60.6</v>
      </c>
      <c r="BU23">
        <v>11.1</v>
      </c>
      <c r="BV23">
        <v>0</v>
      </c>
      <c r="BW23">
        <v>0.8</v>
      </c>
      <c r="BX23">
        <v>0.82599999999999996</v>
      </c>
      <c r="BY23">
        <v>0.75860000000000005</v>
      </c>
      <c r="BZ23">
        <v>0.86709999999999998</v>
      </c>
      <c r="CA23">
        <v>0.99839999999999995</v>
      </c>
      <c r="CB23">
        <v>3.4500999999999999</v>
      </c>
      <c r="CC23">
        <v>0.91510000000000002</v>
      </c>
      <c r="CD23">
        <v>0.22259999999999999</v>
      </c>
      <c r="CE23">
        <v>0.80500000000000005</v>
      </c>
      <c r="CF23">
        <v>0.152</v>
      </c>
      <c r="CG23">
        <v>0.67030000000000001</v>
      </c>
      <c r="CH23">
        <v>1.8499000000000001</v>
      </c>
      <c r="CI23">
        <v>0.37869999999999998</v>
      </c>
      <c r="CJ23">
        <v>0.86140000000000005</v>
      </c>
      <c r="CK23">
        <v>0.99809999999999999</v>
      </c>
      <c r="CL23">
        <v>1.8595999999999999</v>
      </c>
      <c r="CM23">
        <v>0.97760000000000002</v>
      </c>
      <c r="CN23">
        <v>0.7319</v>
      </c>
      <c r="CO23">
        <v>0</v>
      </c>
      <c r="CP23">
        <v>0.99299999999999999</v>
      </c>
      <c r="CQ23">
        <v>0.83720000000000006</v>
      </c>
      <c r="CR23">
        <v>0</v>
      </c>
      <c r="CS23">
        <v>2.5619999999999998</v>
      </c>
      <c r="CT23">
        <v>0.65549999999999997</v>
      </c>
      <c r="CU23">
        <v>9.7216000000000005</v>
      </c>
      <c r="CV23">
        <v>0.85699999999999998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3</v>
      </c>
      <c r="DQ23">
        <v>82</v>
      </c>
      <c r="DR23">
        <v>46</v>
      </c>
      <c r="DS23">
        <v>6.3</v>
      </c>
      <c r="DT23">
        <v>3.5</v>
      </c>
      <c r="DU23">
        <v>3152</v>
      </c>
      <c r="DV23">
        <v>2.4133253871457001E-2</v>
      </c>
      <c r="DW23">
        <v>2.0520992911000002E-5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36047012200</v>
      </c>
      <c r="H24" t="s">
        <v>1047</v>
      </c>
      <c r="I24">
        <v>7.0139699999999999E-2</v>
      </c>
      <c r="J24">
        <v>5787</v>
      </c>
      <c r="K24">
        <v>646</v>
      </c>
      <c r="L24">
        <v>1672</v>
      </c>
      <c r="M24">
        <v>60</v>
      </c>
      <c r="N24">
        <v>1563</v>
      </c>
      <c r="O24">
        <v>96</v>
      </c>
      <c r="P24">
        <v>2133</v>
      </c>
      <c r="Q24">
        <v>704</v>
      </c>
      <c r="R24">
        <v>423</v>
      </c>
      <c r="S24">
        <v>192</v>
      </c>
      <c r="T24">
        <v>11955</v>
      </c>
      <c r="U24">
        <v>1629</v>
      </c>
      <c r="V24">
        <v>2290</v>
      </c>
      <c r="W24">
        <v>411</v>
      </c>
      <c r="X24">
        <v>425</v>
      </c>
      <c r="Y24">
        <v>139</v>
      </c>
      <c r="Z24">
        <v>1569</v>
      </c>
      <c r="AA24">
        <v>371</v>
      </c>
      <c r="AB24">
        <v>400</v>
      </c>
      <c r="AC24">
        <v>155</v>
      </c>
      <c r="AD24">
        <v>155</v>
      </c>
      <c r="AE24">
        <v>86.599999999999895</v>
      </c>
      <c r="AF24">
        <v>5367</v>
      </c>
      <c r="AG24">
        <v>676.29999999999905</v>
      </c>
      <c r="AH24">
        <v>2506</v>
      </c>
      <c r="AI24">
        <v>477.89999999999901</v>
      </c>
      <c r="AJ24">
        <v>740</v>
      </c>
      <c r="AK24">
        <v>169</v>
      </c>
      <c r="AL24">
        <v>0</v>
      </c>
      <c r="AM24">
        <v>16</v>
      </c>
      <c r="AN24">
        <v>435</v>
      </c>
      <c r="AO24">
        <v>137.9</v>
      </c>
      <c r="AP24">
        <v>1097</v>
      </c>
      <c r="AQ24">
        <v>135</v>
      </c>
      <c r="AR24">
        <v>0</v>
      </c>
      <c r="AS24">
        <v>16</v>
      </c>
      <c r="AT24">
        <v>36.899999999999899</v>
      </c>
      <c r="AU24">
        <v>10.4</v>
      </c>
      <c r="AV24">
        <v>13.1999999999999</v>
      </c>
      <c r="AW24">
        <v>5.3</v>
      </c>
      <c r="AX24">
        <v>11955</v>
      </c>
      <c r="AY24">
        <v>1629</v>
      </c>
      <c r="AZ24">
        <v>61.899999999999899</v>
      </c>
      <c r="BA24">
        <v>8</v>
      </c>
      <c r="BB24">
        <v>7.3</v>
      </c>
      <c r="BC24">
        <v>2.7</v>
      </c>
      <c r="BD24">
        <v>27.1</v>
      </c>
      <c r="BE24">
        <v>5.7</v>
      </c>
      <c r="BF24">
        <v>6.9</v>
      </c>
      <c r="BG24">
        <v>2.9</v>
      </c>
      <c r="BH24">
        <v>9.9</v>
      </c>
      <c r="BI24">
        <v>5.5</v>
      </c>
      <c r="BJ24">
        <v>92.7</v>
      </c>
      <c r="BK24">
        <v>5.4</v>
      </c>
      <c r="BL24">
        <v>47.5</v>
      </c>
      <c r="BM24">
        <v>7.5</v>
      </c>
      <c r="BN24">
        <v>44.299999999999898</v>
      </c>
      <c r="BO24">
        <v>10</v>
      </c>
      <c r="BP24">
        <v>0</v>
      </c>
      <c r="BQ24">
        <v>1.8</v>
      </c>
      <c r="BR24">
        <v>27.8</v>
      </c>
      <c r="BS24">
        <v>8.6999999999999904</v>
      </c>
      <c r="BT24">
        <v>70.2</v>
      </c>
      <c r="BU24">
        <v>7.7</v>
      </c>
      <c r="BV24">
        <v>0</v>
      </c>
      <c r="BW24">
        <v>0.3</v>
      </c>
      <c r="BX24">
        <v>0.91220000000000001</v>
      </c>
      <c r="BY24">
        <v>0.87909999999999999</v>
      </c>
      <c r="BZ24">
        <v>0.96289999999999998</v>
      </c>
      <c r="CA24">
        <v>0.999</v>
      </c>
      <c r="CB24">
        <v>3.7530999999999999</v>
      </c>
      <c r="CC24">
        <v>0.97230000000000005</v>
      </c>
      <c r="CD24">
        <v>8.9800000000000005E-2</v>
      </c>
      <c r="CE24">
        <v>0.85770000000000002</v>
      </c>
      <c r="CF24">
        <v>0.14480000000000001</v>
      </c>
      <c r="CG24">
        <v>0.63180000000000003</v>
      </c>
      <c r="CH24">
        <v>1.7241</v>
      </c>
      <c r="CI24">
        <v>0.29930000000000001</v>
      </c>
      <c r="CJ24">
        <v>0.84409999999999996</v>
      </c>
      <c r="CK24">
        <v>0.99609999999999999</v>
      </c>
      <c r="CL24">
        <v>1.8402000000000001</v>
      </c>
      <c r="CM24">
        <v>0.9677</v>
      </c>
      <c r="CN24">
        <v>0.78539999999999999</v>
      </c>
      <c r="CO24">
        <v>0</v>
      </c>
      <c r="CP24">
        <v>0.98499999999999999</v>
      </c>
      <c r="CQ24">
        <v>0.90400000000000003</v>
      </c>
      <c r="CR24">
        <v>0</v>
      </c>
      <c r="CS24">
        <v>2.6743999999999999</v>
      </c>
      <c r="CT24">
        <v>0.70909999999999995</v>
      </c>
      <c r="CU24">
        <v>9.9917999999999996</v>
      </c>
      <c r="CV24">
        <v>0.8831</v>
      </c>
      <c r="CW24">
        <v>1</v>
      </c>
      <c r="CX24">
        <v>0</v>
      </c>
      <c r="CY24">
        <v>1</v>
      </c>
      <c r="CZ24">
        <v>1</v>
      </c>
      <c r="DA24">
        <v>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1</v>
      </c>
      <c r="DN24">
        <v>0</v>
      </c>
      <c r="DO24">
        <v>2</v>
      </c>
      <c r="DP24">
        <v>6</v>
      </c>
      <c r="DQ24">
        <v>1469</v>
      </c>
      <c r="DR24">
        <v>482</v>
      </c>
      <c r="DS24">
        <v>25.399999999999899</v>
      </c>
      <c r="DT24">
        <v>7.4</v>
      </c>
      <c r="DU24">
        <v>2229</v>
      </c>
      <c r="DV24">
        <v>8.2544121744520006E-3</v>
      </c>
      <c r="DW24">
        <v>1.509900059E-6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36047012600</v>
      </c>
      <c r="H25" t="s">
        <v>1046</v>
      </c>
      <c r="I25">
        <v>9.11135E-2</v>
      </c>
      <c r="J25">
        <v>2852</v>
      </c>
      <c r="K25">
        <v>247</v>
      </c>
      <c r="L25">
        <v>957</v>
      </c>
      <c r="M25">
        <v>34</v>
      </c>
      <c r="N25">
        <v>900</v>
      </c>
      <c r="O25">
        <v>47</v>
      </c>
      <c r="P25">
        <v>715</v>
      </c>
      <c r="Q25">
        <v>246</v>
      </c>
      <c r="R25">
        <v>145</v>
      </c>
      <c r="S25">
        <v>60</v>
      </c>
      <c r="T25">
        <v>20931</v>
      </c>
      <c r="U25">
        <v>3538</v>
      </c>
      <c r="V25">
        <v>563</v>
      </c>
      <c r="W25">
        <v>133</v>
      </c>
      <c r="X25">
        <v>234</v>
      </c>
      <c r="Y25">
        <v>56</v>
      </c>
      <c r="Z25">
        <v>573</v>
      </c>
      <c r="AA25">
        <v>109</v>
      </c>
      <c r="AB25">
        <v>182</v>
      </c>
      <c r="AC25">
        <v>61</v>
      </c>
      <c r="AD25">
        <v>67</v>
      </c>
      <c r="AE25">
        <v>36.399999999999899</v>
      </c>
      <c r="AF25">
        <v>2028</v>
      </c>
      <c r="AG25">
        <v>292.69999999999902</v>
      </c>
      <c r="AH25">
        <v>666</v>
      </c>
      <c r="AI25">
        <v>173</v>
      </c>
      <c r="AJ25">
        <v>259</v>
      </c>
      <c r="AK25">
        <v>63.5</v>
      </c>
      <c r="AL25">
        <v>0</v>
      </c>
      <c r="AM25">
        <v>11</v>
      </c>
      <c r="AN25">
        <v>140</v>
      </c>
      <c r="AO25">
        <v>52.399999999999899</v>
      </c>
      <c r="AP25">
        <v>482</v>
      </c>
      <c r="AQ25">
        <v>83</v>
      </c>
      <c r="AR25">
        <v>0</v>
      </c>
      <c r="AS25">
        <v>11</v>
      </c>
      <c r="AT25">
        <v>25.1</v>
      </c>
      <c r="AU25">
        <v>7.8</v>
      </c>
      <c r="AV25">
        <v>9.6</v>
      </c>
      <c r="AW25">
        <v>3.9</v>
      </c>
      <c r="AX25">
        <v>20931</v>
      </c>
      <c r="AY25">
        <v>3538</v>
      </c>
      <c r="AZ25">
        <v>29.6</v>
      </c>
      <c r="BA25">
        <v>6.4</v>
      </c>
      <c r="BB25">
        <v>8.1999999999999904</v>
      </c>
      <c r="BC25">
        <v>2</v>
      </c>
      <c r="BD25">
        <v>20.100000000000001</v>
      </c>
      <c r="BE25">
        <v>3.4</v>
      </c>
      <c r="BF25">
        <v>6.4</v>
      </c>
      <c r="BG25">
        <v>2.2999999999999998</v>
      </c>
      <c r="BH25">
        <v>7.4</v>
      </c>
      <c r="BI25">
        <v>4</v>
      </c>
      <c r="BJ25">
        <v>71.099999999999895</v>
      </c>
      <c r="BK25">
        <v>8.1999999999999904</v>
      </c>
      <c r="BL25">
        <v>24.6</v>
      </c>
      <c r="BM25">
        <v>6.1</v>
      </c>
      <c r="BN25">
        <v>27.1</v>
      </c>
      <c r="BO25">
        <v>6.6</v>
      </c>
      <c r="BP25">
        <v>0</v>
      </c>
      <c r="BQ25">
        <v>3.1</v>
      </c>
      <c r="BR25">
        <v>15.6</v>
      </c>
      <c r="BS25">
        <v>5.8</v>
      </c>
      <c r="BT25">
        <v>53.6</v>
      </c>
      <c r="BU25">
        <v>8.4</v>
      </c>
      <c r="BV25">
        <v>0</v>
      </c>
      <c r="BW25">
        <v>0.4</v>
      </c>
      <c r="BX25">
        <v>0.79859999999999998</v>
      </c>
      <c r="BY25">
        <v>0.72270000000000001</v>
      </c>
      <c r="BZ25">
        <v>0.77380000000000004</v>
      </c>
      <c r="CA25">
        <v>0.88690000000000002</v>
      </c>
      <c r="CB25">
        <v>3.1819000000000002</v>
      </c>
      <c r="CC25">
        <v>0.85129999999999995</v>
      </c>
      <c r="CD25">
        <v>0.12520000000000001</v>
      </c>
      <c r="CE25">
        <v>0.4012</v>
      </c>
      <c r="CF25">
        <v>0.10970000000000001</v>
      </c>
      <c r="CG25">
        <v>0.4889</v>
      </c>
      <c r="CH25">
        <v>1.125</v>
      </c>
      <c r="CI25">
        <v>8.2100000000000006E-2</v>
      </c>
      <c r="CJ25">
        <v>0.7127</v>
      </c>
      <c r="CK25">
        <v>0.93859999999999999</v>
      </c>
      <c r="CL25">
        <v>1.6514</v>
      </c>
      <c r="CM25">
        <v>0.87639999999999996</v>
      </c>
      <c r="CN25">
        <v>0.71909999999999996</v>
      </c>
      <c r="CO25">
        <v>0</v>
      </c>
      <c r="CP25">
        <v>0.91579999999999995</v>
      </c>
      <c r="CQ25">
        <v>0.78810000000000002</v>
      </c>
      <c r="CR25">
        <v>0</v>
      </c>
      <c r="CS25">
        <v>2.423</v>
      </c>
      <c r="CT25">
        <v>0.58389999999999997</v>
      </c>
      <c r="CU25">
        <v>8.3812999999999995</v>
      </c>
      <c r="CV25">
        <v>0.69940000000000002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2</v>
      </c>
      <c r="DQ25">
        <v>465</v>
      </c>
      <c r="DR25">
        <v>160</v>
      </c>
      <c r="DS25">
        <v>16.3</v>
      </c>
      <c r="DT25">
        <v>4.8</v>
      </c>
      <c r="DU25">
        <v>1503</v>
      </c>
      <c r="DV25">
        <v>2.3123022335209999E-2</v>
      </c>
      <c r="DW25">
        <v>2.5012053971999999E-5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36047012801</v>
      </c>
      <c r="H26" t="s">
        <v>1161</v>
      </c>
      <c r="I26">
        <v>4.4391699999999999E-2</v>
      </c>
      <c r="J26">
        <v>2139</v>
      </c>
      <c r="K26">
        <v>218</v>
      </c>
      <c r="L26">
        <v>770</v>
      </c>
      <c r="M26">
        <v>43</v>
      </c>
      <c r="N26">
        <v>739</v>
      </c>
      <c r="O26">
        <v>50</v>
      </c>
      <c r="P26">
        <v>533</v>
      </c>
      <c r="Q26">
        <v>181</v>
      </c>
      <c r="R26">
        <v>34</v>
      </c>
      <c r="S26">
        <v>27</v>
      </c>
      <c r="T26">
        <v>21342</v>
      </c>
      <c r="U26">
        <v>4197</v>
      </c>
      <c r="V26">
        <v>491</v>
      </c>
      <c r="W26">
        <v>126</v>
      </c>
      <c r="X26">
        <v>306</v>
      </c>
      <c r="Y26">
        <v>82</v>
      </c>
      <c r="Z26">
        <v>464</v>
      </c>
      <c r="AA26">
        <v>105</v>
      </c>
      <c r="AB26">
        <v>234</v>
      </c>
      <c r="AC26">
        <v>68</v>
      </c>
      <c r="AD26">
        <v>67</v>
      </c>
      <c r="AE26">
        <v>45.799999999999898</v>
      </c>
      <c r="AF26">
        <v>1443</v>
      </c>
      <c r="AG26">
        <v>284.60000000000002</v>
      </c>
      <c r="AH26">
        <v>606</v>
      </c>
      <c r="AI26">
        <v>133</v>
      </c>
      <c r="AJ26">
        <v>176</v>
      </c>
      <c r="AK26">
        <v>48.7</v>
      </c>
      <c r="AL26">
        <v>0</v>
      </c>
      <c r="AM26">
        <v>11</v>
      </c>
      <c r="AN26">
        <v>151</v>
      </c>
      <c r="AO26">
        <v>51</v>
      </c>
      <c r="AP26">
        <v>369</v>
      </c>
      <c r="AQ26">
        <v>72</v>
      </c>
      <c r="AR26">
        <v>0</v>
      </c>
      <c r="AS26">
        <v>11</v>
      </c>
      <c r="AT26">
        <v>25.3</v>
      </c>
      <c r="AU26">
        <v>8.1999999999999904</v>
      </c>
      <c r="AV26">
        <v>3.7</v>
      </c>
      <c r="AW26">
        <v>2.8</v>
      </c>
      <c r="AX26">
        <v>21342</v>
      </c>
      <c r="AY26">
        <v>4197</v>
      </c>
      <c r="AZ26">
        <v>31.899999999999899</v>
      </c>
      <c r="BA26">
        <v>7.3</v>
      </c>
      <c r="BB26">
        <v>14.3</v>
      </c>
      <c r="BC26">
        <v>4</v>
      </c>
      <c r="BD26">
        <v>21.6999999999999</v>
      </c>
      <c r="BE26">
        <v>4.4000000000000004</v>
      </c>
      <c r="BF26">
        <v>11</v>
      </c>
      <c r="BG26">
        <v>3.3</v>
      </c>
      <c r="BH26">
        <v>9.1</v>
      </c>
      <c r="BI26">
        <v>6.2</v>
      </c>
      <c r="BJ26">
        <v>67.5</v>
      </c>
      <c r="BK26">
        <v>11.4</v>
      </c>
      <c r="BL26">
        <v>30.5</v>
      </c>
      <c r="BM26">
        <v>6</v>
      </c>
      <c r="BN26">
        <v>22.899999999999899</v>
      </c>
      <c r="BO26">
        <v>6.2</v>
      </c>
      <c r="BP26">
        <v>0</v>
      </c>
      <c r="BQ26">
        <v>3.8</v>
      </c>
      <c r="BR26">
        <v>20.399999999999899</v>
      </c>
      <c r="BS26">
        <v>6.8</v>
      </c>
      <c r="BT26">
        <v>49.899999999999899</v>
      </c>
      <c r="BU26">
        <v>9.1</v>
      </c>
      <c r="BV26">
        <v>0</v>
      </c>
      <c r="BW26">
        <v>0.5</v>
      </c>
      <c r="BX26">
        <v>0.80169999999999997</v>
      </c>
      <c r="BY26">
        <v>0.14199999999999999</v>
      </c>
      <c r="BZ26">
        <v>0.75939999999999996</v>
      </c>
      <c r="CA26">
        <v>0.9133</v>
      </c>
      <c r="CB26">
        <v>2.6162999999999998</v>
      </c>
      <c r="CC26">
        <v>0.70120000000000005</v>
      </c>
      <c r="CD26">
        <v>0.48759999999999998</v>
      </c>
      <c r="CE26">
        <v>0.53400000000000003</v>
      </c>
      <c r="CF26">
        <v>0.52229999999999999</v>
      </c>
      <c r="CG26">
        <v>0.58789999999999998</v>
      </c>
      <c r="CH26">
        <v>2.1318000000000001</v>
      </c>
      <c r="CI26">
        <v>0.5776</v>
      </c>
      <c r="CJ26">
        <v>0.69420000000000004</v>
      </c>
      <c r="CK26">
        <v>0.96970000000000001</v>
      </c>
      <c r="CL26">
        <v>1.6638999999999999</v>
      </c>
      <c r="CM26">
        <v>0.88319999999999999</v>
      </c>
      <c r="CN26">
        <v>0.6895</v>
      </c>
      <c r="CO26">
        <v>0</v>
      </c>
      <c r="CP26">
        <v>0.95879999999999999</v>
      </c>
      <c r="CQ26">
        <v>0.76</v>
      </c>
      <c r="CR26">
        <v>0</v>
      </c>
      <c r="CS26">
        <v>2.4083000000000001</v>
      </c>
      <c r="CT26">
        <v>0.57669999999999999</v>
      </c>
      <c r="CU26">
        <v>8.8202999999999996</v>
      </c>
      <c r="CV26">
        <v>0.75949999999999995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3</v>
      </c>
      <c r="DQ26">
        <v>319</v>
      </c>
      <c r="DR26">
        <v>127</v>
      </c>
      <c r="DS26">
        <v>15</v>
      </c>
      <c r="DT26">
        <v>5.6</v>
      </c>
      <c r="DU26">
        <v>931</v>
      </c>
      <c r="DV26">
        <v>1.5495427358182001E-2</v>
      </c>
      <c r="DW26">
        <v>1.2307611385999999E-5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36047013000</v>
      </c>
      <c r="H27" t="s">
        <v>1160</v>
      </c>
      <c r="I27">
        <v>6.8119600000000002E-2</v>
      </c>
      <c r="J27">
        <v>5203</v>
      </c>
      <c r="K27">
        <v>433</v>
      </c>
      <c r="L27">
        <v>2020</v>
      </c>
      <c r="M27">
        <v>70</v>
      </c>
      <c r="N27">
        <v>1860</v>
      </c>
      <c r="O27">
        <v>84</v>
      </c>
      <c r="P27">
        <v>1252</v>
      </c>
      <c r="Q27">
        <v>377</v>
      </c>
      <c r="R27">
        <v>175</v>
      </c>
      <c r="S27">
        <v>81</v>
      </c>
      <c r="T27">
        <v>29236</v>
      </c>
      <c r="U27">
        <v>4019</v>
      </c>
      <c r="V27">
        <v>980</v>
      </c>
      <c r="W27">
        <v>253</v>
      </c>
      <c r="X27">
        <v>668</v>
      </c>
      <c r="Y27">
        <v>127</v>
      </c>
      <c r="Z27">
        <v>1215</v>
      </c>
      <c r="AA27">
        <v>268</v>
      </c>
      <c r="AB27">
        <v>421</v>
      </c>
      <c r="AC27">
        <v>159</v>
      </c>
      <c r="AD27">
        <v>92</v>
      </c>
      <c r="AE27">
        <v>76.900000000000006</v>
      </c>
      <c r="AF27">
        <v>2996</v>
      </c>
      <c r="AG27">
        <v>556.1</v>
      </c>
      <c r="AH27">
        <v>724</v>
      </c>
      <c r="AI27">
        <v>249.9</v>
      </c>
      <c r="AJ27">
        <v>783</v>
      </c>
      <c r="AK27">
        <v>105.9</v>
      </c>
      <c r="AL27">
        <v>0</v>
      </c>
      <c r="AM27">
        <v>16</v>
      </c>
      <c r="AN27">
        <v>347</v>
      </c>
      <c r="AO27">
        <v>131.69999999999899</v>
      </c>
      <c r="AP27">
        <v>972</v>
      </c>
      <c r="AQ27">
        <v>155</v>
      </c>
      <c r="AR27">
        <v>27</v>
      </c>
      <c r="AS27">
        <v>29</v>
      </c>
      <c r="AT27">
        <v>24.1</v>
      </c>
      <c r="AU27">
        <v>6.6</v>
      </c>
      <c r="AV27">
        <v>6.8</v>
      </c>
      <c r="AW27">
        <v>3.1</v>
      </c>
      <c r="AX27">
        <v>29236</v>
      </c>
      <c r="AY27">
        <v>4019</v>
      </c>
      <c r="AZ27">
        <v>27.1999999999999</v>
      </c>
      <c r="BA27">
        <v>6.4</v>
      </c>
      <c r="BB27">
        <v>12.8</v>
      </c>
      <c r="BC27">
        <v>2.8</v>
      </c>
      <c r="BD27">
        <v>23.399999999999899</v>
      </c>
      <c r="BE27">
        <v>4.8</v>
      </c>
      <c r="BF27">
        <v>8.1</v>
      </c>
      <c r="BG27">
        <v>3.2</v>
      </c>
      <c r="BH27">
        <v>4.9000000000000004</v>
      </c>
      <c r="BI27">
        <v>4.0999999999999996</v>
      </c>
      <c r="BJ27">
        <v>57.6</v>
      </c>
      <c r="BK27">
        <v>9.6</v>
      </c>
      <c r="BL27">
        <v>15.3</v>
      </c>
      <c r="BM27">
        <v>5.0999999999999996</v>
      </c>
      <c r="BN27">
        <v>38.799999999999898</v>
      </c>
      <c r="BO27">
        <v>5.0999999999999996</v>
      </c>
      <c r="BP27">
        <v>0</v>
      </c>
      <c r="BQ27">
        <v>1.5</v>
      </c>
      <c r="BR27">
        <v>18.6999999999999</v>
      </c>
      <c r="BS27">
        <v>7</v>
      </c>
      <c r="BT27">
        <v>52.299999999999898</v>
      </c>
      <c r="BU27">
        <v>7.9</v>
      </c>
      <c r="BV27">
        <v>0.5</v>
      </c>
      <c r="BW27">
        <v>0.6</v>
      </c>
      <c r="BX27">
        <v>0.78449999999999998</v>
      </c>
      <c r="BY27">
        <v>0.49109999999999998</v>
      </c>
      <c r="BZ27">
        <v>0.48139999999999999</v>
      </c>
      <c r="CA27">
        <v>0.85829999999999995</v>
      </c>
      <c r="CB27">
        <v>2.6153</v>
      </c>
      <c r="CC27">
        <v>0.70099999999999996</v>
      </c>
      <c r="CD27">
        <v>0.38740000000000002</v>
      </c>
      <c r="CE27">
        <v>0.66720000000000002</v>
      </c>
      <c r="CF27">
        <v>0.24129999999999999</v>
      </c>
      <c r="CG27">
        <v>0.30109999999999998</v>
      </c>
      <c r="CH27">
        <v>1.597</v>
      </c>
      <c r="CI27">
        <v>0.23100000000000001</v>
      </c>
      <c r="CJ27">
        <v>0.64990000000000003</v>
      </c>
      <c r="CK27">
        <v>0.84719999999999995</v>
      </c>
      <c r="CL27">
        <v>1.4971000000000001</v>
      </c>
      <c r="CM27">
        <v>0.76980000000000004</v>
      </c>
      <c r="CN27">
        <v>0.76539999999999997</v>
      </c>
      <c r="CO27">
        <v>0</v>
      </c>
      <c r="CP27">
        <v>0.94579999999999997</v>
      </c>
      <c r="CQ27">
        <v>0.77780000000000005</v>
      </c>
      <c r="CR27">
        <v>0.5988</v>
      </c>
      <c r="CS27">
        <v>3.0878999999999999</v>
      </c>
      <c r="CT27">
        <v>0.85970000000000002</v>
      </c>
      <c r="CU27">
        <v>8.7972999999999999</v>
      </c>
      <c r="CV27">
        <v>0.75639999999999996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1</v>
      </c>
      <c r="DQ27">
        <v>534</v>
      </c>
      <c r="DR27">
        <v>237</v>
      </c>
      <c r="DS27">
        <v>10.3</v>
      </c>
      <c r="DT27">
        <v>4.2</v>
      </c>
      <c r="DU27">
        <v>2788</v>
      </c>
      <c r="DV27">
        <v>1.7808806703378002E-2</v>
      </c>
      <c r="DW27">
        <v>1.8787304174999998E-5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36047013200</v>
      </c>
      <c r="H28" t="s">
        <v>1159</v>
      </c>
      <c r="I28">
        <v>6.0146199999999997E-2</v>
      </c>
      <c r="J28">
        <v>2186</v>
      </c>
      <c r="K28">
        <v>328</v>
      </c>
      <c r="L28">
        <v>725</v>
      </c>
      <c r="M28">
        <v>53</v>
      </c>
      <c r="N28">
        <v>683</v>
      </c>
      <c r="O28">
        <v>60</v>
      </c>
      <c r="P28">
        <v>555</v>
      </c>
      <c r="Q28">
        <v>259</v>
      </c>
      <c r="R28">
        <v>72</v>
      </c>
      <c r="S28">
        <v>38</v>
      </c>
      <c r="T28">
        <v>24377</v>
      </c>
      <c r="U28">
        <v>4259</v>
      </c>
      <c r="V28">
        <v>404</v>
      </c>
      <c r="W28">
        <v>101</v>
      </c>
      <c r="X28">
        <v>239</v>
      </c>
      <c r="Y28">
        <v>74</v>
      </c>
      <c r="Z28">
        <v>533</v>
      </c>
      <c r="AA28">
        <v>178</v>
      </c>
      <c r="AB28">
        <v>185</v>
      </c>
      <c r="AC28">
        <v>63</v>
      </c>
      <c r="AD28">
        <v>28</v>
      </c>
      <c r="AE28">
        <v>27.3</v>
      </c>
      <c r="AF28">
        <v>1569</v>
      </c>
      <c r="AG28">
        <v>355.8</v>
      </c>
      <c r="AH28">
        <v>427</v>
      </c>
      <c r="AI28">
        <v>134.599999999999</v>
      </c>
      <c r="AJ28">
        <v>146</v>
      </c>
      <c r="AK28">
        <v>60.5</v>
      </c>
      <c r="AL28">
        <v>0</v>
      </c>
      <c r="AM28">
        <v>11</v>
      </c>
      <c r="AN28">
        <v>125</v>
      </c>
      <c r="AO28">
        <v>56.7</v>
      </c>
      <c r="AP28">
        <v>295</v>
      </c>
      <c r="AQ28">
        <v>74</v>
      </c>
      <c r="AR28">
        <v>0</v>
      </c>
      <c r="AS28">
        <v>11</v>
      </c>
      <c r="AT28">
        <v>25.399999999999899</v>
      </c>
      <c r="AU28">
        <v>10</v>
      </c>
      <c r="AV28">
        <v>6.8</v>
      </c>
      <c r="AW28">
        <v>3.2</v>
      </c>
      <c r="AX28">
        <v>24377</v>
      </c>
      <c r="AY28">
        <v>4259</v>
      </c>
      <c r="AZ28">
        <v>28.1999999999999</v>
      </c>
      <c r="BA28">
        <v>5.9</v>
      </c>
      <c r="BB28">
        <v>10.9</v>
      </c>
      <c r="BC28">
        <v>3.6</v>
      </c>
      <c r="BD28">
        <v>24.399999999999899</v>
      </c>
      <c r="BE28">
        <v>7.3</v>
      </c>
      <c r="BF28">
        <v>8.5</v>
      </c>
      <c r="BG28">
        <v>3</v>
      </c>
      <c r="BH28">
        <v>4.0999999999999996</v>
      </c>
      <c r="BI28">
        <v>4</v>
      </c>
      <c r="BJ28">
        <v>71.799999999999898</v>
      </c>
      <c r="BK28">
        <v>12.1999999999999</v>
      </c>
      <c r="BL28">
        <v>21.6999999999999</v>
      </c>
      <c r="BM28">
        <v>6</v>
      </c>
      <c r="BN28">
        <v>20.100000000000001</v>
      </c>
      <c r="BO28">
        <v>8.1999999999999904</v>
      </c>
      <c r="BP28">
        <v>0</v>
      </c>
      <c r="BQ28">
        <v>4</v>
      </c>
      <c r="BR28">
        <v>18.3</v>
      </c>
      <c r="BS28">
        <v>8.1</v>
      </c>
      <c r="BT28">
        <v>43.2</v>
      </c>
      <c r="BU28">
        <v>10.6999999999999</v>
      </c>
      <c r="BV28">
        <v>0</v>
      </c>
      <c r="BW28">
        <v>0.5</v>
      </c>
      <c r="BX28">
        <v>0.80289999999999995</v>
      </c>
      <c r="BY28">
        <v>0.49109999999999998</v>
      </c>
      <c r="BZ28">
        <v>0.65539999999999998</v>
      </c>
      <c r="CA28">
        <v>0.86860000000000004</v>
      </c>
      <c r="CB28">
        <v>2.8180000000000001</v>
      </c>
      <c r="CC28">
        <v>0.75960000000000005</v>
      </c>
      <c r="CD28">
        <v>0.26400000000000001</v>
      </c>
      <c r="CE28">
        <v>0.72899999999999998</v>
      </c>
      <c r="CF28">
        <v>0.28089999999999998</v>
      </c>
      <c r="CG28">
        <v>0.23369999999999999</v>
      </c>
      <c r="CH28">
        <v>1.5077</v>
      </c>
      <c r="CI28">
        <v>0.18459999999999999</v>
      </c>
      <c r="CJ28">
        <v>0.71560000000000001</v>
      </c>
      <c r="CK28">
        <v>0.91759999999999997</v>
      </c>
      <c r="CL28">
        <v>1.6332</v>
      </c>
      <c r="CM28">
        <v>0.86450000000000005</v>
      </c>
      <c r="CN28">
        <v>0.66800000000000004</v>
      </c>
      <c r="CO28">
        <v>0</v>
      </c>
      <c r="CP28">
        <v>0.94320000000000004</v>
      </c>
      <c r="CQ28">
        <v>0.72209999999999996</v>
      </c>
      <c r="CR28">
        <v>0</v>
      </c>
      <c r="CS28">
        <v>2.3332999999999999</v>
      </c>
      <c r="CT28">
        <v>0.53839999999999999</v>
      </c>
      <c r="CU28">
        <v>8.2921999999999905</v>
      </c>
      <c r="CV28">
        <v>0.68679999999999997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2</v>
      </c>
      <c r="DQ28">
        <v>241</v>
      </c>
      <c r="DR28">
        <v>91</v>
      </c>
      <c r="DS28">
        <v>11</v>
      </c>
      <c r="DT28">
        <v>4.3</v>
      </c>
      <c r="DU28">
        <v>1064</v>
      </c>
      <c r="DV28">
        <v>1.9900923942446001E-2</v>
      </c>
      <c r="DW28">
        <v>1.6581328641999999E-5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36047013400</v>
      </c>
      <c r="H29" t="s">
        <v>1158</v>
      </c>
      <c r="I29">
        <v>0.10356650000000001</v>
      </c>
      <c r="J29">
        <v>3916</v>
      </c>
      <c r="K29">
        <v>403</v>
      </c>
      <c r="L29">
        <v>1555</v>
      </c>
      <c r="M29">
        <v>81</v>
      </c>
      <c r="N29">
        <v>1450</v>
      </c>
      <c r="O29">
        <v>100</v>
      </c>
      <c r="P29">
        <v>267</v>
      </c>
      <c r="Q29">
        <v>102</v>
      </c>
      <c r="R29">
        <v>196</v>
      </c>
      <c r="S29">
        <v>86</v>
      </c>
      <c r="T29">
        <v>31357</v>
      </c>
      <c r="U29">
        <v>3971</v>
      </c>
      <c r="V29">
        <v>394</v>
      </c>
      <c r="W29">
        <v>118</v>
      </c>
      <c r="X29">
        <v>502</v>
      </c>
      <c r="Y29">
        <v>112</v>
      </c>
      <c r="Z29">
        <v>819</v>
      </c>
      <c r="AA29">
        <v>213</v>
      </c>
      <c r="AB29">
        <v>300</v>
      </c>
      <c r="AC29">
        <v>115</v>
      </c>
      <c r="AD29">
        <v>31</v>
      </c>
      <c r="AE29">
        <v>32</v>
      </c>
      <c r="AF29">
        <v>1220</v>
      </c>
      <c r="AG29">
        <v>565</v>
      </c>
      <c r="AH29">
        <v>320</v>
      </c>
      <c r="AI29">
        <v>126.9</v>
      </c>
      <c r="AJ29">
        <v>255</v>
      </c>
      <c r="AK29">
        <v>70.799999999999898</v>
      </c>
      <c r="AL29">
        <v>24</v>
      </c>
      <c r="AM29">
        <v>35</v>
      </c>
      <c r="AN29">
        <v>91</v>
      </c>
      <c r="AO29">
        <v>53.2</v>
      </c>
      <c r="AP29">
        <v>742</v>
      </c>
      <c r="AQ29">
        <v>123</v>
      </c>
      <c r="AR29">
        <v>7</v>
      </c>
      <c r="AS29">
        <v>3</v>
      </c>
      <c r="AT29">
        <v>6.8</v>
      </c>
      <c r="AU29">
        <v>2.8</v>
      </c>
      <c r="AV29">
        <v>9.1</v>
      </c>
      <c r="AW29">
        <v>4</v>
      </c>
      <c r="AX29">
        <v>31357</v>
      </c>
      <c r="AY29">
        <v>3971</v>
      </c>
      <c r="AZ29">
        <v>14.5</v>
      </c>
      <c r="BA29">
        <v>4.3</v>
      </c>
      <c r="BB29">
        <v>12.8</v>
      </c>
      <c r="BC29">
        <v>2.8</v>
      </c>
      <c r="BD29">
        <v>20.899999999999899</v>
      </c>
      <c r="BE29">
        <v>5</v>
      </c>
      <c r="BF29">
        <v>7.7</v>
      </c>
      <c r="BG29">
        <v>2.8</v>
      </c>
      <c r="BH29">
        <v>2.1</v>
      </c>
      <c r="BI29">
        <v>2.2000000000000002</v>
      </c>
      <c r="BJ29">
        <v>31.1999999999999</v>
      </c>
      <c r="BK29">
        <v>14.1</v>
      </c>
      <c r="BL29">
        <v>9</v>
      </c>
      <c r="BM29">
        <v>3.5</v>
      </c>
      <c r="BN29">
        <v>16.399999999999899</v>
      </c>
      <c r="BO29">
        <v>4.5</v>
      </c>
      <c r="BP29">
        <v>1.5</v>
      </c>
      <c r="BQ29">
        <v>2.2000000000000002</v>
      </c>
      <c r="BR29">
        <v>6.3</v>
      </c>
      <c r="BS29">
        <v>3.6</v>
      </c>
      <c r="BT29">
        <v>51.2</v>
      </c>
      <c r="BU29">
        <v>7.8</v>
      </c>
      <c r="BV29">
        <v>0.2</v>
      </c>
      <c r="BW29">
        <v>0.1</v>
      </c>
      <c r="BX29">
        <v>0.26979999999999998</v>
      </c>
      <c r="BY29">
        <v>0.69269999999999998</v>
      </c>
      <c r="BZ29">
        <v>0.41460000000000002</v>
      </c>
      <c r="CA29">
        <v>0.6119</v>
      </c>
      <c r="CB29">
        <v>1.9890000000000001</v>
      </c>
      <c r="CC29">
        <v>0.51080000000000003</v>
      </c>
      <c r="CD29">
        <v>0.38740000000000002</v>
      </c>
      <c r="CE29">
        <v>0.46750000000000003</v>
      </c>
      <c r="CF29">
        <v>0.20749999999999999</v>
      </c>
      <c r="CG29">
        <v>9.74E-2</v>
      </c>
      <c r="CH29">
        <v>1.1597</v>
      </c>
      <c r="CI29">
        <v>8.6800000000000002E-2</v>
      </c>
      <c r="CJ29">
        <v>0.48559999999999998</v>
      </c>
      <c r="CK29">
        <v>0.73699999999999999</v>
      </c>
      <c r="CL29">
        <v>1.2225999999999999</v>
      </c>
      <c r="CM29">
        <v>0.6038</v>
      </c>
      <c r="CN29">
        <v>0.6341</v>
      </c>
      <c r="CO29">
        <v>0.80530000000000002</v>
      </c>
      <c r="CP29">
        <v>0.69889999999999997</v>
      </c>
      <c r="CQ29">
        <v>0.76929999999999998</v>
      </c>
      <c r="CR29">
        <v>0.39500000000000002</v>
      </c>
      <c r="CS29">
        <v>3.3026</v>
      </c>
      <c r="CT29">
        <v>0.91869999999999996</v>
      </c>
      <c r="CU29">
        <v>7.6738999999999997</v>
      </c>
      <c r="CV29">
        <v>0.59540000000000004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262</v>
      </c>
      <c r="DR29">
        <v>112</v>
      </c>
      <c r="DS29">
        <v>6.7</v>
      </c>
      <c r="DT29">
        <v>3</v>
      </c>
      <c r="DU29">
        <v>3566</v>
      </c>
      <c r="DV29">
        <v>2.7205358616782999E-2</v>
      </c>
      <c r="DW29">
        <v>2.8538598864999999E-5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36047013600</v>
      </c>
      <c r="H30" t="s">
        <v>1157</v>
      </c>
      <c r="I30">
        <v>8.2723099999999994E-2</v>
      </c>
      <c r="J30">
        <v>3946</v>
      </c>
      <c r="K30">
        <v>377</v>
      </c>
      <c r="L30">
        <v>1661</v>
      </c>
      <c r="M30">
        <v>65</v>
      </c>
      <c r="N30">
        <v>1505</v>
      </c>
      <c r="O30">
        <v>87</v>
      </c>
      <c r="P30">
        <v>586</v>
      </c>
      <c r="Q30">
        <v>219</v>
      </c>
      <c r="R30">
        <v>137</v>
      </c>
      <c r="S30">
        <v>57</v>
      </c>
      <c r="T30">
        <v>34330</v>
      </c>
      <c r="U30">
        <v>3986</v>
      </c>
      <c r="V30">
        <v>358</v>
      </c>
      <c r="W30">
        <v>155</v>
      </c>
      <c r="X30">
        <v>401</v>
      </c>
      <c r="Y30">
        <v>78</v>
      </c>
      <c r="Z30">
        <v>851</v>
      </c>
      <c r="AA30">
        <v>197</v>
      </c>
      <c r="AB30">
        <v>366</v>
      </c>
      <c r="AC30">
        <v>120</v>
      </c>
      <c r="AD30">
        <v>124</v>
      </c>
      <c r="AE30">
        <v>65.799999999999898</v>
      </c>
      <c r="AF30">
        <v>1178</v>
      </c>
      <c r="AG30">
        <v>530.29999999999905</v>
      </c>
      <c r="AH30">
        <v>329</v>
      </c>
      <c r="AI30">
        <v>128.599999999999</v>
      </c>
      <c r="AJ30">
        <v>436</v>
      </c>
      <c r="AK30">
        <v>97.4</v>
      </c>
      <c r="AL30">
        <v>0</v>
      </c>
      <c r="AM30">
        <v>11</v>
      </c>
      <c r="AN30">
        <v>165</v>
      </c>
      <c r="AO30">
        <v>76.7</v>
      </c>
      <c r="AP30">
        <v>674</v>
      </c>
      <c r="AQ30">
        <v>109</v>
      </c>
      <c r="AR30">
        <v>0</v>
      </c>
      <c r="AS30">
        <v>11</v>
      </c>
      <c r="AT30">
        <v>14.9</v>
      </c>
      <c r="AU30">
        <v>5.5</v>
      </c>
      <c r="AV30">
        <v>6.1</v>
      </c>
      <c r="AW30">
        <v>2.5</v>
      </c>
      <c r="AX30">
        <v>34330</v>
      </c>
      <c r="AY30">
        <v>3986</v>
      </c>
      <c r="AZ30">
        <v>13.3</v>
      </c>
      <c r="BA30">
        <v>5.3</v>
      </c>
      <c r="BB30">
        <v>10.1999999999999</v>
      </c>
      <c r="BC30">
        <v>2</v>
      </c>
      <c r="BD30">
        <v>21.6</v>
      </c>
      <c r="BE30">
        <v>4.5</v>
      </c>
      <c r="BF30">
        <v>9.3000000000000007</v>
      </c>
      <c r="BG30">
        <v>3</v>
      </c>
      <c r="BH30">
        <v>8.1999999999999904</v>
      </c>
      <c r="BI30">
        <v>4.3</v>
      </c>
      <c r="BJ30">
        <v>29.899999999999899</v>
      </c>
      <c r="BK30">
        <v>13.1</v>
      </c>
      <c r="BL30">
        <v>8.8000000000000007</v>
      </c>
      <c r="BM30">
        <v>3.3</v>
      </c>
      <c r="BN30">
        <v>26.1999999999999</v>
      </c>
      <c r="BO30">
        <v>5.8</v>
      </c>
      <c r="BP30">
        <v>0</v>
      </c>
      <c r="BQ30">
        <v>1.8</v>
      </c>
      <c r="BR30">
        <v>11</v>
      </c>
      <c r="BS30">
        <v>5.0999999999999996</v>
      </c>
      <c r="BT30">
        <v>44.799999999999898</v>
      </c>
      <c r="BU30">
        <v>6.6</v>
      </c>
      <c r="BV30">
        <v>0</v>
      </c>
      <c r="BW30">
        <v>0.3</v>
      </c>
      <c r="BX30">
        <v>0.59519999999999995</v>
      </c>
      <c r="BY30">
        <v>0.40339999999999998</v>
      </c>
      <c r="BZ30">
        <v>0.33739999999999998</v>
      </c>
      <c r="CA30">
        <v>0.57089999999999996</v>
      </c>
      <c r="CB30">
        <v>1.9069</v>
      </c>
      <c r="CC30">
        <v>0.4834</v>
      </c>
      <c r="CD30">
        <v>0.22259999999999999</v>
      </c>
      <c r="CE30">
        <v>0.52329999999999999</v>
      </c>
      <c r="CF30">
        <v>0.36259999999999998</v>
      </c>
      <c r="CG30">
        <v>0.53890000000000005</v>
      </c>
      <c r="CH30">
        <v>1.6474</v>
      </c>
      <c r="CI30">
        <v>0.2545</v>
      </c>
      <c r="CJ30">
        <v>0.47099999999999997</v>
      </c>
      <c r="CK30">
        <v>0.73329999999999995</v>
      </c>
      <c r="CL30">
        <v>1.2042999999999999</v>
      </c>
      <c r="CM30">
        <v>0.59509999999999996</v>
      </c>
      <c r="CN30">
        <v>0.71399999999999997</v>
      </c>
      <c r="CO30">
        <v>0</v>
      </c>
      <c r="CP30">
        <v>0.83689999999999998</v>
      </c>
      <c r="CQ30">
        <v>0.72960000000000003</v>
      </c>
      <c r="CR30">
        <v>0</v>
      </c>
      <c r="CS30">
        <v>2.2804000000000002</v>
      </c>
      <c r="CT30">
        <v>0.51380000000000003</v>
      </c>
      <c r="CU30">
        <v>7.0391000000000004</v>
      </c>
      <c r="CV30">
        <v>0.50060000000000004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294</v>
      </c>
      <c r="DR30">
        <v>159</v>
      </c>
      <c r="DS30">
        <v>7.5</v>
      </c>
      <c r="DT30">
        <v>3.9</v>
      </c>
      <c r="DU30">
        <v>1995</v>
      </c>
      <c r="DV30">
        <v>2.5755802966621999E-2</v>
      </c>
      <c r="DW30">
        <v>2.2811967932999999E-5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36047013800</v>
      </c>
      <c r="H31" t="s">
        <v>1156</v>
      </c>
      <c r="I31">
        <v>6.2772099999999997E-2</v>
      </c>
      <c r="J31">
        <v>3217</v>
      </c>
      <c r="K31">
        <v>480</v>
      </c>
      <c r="L31">
        <v>1454</v>
      </c>
      <c r="M31">
        <v>63</v>
      </c>
      <c r="N31">
        <v>1256</v>
      </c>
      <c r="O31">
        <v>106</v>
      </c>
      <c r="P31">
        <v>671</v>
      </c>
      <c r="Q31">
        <v>252</v>
      </c>
      <c r="R31">
        <v>67</v>
      </c>
      <c r="S31">
        <v>34</v>
      </c>
      <c r="T31">
        <v>31832</v>
      </c>
      <c r="U31">
        <v>6705</v>
      </c>
      <c r="V31">
        <v>592</v>
      </c>
      <c r="W31">
        <v>231</v>
      </c>
      <c r="X31">
        <v>621</v>
      </c>
      <c r="Y31">
        <v>211</v>
      </c>
      <c r="Z31">
        <v>544</v>
      </c>
      <c r="AA31">
        <v>254</v>
      </c>
      <c r="AB31">
        <v>296</v>
      </c>
      <c r="AC31">
        <v>120</v>
      </c>
      <c r="AD31">
        <v>73</v>
      </c>
      <c r="AE31">
        <v>65.900000000000006</v>
      </c>
      <c r="AF31">
        <v>1174</v>
      </c>
      <c r="AG31">
        <v>602.39999999999895</v>
      </c>
      <c r="AH31">
        <v>500</v>
      </c>
      <c r="AI31">
        <v>205.5</v>
      </c>
      <c r="AJ31">
        <v>394</v>
      </c>
      <c r="AK31">
        <v>87</v>
      </c>
      <c r="AL31">
        <v>0</v>
      </c>
      <c r="AM31">
        <v>11</v>
      </c>
      <c r="AN31">
        <v>103</v>
      </c>
      <c r="AO31">
        <v>74.900000000000006</v>
      </c>
      <c r="AP31">
        <v>670</v>
      </c>
      <c r="AQ31">
        <v>122</v>
      </c>
      <c r="AR31">
        <v>8</v>
      </c>
      <c r="AS31">
        <v>4</v>
      </c>
      <c r="AT31">
        <v>21</v>
      </c>
      <c r="AU31">
        <v>7.2</v>
      </c>
      <c r="AV31">
        <v>4</v>
      </c>
      <c r="AW31">
        <v>2.1</v>
      </c>
      <c r="AX31">
        <v>31832</v>
      </c>
      <c r="AY31">
        <v>6705</v>
      </c>
      <c r="AZ31">
        <v>24.399999999999899</v>
      </c>
      <c r="BA31">
        <v>9</v>
      </c>
      <c r="BB31">
        <v>19.3</v>
      </c>
      <c r="BC31">
        <v>7.1</v>
      </c>
      <c r="BD31">
        <v>16.899999999999899</v>
      </c>
      <c r="BE31">
        <v>7.5</v>
      </c>
      <c r="BF31">
        <v>9.1999999999999904</v>
      </c>
      <c r="BG31">
        <v>3.6</v>
      </c>
      <c r="BH31">
        <v>5.8</v>
      </c>
      <c r="BI31">
        <v>5.2</v>
      </c>
      <c r="BJ31">
        <v>36.5</v>
      </c>
      <c r="BK31">
        <v>17.899999999999899</v>
      </c>
      <c r="BL31">
        <v>16.6999999999999</v>
      </c>
      <c r="BM31">
        <v>6.5</v>
      </c>
      <c r="BN31">
        <v>27.1</v>
      </c>
      <c r="BO31">
        <v>5.9</v>
      </c>
      <c r="BP31">
        <v>0</v>
      </c>
      <c r="BQ31">
        <v>2</v>
      </c>
      <c r="BR31">
        <v>8.1999999999999904</v>
      </c>
      <c r="BS31">
        <v>5.9</v>
      </c>
      <c r="BT31">
        <v>53.299999999999898</v>
      </c>
      <c r="BU31">
        <v>8.6</v>
      </c>
      <c r="BV31">
        <v>0.2</v>
      </c>
      <c r="BW31">
        <v>0.1</v>
      </c>
      <c r="BX31">
        <v>0.73450000000000004</v>
      </c>
      <c r="BY31">
        <v>0.16839999999999999</v>
      </c>
      <c r="BZ31">
        <v>0.39950000000000002</v>
      </c>
      <c r="CA31">
        <v>0.81810000000000005</v>
      </c>
      <c r="CB31">
        <v>2.1204999999999998</v>
      </c>
      <c r="CC31">
        <v>0.55489999999999995</v>
      </c>
      <c r="CD31">
        <v>0.80169999999999997</v>
      </c>
      <c r="CE31">
        <v>0.21129999999999999</v>
      </c>
      <c r="CF31">
        <v>0.35149999999999998</v>
      </c>
      <c r="CG31">
        <v>0.3705</v>
      </c>
      <c r="CH31">
        <v>1.7349000000000001</v>
      </c>
      <c r="CI31">
        <v>0.30609999999999998</v>
      </c>
      <c r="CJ31">
        <v>0.5292</v>
      </c>
      <c r="CK31">
        <v>0.86470000000000002</v>
      </c>
      <c r="CL31">
        <v>1.3938999999999999</v>
      </c>
      <c r="CM31">
        <v>0.69979999999999998</v>
      </c>
      <c r="CN31">
        <v>0.71950000000000003</v>
      </c>
      <c r="CO31">
        <v>0</v>
      </c>
      <c r="CP31">
        <v>0.76300000000000001</v>
      </c>
      <c r="CQ31">
        <v>0.7863</v>
      </c>
      <c r="CR31">
        <v>0.45079999999999998</v>
      </c>
      <c r="CS31">
        <v>2.7195</v>
      </c>
      <c r="CT31">
        <v>0.73180000000000001</v>
      </c>
      <c r="CU31">
        <v>7.9688999999999997</v>
      </c>
      <c r="CV31">
        <v>0.64119999999999999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299</v>
      </c>
      <c r="DR31">
        <v>205</v>
      </c>
      <c r="DS31">
        <v>9.3000000000000007</v>
      </c>
      <c r="DT31">
        <v>5.6</v>
      </c>
      <c r="DU31">
        <v>1985</v>
      </c>
      <c r="DV31">
        <v>2.0320780535685E-2</v>
      </c>
      <c r="DW31">
        <v>1.7209276440999998E-5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36047014000</v>
      </c>
      <c r="H32" t="s">
        <v>1155</v>
      </c>
      <c r="I32">
        <v>5.6958500000000002E-2</v>
      </c>
      <c r="J32">
        <v>1899</v>
      </c>
      <c r="K32">
        <v>256</v>
      </c>
      <c r="L32">
        <v>801</v>
      </c>
      <c r="M32">
        <v>48</v>
      </c>
      <c r="N32">
        <v>758</v>
      </c>
      <c r="O32">
        <v>58</v>
      </c>
      <c r="P32">
        <v>296</v>
      </c>
      <c r="Q32">
        <v>173</v>
      </c>
      <c r="R32">
        <v>50</v>
      </c>
      <c r="S32">
        <v>25</v>
      </c>
      <c r="T32">
        <v>34439</v>
      </c>
      <c r="U32">
        <v>5189</v>
      </c>
      <c r="V32">
        <v>236</v>
      </c>
      <c r="W32">
        <v>84</v>
      </c>
      <c r="X32">
        <v>348</v>
      </c>
      <c r="Y32">
        <v>75</v>
      </c>
      <c r="Z32">
        <v>438</v>
      </c>
      <c r="AA32">
        <v>168</v>
      </c>
      <c r="AB32">
        <v>153</v>
      </c>
      <c r="AC32">
        <v>55</v>
      </c>
      <c r="AD32">
        <v>30</v>
      </c>
      <c r="AE32">
        <v>32.899999999999899</v>
      </c>
      <c r="AF32">
        <v>359</v>
      </c>
      <c r="AG32">
        <v>339.5</v>
      </c>
      <c r="AH32">
        <v>225</v>
      </c>
      <c r="AI32">
        <v>95.7</v>
      </c>
      <c r="AJ32">
        <v>285</v>
      </c>
      <c r="AK32">
        <v>69.299999999999898</v>
      </c>
      <c r="AL32">
        <v>0</v>
      </c>
      <c r="AM32">
        <v>11</v>
      </c>
      <c r="AN32">
        <v>59</v>
      </c>
      <c r="AO32">
        <v>47.299999999999898</v>
      </c>
      <c r="AP32">
        <v>278</v>
      </c>
      <c r="AQ32">
        <v>79</v>
      </c>
      <c r="AR32">
        <v>0</v>
      </c>
      <c r="AS32">
        <v>11</v>
      </c>
      <c r="AT32">
        <v>15.6</v>
      </c>
      <c r="AU32">
        <v>8.6999999999999904</v>
      </c>
      <c r="AV32">
        <v>5.4</v>
      </c>
      <c r="AW32">
        <v>2.7</v>
      </c>
      <c r="AX32">
        <v>34439</v>
      </c>
      <c r="AY32">
        <v>5189</v>
      </c>
      <c r="AZ32">
        <v>17.1999999999999</v>
      </c>
      <c r="BA32">
        <v>5.5</v>
      </c>
      <c r="BB32">
        <v>18.3</v>
      </c>
      <c r="BC32">
        <v>4.9000000000000004</v>
      </c>
      <c r="BD32">
        <v>23.1</v>
      </c>
      <c r="BE32">
        <v>8.3000000000000007</v>
      </c>
      <c r="BF32">
        <v>8.1</v>
      </c>
      <c r="BG32">
        <v>3.4</v>
      </c>
      <c r="BH32">
        <v>4</v>
      </c>
      <c r="BI32">
        <v>4.3</v>
      </c>
      <c r="BJ32">
        <v>18.899999999999899</v>
      </c>
      <c r="BK32">
        <v>17.6999999999999</v>
      </c>
      <c r="BL32">
        <v>12.9</v>
      </c>
      <c r="BM32">
        <v>5.2</v>
      </c>
      <c r="BN32">
        <v>35.6</v>
      </c>
      <c r="BO32">
        <v>8.4</v>
      </c>
      <c r="BP32">
        <v>0</v>
      </c>
      <c r="BQ32">
        <v>3.7</v>
      </c>
      <c r="BR32">
        <v>7.8</v>
      </c>
      <c r="BS32">
        <v>6.2</v>
      </c>
      <c r="BT32">
        <v>36.700000000000003</v>
      </c>
      <c r="BU32">
        <v>9.6999999999999904</v>
      </c>
      <c r="BV32">
        <v>0</v>
      </c>
      <c r="BW32">
        <v>0.6</v>
      </c>
      <c r="BX32">
        <v>0.61670000000000003</v>
      </c>
      <c r="BY32">
        <v>0.3221</v>
      </c>
      <c r="BZ32">
        <v>0.3347</v>
      </c>
      <c r="CA32">
        <v>0.69340000000000002</v>
      </c>
      <c r="CB32">
        <v>1.9670000000000001</v>
      </c>
      <c r="CC32">
        <v>0.50370000000000004</v>
      </c>
      <c r="CD32">
        <v>0.75249999999999995</v>
      </c>
      <c r="CE32">
        <v>0.64870000000000005</v>
      </c>
      <c r="CF32">
        <v>0.24129999999999999</v>
      </c>
      <c r="CG32">
        <v>0.22339999999999999</v>
      </c>
      <c r="CH32">
        <v>1.8658999999999999</v>
      </c>
      <c r="CI32">
        <v>0.39050000000000001</v>
      </c>
      <c r="CJ32">
        <v>0.34820000000000001</v>
      </c>
      <c r="CK32">
        <v>0.80810000000000004</v>
      </c>
      <c r="CL32">
        <v>1.1563000000000001</v>
      </c>
      <c r="CM32">
        <v>0.56669999999999998</v>
      </c>
      <c r="CN32">
        <v>0.75509999999999999</v>
      </c>
      <c r="CO32">
        <v>0</v>
      </c>
      <c r="CP32">
        <v>0.75019999999999998</v>
      </c>
      <c r="CQ32">
        <v>0.6774</v>
      </c>
      <c r="CR32">
        <v>0</v>
      </c>
      <c r="CS32">
        <v>2.1827999999999999</v>
      </c>
      <c r="CT32">
        <v>0.47110000000000002</v>
      </c>
      <c r="CU32">
        <v>7.1719999999999997</v>
      </c>
      <c r="CV32">
        <v>0.52049999999999996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73</v>
      </c>
      <c r="DR32">
        <v>38</v>
      </c>
      <c r="DS32">
        <v>3.8</v>
      </c>
      <c r="DT32">
        <v>2</v>
      </c>
      <c r="DU32">
        <v>880</v>
      </c>
      <c r="DV32">
        <v>1.7474354447637001E-2</v>
      </c>
      <c r="DW32">
        <v>1.5604076855E-5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36047014200</v>
      </c>
      <c r="H33" t="s">
        <v>1154</v>
      </c>
      <c r="I33">
        <v>7.7307299999999995E-2</v>
      </c>
      <c r="J33">
        <v>3192</v>
      </c>
      <c r="K33">
        <v>420</v>
      </c>
      <c r="L33">
        <v>1391</v>
      </c>
      <c r="M33">
        <v>66</v>
      </c>
      <c r="N33">
        <v>1315</v>
      </c>
      <c r="O33">
        <v>79</v>
      </c>
      <c r="P33">
        <v>404</v>
      </c>
      <c r="Q33">
        <v>196</v>
      </c>
      <c r="R33">
        <v>147</v>
      </c>
      <c r="S33">
        <v>87</v>
      </c>
      <c r="T33">
        <v>31640</v>
      </c>
      <c r="U33">
        <v>4533</v>
      </c>
      <c r="V33">
        <v>323</v>
      </c>
      <c r="W33">
        <v>153</v>
      </c>
      <c r="X33">
        <v>402</v>
      </c>
      <c r="Y33">
        <v>87</v>
      </c>
      <c r="Z33">
        <v>634</v>
      </c>
      <c r="AA33">
        <v>226</v>
      </c>
      <c r="AB33">
        <v>350</v>
      </c>
      <c r="AC33">
        <v>130</v>
      </c>
      <c r="AD33">
        <v>79</v>
      </c>
      <c r="AE33">
        <v>71.599999999999895</v>
      </c>
      <c r="AF33">
        <v>1018</v>
      </c>
      <c r="AG33">
        <v>520.20000000000005</v>
      </c>
      <c r="AH33">
        <v>414</v>
      </c>
      <c r="AI33">
        <v>223.3</v>
      </c>
      <c r="AJ33">
        <v>520</v>
      </c>
      <c r="AK33">
        <v>89.599999999999895</v>
      </c>
      <c r="AL33">
        <v>0</v>
      </c>
      <c r="AM33">
        <v>11</v>
      </c>
      <c r="AN33">
        <v>134</v>
      </c>
      <c r="AO33">
        <v>81.5</v>
      </c>
      <c r="AP33">
        <v>698</v>
      </c>
      <c r="AQ33">
        <v>110</v>
      </c>
      <c r="AR33">
        <v>0</v>
      </c>
      <c r="AS33">
        <v>11</v>
      </c>
      <c r="AT33">
        <v>12.6999999999999</v>
      </c>
      <c r="AU33">
        <v>6.2</v>
      </c>
      <c r="AV33">
        <v>8.1999999999999904</v>
      </c>
      <c r="AW33">
        <v>4.5</v>
      </c>
      <c r="AX33">
        <v>31640</v>
      </c>
      <c r="AY33">
        <v>4533</v>
      </c>
      <c r="AZ33">
        <v>14.4</v>
      </c>
      <c r="BA33">
        <v>6.3</v>
      </c>
      <c r="BB33">
        <v>12.6</v>
      </c>
      <c r="BC33">
        <v>3.4</v>
      </c>
      <c r="BD33">
        <v>19.899999999999899</v>
      </c>
      <c r="BE33">
        <v>6.6</v>
      </c>
      <c r="BF33">
        <v>11</v>
      </c>
      <c r="BG33">
        <v>4.7</v>
      </c>
      <c r="BH33">
        <v>6</v>
      </c>
      <c r="BI33">
        <v>5.4</v>
      </c>
      <c r="BJ33">
        <v>31.899999999999899</v>
      </c>
      <c r="BK33">
        <v>15.6999999999999</v>
      </c>
      <c r="BL33">
        <v>14.3</v>
      </c>
      <c r="BM33">
        <v>7.5</v>
      </c>
      <c r="BN33">
        <v>37.399999999999899</v>
      </c>
      <c r="BO33">
        <v>6.2</v>
      </c>
      <c r="BP33">
        <v>0</v>
      </c>
      <c r="BQ33">
        <v>2.1</v>
      </c>
      <c r="BR33">
        <v>10.1999999999999</v>
      </c>
      <c r="BS33">
        <v>6.2</v>
      </c>
      <c r="BT33">
        <v>53.1</v>
      </c>
      <c r="BU33">
        <v>7.7</v>
      </c>
      <c r="BV33">
        <v>0</v>
      </c>
      <c r="BW33">
        <v>0.3</v>
      </c>
      <c r="BX33">
        <v>0.5242</v>
      </c>
      <c r="BY33">
        <v>0.62380000000000002</v>
      </c>
      <c r="BZ33">
        <v>0.40649999999999997</v>
      </c>
      <c r="CA33">
        <v>0.60880000000000001</v>
      </c>
      <c r="CB33">
        <v>2.1633</v>
      </c>
      <c r="CC33">
        <v>0.56669999999999998</v>
      </c>
      <c r="CD33">
        <v>0.37269999999999998</v>
      </c>
      <c r="CE33">
        <v>0.3836</v>
      </c>
      <c r="CF33">
        <v>0.52229999999999999</v>
      </c>
      <c r="CG33">
        <v>0.38650000000000001</v>
      </c>
      <c r="CH33">
        <v>1.6652</v>
      </c>
      <c r="CI33">
        <v>0.2636</v>
      </c>
      <c r="CJ33">
        <v>0.49220000000000003</v>
      </c>
      <c r="CK33">
        <v>0.83479999999999999</v>
      </c>
      <c r="CL33">
        <v>1.327</v>
      </c>
      <c r="CM33">
        <v>0.66080000000000005</v>
      </c>
      <c r="CN33">
        <v>0.7621</v>
      </c>
      <c r="CO33">
        <v>0</v>
      </c>
      <c r="CP33">
        <v>0.8165</v>
      </c>
      <c r="CQ33">
        <v>0.78420000000000001</v>
      </c>
      <c r="CR33">
        <v>0</v>
      </c>
      <c r="CS33">
        <v>2.3628999999999998</v>
      </c>
      <c r="CT33">
        <v>0.55469999999999997</v>
      </c>
      <c r="CU33">
        <v>7.5183999999999997</v>
      </c>
      <c r="CV33">
        <v>0.57299999999999995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308</v>
      </c>
      <c r="DR33">
        <v>212</v>
      </c>
      <c r="DS33">
        <v>9.6</v>
      </c>
      <c r="DT33">
        <v>5.9</v>
      </c>
      <c r="DU33">
        <v>1533</v>
      </c>
      <c r="DV33">
        <v>2.3248489674290999E-2</v>
      </c>
      <c r="DW33">
        <v>2.1501093642E-5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36047014800</v>
      </c>
      <c r="H34" t="s">
        <v>1153</v>
      </c>
      <c r="I34">
        <v>5.15288E-2</v>
      </c>
      <c r="J34">
        <v>1337</v>
      </c>
      <c r="K34">
        <v>138</v>
      </c>
      <c r="L34">
        <v>527</v>
      </c>
      <c r="M34">
        <v>31</v>
      </c>
      <c r="N34">
        <v>494</v>
      </c>
      <c r="O34">
        <v>37</v>
      </c>
      <c r="P34">
        <v>178</v>
      </c>
      <c r="Q34">
        <v>164</v>
      </c>
      <c r="R34">
        <v>58</v>
      </c>
      <c r="S34">
        <v>39</v>
      </c>
      <c r="T34">
        <v>36033</v>
      </c>
      <c r="U34">
        <v>7593</v>
      </c>
      <c r="V34">
        <v>176</v>
      </c>
      <c r="W34">
        <v>62</v>
      </c>
      <c r="X34">
        <v>252</v>
      </c>
      <c r="Y34">
        <v>53</v>
      </c>
      <c r="Z34">
        <v>262</v>
      </c>
      <c r="AA34">
        <v>87</v>
      </c>
      <c r="AB34">
        <v>133</v>
      </c>
      <c r="AC34">
        <v>70</v>
      </c>
      <c r="AD34">
        <v>48</v>
      </c>
      <c r="AE34">
        <v>32</v>
      </c>
      <c r="AF34">
        <v>140</v>
      </c>
      <c r="AG34">
        <v>204.599999999999</v>
      </c>
      <c r="AH34">
        <v>65</v>
      </c>
      <c r="AI34">
        <v>55.799999999999898</v>
      </c>
      <c r="AJ34">
        <v>9</v>
      </c>
      <c r="AK34">
        <v>16.3</v>
      </c>
      <c r="AL34">
        <v>0</v>
      </c>
      <c r="AM34">
        <v>11</v>
      </c>
      <c r="AN34">
        <v>20</v>
      </c>
      <c r="AO34">
        <v>33.799999999999898</v>
      </c>
      <c r="AP34">
        <v>85</v>
      </c>
      <c r="AQ34">
        <v>44</v>
      </c>
      <c r="AR34">
        <v>0</v>
      </c>
      <c r="AS34">
        <v>11</v>
      </c>
      <c r="AT34">
        <v>13.3</v>
      </c>
      <c r="AU34">
        <v>11.5</v>
      </c>
      <c r="AV34">
        <v>9.8000000000000007</v>
      </c>
      <c r="AW34">
        <v>6.2</v>
      </c>
      <c r="AX34">
        <v>36033</v>
      </c>
      <c r="AY34">
        <v>7593</v>
      </c>
      <c r="AZ34">
        <v>18.1999999999999</v>
      </c>
      <c r="BA34">
        <v>6.3</v>
      </c>
      <c r="BB34">
        <v>18.8</v>
      </c>
      <c r="BC34">
        <v>4.7</v>
      </c>
      <c r="BD34">
        <v>19.600000000000001</v>
      </c>
      <c r="BE34">
        <v>6.2</v>
      </c>
      <c r="BF34">
        <v>9.9</v>
      </c>
      <c r="BG34">
        <v>5.2</v>
      </c>
      <c r="BH34">
        <v>9.6999999999999904</v>
      </c>
      <c r="BI34">
        <v>6.4</v>
      </c>
      <c r="BJ34">
        <v>10.5</v>
      </c>
      <c r="BK34">
        <v>15.3</v>
      </c>
      <c r="BL34">
        <v>5</v>
      </c>
      <c r="BM34">
        <v>4.3</v>
      </c>
      <c r="BN34">
        <v>1.7</v>
      </c>
      <c r="BO34">
        <v>3.1</v>
      </c>
      <c r="BP34">
        <v>0</v>
      </c>
      <c r="BQ34">
        <v>5.5</v>
      </c>
      <c r="BR34">
        <v>4</v>
      </c>
      <c r="BS34">
        <v>6.8</v>
      </c>
      <c r="BT34">
        <v>17.1999999999999</v>
      </c>
      <c r="BU34">
        <v>8.6</v>
      </c>
      <c r="BV34">
        <v>0</v>
      </c>
      <c r="BW34">
        <v>0.8</v>
      </c>
      <c r="BX34">
        <v>0.54549999999999998</v>
      </c>
      <c r="BY34">
        <v>0.73360000000000003</v>
      </c>
      <c r="BZ34">
        <v>0.29549999999999998</v>
      </c>
      <c r="CA34">
        <v>0.71960000000000002</v>
      </c>
      <c r="CB34">
        <v>2.2942</v>
      </c>
      <c r="CC34">
        <v>0.60189999999999999</v>
      </c>
      <c r="CD34">
        <v>0.78010000000000002</v>
      </c>
      <c r="CE34">
        <v>0.36570000000000003</v>
      </c>
      <c r="CF34">
        <v>0.42120000000000002</v>
      </c>
      <c r="CG34">
        <v>0.62090000000000001</v>
      </c>
      <c r="CH34">
        <v>2.1879</v>
      </c>
      <c r="CI34">
        <v>0.61570000000000003</v>
      </c>
      <c r="CJ34">
        <v>0.21809999999999999</v>
      </c>
      <c r="CK34">
        <v>0.625</v>
      </c>
      <c r="CL34">
        <v>0.84309999999999996</v>
      </c>
      <c r="CM34">
        <v>0.4098</v>
      </c>
      <c r="CN34">
        <v>0.2949</v>
      </c>
      <c r="CO34">
        <v>0</v>
      </c>
      <c r="CP34">
        <v>0.59160000000000001</v>
      </c>
      <c r="CQ34">
        <v>0.51439999999999997</v>
      </c>
      <c r="CR34">
        <v>0</v>
      </c>
      <c r="CS34">
        <v>1.4009</v>
      </c>
      <c r="CT34">
        <v>0.17069999999999999</v>
      </c>
      <c r="CU34">
        <v>6.726</v>
      </c>
      <c r="CV34">
        <v>0.44779999999999998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8</v>
      </c>
      <c r="DR34">
        <v>12</v>
      </c>
      <c r="DS34">
        <v>0.6</v>
      </c>
      <c r="DT34">
        <v>0.9</v>
      </c>
      <c r="DU34">
        <v>557</v>
      </c>
      <c r="DV34">
        <v>1.6567526442384E-2</v>
      </c>
      <c r="DW34">
        <v>1.4194875701E-5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36047015000</v>
      </c>
      <c r="H35" t="s">
        <v>1152</v>
      </c>
      <c r="I35">
        <v>5.1546500000000002E-2</v>
      </c>
      <c r="J35">
        <v>1487</v>
      </c>
      <c r="K35">
        <v>190</v>
      </c>
      <c r="L35">
        <v>637</v>
      </c>
      <c r="M35">
        <v>56</v>
      </c>
      <c r="N35">
        <v>574</v>
      </c>
      <c r="O35">
        <v>68</v>
      </c>
      <c r="P35">
        <v>146</v>
      </c>
      <c r="Q35">
        <v>67</v>
      </c>
      <c r="R35">
        <v>15</v>
      </c>
      <c r="S35">
        <v>23</v>
      </c>
      <c r="T35">
        <v>36936</v>
      </c>
      <c r="U35">
        <v>5819</v>
      </c>
      <c r="V35">
        <v>182</v>
      </c>
      <c r="W35">
        <v>78</v>
      </c>
      <c r="X35">
        <v>354</v>
      </c>
      <c r="Y35">
        <v>71</v>
      </c>
      <c r="Z35">
        <v>282</v>
      </c>
      <c r="AA35">
        <v>52</v>
      </c>
      <c r="AB35">
        <v>230</v>
      </c>
      <c r="AC35">
        <v>58</v>
      </c>
      <c r="AD35">
        <v>14</v>
      </c>
      <c r="AE35">
        <v>17</v>
      </c>
      <c r="AF35">
        <v>367</v>
      </c>
      <c r="AG35">
        <v>257</v>
      </c>
      <c r="AH35">
        <v>113</v>
      </c>
      <c r="AI35">
        <v>76.2</v>
      </c>
      <c r="AJ35">
        <v>2</v>
      </c>
      <c r="AK35">
        <v>11.6999999999999</v>
      </c>
      <c r="AL35">
        <v>0</v>
      </c>
      <c r="AM35">
        <v>11</v>
      </c>
      <c r="AN35">
        <v>5</v>
      </c>
      <c r="AO35">
        <v>13.6</v>
      </c>
      <c r="AP35">
        <v>132</v>
      </c>
      <c r="AQ35">
        <v>40</v>
      </c>
      <c r="AR35">
        <v>7</v>
      </c>
      <c r="AS35">
        <v>4</v>
      </c>
      <c r="AT35">
        <v>9.8000000000000007</v>
      </c>
      <c r="AU35">
        <v>4.5</v>
      </c>
      <c r="AV35">
        <v>2.1</v>
      </c>
      <c r="AW35">
        <v>3.2</v>
      </c>
      <c r="AX35">
        <v>36936</v>
      </c>
      <c r="AY35">
        <v>5819</v>
      </c>
      <c r="AZ35">
        <v>16.5</v>
      </c>
      <c r="BA35">
        <v>6.3</v>
      </c>
      <c r="BB35">
        <v>23.8</v>
      </c>
      <c r="BC35">
        <v>4.2</v>
      </c>
      <c r="BD35">
        <v>19</v>
      </c>
      <c r="BE35">
        <v>2.5</v>
      </c>
      <c r="BF35">
        <v>15.5</v>
      </c>
      <c r="BG35">
        <v>3.6</v>
      </c>
      <c r="BH35">
        <v>2.4</v>
      </c>
      <c r="BI35">
        <v>3</v>
      </c>
      <c r="BJ35">
        <v>24.6999999999999</v>
      </c>
      <c r="BK35">
        <v>17</v>
      </c>
      <c r="BL35">
        <v>8</v>
      </c>
      <c r="BM35">
        <v>5.3</v>
      </c>
      <c r="BN35">
        <v>0.3</v>
      </c>
      <c r="BO35">
        <v>1.8</v>
      </c>
      <c r="BP35">
        <v>0</v>
      </c>
      <c r="BQ35">
        <v>4.5999999999999996</v>
      </c>
      <c r="BR35">
        <v>0.9</v>
      </c>
      <c r="BS35">
        <v>2.4</v>
      </c>
      <c r="BT35">
        <v>23</v>
      </c>
      <c r="BU35">
        <v>7</v>
      </c>
      <c r="BV35">
        <v>0.5</v>
      </c>
      <c r="BW35">
        <v>0.3</v>
      </c>
      <c r="BX35">
        <v>0.41070000000000001</v>
      </c>
      <c r="BY35">
        <v>3.2800000000000003E-2</v>
      </c>
      <c r="BZ35">
        <v>0.27450000000000002</v>
      </c>
      <c r="CA35">
        <v>0.67369999999999997</v>
      </c>
      <c r="CB35">
        <v>1.3916999999999999</v>
      </c>
      <c r="CC35">
        <v>0.32029999999999997</v>
      </c>
      <c r="CD35">
        <v>0.93369999999999997</v>
      </c>
      <c r="CE35">
        <v>0.32</v>
      </c>
      <c r="CF35">
        <v>0.81059999999999999</v>
      </c>
      <c r="CG35">
        <v>0.1139</v>
      </c>
      <c r="CH35">
        <v>2.1781999999999999</v>
      </c>
      <c r="CI35">
        <v>0.60750000000000004</v>
      </c>
      <c r="CJ35">
        <v>0.41560000000000002</v>
      </c>
      <c r="CK35">
        <v>0.71679999999999999</v>
      </c>
      <c r="CL35">
        <v>1.1324000000000001</v>
      </c>
      <c r="CM35">
        <v>0.55479999999999996</v>
      </c>
      <c r="CN35">
        <v>0.16250000000000001</v>
      </c>
      <c r="CO35">
        <v>0</v>
      </c>
      <c r="CP35">
        <v>0.27839999999999998</v>
      </c>
      <c r="CQ35">
        <v>0.57479999999999998</v>
      </c>
      <c r="CR35">
        <v>0.58009999999999995</v>
      </c>
      <c r="CS35">
        <v>1.5958000000000001</v>
      </c>
      <c r="CT35">
        <v>0.23300000000000001</v>
      </c>
      <c r="CU35">
        <v>6.2980999999999998</v>
      </c>
      <c r="CV35">
        <v>0.37619999999999998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31</v>
      </c>
      <c r="DR35">
        <v>21</v>
      </c>
      <c r="DS35">
        <v>2.1</v>
      </c>
      <c r="DT35">
        <v>1.4</v>
      </c>
      <c r="DU35">
        <v>970</v>
      </c>
      <c r="DV35">
        <v>1.6581755907754001E-2</v>
      </c>
      <c r="DW35">
        <v>1.4208571773E-5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36047015200</v>
      </c>
      <c r="H36" t="s">
        <v>1151</v>
      </c>
      <c r="I36">
        <v>0.1032363</v>
      </c>
      <c r="J36">
        <v>2690</v>
      </c>
      <c r="K36">
        <v>301</v>
      </c>
      <c r="L36">
        <v>960</v>
      </c>
      <c r="M36">
        <v>39</v>
      </c>
      <c r="N36">
        <v>877</v>
      </c>
      <c r="O36">
        <v>48</v>
      </c>
      <c r="P36">
        <v>219</v>
      </c>
      <c r="Q36">
        <v>159</v>
      </c>
      <c r="R36">
        <v>131</v>
      </c>
      <c r="S36">
        <v>72</v>
      </c>
      <c r="T36">
        <v>32776</v>
      </c>
      <c r="U36">
        <v>4380</v>
      </c>
      <c r="V36">
        <v>248</v>
      </c>
      <c r="W36">
        <v>76</v>
      </c>
      <c r="X36">
        <v>457</v>
      </c>
      <c r="Y36">
        <v>104</v>
      </c>
      <c r="Z36">
        <v>501</v>
      </c>
      <c r="AA36">
        <v>125</v>
      </c>
      <c r="AB36">
        <v>236</v>
      </c>
      <c r="AC36">
        <v>70</v>
      </c>
      <c r="AD36">
        <v>49</v>
      </c>
      <c r="AE36">
        <v>32</v>
      </c>
      <c r="AF36">
        <v>1029</v>
      </c>
      <c r="AG36">
        <v>413.8</v>
      </c>
      <c r="AH36">
        <v>114</v>
      </c>
      <c r="AI36">
        <v>54.799999999999898</v>
      </c>
      <c r="AJ36">
        <v>177</v>
      </c>
      <c r="AK36">
        <v>49.899999999999899</v>
      </c>
      <c r="AL36">
        <v>0</v>
      </c>
      <c r="AM36">
        <v>11</v>
      </c>
      <c r="AN36">
        <v>60</v>
      </c>
      <c r="AO36">
        <v>42.5</v>
      </c>
      <c r="AP36">
        <v>227</v>
      </c>
      <c r="AQ36">
        <v>61</v>
      </c>
      <c r="AR36">
        <v>163</v>
      </c>
      <c r="AS36">
        <v>108</v>
      </c>
      <c r="AT36">
        <v>8.6</v>
      </c>
      <c r="AU36">
        <v>6.1</v>
      </c>
      <c r="AV36">
        <v>9.6</v>
      </c>
      <c r="AW36">
        <v>4.9000000000000004</v>
      </c>
      <c r="AX36">
        <v>32776</v>
      </c>
      <c r="AY36">
        <v>4380</v>
      </c>
      <c r="AZ36">
        <v>12.9</v>
      </c>
      <c r="BA36">
        <v>4.0999999999999996</v>
      </c>
      <c r="BB36">
        <v>17</v>
      </c>
      <c r="BC36">
        <v>3.8</v>
      </c>
      <c r="BD36">
        <v>18.600000000000001</v>
      </c>
      <c r="BE36">
        <v>4.2</v>
      </c>
      <c r="BF36">
        <v>9.3000000000000007</v>
      </c>
      <c r="BG36">
        <v>2.9</v>
      </c>
      <c r="BH36">
        <v>5.6</v>
      </c>
      <c r="BI36">
        <v>3.6</v>
      </c>
      <c r="BJ36">
        <v>38.299999999999898</v>
      </c>
      <c r="BK36">
        <v>14.8</v>
      </c>
      <c r="BL36">
        <v>4.5999999999999996</v>
      </c>
      <c r="BM36">
        <v>2.2000000000000002</v>
      </c>
      <c r="BN36">
        <v>18.399999999999899</v>
      </c>
      <c r="BO36">
        <v>5.0999999999999996</v>
      </c>
      <c r="BP36">
        <v>0</v>
      </c>
      <c r="BQ36">
        <v>3.1</v>
      </c>
      <c r="BR36">
        <v>6.8</v>
      </c>
      <c r="BS36">
        <v>4.8</v>
      </c>
      <c r="BT36">
        <v>25.899999999999899</v>
      </c>
      <c r="BU36">
        <v>6.6</v>
      </c>
      <c r="BV36">
        <v>6.1</v>
      </c>
      <c r="BW36">
        <v>4</v>
      </c>
      <c r="BX36">
        <v>0.35389999999999999</v>
      </c>
      <c r="BY36">
        <v>0.72270000000000001</v>
      </c>
      <c r="BZ36">
        <v>0.37619999999999998</v>
      </c>
      <c r="CA36">
        <v>0.55579999999999996</v>
      </c>
      <c r="CB36">
        <v>2.0085999999999999</v>
      </c>
      <c r="CC36">
        <v>0.51859999999999995</v>
      </c>
      <c r="CD36">
        <v>0.67169999999999996</v>
      </c>
      <c r="CE36">
        <v>0.29980000000000001</v>
      </c>
      <c r="CF36">
        <v>0.36259999999999998</v>
      </c>
      <c r="CG36">
        <v>0.35149999999999998</v>
      </c>
      <c r="CH36">
        <v>1.6857</v>
      </c>
      <c r="CI36">
        <v>0.27429999999999999</v>
      </c>
      <c r="CJ36">
        <v>0.54259999999999997</v>
      </c>
      <c r="CK36">
        <v>0.60609999999999997</v>
      </c>
      <c r="CL36">
        <v>1.1487000000000001</v>
      </c>
      <c r="CM36">
        <v>0.5645</v>
      </c>
      <c r="CN36">
        <v>0.65490000000000004</v>
      </c>
      <c r="CO36">
        <v>0</v>
      </c>
      <c r="CP36">
        <v>0.72140000000000004</v>
      </c>
      <c r="CQ36">
        <v>0.59760000000000002</v>
      </c>
      <c r="CR36">
        <v>0.89829999999999999</v>
      </c>
      <c r="CS36">
        <v>2.8721000000000001</v>
      </c>
      <c r="CT36">
        <v>0.78849999999999998</v>
      </c>
      <c r="CU36">
        <v>7.7150999999999996</v>
      </c>
      <c r="CV36">
        <v>0.6018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258</v>
      </c>
      <c r="DR36">
        <v>140</v>
      </c>
      <c r="DS36">
        <v>10.1</v>
      </c>
      <c r="DT36">
        <v>5.0999999999999996</v>
      </c>
      <c r="DU36">
        <v>4173</v>
      </c>
      <c r="DV36">
        <v>2.5532065694989999E-2</v>
      </c>
      <c r="DW36">
        <v>2.8600485437999999E-5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36047016000</v>
      </c>
      <c r="H37" t="s">
        <v>1150</v>
      </c>
      <c r="I37">
        <v>9.9857600000000005E-2</v>
      </c>
      <c r="J37">
        <v>3989</v>
      </c>
      <c r="K37">
        <v>429</v>
      </c>
      <c r="L37">
        <v>1885</v>
      </c>
      <c r="M37">
        <v>78</v>
      </c>
      <c r="N37">
        <v>1664</v>
      </c>
      <c r="O37">
        <v>101</v>
      </c>
      <c r="P37">
        <v>660</v>
      </c>
      <c r="Q37">
        <v>282</v>
      </c>
      <c r="R37">
        <v>125</v>
      </c>
      <c r="S37">
        <v>56</v>
      </c>
      <c r="T37">
        <v>32221</v>
      </c>
      <c r="U37">
        <v>3913</v>
      </c>
      <c r="V37">
        <v>590</v>
      </c>
      <c r="W37">
        <v>181</v>
      </c>
      <c r="X37">
        <v>514</v>
      </c>
      <c r="Y37">
        <v>131</v>
      </c>
      <c r="Z37">
        <v>646</v>
      </c>
      <c r="AA37">
        <v>201</v>
      </c>
      <c r="AB37">
        <v>440</v>
      </c>
      <c r="AC37">
        <v>141</v>
      </c>
      <c r="AD37">
        <v>51</v>
      </c>
      <c r="AE37">
        <v>25.899999999999899</v>
      </c>
      <c r="AF37">
        <v>1782</v>
      </c>
      <c r="AG37">
        <v>590.70000000000005</v>
      </c>
      <c r="AH37">
        <v>364</v>
      </c>
      <c r="AI37">
        <v>115.099999999999</v>
      </c>
      <c r="AJ37">
        <v>1041</v>
      </c>
      <c r="AK37">
        <v>112.599999999999</v>
      </c>
      <c r="AL37">
        <v>0</v>
      </c>
      <c r="AM37">
        <v>11</v>
      </c>
      <c r="AN37">
        <v>289</v>
      </c>
      <c r="AO37">
        <v>105.4</v>
      </c>
      <c r="AP37">
        <v>742</v>
      </c>
      <c r="AQ37">
        <v>138</v>
      </c>
      <c r="AR37">
        <v>0</v>
      </c>
      <c r="AS37">
        <v>11</v>
      </c>
      <c r="AT37">
        <v>16.5</v>
      </c>
      <c r="AU37">
        <v>6.4</v>
      </c>
      <c r="AV37">
        <v>5.9</v>
      </c>
      <c r="AW37">
        <v>2.6</v>
      </c>
      <c r="AX37">
        <v>32221</v>
      </c>
      <c r="AY37">
        <v>3913</v>
      </c>
      <c r="AZ37">
        <v>19.3</v>
      </c>
      <c r="BA37">
        <v>5.3</v>
      </c>
      <c r="BB37">
        <v>12.9</v>
      </c>
      <c r="BC37">
        <v>3.5</v>
      </c>
      <c r="BD37">
        <v>16.1999999999999</v>
      </c>
      <c r="BE37">
        <v>4.7</v>
      </c>
      <c r="BF37">
        <v>11.1</v>
      </c>
      <c r="BG37">
        <v>3.8</v>
      </c>
      <c r="BH37">
        <v>3.1</v>
      </c>
      <c r="BI37">
        <v>1.5</v>
      </c>
      <c r="BJ37">
        <v>44.7</v>
      </c>
      <c r="BK37">
        <v>14</v>
      </c>
      <c r="BL37">
        <v>9.6999999999999904</v>
      </c>
      <c r="BM37">
        <v>2.9</v>
      </c>
      <c r="BN37">
        <v>55.2</v>
      </c>
      <c r="BO37">
        <v>5.5</v>
      </c>
      <c r="BP37">
        <v>0</v>
      </c>
      <c r="BQ37">
        <v>1.6</v>
      </c>
      <c r="BR37">
        <v>17.399999999999899</v>
      </c>
      <c r="BS37">
        <v>6.2</v>
      </c>
      <c r="BT37">
        <v>44.6</v>
      </c>
      <c r="BU37">
        <v>7.8</v>
      </c>
      <c r="BV37">
        <v>0</v>
      </c>
      <c r="BW37">
        <v>0.3</v>
      </c>
      <c r="BX37">
        <v>0.64049999999999996</v>
      </c>
      <c r="BY37">
        <v>0.37990000000000002</v>
      </c>
      <c r="BZ37">
        <v>0.3886</v>
      </c>
      <c r="CA37">
        <v>0.74060000000000004</v>
      </c>
      <c r="CB37">
        <v>2.1496</v>
      </c>
      <c r="CC37">
        <v>0.56399999999999995</v>
      </c>
      <c r="CD37">
        <v>0.39269999999999999</v>
      </c>
      <c r="CE37">
        <v>0.17710000000000001</v>
      </c>
      <c r="CF37">
        <v>0.53239999999999998</v>
      </c>
      <c r="CG37">
        <v>0.15790000000000001</v>
      </c>
      <c r="CH37">
        <v>1.2601</v>
      </c>
      <c r="CI37">
        <v>0.1077</v>
      </c>
      <c r="CJ37">
        <v>0.58550000000000002</v>
      </c>
      <c r="CK37">
        <v>0.75229999999999997</v>
      </c>
      <c r="CL37">
        <v>1.3376999999999999</v>
      </c>
      <c r="CM37">
        <v>0.66620000000000001</v>
      </c>
      <c r="CN37">
        <v>0.81859999999999999</v>
      </c>
      <c r="CO37">
        <v>0</v>
      </c>
      <c r="CP37">
        <v>0.93410000000000004</v>
      </c>
      <c r="CQ37">
        <v>0.72870000000000001</v>
      </c>
      <c r="CR37">
        <v>0</v>
      </c>
      <c r="CS37">
        <v>2.4813999999999998</v>
      </c>
      <c r="CT37">
        <v>0.61470000000000002</v>
      </c>
      <c r="CU37">
        <v>7.2289000000000003</v>
      </c>
      <c r="CV37">
        <v>0.53029999999999999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1</v>
      </c>
      <c r="DQ37">
        <v>585</v>
      </c>
      <c r="DR37">
        <v>240</v>
      </c>
      <c r="DS37">
        <v>14.6999999999999</v>
      </c>
      <c r="DT37">
        <v>5.3</v>
      </c>
      <c r="DU37">
        <v>4587</v>
      </c>
      <c r="DV37">
        <v>2.4777793275648E-2</v>
      </c>
      <c r="DW37">
        <v>2.7490942524999999E-5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36047016200</v>
      </c>
      <c r="H38" t="s">
        <v>1149</v>
      </c>
      <c r="I38">
        <v>9.1843599999999997E-2</v>
      </c>
      <c r="J38">
        <v>2275</v>
      </c>
      <c r="K38">
        <v>251</v>
      </c>
      <c r="L38">
        <v>1136</v>
      </c>
      <c r="M38">
        <v>29</v>
      </c>
      <c r="N38">
        <v>1073</v>
      </c>
      <c r="O38">
        <v>59</v>
      </c>
      <c r="P38">
        <v>283</v>
      </c>
      <c r="Q38">
        <v>195</v>
      </c>
      <c r="R38">
        <v>102</v>
      </c>
      <c r="S38">
        <v>75</v>
      </c>
      <c r="T38">
        <v>39989</v>
      </c>
      <c r="U38">
        <v>6069</v>
      </c>
      <c r="V38">
        <v>126</v>
      </c>
      <c r="W38">
        <v>80</v>
      </c>
      <c r="X38">
        <v>331</v>
      </c>
      <c r="Y38">
        <v>106</v>
      </c>
      <c r="Z38">
        <v>373</v>
      </c>
      <c r="AA38">
        <v>106</v>
      </c>
      <c r="AB38">
        <v>194</v>
      </c>
      <c r="AC38">
        <v>72</v>
      </c>
      <c r="AD38">
        <v>9</v>
      </c>
      <c r="AE38">
        <v>18.600000000000001</v>
      </c>
      <c r="AF38">
        <v>590</v>
      </c>
      <c r="AG38">
        <v>341.1</v>
      </c>
      <c r="AH38">
        <v>82</v>
      </c>
      <c r="AI38">
        <v>66</v>
      </c>
      <c r="AJ38">
        <v>737</v>
      </c>
      <c r="AK38">
        <v>88.599999999999895</v>
      </c>
      <c r="AL38">
        <v>0</v>
      </c>
      <c r="AM38">
        <v>11</v>
      </c>
      <c r="AN38">
        <v>58</v>
      </c>
      <c r="AO38">
        <v>42.399999999999899</v>
      </c>
      <c r="AP38">
        <v>327</v>
      </c>
      <c r="AQ38">
        <v>88</v>
      </c>
      <c r="AR38">
        <v>12</v>
      </c>
      <c r="AS38">
        <v>37</v>
      </c>
      <c r="AT38">
        <v>12.5</v>
      </c>
      <c r="AU38">
        <v>8</v>
      </c>
      <c r="AV38">
        <v>7.5</v>
      </c>
      <c r="AW38">
        <v>5.4</v>
      </c>
      <c r="AX38">
        <v>39989</v>
      </c>
      <c r="AY38">
        <v>6069</v>
      </c>
      <c r="AZ38">
        <v>7.1</v>
      </c>
      <c r="BA38">
        <v>4.3</v>
      </c>
      <c r="BB38">
        <v>14.5</v>
      </c>
      <c r="BC38">
        <v>4.5999999999999996</v>
      </c>
      <c r="BD38">
        <v>16.399999999999899</v>
      </c>
      <c r="BE38">
        <v>4.3</v>
      </c>
      <c r="BF38">
        <v>8.6</v>
      </c>
      <c r="BG38">
        <v>3.2</v>
      </c>
      <c r="BH38">
        <v>0.8</v>
      </c>
      <c r="BI38">
        <v>1.7</v>
      </c>
      <c r="BJ38">
        <v>25.899999999999899</v>
      </c>
      <c r="BK38">
        <v>14.6999999999999</v>
      </c>
      <c r="BL38">
        <v>3.8</v>
      </c>
      <c r="BM38">
        <v>3</v>
      </c>
      <c r="BN38">
        <v>64.900000000000006</v>
      </c>
      <c r="BO38">
        <v>7.6</v>
      </c>
      <c r="BP38">
        <v>0</v>
      </c>
      <c r="BQ38">
        <v>2.6</v>
      </c>
      <c r="BR38">
        <v>5.4</v>
      </c>
      <c r="BS38">
        <v>3.9</v>
      </c>
      <c r="BT38">
        <v>30.5</v>
      </c>
      <c r="BU38">
        <v>7.7</v>
      </c>
      <c r="BV38">
        <v>0.5</v>
      </c>
      <c r="BW38">
        <v>1.6</v>
      </c>
      <c r="BX38">
        <v>0.51859999999999995</v>
      </c>
      <c r="BY38">
        <v>0.55859999999999999</v>
      </c>
      <c r="BZ38">
        <v>0.2175</v>
      </c>
      <c r="CA38">
        <v>0.28039999999999998</v>
      </c>
      <c r="CB38">
        <v>1.5750999999999999</v>
      </c>
      <c r="CC38">
        <v>0.37640000000000001</v>
      </c>
      <c r="CD38">
        <v>0.49859999999999999</v>
      </c>
      <c r="CE38">
        <v>0.1845</v>
      </c>
      <c r="CF38">
        <v>0.29099999999999998</v>
      </c>
      <c r="CG38">
        <v>3.7900000000000003E-2</v>
      </c>
      <c r="CH38">
        <v>1.012</v>
      </c>
      <c r="CI38">
        <v>6.5600000000000006E-2</v>
      </c>
      <c r="CJ38">
        <v>0.43</v>
      </c>
      <c r="CK38">
        <v>0.56299999999999994</v>
      </c>
      <c r="CL38">
        <v>0.99299999999999999</v>
      </c>
      <c r="CM38">
        <v>0.48149999999999998</v>
      </c>
      <c r="CN38">
        <v>0.84909999999999997</v>
      </c>
      <c r="CO38">
        <v>0</v>
      </c>
      <c r="CP38">
        <v>0.66269999999999996</v>
      </c>
      <c r="CQ38">
        <v>0.63580000000000003</v>
      </c>
      <c r="CR38">
        <v>0.60209999999999997</v>
      </c>
      <c r="CS38">
        <v>2.7496999999999998</v>
      </c>
      <c r="CT38">
        <v>0.74429999999999996</v>
      </c>
      <c r="CU38">
        <v>6.3297999999999996</v>
      </c>
      <c r="CV38">
        <v>0.38159999999999999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125</v>
      </c>
      <c r="DR38">
        <v>102</v>
      </c>
      <c r="DS38">
        <v>5.5</v>
      </c>
      <c r="DT38">
        <v>4.4000000000000004</v>
      </c>
      <c r="DU38">
        <v>1537</v>
      </c>
      <c r="DV38">
        <v>2.7063349972786001E-2</v>
      </c>
      <c r="DW38">
        <v>2.4799422644999999E-5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36047016400</v>
      </c>
      <c r="H39" t="s">
        <v>1148</v>
      </c>
      <c r="I39">
        <v>0.30785190000000001</v>
      </c>
      <c r="J39">
        <v>634</v>
      </c>
      <c r="K39">
        <v>209</v>
      </c>
      <c r="L39">
        <v>251</v>
      </c>
      <c r="M39">
        <v>72</v>
      </c>
      <c r="N39">
        <v>185</v>
      </c>
      <c r="O39">
        <v>59</v>
      </c>
      <c r="P39">
        <v>67</v>
      </c>
      <c r="Q39">
        <v>107</v>
      </c>
      <c r="R39">
        <v>0</v>
      </c>
      <c r="S39">
        <v>11</v>
      </c>
      <c r="T39">
        <v>29385</v>
      </c>
      <c r="U39">
        <v>9119</v>
      </c>
      <c r="V39">
        <v>10</v>
      </c>
      <c r="W39">
        <v>13</v>
      </c>
      <c r="X39">
        <v>9</v>
      </c>
      <c r="Y39">
        <v>12</v>
      </c>
      <c r="Z39">
        <v>282</v>
      </c>
      <c r="AA39">
        <v>119</v>
      </c>
      <c r="AB39">
        <v>16</v>
      </c>
      <c r="AC39">
        <v>16</v>
      </c>
      <c r="AD39">
        <v>35</v>
      </c>
      <c r="AE39">
        <v>37.6</v>
      </c>
      <c r="AF39">
        <v>188</v>
      </c>
      <c r="AG39">
        <v>307.8</v>
      </c>
      <c r="AH39">
        <v>30</v>
      </c>
      <c r="AI39">
        <v>47.5</v>
      </c>
      <c r="AJ39">
        <v>144</v>
      </c>
      <c r="AK39">
        <v>64.400000000000006</v>
      </c>
      <c r="AL39">
        <v>0</v>
      </c>
      <c r="AM39">
        <v>11</v>
      </c>
      <c r="AN39">
        <v>22</v>
      </c>
      <c r="AO39">
        <v>22.8</v>
      </c>
      <c r="AP39">
        <v>0</v>
      </c>
      <c r="AQ39">
        <v>11</v>
      </c>
      <c r="AR39">
        <v>15</v>
      </c>
      <c r="AS39">
        <v>12</v>
      </c>
      <c r="AT39">
        <v>10.8</v>
      </c>
      <c r="AU39">
        <v>15.6999999999999</v>
      </c>
      <c r="AV39">
        <v>0</v>
      </c>
      <c r="AW39">
        <v>14.3</v>
      </c>
      <c r="AX39">
        <v>29385</v>
      </c>
      <c r="AY39">
        <v>9119</v>
      </c>
      <c r="AZ39">
        <v>3.8</v>
      </c>
      <c r="BA39">
        <v>4.5999999999999996</v>
      </c>
      <c r="BB39">
        <v>1.4</v>
      </c>
      <c r="BC39">
        <v>1.9</v>
      </c>
      <c r="BD39">
        <v>44.5</v>
      </c>
      <c r="BE39">
        <v>11.6999999999999</v>
      </c>
      <c r="BF39">
        <v>2.8</v>
      </c>
      <c r="BG39">
        <v>2.7</v>
      </c>
      <c r="BH39">
        <v>18.899999999999899</v>
      </c>
      <c r="BI39">
        <v>19.399999999999899</v>
      </c>
      <c r="BJ39">
        <v>29.6999999999999</v>
      </c>
      <c r="BK39">
        <v>47.6</v>
      </c>
      <c r="BL39">
        <v>5.9</v>
      </c>
      <c r="BM39">
        <v>9.1999999999999904</v>
      </c>
      <c r="BN39">
        <v>57.399999999999899</v>
      </c>
      <c r="BO39">
        <v>19.6999999999999</v>
      </c>
      <c r="BP39">
        <v>0</v>
      </c>
      <c r="BQ39">
        <v>11.3</v>
      </c>
      <c r="BR39">
        <v>11.9</v>
      </c>
      <c r="BS39">
        <v>11.6999999999999</v>
      </c>
      <c r="BT39">
        <v>0</v>
      </c>
      <c r="BU39">
        <v>14.9</v>
      </c>
      <c r="BV39">
        <v>2.4</v>
      </c>
      <c r="BW39">
        <v>1.7</v>
      </c>
      <c r="BX39">
        <v>0.45479999999999998</v>
      </c>
      <c r="BY39">
        <v>0</v>
      </c>
      <c r="BZ39">
        <v>0.47649999999999998</v>
      </c>
      <c r="CA39">
        <v>0.11169999999999999</v>
      </c>
      <c r="CB39">
        <v>1.0428999999999999</v>
      </c>
      <c r="CC39">
        <v>0.21429999999999999</v>
      </c>
      <c r="CD39">
        <v>1.26E-2</v>
      </c>
      <c r="CE39">
        <v>0.99460000000000004</v>
      </c>
      <c r="CF39">
        <v>8.8999999999999999E-3</v>
      </c>
      <c r="CG39">
        <v>0.88319999999999999</v>
      </c>
      <c r="CH39">
        <v>1.8993</v>
      </c>
      <c r="CI39">
        <v>0.4148</v>
      </c>
      <c r="CJ39">
        <v>0.46929999999999999</v>
      </c>
      <c r="CK39">
        <v>0.66</v>
      </c>
      <c r="CL39">
        <v>1.1293</v>
      </c>
      <c r="CM39">
        <v>0.55249999999999999</v>
      </c>
      <c r="CN39">
        <v>0.82699999999999996</v>
      </c>
      <c r="CO39">
        <v>0</v>
      </c>
      <c r="CP39">
        <v>0.85499999999999998</v>
      </c>
      <c r="CQ39">
        <v>0</v>
      </c>
      <c r="CR39">
        <v>0.7984</v>
      </c>
      <c r="CS39">
        <v>2.4803999999999999</v>
      </c>
      <c r="CT39">
        <v>0.61429999999999996</v>
      </c>
      <c r="CU39">
        <v>6.5519999999999996</v>
      </c>
      <c r="CV39">
        <v>0.4204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42</v>
      </c>
      <c r="DR39">
        <v>41</v>
      </c>
      <c r="DS39">
        <v>7.4</v>
      </c>
      <c r="DT39">
        <v>6.4</v>
      </c>
      <c r="DU39">
        <v>2101</v>
      </c>
      <c r="DV39">
        <v>4.5848559887177003E-2</v>
      </c>
      <c r="DW39">
        <v>7.6046576594E-5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36047016600</v>
      </c>
      <c r="H40" t="s">
        <v>1147</v>
      </c>
      <c r="I40">
        <v>0.10306220000000001</v>
      </c>
      <c r="J40">
        <v>1842</v>
      </c>
      <c r="K40">
        <v>188</v>
      </c>
      <c r="L40">
        <v>723</v>
      </c>
      <c r="M40">
        <v>45</v>
      </c>
      <c r="N40">
        <v>665</v>
      </c>
      <c r="O40">
        <v>58</v>
      </c>
      <c r="P40">
        <v>49</v>
      </c>
      <c r="Q40">
        <v>25</v>
      </c>
      <c r="R40">
        <v>86</v>
      </c>
      <c r="S40">
        <v>40</v>
      </c>
      <c r="T40">
        <v>48502</v>
      </c>
      <c r="U40">
        <v>8355</v>
      </c>
      <c r="V40">
        <v>102</v>
      </c>
      <c r="W40">
        <v>48</v>
      </c>
      <c r="X40">
        <v>344</v>
      </c>
      <c r="Y40">
        <v>88</v>
      </c>
      <c r="Z40">
        <v>277</v>
      </c>
      <c r="AA40">
        <v>100</v>
      </c>
      <c r="AB40">
        <v>126</v>
      </c>
      <c r="AC40">
        <v>44</v>
      </c>
      <c r="AD40">
        <v>38</v>
      </c>
      <c r="AE40">
        <v>26.6</v>
      </c>
      <c r="AF40">
        <v>170</v>
      </c>
      <c r="AG40">
        <v>268.69999999999902</v>
      </c>
      <c r="AH40">
        <v>63</v>
      </c>
      <c r="AI40">
        <v>56.799999999999898</v>
      </c>
      <c r="AJ40">
        <v>5</v>
      </c>
      <c r="AK40">
        <v>13.6</v>
      </c>
      <c r="AL40">
        <v>0</v>
      </c>
      <c r="AM40">
        <v>11</v>
      </c>
      <c r="AN40">
        <v>17</v>
      </c>
      <c r="AO40">
        <v>21.1999999999999</v>
      </c>
      <c r="AP40">
        <v>102</v>
      </c>
      <c r="AQ40">
        <v>45</v>
      </c>
      <c r="AR40">
        <v>0</v>
      </c>
      <c r="AS40">
        <v>11</v>
      </c>
      <c r="AT40">
        <v>2.7</v>
      </c>
      <c r="AU40">
        <v>1.4</v>
      </c>
      <c r="AV40">
        <v>8.6999999999999904</v>
      </c>
      <c r="AW40">
        <v>3.5</v>
      </c>
      <c r="AX40">
        <v>48502</v>
      </c>
      <c r="AY40">
        <v>8355</v>
      </c>
      <c r="AZ40">
        <v>7.2</v>
      </c>
      <c r="BA40">
        <v>3.4</v>
      </c>
      <c r="BB40">
        <v>18.6999999999999</v>
      </c>
      <c r="BC40">
        <v>5.0999999999999996</v>
      </c>
      <c r="BD40">
        <v>15</v>
      </c>
      <c r="BE40">
        <v>5.2</v>
      </c>
      <c r="BF40">
        <v>6.8</v>
      </c>
      <c r="BG40">
        <v>2.2000000000000002</v>
      </c>
      <c r="BH40">
        <v>5.7</v>
      </c>
      <c r="BI40">
        <v>4</v>
      </c>
      <c r="BJ40">
        <v>9.1999999999999904</v>
      </c>
      <c r="BK40">
        <v>14.6</v>
      </c>
      <c r="BL40">
        <v>3.6</v>
      </c>
      <c r="BM40">
        <v>3.2</v>
      </c>
      <c r="BN40">
        <v>0.7</v>
      </c>
      <c r="BO40">
        <v>1.9</v>
      </c>
      <c r="BP40">
        <v>0</v>
      </c>
      <c r="BQ40">
        <v>4.0999999999999996</v>
      </c>
      <c r="BR40">
        <v>2.6</v>
      </c>
      <c r="BS40">
        <v>3.2</v>
      </c>
      <c r="BT40">
        <v>15.3</v>
      </c>
      <c r="BU40">
        <v>6.7</v>
      </c>
      <c r="BV40">
        <v>0</v>
      </c>
      <c r="BW40">
        <v>0.6</v>
      </c>
      <c r="BX40">
        <v>6.4000000000000001E-2</v>
      </c>
      <c r="BY40">
        <v>0.66469999999999996</v>
      </c>
      <c r="BZ40">
        <v>0.1191</v>
      </c>
      <c r="CA40">
        <v>0.2843</v>
      </c>
      <c r="CB40">
        <v>1.1321000000000001</v>
      </c>
      <c r="CC40">
        <v>0.23830000000000001</v>
      </c>
      <c r="CD40">
        <v>0.77470000000000006</v>
      </c>
      <c r="CE40">
        <v>0.13880000000000001</v>
      </c>
      <c r="CF40">
        <v>0.13819999999999999</v>
      </c>
      <c r="CG40">
        <v>0.36099999999999999</v>
      </c>
      <c r="CH40">
        <v>1.4127000000000001</v>
      </c>
      <c r="CI40">
        <v>0.14849999999999999</v>
      </c>
      <c r="CJ40">
        <v>0.19520000000000001</v>
      </c>
      <c r="CK40">
        <v>0.55000000000000004</v>
      </c>
      <c r="CL40">
        <v>0.74529999999999996</v>
      </c>
      <c r="CM40">
        <v>0.35870000000000002</v>
      </c>
      <c r="CN40">
        <v>0.2107</v>
      </c>
      <c r="CO40">
        <v>0</v>
      </c>
      <c r="CP40">
        <v>0.47670000000000001</v>
      </c>
      <c r="CQ40">
        <v>0.49099999999999999</v>
      </c>
      <c r="CR40">
        <v>0</v>
      </c>
      <c r="CS40">
        <v>1.1783999999999999</v>
      </c>
      <c r="CT40">
        <v>0.1109</v>
      </c>
      <c r="CU40">
        <v>4.4684999999999997</v>
      </c>
      <c r="CV40">
        <v>0.1018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49</v>
      </c>
      <c r="DR40">
        <v>31</v>
      </c>
      <c r="DS40">
        <v>2.7</v>
      </c>
      <c r="DT40">
        <v>1.6</v>
      </c>
      <c r="DU40">
        <v>2123</v>
      </c>
      <c r="DV40">
        <v>2.1730842737332001E-2</v>
      </c>
      <c r="DW40">
        <v>2.8420561376999999E-5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36047016800</v>
      </c>
      <c r="H41" t="s">
        <v>1146</v>
      </c>
      <c r="I41">
        <v>6.4978999999999995E-2</v>
      </c>
      <c r="J41">
        <v>1852</v>
      </c>
      <c r="K41">
        <v>243</v>
      </c>
      <c r="L41">
        <v>768</v>
      </c>
      <c r="M41">
        <v>38</v>
      </c>
      <c r="N41">
        <v>715</v>
      </c>
      <c r="O41">
        <v>57</v>
      </c>
      <c r="P41">
        <v>162</v>
      </c>
      <c r="Q41">
        <v>135</v>
      </c>
      <c r="R41">
        <v>20</v>
      </c>
      <c r="S41">
        <v>16</v>
      </c>
      <c r="T41">
        <v>40128</v>
      </c>
      <c r="U41">
        <v>6226</v>
      </c>
      <c r="V41">
        <v>177</v>
      </c>
      <c r="W41">
        <v>84</v>
      </c>
      <c r="X41">
        <v>356</v>
      </c>
      <c r="Y41">
        <v>93</v>
      </c>
      <c r="Z41">
        <v>419</v>
      </c>
      <c r="AA41">
        <v>105</v>
      </c>
      <c r="AB41">
        <v>264</v>
      </c>
      <c r="AC41">
        <v>71</v>
      </c>
      <c r="AD41">
        <v>22</v>
      </c>
      <c r="AE41">
        <v>20.1999999999999</v>
      </c>
      <c r="AF41">
        <v>724</v>
      </c>
      <c r="AG41">
        <v>335.3</v>
      </c>
      <c r="AH41">
        <v>223</v>
      </c>
      <c r="AI41">
        <v>123.7</v>
      </c>
      <c r="AJ41">
        <v>32</v>
      </c>
      <c r="AK41">
        <v>33.799999999999898</v>
      </c>
      <c r="AL41">
        <v>0</v>
      </c>
      <c r="AM41">
        <v>11</v>
      </c>
      <c r="AN41">
        <v>24</v>
      </c>
      <c r="AO41">
        <v>30.3</v>
      </c>
      <c r="AP41">
        <v>148</v>
      </c>
      <c r="AQ41">
        <v>56</v>
      </c>
      <c r="AR41">
        <v>0</v>
      </c>
      <c r="AS41">
        <v>11</v>
      </c>
      <c r="AT41">
        <v>8.6999999999999904</v>
      </c>
      <c r="AU41">
        <v>7.1</v>
      </c>
      <c r="AV41">
        <v>2.2999999999999998</v>
      </c>
      <c r="AW41">
        <v>1.8</v>
      </c>
      <c r="AX41">
        <v>40128</v>
      </c>
      <c r="AY41">
        <v>6226</v>
      </c>
      <c r="AZ41">
        <v>13.1</v>
      </c>
      <c r="BA41">
        <v>6</v>
      </c>
      <c r="BB41">
        <v>19.1999999999999</v>
      </c>
      <c r="BC41">
        <v>4.5999999999999996</v>
      </c>
      <c r="BD41">
        <v>22.6</v>
      </c>
      <c r="BE41">
        <v>4.8</v>
      </c>
      <c r="BF41">
        <v>14.3</v>
      </c>
      <c r="BG41">
        <v>3.2</v>
      </c>
      <c r="BH41">
        <v>3.1</v>
      </c>
      <c r="BI41">
        <v>2.8</v>
      </c>
      <c r="BJ41">
        <v>39.1</v>
      </c>
      <c r="BK41">
        <v>17.399999999999899</v>
      </c>
      <c r="BL41">
        <v>12.8</v>
      </c>
      <c r="BM41">
        <v>6.9</v>
      </c>
      <c r="BN41">
        <v>4.2</v>
      </c>
      <c r="BO41">
        <v>4.4000000000000004</v>
      </c>
      <c r="BP41">
        <v>0</v>
      </c>
      <c r="BQ41">
        <v>3.8</v>
      </c>
      <c r="BR41">
        <v>3.4</v>
      </c>
      <c r="BS41">
        <v>4.2</v>
      </c>
      <c r="BT41">
        <v>20.6999999999999</v>
      </c>
      <c r="BU41">
        <v>7.7</v>
      </c>
      <c r="BV41">
        <v>0</v>
      </c>
      <c r="BW41">
        <v>0.6</v>
      </c>
      <c r="BX41">
        <v>0.3599</v>
      </c>
      <c r="BY41">
        <v>4.07E-2</v>
      </c>
      <c r="BZ41">
        <v>0.2152</v>
      </c>
      <c r="CA41">
        <v>0.56320000000000003</v>
      </c>
      <c r="CB41">
        <v>1.179</v>
      </c>
      <c r="CC41">
        <v>0.25340000000000001</v>
      </c>
      <c r="CD41">
        <v>0.79669999999999996</v>
      </c>
      <c r="CE41">
        <v>0.61119999999999997</v>
      </c>
      <c r="CF41">
        <v>0.75249999999999995</v>
      </c>
      <c r="CG41">
        <v>0.15939999999999999</v>
      </c>
      <c r="CH41">
        <v>2.3197999999999999</v>
      </c>
      <c r="CI41">
        <v>0.69369999999999998</v>
      </c>
      <c r="CJ41">
        <v>0.54800000000000004</v>
      </c>
      <c r="CK41">
        <v>0.80679999999999996</v>
      </c>
      <c r="CL41">
        <v>1.3548</v>
      </c>
      <c r="CM41">
        <v>0.67569999999999997</v>
      </c>
      <c r="CN41">
        <v>0.40279999999999999</v>
      </c>
      <c r="CO41">
        <v>0</v>
      </c>
      <c r="CP41">
        <v>0.54469999999999996</v>
      </c>
      <c r="CQ41">
        <v>0.55779999999999996</v>
      </c>
      <c r="CR41">
        <v>0</v>
      </c>
      <c r="CS41">
        <v>1.5053000000000001</v>
      </c>
      <c r="CT41">
        <v>0.2046</v>
      </c>
      <c r="CU41">
        <v>6.359</v>
      </c>
      <c r="CV41">
        <v>0.38619999999999999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23</v>
      </c>
      <c r="DR41">
        <v>20</v>
      </c>
      <c r="DS41">
        <v>1.2</v>
      </c>
      <c r="DT41">
        <v>1.1000000000000001</v>
      </c>
      <c r="DU41">
        <v>557</v>
      </c>
      <c r="DV41">
        <v>8.4353503320000004E-6</v>
      </c>
      <c r="DW41">
        <v>1.2309999999999999E-12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36047017000</v>
      </c>
      <c r="H42" t="s">
        <v>1145</v>
      </c>
      <c r="I42">
        <v>8.0713499999999994E-2</v>
      </c>
      <c r="J42">
        <v>3935</v>
      </c>
      <c r="K42">
        <v>439</v>
      </c>
      <c r="L42">
        <v>1261</v>
      </c>
      <c r="M42">
        <v>54</v>
      </c>
      <c r="N42">
        <v>1202</v>
      </c>
      <c r="O42">
        <v>56</v>
      </c>
      <c r="P42">
        <v>552</v>
      </c>
      <c r="Q42">
        <v>314</v>
      </c>
      <c r="R42">
        <v>137</v>
      </c>
      <c r="S42">
        <v>64</v>
      </c>
      <c r="T42">
        <v>25779</v>
      </c>
      <c r="U42">
        <v>3151</v>
      </c>
      <c r="V42">
        <v>611</v>
      </c>
      <c r="W42">
        <v>177</v>
      </c>
      <c r="X42">
        <v>555</v>
      </c>
      <c r="Y42">
        <v>108</v>
      </c>
      <c r="Z42">
        <v>835</v>
      </c>
      <c r="AA42">
        <v>221</v>
      </c>
      <c r="AB42">
        <v>349</v>
      </c>
      <c r="AC42">
        <v>96</v>
      </c>
      <c r="AD42">
        <v>61</v>
      </c>
      <c r="AE42">
        <v>54.1</v>
      </c>
      <c r="AF42">
        <v>2342</v>
      </c>
      <c r="AG42">
        <v>528.39999999999895</v>
      </c>
      <c r="AH42">
        <v>774</v>
      </c>
      <c r="AI42">
        <v>242.5</v>
      </c>
      <c r="AJ42">
        <v>35</v>
      </c>
      <c r="AK42">
        <v>42.7</v>
      </c>
      <c r="AL42">
        <v>8</v>
      </c>
      <c r="AM42">
        <v>14</v>
      </c>
      <c r="AN42">
        <v>159</v>
      </c>
      <c r="AO42">
        <v>79.5</v>
      </c>
      <c r="AP42">
        <v>367</v>
      </c>
      <c r="AQ42">
        <v>99</v>
      </c>
      <c r="AR42">
        <v>0</v>
      </c>
      <c r="AS42">
        <v>11</v>
      </c>
      <c r="AT42">
        <v>14</v>
      </c>
      <c r="AU42">
        <v>7.5</v>
      </c>
      <c r="AV42">
        <v>7.5</v>
      </c>
      <c r="AW42">
        <v>3.5</v>
      </c>
      <c r="AX42">
        <v>25779</v>
      </c>
      <c r="AY42">
        <v>3151</v>
      </c>
      <c r="AZ42">
        <v>22.3</v>
      </c>
      <c r="BA42">
        <v>5.6</v>
      </c>
      <c r="BB42">
        <v>14.1</v>
      </c>
      <c r="BC42">
        <v>3.4</v>
      </c>
      <c r="BD42">
        <v>21.1999999999999</v>
      </c>
      <c r="BE42">
        <v>5.0999999999999996</v>
      </c>
      <c r="BF42">
        <v>8.9</v>
      </c>
      <c r="BG42">
        <v>2.8</v>
      </c>
      <c r="BH42">
        <v>5.0999999999999996</v>
      </c>
      <c r="BI42">
        <v>4.5</v>
      </c>
      <c r="BJ42">
        <v>59.5</v>
      </c>
      <c r="BK42">
        <v>11.6999999999999</v>
      </c>
      <c r="BL42">
        <v>20.8</v>
      </c>
      <c r="BM42">
        <v>6.1</v>
      </c>
      <c r="BN42">
        <v>2.8</v>
      </c>
      <c r="BO42">
        <v>3.4</v>
      </c>
      <c r="BP42">
        <v>0.6</v>
      </c>
      <c r="BQ42">
        <v>1.1000000000000001</v>
      </c>
      <c r="BR42">
        <v>13.1999999999999</v>
      </c>
      <c r="BS42">
        <v>6.6</v>
      </c>
      <c r="BT42">
        <v>30.5</v>
      </c>
      <c r="BU42">
        <v>8</v>
      </c>
      <c r="BV42">
        <v>0</v>
      </c>
      <c r="BW42">
        <v>0.3</v>
      </c>
      <c r="BX42">
        <v>0.56859999999999999</v>
      </c>
      <c r="BY42">
        <v>0.55859999999999999</v>
      </c>
      <c r="BZ42">
        <v>0.60609999999999997</v>
      </c>
      <c r="CA42">
        <v>0.78759999999999997</v>
      </c>
      <c r="CB42">
        <v>2.5209000000000001</v>
      </c>
      <c r="CC42">
        <v>0.67120000000000002</v>
      </c>
      <c r="CD42">
        <v>0.47610000000000002</v>
      </c>
      <c r="CE42">
        <v>0.49419999999999997</v>
      </c>
      <c r="CF42">
        <v>0.32029999999999997</v>
      </c>
      <c r="CG42">
        <v>0.31180000000000002</v>
      </c>
      <c r="CH42">
        <v>1.6025</v>
      </c>
      <c r="CI42">
        <v>0.23430000000000001</v>
      </c>
      <c r="CJ42">
        <v>0.65880000000000005</v>
      </c>
      <c r="CK42">
        <v>0.90980000000000005</v>
      </c>
      <c r="CL42">
        <v>1.5686</v>
      </c>
      <c r="CM42">
        <v>0.82</v>
      </c>
      <c r="CN42">
        <v>0.35170000000000001</v>
      </c>
      <c r="CO42">
        <v>0.72009999999999996</v>
      </c>
      <c r="CP42">
        <v>0.87970000000000004</v>
      </c>
      <c r="CQ42">
        <v>0.63580000000000003</v>
      </c>
      <c r="CR42">
        <v>0</v>
      </c>
      <c r="CS42">
        <v>2.5874000000000001</v>
      </c>
      <c r="CT42">
        <v>0.66979999999999995</v>
      </c>
      <c r="CU42">
        <v>8.2792999999999903</v>
      </c>
      <c r="CV42">
        <v>0.68510000000000004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462</v>
      </c>
      <c r="DR42">
        <v>230</v>
      </c>
      <c r="DS42">
        <v>11.8</v>
      </c>
      <c r="DT42">
        <v>5.7</v>
      </c>
      <c r="DU42">
        <v>2762</v>
      </c>
      <c r="DV42">
        <v>1.2975757486493E-2</v>
      </c>
      <c r="DW42">
        <v>1.9776829999999999E-9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36047018400</v>
      </c>
      <c r="H43" t="s">
        <v>1144</v>
      </c>
      <c r="I43">
        <v>5.75798E-2</v>
      </c>
      <c r="J43">
        <v>2718</v>
      </c>
      <c r="K43">
        <v>267</v>
      </c>
      <c r="L43">
        <v>900</v>
      </c>
      <c r="M43">
        <v>34</v>
      </c>
      <c r="N43">
        <v>858</v>
      </c>
      <c r="O43">
        <v>49</v>
      </c>
      <c r="P43">
        <v>287</v>
      </c>
      <c r="Q43">
        <v>168</v>
      </c>
      <c r="R43">
        <v>86</v>
      </c>
      <c r="S43">
        <v>49</v>
      </c>
      <c r="T43">
        <v>38508</v>
      </c>
      <c r="U43">
        <v>5500</v>
      </c>
      <c r="V43">
        <v>548</v>
      </c>
      <c r="W43">
        <v>114</v>
      </c>
      <c r="X43">
        <v>434</v>
      </c>
      <c r="Y43">
        <v>89</v>
      </c>
      <c r="Z43">
        <v>550</v>
      </c>
      <c r="AA43">
        <v>119</v>
      </c>
      <c r="AB43">
        <v>212</v>
      </c>
      <c r="AC43">
        <v>64</v>
      </c>
      <c r="AD43">
        <v>42</v>
      </c>
      <c r="AE43">
        <v>33.799999999999898</v>
      </c>
      <c r="AF43">
        <v>1436</v>
      </c>
      <c r="AG43">
        <v>351.1</v>
      </c>
      <c r="AH43">
        <v>482</v>
      </c>
      <c r="AI43">
        <v>127.5</v>
      </c>
      <c r="AJ43">
        <v>0</v>
      </c>
      <c r="AK43">
        <v>15.6</v>
      </c>
      <c r="AL43">
        <v>10</v>
      </c>
      <c r="AM43">
        <v>11</v>
      </c>
      <c r="AN43">
        <v>43</v>
      </c>
      <c r="AO43">
        <v>26.399999999999899</v>
      </c>
      <c r="AP43">
        <v>180</v>
      </c>
      <c r="AQ43">
        <v>48</v>
      </c>
      <c r="AR43">
        <v>0</v>
      </c>
      <c r="AS43">
        <v>11</v>
      </c>
      <c r="AT43">
        <v>10.6</v>
      </c>
      <c r="AU43">
        <v>6.2</v>
      </c>
      <c r="AV43">
        <v>6.1</v>
      </c>
      <c r="AW43">
        <v>3.2</v>
      </c>
      <c r="AX43">
        <v>38508</v>
      </c>
      <c r="AY43">
        <v>5500</v>
      </c>
      <c r="AZ43">
        <v>27.3</v>
      </c>
      <c r="BA43">
        <v>5.6</v>
      </c>
      <c r="BB43">
        <v>16</v>
      </c>
      <c r="BC43">
        <v>3.8</v>
      </c>
      <c r="BD43">
        <v>20.1999999999999</v>
      </c>
      <c r="BE43">
        <v>3.9</v>
      </c>
      <c r="BF43">
        <v>7.8</v>
      </c>
      <c r="BG43">
        <v>2.5</v>
      </c>
      <c r="BH43">
        <v>4.9000000000000004</v>
      </c>
      <c r="BI43">
        <v>3.9</v>
      </c>
      <c r="BJ43">
        <v>52.799999999999898</v>
      </c>
      <c r="BK43">
        <v>11.8</v>
      </c>
      <c r="BL43">
        <v>19</v>
      </c>
      <c r="BM43">
        <v>4.7</v>
      </c>
      <c r="BN43">
        <v>0</v>
      </c>
      <c r="BO43">
        <v>1.7</v>
      </c>
      <c r="BP43">
        <v>1.1000000000000001</v>
      </c>
      <c r="BQ43">
        <v>1.2</v>
      </c>
      <c r="BR43">
        <v>5</v>
      </c>
      <c r="BS43">
        <v>3.1</v>
      </c>
      <c r="BT43">
        <v>21</v>
      </c>
      <c r="BU43">
        <v>5.7</v>
      </c>
      <c r="BV43">
        <v>0</v>
      </c>
      <c r="BW43">
        <v>0.4</v>
      </c>
      <c r="BX43">
        <v>0.44769999999999999</v>
      </c>
      <c r="BY43">
        <v>0.40339999999999998</v>
      </c>
      <c r="BZ43">
        <v>0.24410000000000001</v>
      </c>
      <c r="CA43">
        <v>0.85970000000000002</v>
      </c>
      <c r="CB43">
        <v>1.9550000000000001</v>
      </c>
      <c r="CC43">
        <v>0.5</v>
      </c>
      <c r="CD43">
        <v>0.60150000000000003</v>
      </c>
      <c r="CE43">
        <v>0.4133</v>
      </c>
      <c r="CF43">
        <v>0.21560000000000001</v>
      </c>
      <c r="CG43">
        <v>0.29699999999999999</v>
      </c>
      <c r="CH43">
        <v>1.5273000000000001</v>
      </c>
      <c r="CI43">
        <v>0.1925</v>
      </c>
      <c r="CJ43">
        <v>0.62849999999999995</v>
      </c>
      <c r="CK43">
        <v>0.89290000000000003</v>
      </c>
      <c r="CL43">
        <v>1.5214000000000001</v>
      </c>
      <c r="CM43">
        <v>0.78910000000000002</v>
      </c>
      <c r="CN43">
        <v>0</v>
      </c>
      <c r="CO43">
        <v>0.78029999999999999</v>
      </c>
      <c r="CP43">
        <v>0.64349999999999996</v>
      </c>
      <c r="CQ43">
        <v>0.56069999999999998</v>
      </c>
      <c r="CR43">
        <v>0</v>
      </c>
      <c r="CS43">
        <v>1.9845999999999999</v>
      </c>
      <c r="CT43">
        <v>0.3906</v>
      </c>
      <c r="CU43">
        <v>6.9882999999999997</v>
      </c>
      <c r="CV43">
        <v>0.49209999999999998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138</v>
      </c>
      <c r="DR43">
        <v>49</v>
      </c>
      <c r="DS43">
        <v>5.0999999999999996</v>
      </c>
      <c r="DT43">
        <v>1.8</v>
      </c>
      <c r="DU43">
        <v>2017</v>
      </c>
      <c r="DV43">
        <v>2.3662849395339998E-3</v>
      </c>
      <c r="DW43">
        <v>3.6944899999999999E-10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36047018600</v>
      </c>
      <c r="H44" t="s">
        <v>1143</v>
      </c>
      <c r="I44">
        <v>4.36519E-2</v>
      </c>
      <c r="J44">
        <v>2289</v>
      </c>
      <c r="K44">
        <v>251</v>
      </c>
      <c r="L44">
        <v>719</v>
      </c>
      <c r="M44">
        <v>27</v>
      </c>
      <c r="N44">
        <v>679</v>
      </c>
      <c r="O44">
        <v>40</v>
      </c>
      <c r="P44">
        <v>204</v>
      </c>
      <c r="Q44">
        <v>99</v>
      </c>
      <c r="R44">
        <v>100</v>
      </c>
      <c r="S44">
        <v>58</v>
      </c>
      <c r="T44">
        <v>24959</v>
      </c>
      <c r="U44">
        <v>3197</v>
      </c>
      <c r="V44">
        <v>333</v>
      </c>
      <c r="W44">
        <v>128</v>
      </c>
      <c r="X44">
        <v>265</v>
      </c>
      <c r="Y44">
        <v>75</v>
      </c>
      <c r="Z44">
        <v>590</v>
      </c>
      <c r="AA44">
        <v>145</v>
      </c>
      <c r="AB44">
        <v>217</v>
      </c>
      <c r="AC44">
        <v>71</v>
      </c>
      <c r="AD44">
        <v>47</v>
      </c>
      <c r="AE44">
        <v>31.6</v>
      </c>
      <c r="AF44">
        <v>1123</v>
      </c>
      <c r="AG44">
        <v>331.1</v>
      </c>
      <c r="AH44">
        <v>336</v>
      </c>
      <c r="AI44">
        <v>125.7</v>
      </c>
      <c r="AJ44">
        <v>29</v>
      </c>
      <c r="AK44">
        <v>22</v>
      </c>
      <c r="AL44">
        <v>5</v>
      </c>
      <c r="AM44">
        <v>7</v>
      </c>
      <c r="AN44">
        <v>74</v>
      </c>
      <c r="AO44">
        <v>45.5</v>
      </c>
      <c r="AP44">
        <v>171</v>
      </c>
      <c r="AQ44">
        <v>45</v>
      </c>
      <c r="AR44">
        <v>0</v>
      </c>
      <c r="AS44">
        <v>11</v>
      </c>
      <c r="AT44">
        <v>8.9</v>
      </c>
      <c r="AU44">
        <v>4.5</v>
      </c>
      <c r="AV44">
        <v>8.9</v>
      </c>
      <c r="AW44">
        <v>5</v>
      </c>
      <c r="AX44">
        <v>24959</v>
      </c>
      <c r="AY44">
        <v>3197</v>
      </c>
      <c r="AZ44">
        <v>21.6</v>
      </c>
      <c r="BA44">
        <v>6.8</v>
      </c>
      <c r="BB44">
        <v>11.6</v>
      </c>
      <c r="BC44">
        <v>3.3</v>
      </c>
      <c r="BD44">
        <v>25.8</v>
      </c>
      <c r="BE44">
        <v>5.7</v>
      </c>
      <c r="BF44">
        <v>9.5</v>
      </c>
      <c r="BG44">
        <v>2.9</v>
      </c>
      <c r="BH44">
        <v>6.9</v>
      </c>
      <c r="BI44">
        <v>4.5999999999999996</v>
      </c>
      <c r="BJ44">
        <v>49.1</v>
      </c>
      <c r="BK44">
        <v>13.4</v>
      </c>
      <c r="BL44">
        <v>16.100000000000001</v>
      </c>
      <c r="BM44">
        <v>5.8</v>
      </c>
      <c r="BN44">
        <v>4</v>
      </c>
      <c r="BO44">
        <v>3</v>
      </c>
      <c r="BP44">
        <v>0.7</v>
      </c>
      <c r="BQ44">
        <v>1</v>
      </c>
      <c r="BR44">
        <v>10.9</v>
      </c>
      <c r="BS44">
        <v>6.7</v>
      </c>
      <c r="BT44">
        <v>25.1999999999999</v>
      </c>
      <c r="BU44">
        <v>6.6</v>
      </c>
      <c r="BV44">
        <v>0</v>
      </c>
      <c r="BW44">
        <v>0.5</v>
      </c>
      <c r="BX44">
        <v>0.37169999999999997</v>
      </c>
      <c r="BY44">
        <v>0.67969999999999997</v>
      </c>
      <c r="BZ44">
        <v>0.63480000000000003</v>
      </c>
      <c r="CA44">
        <v>0.77559999999999996</v>
      </c>
      <c r="CB44">
        <v>2.4618000000000002</v>
      </c>
      <c r="CC44">
        <v>0.65090000000000003</v>
      </c>
      <c r="CD44">
        <v>0.307</v>
      </c>
      <c r="CE44">
        <v>0.80600000000000005</v>
      </c>
      <c r="CF44">
        <v>0.3841</v>
      </c>
      <c r="CG44">
        <v>0.44829999999999998</v>
      </c>
      <c r="CH44">
        <v>1.9454</v>
      </c>
      <c r="CI44">
        <v>0.44679999999999997</v>
      </c>
      <c r="CJ44">
        <v>0.61099999999999999</v>
      </c>
      <c r="CK44">
        <v>0.85709999999999997</v>
      </c>
      <c r="CL44">
        <v>1.4681</v>
      </c>
      <c r="CM44">
        <v>0.75190000000000001</v>
      </c>
      <c r="CN44">
        <v>0.39789999999999998</v>
      </c>
      <c r="CO44">
        <v>0.74239999999999995</v>
      </c>
      <c r="CP44">
        <v>0.8357</v>
      </c>
      <c r="CQ44">
        <v>0.59279999999999999</v>
      </c>
      <c r="CR44">
        <v>0</v>
      </c>
      <c r="CS44">
        <v>2.5688</v>
      </c>
      <c r="CT44">
        <v>0.65980000000000005</v>
      </c>
      <c r="CU44">
        <v>8.4441000000000006</v>
      </c>
      <c r="CV44">
        <v>0.70850000000000002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164</v>
      </c>
      <c r="DR44">
        <v>99</v>
      </c>
      <c r="DS44">
        <v>7.2</v>
      </c>
      <c r="DT44">
        <v>4.2</v>
      </c>
      <c r="DU44">
        <v>741</v>
      </c>
      <c r="DV44">
        <v>4.3209517729589997E-3</v>
      </c>
      <c r="DW44">
        <v>1.6628539999999999E-9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36047018800</v>
      </c>
      <c r="H45" t="s">
        <v>1142</v>
      </c>
      <c r="I45">
        <v>6.7650100000000005E-2</v>
      </c>
      <c r="J45">
        <v>2831</v>
      </c>
      <c r="K45">
        <v>233</v>
      </c>
      <c r="L45">
        <v>1049</v>
      </c>
      <c r="M45">
        <v>43</v>
      </c>
      <c r="N45">
        <v>975</v>
      </c>
      <c r="O45">
        <v>66</v>
      </c>
      <c r="P45">
        <v>265</v>
      </c>
      <c r="Q45">
        <v>130</v>
      </c>
      <c r="R45">
        <v>87</v>
      </c>
      <c r="S45">
        <v>45</v>
      </c>
      <c r="T45">
        <v>28886</v>
      </c>
      <c r="U45">
        <v>3753</v>
      </c>
      <c r="V45">
        <v>397</v>
      </c>
      <c r="W45">
        <v>123</v>
      </c>
      <c r="X45">
        <v>476</v>
      </c>
      <c r="Y45">
        <v>125</v>
      </c>
      <c r="Z45">
        <v>666</v>
      </c>
      <c r="AA45">
        <v>152</v>
      </c>
      <c r="AB45">
        <v>218</v>
      </c>
      <c r="AC45">
        <v>64</v>
      </c>
      <c r="AD45">
        <v>44</v>
      </c>
      <c r="AE45">
        <v>34</v>
      </c>
      <c r="AF45">
        <v>1264</v>
      </c>
      <c r="AG45">
        <v>321.8</v>
      </c>
      <c r="AH45">
        <v>418</v>
      </c>
      <c r="AI45">
        <v>108.4</v>
      </c>
      <c r="AJ45">
        <v>4</v>
      </c>
      <c r="AK45">
        <v>13</v>
      </c>
      <c r="AL45">
        <v>0</v>
      </c>
      <c r="AM45">
        <v>11</v>
      </c>
      <c r="AN45">
        <v>85</v>
      </c>
      <c r="AO45">
        <v>58.2</v>
      </c>
      <c r="AP45">
        <v>236</v>
      </c>
      <c r="AQ45">
        <v>82</v>
      </c>
      <c r="AR45">
        <v>7</v>
      </c>
      <c r="AS45">
        <v>6</v>
      </c>
      <c r="AT45">
        <v>9.4</v>
      </c>
      <c r="AU45">
        <v>4.5</v>
      </c>
      <c r="AV45">
        <v>6.5</v>
      </c>
      <c r="AW45">
        <v>3.1</v>
      </c>
      <c r="AX45">
        <v>28886</v>
      </c>
      <c r="AY45">
        <v>3753</v>
      </c>
      <c r="AZ45">
        <v>20.6999999999999</v>
      </c>
      <c r="BA45">
        <v>6.2</v>
      </c>
      <c r="BB45">
        <v>16.8</v>
      </c>
      <c r="BC45">
        <v>4.5999999999999996</v>
      </c>
      <c r="BD45">
        <v>23.5</v>
      </c>
      <c r="BE45">
        <v>5</v>
      </c>
      <c r="BF45">
        <v>7.7</v>
      </c>
      <c r="BG45">
        <v>2.2999999999999998</v>
      </c>
      <c r="BH45">
        <v>4.5</v>
      </c>
      <c r="BI45">
        <v>3.5</v>
      </c>
      <c r="BJ45">
        <v>44.6</v>
      </c>
      <c r="BK45">
        <v>10.8</v>
      </c>
      <c r="BL45">
        <v>16.8</v>
      </c>
      <c r="BM45">
        <v>4.0999999999999996</v>
      </c>
      <c r="BN45">
        <v>0.4</v>
      </c>
      <c r="BO45">
        <v>1.2</v>
      </c>
      <c r="BP45">
        <v>0</v>
      </c>
      <c r="BQ45">
        <v>2.8</v>
      </c>
      <c r="BR45">
        <v>8.6999999999999904</v>
      </c>
      <c r="BS45">
        <v>5.9</v>
      </c>
      <c r="BT45">
        <v>24.1999999999999</v>
      </c>
      <c r="BU45">
        <v>8.3000000000000007</v>
      </c>
      <c r="BV45">
        <v>0.2</v>
      </c>
      <c r="BW45">
        <v>0.2</v>
      </c>
      <c r="BX45">
        <v>0.39479999999999998</v>
      </c>
      <c r="BY45">
        <v>0.45729999999999998</v>
      </c>
      <c r="BZ45">
        <v>0.49130000000000001</v>
      </c>
      <c r="CA45">
        <v>0.76290000000000002</v>
      </c>
      <c r="CB45">
        <v>2.1063000000000001</v>
      </c>
      <c r="CC45">
        <v>0.55159999999999998</v>
      </c>
      <c r="CD45">
        <v>0.65859999999999996</v>
      </c>
      <c r="CE45">
        <v>0.67749999999999999</v>
      </c>
      <c r="CF45">
        <v>0.20749999999999999</v>
      </c>
      <c r="CG45">
        <v>0.26669999999999999</v>
      </c>
      <c r="CH45">
        <v>1.8103</v>
      </c>
      <c r="CI45">
        <v>0.35249999999999998</v>
      </c>
      <c r="CJ45">
        <v>0.58530000000000004</v>
      </c>
      <c r="CK45">
        <v>0.86699999999999999</v>
      </c>
      <c r="CL45">
        <v>1.4521999999999999</v>
      </c>
      <c r="CM45">
        <v>0.74029999999999996</v>
      </c>
      <c r="CN45">
        <v>0.1668</v>
      </c>
      <c r="CO45">
        <v>0</v>
      </c>
      <c r="CP45">
        <v>0.77700000000000002</v>
      </c>
      <c r="CQ45">
        <v>0.58350000000000002</v>
      </c>
      <c r="CR45">
        <v>0.44929999999999998</v>
      </c>
      <c r="CS45">
        <v>1.9765999999999999</v>
      </c>
      <c r="CT45">
        <v>0.3871</v>
      </c>
      <c r="CU45">
        <v>7.3453999999999997</v>
      </c>
      <c r="CV45">
        <v>0.54790000000000005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182</v>
      </c>
      <c r="DR45">
        <v>139</v>
      </c>
      <c r="DS45">
        <v>6.4</v>
      </c>
      <c r="DT45">
        <v>4.8</v>
      </c>
      <c r="DU45">
        <v>1400</v>
      </c>
      <c r="DV45">
        <v>5.691968584093E-3</v>
      </c>
      <c r="DW45">
        <v>1.08108E-9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36047019000</v>
      </c>
      <c r="H46" t="s">
        <v>1141</v>
      </c>
      <c r="I46">
        <v>8.2213900000000006E-2</v>
      </c>
      <c r="J46">
        <v>4918</v>
      </c>
      <c r="K46">
        <v>442</v>
      </c>
      <c r="L46">
        <v>1733</v>
      </c>
      <c r="M46">
        <v>55</v>
      </c>
      <c r="N46">
        <v>1550</v>
      </c>
      <c r="O46">
        <v>99</v>
      </c>
      <c r="P46">
        <v>1055</v>
      </c>
      <c r="Q46">
        <v>380</v>
      </c>
      <c r="R46">
        <v>445</v>
      </c>
      <c r="S46">
        <v>139</v>
      </c>
      <c r="T46">
        <v>18826</v>
      </c>
      <c r="U46">
        <v>2833</v>
      </c>
      <c r="V46">
        <v>1129</v>
      </c>
      <c r="W46">
        <v>257</v>
      </c>
      <c r="X46">
        <v>489</v>
      </c>
      <c r="Y46">
        <v>128</v>
      </c>
      <c r="Z46">
        <v>1072</v>
      </c>
      <c r="AA46">
        <v>262</v>
      </c>
      <c r="AB46">
        <v>407</v>
      </c>
      <c r="AC46">
        <v>123</v>
      </c>
      <c r="AD46">
        <v>122</v>
      </c>
      <c r="AE46">
        <v>65</v>
      </c>
      <c r="AF46">
        <v>3508</v>
      </c>
      <c r="AG46">
        <v>511.8</v>
      </c>
      <c r="AH46">
        <v>1499</v>
      </c>
      <c r="AI46">
        <v>316</v>
      </c>
      <c r="AJ46">
        <v>249</v>
      </c>
      <c r="AK46">
        <v>94.799999999999898</v>
      </c>
      <c r="AL46">
        <v>0</v>
      </c>
      <c r="AM46">
        <v>11</v>
      </c>
      <c r="AN46">
        <v>259</v>
      </c>
      <c r="AO46">
        <v>104.7</v>
      </c>
      <c r="AP46">
        <v>807</v>
      </c>
      <c r="AQ46">
        <v>119</v>
      </c>
      <c r="AR46">
        <v>5</v>
      </c>
      <c r="AS46">
        <v>6</v>
      </c>
      <c r="AT46">
        <v>21.5</v>
      </c>
      <c r="AU46">
        <v>7.2</v>
      </c>
      <c r="AV46">
        <v>17.1999999999999</v>
      </c>
      <c r="AW46">
        <v>5</v>
      </c>
      <c r="AX46">
        <v>18826</v>
      </c>
      <c r="AY46">
        <v>2833</v>
      </c>
      <c r="AZ46">
        <v>34.200000000000003</v>
      </c>
      <c r="BA46">
        <v>6.5</v>
      </c>
      <c r="BB46">
        <v>9.9</v>
      </c>
      <c r="BC46">
        <v>2.7</v>
      </c>
      <c r="BD46">
        <v>21.8</v>
      </c>
      <c r="BE46">
        <v>5</v>
      </c>
      <c r="BF46">
        <v>8.3000000000000007</v>
      </c>
      <c r="BG46">
        <v>2.6</v>
      </c>
      <c r="BH46">
        <v>7.9</v>
      </c>
      <c r="BI46">
        <v>4.2</v>
      </c>
      <c r="BJ46">
        <v>71.299999999999898</v>
      </c>
      <c r="BK46">
        <v>8.1999999999999904</v>
      </c>
      <c r="BL46">
        <v>33.299999999999898</v>
      </c>
      <c r="BM46">
        <v>6.4</v>
      </c>
      <c r="BN46">
        <v>14.4</v>
      </c>
      <c r="BO46">
        <v>5.5</v>
      </c>
      <c r="BP46">
        <v>0</v>
      </c>
      <c r="BQ46">
        <v>1.7</v>
      </c>
      <c r="BR46">
        <v>16.6999999999999</v>
      </c>
      <c r="BS46">
        <v>6.7</v>
      </c>
      <c r="BT46">
        <v>52.1</v>
      </c>
      <c r="BU46">
        <v>7.3</v>
      </c>
      <c r="BV46">
        <v>0.1</v>
      </c>
      <c r="BW46">
        <v>0.1</v>
      </c>
      <c r="BX46">
        <v>0.74170000000000003</v>
      </c>
      <c r="BY46">
        <v>0.95169999999999999</v>
      </c>
      <c r="BZ46">
        <v>0.83140000000000003</v>
      </c>
      <c r="CA46">
        <v>0.93279999999999996</v>
      </c>
      <c r="CB46">
        <v>3.4577</v>
      </c>
      <c r="CC46">
        <v>0.91679999999999995</v>
      </c>
      <c r="CD46">
        <v>0.2082</v>
      </c>
      <c r="CE46">
        <v>0.54100000000000004</v>
      </c>
      <c r="CF46">
        <v>0.26069999999999999</v>
      </c>
      <c r="CG46">
        <v>0.51629999999999998</v>
      </c>
      <c r="CH46">
        <v>1.5262</v>
      </c>
      <c r="CI46">
        <v>0.1918</v>
      </c>
      <c r="CJ46">
        <v>0.71379999999999999</v>
      </c>
      <c r="CK46">
        <v>0.97899999999999998</v>
      </c>
      <c r="CL46">
        <v>1.6928000000000001</v>
      </c>
      <c r="CM46">
        <v>0.90490000000000004</v>
      </c>
      <c r="CN46">
        <v>0.61660000000000004</v>
      </c>
      <c r="CO46">
        <v>0</v>
      </c>
      <c r="CP46">
        <v>0.92869999999999997</v>
      </c>
      <c r="CQ46">
        <v>0.77610000000000001</v>
      </c>
      <c r="CR46">
        <v>0.33050000000000002</v>
      </c>
      <c r="CS46">
        <v>2.6518999999999999</v>
      </c>
      <c r="CT46">
        <v>0.69769999999999999</v>
      </c>
      <c r="CU46">
        <v>9.3285999999999998</v>
      </c>
      <c r="CV46">
        <v>0.82030000000000003</v>
      </c>
      <c r="CW46">
        <v>0</v>
      </c>
      <c r="CX46">
        <v>1</v>
      </c>
      <c r="CY46">
        <v>0</v>
      </c>
      <c r="CZ46">
        <v>1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4</v>
      </c>
      <c r="DQ46">
        <v>849</v>
      </c>
      <c r="DR46">
        <v>291</v>
      </c>
      <c r="DS46">
        <v>17.3</v>
      </c>
      <c r="DT46">
        <v>5.6</v>
      </c>
      <c r="DU46">
        <v>3377</v>
      </c>
      <c r="DV46">
        <v>1.0169539532194001E-2</v>
      </c>
      <c r="DW46">
        <v>2.3651459999999998E-9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36047019200</v>
      </c>
      <c r="H47" t="s">
        <v>1140</v>
      </c>
      <c r="I47">
        <v>7.3278300000000005E-2</v>
      </c>
      <c r="J47">
        <v>3510</v>
      </c>
      <c r="K47">
        <v>415</v>
      </c>
      <c r="L47">
        <v>947</v>
      </c>
      <c r="M47">
        <v>48</v>
      </c>
      <c r="N47">
        <v>907</v>
      </c>
      <c r="O47">
        <v>51</v>
      </c>
      <c r="P47">
        <v>762</v>
      </c>
      <c r="Q47">
        <v>284</v>
      </c>
      <c r="R47">
        <v>43</v>
      </c>
      <c r="S47">
        <v>29</v>
      </c>
      <c r="T47">
        <v>18475</v>
      </c>
      <c r="U47">
        <v>3164</v>
      </c>
      <c r="V47">
        <v>583</v>
      </c>
      <c r="W47">
        <v>134</v>
      </c>
      <c r="X47">
        <v>411</v>
      </c>
      <c r="Y47">
        <v>106</v>
      </c>
      <c r="Z47">
        <v>1143</v>
      </c>
      <c r="AA47">
        <v>290</v>
      </c>
      <c r="AB47">
        <v>346</v>
      </c>
      <c r="AC47">
        <v>119</v>
      </c>
      <c r="AD47">
        <v>45</v>
      </c>
      <c r="AE47">
        <v>41</v>
      </c>
      <c r="AF47">
        <v>1647</v>
      </c>
      <c r="AG47">
        <v>604.79999999999905</v>
      </c>
      <c r="AH47">
        <v>780</v>
      </c>
      <c r="AI47">
        <v>209.3</v>
      </c>
      <c r="AJ47">
        <v>86</v>
      </c>
      <c r="AK47">
        <v>52.2</v>
      </c>
      <c r="AL47">
        <v>0</v>
      </c>
      <c r="AM47">
        <v>11</v>
      </c>
      <c r="AN47">
        <v>219</v>
      </c>
      <c r="AO47">
        <v>89.799999999999898</v>
      </c>
      <c r="AP47">
        <v>418</v>
      </c>
      <c r="AQ47">
        <v>88</v>
      </c>
      <c r="AR47">
        <v>20</v>
      </c>
      <c r="AS47">
        <v>12</v>
      </c>
      <c r="AT47">
        <v>21.899999999999899</v>
      </c>
      <c r="AU47">
        <v>8</v>
      </c>
      <c r="AV47">
        <v>3.1</v>
      </c>
      <c r="AW47">
        <v>1.9</v>
      </c>
      <c r="AX47">
        <v>18475</v>
      </c>
      <c r="AY47">
        <v>3164</v>
      </c>
      <c r="AZ47">
        <v>28.8</v>
      </c>
      <c r="BA47">
        <v>6.1</v>
      </c>
      <c r="BB47">
        <v>11.6999999999999</v>
      </c>
      <c r="BC47">
        <v>3.6</v>
      </c>
      <c r="BD47">
        <v>32.6</v>
      </c>
      <c r="BE47">
        <v>7.3</v>
      </c>
      <c r="BF47">
        <v>9.9</v>
      </c>
      <c r="BG47">
        <v>3.9</v>
      </c>
      <c r="BH47">
        <v>5</v>
      </c>
      <c r="BI47">
        <v>4.5</v>
      </c>
      <c r="BJ47">
        <v>46.899999999999899</v>
      </c>
      <c r="BK47">
        <v>16.3</v>
      </c>
      <c r="BL47">
        <v>24.6</v>
      </c>
      <c r="BM47">
        <v>5.9</v>
      </c>
      <c r="BN47">
        <v>9.1</v>
      </c>
      <c r="BO47">
        <v>5.5</v>
      </c>
      <c r="BP47">
        <v>0</v>
      </c>
      <c r="BQ47">
        <v>3.1</v>
      </c>
      <c r="BR47">
        <v>24.1</v>
      </c>
      <c r="BS47">
        <v>9.8000000000000007</v>
      </c>
      <c r="BT47">
        <v>46.1</v>
      </c>
      <c r="BU47">
        <v>8.9</v>
      </c>
      <c r="BV47">
        <v>0.6</v>
      </c>
      <c r="BW47">
        <v>0.3</v>
      </c>
      <c r="BX47">
        <v>0.74790000000000001</v>
      </c>
      <c r="BY47">
        <v>9.0999999999999998E-2</v>
      </c>
      <c r="BZ47">
        <v>0.83919999999999995</v>
      </c>
      <c r="CA47">
        <v>0.87719999999999998</v>
      </c>
      <c r="CB47">
        <v>2.5554000000000001</v>
      </c>
      <c r="CC47">
        <v>0.68049999999999999</v>
      </c>
      <c r="CD47">
        <v>0.31340000000000001</v>
      </c>
      <c r="CE47">
        <v>0.96030000000000004</v>
      </c>
      <c r="CF47">
        <v>0.42120000000000002</v>
      </c>
      <c r="CG47">
        <v>0.30170000000000002</v>
      </c>
      <c r="CH47">
        <v>1.9965999999999999</v>
      </c>
      <c r="CI47">
        <v>0.48699999999999999</v>
      </c>
      <c r="CJ47">
        <v>0.5988</v>
      </c>
      <c r="CK47">
        <v>0.93930000000000002</v>
      </c>
      <c r="CL47">
        <v>1.5381</v>
      </c>
      <c r="CM47">
        <v>0.7994</v>
      </c>
      <c r="CN47">
        <v>0.53190000000000004</v>
      </c>
      <c r="CO47">
        <v>0</v>
      </c>
      <c r="CP47">
        <v>0.97670000000000001</v>
      </c>
      <c r="CQ47">
        <v>0.73640000000000005</v>
      </c>
      <c r="CR47">
        <v>0.61550000000000005</v>
      </c>
      <c r="CS47">
        <v>2.8605999999999998</v>
      </c>
      <c r="CT47">
        <v>0.78320000000000001</v>
      </c>
      <c r="CU47">
        <v>8.9505999999999997</v>
      </c>
      <c r="CV47">
        <v>0.77490000000000003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3</v>
      </c>
      <c r="DQ47">
        <v>359</v>
      </c>
      <c r="DR47">
        <v>149</v>
      </c>
      <c r="DS47">
        <v>10.3</v>
      </c>
      <c r="DT47">
        <v>4.2</v>
      </c>
      <c r="DU47">
        <v>2708</v>
      </c>
      <c r="DV47">
        <v>1.2836512125321E-2</v>
      </c>
      <c r="DW47">
        <v>6.3205561330000001E-6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36047019400</v>
      </c>
      <c r="H48" t="s">
        <v>1139</v>
      </c>
      <c r="I48">
        <v>6.88883E-2</v>
      </c>
      <c r="J48">
        <v>3838</v>
      </c>
      <c r="K48">
        <v>419</v>
      </c>
      <c r="L48">
        <v>1258</v>
      </c>
      <c r="M48">
        <v>45</v>
      </c>
      <c r="N48">
        <v>1184</v>
      </c>
      <c r="O48">
        <v>65</v>
      </c>
      <c r="P48">
        <v>645</v>
      </c>
      <c r="Q48">
        <v>217</v>
      </c>
      <c r="R48">
        <v>195</v>
      </c>
      <c r="S48">
        <v>115</v>
      </c>
      <c r="T48">
        <v>18891</v>
      </c>
      <c r="U48">
        <v>2625</v>
      </c>
      <c r="V48">
        <v>1262</v>
      </c>
      <c r="W48">
        <v>300</v>
      </c>
      <c r="X48">
        <v>411</v>
      </c>
      <c r="Y48">
        <v>129</v>
      </c>
      <c r="Z48">
        <v>817</v>
      </c>
      <c r="AA48">
        <v>236</v>
      </c>
      <c r="AB48">
        <v>295</v>
      </c>
      <c r="AC48">
        <v>108</v>
      </c>
      <c r="AD48">
        <v>60</v>
      </c>
      <c r="AE48">
        <v>47.399999999999899</v>
      </c>
      <c r="AF48">
        <v>2805</v>
      </c>
      <c r="AG48">
        <v>505.6</v>
      </c>
      <c r="AH48">
        <v>1106</v>
      </c>
      <c r="AI48">
        <v>239.5</v>
      </c>
      <c r="AJ48">
        <v>169</v>
      </c>
      <c r="AK48">
        <v>64.900000000000006</v>
      </c>
      <c r="AL48">
        <v>28</v>
      </c>
      <c r="AM48">
        <v>33</v>
      </c>
      <c r="AN48">
        <v>286</v>
      </c>
      <c r="AO48">
        <v>102.599999999999</v>
      </c>
      <c r="AP48">
        <v>621</v>
      </c>
      <c r="AQ48">
        <v>122</v>
      </c>
      <c r="AR48">
        <v>31</v>
      </c>
      <c r="AS48">
        <v>22</v>
      </c>
      <c r="AT48">
        <v>16.8</v>
      </c>
      <c r="AU48">
        <v>5.3</v>
      </c>
      <c r="AV48">
        <v>9.1</v>
      </c>
      <c r="AW48">
        <v>5.3</v>
      </c>
      <c r="AX48">
        <v>18891</v>
      </c>
      <c r="AY48">
        <v>2625</v>
      </c>
      <c r="AZ48">
        <v>48.6</v>
      </c>
      <c r="BA48">
        <v>9.5</v>
      </c>
      <c r="BB48">
        <v>10.6999999999999</v>
      </c>
      <c r="BC48">
        <v>3.5</v>
      </c>
      <c r="BD48">
        <v>21.3</v>
      </c>
      <c r="BE48">
        <v>5.7</v>
      </c>
      <c r="BF48">
        <v>7.7</v>
      </c>
      <c r="BG48">
        <v>2.5</v>
      </c>
      <c r="BH48">
        <v>5.0999999999999996</v>
      </c>
      <c r="BI48">
        <v>4</v>
      </c>
      <c r="BJ48">
        <v>73.099999999999895</v>
      </c>
      <c r="BK48">
        <v>10.5</v>
      </c>
      <c r="BL48">
        <v>30.6</v>
      </c>
      <c r="BM48">
        <v>5.8</v>
      </c>
      <c r="BN48">
        <v>13.4</v>
      </c>
      <c r="BO48">
        <v>5.0999999999999996</v>
      </c>
      <c r="BP48">
        <v>2.2000000000000002</v>
      </c>
      <c r="BQ48">
        <v>2.6</v>
      </c>
      <c r="BR48">
        <v>24.1999999999999</v>
      </c>
      <c r="BS48">
        <v>8.6</v>
      </c>
      <c r="BT48">
        <v>52.399999999999899</v>
      </c>
      <c r="BU48">
        <v>9.8000000000000007</v>
      </c>
      <c r="BV48">
        <v>0.8</v>
      </c>
      <c r="BW48">
        <v>0.6</v>
      </c>
      <c r="BX48">
        <v>0.64770000000000005</v>
      </c>
      <c r="BY48">
        <v>0.69269999999999998</v>
      </c>
      <c r="BZ48">
        <v>0.83</v>
      </c>
      <c r="CA48">
        <v>0.99219999999999997</v>
      </c>
      <c r="CB48">
        <v>3.1625999999999999</v>
      </c>
      <c r="CC48">
        <v>0.8478</v>
      </c>
      <c r="CD48">
        <v>0.25330000000000003</v>
      </c>
      <c r="CE48">
        <v>0.49880000000000002</v>
      </c>
      <c r="CF48">
        <v>0.20749999999999999</v>
      </c>
      <c r="CG48">
        <v>0.3105</v>
      </c>
      <c r="CH48">
        <v>1.2701</v>
      </c>
      <c r="CI48">
        <v>0.1091</v>
      </c>
      <c r="CJ48">
        <v>0.7208</v>
      </c>
      <c r="CK48">
        <v>0.9708</v>
      </c>
      <c r="CL48">
        <v>1.6915</v>
      </c>
      <c r="CM48">
        <v>0.90359999999999996</v>
      </c>
      <c r="CN48">
        <v>0.60580000000000001</v>
      </c>
      <c r="CO48">
        <v>0.83509999999999995</v>
      </c>
      <c r="CP48">
        <v>0.97689999999999999</v>
      </c>
      <c r="CQ48">
        <v>0.77859999999999996</v>
      </c>
      <c r="CR48">
        <v>0.67259999999999998</v>
      </c>
      <c r="CS48">
        <v>3.8691</v>
      </c>
      <c r="CT48">
        <v>0.98799999999999999</v>
      </c>
      <c r="CU48">
        <v>9.9932999999999996</v>
      </c>
      <c r="CV48">
        <v>0.88370000000000004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1</v>
      </c>
      <c r="DP48">
        <v>3</v>
      </c>
      <c r="DQ48">
        <v>653</v>
      </c>
      <c r="DR48">
        <v>225</v>
      </c>
      <c r="DS48">
        <v>17</v>
      </c>
      <c r="DT48">
        <v>5.5</v>
      </c>
      <c r="DU48">
        <v>4891</v>
      </c>
      <c r="DV48">
        <v>1.6989211174957001E-2</v>
      </c>
      <c r="DW48">
        <v>1.6655968153999999E-5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36047019600</v>
      </c>
      <c r="H49" t="s">
        <v>1138</v>
      </c>
      <c r="I49">
        <v>7.2705699999999998E-2</v>
      </c>
      <c r="J49">
        <v>4844</v>
      </c>
      <c r="K49">
        <v>531</v>
      </c>
      <c r="L49">
        <v>1635</v>
      </c>
      <c r="M49">
        <v>73</v>
      </c>
      <c r="N49">
        <v>1490</v>
      </c>
      <c r="O49">
        <v>101</v>
      </c>
      <c r="P49">
        <v>1231</v>
      </c>
      <c r="Q49">
        <v>422</v>
      </c>
      <c r="R49">
        <v>280</v>
      </c>
      <c r="S49">
        <v>102</v>
      </c>
      <c r="T49">
        <v>16275</v>
      </c>
      <c r="U49">
        <v>2169</v>
      </c>
      <c r="V49">
        <v>974</v>
      </c>
      <c r="W49">
        <v>201</v>
      </c>
      <c r="X49">
        <v>565</v>
      </c>
      <c r="Y49">
        <v>154</v>
      </c>
      <c r="Z49">
        <v>1244</v>
      </c>
      <c r="AA49">
        <v>228</v>
      </c>
      <c r="AB49">
        <v>473</v>
      </c>
      <c r="AC49">
        <v>157</v>
      </c>
      <c r="AD49">
        <v>106</v>
      </c>
      <c r="AE49">
        <v>63</v>
      </c>
      <c r="AF49">
        <v>3041</v>
      </c>
      <c r="AG49">
        <v>601.70000000000005</v>
      </c>
      <c r="AH49">
        <v>1383</v>
      </c>
      <c r="AI49">
        <v>282.39999999999901</v>
      </c>
      <c r="AJ49">
        <v>98</v>
      </c>
      <c r="AK49">
        <v>64.299999999999898</v>
      </c>
      <c r="AL49">
        <v>0</v>
      </c>
      <c r="AM49">
        <v>11</v>
      </c>
      <c r="AN49">
        <v>298</v>
      </c>
      <c r="AO49">
        <v>118.7</v>
      </c>
      <c r="AP49">
        <v>738</v>
      </c>
      <c r="AQ49">
        <v>132</v>
      </c>
      <c r="AR49">
        <v>139</v>
      </c>
      <c r="AS49">
        <v>105</v>
      </c>
      <c r="AT49">
        <v>25.5</v>
      </c>
      <c r="AU49">
        <v>8.1</v>
      </c>
      <c r="AV49">
        <v>12.4</v>
      </c>
      <c r="AW49">
        <v>3.9</v>
      </c>
      <c r="AX49">
        <v>16275</v>
      </c>
      <c r="AY49">
        <v>2169</v>
      </c>
      <c r="AZ49">
        <v>30.6</v>
      </c>
      <c r="BA49">
        <v>5.7</v>
      </c>
      <c r="BB49">
        <v>11.6999999999999</v>
      </c>
      <c r="BC49">
        <v>3.1</v>
      </c>
      <c r="BD49">
        <v>25.6999999999999</v>
      </c>
      <c r="BE49">
        <v>3.8</v>
      </c>
      <c r="BF49">
        <v>9.8000000000000007</v>
      </c>
      <c r="BG49">
        <v>3.2</v>
      </c>
      <c r="BH49">
        <v>7.1</v>
      </c>
      <c r="BI49">
        <v>4.2</v>
      </c>
      <c r="BJ49">
        <v>62.799999999999898</v>
      </c>
      <c r="BK49">
        <v>10.3</v>
      </c>
      <c r="BL49">
        <v>31.1999999999999</v>
      </c>
      <c r="BM49">
        <v>5.4</v>
      </c>
      <c r="BN49">
        <v>6</v>
      </c>
      <c r="BO49">
        <v>3.9</v>
      </c>
      <c r="BP49">
        <v>0</v>
      </c>
      <c r="BQ49">
        <v>1.8</v>
      </c>
      <c r="BR49">
        <v>20</v>
      </c>
      <c r="BS49">
        <v>7.8</v>
      </c>
      <c r="BT49">
        <v>49.5</v>
      </c>
      <c r="BU49">
        <v>7.5</v>
      </c>
      <c r="BV49">
        <v>2.9</v>
      </c>
      <c r="BW49">
        <v>2.1</v>
      </c>
      <c r="BX49">
        <v>0.80479999999999996</v>
      </c>
      <c r="BY49">
        <v>0.85509999999999997</v>
      </c>
      <c r="BZ49">
        <v>0.88900000000000001</v>
      </c>
      <c r="CA49">
        <v>0.8982</v>
      </c>
      <c r="CB49">
        <v>3.4470999999999998</v>
      </c>
      <c r="CC49">
        <v>0.91449999999999998</v>
      </c>
      <c r="CD49">
        <v>0.31340000000000001</v>
      </c>
      <c r="CE49">
        <v>0.79959999999999998</v>
      </c>
      <c r="CF49">
        <v>0.41110000000000002</v>
      </c>
      <c r="CG49">
        <v>0.46210000000000001</v>
      </c>
      <c r="CH49">
        <v>1.9863</v>
      </c>
      <c r="CI49">
        <v>0.47849999999999998</v>
      </c>
      <c r="CJ49">
        <v>0.67359999999999998</v>
      </c>
      <c r="CK49">
        <v>0.97240000000000004</v>
      </c>
      <c r="CL49">
        <v>1.6459999999999999</v>
      </c>
      <c r="CM49">
        <v>0.87360000000000004</v>
      </c>
      <c r="CN49">
        <v>0.45739999999999997</v>
      </c>
      <c r="CO49">
        <v>0</v>
      </c>
      <c r="CP49">
        <v>0.95609999999999995</v>
      </c>
      <c r="CQ49">
        <v>0.75749999999999995</v>
      </c>
      <c r="CR49">
        <v>0.81879999999999997</v>
      </c>
      <c r="CS49">
        <v>2.9897999999999998</v>
      </c>
      <c r="CT49">
        <v>0.82909999999999995</v>
      </c>
      <c r="CU49">
        <v>10.0692</v>
      </c>
      <c r="CV49">
        <v>0.89180000000000004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2</v>
      </c>
      <c r="DQ49">
        <v>831</v>
      </c>
      <c r="DR49">
        <v>281</v>
      </c>
      <c r="DS49">
        <v>17.1999999999999</v>
      </c>
      <c r="DT49">
        <v>5.2</v>
      </c>
      <c r="DU49">
        <v>4138</v>
      </c>
      <c r="DV49">
        <v>1.8352096521854998E-2</v>
      </c>
      <c r="DW49">
        <v>2.0041227868999999E-5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36047019800</v>
      </c>
      <c r="H50" t="s">
        <v>1137</v>
      </c>
      <c r="I50">
        <v>5.2013700000000003E-2</v>
      </c>
      <c r="J50">
        <v>1877</v>
      </c>
      <c r="K50">
        <v>294</v>
      </c>
      <c r="L50">
        <v>717</v>
      </c>
      <c r="M50">
        <v>45</v>
      </c>
      <c r="N50">
        <v>666</v>
      </c>
      <c r="O50">
        <v>53</v>
      </c>
      <c r="P50">
        <v>323</v>
      </c>
      <c r="Q50">
        <v>136</v>
      </c>
      <c r="R50">
        <v>25</v>
      </c>
      <c r="S50">
        <v>21</v>
      </c>
      <c r="T50">
        <v>29702</v>
      </c>
      <c r="U50">
        <v>5841</v>
      </c>
      <c r="V50">
        <v>274</v>
      </c>
      <c r="W50">
        <v>90</v>
      </c>
      <c r="X50">
        <v>406</v>
      </c>
      <c r="Y50">
        <v>87</v>
      </c>
      <c r="Z50">
        <v>361</v>
      </c>
      <c r="AA50">
        <v>122</v>
      </c>
      <c r="AB50">
        <v>314</v>
      </c>
      <c r="AC50">
        <v>87</v>
      </c>
      <c r="AD50">
        <v>85</v>
      </c>
      <c r="AE50">
        <v>56.1</v>
      </c>
      <c r="AF50">
        <v>898</v>
      </c>
      <c r="AG50">
        <v>357.3</v>
      </c>
      <c r="AH50">
        <v>310</v>
      </c>
      <c r="AI50">
        <v>167.3</v>
      </c>
      <c r="AJ50">
        <v>0</v>
      </c>
      <c r="AK50">
        <v>15.6</v>
      </c>
      <c r="AL50">
        <v>0</v>
      </c>
      <c r="AM50">
        <v>11</v>
      </c>
      <c r="AN50">
        <v>58</v>
      </c>
      <c r="AO50">
        <v>44.7</v>
      </c>
      <c r="AP50">
        <v>198</v>
      </c>
      <c r="AQ50">
        <v>67</v>
      </c>
      <c r="AR50">
        <v>0</v>
      </c>
      <c r="AS50">
        <v>11</v>
      </c>
      <c r="AT50">
        <v>17.1999999999999</v>
      </c>
      <c r="AU50">
        <v>7.2</v>
      </c>
      <c r="AV50">
        <v>3.2</v>
      </c>
      <c r="AW50">
        <v>2.6</v>
      </c>
      <c r="AX50">
        <v>29702</v>
      </c>
      <c r="AY50">
        <v>5841</v>
      </c>
      <c r="AZ50">
        <v>20.399999999999899</v>
      </c>
      <c r="BA50">
        <v>6</v>
      </c>
      <c r="BB50">
        <v>21.6</v>
      </c>
      <c r="BC50">
        <v>5.9</v>
      </c>
      <c r="BD50">
        <v>19.1999999999999</v>
      </c>
      <c r="BE50">
        <v>5.8</v>
      </c>
      <c r="BF50">
        <v>16.6999999999999</v>
      </c>
      <c r="BG50">
        <v>5.2</v>
      </c>
      <c r="BH50">
        <v>12.8</v>
      </c>
      <c r="BI50">
        <v>8.4</v>
      </c>
      <c r="BJ50">
        <v>47.799999999999898</v>
      </c>
      <c r="BK50">
        <v>17.5</v>
      </c>
      <c r="BL50">
        <v>18</v>
      </c>
      <c r="BM50">
        <v>9.3000000000000007</v>
      </c>
      <c r="BN50">
        <v>0</v>
      </c>
      <c r="BO50">
        <v>2.2000000000000002</v>
      </c>
      <c r="BP50">
        <v>0</v>
      </c>
      <c r="BQ50">
        <v>4.0999999999999996</v>
      </c>
      <c r="BR50">
        <v>8.6999999999999904</v>
      </c>
      <c r="BS50">
        <v>6.7</v>
      </c>
      <c r="BT50">
        <v>29.6999999999999</v>
      </c>
      <c r="BU50">
        <v>10</v>
      </c>
      <c r="BV50">
        <v>0</v>
      </c>
      <c r="BW50">
        <v>0.6</v>
      </c>
      <c r="BX50">
        <v>0.65659999999999996</v>
      </c>
      <c r="BY50">
        <v>9.9699999999999997E-2</v>
      </c>
      <c r="BZ50">
        <v>0.46660000000000001</v>
      </c>
      <c r="CA50">
        <v>0.75849999999999995</v>
      </c>
      <c r="CB50">
        <v>1.9814000000000001</v>
      </c>
      <c r="CC50">
        <v>0.50829999999999997</v>
      </c>
      <c r="CD50">
        <v>0.88570000000000004</v>
      </c>
      <c r="CE50">
        <v>0.33960000000000001</v>
      </c>
      <c r="CF50">
        <v>0.86009999999999998</v>
      </c>
      <c r="CG50">
        <v>0.74750000000000005</v>
      </c>
      <c r="CH50">
        <v>2.8330000000000002</v>
      </c>
      <c r="CI50">
        <v>0.91500000000000004</v>
      </c>
      <c r="CJ50">
        <v>0.60419999999999996</v>
      </c>
      <c r="CK50">
        <v>0.87949999999999995</v>
      </c>
      <c r="CL50">
        <v>1.4837</v>
      </c>
      <c r="CM50">
        <v>0.76239999999999997</v>
      </c>
      <c r="CN50">
        <v>0</v>
      </c>
      <c r="CO50">
        <v>0</v>
      </c>
      <c r="CP50">
        <v>0.77680000000000005</v>
      </c>
      <c r="CQ50">
        <v>0.62980000000000003</v>
      </c>
      <c r="CR50">
        <v>0</v>
      </c>
      <c r="CS50">
        <v>1.4066000000000001</v>
      </c>
      <c r="CT50">
        <v>0.1721</v>
      </c>
      <c r="CU50">
        <v>7.7046999999999999</v>
      </c>
      <c r="CV50">
        <v>0.59970000000000001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45</v>
      </c>
      <c r="DR50">
        <v>27</v>
      </c>
      <c r="DS50">
        <v>2.4</v>
      </c>
      <c r="DT50">
        <v>1.5</v>
      </c>
      <c r="DU50">
        <v>1061</v>
      </c>
      <c r="DV50">
        <v>1.6688933329400999E-2</v>
      </c>
      <c r="DW50">
        <v>1.4331795466999999E-5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36047020000</v>
      </c>
      <c r="H51" t="s">
        <v>1136</v>
      </c>
      <c r="I51">
        <v>5.2068900000000001E-2</v>
      </c>
      <c r="J51">
        <v>2301</v>
      </c>
      <c r="K51">
        <v>206</v>
      </c>
      <c r="L51">
        <v>802</v>
      </c>
      <c r="M51">
        <v>50</v>
      </c>
      <c r="N51">
        <v>774</v>
      </c>
      <c r="O51">
        <v>54</v>
      </c>
      <c r="P51">
        <v>319</v>
      </c>
      <c r="Q51">
        <v>120</v>
      </c>
      <c r="R51">
        <v>46</v>
      </c>
      <c r="S51">
        <v>27</v>
      </c>
      <c r="T51">
        <v>24809</v>
      </c>
      <c r="U51">
        <v>3417</v>
      </c>
      <c r="V51">
        <v>459</v>
      </c>
      <c r="W51">
        <v>138</v>
      </c>
      <c r="X51">
        <v>401</v>
      </c>
      <c r="Y51">
        <v>76</v>
      </c>
      <c r="Z51">
        <v>477</v>
      </c>
      <c r="AA51">
        <v>106</v>
      </c>
      <c r="AB51">
        <v>274</v>
      </c>
      <c r="AC51">
        <v>84</v>
      </c>
      <c r="AD51">
        <v>41</v>
      </c>
      <c r="AE51">
        <v>31</v>
      </c>
      <c r="AF51">
        <v>1090</v>
      </c>
      <c r="AG51">
        <v>268.39999999999901</v>
      </c>
      <c r="AH51">
        <v>540</v>
      </c>
      <c r="AI51">
        <v>162.099999999999</v>
      </c>
      <c r="AJ51">
        <v>0</v>
      </c>
      <c r="AK51">
        <v>15.6</v>
      </c>
      <c r="AL51">
        <v>0</v>
      </c>
      <c r="AM51">
        <v>11</v>
      </c>
      <c r="AN51">
        <v>60</v>
      </c>
      <c r="AO51">
        <v>41.299999999999898</v>
      </c>
      <c r="AP51">
        <v>234</v>
      </c>
      <c r="AQ51">
        <v>69</v>
      </c>
      <c r="AR51">
        <v>0</v>
      </c>
      <c r="AS51">
        <v>11</v>
      </c>
      <c r="AT51">
        <v>13.9</v>
      </c>
      <c r="AU51">
        <v>5.3</v>
      </c>
      <c r="AV51">
        <v>4.2</v>
      </c>
      <c r="AW51">
        <v>2.4</v>
      </c>
      <c r="AX51">
        <v>24809</v>
      </c>
      <c r="AY51">
        <v>3417</v>
      </c>
      <c r="AZ51">
        <v>27.1999999999999</v>
      </c>
      <c r="BA51">
        <v>7.9</v>
      </c>
      <c r="BB51">
        <v>17.399999999999899</v>
      </c>
      <c r="BC51">
        <v>3.5</v>
      </c>
      <c r="BD51">
        <v>20.6999999999999</v>
      </c>
      <c r="BE51">
        <v>4.2</v>
      </c>
      <c r="BF51">
        <v>11.9</v>
      </c>
      <c r="BG51">
        <v>3.4</v>
      </c>
      <c r="BH51">
        <v>5.3</v>
      </c>
      <c r="BI51">
        <v>4</v>
      </c>
      <c r="BJ51">
        <v>47.399999999999899</v>
      </c>
      <c r="BK51">
        <v>10.9</v>
      </c>
      <c r="BL51">
        <v>25</v>
      </c>
      <c r="BM51">
        <v>7.1</v>
      </c>
      <c r="BN51">
        <v>0</v>
      </c>
      <c r="BO51">
        <v>1.9</v>
      </c>
      <c r="BP51">
        <v>0</v>
      </c>
      <c r="BQ51">
        <v>3.7</v>
      </c>
      <c r="BR51">
        <v>7.8</v>
      </c>
      <c r="BS51">
        <v>5.3</v>
      </c>
      <c r="BT51">
        <v>30.1999999999999</v>
      </c>
      <c r="BU51">
        <v>8.1999999999999904</v>
      </c>
      <c r="BV51">
        <v>0</v>
      </c>
      <c r="BW51">
        <v>0.5</v>
      </c>
      <c r="BX51">
        <v>0.56530000000000002</v>
      </c>
      <c r="BY51">
        <v>0.18959999999999999</v>
      </c>
      <c r="BZ51">
        <v>0.6401</v>
      </c>
      <c r="CA51">
        <v>0.85829999999999995</v>
      </c>
      <c r="CB51">
        <v>2.2532999999999999</v>
      </c>
      <c r="CC51">
        <v>0.58860000000000001</v>
      </c>
      <c r="CD51">
        <v>0.69869999999999999</v>
      </c>
      <c r="CE51">
        <v>0.45329999999999998</v>
      </c>
      <c r="CF51">
        <v>0.59450000000000003</v>
      </c>
      <c r="CG51">
        <v>0.32929999999999998</v>
      </c>
      <c r="CH51">
        <v>2.0756999999999999</v>
      </c>
      <c r="CI51">
        <v>0.5413</v>
      </c>
      <c r="CJ51">
        <v>0.60129999999999995</v>
      </c>
      <c r="CK51">
        <v>0.94320000000000004</v>
      </c>
      <c r="CL51">
        <v>1.5445</v>
      </c>
      <c r="CM51">
        <v>0.80349999999999999</v>
      </c>
      <c r="CN51">
        <v>0</v>
      </c>
      <c r="CO51">
        <v>0</v>
      </c>
      <c r="CP51">
        <v>0.749</v>
      </c>
      <c r="CQ51">
        <v>0.63270000000000004</v>
      </c>
      <c r="CR51">
        <v>0</v>
      </c>
      <c r="CS51">
        <v>1.3816999999999999</v>
      </c>
      <c r="CT51">
        <v>0.16450000000000001</v>
      </c>
      <c r="CU51">
        <v>7.2552000000000003</v>
      </c>
      <c r="CV51">
        <v>0.53359999999999996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128</v>
      </c>
      <c r="DR51">
        <v>64</v>
      </c>
      <c r="DS51">
        <v>5.6</v>
      </c>
      <c r="DT51">
        <v>2.7</v>
      </c>
      <c r="DU51">
        <v>1072</v>
      </c>
      <c r="DV51">
        <v>1.6692897580087001E-2</v>
      </c>
      <c r="DW51">
        <v>1.4354142281999999E-5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36047020200</v>
      </c>
      <c r="H52" t="s">
        <v>1135</v>
      </c>
      <c r="I52">
        <v>5.2057399999999997E-2</v>
      </c>
      <c r="J52">
        <v>2019</v>
      </c>
      <c r="K52">
        <v>199</v>
      </c>
      <c r="L52">
        <v>723</v>
      </c>
      <c r="M52">
        <v>34</v>
      </c>
      <c r="N52">
        <v>657</v>
      </c>
      <c r="O52">
        <v>47</v>
      </c>
      <c r="P52">
        <v>59</v>
      </c>
      <c r="Q52">
        <v>44</v>
      </c>
      <c r="R52">
        <v>152</v>
      </c>
      <c r="S52">
        <v>71</v>
      </c>
      <c r="T52">
        <v>34723</v>
      </c>
      <c r="U52">
        <v>4856</v>
      </c>
      <c r="V52">
        <v>257</v>
      </c>
      <c r="W52">
        <v>85</v>
      </c>
      <c r="X52">
        <v>314</v>
      </c>
      <c r="Y52">
        <v>60</v>
      </c>
      <c r="Z52">
        <v>393</v>
      </c>
      <c r="AA52">
        <v>60</v>
      </c>
      <c r="AB52">
        <v>151</v>
      </c>
      <c r="AC52">
        <v>51</v>
      </c>
      <c r="AD52">
        <v>35</v>
      </c>
      <c r="AE52">
        <v>28.6999999999999</v>
      </c>
      <c r="AF52">
        <v>815</v>
      </c>
      <c r="AG52">
        <v>265</v>
      </c>
      <c r="AH52">
        <v>305</v>
      </c>
      <c r="AI52">
        <v>105.2</v>
      </c>
      <c r="AJ52">
        <v>0</v>
      </c>
      <c r="AK52">
        <v>15.6</v>
      </c>
      <c r="AL52">
        <v>0</v>
      </c>
      <c r="AM52">
        <v>11</v>
      </c>
      <c r="AN52">
        <v>31</v>
      </c>
      <c r="AO52">
        <v>23.399999999999899</v>
      </c>
      <c r="AP52">
        <v>124</v>
      </c>
      <c r="AQ52">
        <v>44</v>
      </c>
      <c r="AR52">
        <v>0</v>
      </c>
      <c r="AS52">
        <v>11</v>
      </c>
      <c r="AT52">
        <v>2.9</v>
      </c>
      <c r="AU52">
        <v>2.2000000000000002</v>
      </c>
      <c r="AV52">
        <v>14.6</v>
      </c>
      <c r="AW52">
        <v>5.2</v>
      </c>
      <c r="AX52">
        <v>34723</v>
      </c>
      <c r="AY52">
        <v>4856</v>
      </c>
      <c r="AZ52">
        <v>17.8</v>
      </c>
      <c r="BA52">
        <v>4.9000000000000004</v>
      </c>
      <c r="BB52">
        <v>15.6</v>
      </c>
      <c r="BC52">
        <v>3.2</v>
      </c>
      <c r="BD52">
        <v>19.5</v>
      </c>
      <c r="BE52">
        <v>2.2999999999999998</v>
      </c>
      <c r="BF52">
        <v>7.5</v>
      </c>
      <c r="BG52">
        <v>2.7</v>
      </c>
      <c r="BH52">
        <v>5.3</v>
      </c>
      <c r="BI52">
        <v>4.3</v>
      </c>
      <c r="BJ52">
        <v>40.399999999999899</v>
      </c>
      <c r="BK52">
        <v>12.5</v>
      </c>
      <c r="BL52">
        <v>16</v>
      </c>
      <c r="BM52">
        <v>5.3</v>
      </c>
      <c r="BN52">
        <v>0</v>
      </c>
      <c r="BO52">
        <v>2.2000000000000002</v>
      </c>
      <c r="BP52">
        <v>0</v>
      </c>
      <c r="BQ52">
        <v>4.0999999999999996</v>
      </c>
      <c r="BR52">
        <v>4.7</v>
      </c>
      <c r="BS52">
        <v>3.6</v>
      </c>
      <c r="BT52">
        <v>18.899999999999899</v>
      </c>
      <c r="BU52">
        <v>6.4</v>
      </c>
      <c r="BV52">
        <v>0</v>
      </c>
      <c r="BW52">
        <v>0.5</v>
      </c>
      <c r="BX52">
        <v>7.5600000000000001E-2</v>
      </c>
      <c r="BY52">
        <v>0.91390000000000005</v>
      </c>
      <c r="BZ52">
        <v>0.32869999999999999</v>
      </c>
      <c r="CA52">
        <v>0.7077</v>
      </c>
      <c r="CB52">
        <v>2.0259999999999998</v>
      </c>
      <c r="CC52">
        <v>0.52549999999999997</v>
      </c>
      <c r="CD52">
        <v>0.57520000000000004</v>
      </c>
      <c r="CE52">
        <v>0.35539999999999999</v>
      </c>
      <c r="CF52">
        <v>0.1885</v>
      </c>
      <c r="CG52">
        <v>0.33200000000000002</v>
      </c>
      <c r="CH52">
        <v>1.4511000000000001</v>
      </c>
      <c r="CI52">
        <v>0.16089999999999999</v>
      </c>
      <c r="CJ52">
        <v>0.55810000000000004</v>
      </c>
      <c r="CK52">
        <v>0.85609999999999997</v>
      </c>
      <c r="CL52">
        <v>1.4140999999999999</v>
      </c>
      <c r="CM52">
        <v>0.71479999999999999</v>
      </c>
      <c r="CN52">
        <v>0</v>
      </c>
      <c r="CO52">
        <v>0</v>
      </c>
      <c r="CP52">
        <v>0.62929999999999997</v>
      </c>
      <c r="CQ52">
        <v>0.53800000000000003</v>
      </c>
      <c r="CR52">
        <v>0</v>
      </c>
      <c r="CS52">
        <v>1.1673</v>
      </c>
      <c r="CT52">
        <v>0.107</v>
      </c>
      <c r="CU52">
        <v>6.0585000000000004</v>
      </c>
      <c r="CV52">
        <v>0.33500000000000002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55</v>
      </c>
      <c r="DR52">
        <v>48</v>
      </c>
      <c r="DS52">
        <v>2.7</v>
      </c>
      <c r="DT52">
        <v>2.2999999999999998</v>
      </c>
      <c r="DU52">
        <v>668</v>
      </c>
      <c r="DV52">
        <v>1.6693700225767001E-2</v>
      </c>
      <c r="DW52">
        <v>1.4351676462000001E-5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36047020400</v>
      </c>
      <c r="H53" t="s">
        <v>1134</v>
      </c>
      <c r="I53">
        <v>5.20469E-2</v>
      </c>
      <c r="J53">
        <v>2016</v>
      </c>
      <c r="K53">
        <v>204</v>
      </c>
      <c r="L53">
        <v>695</v>
      </c>
      <c r="M53">
        <v>24</v>
      </c>
      <c r="N53">
        <v>658</v>
      </c>
      <c r="O53">
        <v>37</v>
      </c>
      <c r="P53">
        <v>245</v>
      </c>
      <c r="Q53">
        <v>177</v>
      </c>
      <c r="R53">
        <v>116</v>
      </c>
      <c r="S53">
        <v>54</v>
      </c>
      <c r="T53">
        <v>29532</v>
      </c>
      <c r="U53">
        <v>4108</v>
      </c>
      <c r="V53">
        <v>262</v>
      </c>
      <c r="W53">
        <v>116</v>
      </c>
      <c r="X53">
        <v>284</v>
      </c>
      <c r="Y53">
        <v>50</v>
      </c>
      <c r="Z53">
        <v>401</v>
      </c>
      <c r="AA53">
        <v>90</v>
      </c>
      <c r="AB53">
        <v>227</v>
      </c>
      <c r="AC53">
        <v>69</v>
      </c>
      <c r="AD53">
        <v>42</v>
      </c>
      <c r="AE53">
        <v>34.200000000000003</v>
      </c>
      <c r="AF53">
        <v>609</v>
      </c>
      <c r="AG53">
        <v>274.69999999999902</v>
      </c>
      <c r="AH53">
        <v>322</v>
      </c>
      <c r="AI53">
        <v>120.799999999999</v>
      </c>
      <c r="AJ53">
        <v>6</v>
      </c>
      <c r="AK53">
        <v>14.1999999999999</v>
      </c>
      <c r="AL53">
        <v>0</v>
      </c>
      <c r="AM53">
        <v>11</v>
      </c>
      <c r="AN53">
        <v>61</v>
      </c>
      <c r="AO53">
        <v>37.6</v>
      </c>
      <c r="AP53">
        <v>109</v>
      </c>
      <c r="AQ53">
        <v>42</v>
      </c>
      <c r="AR53">
        <v>0</v>
      </c>
      <c r="AS53">
        <v>11</v>
      </c>
      <c r="AT53">
        <v>12.1999999999999</v>
      </c>
      <c r="AU53">
        <v>8.3000000000000007</v>
      </c>
      <c r="AV53">
        <v>10.8</v>
      </c>
      <c r="AW53">
        <v>5.0999999999999996</v>
      </c>
      <c r="AX53">
        <v>29532</v>
      </c>
      <c r="AY53">
        <v>4108</v>
      </c>
      <c r="AZ53">
        <v>17.5</v>
      </c>
      <c r="BA53">
        <v>6.7</v>
      </c>
      <c r="BB53">
        <v>14.1</v>
      </c>
      <c r="BC53">
        <v>2.5</v>
      </c>
      <c r="BD53">
        <v>19.899999999999899</v>
      </c>
      <c r="BE53">
        <v>4</v>
      </c>
      <c r="BF53">
        <v>11.3</v>
      </c>
      <c r="BG53">
        <v>3.2</v>
      </c>
      <c r="BH53">
        <v>6.4</v>
      </c>
      <c r="BI53">
        <v>5.2</v>
      </c>
      <c r="BJ53">
        <v>30.1999999999999</v>
      </c>
      <c r="BK53">
        <v>13.3</v>
      </c>
      <c r="BL53">
        <v>16.5</v>
      </c>
      <c r="BM53">
        <v>5.9</v>
      </c>
      <c r="BN53">
        <v>0.9</v>
      </c>
      <c r="BO53">
        <v>2</v>
      </c>
      <c r="BP53">
        <v>0</v>
      </c>
      <c r="BQ53">
        <v>4.2</v>
      </c>
      <c r="BR53">
        <v>9.3000000000000007</v>
      </c>
      <c r="BS53">
        <v>5.7</v>
      </c>
      <c r="BT53">
        <v>16.600000000000001</v>
      </c>
      <c r="BU53">
        <v>6.1</v>
      </c>
      <c r="BV53">
        <v>0</v>
      </c>
      <c r="BW53">
        <v>0.5</v>
      </c>
      <c r="BX53">
        <v>0.51100000000000001</v>
      </c>
      <c r="BY53">
        <v>0.79139999999999999</v>
      </c>
      <c r="BZ53">
        <v>0.4713</v>
      </c>
      <c r="CA53">
        <v>0.7</v>
      </c>
      <c r="CB53">
        <v>2.4737</v>
      </c>
      <c r="CC53">
        <v>0.65549999999999997</v>
      </c>
      <c r="CD53">
        <v>0.47610000000000002</v>
      </c>
      <c r="CE53">
        <v>0.38469999999999999</v>
      </c>
      <c r="CF53">
        <v>0.54949999999999999</v>
      </c>
      <c r="CG53">
        <v>0.4088</v>
      </c>
      <c r="CH53">
        <v>1.8190999999999999</v>
      </c>
      <c r="CI53">
        <v>0.35930000000000001</v>
      </c>
      <c r="CJ53">
        <v>0.47570000000000001</v>
      </c>
      <c r="CK53">
        <v>0.86180000000000001</v>
      </c>
      <c r="CL53">
        <v>1.3374999999999999</v>
      </c>
      <c r="CM53">
        <v>0.66579999999999995</v>
      </c>
      <c r="CN53">
        <v>0.22900000000000001</v>
      </c>
      <c r="CO53">
        <v>0</v>
      </c>
      <c r="CP53">
        <v>0.79100000000000004</v>
      </c>
      <c r="CQ53">
        <v>0.50760000000000005</v>
      </c>
      <c r="CR53">
        <v>0</v>
      </c>
      <c r="CS53">
        <v>1.5275000000000001</v>
      </c>
      <c r="CT53">
        <v>0.2127</v>
      </c>
      <c r="CU53">
        <v>7.1577999999999999</v>
      </c>
      <c r="CV53">
        <v>0.51759999999999995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172</v>
      </c>
      <c r="DR53">
        <v>98</v>
      </c>
      <c r="DS53">
        <v>8.5</v>
      </c>
      <c r="DT53">
        <v>4.7</v>
      </c>
      <c r="DU53">
        <v>704</v>
      </c>
      <c r="DV53">
        <v>1.6691899585538E-2</v>
      </c>
      <c r="DW53">
        <v>1.4343871245E-5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36047020600</v>
      </c>
      <c r="H54" t="s">
        <v>1133</v>
      </c>
      <c r="I54">
        <v>6.6001000000000004E-2</v>
      </c>
      <c r="J54">
        <v>2558</v>
      </c>
      <c r="K54">
        <v>234</v>
      </c>
      <c r="L54">
        <v>905</v>
      </c>
      <c r="M54">
        <v>37</v>
      </c>
      <c r="N54">
        <v>837</v>
      </c>
      <c r="O54">
        <v>52</v>
      </c>
      <c r="P54">
        <v>213</v>
      </c>
      <c r="Q54">
        <v>115</v>
      </c>
      <c r="R54">
        <v>101</v>
      </c>
      <c r="S54">
        <v>49</v>
      </c>
      <c r="T54">
        <v>35859</v>
      </c>
      <c r="U54">
        <v>6437</v>
      </c>
      <c r="V54">
        <v>394</v>
      </c>
      <c r="W54">
        <v>111</v>
      </c>
      <c r="X54">
        <v>350</v>
      </c>
      <c r="Y54">
        <v>44</v>
      </c>
      <c r="Z54">
        <v>571</v>
      </c>
      <c r="AA54">
        <v>128</v>
      </c>
      <c r="AB54">
        <v>183</v>
      </c>
      <c r="AC54">
        <v>53</v>
      </c>
      <c r="AD54">
        <v>31</v>
      </c>
      <c r="AE54">
        <v>19.899999999999899</v>
      </c>
      <c r="AF54">
        <v>1058</v>
      </c>
      <c r="AG54">
        <v>319.8</v>
      </c>
      <c r="AH54">
        <v>337</v>
      </c>
      <c r="AI54">
        <v>101.4</v>
      </c>
      <c r="AJ54">
        <v>184</v>
      </c>
      <c r="AK54">
        <v>64.400000000000006</v>
      </c>
      <c r="AL54">
        <v>0</v>
      </c>
      <c r="AM54">
        <v>11</v>
      </c>
      <c r="AN54">
        <v>110</v>
      </c>
      <c r="AO54">
        <v>44.899999999999899</v>
      </c>
      <c r="AP54">
        <v>232</v>
      </c>
      <c r="AQ54">
        <v>64</v>
      </c>
      <c r="AR54">
        <v>8</v>
      </c>
      <c r="AS54">
        <v>4</v>
      </c>
      <c r="AT54">
        <v>8.3000000000000007</v>
      </c>
      <c r="AU54">
        <v>4.7</v>
      </c>
      <c r="AV54">
        <v>7.4</v>
      </c>
      <c r="AW54">
        <v>3.3</v>
      </c>
      <c r="AX54">
        <v>35859</v>
      </c>
      <c r="AY54">
        <v>6437</v>
      </c>
      <c r="AZ54">
        <v>21.899999999999899</v>
      </c>
      <c r="BA54">
        <v>6</v>
      </c>
      <c r="BB54">
        <v>13.6999999999999</v>
      </c>
      <c r="BC54">
        <v>2.1</v>
      </c>
      <c r="BD54">
        <v>22.3</v>
      </c>
      <c r="BE54">
        <v>4.5999999999999996</v>
      </c>
      <c r="BF54">
        <v>7.2</v>
      </c>
      <c r="BG54">
        <v>2.1</v>
      </c>
      <c r="BH54">
        <v>3.7</v>
      </c>
      <c r="BI54">
        <v>2.4</v>
      </c>
      <c r="BJ54">
        <v>41.399999999999899</v>
      </c>
      <c r="BK54">
        <v>11.9</v>
      </c>
      <c r="BL54">
        <v>14</v>
      </c>
      <c r="BM54">
        <v>4.0999999999999996</v>
      </c>
      <c r="BN54">
        <v>20.3</v>
      </c>
      <c r="BO54">
        <v>7.1</v>
      </c>
      <c r="BP54">
        <v>0</v>
      </c>
      <c r="BQ54">
        <v>3.3</v>
      </c>
      <c r="BR54">
        <v>13.1</v>
      </c>
      <c r="BS54">
        <v>5.3</v>
      </c>
      <c r="BT54">
        <v>27.6999999999999</v>
      </c>
      <c r="BU54">
        <v>7.5</v>
      </c>
      <c r="BV54">
        <v>0.3</v>
      </c>
      <c r="BW54">
        <v>0.2</v>
      </c>
      <c r="BX54">
        <v>0.34239999999999998</v>
      </c>
      <c r="BY54">
        <v>0.54910000000000003</v>
      </c>
      <c r="BZ54">
        <v>0.3009</v>
      </c>
      <c r="CA54">
        <v>0.78100000000000003</v>
      </c>
      <c r="CB54">
        <v>1.9733000000000001</v>
      </c>
      <c r="CC54">
        <v>0.50519999999999998</v>
      </c>
      <c r="CD54">
        <v>0.4471</v>
      </c>
      <c r="CE54">
        <v>0.58750000000000002</v>
      </c>
      <c r="CF54">
        <v>0.16520000000000001</v>
      </c>
      <c r="CG54">
        <v>0.20530000000000001</v>
      </c>
      <c r="CH54">
        <v>1.4051</v>
      </c>
      <c r="CI54">
        <v>0.14599999999999999</v>
      </c>
      <c r="CJ54">
        <v>0.56489999999999996</v>
      </c>
      <c r="CK54">
        <v>0.82950000000000002</v>
      </c>
      <c r="CL54">
        <v>1.3944000000000001</v>
      </c>
      <c r="CM54">
        <v>0.70040000000000002</v>
      </c>
      <c r="CN54">
        <v>0.66949999999999998</v>
      </c>
      <c r="CO54">
        <v>0</v>
      </c>
      <c r="CP54">
        <v>0.87729999999999997</v>
      </c>
      <c r="CQ54">
        <v>0.61370000000000002</v>
      </c>
      <c r="CR54">
        <v>0.49569999999999997</v>
      </c>
      <c r="CS54">
        <v>2.6560999999999999</v>
      </c>
      <c r="CT54">
        <v>0.69979999999999998</v>
      </c>
      <c r="CU54">
        <v>7.4288999999999996</v>
      </c>
      <c r="CV54">
        <v>0.56120000000000003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176</v>
      </c>
      <c r="DR54">
        <v>75</v>
      </c>
      <c r="DS54">
        <v>6.9</v>
      </c>
      <c r="DT54">
        <v>2.9</v>
      </c>
      <c r="DU54">
        <v>3136</v>
      </c>
      <c r="DV54">
        <v>1.8954947660707998E-2</v>
      </c>
      <c r="DW54">
        <v>1.8196777706999999E-5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36047020800</v>
      </c>
      <c r="H55" t="s">
        <v>1132</v>
      </c>
      <c r="I55">
        <v>5.5334599999999998E-2</v>
      </c>
      <c r="J55">
        <v>3192</v>
      </c>
      <c r="K55">
        <v>404</v>
      </c>
      <c r="L55">
        <v>1082</v>
      </c>
      <c r="M55">
        <v>67</v>
      </c>
      <c r="N55">
        <v>996</v>
      </c>
      <c r="O55">
        <v>79</v>
      </c>
      <c r="P55">
        <v>620</v>
      </c>
      <c r="Q55">
        <v>288</v>
      </c>
      <c r="R55">
        <v>163</v>
      </c>
      <c r="S55">
        <v>95</v>
      </c>
      <c r="T55">
        <v>25379</v>
      </c>
      <c r="U55">
        <v>7374</v>
      </c>
      <c r="V55">
        <v>628</v>
      </c>
      <c r="W55">
        <v>208</v>
      </c>
      <c r="X55">
        <v>509</v>
      </c>
      <c r="Y55">
        <v>184</v>
      </c>
      <c r="Z55">
        <v>736</v>
      </c>
      <c r="AA55">
        <v>150</v>
      </c>
      <c r="AB55">
        <v>281</v>
      </c>
      <c r="AC55">
        <v>131</v>
      </c>
      <c r="AD55">
        <v>63</v>
      </c>
      <c r="AE55">
        <v>32.299999999999898</v>
      </c>
      <c r="AF55">
        <v>2086</v>
      </c>
      <c r="AG55">
        <v>475.1</v>
      </c>
      <c r="AH55">
        <v>892</v>
      </c>
      <c r="AI55">
        <v>243.19999999999899</v>
      </c>
      <c r="AJ55">
        <v>77</v>
      </c>
      <c r="AK55">
        <v>72.2</v>
      </c>
      <c r="AL55">
        <v>0</v>
      </c>
      <c r="AM55">
        <v>11</v>
      </c>
      <c r="AN55">
        <v>152</v>
      </c>
      <c r="AO55">
        <v>79.099999999999895</v>
      </c>
      <c r="AP55">
        <v>348</v>
      </c>
      <c r="AQ55">
        <v>101</v>
      </c>
      <c r="AR55">
        <v>0</v>
      </c>
      <c r="AS55">
        <v>11</v>
      </c>
      <c r="AT55">
        <v>19.5</v>
      </c>
      <c r="AU55">
        <v>9.3000000000000007</v>
      </c>
      <c r="AV55">
        <v>10.5</v>
      </c>
      <c r="AW55">
        <v>5.9</v>
      </c>
      <c r="AX55">
        <v>25379</v>
      </c>
      <c r="AY55">
        <v>7374</v>
      </c>
      <c r="AZ55">
        <v>28</v>
      </c>
      <c r="BA55">
        <v>7.3</v>
      </c>
      <c r="BB55">
        <v>15.9</v>
      </c>
      <c r="BC55">
        <v>4.8</v>
      </c>
      <c r="BD55">
        <v>23.1</v>
      </c>
      <c r="BE55">
        <v>3.7</v>
      </c>
      <c r="BF55">
        <v>8.8000000000000007</v>
      </c>
      <c r="BG55">
        <v>4.2</v>
      </c>
      <c r="BH55">
        <v>6.3</v>
      </c>
      <c r="BI55">
        <v>3.2</v>
      </c>
      <c r="BJ55">
        <v>65.400000000000006</v>
      </c>
      <c r="BK55">
        <v>12.4</v>
      </c>
      <c r="BL55">
        <v>29</v>
      </c>
      <c r="BM55">
        <v>7</v>
      </c>
      <c r="BN55">
        <v>7.1</v>
      </c>
      <c r="BO55">
        <v>6.7</v>
      </c>
      <c r="BP55">
        <v>0</v>
      </c>
      <c r="BQ55">
        <v>2.7</v>
      </c>
      <c r="BR55">
        <v>15.3</v>
      </c>
      <c r="BS55">
        <v>7.8</v>
      </c>
      <c r="BT55">
        <v>34.899999999999899</v>
      </c>
      <c r="BU55">
        <v>10</v>
      </c>
      <c r="BV55">
        <v>0</v>
      </c>
      <c r="BW55">
        <v>0.3</v>
      </c>
      <c r="BX55">
        <v>0.70660000000000001</v>
      </c>
      <c r="BY55">
        <v>0.77610000000000001</v>
      </c>
      <c r="BZ55">
        <v>0.62050000000000005</v>
      </c>
      <c r="CA55">
        <v>0.86629999999999996</v>
      </c>
      <c r="CB55">
        <v>2.9695</v>
      </c>
      <c r="CC55">
        <v>0.80189999999999995</v>
      </c>
      <c r="CD55">
        <v>0.59619999999999995</v>
      </c>
      <c r="CE55">
        <v>0.64810000000000001</v>
      </c>
      <c r="CF55">
        <v>0.309</v>
      </c>
      <c r="CG55">
        <v>0.40529999999999999</v>
      </c>
      <c r="CH55">
        <v>1.9584999999999999</v>
      </c>
      <c r="CI55">
        <v>0.45900000000000002</v>
      </c>
      <c r="CJ55">
        <v>0.68410000000000004</v>
      </c>
      <c r="CK55">
        <v>0.96399999999999997</v>
      </c>
      <c r="CL55">
        <v>1.6480999999999999</v>
      </c>
      <c r="CM55">
        <v>0.87480000000000002</v>
      </c>
      <c r="CN55">
        <v>0.48620000000000002</v>
      </c>
      <c r="CO55">
        <v>0</v>
      </c>
      <c r="CP55">
        <v>0.91139999999999999</v>
      </c>
      <c r="CQ55">
        <v>0.66649999999999998</v>
      </c>
      <c r="CR55">
        <v>0</v>
      </c>
      <c r="CS55">
        <v>2.0640999999999998</v>
      </c>
      <c r="CT55">
        <v>0.4219</v>
      </c>
      <c r="CU55">
        <v>8.6402000000000001</v>
      </c>
      <c r="CV55">
        <v>0.73529999999999995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1</v>
      </c>
      <c r="DP55">
        <v>2</v>
      </c>
      <c r="DQ55">
        <v>226</v>
      </c>
      <c r="DR55">
        <v>144</v>
      </c>
      <c r="DS55">
        <v>7.1</v>
      </c>
      <c r="DT55">
        <v>4.5</v>
      </c>
      <c r="DU55">
        <v>1330</v>
      </c>
      <c r="DV55">
        <v>1.9385045832344999E-2</v>
      </c>
      <c r="DW55">
        <v>1.5256062034E-5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36047021000</v>
      </c>
      <c r="H56" t="s">
        <v>1131</v>
      </c>
      <c r="I56">
        <v>5.7921100000000003E-2</v>
      </c>
      <c r="J56">
        <v>4514</v>
      </c>
      <c r="K56">
        <v>453</v>
      </c>
      <c r="L56">
        <v>1524</v>
      </c>
      <c r="M56">
        <v>60</v>
      </c>
      <c r="N56">
        <v>1409</v>
      </c>
      <c r="O56">
        <v>93</v>
      </c>
      <c r="P56">
        <v>1068</v>
      </c>
      <c r="Q56">
        <v>370</v>
      </c>
      <c r="R56">
        <v>198</v>
      </c>
      <c r="S56">
        <v>83</v>
      </c>
      <c r="T56">
        <v>19392</v>
      </c>
      <c r="U56">
        <v>2678</v>
      </c>
      <c r="V56">
        <v>892</v>
      </c>
      <c r="W56">
        <v>213</v>
      </c>
      <c r="X56">
        <v>558</v>
      </c>
      <c r="Y56">
        <v>161</v>
      </c>
      <c r="Z56">
        <v>1151</v>
      </c>
      <c r="AA56">
        <v>223</v>
      </c>
      <c r="AB56">
        <v>429</v>
      </c>
      <c r="AC56">
        <v>115</v>
      </c>
      <c r="AD56">
        <v>68</v>
      </c>
      <c r="AE56">
        <v>56.1</v>
      </c>
      <c r="AF56">
        <v>2965</v>
      </c>
      <c r="AG56">
        <v>549.5</v>
      </c>
      <c r="AH56">
        <v>1362</v>
      </c>
      <c r="AI56">
        <v>298</v>
      </c>
      <c r="AJ56">
        <v>232</v>
      </c>
      <c r="AK56">
        <v>70.599999999999895</v>
      </c>
      <c r="AL56">
        <v>8</v>
      </c>
      <c r="AM56">
        <v>12</v>
      </c>
      <c r="AN56">
        <v>206</v>
      </c>
      <c r="AO56">
        <v>68</v>
      </c>
      <c r="AP56">
        <v>656</v>
      </c>
      <c r="AQ56">
        <v>121</v>
      </c>
      <c r="AR56">
        <v>0</v>
      </c>
      <c r="AS56">
        <v>11</v>
      </c>
      <c r="AT56">
        <v>23.8</v>
      </c>
      <c r="AU56">
        <v>7.9</v>
      </c>
      <c r="AV56">
        <v>9</v>
      </c>
      <c r="AW56">
        <v>3.9</v>
      </c>
      <c r="AX56">
        <v>19392</v>
      </c>
      <c r="AY56">
        <v>2678</v>
      </c>
      <c r="AZ56">
        <v>29.3</v>
      </c>
      <c r="BA56">
        <v>6.1</v>
      </c>
      <c r="BB56">
        <v>12.4</v>
      </c>
      <c r="BC56">
        <v>3.5</v>
      </c>
      <c r="BD56">
        <v>25.5</v>
      </c>
      <c r="BE56">
        <v>4.2</v>
      </c>
      <c r="BF56">
        <v>9.5</v>
      </c>
      <c r="BG56">
        <v>2.2999999999999998</v>
      </c>
      <c r="BH56">
        <v>4.8</v>
      </c>
      <c r="BI56">
        <v>4</v>
      </c>
      <c r="BJ56">
        <v>65.7</v>
      </c>
      <c r="BK56">
        <v>10.1999999999999</v>
      </c>
      <c r="BL56">
        <v>32.700000000000003</v>
      </c>
      <c r="BM56">
        <v>6.4</v>
      </c>
      <c r="BN56">
        <v>15.1999999999999</v>
      </c>
      <c r="BO56">
        <v>4.5999999999999996</v>
      </c>
      <c r="BP56">
        <v>0.5</v>
      </c>
      <c r="BQ56">
        <v>0.8</v>
      </c>
      <c r="BR56">
        <v>14.6</v>
      </c>
      <c r="BS56">
        <v>4.7</v>
      </c>
      <c r="BT56">
        <v>46.6</v>
      </c>
      <c r="BU56">
        <v>7.7</v>
      </c>
      <c r="BV56">
        <v>0</v>
      </c>
      <c r="BW56">
        <v>0.2</v>
      </c>
      <c r="BX56">
        <v>0.7802</v>
      </c>
      <c r="BY56">
        <v>0.68430000000000002</v>
      </c>
      <c r="BZ56">
        <v>0.81679999999999997</v>
      </c>
      <c r="CA56">
        <v>0.88400000000000001</v>
      </c>
      <c r="CB56">
        <v>3.1652</v>
      </c>
      <c r="CC56">
        <v>0.84889999999999999</v>
      </c>
      <c r="CD56">
        <v>0.35909999999999997</v>
      </c>
      <c r="CE56">
        <v>0.79100000000000004</v>
      </c>
      <c r="CF56">
        <v>0.3841</v>
      </c>
      <c r="CG56">
        <v>0.2918</v>
      </c>
      <c r="CH56">
        <v>1.8260000000000001</v>
      </c>
      <c r="CI56">
        <v>0.36370000000000002</v>
      </c>
      <c r="CJ56">
        <v>0.6855</v>
      </c>
      <c r="CK56">
        <v>0.97709999999999997</v>
      </c>
      <c r="CL56">
        <v>1.6627000000000001</v>
      </c>
      <c r="CM56">
        <v>0.88280000000000003</v>
      </c>
      <c r="CN56">
        <v>0.62309999999999999</v>
      </c>
      <c r="CO56">
        <v>0.69899999999999995</v>
      </c>
      <c r="CP56">
        <v>0.90239999999999998</v>
      </c>
      <c r="CQ56">
        <v>0.73950000000000005</v>
      </c>
      <c r="CR56">
        <v>0</v>
      </c>
      <c r="CS56">
        <v>2.964</v>
      </c>
      <c r="CT56">
        <v>0.82</v>
      </c>
      <c r="CU56">
        <v>9.6179000000000006</v>
      </c>
      <c r="CV56">
        <v>0.84760000000000002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2</v>
      </c>
      <c r="DQ56">
        <v>666</v>
      </c>
      <c r="DR56">
        <v>273</v>
      </c>
      <c r="DS56">
        <v>14.8</v>
      </c>
      <c r="DT56">
        <v>5.7</v>
      </c>
      <c r="DU56">
        <v>1899</v>
      </c>
      <c r="DV56">
        <v>1.8654815477192999E-2</v>
      </c>
      <c r="DW56">
        <v>1.5966119994999999E-5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36047021200</v>
      </c>
      <c r="H57" t="s">
        <v>1130</v>
      </c>
      <c r="I57">
        <v>7.3680999999999996E-2</v>
      </c>
      <c r="J57">
        <v>5138</v>
      </c>
      <c r="K57">
        <v>642</v>
      </c>
      <c r="L57">
        <v>1587</v>
      </c>
      <c r="M57">
        <v>51</v>
      </c>
      <c r="N57">
        <v>1446</v>
      </c>
      <c r="O57">
        <v>75</v>
      </c>
      <c r="P57">
        <v>1306</v>
      </c>
      <c r="Q57">
        <v>402</v>
      </c>
      <c r="R57">
        <v>177</v>
      </c>
      <c r="S57">
        <v>75</v>
      </c>
      <c r="T57">
        <v>15676</v>
      </c>
      <c r="U57">
        <v>1846</v>
      </c>
      <c r="V57">
        <v>1776</v>
      </c>
      <c r="W57">
        <v>385</v>
      </c>
      <c r="X57">
        <v>685</v>
      </c>
      <c r="Y57">
        <v>138</v>
      </c>
      <c r="Z57">
        <v>1168</v>
      </c>
      <c r="AA57">
        <v>342</v>
      </c>
      <c r="AB57">
        <v>512</v>
      </c>
      <c r="AC57">
        <v>134</v>
      </c>
      <c r="AD57">
        <v>129</v>
      </c>
      <c r="AE57">
        <v>76.799999999999898</v>
      </c>
      <c r="AF57">
        <v>4018</v>
      </c>
      <c r="AG57">
        <v>708.6</v>
      </c>
      <c r="AH57">
        <v>2377</v>
      </c>
      <c r="AI57">
        <v>506.8</v>
      </c>
      <c r="AJ57">
        <v>203</v>
      </c>
      <c r="AK57">
        <v>71.599999999999895</v>
      </c>
      <c r="AL57">
        <v>21</v>
      </c>
      <c r="AM57">
        <v>34</v>
      </c>
      <c r="AN57">
        <v>370</v>
      </c>
      <c r="AO57">
        <v>129.4</v>
      </c>
      <c r="AP57">
        <v>762</v>
      </c>
      <c r="AQ57">
        <v>137</v>
      </c>
      <c r="AR57">
        <v>0</v>
      </c>
      <c r="AS57">
        <v>16</v>
      </c>
      <c r="AT57">
        <v>25.6</v>
      </c>
      <c r="AU57">
        <v>8.3000000000000007</v>
      </c>
      <c r="AV57">
        <v>7.2</v>
      </c>
      <c r="AW57">
        <v>3</v>
      </c>
      <c r="AX57">
        <v>15676</v>
      </c>
      <c r="AY57">
        <v>1846</v>
      </c>
      <c r="AZ57">
        <v>49.7</v>
      </c>
      <c r="BA57">
        <v>7.4</v>
      </c>
      <c r="BB57">
        <v>13.3</v>
      </c>
      <c r="BC57">
        <v>3.1</v>
      </c>
      <c r="BD57">
        <v>22.6999999999999</v>
      </c>
      <c r="BE57">
        <v>6</v>
      </c>
      <c r="BF57">
        <v>10</v>
      </c>
      <c r="BG57">
        <v>3</v>
      </c>
      <c r="BH57">
        <v>8.9</v>
      </c>
      <c r="BI57">
        <v>5.3</v>
      </c>
      <c r="BJ57">
        <v>78.2</v>
      </c>
      <c r="BK57">
        <v>9.6999999999999904</v>
      </c>
      <c r="BL57">
        <v>48.7</v>
      </c>
      <c r="BM57">
        <v>8.5</v>
      </c>
      <c r="BN57">
        <v>12.8</v>
      </c>
      <c r="BO57">
        <v>4.5</v>
      </c>
      <c r="BP57">
        <v>1.3</v>
      </c>
      <c r="BQ57">
        <v>2.1</v>
      </c>
      <c r="BR57">
        <v>25.6</v>
      </c>
      <c r="BS57">
        <v>8.9</v>
      </c>
      <c r="BT57">
        <v>52.7</v>
      </c>
      <c r="BU57">
        <v>9</v>
      </c>
      <c r="BV57">
        <v>0</v>
      </c>
      <c r="BW57">
        <v>0.3</v>
      </c>
      <c r="BX57">
        <v>0.80600000000000005</v>
      </c>
      <c r="BY57">
        <v>0.52890000000000004</v>
      </c>
      <c r="BZ57">
        <v>0.90090000000000003</v>
      </c>
      <c r="CA57">
        <v>0.99380000000000002</v>
      </c>
      <c r="CB57">
        <v>3.2296999999999998</v>
      </c>
      <c r="CC57">
        <v>0.86170000000000002</v>
      </c>
      <c r="CD57">
        <v>0.41870000000000002</v>
      </c>
      <c r="CE57">
        <v>0.62090000000000001</v>
      </c>
      <c r="CF57">
        <v>0.43169999999999997</v>
      </c>
      <c r="CG57">
        <v>0.57989999999999997</v>
      </c>
      <c r="CH57">
        <v>2.0512000000000001</v>
      </c>
      <c r="CI57">
        <v>0.52349999999999997</v>
      </c>
      <c r="CJ57">
        <v>0.74199999999999999</v>
      </c>
      <c r="CK57">
        <v>0.99690000000000001</v>
      </c>
      <c r="CL57">
        <v>1.7388999999999999</v>
      </c>
      <c r="CM57">
        <v>0.92520000000000002</v>
      </c>
      <c r="CN57">
        <v>0.59560000000000002</v>
      </c>
      <c r="CO57">
        <v>0.79249999999999998</v>
      </c>
      <c r="CP57">
        <v>0.98109999999999997</v>
      </c>
      <c r="CQ57">
        <v>0.78090000000000004</v>
      </c>
      <c r="CR57">
        <v>0</v>
      </c>
      <c r="CS57">
        <v>3.15</v>
      </c>
      <c r="CT57">
        <v>0.88080000000000003</v>
      </c>
      <c r="CU57">
        <v>10.169700000000001</v>
      </c>
      <c r="CV57">
        <v>0.89949999999999997</v>
      </c>
      <c r="CW57">
        <v>0</v>
      </c>
      <c r="CX57">
        <v>0</v>
      </c>
      <c r="CY57">
        <v>1</v>
      </c>
      <c r="CZ57">
        <v>1</v>
      </c>
      <c r="DA57">
        <v>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4</v>
      </c>
      <c r="DQ57">
        <v>549</v>
      </c>
      <c r="DR57">
        <v>207</v>
      </c>
      <c r="DS57">
        <v>10.6999999999999</v>
      </c>
      <c r="DT57">
        <v>3.8</v>
      </c>
      <c r="DU57">
        <v>3583</v>
      </c>
      <c r="DV57">
        <v>1.9489289783041E-2</v>
      </c>
      <c r="DW57">
        <v>2.0313891689999999E-5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36047021400</v>
      </c>
      <c r="H58" t="s">
        <v>1129</v>
      </c>
      <c r="I58">
        <v>6.4851599999999995E-2</v>
      </c>
      <c r="J58">
        <v>2382</v>
      </c>
      <c r="K58">
        <v>295</v>
      </c>
      <c r="L58">
        <v>603</v>
      </c>
      <c r="M58">
        <v>27</v>
      </c>
      <c r="N58">
        <v>552</v>
      </c>
      <c r="O58">
        <v>37</v>
      </c>
      <c r="P58">
        <v>810</v>
      </c>
      <c r="Q58">
        <v>255</v>
      </c>
      <c r="R58">
        <v>53</v>
      </c>
      <c r="S58">
        <v>36</v>
      </c>
      <c r="T58">
        <v>15467</v>
      </c>
      <c r="U58">
        <v>2604</v>
      </c>
      <c r="V58">
        <v>597</v>
      </c>
      <c r="W58">
        <v>129</v>
      </c>
      <c r="X58">
        <v>151</v>
      </c>
      <c r="Y58">
        <v>50</v>
      </c>
      <c r="Z58">
        <v>873</v>
      </c>
      <c r="AA58">
        <v>196</v>
      </c>
      <c r="AB58">
        <v>80</v>
      </c>
      <c r="AC58">
        <v>31</v>
      </c>
      <c r="AD58">
        <v>18</v>
      </c>
      <c r="AE58">
        <v>18.899999999999899</v>
      </c>
      <c r="AF58">
        <v>1225</v>
      </c>
      <c r="AG58">
        <v>413</v>
      </c>
      <c r="AH58">
        <v>668</v>
      </c>
      <c r="AI58">
        <v>183.5</v>
      </c>
      <c r="AJ58">
        <v>24</v>
      </c>
      <c r="AK58">
        <v>17.8</v>
      </c>
      <c r="AL58">
        <v>0</v>
      </c>
      <c r="AM58">
        <v>11</v>
      </c>
      <c r="AN58">
        <v>226</v>
      </c>
      <c r="AO58">
        <v>57.5</v>
      </c>
      <c r="AP58">
        <v>288</v>
      </c>
      <c r="AQ58">
        <v>67</v>
      </c>
      <c r="AR58">
        <v>0</v>
      </c>
      <c r="AS58">
        <v>11</v>
      </c>
      <c r="AT58">
        <v>34.6</v>
      </c>
      <c r="AU58">
        <v>9.3000000000000007</v>
      </c>
      <c r="AV58">
        <v>4.9000000000000004</v>
      </c>
      <c r="AW58">
        <v>3.2</v>
      </c>
      <c r="AX58">
        <v>15467</v>
      </c>
      <c r="AY58">
        <v>2604</v>
      </c>
      <c r="AZ58">
        <v>45.799999999999898</v>
      </c>
      <c r="BA58">
        <v>7.9</v>
      </c>
      <c r="BB58">
        <v>6.3</v>
      </c>
      <c r="BC58">
        <v>2.2999999999999998</v>
      </c>
      <c r="BD58">
        <v>36.6</v>
      </c>
      <c r="BE58">
        <v>6.9</v>
      </c>
      <c r="BF58">
        <v>3.4</v>
      </c>
      <c r="BG58">
        <v>1.3</v>
      </c>
      <c r="BH58">
        <v>3.3</v>
      </c>
      <c r="BI58">
        <v>3.4</v>
      </c>
      <c r="BJ58">
        <v>51.399999999999899</v>
      </c>
      <c r="BK58">
        <v>16.100000000000001</v>
      </c>
      <c r="BL58">
        <v>33</v>
      </c>
      <c r="BM58">
        <v>8</v>
      </c>
      <c r="BN58">
        <v>4</v>
      </c>
      <c r="BO58">
        <v>2.9</v>
      </c>
      <c r="BP58">
        <v>0</v>
      </c>
      <c r="BQ58">
        <v>4.8</v>
      </c>
      <c r="BR58">
        <v>40.899999999999899</v>
      </c>
      <c r="BS58">
        <v>10</v>
      </c>
      <c r="BT58">
        <v>52.2</v>
      </c>
      <c r="BU58">
        <v>11.6999999999999</v>
      </c>
      <c r="BV58">
        <v>0</v>
      </c>
      <c r="BW58">
        <v>0.5</v>
      </c>
      <c r="BX58">
        <v>0.89590000000000003</v>
      </c>
      <c r="BY58">
        <v>0.26350000000000001</v>
      </c>
      <c r="BZ58">
        <v>0.90529999999999999</v>
      </c>
      <c r="CA58">
        <v>0.98809999999999998</v>
      </c>
      <c r="CB58">
        <v>3.0527000000000002</v>
      </c>
      <c r="CC58">
        <v>0.82279999999999998</v>
      </c>
      <c r="CD58">
        <v>5.8299999999999998E-2</v>
      </c>
      <c r="CE58">
        <v>0.9829</v>
      </c>
      <c r="CF58">
        <v>1.4E-2</v>
      </c>
      <c r="CG58">
        <v>0.17319999999999999</v>
      </c>
      <c r="CH58">
        <v>1.2283999999999999</v>
      </c>
      <c r="CI58">
        <v>0.1007</v>
      </c>
      <c r="CJ58">
        <v>0.62209999999999999</v>
      </c>
      <c r="CK58">
        <v>0.97819999999999996</v>
      </c>
      <c r="CL58">
        <v>1.6003000000000001</v>
      </c>
      <c r="CM58">
        <v>0.84250000000000003</v>
      </c>
      <c r="CN58">
        <v>0.3952</v>
      </c>
      <c r="CO58">
        <v>0</v>
      </c>
      <c r="CP58">
        <v>0.99809999999999999</v>
      </c>
      <c r="CQ58">
        <v>0.77700000000000002</v>
      </c>
      <c r="CR58">
        <v>0</v>
      </c>
      <c r="CS58">
        <v>2.1703000000000001</v>
      </c>
      <c r="CT58">
        <v>0.46529999999999999</v>
      </c>
      <c r="CU58">
        <v>8.0517000000000003</v>
      </c>
      <c r="CV58">
        <v>0.6542</v>
      </c>
      <c r="CW58">
        <v>0</v>
      </c>
      <c r="CX58">
        <v>0</v>
      </c>
      <c r="CY58">
        <v>1</v>
      </c>
      <c r="CZ58">
        <v>1</v>
      </c>
      <c r="DA58">
        <v>2</v>
      </c>
      <c r="DB58">
        <v>0</v>
      </c>
      <c r="DC58">
        <v>1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5</v>
      </c>
      <c r="DQ58">
        <v>264</v>
      </c>
      <c r="DR58">
        <v>98</v>
      </c>
      <c r="DS58">
        <v>11.1</v>
      </c>
      <c r="DT58">
        <v>4.0999999999999996</v>
      </c>
      <c r="DU58">
        <v>3154</v>
      </c>
      <c r="DV58">
        <v>1.2729268436239999E-2</v>
      </c>
      <c r="DW58">
        <v>2.7065983800000001E-6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W71"/>
  <sheetViews>
    <sheetView topLeftCell="CN1" workbookViewId="0">
      <selection activeCell="CT8" sqref="CT8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36047015000</v>
      </c>
      <c r="H2" t="s">
        <v>1152</v>
      </c>
      <c r="I2">
        <v>5.1546500000000002E-2</v>
      </c>
      <c r="J2">
        <v>1487</v>
      </c>
      <c r="K2">
        <v>190</v>
      </c>
      <c r="L2">
        <v>637</v>
      </c>
      <c r="M2">
        <v>56</v>
      </c>
      <c r="N2">
        <v>574</v>
      </c>
      <c r="O2">
        <v>68</v>
      </c>
      <c r="P2">
        <v>146</v>
      </c>
      <c r="Q2">
        <v>67</v>
      </c>
      <c r="R2">
        <v>15</v>
      </c>
      <c r="S2">
        <v>23</v>
      </c>
      <c r="T2">
        <v>36936</v>
      </c>
      <c r="U2">
        <v>5819</v>
      </c>
      <c r="V2">
        <v>182</v>
      </c>
      <c r="W2">
        <v>78</v>
      </c>
      <c r="X2">
        <v>354</v>
      </c>
      <c r="Y2">
        <v>71</v>
      </c>
      <c r="Z2">
        <v>282</v>
      </c>
      <c r="AA2">
        <v>52</v>
      </c>
      <c r="AB2">
        <v>230</v>
      </c>
      <c r="AC2">
        <v>58</v>
      </c>
      <c r="AD2">
        <v>14</v>
      </c>
      <c r="AE2">
        <v>17</v>
      </c>
      <c r="AF2">
        <v>367</v>
      </c>
      <c r="AG2">
        <v>257</v>
      </c>
      <c r="AH2">
        <v>113</v>
      </c>
      <c r="AI2">
        <v>76.2</v>
      </c>
      <c r="AJ2">
        <v>2</v>
      </c>
      <c r="AK2">
        <v>11.6999999999999</v>
      </c>
      <c r="AL2">
        <v>0</v>
      </c>
      <c r="AM2">
        <v>11</v>
      </c>
      <c r="AN2">
        <v>5</v>
      </c>
      <c r="AO2">
        <v>13.6</v>
      </c>
      <c r="AP2">
        <v>132</v>
      </c>
      <c r="AQ2">
        <v>40</v>
      </c>
      <c r="AR2">
        <v>7</v>
      </c>
      <c r="AS2">
        <v>4</v>
      </c>
      <c r="AT2">
        <v>9.8000000000000007</v>
      </c>
      <c r="AU2">
        <v>4.5</v>
      </c>
      <c r="AV2">
        <v>2.1</v>
      </c>
      <c r="AW2">
        <v>3.2</v>
      </c>
      <c r="AX2">
        <v>36936</v>
      </c>
      <c r="AY2">
        <v>5819</v>
      </c>
      <c r="AZ2">
        <v>16.5</v>
      </c>
      <c r="BA2">
        <v>6.3</v>
      </c>
      <c r="BB2">
        <v>23.8</v>
      </c>
      <c r="BC2">
        <v>4.2</v>
      </c>
      <c r="BD2">
        <v>19</v>
      </c>
      <c r="BE2">
        <v>2.5</v>
      </c>
      <c r="BF2">
        <v>15.5</v>
      </c>
      <c r="BG2">
        <v>3.6</v>
      </c>
      <c r="BH2">
        <v>2.4</v>
      </c>
      <c r="BI2">
        <v>3</v>
      </c>
      <c r="BJ2">
        <v>24.6999999999999</v>
      </c>
      <c r="BK2">
        <v>17</v>
      </c>
      <c r="BL2">
        <v>8</v>
      </c>
      <c r="BM2">
        <v>5.3</v>
      </c>
      <c r="BN2">
        <v>0.3</v>
      </c>
      <c r="BO2">
        <v>1.8</v>
      </c>
      <c r="BP2">
        <v>0</v>
      </c>
      <c r="BQ2">
        <v>4.5999999999999996</v>
      </c>
      <c r="BR2">
        <v>0.9</v>
      </c>
      <c r="BS2">
        <v>2.4</v>
      </c>
      <c r="BT2">
        <v>23</v>
      </c>
      <c r="BU2">
        <v>7</v>
      </c>
      <c r="BV2">
        <v>0.5</v>
      </c>
      <c r="BW2">
        <v>0.3</v>
      </c>
      <c r="BX2">
        <v>0.41070000000000001</v>
      </c>
      <c r="BY2">
        <v>3.2800000000000003E-2</v>
      </c>
      <c r="BZ2">
        <v>0.27450000000000002</v>
      </c>
      <c r="CA2">
        <v>0.67369999999999997</v>
      </c>
      <c r="CB2">
        <v>1.3916999999999999</v>
      </c>
      <c r="CC2">
        <v>0.32029999999999997</v>
      </c>
      <c r="CD2">
        <v>0.93369999999999997</v>
      </c>
      <c r="CE2">
        <v>0.32</v>
      </c>
      <c r="CF2">
        <v>0.81059999999999999</v>
      </c>
      <c r="CG2">
        <v>0.1139</v>
      </c>
      <c r="CH2">
        <v>2.1781999999999999</v>
      </c>
      <c r="CI2">
        <v>0.60750000000000004</v>
      </c>
      <c r="CJ2">
        <v>0.41560000000000002</v>
      </c>
      <c r="CK2">
        <v>0.71679999999999999</v>
      </c>
      <c r="CL2">
        <v>1.1324000000000001</v>
      </c>
      <c r="CM2">
        <v>0.55479999999999996</v>
      </c>
      <c r="CN2">
        <v>0.16250000000000001</v>
      </c>
      <c r="CO2">
        <v>0</v>
      </c>
      <c r="CP2">
        <v>0.27839999999999998</v>
      </c>
      <c r="CQ2">
        <v>0.57479999999999998</v>
      </c>
      <c r="CR2">
        <v>0.58009999999999995</v>
      </c>
      <c r="CS2">
        <v>1.5958000000000001</v>
      </c>
      <c r="CT2">
        <v>0.23300000000000001</v>
      </c>
      <c r="CU2">
        <v>6.2980999999999998</v>
      </c>
      <c r="CV2">
        <v>0.37619999999999998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31</v>
      </c>
      <c r="DR2">
        <v>21</v>
      </c>
      <c r="DS2">
        <v>2.1</v>
      </c>
      <c r="DT2">
        <v>1.4</v>
      </c>
      <c r="DU2">
        <v>970</v>
      </c>
      <c r="DV2">
        <v>7.2937169639719999E-3</v>
      </c>
      <c r="DW2">
        <v>3.52327E-9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36047016800</v>
      </c>
      <c r="H3" t="s">
        <v>1146</v>
      </c>
      <c r="I3">
        <v>6.4978999999999995E-2</v>
      </c>
      <c r="J3">
        <v>1852</v>
      </c>
      <c r="K3">
        <v>243</v>
      </c>
      <c r="L3">
        <v>768</v>
      </c>
      <c r="M3">
        <v>38</v>
      </c>
      <c r="N3">
        <v>715</v>
      </c>
      <c r="O3">
        <v>57</v>
      </c>
      <c r="P3">
        <v>162</v>
      </c>
      <c r="Q3">
        <v>135</v>
      </c>
      <c r="R3">
        <v>20</v>
      </c>
      <c r="S3">
        <v>16</v>
      </c>
      <c r="T3">
        <v>40128</v>
      </c>
      <c r="U3">
        <v>6226</v>
      </c>
      <c r="V3">
        <v>177</v>
      </c>
      <c r="W3">
        <v>84</v>
      </c>
      <c r="X3">
        <v>356</v>
      </c>
      <c r="Y3">
        <v>93</v>
      </c>
      <c r="Z3">
        <v>419</v>
      </c>
      <c r="AA3">
        <v>105</v>
      </c>
      <c r="AB3">
        <v>264</v>
      </c>
      <c r="AC3">
        <v>71</v>
      </c>
      <c r="AD3">
        <v>22</v>
      </c>
      <c r="AE3">
        <v>20.1999999999999</v>
      </c>
      <c r="AF3">
        <v>724</v>
      </c>
      <c r="AG3">
        <v>335.3</v>
      </c>
      <c r="AH3">
        <v>223</v>
      </c>
      <c r="AI3">
        <v>123.7</v>
      </c>
      <c r="AJ3">
        <v>32</v>
      </c>
      <c r="AK3">
        <v>33.799999999999898</v>
      </c>
      <c r="AL3">
        <v>0</v>
      </c>
      <c r="AM3">
        <v>11</v>
      </c>
      <c r="AN3">
        <v>24</v>
      </c>
      <c r="AO3">
        <v>30.3</v>
      </c>
      <c r="AP3">
        <v>148</v>
      </c>
      <c r="AQ3">
        <v>56</v>
      </c>
      <c r="AR3">
        <v>0</v>
      </c>
      <c r="AS3">
        <v>11</v>
      </c>
      <c r="AT3">
        <v>8.6999999999999904</v>
      </c>
      <c r="AU3">
        <v>7.1</v>
      </c>
      <c r="AV3">
        <v>2.2999999999999998</v>
      </c>
      <c r="AW3">
        <v>1.8</v>
      </c>
      <c r="AX3">
        <v>40128</v>
      </c>
      <c r="AY3">
        <v>6226</v>
      </c>
      <c r="AZ3">
        <v>13.1</v>
      </c>
      <c r="BA3">
        <v>6</v>
      </c>
      <c r="BB3">
        <v>19.1999999999999</v>
      </c>
      <c r="BC3">
        <v>4.5999999999999996</v>
      </c>
      <c r="BD3">
        <v>22.6</v>
      </c>
      <c r="BE3">
        <v>4.8</v>
      </c>
      <c r="BF3">
        <v>14.3</v>
      </c>
      <c r="BG3">
        <v>3.2</v>
      </c>
      <c r="BH3">
        <v>3.1</v>
      </c>
      <c r="BI3">
        <v>2.8</v>
      </c>
      <c r="BJ3">
        <v>39.1</v>
      </c>
      <c r="BK3">
        <v>17.399999999999899</v>
      </c>
      <c r="BL3">
        <v>12.8</v>
      </c>
      <c r="BM3">
        <v>6.9</v>
      </c>
      <c r="BN3">
        <v>4.2</v>
      </c>
      <c r="BO3">
        <v>4.4000000000000004</v>
      </c>
      <c r="BP3">
        <v>0</v>
      </c>
      <c r="BQ3">
        <v>3.8</v>
      </c>
      <c r="BR3">
        <v>3.4</v>
      </c>
      <c r="BS3">
        <v>4.2</v>
      </c>
      <c r="BT3">
        <v>20.6999999999999</v>
      </c>
      <c r="BU3">
        <v>7.7</v>
      </c>
      <c r="BV3">
        <v>0</v>
      </c>
      <c r="BW3">
        <v>0.6</v>
      </c>
      <c r="BX3">
        <v>0.3599</v>
      </c>
      <c r="BY3">
        <v>4.07E-2</v>
      </c>
      <c r="BZ3">
        <v>0.2152</v>
      </c>
      <c r="CA3">
        <v>0.56320000000000003</v>
      </c>
      <c r="CB3">
        <v>1.179</v>
      </c>
      <c r="CC3">
        <v>0.25340000000000001</v>
      </c>
      <c r="CD3">
        <v>0.79669999999999996</v>
      </c>
      <c r="CE3">
        <v>0.61119999999999997</v>
      </c>
      <c r="CF3">
        <v>0.75249999999999995</v>
      </c>
      <c r="CG3">
        <v>0.15939999999999999</v>
      </c>
      <c r="CH3">
        <v>2.3197999999999999</v>
      </c>
      <c r="CI3">
        <v>0.69369999999999998</v>
      </c>
      <c r="CJ3">
        <v>0.54800000000000004</v>
      </c>
      <c r="CK3">
        <v>0.80679999999999996</v>
      </c>
      <c r="CL3">
        <v>1.3548</v>
      </c>
      <c r="CM3">
        <v>0.67569999999999997</v>
      </c>
      <c r="CN3">
        <v>0.40279999999999999</v>
      </c>
      <c r="CO3">
        <v>0</v>
      </c>
      <c r="CP3">
        <v>0.54469999999999996</v>
      </c>
      <c r="CQ3">
        <v>0.55779999999999996</v>
      </c>
      <c r="CR3">
        <v>0</v>
      </c>
      <c r="CS3">
        <v>1.5053000000000001</v>
      </c>
      <c r="CT3">
        <v>0.2046</v>
      </c>
      <c r="CU3">
        <v>6.359</v>
      </c>
      <c r="CV3">
        <v>0.38619999999999999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23</v>
      </c>
      <c r="DR3">
        <v>20</v>
      </c>
      <c r="DS3">
        <v>1.2</v>
      </c>
      <c r="DT3">
        <v>1.1000000000000001</v>
      </c>
      <c r="DU3">
        <v>557</v>
      </c>
      <c r="DV3">
        <v>1.7210951237583001E-2</v>
      </c>
      <c r="DW3">
        <v>1.5458967284999999E-5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36047017000</v>
      </c>
      <c r="H4" t="s">
        <v>1145</v>
      </c>
      <c r="I4">
        <v>8.0713499999999994E-2</v>
      </c>
      <c r="J4">
        <v>3935</v>
      </c>
      <c r="K4">
        <v>439</v>
      </c>
      <c r="L4">
        <v>1261</v>
      </c>
      <c r="M4">
        <v>54</v>
      </c>
      <c r="N4">
        <v>1202</v>
      </c>
      <c r="O4">
        <v>56</v>
      </c>
      <c r="P4">
        <v>552</v>
      </c>
      <c r="Q4">
        <v>314</v>
      </c>
      <c r="R4">
        <v>137</v>
      </c>
      <c r="S4">
        <v>64</v>
      </c>
      <c r="T4">
        <v>25779</v>
      </c>
      <c r="U4">
        <v>3151</v>
      </c>
      <c r="V4">
        <v>611</v>
      </c>
      <c r="W4">
        <v>177</v>
      </c>
      <c r="X4">
        <v>555</v>
      </c>
      <c r="Y4">
        <v>108</v>
      </c>
      <c r="Z4">
        <v>835</v>
      </c>
      <c r="AA4">
        <v>221</v>
      </c>
      <c r="AB4">
        <v>349</v>
      </c>
      <c r="AC4">
        <v>96</v>
      </c>
      <c r="AD4">
        <v>61</v>
      </c>
      <c r="AE4">
        <v>54.1</v>
      </c>
      <c r="AF4">
        <v>2342</v>
      </c>
      <c r="AG4">
        <v>528.39999999999895</v>
      </c>
      <c r="AH4">
        <v>774</v>
      </c>
      <c r="AI4">
        <v>242.5</v>
      </c>
      <c r="AJ4">
        <v>35</v>
      </c>
      <c r="AK4">
        <v>42.7</v>
      </c>
      <c r="AL4">
        <v>8</v>
      </c>
      <c r="AM4">
        <v>14</v>
      </c>
      <c r="AN4">
        <v>159</v>
      </c>
      <c r="AO4">
        <v>79.5</v>
      </c>
      <c r="AP4">
        <v>367</v>
      </c>
      <c r="AQ4">
        <v>99</v>
      </c>
      <c r="AR4">
        <v>0</v>
      </c>
      <c r="AS4">
        <v>11</v>
      </c>
      <c r="AT4">
        <v>14</v>
      </c>
      <c r="AU4">
        <v>7.5</v>
      </c>
      <c r="AV4">
        <v>7.5</v>
      </c>
      <c r="AW4">
        <v>3.5</v>
      </c>
      <c r="AX4">
        <v>25779</v>
      </c>
      <c r="AY4">
        <v>3151</v>
      </c>
      <c r="AZ4">
        <v>22.3</v>
      </c>
      <c r="BA4">
        <v>5.6</v>
      </c>
      <c r="BB4">
        <v>14.1</v>
      </c>
      <c r="BC4">
        <v>3.4</v>
      </c>
      <c r="BD4">
        <v>21.1999999999999</v>
      </c>
      <c r="BE4">
        <v>5.0999999999999996</v>
      </c>
      <c r="BF4">
        <v>8.9</v>
      </c>
      <c r="BG4">
        <v>2.8</v>
      </c>
      <c r="BH4">
        <v>5.0999999999999996</v>
      </c>
      <c r="BI4">
        <v>4.5</v>
      </c>
      <c r="BJ4">
        <v>59.5</v>
      </c>
      <c r="BK4">
        <v>11.6999999999999</v>
      </c>
      <c r="BL4">
        <v>20.8</v>
      </c>
      <c r="BM4">
        <v>6.1</v>
      </c>
      <c r="BN4">
        <v>2.8</v>
      </c>
      <c r="BO4">
        <v>3.4</v>
      </c>
      <c r="BP4">
        <v>0.6</v>
      </c>
      <c r="BQ4">
        <v>1.1000000000000001</v>
      </c>
      <c r="BR4">
        <v>13.1999999999999</v>
      </c>
      <c r="BS4">
        <v>6.6</v>
      </c>
      <c r="BT4">
        <v>30.5</v>
      </c>
      <c r="BU4">
        <v>8</v>
      </c>
      <c r="BV4">
        <v>0</v>
      </c>
      <c r="BW4">
        <v>0.3</v>
      </c>
      <c r="BX4">
        <v>0.56859999999999999</v>
      </c>
      <c r="BY4">
        <v>0.55859999999999999</v>
      </c>
      <c r="BZ4">
        <v>0.60609999999999997</v>
      </c>
      <c r="CA4">
        <v>0.78759999999999997</v>
      </c>
      <c r="CB4">
        <v>2.5209000000000001</v>
      </c>
      <c r="CC4">
        <v>0.67120000000000002</v>
      </c>
      <c r="CD4">
        <v>0.47610000000000002</v>
      </c>
      <c r="CE4">
        <v>0.49419999999999997</v>
      </c>
      <c r="CF4">
        <v>0.32029999999999997</v>
      </c>
      <c r="CG4">
        <v>0.31180000000000002</v>
      </c>
      <c r="CH4">
        <v>1.6025</v>
      </c>
      <c r="CI4">
        <v>0.23430000000000001</v>
      </c>
      <c r="CJ4">
        <v>0.65880000000000005</v>
      </c>
      <c r="CK4">
        <v>0.90980000000000005</v>
      </c>
      <c r="CL4">
        <v>1.5686</v>
      </c>
      <c r="CM4">
        <v>0.82</v>
      </c>
      <c r="CN4">
        <v>0.35170000000000001</v>
      </c>
      <c r="CO4">
        <v>0.72009999999999996</v>
      </c>
      <c r="CP4">
        <v>0.87970000000000004</v>
      </c>
      <c r="CQ4">
        <v>0.63580000000000003</v>
      </c>
      <c r="CR4">
        <v>0</v>
      </c>
      <c r="CS4">
        <v>2.5874000000000001</v>
      </c>
      <c r="CT4">
        <v>0.66979999999999995</v>
      </c>
      <c r="CU4">
        <v>8.2792999999999903</v>
      </c>
      <c r="CV4">
        <v>0.68510000000000004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462</v>
      </c>
      <c r="DR4">
        <v>230</v>
      </c>
      <c r="DS4">
        <v>11.8</v>
      </c>
      <c r="DT4">
        <v>5.7</v>
      </c>
      <c r="DU4">
        <v>2762</v>
      </c>
      <c r="DV4">
        <v>2.3087499336812999E-2</v>
      </c>
      <c r="DW4">
        <v>2.2236476686000001E-5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36047017200</v>
      </c>
      <c r="H5" t="s">
        <v>1239</v>
      </c>
      <c r="I5">
        <v>7.96544E-2</v>
      </c>
      <c r="J5">
        <v>3877</v>
      </c>
      <c r="K5">
        <v>594</v>
      </c>
      <c r="L5">
        <v>1182</v>
      </c>
      <c r="M5">
        <v>68</v>
      </c>
      <c r="N5">
        <v>1171</v>
      </c>
      <c r="O5">
        <v>70</v>
      </c>
      <c r="P5">
        <v>168</v>
      </c>
      <c r="Q5">
        <v>114</v>
      </c>
      <c r="R5">
        <v>146</v>
      </c>
      <c r="S5">
        <v>97</v>
      </c>
      <c r="T5">
        <v>28418</v>
      </c>
      <c r="U5">
        <v>3968</v>
      </c>
      <c r="V5">
        <v>458</v>
      </c>
      <c r="W5">
        <v>181</v>
      </c>
      <c r="X5">
        <v>478</v>
      </c>
      <c r="Y5">
        <v>155</v>
      </c>
      <c r="Z5">
        <v>828</v>
      </c>
      <c r="AA5">
        <v>261</v>
      </c>
      <c r="AB5">
        <v>609</v>
      </c>
      <c r="AC5">
        <v>284</v>
      </c>
      <c r="AD5">
        <v>80</v>
      </c>
      <c r="AE5">
        <v>61.399999999999899</v>
      </c>
      <c r="AF5">
        <v>2522</v>
      </c>
      <c r="AG5">
        <v>627.70000000000005</v>
      </c>
      <c r="AH5">
        <v>639</v>
      </c>
      <c r="AI5">
        <v>232.69999999999899</v>
      </c>
      <c r="AJ5">
        <v>0</v>
      </c>
      <c r="AK5">
        <v>15.6</v>
      </c>
      <c r="AL5">
        <v>0</v>
      </c>
      <c r="AM5">
        <v>11</v>
      </c>
      <c r="AN5">
        <v>85</v>
      </c>
      <c r="AO5">
        <v>73.099999999999895</v>
      </c>
      <c r="AP5">
        <v>225</v>
      </c>
      <c r="AQ5">
        <v>100</v>
      </c>
      <c r="AR5">
        <v>7</v>
      </c>
      <c r="AS5">
        <v>9</v>
      </c>
      <c r="AT5">
        <v>4.3</v>
      </c>
      <c r="AU5">
        <v>3.1</v>
      </c>
      <c r="AV5">
        <v>7.5</v>
      </c>
      <c r="AW5">
        <v>4.2</v>
      </c>
      <c r="AX5">
        <v>28418</v>
      </c>
      <c r="AY5">
        <v>3968</v>
      </c>
      <c r="AZ5">
        <v>17</v>
      </c>
      <c r="BA5">
        <v>6.9</v>
      </c>
      <c r="BB5">
        <v>12.3</v>
      </c>
      <c r="BC5">
        <v>4.9000000000000004</v>
      </c>
      <c r="BD5">
        <v>21.399999999999899</v>
      </c>
      <c r="BE5">
        <v>5.9</v>
      </c>
      <c r="BF5">
        <v>15.6999999999999</v>
      </c>
      <c r="BG5">
        <v>6.8</v>
      </c>
      <c r="BH5">
        <v>6.8</v>
      </c>
      <c r="BI5">
        <v>5.2</v>
      </c>
      <c r="BJ5">
        <v>65.099999999999895</v>
      </c>
      <c r="BK5">
        <v>12.8</v>
      </c>
      <c r="BL5">
        <v>18</v>
      </c>
      <c r="BM5">
        <v>6.1</v>
      </c>
      <c r="BN5">
        <v>0</v>
      </c>
      <c r="BO5">
        <v>1.3</v>
      </c>
      <c r="BP5">
        <v>0</v>
      </c>
      <c r="BQ5">
        <v>2.5</v>
      </c>
      <c r="BR5">
        <v>7.3</v>
      </c>
      <c r="BS5">
        <v>6.2</v>
      </c>
      <c r="BT5">
        <v>19.1999999999999</v>
      </c>
      <c r="BU5">
        <v>8.6</v>
      </c>
      <c r="BV5">
        <v>0.2</v>
      </c>
      <c r="BW5">
        <v>0.2</v>
      </c>
      <c r="BX5">
        <v>0.1459</v>
      </c>
      <c r="BY5">
        <v>0.55859999999999999</v>
      </c>
      <c r="BZ5">
        <v>0.50990000000000002</v>
      </c>
      <c r="CA5">
        <v>0.68930000000000002</v>
      </c>
      <c r="CB5">
        <v>1.9036999999999999</v>
      </c>
      <c r="CC5">
        <v>0.48280000000000001</v>
      </c>
      <c r="CD5">
        <v>0.35149999999999998</v>
      </c>
      <c r="CE5">
        <v>0.50449999999999995</v>
      </c>
      <c r="CF5">
        <v>0.81910000000000005</v>
      </c>
      <c r="CG5">
        <v>0.4405</v>
      </c>
      <c r="CH5">
        <v>2.1156000000000001</v>
      </c>
      <c r="CI5">
        <v>0.56699999999999995</v>
      </c>
      <c r="CJ5">
        <v>0.68269999999999997</v>
      </c>
      <c r="CK5">
        <v>0.88009999999999999</v>
      </c>
      <c r="CL5">
        <v>1.5628</v>
      </c>
      <c r="CM5">
        <v>0.8165</v>
      </c>
      <c r="CN5">
        <v>0</v>
      </c>
      <c r="CO5">
        <v>0</v>
      </c>
      <c r="CP5">
        <v>0.73329999999999995</v>
      </c>
      <c r="CQ5">
        <v>0.53959999999999997</v>
      </c>
      <c r="CR5">
        <v>0.3972</v>
      </c>
      <c r="CS5">
        <v>1.6701999999999999</v>
      </c>
      <c r="CT5">
        <v>0.26069999999999999</v>
      </c>
      <c r="CU5">
        <v>7.2523</v>
      </c>
      <c r="CV5">
        <v>0.53280000000000005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174</v>
      </c>
      <c r="DR5">
        <v>109</v>
      </c>
      <c r="DS5">
        <v>4.5</v>
      </c>
      <c r="DT5">
        <v>2.9</v>
      </c>
      <c r="DU5">
        <v>1612</v>
      </c>
      <c r="DV5">
        <v>2.2909122037153999E-2</v>
      </c>
      <c r="DW5">
        <v>2.1950176454E-5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36047017400</v>
      </c>
      <c r="H6" t="s">
        <v>1238</v>
      </c>
      <c r="I6">
        <v>6.3919199999999995E-2</v>
      </c>
      <c r="J6">
        <v>1993</v>
      </c>
      <c r="K6">
        <v>189</v>
      </c>
      <c r="L6">
        <v>748</v>
      </c>
      <c r="M6">
        <v>35</v>
      </c>
      <c r="N6">
        <v>702</v>
      </c>
      <c r="O6">
        <v>44</v>
      </c>
      <c r="P6">
        <v>86</v>
      </c>
      <c r="Q6">
        <v>57</v>
      </c>
      <c r="R6">
        <v>45</v>
      </c>
      <c r="S6">
        <v>27</v>
      </c>
      <c r="T6">
        <v>36876</v>
      </c>
      <c r="U6">
        <v>5003</v>
      </c>
      <c r="V6">
        <v>309</v>
      </c>
      <c r="W6">
        <v>99</v>
      </c>
      <c r="X6">
        <v>355</v>
      </c>
      <c r="Y6">
        <v>91</v>
      </c>
      <c r="Z6">
        <v>455</v>
      </c>
      <c r="AA6">
        <v>95</v>
      </c>
      <c r="AB6">
        <v>143</v>
      </c>
      <c r="AC6">
        <v>57</v>
      </c>
      <c r="AD6">
        <v>105</v>
      </c>
      <c r="AE6">
        <v>52</v>
      </c>
      <c r="AF6">
        <v>880</v>
      </c>
      <c r="AG6">
        <v>235.8</v>
      </c>
      <c r="AH6">
        <v>249</v>
      </c>
      <c r="AI6">
        <v>101.5</v>
      </c>
      <c r="AJ6">
        <v>48</v>
      </c>
      <c r="AK6">
        <v>27.3</v>
      </c>
      <c r="AL6">
        <v>0</v>
      </c>
      <c r="AM6">
        <v>11</v>
      </c>
      <c r="AN6">
        <v>4</v>
      </c>
      <c r="AO6">
        <v>12.5</v>
      </c>
      <c r="AP6">
        <v>192</v>
      </c>
      <c r="AQ6">
        <v>62</v>
      </c>
      <c r="AR6">
        <v>0</v>
      </c>
      <c r="AS6">
        <v>11</v>
      </c>
      <c r="AT6">
        <v>4.3</v>
      </c>
      <c r="AU6">
        <v>2.9</v>
      </c>
      <c r="AV6">
        <v>4.9000000000000004</v>
      </c>
      <c r="AW6">
        <v>2.9</v>
      </c>
      <c r="AX6">
        <v>36876</v>
      </c>
      <c r="AY6">
        <v>5003</v>
      </c>
      <c r="AZ6">
        <v>21.5</v>
      </c>
      <c r="BA6">
        <v>6.8</v>
      </c>
      <c r="BB6">
        <v>17.8</v>
      </c>
      <c r="BC6">
        <v>4.8</v>
      </c>
      <c r="BD6">
        <v>22.8</v>
      </c>
      <c r="BE6">
        <v>4.2</v>
      </c>
      <c r="BF6">
        <v>7.2</v>
      </c>
      <c r="BG6">
        <v>3</v>
      </c>
      <c r="BH6">
        <v>15</v>
      </c>
      <c r="BI6">
        <v>7.3</v>
      </c>
      <c r="BJ6">
        <v>44.2</v>
      </c>
      <c r="BK6">
        <v>11.1</v>
      </c>
      <c r="BL6">
        <v>13.5</v>
      </c>
      <c r="BM6">
        <v>5.3</v>
      </c>
      <c r="BN6">
        <v>6.4</v>
      </c>
      <c r="BO6">
        <v>3.6</v>
      </c>
      <c r="BP6">
        <v>0</v>
      </c>
      <c r="BQ6">
        <v>3.9</v>
      </c>
      <c r="BR6">
        <v>0.6</v>
      </c>
      <c r="BS6">
        <v>1.8</v>
      </c>
      <c r="BT6">
        <v>27.399999999999899</v>
      </c>
      <c r="BU6">
        <v>9.1</v>
      </c>
      <c r="BV6">
        <v>0</v>
      </c>
      <c r="BW6">
        <v>0.6</v>
      </c>
      <c r="BX6">
        <v>0.1459</v>
      </c>
      <c r="BY6">
        <v>0.26350000000000001</v>
      </c>
      <c r="BZ6">
        <v>0.27689999999999998</v>
      </c>
      <c r="CA6">
        <v>0.77400000000000002</v>
      </c>
      <c r="CB6">
        <v>1.4602999999999999</v>
      </c>
      <c r="CC6">
        <v>0.33950000000000002</v>
      </c>
      <c r="CD6">
        <v>0.72509999999999997</v>
      </c>
      <c r="CE6">
        <v>0.62870000000000004</v>
      </c>
      <c r="CF6">
        <v>0.16520000000000001</v>
      </c>
      <c r="CG6">
        <v>0.80500000000000005</v>
      </c>
      <c r="CH6">
        <v>2.3239999999999998</v>
      </c>
      <c r="CI6">
        <v>0.69679999999999997</v>
      </c>
      <c r="CJ6">
        <v>0.58130000000000004</v>
      </c>
      <c r="CK6">
        <v>0.81840000000000002</v>
      </c>
      <c r="CL6">
        <v>1.3996999999999999</v>
      </c>
      <c r="CM6">
        <v>0.70409999999999995</v>
      </c>
      <c r="CN6">
        <v>0.46750000000000003</v>
      </c>
      <c r="CO6">
        <v>0</v>
      </c>
      <c r="CP6">
        <v>0.21579999999999999</v>
      </c>
      <c r="CQ6">
        <v>0.61040000000000005</v>
      </c>
      <c r="CR6">
        <v>0</v>
      </c>
      <c r="CS6">
        <v>1.2937000000000001</v>
      </c>
      <c r="CT6">
        <v>0.13800000000000001</v>
      </c>
      <c r="CU6">
        <v>6.4776999999999996</v>
      </c>
      <c r="CV6">
        <v>0.4078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78</v>
      </c>
      <c r="DR6">
        <v>40</v>
      </c>
      <c r="DS6">
        <v>3.9</v>
      </c>
      <c r="DT6">
        <v>2</v>
      </c>
      <c r="DU6">
        <v>751</v>
      </c>
      <c r="DV6">
        <v>1.7888859433945001E-2</v>
      </c>
      <c r="DW6">
        <v>1.8418655661E-5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36047017600</v>
      </c>
      <c r="H7" t="s">
        <v>1237</v>
      </c>
      <c r="I7">
        <v>5.15971E-2</v>
      </c>
      <c r="J7">
        <v>2437</v>
      </c>
      <c r="K7">
        <v>281</v>
      </c>
      <c r="L7">
        <v>912</v>
      </c>
      <c r="M7">
        <v>39</v>
      </c>
      <c r="N7">
        <v>861</v>
      </c>
      <c r="O7">
        <v>46</v>
      </c>
      <c r="P7">
        <v>401</v>
      </c>
      <c r="Q7">
        <v>175</v>
      </c>
      <c r="R7">
        <v>32</v>
      </c>
      <c r="S7">
        <v>22</v>
      </c>
      <c r="T7">
        <v>24191</v>
      </c>
      <c r="U7">
        <v>3100</v>
      </c>
      <c r="V7">
        <v>639</v>
      </c>
      <c r="W7">
        <v>158</v>
      </c>
      <c r="X7">
        <v>338</v>
      </c>
      <c r="Y7">
        <v>69</v>
      </c>
      <c r="Z7">
        <v>511</v>
      </c>
      <c r="AA7">
        <v>114</v>
      </c>
      <c r="AB7">
        <v>275</v>
      </c>
      <c r="AC7">
        <v>85</v>
      </c>
      <c r="AD7">
        <v>109</v>
      </c>
      <c r="AE7">
        <v>51</v>
      </c>
      <c r="AF7">
        <v>1424</v>
      </c>
      <c r="AG7">
        <v>327.39999999999901</v>
      </c>
      <c r="AH7">
        <v>532</v>
      </c>
      <c r="AI7">
        <v>162.5</v>
      </c>
      <c r="AJ7">
        <v>324</v>
      </c>
      <c r="AK7">
        <v>61.6</v>
      </c>
      <c r="AL7">
        <v>0</v>
      </c>
      <c r="AM7">
        <v>11</v>
      </c>
      <c r="AN7">
        <v>106</v>
      </c>
      <c r="AO7">
        <v>48.299999999999898</v>
      </c>
      <c r="AP7">
        <v>370</v>
      </c>
      <c r="AQ7">
        <v>75</v>
      </c>
      <c r="AR7">
        <v>0</v>
      </c>
      <c r="AS7">
        <v>11</v>
      </c>
      <c r="AT7">
        <v>16.5</v>
      </c>
      <c r="AU7">
        <v>6.7</v>
      </c>
      <c r="AV7">
        <v>2.6</v>
      </c>
      <c r="AW7">
        <v>1.8</v>
      </c>
      <c r="AX7">
        <v>24191</v>
      </c>
      <c r="AY7">
        <v>3100</v>
      </c>
      <c r="AZ7">
        <v>35.299999999999898</v>
      </c>
      <c r="BA7">
        <v>5.9</v>
      </c>
      <c r="BB7">
        <v>13.9</v>
      </c>
      <c r="BC7">
        <v>3</v>
      </c>
      <c r="BD7">
        <v>21</v>
      </c>
      <c r="BE7">
        <v>4</v>
      </c>
      <c r="BF7">
        <v>11.3</v>
      </c>
      <c r="BG7">
        <v>3.3</v>
      </c>
      <c r="BH7">
        <v>12.6999999999999</v>
      </c>
      <c r="BI7">
        <v>5.9</v>
      </c>
      <c r="BJ7">
        <v>58.399999999999899</v>
      </c>
      <c r="BK7">
        <v>11.6</v>
      </c>
      <c r="BL7">
        <v>23.8</v>
      </c>
      <c r="BM7">
        <v>6.7</v>
      </c>
      <c r="BN7">
        <v>35.5</v>
      </c>
      <c r="BO7">
        <v>6.6</v>
      </c>
      <c r="BP7">
        <v>0</v>
      </c>
      <c r="BQ7">
        <v>3.2</v>
      </c>
      <c r="BR7">
        <v>12.3</v>
      </c>
      <c r="BS7">
        <v>5.6</v>
      </c>
      <c r="BT7">
        <v>43</v>
      </c>
      <c r="BU7">
        <v>8.3000000000000007</v>
      </c>
      <c r="BV7">
        <v>0</v>
      </c>
      <c r="BW7">
        <v>0.5</v>
      </c>
      <c r="BX7">
        <v>0.64049999999999996</v>
      </c>
      <c r="BY7">
        <v>5.6500000000000002E-2</v>
      </c>
      <c r="BZ7">
        <v>0.66139999999999999</v>
      </c>
      <c r="CA7">
        <v>0.94</v>
      </c>
      <c r="CB7">
        <v>2.2985000000000002</v>
      </c>
      <c r="CC7">
        <v>0.60389999999999999</v>
      </c>
      <c r="CD7">
        <v>0.46150000000000002</v>
      </c>
      <c r="CE7">
        <v>0.47120000000000001</v>
      </c>
      <c r="CF7">
        <v>0.54949999999999999</v>
      </c>
      <c r="CG7">
        <v>0.74399999999999999</v>
      </c>
      <c r="CH7">
        <v>2.2262</v>
      </c>
      <c r="CI7">
        <v>0.63919999999999999</v>
      </c>
      <c r="CJ7">
        <v>0.6522</v>
      </c>
      <c r="CK7">
        <v>0.93310000000000004</v>
      </c>
      <c r="CL7">
        <v>1.5852999999999999</v>
      </c>
      <c r="CM7">
        <v>0.83220000000000005</v>
      </c>
      <c r="CN7">
        <v>0.75490000000000002</v>
      </c>
      <c r="CO7">
        <v>0</v>
      </c>
      <c r="CP7">
        <v>0.86350000000000005</v>
      </c>
      <c r="CQ7">
        <v>0.72030000000000005</v>
      </c>
      <c r="CR7">
        <v>0</v>
      </c>
      <c r="CS7">
        <v>2.3386999999999998</v>
      </c>
      <c r="CT7">
        <v>0.54149999999999998</v>
      </c>
      <c r="CU7">
        <v>8.4486000000000008</v>
      </c>
      <c r="CV7">
        <v>0.70920000000000005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349</v>
      </c>
      <c r="DR7">
        <v>124</v>
      </c>
      <c r="DS7">
        <v>14.3</v>
      </c>
      <c r="DT7">
        <v>4.5</v>
      </c>
      <c r="DU7">
        <v>877</v>
      </c>
      <c r="DV7">
        <v>1.6224474578114999E-2</v>
      </c>
      <c r="DW7">
        <v>1.3501506648000001E-5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36047018000</v>
      </c>
      <c r="H8" t="s">
        <v>1236</v>
      </c>
      <c r="I8">
        <v>6.7998699999999995E-2</v>
      </c>
      <c r="J8">
        <v>3479</v>
      </c>
      <c r="K8">
        <v>363</v>
      </c>
      <c r="L8">
        <v>1156</v>
      </c>
      <c r="M8">
        <v>47</v>
      </c>
      <c r="N8">
        <v>1096</v>
      </c>
      <c r="O8">
        <v>74</v>
      </c>
      <c r="P8">
        <v>528</v>
      </c>
      <c r="Q8">
        <v>243</v>
      </c>
      <c r="R8">
        <v>101</v>
      </c>
      <c r="S8">
        <v>59</v>
      </c>
      <c r="T8">
        <v>29180</v>
      </c>
      <c r="U8">
        <v>8314</v>
      </c>
      <c r="V8">
        <v>618</v>
      </c>
      <c r="W8">
        <v>195</v>
      </c>
      <c r="X8">
        <v>458</v>
      </c>
      <c r="Y8">
        <v>133</v>
      </c>
      <c r="Z8">
        <v>995</v>
      </c>
      <c r="AA8">
        <v>246</v>
      </c>
      <c r="AB8">
        <v>243</v>
      </c>
      <c r="AC8">
        <v>90</v>
      </c>
      <c r="AD8">
        <v>124</v>
      </c>
      <c r="AE8">
        <v>83</v>
      </c>
      <c r="AF8">
        <v>1867</v>
      </c>
      <c r="AG8">
        <v>489.19999999999902</v>
      </c>
      <c r="AH8">
        <v>703</v>
      </c>
      <c r="AI8">
        <v>218.4</v>
      </c>
      <c r="AJ8">
        <v>98</v>
      </c>
      <c r="AK8">
        <v>68.2</v>
      </c>
      <c r="AL8">
        <v>0</v>
      </c>
      <c r="AM8">
        <v>11</v>
      </c>
      <c r="AN8">
        <v>118</v>
      </c>
      <c r="AO8">
        <v>80</v>
      </c>
      <c r="AP8">
        <v>510</v>
      </c>
      <c r="AQ8">
        <v>104</v>
      </c>
      <c r="AR8">
        <v>0</v>
      </c>
      <c r="AS8">
        <v>11</v>
      </c>
      <c r="AT8">
        <v>15.1999999999999</v>
      </c>
      <c r="AU8">
        <v>6.8</v>
      </c>
      <c r="AV8">
        <v>6.2</v>
      </c>
      <c r="AW8">
        <v>3.6</v>
      </c>
      <c r="AX8">
        <v>29180</v>
      </c>
      <c r="AY8">
        <v>8314</v>
      </c>
      <c r="AZ8">
        <v>26.5</v>
      </c>
      <c r="BA8">
        <v>7.6</v>
      </c>
      <c r="BB8">
        <v>13.1999999999999</v>
      </c>
      <c r="BC8">
        <v>4</v>
      </c>
      <c r="BD8">
        <v>28.6</v>
      </c>
      <c r="BE8">
        <v>6.4</v>
      </c>
      <c r="BF8">
        <v>7</v>
      </c>
      <c r="BG8">
        <v>2.6</v>
      </c>
      <c r="BH8">
        <v>11.3</v>
      </c>
      <c r="BI8">
        <v>7.5</v>
      </c>
      <c r="BJ8">
        <v>53.7</v>
      </c>
      <c r="BK8">
        <v>12.9</v>
      </c>
      <c r="BL8">
        <v>21.3</v>
      </c>
      <c r="BM8">
        <v>6.2</v>
      </c>
      <c r="BN8">
        <v>8.5</v>
      </c>
      <c r="BO8">
        <v>5.9</v>
      </c>
      <c r="BP8">
        <v>0</v>
      </c>
      <c r="BQ8">
        <v>2.6</v>
      </c>
      <c r="BR8">
        <v>10.8</v>
      </c>
      <c r="BS8">
        <v>7.3</v>
      </c>
      <c r="BT8">
        <v>46.5</v>
      </c>
      <c r="BU8">
        <v>9.1999999999999904</v>
      </c>
      <c r="BV8">
        <v>0</v>
      </c>
      <c r="BW8">
        <v>0.3</v>
      </c>
      <c r="BX8">
        <v>0.60450000000000004</v>
      </c>
      <c r="BY8">
        <v>0.41870000000000002</v>
      </c>
      <c r="BZ8">
        <v>0.48270000000000002</v>
      </c>
      <c r="CA8">
        <v>0.8478</v>
      </c>
      <c r="CB8">
        <v>2.3536999999999999</v>
      </c>
      <c r="CC8">
        <v>0.61929999999999996</v>
      </c>
      <c r="CD8">
        <v>0.41189999999999999</v>
      </c>
      <c r="CE8">
        <v>0.90139999999999998</v>
      </c>
      <c r="CF8">
        <v>0.152</v>
      </c>
      <c r="CG8">
        <v>0.69850000000000001</v>
      </c>
      <c r="CH8">
        <v>2.1638000000000002</v>
      </c>
      <c r="CI8">
        <v>0.59919999999999995</v>
      </c>
      <c r="CJ8">
        <v>0.63239999999999996</v>
      </c>
      <c r="CK8">
        <v>0.91539999999999999</v>
      </c>
      <c r="CL8">
        <v>1.5478000000000001</v>
      </c>
      <c r="CM8">
        <v>0.80640000000000001</v>
      </c>
      <c r="CN8">
        <v>0.5181</v>
      </c>
      <c r="CO8">
        <v>0</v>
      </c>
      <c r="CP8">
        <v>0.83260000000000001</v>
      </c>
      <c r="CQ8">
        <v>0.73870000000000002</v>
      </c>
      <c r="CR8">
        <v>0</v>
      </c>
      <c r="CS8">
        <v>2.0893999999999999</v>
      </c>
      <c r="CT8">
        <v>0.43099999999999999</v>
      </c>
      <c r="CU8">
        <v>8.1546000000000003</v>
      </c>
      <c r="CV8">
        <v>0.66710000000000003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367</v>
      </c>
      <c r="DR8">
        <v>199</v>
      </c>
      <c r="DS8">
        <v>10.5</v>
      </c>
      <c r="DT8">
        <v>5.7</v>
      </c>
      <c r="DU8">
        <v>2180</v>
      </c>
      <c r="DV8">
        <v>1.9319302172851001E-2</v>
      </c>
      <c r="DW8">
        <v>1.8741147590000001E-5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36047018200</v>
      </c>
      <c r="H9" t="s">
        <v>1235</v>
      </c>
      <c r="I9">
        <v>6.3887100000000002E-2</v>
      </c>
      <c r="J9">
        <v>3542</v>
      </c>
      <c r="K9">
        <v>361</v>
      </c>
      <c r="L9">
        <v>1216</v>
      </c>
      <c r="M9">
        <v>44</v>
      </c>
      <c r="N9">
        <v>1121</v>
      </c>
      <c r="O9">
        <v>63</v>
      </c>
      <c r="P9">
        <v>696</v>
      </c>
      <c r="Q9">
        <v>303</v>
      </c>
      <c r="R9">
        <v>173</v>
      </c>
      <c r="S9">
        <v>81</v>
      </c>
      <c r="T9">
        <v>22467</v>
      </c>
      <c r="U9">
        <v>4257</v>
      </c>
      <c r="V9">
        <v>702</v>
      </c>
      <c r="W9">
        <v>169</v>
      </c>
      <c r="X9">
        <v>390</v>
      </c>
      <c r="Y9">
        <v>123</v>
      </c>
      <c r="Z9">
        <v>662</v>
      </c>
      <c r="AA9">
        <v>186</v>
      </c>
      <c r="AB9">
        <v>285</v>
      </c>
      <c r="AC9">
        <v>80</v>
      </c>
      <c r="AD9">
        <v>83</v>
      </c>
      <c r="AE9">
        <v>54.2</v>
      </c>
      <c r="AF9">
        <v>2497</v>
      </c>
      <c r="AG9">
        <v>392.89999999999901</v>
      </c>
      <c r="AH9">
        <v>1146</v>
      </c>
      <c r="AI9">
        <v>231.19999999999899</v>
      </c>
      <c r="AJ9">
        <v>53</v>
      </c>
      <c r="AK9">
        <v>43.5</v>
      </c>
      <c r="AL9">
        <v>0</v>
      </c>
      <c r="AM9">
        <v>11</v>
      </c>
      <c r="AN9">
        <v>160</v>
      </c>
      <c r="AO9">
        <v>72.2</v>
      </c>
      <c r="AP9">
        <v>419</v>
      </c>
      <c r="AQ9">
        <v>95</v>
      </c>
      <c r="AR9">
        <v>0</v>
      </c>
      <c r="AS9">
        <v>11</v>
      </c>
      <c r="AT9">
        <v>19.600000000000001</v>
      </c>
      <c r="AU9">
        <v>7.8</v>
      </c>
      <c r="AV9">
        <v>8.8000000000000007</v>
      </c>
      <c r="AW9">
        <v>3.6</v>
      </c>
      <c r="AX9">
        <v>22467</v>
      </c>
      <c r="AY9">
        <v>4257</v>
      </c>
      <c r="AZ9">
        <v>29.1999999999999</v>
      </c>
      <c r="BA9">
        <v>6.6</v>
      </c>
      <c r="BB9">
        <v>11</v>
      </c>
      <c r="BC9">
        <v>3.8</v>
      </c>
      <c r="BD9">
        <v>18.6999999999999</v>
      </c>
      <c r="BE9">
        <v>4.9000000000000004</v>
      </c>
      <c r="BF9">
        <v>8</v>
      </c>
      <c r="BG9">
        <v>2.2999999999999998</v>
      </c>
      <c r="BH9">
        <v>7.4</v>
      </c>
      <c r="BI9">
        <v>4.8</v>
      </c>
      <c r="BJ9">
        <v>70.5</v>
      </c>
      <c r="BK9">
        <v>8.4</v>
      </c>
      <c r="BL9">
        <v>34.5</v>
      </c>
      <c r="BM9">
        <v>6.1</v>
      </c>
      <c r="BN9">
        <v>4.4000000000000004</v>
      </c>
      <c r="BO9">
        <v>3.6</v>
      </c>
      <c r="BP9">
        <v>0</v>
      </c>
      <c r="BQ9">
        <v>2.4</v>
      </c>
      <c r="BR9">
        <v>14.3</v>
      </c>
      <c r="BS9">
        <v>6.4</v>
      </c>
      <c r="BT9">
        <v>37.399999999999899</v>
      </c>
      <c r="BU9">
        <v>7.9</v>
      </c>
      <c r="BV9">
        <v>0</v>
      </c>
      <c r="BW9">
        <v>0.3</v>
      </c>
      <c r="BX9">
        <v>0.7097</v>
      </c>
      <c r="BY9">
        <v>0.67310000000000003</v>
      </c>
      <c r="BZ9">
        <v>0.7218</v>
      </c>
      <c r="CA9">
        <v>0.88239999999999996</v>
      </c>
      <c r="CB9">
        <v>2.9870000000000001</v>
      </c>
      <c r="CC9">
        <v>0.80579999999999996</v>
      </c>
      <c r="CD9">
        <v>0.27060000000000001</v>
      </c>
      <c r="CE9">
        <v>0.30349999999999999</v>
      </c>
      <c r="CF9">
        <v>0.23269999999999999</v>
      </c>
      <c r="CG9">
        <v>0.4854</v>
      </c>
      <c r="CH9">
        <v>1.2922</v>
      </c>
      <c r="CI9">
        <v>0.1134</v>
      </c>
      <c r="CJ9">
        <v>0.70899999999999996</v>
      </c>
      <c r="CK9">
        <v>0.9819</v>
      </c>
      <c r="CL9">
        <v>1.6909000000000001</v>
      </c>
      <c r="CM9">
        <v>0.90300000000000002</v>
      </c>
      <c r="CN9">
        <v>0.40860000000000002</v>
      </c>
      <c r="CO9">
        <v>0</v>
      </c>
      <c r="CP9">
        <v>0.89639999999999997</v>
      </c>
      <c r="CQ9">
        <v>0.68240000000000001</v>
      </c>
      <c r="CR9">
        <v>0</v>
      </c>
      <c r="CS9">
        <v>1.9874000000000001</v>
      </c>
      <c r="CT9">
        <v>0.39169999999999999</v>
      </c>
      <c r="CU9">
        <v>7.9574999999999996</v>
      </c>
      <c r="CV9">
        <v>0.6391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441</v>
      </c>
      <c r="DR9">
        <v>205</v>
      </c>
      <c r="DS9">
        <v>12.5</v>
      </c>
      <c r="DT9">
        <v>5.3</v>
      </c>
      <c r="DU9">
        <v>4722</v>
      </c>
      <c r="DV9">
        <v>1.7219276028313E-2</v>
      </c>
      <c r="DW9">
        <v>1.6948137094999999E-5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36047018400</v>
      </c>
      <c r="H10" t="s">
        <v>1144</v>
      </c>
      <c r="I10">
        <v>5.75798E-2</v>
      </c>
      <c r="J10">
        <v>2718</v>
      </c>
      <c r="K10">
        <v>267</v>
      </c>
      <c r="L10">
        <v>900</v>
      </c>
      <c r="M10">
        <v>34</v>
      </c>
      <c r="N10">
        <v>858</v>
      </c>
      <c r="O10">
        <v>49</v>
      </c>
      <c r="P10">
        <v>287</v>
      </c>
      <c r="Q10">
        <v>168</v>
      </c>
      <c r="R10">
        <v>86</v>
      </c>
      <c r="S10">
        <v>49</v>
      </c>
      <c r="T10">
        <v>38508</v>
      </c>
      <c r="U10">
        <v>5500</v>
      </c>
      <c r="V10">
        <v>548</v>
      </c>
      <c r="W10">
        <v>114</v>
      </c>
      <c r="X10">
        <v>434</v>
      </c>
      <c r="Y10">
        <v>89</v>
      </c>
      <c r="Z10">
        <v>550</v>
      </c>
      <c r="AA10">
        <v>119</v>
      </c>
      <c r="AB10">
        <v>212</v>
      </c>
      <c r="AC10">
        <v>64</v>
      </c>
      <c r="AD10">
        <v>42</v>
      </c>
      <c r="AE10">
        <v>33.799999999999898</v>
      </c>
      <c r="AF10">
        <v>1436</v>
      </c>
      <c r="AG10">
        <v>351.1</v>
      </c>
      <c r="AH10">
        <v>482</v>
      </c>
      <c r="AI10">
        <v>127.5</v>
      </c>
      <c r="AJ10">
        <v>0</v>
      </c>
      <c r="AK10">
        <v>15.6</v>
      </c>
      <c r="AL10">
        <v>10</v>
      </c>
      <c r="AM10">
        <v>11</v>
      </c>
      <c r="AN10">
        <v>43</v>
      </c>
      <c r="AO10">
        <v>26.399999999999899</v>
      </c>
      <c r="AP10">
        <v>180</v>
      </c>
      <c r="AQ10">
        <v>48</v>
      </c>
      <c r="AR10">
        <v>0</v>
      </c>
      <c r="AS10">
        <v>11</v>
      </c>
      <c r="AT10">
        <v>10.6</v>
      </c>
      <c r="AU10">
        <v>6.2</v>
      </c>
      <c r="AV10">
        <v>6.1</v>
      </c>
      <c r="AW10">
        <v>3.2</v>
      </c>
      <c r="AX10">
        <v>38508</v>
      </c>
      <c r="AY10">
        <v>5500</v>
      </c>
      <c r="AZ10">
        <v>27.3</v>
      </c>
      <c r="BA10">
        <v>5.6</v>
      </c>
      <c r="BB10">
        <v>16</v>
      </c>
      <c r="BC10">
        <v>3.8</v>
      </c>
      <c r="BD10">
        <v>20.1999999999999</v>
      </c>
      <c r="BE10">
        <v>3.9</v>
      </c>
      <c r="BF10">
        <v>7.8</v>
      </c>
      <c r="BG10">
        <v>2.5</v>
      </c>
      <c r="BH10">
        <v>4.9000000000000004</v>
      </c>
      <c r="BI10">
        <v>3.9</v>
      </c>
      <c r="BJ10">
        <v>52.799999999999898</v>
      </c>
      <c r="BK10">
        <v>11.8</v>
      </c>
      <c r="BL10">
        <v>19</v>
      </c>
      <c r="BM10">
        <v>4.7</v>
      </c>
      <c r="BN10">
        <v>0</v>
      </c>
      <c r="BO10">
        <v>1.7</v>
      </c>
      <c r="BP10">
        <v>1.1000000000000001</v>
      </c>
      <c r="BQ10">
        <v>1.2</v>
      </c>
      <c r="BR10">
        <v>5</v>
      </c>
      <c r="BS10">
        <v>3.1</v>
      </c>
      <c r="BT10">
        <v>21</v>
      </c>
      <c r="BU10">
        <v>5.7</v>
      </c>
      <c r="BV10">
        <v>0</v>
      </c>
      <c r="BW10">
        <v>0.4</v>
      </c>
      <c r="BX10">
        <v>0.44769999999999999</v>
      </c>
      <c r="BY10">
        <v>0.40339999999999998</v>
      </c>
      <c r="BZ10">
        <v>0.24410000000000001</v>
      </c>
      <c r="CA10">
        <v>0.85970000000000002</v>
      </c>
      <c r="CB10">
        <v>1.9550000000000001</v>
      </c>
      <c r="CC10">
        <v>0.5</v>
      </c>
      <c r="CD10">
        <v>0.60150000000000003</v>
      </c>
      <c r="CE10">
        <v>0.4133</v>
      </c>
      <c r="CF10">
        <v>0.21560000000000001</v>
      </c>
      <c r="CG10">
        <v>0.29699999999999999</v>
      </c>
      <c r="CH10">
        <v>1.5273000000000001</v>
      </c>
      <c r="CI10">
        <v>0.1925</v>
      </c>
      <c r="CJ10">
        <v>0.62849999999999995</v>
      </c>
      <c r="CK10">
        <v>0.89290000000000003</v>
      </c>
      <c r="CL10">
        <v>1.5214000000000001</v>
      </c>
      <c r="CM10">
        <v>0.78910000000000002</v>
      </c>
      <c r="CN10">
        <v>0</v>
      </c>
      <c r="CO10">
        <v>0.78029999999999999</v>
      </c>
      <c r="CP10">
        <v>0.64349999999999996</v>
      </c>
      <c r="CQ10">
        <v>0.56069999999999998</v>
      </c>
      <c r="CR10">
        <v>0</v>
      </c>
      <c r="CS10">
        <v>1.9845999999999999</v>
      </c>
      <c r="CT10">
        <v>0.3906</v>
      </c>
      <c r="CU10">
        <v>6.9882999999999997</v>
      </c>
      <c r="CV10">
        <v>0.49209999999999998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138</v>
      </c>
      <c r="DR10">
        <v>49</v>
      </c>
      <c r="DS10">
        <v>5.0999999999999996</v>
      </c>
      <c r="DT10">
        <v>1.8</v>
      </c>
      <c r="DU10">
        <v>2017</v>
      </c>
      <c r="DV10">
        <v>1.6644334062434998E-2</v>
      </c>
      <c r="DW10">
        <v>1.5866975836000002E-5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36047018600</v>
      </c>
      <c r="H11" t="s">
        <v>1143</v>
      </c>
      <c r="I11">
        <v>4.36519E-2</v>
      </c>
      <c r="J11">
        <v>2289</v>
      </c>
      <c r="K11">
        <v>251</v>
      </c>
      <c r="L11">
        <v>719</v>
      </c>
      <c r="M11">
        <v>27</v>
      </c>
      <c r="N11">
        <v>679</v>
      </c>
      <c r="O11">
        <v>40</v>
      </c>
      <c r="P11">
        <v>204</v>
      </c>
      <c r="Q11">
        <v>99</v>
      </c>
      <c r="R11">
        <v>100</v>
      </c>
      <c r="S11">
        <v>58</v>
      </c>
      <c r="T11">
        <v>24959</v>
      </c>
      <c r="U11">
        <v>3197</v>
      </c>
      <c r="V11">
        <v>333</v>
      </c>
      <c r="W11">
        <v>128</v>
      </c>
      <c r="X11">
        <v>265</v>
      </c>
      <c r="Y11">
        <v>75</v>
      </c>
      <c r="Z11">
        <v>590</v>
      </c>
      <c r="AA11">
        <v>145</v>
      </c>
      <c r="AB11">
        <v>217</v>
      </c>
      <c r="AC11">
        <v>71</v>
      </c>
      <c r="AD11">
        <v>47</v>
      </c>
      <c r="AE11">
        <v>31.6</v>
      </c>
      <c r="AF11">
        <v>1123</v>
      </c>
      <c r="AG11">
        <v>331.1</v>
      </c>
      <c r="AH11">
        <v>336</v>
      </c>
      <c r="AI11">
        <v>125.7</v>
      </c>
      <c r="AJ11">
        <v>29</v>
      </c>
      <c r="AK11">
        <v>22</v>
      </c>
      <c r="AL11">
        <v>5</v>
      </c>
      <c r="AM11">
        <v>7</v>
      </c>
      <c r="AN11">
        <v>74</v>
      </c>
      <c r="AO11">
        <v>45.5</v>
      </c>
      <c r="AP11">
        <v>171</v>
      </c>
      <c r="AQ11">
        <v>45</v>
      </c>
      <c r="AR11">
        <v>0</v>
      </c>
      <c r="AS11">
        <v>11</v>
      </c>
      <c r="AT11">
        <v>8.9</v>
      </c>
      <c r="AU11">
        <v>4.5</v>
      </c>
      <c r="AV11">
        <v>8.9</v>
      </c>
      <c r="AW11">
        <v>5</v>
      </c>
      <c r="AX11">
        <v>24959</v>
      </c>
      <c r="AY11">
        <v>3197</v>
      </c>
      <c r="AZ11">
        <v>21.6</v>
      </c>
      <c r="BA11">
        <v>6.8</v>
      </c>
      <c r="BB11">
        <v>11.6</v>
      </c>
      <c r="BC11">
        <v>3.3</v>
      </c>
      <c r="BD11">
        <v>25.8</v>
      </c>
      <c r="BE11">
        <v>5.7</v>
      </c>
      <c r="BF11">
        <v>9.5</v>
      </c>
      <c r="BG11">
        <v>2.9</v>
      </c>
      <c r="BH11">
        <v>6.9</v>
      </c>
      <c r="BI11">
        <v>4.5999999999999996</v>
      </c>
      <c r="BJ11">
        <v>49.1</v>
      </c>
      <c r="BK11">
        <v>13.4</v>
      </c>
      <c r="BL11">
        <v>16.100000000000001</v>
      </c>
      <c r="BM11">
        <v>5.8</v>
      </c>
      <c r="BN11">
        <v>4</v>
      </c>
      <c r="BO11">
        <v>3</v>
      </c>
      <c r="BP11">
        <v>0.7</v>
      </c>
      <c r="BQ11">
        <v>1</v>
      </c>
      <c r="BR11">
        <v>10.9</v>
      </c>
      <c r="BS11">
        <v>6.7</v>
      </c>
      <c r="BT11">
        <v>25.1999999999999</v>
      </c>
      <c r="BU11">
        <v>6.6</v>
      </c>
      <c r="BV11">
        <v>0</v>
      </c>
      <c r="BW11">
        <v>0.5</v>
      </c>
      <c r="BX11">
        <v>0.37169999999999997</v>
      </c>
      <c r="BY11">
        <v>0.67969999999999997</v>
      </c>
      <c r="BZ11">
        <v>0.63480000000000003</v>
      </c>
      <c r="CA11">
        <v>0.77559999999999996</v>
      </c>
      <c r="CB11">
        <v>2.4618000000000002</v>
      </c>
      <c r="CC11">
        <v>0.65090000000000003</v>
      </c>
      <c r="CD11">
        <v>0.307</v>
      </c>
      <c r="CE11">
        <v>0.80600000000000005</v>
      </c>
      <c r="CF11">
        <v>0.3841</v>
      </c>
      <c r="CG11">
        <v>0.44829999999999998</v>
      </c>
      <c r="CH11">
        <v>1.9454</v>
      </c>
      <c r="CI11">
        <v>0.44679999999999997</v>
      </c>
      <c r="CJ11">
        <v>0.61099999999999999</v>
      </c>
      <c r="CK11">
        <v>0.85709999999999997</v>
      </c>
      <c r="CL11">
        <v>1.4681</v>
      </c>
      <c r="CM11">
        <v>0.75190000000000001</v>
      </c>
      <c r="CN11">
        <v>0.39789999999999998</v>
      </c>
      <c r="CO11">
        <v>0.74239999999999995</v>
      </c>
      <c r="CP11">
        <v>0.8357</v>
      </c>
      <c r="CQ11">
        <v>0.59279999999999999</v>
      </c>
      <c r="CR11">
        <v>0</v>
      </c>
      <c r="CS11">
        <v>2.5688</v>
      </c>
      <c r="CT11">
        <v>0.65980000000000005</v>
      </c>
      <c r="CU11">
        <v>8.4441000000000006</v>
      </c>
      <c r="CV11">
        <v>0.70850000000000002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164</v>
      </c>
      <c r="DR11">
        <v>99</v>
      </c>
      <c r="DS11">
        <v>7.2</v>
      </c>
      <c r="DT11">
        <v>4.2</v>
      </c>
      <c r="DU11">
        <v>741</v>
      </c>
      <c r="DV11">
        <v>1.5128177403198001E-2</v>
      </c>
      <c r="DW11">
        <v>1.2030171691E-5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36047018800</v>
      </c>
      <c r="H12" t="s">
        <v>1142</v>
      </c>
      <c r="I12">
        <v>6.7650100000000005E-2</v>
      </c>
      <c r="J12">
        <v>2831</v>
      </c>
      <c r="K12">
        <v>233</v>
      </c>
      <c r="L12">
        <v>1049</v>
      </c>
      <c r="M12">
        <v>43</v>
      </c>
      <c r="N12">
        <v>975</v>
      </c>
      <c r="O12">
        <v>66</v>
      </c>
      <c r="P12">
        <v>265</v>
      </c>
      <c r="Q12">
        <v>130</v>
      </c>
      <c r="R12">
        <v>87</v>
      </c>
      <c r="S12">
        <v>45</v>
      </c>
      <c r="T12">
        <v>28886</v>
      </c>
      <c r="U12">
        <v>3753</v>
      </c>
      <c r="V12">
        <v>397</v>
      </c>
      <c r="W12">
        <v>123</v>
      </c>
      <c r="X12">
        <v>476</v>
      </c>
      <c r="Y12">
        <v>125</v>
      </c>
      <c r="Z12">
        <v>666</v>
      </c>
      <c r="AA12">
        <v>152</v>
      </c>
      <c r="AB12">
        <v>218</v>
      </c>
      <c r="AC12">
        <v>64</v>
      </c>
      <c r="AD12">
        <v>44</v>
      </c>
      <c r="AE12">
        <v>34</v>
      </c>
      <c r="AF12">
        <v>1264</v>
      </c>
      <c r="AG12">
        <v>321.8</v>
      </c>
      <c r="AH12">
        <v>418</v>
      </c>
      <c r="AI12">
        <v>108.4</v>
      </c>
      <c r="AJ12">
        <v>4</v>
      </c>
      <c r="AK12">
        <v>13</v>
      </c>
      <c r="AL12">
        <v>0</v>
      </c>
      <c r="AM12">
        <v>11</v>
      </c>
      <c r="AN12">
        <v>85</v>
      </c>
      <c r="AO12">
        <v>58.2</v>
      </c>
      <c r="AP12">
        <v>236</v>
      </c>
      <c r="AQ12">
        <v>82</v>
      </c>
      <c r="AR12">
        <v>7</v>
      </c>
      <c r="AS12">
        <v>6</v>
      </c>
      <c r="AT12">
        <v>9.4</v>
      </c>
      <c r="AU12">
        <v>4.5</v>
      </c>
      <c r="AV12">
        <v>6.5</v>
      </c>
      <c r="AW12">
        <v>3.1</v>
      </c>
      <c r="AX12">
        <v>28886</v>
      </c>
      <c r="AY12">
        <v>3753</v>
      </c>
      <c r="AZ12">
        <v>20.6999999999999</v>
      </c>
      <c r="BA12">
        <v>6.2</v>
      </c>
      <c r="BB12">
        <v>16.8</v>
      </c>
      <c r="BC12">
        <v>4.5999999999999996</v>
      </c>
      <c r="BD12">
        <v>23.5</v>
      </c>
      <c r="BE12">
        <v>5</v>
      </c>
      <c r="BF12">
        <v>7.7</v>
      </c>
      <c r="BG12">
        <v>2.2999999999999998</v>
      </c>
      <c r="BH12">
        <v>4.5</v>
      </c>
      <c r="BI12">
        <v>3.5</v>
      </c>
      <c r="BJ12">
        <v>44.6</v>
      </c>
      <c r="BK12">
        <v>10.8</v>
      </c>
      <c r="BL12">
        <v>16.8</v>
      </c>
      <c r="BM12">
        <v>4.0999999999999996</v>
      </c>
      <c r="BN12">
        <v>0.4</v>
      </c>
      <c r="BO12">
        <v>1.2</v>
      </c>
      <c r="BP12">
        <v>0</v>
      </c>
      <c r="BQ12">
        <v>2.8</v>
      </c>
      <c r="BR12">
        <v>8.6999999999999904</v>
      </c>
      <c r="BS12">
        <v>5.9</v>
      </c>
      <c r="BT12">
        <v>24.1999999999999</v>
      </c>
      <c r="BU12">
        <v>8.3000000000000007</v>
      </c>
      <c r="BV12">
        <v>0.2</v>
      </c>
      <c r="BW12">
        <v>0.2</v>
      </c>
      <c r="BX12">
        <v>0.39479999999999998</v>
      </c>
      <c r="BY12">
        <v>0.45729999999999998</v>
      </c>
      <c r="BZ12">
        <v>0.49130000000000001</v>
      </c>
      <c r="CA12">
        <v>0.76290000000000002</v>
      </c>
      <c r="CB12">
        <v>2.1063000000000001</v>
      </c>
      <c r="CC12">
        <v>0.55159999999999998</v>
      </c>
      <c r="CD12">
        <v>0.65859999999999996</v>
      </c>
      <c r="CE12">
        <v>0.67749999999999999</v>
      </c>
      <c r="CF12">
        <v>0.20749999999999999</v>
      </c>
      <c r="CG12">
        <v>0.26669999999999999</v>
      </c>
      <c r="CH12">
        <v>1.8103</v>
      </c>
      <c r="CI12">
        <v>0.35249999999999998</v>
      </c>
      <c r="CJ12">
        <v>0.58530000000000004</v>
      </c>
      <c r="CK12">
        <v>0.86699999999999999</v>
      </c>
      <c r="CL12">
        <v>1.4521999999999999</v>
      </c>
      <c r="CM12">
        <v>0.74029999999999996</v>
      </c>
      <c r="CN12">
        <v>0.1668</v>
      </c>
      <c r="CO12">
        <v>0</v>
      </c>
      <c r="CP12">
        <v>0.77700000000000002</v>
      </c>
      <c r="CQ12">
        <v>0.58350000000000002</v>
      </c>
      <c r="CR12">
        <v>0.44929999999999998</v>
      </c>
      <c r="CS12">
        <v>1.9765999999999999</v>
      </c>
      <c r="CT12">
        <v>0.3871</v>
      </c>
      <c r="CU12">
        <v>7.3453999999999997</v>
      </c>
      <c r="CV12">
        <v>0.54790000000000005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182</v>
      </c>
      <c r="DR12">
        <v>139</v>
      </c>
      <c r="DS12">
        <v>6.4</v>
      </c>
      <c r="DT12">
        <v>4.8</v>
      </c>
      <c r="DU12">
        <v>1400</v>
      </c>
      <c r="DV12">
        <v>1.8188377404037E-2</v>
      </c>
      <c r="DW12">
        <v>1.9233484177E-5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36047019000</v>
      </c>
      <c r="H13" t="s">
        <v>1141</v>
      </c>
      <c r="I13">
        <v>8.2213900000000006E-2</v>
      </c>
      <c r="J13">
        <v>4918</v>
      </c>
      <c r="K13">
        <v>442</v>
      </c>
      <c r="L13">
        <v>1733</v>
      </c>
      <c r="M13">
        <v>55</v>
      </c>
      <c r="N13">
        <v>1550</v>
      </c>
      <c r="O13">
        <v>99</v>
      </c>
      <c r="P13">
        <v>1055</v>
      </c>
      <c r="Q13">
        <v>380</v>
      </c>
      <c r="R13">
        <v>445</v>
      </c>
      <c r="S13">
        <v>139</v>
      </c>
      <c r="T13">
        <v>18826</v>
      </c>
      <c r="U13">
        <v>2833</v>
      </c>
      <c r="V13">
        <v>1129</v>
      </c>
      <c r="W13">
        <v>257</v>
      </c>
      <c r="X13">
        <v>489</v>
      </c>
      <c r="Y13">
        <v>128</v>
      </c>
      <c r="Z13">
        <v>1072</v>
      </c>
      <c r="AA13">
        <v>262</v>
      </c>
      <c r="AB13">
        <v>407</v>
      </c>
      <c r="AC13">
        <v>123</v>
      </c>
      <c r="AD13">
        <v>122</v>
      </c>
      <c r="AE13">
        <v>65</v>
      </c>
      <c r="AF13">
        <v>3508</v>
      </c>
      <c r="AG13">
        <v>511.8</v>
      </c>
      <c r="AH13">
        <v>1499</v>
      </c>
      <c r="AI13">
        <v>316</v>
      </c>
      <c r="AJ13">
        <v>249</v>
      </c>
      <c r="AK13">
        <v>94.799999999999898</v>
      </c>
      <c r="AL13">
        <v>0</v>
      </c>
      <c r="AM13">
        <v>11</v>
      </c>
      <c r="AN13">
        <v>259</v>
      </c>
      <c r="AO13">
        <v>104.7</v>
      </c>
      <c r="AP13">
        <v>807</v>
      </c>
      <c r="AQ13">
        <v>119</v>
      </c>
      <c r="AR13">
        <v>5</v>
      </c>
      <c r="AS13">
        <v>6</v>
      </c>
      <c r="AT13">
        <v>21.5</v>
      </c>
      <c r="AU13">
        <v>7.2</v>
      </c>
      <c r="AV13">
        <v>17.1999999999999</v>
      </c>
      <c r="AW13">
        <v>5</v>
      </c>
      <c r="AX13">
        <v>18826</v>
      </c>
      <c r="AY13">
        <v>2833</v>
      </c>
      <c r="AZ13">
        <v>34.200000000000003</v>
      </c>
      <c r="BA13">
        <v>6.5</v>
      </c>
      <c r="BB13">
        <v>9.9</v>
      </c>
      <c r="BC13">
        <v>2.7</v>
      </c>
      <c r="BD13">
        <v>21.8</v>
      </c>
      <c r="BE13">
        <v>5</v>
      </c>
      <c r="BF13">
        <v>8.3000000000000007</v>
      </c>
      <c r="BG13">
        <v>2.6</v>
      </c>
      <c r="BH13">
        <v>7.9</v>
      </c>
      <c r="BI13">
        <v>4.2</v>
      </c>
      <c r="BJ13">
        <v>71.299999999999898</v>
      </c>
      <c r="BK13">
        <v>8.1999999999999904</v>
      </c>
      <c r="BL13">
        <v>33.299999999999898</v>
      </c>
      <c r="BM13">
        <v>6.4</v>
      </c>
      <c r="BN13">
        <v>14.4</v>
      </c>
      <c r="BO13">
        <v>5.5</v>
      </c>
      <c r="BP13">
        <v>0</v>
      </c>
      <c r="BQ13">
        <v>1.7</v>
      </c>
      <c r="BR13">
        <v>16.6999999999999</v>
      </c>
      <c r="BS13">
        <v>6.7</v>
      </c>
      <c r="BT13">
        <v>52.1</v>
      </c>
      <c r="BU13">
        <v>7.3</v>
      </c>
      <c r="BV13">
        <v>0.1</v>
      </c>
      <c r="BW13">
        <v>0.1</v>
      </c>
      <c r="BX13">
        <v>0.74170000000000003</v>
      </c>
      <c r="BY13">
        <v>0.95169999999999999</v>
      </c>
      <c r="BZ13">
        <v>0.83140000000000003</v>
      </c>
      <c r="CA13">
        <v>0.93279999999999996</v>
      </c>
      <c r="CB13">
        <v>3.4577</v>
      </c>
      <c r="CC13">
        <v>0.91679999999999995</v>
      </c>
      <c r="CD13">
        <v>0.2082</v>
      </c>
      <c r="CE13">
        <v>0.54100000000000004</v>
      </c>
      <c r="CF13">
        <v>0.26069999999999999</v>
      </c>
      <c r="CG13">
        <v>0.51629999999999998</v>
      </c>
      <c r="CH13">
        <v>1.5262</v>
      </c>
      <c r="CI13">
        <v>0.1918</v>
      </c>
      <c r="CJ13">
        <v>0.71379999999999999</v>
      </c>
      <c r="CK13">
        <v>0.97899999999999998</v>
      </c>
      <c r="CL13">
        <v>1.6928000000000001</v>
      </c>
      <c r="CM13">
        <v>0.90490000000000004</v>
      </c>
      <c r="CN13">
        <v>0.61660000000000004</v>
      </c>
      <c r="CO13">
        <v>0</v>
      </c>
      <c r="CP13">
        <v>0.92869999999999997</v>
      </c>
      <c r="CQ13">
        <v>0.77610000000000001</v>
      </c>
      <c r="CR13">
        <v>0.33050000000000002</v>
      </c>
      <c r="CS13">
        <v>2.6518999999999999</v>
      </c>
      <c r="CT13">
        <v>0.69769999999999999</v>
      </c>
      <c r="CU13">
        <v>9.3285999999999998</v>
      </c>
      <c r="CV13">
        <v>0.82030000000000003</v>
      </c>
      <c r="CW13">
        <v>0</v>
      </c>
      <c r="CX13">
        <v>1</v>
      </c>
      <c r="CY13">
        <v>0</v>
      </c>
      <c r="CZ13">
        <v>1</v>
      </c>
      <c r="DA13">
        <v>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4</v>
      </c>
      <c r="DQ13">
        <v>849</v>
      </c>
      <c r="DR13">
        <v>291</v>
      </c>
      <c r="DS13">
        <v>17.3</v>
      </c>
      <c r="DT13">
        <v>5.6</v>
      </c>
      <c r="DU13">
        <v>3377</v>
      </c>
      <c r="DV13">
        <v>2.0211681592365E-2</v>
      </c>
      <c r="DW13">
        <v>2.2616034399000001E-5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36047019200</v>
      </c>
      <c r="H14" t="s">
        <v>1140</v>
      </c>
      <c r="I14">
        <v>7.3278300000000005E-2</v>
      </c>
      <c r="J14">
        <v>3510</v>
      </c>
      <c r="K14">
        <v>415</v>
      </c>
      <c r="L14">
        <v>947</v>
      </c>
      <c r="M14">
        <v>48</v>
      </c>
      <c r="N14">
        <v>907</v>
      </c>
      <c r="O14">
        <v>51</v>
      </c>
      <c r="P14">
        <v>762</v>
      </c>
      <c r="Q14">
        <v>284</v>
      </c>
      <c r="R14">
        <v>43</v>
      </c>
      <c r="S14">
        <v>29</v>
      </c>
      <c r="T14">
        <v>18475</v>
      </c>
      <c r="U14">
        <v>3164</v>
      </c>
      <c r="V14">
        <v>583</v>
      </c>
      <c r="W14">
        <v>134</v>
      </c>
      <c r="X14">
        <v>411</v>
      </c>
      <c r="Y14">
        <v>106</v>
      </c>
      <c r="Z14">
        <v>1143</v>
      </c>
      <c r="AA14">
        <v>290</v>
      </c>
      <c r="AB14">
        <v>346</v>
      </c>
      <c r="AC14">
        <v>119</v>
      </c>
      <c r="AD14">
        <v>45</v>
      </c>
      <c r="AE14">
        <v>41</v>
      </c>
      <c r="AF14">
        <v>1647</v>
      </c>
      <c r="AG14">
        <v>604.79999999999905</v>
      </c>
      <c r="AH14">
        <v>780</v>
      </c>
      <c r="AI14">
        <v>209.3</v>
      </c>
      <c r="AJ14">
        <v>86</v>
      </c>
      <c r="AK14">
        <v>52.2</v>
      </c>
      <c r="AL14">
        <v>0</v>
      </c>
      <c r="AM14">
        <v>11</v>
      </c>
      <c r="AN14">
        <v>219</v>
      </c>
      <c r="AO14">
        <v>89.799999999999898</v>
      </c>
      <c r="AP14">
        <v>418</v>
      </c>
      <c r="AQ14">
        <v>88</v>
      </c>
      <c r="AR14">
        <v>20</v>
      </c>
      <c r="AS14">
        <v>12</v>
      </c>
      <c r="AT14">
        <v>21.899999999999899</v>
      </c>
      <c r="AU14">
        <v>8</v>
      </c>
      <c r="AV14">
        <v>3.1</v>
      </c>
      <c r="AW14">
        <v>1.9</v>
      </c>
      <c r="AX14">
        <v>18475</v>
      </c>
      <c r="AY14">
        <v>3164</v>
      </c>
      <c r="AZ14">
        <v>28.8</v>
      </c>
      <c r="BA14">
        <v>6.1</v>
      </c>
      <c r="BB14">
        <v>11.6999999999999</v>
      </c>
      <c r="BC14">
        <v>3.6</v>
      </c>
      <c r="BD14">
        <v>32.6</v>
      </c>
      <c r="BE14">
        <v>7.3</v>
      </c>
      <c r="BF14">
        <v>9.9</v>
      </c>
      <c r="BG14">
        <v>3.9</v>
      </c>
      <c r="BH14">
        <v>5</v>
      </c>
      <c r="BI14">
        <v>4.5</v>
      </c>
      <c r="BJ14">
        <v>46.899999999999899</v>
      </c>
      <c r="BK14">
        <v>16.3</v>
      </c>
      <c r="BL14">
        <v>24.6</v>
      </c>
      <c r="BM14">
        <v>5.9</v>
      </c>
      <c r="BN14">
        <v>9.1</v>
      </c>
      <c r="BO14">
        <v>5.5</v>
      </c>
      <c r="BP14">
        <v>0</v>
      </c>
      <c r="BQ14">
        <v>3.1</v>
      </c>
      <c r="BR14">
        <v>24.1</v>
      </c>
      <c r="BS14">
        <v>9.8000000000000007</v>
      </c>
      <c r="BT14">
        <v>46.1</v>
      </c>
      <c r="BU14">
        <v>8.9</v>
      </c>
      <c r="BV14">
        <v>0.6</v>
      </c>
      <c r="BW14">
        <v>0.3</v>
      </c>
      <c r="BX14">
        <v>0.74790000000000001</v>
      </c>
      <c r="BY14">
        <v>9.0999999999999998E-2</v>
      </c>
      <c r="BZ14">
        <v>0.83919999999999995</v>
      </c>
      <c r="CA14">
        <v>0.87719999999999998</v>
      </c>
      <c r="CB14">
        <v>2.5554000000000001</v>
      </c>
      <c r="CC14">
        <v>0.68049999999999999</v>
      </c>
      <c r="CD14">
        <v>0.31340000000000001</v>
      </c>
      <c r="CE14">
        <v>0.96030000000000004</v>
      </c>
      <c r="CF14">
        <v>0.42120000000000002</v>
      </c>
      <c r="CG14">
        <v>0.30170000000000002</v>
      </c>
      <c r="CH14">
        <v>1.9965999999999999</v>
      </c>
      <c r="CI14">
        <v>0.48699999999999999</v>
      </c>
      <c r="CJ14">
        <v>0.5988</v>
      </c>
      <c r="CK14">
        <v>0.93930000000000002</v>
      </c>
      <c r="CL14">
        <v>1.5381</v>
      </c>
      <c r="CM14">
        <v>0.7994</v>
      </c>
      <c r="CN14">
        <v>0.53190000000000004</v>
      </c>
      <c r="CO14">
        <v>0</v>
      </c>
      <c r="CP14">
        <v>0.97670000000000001</v>
      </c>
      <c r="CQ14">
        <v>0.73640000000000005</v>
      </c>
      <c r="CR14">
        <v>0.61550000000000005</v>
      </c>
      <c r="CS14">
        <v>2.8605999999999998</v>
      </c>
      <c r="CT14">
        <v>0.78320000000000001</v>
      </c>
      <c r="CU14">
        <v>8.9505999999999997</v>
      </c>
      <c r="CV14">
        <v>0.77490000000000003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3</v>
      </c>
      <c r="DQ14">
        <v>359</v>
      </c>
      <c r="DR14">
        <v>149</v>
      </c>
      <c r="DS14">
        <v>10.3</v>
      </c>
      <c r="DT14">
        <v>4.2</v>
      </c>
      <c r="DU14">
        <v>2708</v>
      </c>
      <c r="DV14">
        <v>3.9629724510359997E-3</v>
      </c>
      <c r="DW14">
        <v>8.6095696300000005E-7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36047019400</v>
      </c>
      <c r="H15" t="s">
        <v>1139</v>
      </c>
      <c r="I15">
        <v>6.88883E-2</v>
      </c>
      <c r="J15">
        <v>3838</v>
      </c>
      <c r="K15">
        <v>419</v>
      </c>
      <c r="L15">
        <v>1258</v>
      </c>
      <c r="M15">
        <v>45</v>
      </c>
      <c r="N15">
        <v>1184</v>
      </c>
      <c r="O15">
        <v>65</v>
      </c>
      <c r="P15">
        <v>645</v>
      </c>
      <c r="Q15">
        <v>217</v>
      </c>
      <c r="R15">
        <v>195</v>
      </c>
      <c r="S15">
        <v>115</v>
      </c>
      <c r="T15">
        <v>18891</v>
      </c>
      <c r="U15">
        <v>2625</v>
      </c>
      <c r="V15">
        <v>1262</v>
      </c>
      <c r="W15">
        <v>300</v>
      </c>
      <c r="X15">
        <v>411</v>
      </c>
      <c r="Y15">
        <v>129</v>
      </c>
      <c r="Z15">
        <v>817</v>
      </c>
      <c r="AA15">
        <v>236</v>
      </c>
      <c r="AB15">
        <v>295</v>
      </c>
      <c r="AC15">
        <v>108</v>
      </c>
      <c r="AD15">
        <v>60</v>
      </c>
      <c r="AE15">
        <v>47.399999999999899</v>
      </c>
      <c r="AF15">
        <v>2805</v>
      </c>
      <c r="AG15">
        <v>505.6</v>
      </c>
      <c r="AH15">
        <v>1106</v>
      </c>
      <c r="AI15">
        <v>239.5</v>
      </c>
      <c r="AJ15">
        <v>169</v>
      </c>
      <c r="AK15">
        <v>64.900000000000006</v>
      </c>
      <c r="AL15">
        <v>28</v>
      </c>
      <c r="AM15">
        <v>33</v>
      </c>
      <c r="AN15">
        <v>286</v>
      </c>
      <c r="AO15">
        <v>102.599999999999</v>
      </c>
      <c r="AP15">
        <v>621</v>
      </c>
      <c r="AQ15">
        <v>122</v>
      </c>
      <c r="AR15">
        <v>31</v>
      </c>
      <c r="AS15">
        <v>22</v>
      </c>
      <c r="AT15">
        <v>16.8</v>
      </c>
      <c r="AU15">
        <v>5.3</v>
      </c>
      <c r="AV15">
        <v>9.1</v>
      </c>
      <c r="AW15">
        <v>5.3</v>
      </c>
      <c r="AX15">
        <v>18891</v>
      </c>
      <c r="AY15">
        <v>2625</v>
      </c>
      <c r="AZ15">
        <v>48.6</v>
      </c>
      <c r="BA15">
        <v>9.5</v>
      </c>
      <c r="BB15">
        <v>10.6999999999999</v>
      </c>
      <c r="BC15">
        <v>3.5</v>
      </c>
      <c r="BD15">
        <v>21.3</v>
      </c>
      <c r="BE15">
        <v>5.7</v>
      </c>
      <c r="BF15">
        <v>7.7</v>
      </c>
      <c r="BG15">
        <v>2.5</v>
      </c>
      <c r="BH15">
        <v>5.0999999999999996</v>
      </c>
      <c r="BI15">
        <v>4</v>
      </c>
      <c r="BJ15">
        <v>73.099999999999895</v>
      </c>
      <c r="BK15">
        <v>10.5</v>
      </c>
      <c r="BL15">
        <v>30.6</v>
      </c>
      <c r="BM15">
        <v>5.8</v>
      </c>
      <c r="BN15">
        <v>13.4</v>
      </c>
      <c r="BO15">
        <v>5.0999999999999996</v>
      </c>
      <c r="BP15">
        <v>2.2000000000000002</v>
      </c>
      <c r="BQ15">
        <v>2.6</v>
      </c>
      <c r="BR15">
        <v>24.1999999999999</v>
      </c>
      <c r="BS15">
        <v>8.6</v>
      </c>
      <c r="BT15">
        <v>52.399999999999899</v>
      </c>
      <c r="BU15">
        <v>9.8000000000000007</v>
      </c>
      <c r="BV15">
        <v>0.8</v>
      </c>
      <c r="BW15">
        <v>0.6</v>
      </c>
      <c r="BX15">
        <v>0.64770000000000005</v>
      </c>
      <c r="BY15">
        <v>0.69269999999999998</v>
      </c>
      <c r="BZ15">
        <v>0.83</v>
      </c>
      <c r="CA15">
        <v>0.99219999999999997</v>
      </c>
      <c r="CB15">
        <v>3.1625999999999999</v>
      </c>
      <c r="CC15">
        <v>0.8478</v>
      </c>
      <c r="CD15">
        <v>0.25330000000000003</v>
      </c>
      <c r="CE15">
        <v>0.49880000000000002</v>
      </c>
      <c r="CF15">
        <v>0.20749999999999999</v>
      </c>
      <c r="CG15">
        <v>0.3105</v>
      </c>
      <c r="CH15">
        <v>1.2701</v>
      </c>
      <c r="CI15">
        <v>0.1091</v>
      </c>
      <c r="CJ15">
        <v>0.7208</v>
      </c>
      <c r="CK15">
        <v>0.9708</v>
      </c>
      <c r="CL15">
        <v>1.6915</v>
      </c>
      <c r="CM15">
        <v>0.90359999999999996</v>
      </c>
      <c r="CN15">
        <v>0.60580000000000001</v>
      </c>
      <c r="CO15">
        <v>0.83509999999999995</v>
      </c>
      <c r="CP15">
        <v>0.97689999999999999</v>
      </c>
      <c r="CQ15">
        <v>0.77859999999999996</v>
      </c>
      <c r="CR15">
        <v>0.67259999999999998</v>
      </c>
      <c r="CS15">
        <v>3.8691</v>
      </c>
      <c r="CT15">
        <v>0.98799999999999999</v>
      </c>
      <c r="CU15">
        <v>9.9932999999999996</v>
      </c>
      <c r="CV15">
        <v>0.88370000000000004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3</v>
      </c>
      <c r="DQ15">
        <v>653</v>
      </c>
      <c r="DR15">
        <v>225</v>
      </c>
      <c r="DS15">
        <v>17</v>
      </c>
      <c r="DT15">
        <v>5.5</v>
      </c>
      <c r="DU15">
        <v>4891</v>
      </c>
      <c r="DV15">
        <v>6.2509432316050001E-3</v>
      </c>
      <c r="DW15">
        <v>2.3343179459999999E-6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36047019600</v>
      </c>
      <c r="H16" t="s">
        <v>1138</v>
      </c>
      <c r="I16">
        <v>7.2705699999999998E-2</v>
      </c>
      <c r="J16">
        <v>4844</v>
      </c>
      <c r="K16">
        <v>531</v>
      </c>
      <c r="L16">
        <v>1635</v>
      </c>
      <c r="M16">
        <v>73</v>
      </c>
      <c r="N16">
        <v>1490</v>
      </c>
      <c r="O16">
        <v>101</v>
      </c>
      <c r="P16">
        <v>1231</v>
      </c>
      <c r="Q16">
        <v>422</v>
      </c>
      <c r="R16">
        <v>280</v>
      </c>
      <c r="S16">
        <v>102</v>
      </c>
      <c r="T16">
        <v>16275</v>
      </c>
      <c r="U16">
        <v>2169</v>
      </c>
      <c r="V16">
        <v>974</v>
      </c>
      <c r="W16">
        <v>201</v>
      </c>
      <c r="X16">
        <v>565</v>
      </c>
      <c r="Y16">
        <v>154</v>
      </c>
      <c r="Z16">
        <v>1244</v>
      </c>
      <c r="AA16">
        <v>228</v>
      </c>
      <c r="AB16">
        <v>473</v>
      </c>
      <c r="AC16">
        <v>157</v>
      </c>
      <c r="AD16">
        <v>106</v>
      </c>
      <c r="AE16">
        <v>63</v>
      </c>
      <c r="AF16">
        <v>3041</v>
      </c>
      <c r="AG16">
        <v>601.70000000000005</v>
      </c>
      <c r="AH16">
        <v>1383</v>
      </c>
      <c r="AI16">
        <v>282.39999999999901</v>
      </c>
      <c r="AJ16">
        <v>98</v>
      </c>
      <c r="AK16">
        <v>64.299999999999898</v>
      </c>
      <c r="AL16">
        <v>0</v>
      </c>
      <c r="AM16">
        <v>11</v>
      </c>
      <c r="AN16">
        <v>298</v>
      </c>
      <c r="AO16">
        <v>118.7</v>
      </c>
      <c r="AP16">
        <v>738</v>
      </c>
      <c r="AQ16">
        <v>132</v>
      </c>
      <c r="AR16">
        <v>139</v>
      </c>
      <c r="AS16">
        <v>105</v>
      </c>
      <c r="AT16">
        <v>25.5</v>
      </c>
      <c r="AU16">
        <v>8.1</v>
      </c>
      <c r="AV16">
        <v>12.4</v>
      </c>
      <c r="AW16">
        <v>3.9</v>
      </c>
      <c r="AX16">
        <v>16275</v>
      </c>
      <c r="AY16">
        <v>2169</v>
      </c>
      <c r="AZ16">
        <v>30.6</v>
      </c>
      <c r="BA16">
        <v>5.7</v>
      </c>
      <c r="BB16">
        <v>11.6999999999999</v>
      </c>
      <c r="BC16">
        <v>3.1</v>
      </c>
      <c r="BD16">
        <v>25.6999999999999</v>
      </c>
      <c r="BE16">
        <v>3.8</v>
      </c>
      <c r="BF16">
        <v>9.8000000000000007</v>
      </c>
      <c r="BG16">
        <v>3.2</v>
      </c>
      <c r="BH16">
        <v>7.1</v>
      </c>
      <c r="BI16">
        <v>4.2</v>
      </c>
      <c r="BJ16">
        <v>62.799999999999898</v>
      </c>
      <c r="BK16">
        <v>10.3</v>
      </c>
      <c r="BL16">
        <v>31.1999999999999</v>
      </c>
      <c r="BM16">
        <v>5.4</v>
      </c>
      <c r="BN16">
        <v>6</v>
      </c>
      <c r="BO16">
        <v>3.9</v>
      </c>
      <c r="BP16">
        <v>0</v>
      </c>
      <c r="BQ16">
        <v>1.8</v>
      </c>
      <c r="BR16">
        <v>20</v>
      </c>
      <c r="BS16">
        <v>7.8</v>
      </c>
      <c r="BT16">
        <v>49.5</v>
      </c>
      <c r="BU16">
        <v>7.5</v>
      </c>
      <c r="BV16">
        <v>2.9</v>
      </c>
      <c r="BW16">
        <v>2.1</v>
      </c>
      <c r="BX16">
        <v>0.80479999999999996</v>
      </c>
      <c r="BY16">
        <v>0.85509999999999997</v>
      </c>
      <c r="BZ16">
        <v>0.88900000000000001</v>
      </c>
      <c r="CA16">
        <v>0.8982</v>
      </c>
      <c r="CB16">
        <v>3.4470999999999998</v>
      </c>
      <c r="CC16">
        <v>0.91449999999999998</v>
      </c>
      <c r="CD16">
        <v>0.31340000000000001</v>
      </c>
      <c r="CE16">
        <v>0.79959999999999998</v>
      </c>
      <c r="CF16">
        <v>0.41110000000000002</v>
      </c>
      <c r="CG16">
        <v>0.46210000000000001</v>
      </c>
      <c r="CH16">
        <v>1.9863</v>
      </c>
      <c r="CI16">
        <v>0.47849999999999998</v>
      </c>
      <c r="CJ16">
        <v>0.67359999999999998</v>
      </c>
      <c r="CK16">
        <v>0.97240000000000004</v>
      </c>
      <c r="CL16">
        <v>1.6459999999999999</v>
      </c>
      <c r="CM16">
        <v>0.87360000000000004</v>
      </c>
      <c r="CN16">
        <v>0.45739999999999997</v>
      </c>
      <c r="CO16">
        <v>0</v>
      </c>
      <c r="CP16">
        <v>0.95609999999999995</v>
      </c>
      <c r="CQ16">
        <v>0.75749999999999995</v>
      </c>
      <c r="CR16">
        <v>0.81879999999999997</v>
      </c>
      <c r="CS16">
        <v>2.9897999999999998</v>
      </c>
      <c r="CT16">
        <v>0.82909999999999995</v>
      </c>
      <c r="CU16">
        <v>10.0692</v>
      </c>
      <c r="CV16">
        <v>0.89180000000000004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2</v>
      </c>
      <c r="DQ16">
        <v>831</v>
      </c>
      <c r="DR16">
        <v>281</v>
      </c>
      <c r="DS16">
        <v>17.1999999999999</v>
      </c>
      <c r="DT16">
        <v>5.2</v>
      </c>
      <c r="DU16">
        <v>4138</v>
      </c>
      <c r="DV16">
        <v>2.543186634511E-3</v>
      </c>
      <c r="DW16">
        <v>1.95036E-10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36047019800</v>
      </c>
      <c r="H17" t="s">
        <v>1137</v>
      </c>
      <c r="I17">
        <v>5.2013700000000003E-2</v>
      </c>
      <c r="J17">
        <v>1877</v>
      </c>
      <c r="K17">
        <v>294</v>
      </c>
      <c r="L17">
        <v>717</v>
      </c>
      <c r="M17">
        <v>45</v>
      </c>
      <c r="N17">
        <v>666</v>
      </c>
      <c r="O17">
        <v>53</v>
      </c>
      <c r="P17">
        <v>323</v>
      </c>
      <c r="Q17">
        <v>136</v>
      </c>
      <c r="R17">
        <v>25</v>
      </c>
      <c r="S17">
        <v>21</v>
      </c>
      <c r="T17">
        <v>29702</v>
      </c>
      <c r="U17">
        <v>5841</v>
      </c>
      <c r="V17">
        <v>274</v>
      </c>
      <c r="W17">
        <v>90</v>
      </c>
      <c r="X17">
        <v>406</v>
      </c>
      <c r="Y17">
        <v>87</v>
      </c>
      <c r="Z17">
        <v>361</v>
      </c>
      <c r="AA17">
        <v>122</v>
      </c>
      <c r="AB17">
        <v>314</v>
      </c>
      <c r="AC17">
        <v>87</v>
      </c>
      <c r="AD17">
        <v>85</v>
      </c>
      <c r="AE17">
        <v>56.1</v>
      </c>
      <c r="AF17">
        <v>898</v>
      </c>
      <c r="AG17">
        <v>357.3</v>
      </c>
      <c r="AH17">
        <v>310</v>
      </c>
      <c r="AI17">
        <v>167.3</v>
      </c>
      <c r="AJ17">
        <v>0</v>
      </c>
      <c r="AK17">
        <v>15.6</v>
      </c>
      <c r="AL17">
        <v>0</v>
      </c>
      <c r="AM17">
        <v>11</v>
      </c>
      <c r="AN17">
        <v>58</v>
      </c>
      <c r="AO17">
        <v>44.7</v>
      </c>
      <c r="AP17">
        <v>198</v>
      </c>
      <c r="AQ17">
        <v>67</v>
      </c>
      <c r="AR17">
        <v>0</v>
      </c>
      <c r="AS17">
        <v>11</v>
      </c>
      <c r="AT17">
        <v>17.1999999999999</v>
      </c>
      <c r="AU17">
        <v>7.2</v>
      </c>
      <c r="AV17">
        <v>3.2</v>
      </c>
      <c r="AW17">
        <v>2.6</v>
      </c>
      <c r="AX17">
        <v>29702</v>
      </c>
      <c r="AY17">
        <v>5841</v>
      </c>
      <c r="AZ17">
        <v>20.399999999999899</v>
      </c>
      <c r="BA17">
        <v>6</v>
      </c>
      <c r="BB17">
        <v>21.6</v>
      </c>
      <c r="BC17">
        <v>5.9</v>
      </c>
      <c r="BD17">
        <v>19.1999999999999</v>
      </c>
      <c r="BE17">
        <v>5.8</v>
      </c>
      <c r="BF17">
        <v>16.6999999999999</v>
      </c>
      <c r="BG17">
        <v>5.2</v>
      </c>
      <c r="BH17">
        <v>12.8</v>
      </c>
      <c r="BI17">
        <v>8.4</v>
      </c>
      <c r="BJ17">
        <v>47.799999999999898</v>
      </c>
      <c r="BK17">
        <v>17.5</v>
      </c>
      <c r="BL17">
        <v>18</v>
      </c>
      <c r="BM17">
        <v>9.3000000000000007</v>
      </c>
      <c r="BN17">
        <v>0</v>
      </c>
      <c r="BO17">
        <v>2.2000000000000002</v>
      </c>
      <c r="BP17">
        <v>0</v>
      </c>
      <c r="BQ17">
        <v>4.0999999999999996</v>
      </c>
      <c r="BR17">
        <v>8.6999999999999904</v>
      </c>
      <c r="BS17">
        <v>6.7</v>
      </c>
      <c r="BT17">
        <v>29.6999999999999</v>
      </c>
      <c r="BU17">
        <v>10</v>
      </c>
      <c r="BV17">
        <v>0</v>
      </c>
      <c r="BW17">
        <v>0.6</v>
      </c>
      <c r="BX17">
        <v>0.65659999999999996</v>
      </c>
      <c r="BY17">
        <v>9.9699999999999997E-2</v>
      </c>
      <c r="BZ17">
        <v>0.46660000000000001</v>
      </c>
      <c r="CA17">
        <v>0.75849999999999995</v>
      </c>
      <c r="CB17">
        <v>1.9814000000000001</v>
      </c>
      <c r="CC17">
        <v>0.50829999999999997</v>
      </c>
      <c r="CD17">
        <v>0.88570000000000004</v>
      </c>
      <c r="CE17">
        <v>0.33960000000000001</v>
      </c>
      <c r="CF17">
        <v>0.86009999999999998</v>
      </c>
      <c r="CG17">
        <v>0.74750000000000005</v>
      </c>
      <c r="CH17">
        <v>2.8330000000000002</v>
      </c>
      <c r="CI17">
        <v>0.91500000000000004</v>
      </c>
      <c r="CJ17">
        <v>0.60419999999999996</v>
      </c>
      <c r="CK17">
        <v>0.87949999999999995</v>
      </c>
      <c r="CL17">
        <v>1.4837</v>
      </c>
      <c r="CM17">
        <v>0.76239999999999997</v>
      </c>
      <c r="CN17">
        <v>0</v>
      </c>
      <c r="CO17">
        <v>0</v>
      </c>
      <c r="CP17">
        <v>0.77680000000000005</v>
      </c>
      <c r="CQ17">
        <v>0.62980000000000003</v>
      </c>
      <c r="CR17">
        <v>0</v>
      </c>
      <c r="CS17">
        <v>1.4066000000000001</v>
      </c>
      <c r="CT17">
        <v>0.1721</v>
      </c>
      <c r="CU17">
        <v>7.7046999999999999</v>
      </c>
      <c r="CV17">
        <v>0.59970000000000001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45</v>
      </c>
      <c r="DR17">
        <v>27</v>
      </c>
      <c r="DS17">
        <v>2.4</v>
      </c>
      <c r="DT17">
        <v>1.5</v>
      </c>
      <c r="DU17">
        <v>1061</v>
      </c>
      <c r="DV17">
        <v>1.7902440591829999E-3</v>
      </c>
      <c r="DW17">
        <v>1.59091E-10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36047024200</v>
      </c>
      <c r="H18" t="s">
        <v>1234</v>
      </c>
      <c r="I18">
        <v>7.3920399999999997E-2</v>
      </c>
      <c r="J18">
        <v>2987</v>
      </c>
      <c r="K18">
        <v>342</v>
      </c>
      <c r="L18">
        <v>876</v>
      </c>
      <c r="M18">
        <v>42</v>
      </c>
      <c r="N18">
        <v>809</v>
      </c>
      <c r="O18">
        <v>53</v>
      </c>
      <c r="P18">
        <v>765</v>
      </c>
      <c r="Q18">
        <v>281</v>
      </c>
      <c r="R18">
        <v>53</v>
      </c>
      <c r="S18">
        <v>28</v>
      </c>
      <c r="T18">
        <v>20944</v>
      </c>
      <c r="U18">
        <v>3370</v>
      </c>
      <c r="V18">
        <v>471</v>
      </c>
      <c r="W18">
        <v>103</v>
      </c>
      <c r="X18">
        <v>338</v>
      </c>
      <c r="Y18">
        <v>89</v>
      </c>
      <c r="Z18">
        <v>1070</v>
      </c>
      <c r="AA18">
        <v>236</v>
      </c>
      <c r="AB18">
        <v>242</v>
      </c>
      <c r="AC18">
        <v>82</v>
      </c>
      <c r="AD18">
        <v>5</v>
      </c>
      <c r="AE18">
        <v>14.1999999999999</v>
      </c>
      <c r="AF18">
        <v>358</v>
      </c>
      <c r="AG18">
        <v>484.39999999999901</v>
      </c>
      <c r="AH18">
        <v>193</v>
      </c>
      <c r="AI18">
        <v>57.5</v>
      </c>
      <c r="AJ18">
        <v>69</v>
      </c>
      <c r="AK18">
        <v>27.3</v>
      </c>
      <c r="AL18">
        <v>0</v>
      </c>
      <c r="AM18">
        <v>11</v>
      </c>
      <c r="AN18">
        <v>142</v>
      </c>
      <c r="AO18">
        <v>51.899999999999899</v>
      </c>
      <c r="AP18">
        <v>299</v>
      </c>
      <c r="AQ18">
        <v>49</v>
      </c>
      <c r="AR18">
        <v>0</v>
      </c>
      <c r="AS18">
        <v>11</v>
      </c>
      <c r="AT18">
        <v>25.6</v>
      </c>
      <c r="AU18">
        <v>8.4</v>
      </c>
      <c r="AV18">
        <v>4.5999999999999996</v>
      </c>
      <c r="AW18">
        <v>2.2999999999999998</v>
      </c>
      <c r="AX18">
        <v>20944</v>
      </c>
      <c r="AY18">
        <v>3370</v>
      </c>
      <c r="AZ18">
        <v>29.1</v>
      </c>
      <c r="BA18">
        <v>5</v>
      </c>
      <c r="BB18">
        <v>11.3</v>
      </c>
      <c r="BC18">
        <v>3.4</v>
      </c>
      <c r="BD18">
        <v>35.799999999999898</v>
      </c>
      <c r="BE18">
        <v>6.8</v>
      </c>
      <c r="BF18">
        <v>8.1</v>
      </c>
      <c r="BG18">
        <v>2.8</v>
      </c>
      <c r="BH18">
        <v>0.6</v>
      </c>
      <c r="BI18">
        <v>1.8</v>
      </c>
      <c r="BJ18">
        <v>12</v>
      </c>
      <c r="BK18">
        <v>16.1999999999999</v>
      </c>
      <c r="BL18">
        <v>7.2</v>
      </c>
      <c r="BM18">
        <v>2</v>
      </c>
      <c r="BN18">
        <v>7.9</v>
      </c>
      <c r="BO18">
        <v>3.1</v>
      </c>
      <c r="BP18">
        <v>0</v>
      </c>
      <c r="BQ18">
        <v>3.4</v>
      </c>
      <c r="BR18">
        <v>17.600000000000001</v>
      </c>
      <c r="BS18">
        <v>6.3</v>
      </c>
      <c r="BT18">
        <v>37</v>
      </c>
      <c r="BU18">
        <v>5.9</v>
      </c>
      <c r="BV18">
        <v>0</v>
      </c>
      <c r="BW18">
        <v>0.4</v>
      </c>
      <c r="BX18">
        <v>0.80600000000000005</v>
      </c>
      <c r="BY18">
        <v>0.22989999999999999</v>
      </c>
      <c r="BZ18">
        <v>0.77359999999999995</v>
      </c>
      <c r="CA18">
        <v>0.88070000000000004</v>
      </c>
      <c r="CB18">
        <v>2.6901999999999999</v>
      </c>
      <c r="CC18">
        <v>0.7228</v>
      </c>
      <c r="CD18">
        <v>0.28970000000000001</v>
      </c>
      <c r="CE18">
        <v>0.97960000000000003</v>
      </c>
      <c r="CF18">
        <v>0.24129999999999999</v>
      </c>
      <c r="CG18">
        <v>3.0300000000000001E-2</v>
      </c>
      <c r="CH18">
        <v>1.5409999999999999</v>
      </c>
      <c r="CI18">
        <v>0.19739999999999999</v>
      </c>
      <c r="CJ18">
        <v>0.2467</v>
      </c>
      <c r="CK18">
        <v>0.69750000000000001</v>
      </c>
      <c r="CL18">
        <v>0.94420000000000004</v>
      </c>
      <c r="CM18">
        <v>0.4541</v>
      </c>
      <c r="CN18">
        <v>0.50309999999999999</v>
      </c>
      <c r="CO18">
        <v>0</v>
      </c>
      <c r="CP18">
        <v>0.93569999999999998</v>
      </c>
      <c r="CQ18">
        <v>0.67930000000000001</v>
      </c>
      <c r="CR18">
        <v>0</v>
      </c>
      <c r="CS18">
        <v>2.1181000000000001</v>
      </c>
      <c r="CT18">
        <v>0.44219999999999998</v>
      </c>
      <c r="CU18">
        <v>7.2934999999999999</v>
      </c>
      <c r="CV18">
        <v>0.54079999999999995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2</v>
      </c>
      <c r="DQ18">
        <v>188</v>
      </c>
      <c r="DR18">
        <v>98</v>
      </c>
      <c r="DS18">
        <v>6.3</v>
      </c>
      <c r="DT18">
        <v>3.3</v>
      </c>
      <c r="DU18">
        <v>2838</v>
      </c>
      <c r="DV18">
        <v>9.9720152352579996E-3</v>
      </c>
      <c r="DW18">
        <v>8.1554829999999994E-9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36047024400</v>
      </c>
      <c r="H19" t="s">
        <v>1233</v>
      </c>
      <c r="I19">
        <v>5.9953100000000002E-2</v>
      </c>
      <c r="J19">
        <v>3782</v>
      </c>
      <c r="K19">
        <v>297</v>
      </c>
      <c r="L19">
        <v>1025</v>
      </c>
      <c r="M19">
        <v>44</v>
      </c>
      <c r="N19">
        <v>983</v>
      </c>
      <c r="O19">
        <v>49</v>
      </c>
      <c r="P19">
        <v>1680</v>
      </c>
      <c r="Q19">
        <v>439</v>
      </c>
      <c r="R19">
        <v>99</v>
      </c>
      <c r="S19">
        <v>56</v>
      </c>
      <c r="T19">
        <v>17735</v>
      </c>
      <c r="U19">
        <v>3832</v>
      </c>
      <c r="V19">
        <v>358</v>
      </c>
      <c r="W19">
        <v>98</v>
      </c>
      <c r="X19">
        <v>227</v>
      </c>
      <c r="Y19">
        <v>80</v>
      </c>
      <c r="Z19">
        <v>1625</v>
      </c>
      <c r="AA19">
        <v>255</v>
      </c>
      <c r="AB19">
        <v>254</v>
      </c>
      <c r="AC19">
        <v>72</v>
      </c>
      <c r="AD19">
        <v>51</v>
      </c>
      <c r="AE19">
        <v>47.5</v>
      </c>
      <c r="AF19">
        <v>921</v>
      </c>
      <c r="AG19">
        <v>463.6</v>
      </c>
      <c r="AH19">
        <v>381</v>
      </c>
      <c r="AI19">
        <v>148.19999999999899</v>
      </c>
      <c r="AJ19">
        <v>8</v>
      </c>
      <c r="AK19">
        <v>15.6</v>
      </c>
      <c r="AL19">
        <v>0</v>
      </c>
      <c r="AM19">
        <v>11</v>
      </c>
      <c r="AN19">
        <v>224</v>
      </c>
      <c r="AO19">
        <v>65</v>
      </c>
      <c r="AP19">
        <v>436</v>
      </c>
      <c r="AQ19">
        <v>85</v>
      </c>
      <c r="AR19">
        <v>6</v>
      </c>
      <c r="AS19">
        <v>5</v>
      </c>
      <c r="AT19">
        <v>44.399999999999899</v>
      </c>
      <c r="AU19">
        <v>10.1999999999999</v>
      </c>
      <c r="AV19">
        <v>6.8</v>
      </c>
      <c r="AW19">
        <v>3.5</v>
      </c>
      <c r="AX19">
        <v>17735</v>
      </c>
      <c r="AY19">
        <v>3832</v>
      </c>
      <c r="AZ19">
        <v>19.600000000000001</v>
      </c>
      <c r="BA19">
        <v>4.9000000000000004</v>
      </c>
      <c r="BB19">
        <v>6</v>
      </c>
      <c r="BC19">
        <v>2.2000000000000002</v>
      </c>
      <c r="BD19">
        <v>43</v>
      </c>
      <c r="BE19">
        <v>5.8</v>
      </c>
      <c r="BF19">
        <v>6.7</v>
      </c>
      <c r="BG19">
        <v>2</v>
      </c>
      <c r="BH19">
        <v>5.2</v>
      </c>
      <c r="BI19">
        <v>4.8</v>
      </c>
      <c r="BJ19">
        <v>24.399999999999899</v>
      </c>
      <c r="BK19">
        <v>12.1</v>
      </c>
      <c r="BL19">
        <v>11.3</v>
      </c>
      <c r="BM19">
        <v>4.3</v>
      </c>
      <c r="BN19">
        <v>0.8</v>
      </c>
      <c r="BO19">
        <v>1.5</v>
      </c>
      <c r="BP19">
        <v>0</v>
      </c>
      <c r="BQ19">
        <v>2.9</v>
      </c>
      <c r="BR19">
        <v>22.8</v>
      </c>
      <c r="BS19">
        <v>6.5</v>
      </c>
      <c r="BT19">
        <v>44.399999999999899</v>
      </c>
      <c r="BU19">
        <v>7.9</v>
      </c>
      <c r="BV19">
        <v>0.2</v>
      </c>
      <c r="BW19">
        <v>0.1</v>
      </c>
      <c r="BX19">
        <v>0.95309999999999995</v>
      </c>
      <c r="BY19">
        <v>0.49109999999999998</v>
      </c>
      <c r="BZ19">
        <v>0.8599</v>
      </c>
      <c r="CA19">
        <v>0.74539999999999995</v>
      </c>
      <c r="CB19">
        <v>3.0495000000000001</v>
      </c>
      <c r="CC19">
        <v>0.82169999999999999</v>
      </c>
      <c r="CD19">
        <v>5.0200000000000002E-2</v>
      </c>
      <c r="CE19">
        <v>0.99260000000000004</v>
      </c>
      <c r="CF19">
        <v>0.13239999999999999</v>
      </c>
      <c r="CG19">
        <v>0.32079999999999997</v>
      </c>
      <c r="CH19">
        <v>1.4961</v>
      </c>
      <c r="CI19">
        <v>0.1792</v>
      </c>
      <c r="CJ19">
        <v>0.4123</v>
      </c>
      <c r="CK19">
        <v>0.78359999999999996</v>
      </c>
      <c r="CL19">
        <v>1.1958</v>
      </c>
      <c r="CM19">
        <v>0.59019999999999995</v>
      </c>
      <c r="CN19">
        <v>0.2203</v>
      </c>
      <c r="CO19">
        <v>0</v>
      </c>
      <c r="CP19">
        <v>0.97199999999999998</v>
      </c>
      <c r="CQ19">
        <v>0.72770000000000001</v>
      </c>
      <c r="CR19">
        <v>0.37930000000000003</v>
      </c>
      <c r="CS19">
        <v>2.2993999999999999</v>
      </c>
      <c r="CT19">
        <v>0.52349999999999997</v>
      </c>
      <c r="CU19">
        <v>8.0408000000000008</v>
      </c>
      <c r="CV19">
        <v>0.6522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3</v>
      </c>
      <c r="DQ19">
        <v>360</v>
      </c>
      <c r="DR19">
        <v>172</v>
      </c>
      <c r="DS19">
        <v>9.5</v>
      </c>
      <c r="DT19">
        <v>4.5999999999999996</v>
      </c>
      <c r="DU19">
        <v>2741</v>
      </c>
      <c r="DV19">
        <v>1.5432548726566001E-2</v>
      </c>
      <c r="DW19">
        <v>9.4921599999999992E-10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36047024600</v>
      </c>
      <c r="H20" t="s">
        <v>1232</v>
      </c>
      <c r="I20">
        <v>6.6749299999999998E-2</v>
      </c>
      <c r="J20">
        <v>3083</v>
      </c>
      <c r="K20">
        <v>379</v>
      </c>
      <c r="L20">
        <v>1018</v>
      </c>
      <c r="M20">
        <v>51</v>
      </c>
      <c r="N20">
        <v>963</v>
      </c>
      <c r="O20">
        <v>65</v>
      </c>
      <c r="P20">
        <v>697</v>
      </c>
      <c r="Q20">
        <v>267</v>
      </c>
      <c r="R20">
        <v>151</v>
      </c>
      <c r="S20">
        <v>69</v>
      </c>
      <c r="T20">
        <v>22437</v>
      </c>
      <c r="U20">
        <v>3775</v>
      </c>
      <c r="V20">
        <v>504</v>
      </c>
      <c r="W20">
        <v>128</v>
      </c>
      <c r="X20">
        <v>325</v>
      </c>
      <c r="Y20">
        <v>86</v>
      </c>
      <c r="Z20">
        <v>770</v>
      </c>
      <c r="AA20">
        <v>210</v>
      </c>
      <c r="AB20">
        <v>252</v>
      </c>
      <c r="AC20">
        <v>90</v>
      </c>
      <c r="AD20">
        <v>46</v>
      </c>
      <c r="AE20">
        <v>35.700000000000003</v>
      </c>
      <c r="AF20">
        <v>1203</v>
      </c>
      <c r="AG20">
        <v>511.8</v>
      </c>
      <c r="AH20">
        <v>549</v>
      </c>
      <c r="AI20">
        <v>153.30000000000001</v>
      </c>
      <c r="AJ20">
        <v>0</v>
      </c>
      <c r="AK20">
        <v>15.6</v>
      </c>
      <c r="AL20">
        <v>7</v>
      </c>
      <c r="AM20">
        <v>13</v>
      </c>
      <c r="AN20">
        <v>62</v>
      </c>
      <c r="AO20">
        <v>44</v>
      </c>
      <c r="AP20">
        <v>271</v>
      </c>
      <c r="AQ20">
        <v>78</v>
      </c>
      <c r="AR20">
        <v>5</v>
      </c>
      <c r="AS20">
        <v>3</v>
      </c>
      <c r="AT20">
        <v>22.6</v>
      </c>
      <c r="AU20">
        <v>8.1999999999999904</v>
      </c>
      <c r="AV20">
        <v>10.5</v>
      </c>
      <c r="AW20">
        <v>4.4000000000000004</v>
      </c>
      <c r="AX20">
        <v>22437</v>
      </c>
      <c r="AY20">
        <v>3775</v>
      </c>
      <c r="AZ20">
        <v>25.6999999999999</v>
      </c>
      <c r="BA20">
        <v>5.6</v>
      </c>
      <c r="BB20">
        <v>10.5</v>
      </c>
      <c r="BC20">
        <v>3.1</v>
      </c>
      <c r="BD20">
        <v>25</v>
      </c>
      <c r="BE20">
        <v>6.1</v>
      </c>
      <c r="BF20">
        <v>8.1999999999999904</v>
      </c>
      <c r="BG20">
        <v>3</v>
      </c>
      <c r="BH20">
        <v>4.8</v>
      </c>
      <c r="BI20">
        <v>3.7</v>
      </c>
      <c r="BJ20">
        <v>39</v>
      </c>
      <c r="BK20">
        <v>15.9</v>
      </c>
      <c r="BL20">
        <v>19.399999999999899</v>
      </c>
      <c r="BM20">
        <v>4.8</v>
      </c>
      <c r="BN20">
        <v>0</v>
      </c>
      <c r="BO20">
        <v>1.5</v>
      </c>
      <c r="BP20">
        <v>0.7</v>
      </c>
      <c r="BQ20">
        <v>1.3</v>
      </c>
      <c r="BR20">
        <v>6.4</v>
      </c>
      <c r="BS20">
        <v>4.5</v>
      </c>
      <c r="BT20">
        <v>28.1</v>
      </c>
      <c r="BU20">
        <v>7.9</v>
      </c>
      <c r="BV20">
        <v>0.2</v>
      </c>
      <c r="BW20">
        <v>0.1</v>
      </c>
      <c r="BX20">
        <v>0.75929999999999997</v>
      </c>
      <c r="BY20">
        <v>0.77610000000000001</v>
      </c>
      <c r="BZ20">
        <v>0.72409999999999997</v>
      </c>
      <c r="CA20">
        <v>0.83499999999999996</v>
      </c>
      <c r="CB20">
        <v>3.0945</v>
      </c>
      <c r="CC20">
        <v>0.83230000000000004</v>
      </c>
      <c r="CD20">
        <v>0.23949999999999999</v>
      </c>
      <c r="CE20">
        <v>0.76480000000000004</v>
      </c>
      <c r="CF20">
        <v>0.24979999999999999</v>
      </c>
      <c r="CG20">
        <v>0.28639999999999999</v>
      </c>
      <c r="CH20">
        <v>1.5406</v>
      </c>
      <c r="CI20">
        <v>0.19700000000000001</v>
      </c>
      <c r="CJ20">
        <v>0.54759999999999998</v>
      </c>
      <c r="CK20">
        <v>0.89790000000000003</v>
      </c>
      <c r="CL20">
        <v>1.4454</v>
      </c>
      <c r="CM20">
        <v>0.73619999999999997</v>
      </c>
      <c r="CN20">
        <v>0</v>
      </c>
      <c r="CO20">
        <v>0.74239999999999995</v>
      </c>
      <c r="CP20">
        <v>0.70569999999999999</v>
      </c>
      <c r="CQ20">
        <v>0.61760000000000004</v>
      </c>
      <c r="CR20">
        <v>0.38219999999999998</v>
      </c>
      <c r="CS20">
        <v>2.448</v>
      </c>
      <c r="CT20">
        <v>0.59740000000000004</v>
      </c>
      <c r="CU20">
        <v>8.5284999999999904</v>
      </c>
      <c r="CV20">
        <v>0.71950000000000003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378</v>
      </c>
      <c r="DR20">
        <v>122</v>
      </c>
      <c r="DS20">
        <v>12.3</v>
      </c>
      <c r="DT20">
        <v>4.2</v>
      </c>
      <c r="DU20">
        <v>1422</v>
      </c>
      <c r="DV20">
        <v>1.7117599787737001E-2</v>
      </c>
      <c r="DW20">
        <v>6.04131796E-6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36047024800</v>
      </c>
      <c r="H21" t="s">
        <v>1231</v>
      </c>
      <c r="I21">
        <v>6.7965100000000001E-2</v>
      </c>
      <c r="J21">
        <v>3048</v>
      </c>
      <c r="K21">
        <v>229</v>
      </c>
      <c r="L21">
        <v>919</v>
      </c>
      <c r="M21">
        <v>29</v>
      </c>
      <c r="N21">
        <v>894</v>
      </c>
      <c r="O21">
        <v>32</v>
      </c>
      <c r="P21">
        <v>718</v>
      </c>
      <c r="Q21">
        <v>304</v>
      </c>
      <c r="R21">
        <v>53</v>
      </c>
      <c r="S21">
        <v>50</v>
      </c>
      <c r="T21">
        <v>20006</v>
      </c>
      <c r="U21">
        <v>2724</v>
      </c>
      <c r="V21">
        <v>632</v>
      </c>
      <c r="W21">
        <v>136</v>
      </c>
      <c r="X21">
        <v>340</v>
      </c>
      <c r="Y21">
        <v>90</v>
      </c>
      <c r="Z21">
        <v>826</v>
      </c>
      <c r="AA21">
        <v>185</v>
      </c>
      <c r="AB21">
        <v>221</v>
      </c>
      <c r="AC21">
        <v>65</v>
      </c>
      <c r="AD21">
        <v>85</v>
      </c>
      <c r="AE21">
        <v>47.399999999999899</v>
      </c>
      <c r="AF21">
        <v>1919</v>
      </c>
      <c r="AG21">
        <v>334.6</v>
      </c>
      <c r="AH21">
        <v>640</v>
      </c>
      <c r="AI21">
        <v>157.9</v>
      </c>
      <c r="AJ21">
        <v>70</v>
      </c>
      <c r="AK21">
        <v>33.6</v>
      </c>
      <c r="AL21">
        <v>0</v>
      </c>
      <c r="AM21">
        <v>11</v>
      </c>
      <c r="AN21">
        <v>193</v>
      </c>
      <c r="AO21">
        <v>61.399999999999899</v>
      </c>
      <c r="AP21">
        <v>440</v>
      </c>
      <c r="AQ21">
        <v>72</v>
      </c>
      <c r="AR21">
        <v>0</v>
      </c>
      <c r="AS21">
        <v>11</v>
      </c>
      <c r="AT21">
        <v>23.6</v>
      </c>
      <c r="AU21">
        <v>9.6999999999999904</v>
      </c>
      <c r="AV21">
        <v>3.7</v>
      </c>
      <c r="AW21">
        <v>3.4</v>
      </c>
      <c r="AX21">
        <v>20006</v>
      </c>
      <c r="AY21">
        <v>2724</v>
      </c>
      <c r="AZ21">
        <v>33.799999999999898</v>
      </c>
      <c r="BA21">
        <v>6.7</v>
      </c>
      <c r="BB21">
        <v>11.1999999999999</v>
      </c>
      <c r="BC21">
        <v>3</v>
      </c>
      <c r="BD21">
        <v>27.1</v>
      </c>
      <c r="BE21">
        <v>5.7</v>
      </c>
      <c r="BF21">
        <v>7.3</v>
      </c>
      <c r="BG21">
        <v>2.2000000000000002</v>
      </c>
      <c r="BH21">
        <v>9.5</v>
      </c>
      <c r="BI21">
        <v>5.3</v>
      </c>
      <c r="BJ21">
        <v>63</v>
      </c>
      <c r="BK21">
        <v>9.9</v>
      </c>
      <c r="BL21">
        <v>23</v>
      </c>
      <c r="BM21">
        <v>5.4</v>
      </c>
      <c r="BN21">
        <v>7.6</v>
      </c>
      <c r="BO21">
        <v>3.6</v>
      </c>
      <c r="BP21">
        <v>0</v>
      </c>
      <c r="BQ21">
        <v>3.2</v>
      </c>
      <c r="BR21">
        <v>21.6</v>
      </c>
      <c r="BS21">
        <v>6.8</v>
      </c>
      <c r="BT21">
        <v>49.2</v>
      </c>
      <c r="BU21">
        <v>7.6</v>
      </c>
      <c r="BV21">
        <v>0</v>
      </c>
      <c r="BW21">
        <v>0.4</v>
      </c>
      <c r="BX21">
        <v>0.77639999999999998</v>
      </c>
      <c r="BY21">
        <v>0.14199999999999999</v>
      </c>
      <c r="BZ21">
        <v>0.79630000000000001</v>
      </c>
      <c r="CA21">
        <v>0.92949999999999999</v>
      </c>
      <c r="CB21">
        <v>2.6442999999999999</v>
      </c>
      <c r="CC21">
        <v>0.71060000000000001</v>
      </c>
      <c r="CD21">
        <v>0.28460000000000002</v>
      </c>
      <c r="CE21">
        <v>0.85729999999999995</v>
      </c>
      <c r="CF21">
        <v>0.17430000000000001</v>
      </c>
      <c r="CG21">
        <v>0.61040000000000005</v>
      </c>
      <c r="CH21">
        <v>1.9266000000000001</v>
      </c>
      <c r="CI21">
        <v>0.43090000000000001</v>
      </c>
      <c r="CJ21">
        <v>0.67459999999999998</v>
      </c>
      <c r="CK21">
        <v>0.92749999999999999</v>
      </c>
      <c r="CL21">
        <v>1.6021000000000001</v>
      </c>
      <c r="CM21">
        <v>0.84350000000000003</v>
      </c>
      <c r="CN21">
        <v>0.49809999999999999</v>
      </c>
      <c r="CO21">
        <v>0</v>
      </c>
      <c r="CP21">
        <v>0.96579999999999999</v>
      </c>
      <c r="CQ21">
        <v>0.75580000000000003</v>
      </c>
      <c r="CR21">
        <v>0</v>
      </c>
      <c r="CS21">
        <v>2.2198000000000002</v>
      </c>
      <c r="CT21">
        <v>0.4844</v>
      </c>
      <c r="CU21">
        <v>8.3927999999999905</v>
      </c>
      <c r="CV21">
        <v>0.70150000000000001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3</v>
      </c>
      <c r="DQ21">
        <v>367</v>
      </c>
      <c r="DR21">
        <v>172</v>
      </c>
      <c r="DS21">
        <v>12</v>
      </c>
      <c r="DT21">
        <v>5.4</v>
      </c>
      <c r="DU21">
        <v>2674</v>
      </c>
      <c r="DV21">
        <v>2.0859295434888001E-2</v>
      </c>
      <c r="DW21">
        <v>1.8735675562E-5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36047025000</v>
      </c>
      <c r="H22" t="s">
        <v>1230</v>
      </c>
      <c r="I22">
        <v>6.6990599999999997E-2</v>
      </c>
      <c r="J22">
        <v>1349</v>
      </c>
      <c r="K22">
        <v>170</v>
      </c>
      <c r="L22">
        <v>525</v>
      </c>
      <c r="M22">
        <v>38</v>
      </c>
      <c r="N22">
        <v>474</v>
      </c>
      <c r="O22">
        <v>45</v>
      </c>
      <c r="P22">
        <v>296</v>
      </c>
      <c r="Q22">
        <v>142</v>
      </c>
      <c r="R22">
        <v>54</v>
      </c>
      <c r="S22">
        <v>32</v>
      </c>
      <c r="T22">
        <v>28642</v>
      </c>
      <c r="U22">
        <v>9897</v>
      </c>
      <c r="V22">
        <v>421</v>
      </c>
      <c r="W22">
        <v>122</v>
      </c>
      <c r="X22">
        <v>243</v>
      </c>
      <c r="Y22">
        <v>69</v>
      </c>
      <c r="Z22">
        <v>178</v>
      </c>
      <c r="AA22">
        <v>83</v>
      </c>
      <c r="AB22">
        <v>216</v>
      </c>
      <c r="AC22">
        <v>74</v>
      </c>
      <c r="AD22">
        <v>16</v>
      </c>
      <c r="AE22">
        <v>17</v>
      </c>
      <c r="AF22">
        <v>987</v>
      </c>
      <c r="AG22">
        <v>193.8</v>
      </c>
      <c r="AH22">
        <v>458</v>
      </c>
      <c r="AI22">
        <v>149.4</v>
      </c>
      <c r="AJ22">
        <v>29</v>
      </c>
      <c r="AK22">
        <v>25.6</v>
      </c>
      <c r="AL22">
        <v>20</v>
      </c>
      <c r="AM22">
        <v>33</v>
      </c>
      <c r="AN22">
        <v>35</v>
      </c>
      <c r="AO22">
        <v>29.1999999999999</v>
      </c>
      <c r="AP22">
        <v>193</v>
      </c>
      <c r="AQ22">
        <v>62</v>
      </c>
      <c r="AR22">
        <v>8</v>
      </c>
      <c r="AS22">
        <v>3</v>
      </c>
      <c r="AT22">
        <v>21.899999999999899</v>
      </c>
      <c r="AU22">
        <v>10.5</v>
      </c>
      <c r="AV22">
        <v>7.8</v>
      </c>
      <c r="AW22">
        <v>4.5</v>
      </c>
      <c r="AX22">
        <v>28642</v>
      </c>
      <c r="AY22">
        <v>9897</v>
      </c>
      <c r="AZ22">
        <v>41.1</v>
      </c>
      <c r="BA22">
        <v>11.3</v>
      </c>
      <c r="BB22">
        <v>18</v>
      </c>
      <c r="BC22">
        <v>5.8</v>
      </c>
      <c r="BD22">
        <v>13.1999999999999</v>
      </c>
      <c r="BE22">
        <v>5.9</v>
      </c>
      <c r="BF22">
        <v>16</v>
      </c>
      <c r="BG22">
        <v>5.6</v>
      </c>
      <c r="BH22">
        <v>3.4</v>
      </c>
      <c r="BI22">
        <v>3.6</v>
      </c>
      <c r="BJ22">
        <v>73.2</v>
      </c>
      <c r="BK22">
        <v>11</v>
      </c>
      <c r="BL22">
        <v>34.399999999999899</v>
      </c>
      <c r="BM22">
        <v>10.3</v>
      </c>
      <c r="BN22">
        <v>5.5</v>
      </c>
      <c r="BO22">
        <v>4.9000000000000004</v>
      </c>
      <c r="BP22">
        <v>3.8</v>
      </c>
      <c r="BQ22">
        <v>6.2</v>
      </c>
      <c r="BR22">
        <v>7.4</v>
      </c>
      <c r="BS22">
        <v>6.1</v>
      </c>
      <c r="BT22">
        <v>40.700000000000003</v>
      </c>
      <c r="BU22">
        <v>12.5</v>
      </c>
      <c r="BV22">
        <v>0.6</v>
      </c>
      <c r="BW22">
        <v>0.2</v>
      </c>
      <c r="BX22">
        <v>0.74790000000000001</v>
      </c>
      <c r="BY22">
        <v>0.58850000000000002</v>
      </c>
      <c r="BZ22">
        <v>0.50170000000000003</v>
      </c>
      <c r="CA22">
        <v>0.97399999999999998</v>
      </c>
      <c r="CB22">
        <v>2.8121999999999998</v>
      </c>
      <c r="CC22">
        <v>0.75760000000000005</v>
      </c>
      <c r="CD22">
        <v>0.73680000000000001</v>
      </c>
      <c r="CE22">
        <v>9.4299999999999995E-2</v>
      </c>
      <c r="CF22">
        <v>0.83399999999999996</v>
      </c>
      <c r="CG22">
        <v>0.182</v>
      </c>
      <c r="CH22">
        <v>1.8471</v>
      </c>
      <c r="CI22">
        <v>0.37769999999999998</v>
      </c>
      <c r="CJ22">
        <v>0.72140000000000004</v>
      </c>
      <c r="CK22">
        <v>0.98170000000000002</v>
      </c>
      <c r="CL22">
        <v>1.7030000000000001</v>
      </c>
      <c r="CM22">
        <v>0.91059999999999997</v>
      </c>
      <c r="CN22">
        <v>0.44540000000000002</v>
      </c>
      <c r="CO22">
        <v>0.86529999999999996</v>
      </c>
      <c r="CP22">
        <v>0.73829999999999996</v>
      </c>
      <c r="CQ22">
        <v>0.70489999999999997</v>
      </c>
      <c r="CR22">
        <v>0.62460000000000004</v>
      </c>
      <c r="CS22">
        <v>3.3786</v>
      </c>
      <c r="CT22">
        <v>0.93400000000000005</v>
      </c>
      <c r="CU22">
        <v>9.7408999999999999</v>
      </c>
      <c r="CV22">
        <v>0.85919999999999996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</v>
      </c>
      <c r="DQ22">
        <v>127</v>
      </c>
      <c r="DR22">
        <v>63</v>
      </c>
      <c r="DS22">
        <v>9.4</v>
      </c>
      <c r="DT22">
        <v>4.5</v>
      </c>
      <c r="DU22">
        <v>2799</v>
      </c>
      <c r="DV22">
        <v>1.7510480325595001E-2</v>
      </c>
      <c r="DW22">
        <v>1.8068909172999998E-5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36047025200</v>
      </c>
      <c r="H23" t="s">
        <v>1229</v>
      </c>
      <c r="I23">
        <v>6.99906E-2</v>
      </c>
      <c r="J23">
        <v>5334</v>
      </c>
      <c r="K23">
        <v>408</v>
      </c>
      <c r="L23">
        <v>1968</v>
      </c>
      <c r="M23">
        <v>43</v>
      </c>
      <c r="N23">
        <v>1844</v>
      </c>
      <c r="O23">
        <v>80</v>
      </c>
      <c r="P23">
        <v>1026</v>
      </c>
      <c r="Q23">
        <v>335</v>
      </c>
      <c r="R23">
        <v>224</v>
      </c>
      <c r="S23">
        <v>142</v>
      </c>
      <c r="T23">
        <v>20765</v>
      </c>
      <c r="U23">
        <v>2704</v>
      </c>
      <c r="V23">
        <v>968</v>
      </c>
      <c r="W23">
        <v>209</v>
      </c>
      <c r="X23">
        <v>660</v>
      </c>
      <c r="Y23">
        <v>165</v>
      </c>
      <c r="Z23">
        <v>1340</v>
      </c>
      <c r="AA23">
        <v>243</v>
      </c>
      <c r="AB23">
        <v>511</v>
      </c>
      <c r="AC23">
        <v>140</v>
      </c>
      <c r="AD23">
        <v>109</v>
      </c>
      <c r="AE23">
        <v>73.2</v>
      </c>
      <c r="AF23">
        <v>2988</v>
      </c>
      <c r="AG23">
        <v>559.6</v>
      </c>
      <c r="AH23">
        <v>1394</v>
      </c>
      <c r="AI23">
        <v>312.10000000000002</v>
      </c>
      <c r="AJ23">
        <v>699</v>
      </c>
      <c r="AK23">
        <v>132</v>
      </c>
      <c r="AL23">
        <v>0</v>
      </c>
      <c r="AM23">
        <v>16</v>
      </c>
      <c r="AN23">
        <v>356</v>
      </c>
      <c r="AO23">
        <v>119.2</v>
      </c>
      <c r="AP23">
        <v>892</v>
      </c>
      <c r="AQ23">
        <v>136</v>
      </c>
      <c r="AR23">
        <v>0</v>
      </c>
      <c r="AS23">
        <v>16</v>
      </c>
      <c r="AT23">
        <v>19.3</v>
      </c>
      <c r="AU23">
        <v>6.1</v>
      </c>
      <c r="AV23">
        <v>8.8000000000000007</v>
      </c>
      <c r="AW23">
        <v>5.4</v>
      </c>
      <c r="AX23">
        <v>20765</v>
      </c>
      <c r="AY23">
        <v>2704</v>
      </c>
      <c r="AZ23">
        <v>26.6999999999999</v>
      </c>
      <c r="BA23">
        <v>5.3</v>
      </c>
      <c r="BB23">
        <v>12.4</v>
      </c>
      <c r="BC23">
        <v>3.4</v>
      </c>
      <c r="BD23">
        <v>25.1</v>
      </c>
      <c r="BE23">
        <v>4.0999999999999996</v>
      </c>
      <c r="BF23">
        <v>9.6</v>
      </c>
      <c r="BG23">
        <v>2.8</v>
      </c>
      <c r="BH23">
        <v>5.9</v>
      </c>
      <c r="BI23">
        <v>4</v>
      </c>
      <c r="BJ23">
        <v>56</v>
      </c>
      <c r="BK23">
        <v>9.6</v>
      </c>
      <c r="BL23">
        <v>28.1</v>
      </c>
      <c r="BM23">
        <v>5.9</v>
      </c>
      <c r="BN23">
        <v>35.5</v>
      </c>
      <c r="BO23">
        <v>6.7</v>
      </c>
      <c r="BP23">
        <v>0</v>
      </c>
      <c r="BQ23">
        <v>1.5</v>
      </c>
      <c r="BR23">
        <v>19.3</v>
      </c>
      <c r="BS23">
        <v>6.4</v>
      </c>
      <c r="BT23">
        <v>48.399999999999899</v>
      </c>
      <c r="BU23">
        <v>7.1</v>
      </c>
      <c r="BV23">
        <v>0</v>
      </c>
      <c r="BW23">
        <v>0.3</v>
      </c>
      <c r="BX23">
        <v>0.70350000000000001</v>
      </c>
      <c r="BY23">
        <v>0.67310000000000003</v>
      </c>
      <c r="BZ23">
        <v>0.77749999999999997</v>
      </c>
      <c r="CA23">
        <v>0.85129999999999995</v>
      </c>
      <c r="CB23">
        <v>3.0055000000000001</v>
      </c>
      <c r="CC23">
        <v>0.80989999999999995</v>
      </c>
      <c r="CD23">
        <v>0.35909999999999997</v>
      </c>
      <c r="CE23">
        <v>0.77349999999999997</v>
      </c>
      <c r="CF23">
        <v>0.39379999999999998</v>
      </c>
      <c r="CG23">
        <v>0.37890000000000001</v>
      </c>
      <c r="CH23">
        <v>1.9053</v>
      </c>
      <c r="CI23">
        <v>0.41909999999999997</v>
      </c>
      <c r="CJ23">
        <v>0.6411</v>
      </c>
      <c r="CK23">
        <v>0.95940000000000003</v>
      </c>
      <c r="CL23">
        <v>1.6005</v>
      </c>
      <c r="CM23">
        <v>0.8427</v>
      </c>
      <c r="CN23">
        <v>0.75470000000000004</v>
      </c>
      <c r="CO23">
        <v>0</v>
      </c>
      <c r="CP23">
        <v>0.95179999999999998</v>
      </c>
      <c r="CQ23">
        <v>0.75049999999999994</v>
      </c>
      <c r="CR23">
        <v>0</v>
      </c>
      <c r="CS23">
        <v>2.4569999999999999</v>
      </c>
      <c r="CT23">
        <v>0.6038</v>
      </c>
      <c r="CU23">
        <v>8.9682999999999904</v>
      </c>
      <c r="CV23">
        <v>0.7782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2</v>
      </c>
      <c r="DQ23">
        <v>752</v>
      </c>
      <c r="DR23">
        <v>254</v>
      </c>
      <c r="DS23">
        <v>14.1</v>
      </c>
      <c r="DT23">
        <v>4.5999999999999996</v>
      </c>
      <c r="DU23">
        <v>2090</v>
      </c>
      <c r="DV23">
        <v>2.1736140253751E-2</v>
      </c>
      <c r="DW23">
        <v>1.9287198410000001E-5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36047025400</v>
      </c>
      <c r="H24" t="s">
        <v>1228</v>
      </c>
      <c r="I24">
        <v>6.7757800000000007E-2</v>
      </c>
      <c r="J24">
        <v>4347</v>
      </c>
      <c r="K24">
        <v>457</v>
      </c>
      <c r="L24">
        <v>1273</v>
      </c>
      <c r="M24">
        <v>38</v>
      </c>
      <c r="N24">
        <v>1222</v>
      </c>
      <c r="O24">
        <v>57</v>
      </c>
      <c r="P24">
        <v>929</v>
      </c>
      <c r="Q24">
        <v>320</v>
      </c>
      <c r="R24">
        <v>204</v>
      </c>
      <c r="S24">
        <v>87</v>
      </c>
      <c r="T24">
        <v>20747</v>
      </c>
      <c r="U24">
        <v>3562</v>
      </c>
      <c r="V24">
        <v>1128</v>
      </c>
      <c r="W24">
        <v>192</v>
      </c>
      <c r="X24">
        <v>536</v>
      </c>
      <c r="Y24">
        <v>127</v>
      </c>
      <c r="Z24">
        <v>958</v>
      </c>
      <c r="AA24">
        <v>233</v>
      </c>
      <c r="AB24">
        <v>528</v>
      </c>
      <c r="AC24">
        <v>144</v>
      </c>
      <c r="AD24">
        <v>85</v>
      </c>
      <c r="AE24">
        <v>59.399999999999899</v>
      </c>
      <c r="AF24">
        <v>3056</v>
      </c>
      <c r="AG24">
        <v>530.79999999999905</v>
      </c>
      <c r="AH24">
        <v>1354</v>
      </c>
      <c r="AI24">
        <v>282</v>
      </c>
      <c r="AJ24">
        <v>212</v>
      </c>
      <c r="AK24">
        <v>69.400000000000006</v>
      </c>
      <c r="AL24">
        <v>0</v>
      </c>
      <c r="AM24">
        <v>11</v>
      </c>
      <c r="AN24">
        <v>231</v>
      </c>
      <c r="AO24">
        <v>87.5</v>
      </c>
      <c r="AP24">
        <v>578</v>
      </c>
      <c r="AQ24">
        <v>100</v>
      </c>
      <c r="AR24">
        <v>0</v>
      </c>
      <c r="AS24">
        <v>11</v>
      </c>
      <c r="AT24">
        <v>21.5</v>
      </c>
      <c r="AU24">
        <v>7.4</v>
      </c>
      <c r="AV24">
        <v>9.6</v>
      </c>
      <c r="AW24">
        <v>3.9</v>
      </c>
      <c r="AX24">
        <v>20747</v>
      </c>
      <c r="AY24">
        <v>3562</v>
      </c>
      <c r="AZ24">
        <v>35.1</v>
      </c>
      <c r="BA24">
        <v>5.9</v>
      </c>
      <c r="BB24">
        <v>12.3</v>
      </c>
      <c r="BC24">
        <v>3.2</v>
      </c>
      <c r="BD24">
        <v>22</v>
      </c>
      <c r="BE24">
        <v>4.8</v>
      </c>
      <c r="BF24">
        <v>12.1</v>
      </c>
      <c r="BG24">
        <v>3.7</v>
      </c>
      <c r="BH24">
        <v>7</v>
      </c>
      <c r="BI24">
        <v>4.9000000000000004</v>
      </c>
      <c r="BJ24">
        <v>70.299999999999898</v>
      </c>
      <c r="BK24">
        <v>9.6999999999999904</v>
      </c>
      <c r="BL24">
        <v>33.200000000000003</v>
      </c>
      <c r="BM24">
        <v>5.8</v>
      </c>
      <c r="BN24">
        <v>16.6999999999999</v>
      </c>
      <c r="BO24">
        <v>5.4</v>
      </c>
      <c r="BP24">
        <v>0</v>
      </c>
      <c r="BQ24">
        <v>2.2999999999999998</v>
      </c>
      <c r="BR24">
        <v>18.899999999999899</v>
      </c>
      <c r="BS24">
        <v>7.1</v>
      </c>
      <c r="BT24">
        <v>47.299999999999898</v>
      </c>
      <c r="BU24">
        <v>7.5</v>
      </c>
      <c r="BV24">
        <v>0</v>
      </c>
      <c r="BW24">
        <v>0.3</v>
      </c>
      <c r="BX24">
        <v>0.74170000000000003</v>
      </c>
      <c r="BY24">
        <v>0.72270000000000001</v>
      </c>
      <c r="BZ24">
        <v>0.7782</v>
      </c>
      <c r="CA24">
        <v>0.93899999999999995</v>
      </c>
      <c r="CB24">
        <v>3.1816</v>
      </c>
      <c r="CC24">
        <v>0.85089999999999999</v>
      </c>
      <c r="CD24">
        <v>0.35149999999999998</v>
      </c>
      <c r="CE24">
        <v>0.56140000000000001</v>
      </c>
      <c r="CF24">
        <v>0.60950000000000004</v>
      </c>
      <c r="CG24">
        <v>0.4506</v>
      </c>
      <c r="CH24">
        <v>1.9730000000000001</v>
      </c>
      <c r="CI24">
        <v>0.46820000000000001</v>
      </c>
      <c r="CJ24">
        <v>0.70779999999999998</v>
      </c>
      <c r="CK24">
        <v>0.9788</v>
      </c>
      <c r="CL24">
        <v>1.6866000000000001</v>
      </c>
      <c r="CM24">
        <v>0.90090000000000003</v>
      </c>
      <c r="CN24">
        <v>0.63570000000000004</v>
      </c>
      <c r="CO24">
        <v>0</v>
      </c>
      <c r="CP24">
        <v>0.94750000000000001</v>
      </c>
      <c r="CQ24">
        <v>0.74409999999999998</v>
      </c>
      <c r="CR24">
        <v>0</v>
      </c>
      <c r="CS24">
        <v>2.3271999999999999</v>
      </c>
      <c r="CT24">
        <v>0.53420000000000001</v>
      </c>
      <c r="CU24">
        <v>9.1684000000000001</v>
      </c>
      <c r="CV24">
        <v>0.80200000000000005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3</v>
      </c>
      <c r="DQ24">
        <v>520</v>
      </c>
      <c r="DR24">
        <v>217</v>
      </c>
      <c r="DS24">
        <v>12</v>
      </c>
      <c r="DT24">
        <v>4.7</v>
      </c>
      <c r="DU24">
        <v>1994</v>
      </c>
      <c r="DV24">
        <v>2.0473151038735999E-2</v>
      </c>
      <c r="DW24">
        <v>1.8618656097999999E-5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36047025600</v>
      </c>
      <c r="H25" t="s">
        <v>1227</v>
      </c>
      <c r="I25">
        <v>6.6903400000000002E-2</v>
      </c>
      <c r="J25">
        <v>3166</v>
      </c>
      <c r="K25">
        <v>434</v>
      </c>
      <c r="L25">
        <v>1019</v>
      </c>
      <c r="M25">
        <v>72</v>
      </c>
      <c r="N25">
        <v>939</v>
      </c>
      <c r="O25">
        <v>87</v>
      </c>
      <c r="P25">
        <v>524</v>
      </c>
      <c r="Q25">
        <v>218</v>
      </c>
      <c r="R25">
        <v>139</v>
      </c>
      <c r="S25">
        <v>101</v>
      </c>
      <c r="T25">
        <v>21946</v>
      </c>
      <c r="U25">
        <v>4944</v>
      </c>
      <c r="V25">
        <v>969</v>
      </c>
      <c r="W25">
        <v>255</v>
      </c>
      <c r="X25">
        <v>561</v>
      </c>
      <c r="Y25">
        <v>124</v>
      </c>
      <c r="Z25">
        <v>676</v>
      </c>
      <c r="AA25">
        <v>178</v>
      </c>
      <c r="AB25">
        <v>321</v>
      </c>
      <c r="AC25">
        <v>125</v>
      </c>
      <c r="AD25">
        <v>116</v>
      </c>
      <c r="AE25">
        <v>69</v>
      </c>
      <c r="AF25">
        <v>2472</v>
      </c>
      <c r="AG25">
        <v>483.89999999999901</v>
      </c>
      <c r="AH25">
        <v>1087</v>
      </c>
      <c r="AI25">
        <v>289.89999999999901</v>
      </c>
      <c r="AJ25">
        <v>115</v>
      </c>
      <c r="AK25">
        <v>51.6</v>
      </c>
      <c r="AL25">
        <v>0</v>
      </c>
      <c r="AM25">
        <v>11</v>
      </c>
      <c r="AN25">
        <v>183</v>
      </c>
      <c r="AO25">
        <v>82</v>
      </c>
      <c r="AP25">
        <v>430</v>
      </c>
      <c r="AQ25">
        <v>99</v>
      </c>
      <c r="AR25">
        <v>0</v>
      </c>
      <c r="AS25">
        <v>11</v>
      </c>
      <c r="AT25">
        <v>16.600000000000001</v>
      </c>
      <c r="AU25">
        <v>6.9</v>
      </c>
      <c r="AV25">
        <v>9.1</v>
      </c>
      <c r="AW25">
        <v>6.3</v>
      </c>
      <c r="AX25">
        <v>21946</v>
      </c>
      <c r="AY25">
        <v>4944</v>
      </c>
      <c r="AZ25">
        <v>41.899999999999899</v>
      </c>
      <c r="BA25">
        <v>8.1</v>
      </c>
      <c r="BB25">
        <v>17.6999999999999</v>
      </c>
      <c r="BC25">
        <v>3.7</v>
      </c>
      <c r="BD25">
        <v>21.399999999999899</v>
      </c>
      <c r="BE25">
        <v>4.8</v>
      </c>
      <c r="BF25">
        <v>10.1</v>
      </c>
      <c r="BG25">
        <v>4.0999999999999996</v>
      </c>
      <c r="BH25">
        <v>12.4</v>
      </c>
      <c r="BI25">
        <v>7.3</v>
      </c>
      <c r="BJ25">
        <v>78.099999999999895</v>
      </c>
      <c r="BK25">
        <v>10.9</v>
      </c>
      <c r="BL25">
        <v>37.200000000000003</v>
      </c>
      <c r="BM25">
        <v>8.9</v>
      </c>
      <c r="BN25">
        <v>11.3</v>
      </c>
      <c r="BO25">
        <v>5</v>
      </c>
      <c r="BP25">
        <v>0</v>
      </c>
      <c r="BQ25">
        <v>2.9</v>
      </c>
      <c r="BR25">
        <v>19.5</v>
      </c>
      <c r="BS25">
        <v>8.5</v>
      </c>
      <c r="BT25">
        <v>45.799999999999898</v>
      </c>
      <c r="BU25">
        <v>9.1</v>
      </c>
      <c r="BV25">
        <v>0</v>
      </c>
      <c r="BW25">
        <v>0.3</v>
      </c>
      <c r="BX25">
        <v>0.64339999999999997</v>
      </c>
      <c r="BY25">
        <v>0.69269999999999998</v>
      </c>
      <c r="BZ25">
        <v>0.74</v>
      </c>
      <c r="CA25">
        <v>0.97799999999999998</v>
      </c>
      <c r="CB25">
        <v>3.0541</v>
      </c>
      <c r="CC25">
        <v>0.82320000000000004</v>
      </c>
      <c r="CD25">
        <v>0.71930000000000005</v>
      </c>
      <c r="CE25">
        <v>0.50390000000000001</v>
      </c>
      <c r="CF25">
        <v>0.442</v>
      </c>
      <c r="CG25">
        <v>0.73480000000000001</v>
      </c>
      <c r="CH25">
        <v>2.4</v>
      </c>
      <c r="CI25">
        <v>0.73819999999999997</v>
      </c>
      <c r="CJ25">
        <v>0.74139999999999995</v>
      </c>
      <c r="CK25">
        <v>0.98699999999999999</v>
      </c>
      <c r="CL25">
        <v>1.7283999999999999</v>
      </c>
      <c r="CM25">
        <v>0.91969999999999996</v>
      </c>
      <c r="CN25">
        <v>0.57020000000000004</v>
      </c>
      <c r="CO25">
        <v>0</v>
      </c>
      <c r="CP25">
        <v>0.9526</v>
      </c>
      <c r="CQ25">
        <v>0.73470000000000002</v>
      </c>
      <c r="CR25">
        <v>0</v>
      </c>
      <c r="CS25">
        <v>2.2576000000000001</v>
      </c>
      <c r="CT25">
        <v>0.50260000000000005</v>
      </c>
      <c r="CU25">
        <v>9.4400999999999904</v>
      </c>
      <c r="CV25">
        <v>0.83150000000000002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3</v>
      </c>
      <c r="DQ25">
        <v>460</v>
      </c>
      <c r="DR25">
        <v>198</v>
      </c>
      <c r="DS25">
        <v>14.5</v>
      </c>
      <c r="DT25">
        <v>6</v>
      </c>
      <c r="DU25">
        <v>2415</v>
      </c>
      <c r="DV25">
        <v>2.0451244884502E-2</v>
      </c>
      <c r="DW25">
        <v>1.8521304956999998E-5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36047025800</v>
      </c>
      <c r="H26" t="s">
        <v>1226</v>
      </c>
      <c r="I26">
        <v>6.5723100000000007E-2</v>
      </c>
      <c r="J26">
        <v>4242</v>
      </c>
      <c r="K26">
        <v>474</v>
      </c>
      <c r="L26">
        <v>1560</v>
      </c>
      <c r="M26">
        <v>69</v>
      </c>
      <c r="N26">
        <v>1479</v>
      </c>
      <c r="O26">
        <v>82</v>
      </c>
      <c r="P26">
        <v>1191</v>
      </c>
      <c r="Q26">
        <v>415</v>
      </c>
      <c r="R26">
        <v>181</v>
      </c>
      <c r="S26">
        <v>80</v>
      </c>
      <c r="T26">
        <v>19879</v>
      </c>
      <c r="U26">
        <v>2447</v>
      </c>
      <c r="V26">
        <v>1025</v>
      </c>
      <c r="W26">
        <v>222</v>
      </c>
      <c r="X26">
        <v>629</v>
      </c>
      <c r="Y26">
        <v>153</v>
      </c>
      <c r="Z26">
        <v>860</v>
      </c>
      <c r="AA26">
        <v>210</v>
      </c>
      <c r="AB26">
        <v>517</v>
      </c>
      <c r="AC26">
        <v>132</v>
      </c>
      <c r="AD26">
        <v>108</v>
      </c>
      <c r="AE26">
        <v>68.799999999999898</v>
      </c>
      <c r="AF26">
        <v>2575</v>
      </c>
      <c r="AG26">
        <v>537.29999999999905</v>
      </c>
      <c r="AH26">
        <v>1267</v>
      </c>
      <c r="AI26">
        <v>316.5</v>
      </c>
      <c r="AJ26">
        <v>325</v>
      </c>
      <c r="AK26">
        <v>69.799999999999898</v>
      </c>
      <c r="AL26">
        <v>0</v>
      </c>
      <c r="AM26">
        <v>11</v>
      </c>
      <c r="AN26">
        <v>170</v>
      </c>
      <c r="AO26">
        <v>81.400000000000006</v>
      </c>
      <c r="AP26">
        <v>782</v>
      </c>
      <c r="AQ26">
        <v>135</v>
      </c>
      <c r="AR26">
        <v>5</v>
      </c>
      <c r="AS26">
        <v>6</v>
      </c>
      <c r="AT26">
        <v>28.1</v>
      </c>
      <c r="AU26">
        <v>8.9</v>
      </c>
      <c r="AV26">
        <v>8.5</v>
      </c>
      <c r="AW26">
        <v>3.3</v>
      </c>
      <c r="AX26">
        <v>19879</v>
      </c>
      <c r="AY26">
        <v>2447</v>
      </c>
      <c r="AZ26">
        <v>33.399999999999899</v>
      </c>
      <c r="BA26">
        <v>6.4</v>
      </c>
      <c r="BB26">
        <v>14.8</v>
      </c>
      <c r="BC26">
        <v>3.8</v>
      </c>
      <c r="BD26">
        <v>20.3</v>
      </c>
      <c r="BE26">
        <v>4.4000000000000004</v>
      </c>
      <c r="BF26">
        <v>12.1999999999999</v>
      </c>
      <c r="BG26">
        <v>3.3</v>
      </c>
      <c r="BH26">
        <v>7.3</v>
      </c>
      <c r="BI26">
        <v>4.5999999999999996</v>
      </c>
      <c r="BJ26">
        <v>60.7</v>
      </c>
      <c r="BK26">
        <v>10.6999999999999</v>
      </c>
      <c r="BL26">
        <v>34</v>
      </c>
      <c r="BM26">
        <v>7.6</v>
      </c>
      <c r="BN26">
        <v>20.8</v>
      </c>
      <c r="BO26">
        <v>4.4000000000000004</v>
      </c>
      <c r="BP26">
        <v>0</v>
      </c>
      <c r="BQ26">
        <v>1.9</v>
      </c>
      <c r="BR26">
        <v>11.5</v>
      </c>
      <c r="BS26">
        <v>5.5</v>
      </c>
      <c r="BT26">
        <v>52.899999999999899</v>
      </c>
      <c r="BU26">
        <v>8.8000000000000007</v>
      </c>
      <c r="BV26">
        <v>0.1</v>
      </c>
      <c r="BW26">
        <v>0.1</v>
      </c>
      <c r="BX26">
        <v>0.83509999999999995</v>
      </c>
      <c r="BY26">
        <v>0.64859999999999995</v>
      </c>
      <c r="BZ26">
        <v>0.79920000000000002</v>
      </c>
      <c r="CA26">
        <v>0.92710000000000004</v>
      </c>
      <c r="CB26">
        <v>3.21</v>
      </c>
      <c r="CC26">
        <v>0.85760000000000003</v>
      </c>
      <c r="CD26">
        <v>0.51749999999999996</v>
      </c>
      <c r="CE26">
        <v>0.4178</v>
      </c>
      <c r="CF26">
        <v>0.61550000000000005</v>
      </c>
      <c r="CG26">
        <v>0.47760000000000002</v>
      </c>
      <c r="CH26">
        <v>2.0284</v>
      </c>
      <c r="CI26">
        <v>0.50800000000000001</v>
      </c>
      <c r="CJ26">
        <v>0.66369999999999996</v>
      </c>
      <c r="CK26">
        <v>0.98080000000000001</v>
      </c>
      <c r="CL26">
        <v>1.6446000000000001</v>
      </c>
      <c r="CM26">
        <v>0.87290000000000001</v>
      </c>
      <c r="CN26">
        <v>0.67400000000000004</v>
      </c>
      <c r="CO26">
        <v>0</v>
      </c>
      <c r="CP26">
        <v>0.84840000000000004</v>
      </c>
      <c r="CQ26">
        <v>0.78210000000000002</v>
      </c>
      <c r="CR26">
        <v>0.34489999999999998</v>
      </c>
      <c r="CS26">
        <v>2.6495000000000002</v>
      </c>
      <c r="CT26">
        <v>0.69650000000000001</v>
      </c>
      <c r="CU26">
        <v>9.5325000000000006</v>
      </c>
      <c r="CV26">
        <v>0.83930000000000005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</v>
      </c>
      <c r="DQ26">
        <v>492</v>
      </c>
      <c r="DR26">
        <v>216</v>
      </c>
      <c r="DS26">
        <v>11.6</v>
      </c>
      <c r="DT26">
        <v>4.8</v>
      </c>
      <c r="DU26">
        <v>2373</v>
      </c>
      <c r="DV26">
        <v>2.0333624039728999E-2</v>
      </c>
      <c r="DW26">
        <v>1.8116069114999999E-5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36047026000</v>
      </c>
      <c r="H27" t="s">
        <v>1225</v>
      </c>
      <c r="I27">
        <v>6.2882099999999996E-2</v>
      </c>
      <c r="J27">
        <v>3428</v>
      </c>
      <c r="K27">
        <v>317</v>
      </c>
      <c r="L27">
        <v>1221</v>
      </c>
      <c r="M27">
        <v>61</v>
      </c>
      <c r="N27">
        <v>1125</v>
      </c>
      <c r="O27">
        <v>74</v>
      </c>
      <c r="P27">
        <v>701</v>
      </c>
      <c r="Q27">
        <v>283</v>
      </c>
      <c r="R27">
        <v>169</v>
      </c>
      <c r="S27">
        <v>77</v>
      </c>
      <c r="T27">
        <v>22832</v>
      </c>
      <c r="U27">
        <v>3021</v>
      </c>
      <c r="V27">
        <v>846</v>
      </c>
      <c r="W27">
        <v>212</v>
      </c>
      <c r="X27">
        <v>589</v>
      </c>
      <c r="Y27">
        <v>136</v>
      </c>
      <c r="Z27">
        <v>496</v>
      </c>
      <c r="AA27">
        <v>157</v>
      </c>
      <c r="AB27">
        <v>383</v>
      </c>
      <c r="AC27">
        <v>113</v>
      </c>
      <c r="AD27">
        <v>17</v>
      </c>
      <c r="AE27">
        <v>29.1999999999999</v>
      </c>
      <c r="AF27">
        <v>2314</v>
      </c>
      <c r="AG27">
        <v>389.3</v>
      </c>
      <c r="AH27">
        <v>1198</v>
      </c>
      <c r="AI27">
        <v>251.099999999999</v>
      </c>
      <c r="AJ27">
        <v>77</v>
      </c>
      <c r="AK27">
        <v>54.1</v>
      </c>
      <c r="AL27">
        <v>0</v>
      </c>
      <c r="AM27">
        <v>11</v>
      </c>
      <c r="AN27">
        <v>141</v>
      </c>
      <c r="AO27">
        <v>64</v>
      </c>
      <c r="AP27">
        <v>506</v>
      </c>
      <c r="AQ27">
        <v>116</v>
      </c>
      <c r="AR27">
        <v>0</v>
      </c>
      <c r="AS27">
        <v>11</v>
      </c>
      <c r="AT27">
        <v>20.399999999999899</v>
      </c>
      <c r="AU27">
        <v>7.7</v>
      </c>
      <c r="AV27">
        <v>9.6999999999999904</v>
      </c>
      <c r="AW27">
        <v>4.4000000000000004</v>
      </c>
      <c r="AX27">
        <v>22832</v>
      </c>
      <c r="AY27">
        <v>3021</v>
      </c>
      <c r="AZ27">
        <v>32.399999999999899</v>
      </c>
      <c r="BA27">
        <v>6.7</v>
      </c>
      <c r="BB27">
        <v>17.1999999999999</v>
      </c>
      <c r="BC27">
        <v>3.6</v>
      </c>
      <c r="BD27">
        <v>14.5</v>
      </c>
      <c r="BE27">
        <v>4.4000000000000004</v>
      </c>
      <c r="BF27">
        <v>11.1999999999999</v>
      </c>
      <c r="BG27">
        <v>3.4</v>
      </c>
      <c r="BH27">
        <v>1.5</v>
      </c>
      <c r="BI27">
        <v>2.6</v>
      </c>
      <c r="BJ27">
        <v>67.5</v>
      </c>
      <c r="BK27">
        <v>9.5</v>
      </c>
      <c r="BL27">
        <v>36.399999999999899</v>
      </c>
      <c r="BM27">
        <v>6.9</v>
      </c>
      <c r="BN27">
        <v>6.3</v>
      </c>
      <c r="BO27">
        <v>4.4000000000000004</v>
      </c>
      <c r="BP27">
        <v>0</v>
      </c>
      <c r="BQ27">
        <v>2.4</v>
      </c>
      <c r="BR27">
        <v>12.5</v>
      </c>
      <c r="BS27">
        <v>5.6</v>
      </c>
      <c r="BT27">
        <v>45</v>
      </c>
      <c r="BU27">
        <v>9.6999999999999904</v>
      </c>
      <c r="BV27">
        <v>0</v>
      </c>
      <c r="BW27">
        <v>0.3</v>
      </c>
      <c r="BX27">
        <v>0.72250000000000003</v>
      </c>
      <c r="BY27">
        <v>0.72860000000000003</v>
      </c>
      <c r="BZ27">
        <v>0.71109999999999995</v>
      </c>
      <c r="CA27">
        <v>0.91800000000000004</v>
      </c>
      <c r="CB27">
        <v>3.0802999999999998</v>
      </c>
      <c r="CC27">
        <v>0.82920000000000005</v>
      </c>
      <c r="CD27">
        <v>0.68679999999999997</v>
      </c>
      <c r="CE27">
        <v>0.12479999999999999</v>
      </c>
      <c r="CF27">
        <v>0.54</v>
      </c>
      <c r="CG27">
        <v>6.2799999999999995E-2</v>
      </c>
      <c r="CH27">
        <v>1.4144000000000001</v>
      </c>
      <c r="CI27">
        <v>0.14979999999999999</v>
      </c>
      <c r="CJ27">
        <v>0.6946</v>
      </c>
      <c r="CK27">
        <v>0.98580000000000001</v>
      </c>
      <c r="CL27">
        <v>1.6803999999999999</v>
      </c>
      <c r="CM27">
        <v>0.89680000000000004</v>
      </c>
      <c r="CN27">
        <v>0.46479999999999999</v>
      </c>
      <c r="CO27">
        <v>0</v>
      </c>
      <c r="CP27">
        <v>0.86739999999999995</v>
      </c>
      <c r="CQ27">
        <v>0.73040000000000005</v>
      </c>
      <c r="CR27">
        <v>0</v>
      </c>
      <c r="CS27">
        <v>2.0626000000000002</v>
      </c>
      <c r="CT27">
        <v>0.42149999999999999</v>
      </c>
      <c r="CU27">
        <v>8.2376000000000005</v>
      </c>
      <c r="CV27">
        <v>0.67989999999999995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465</v>
      </c>
      <c r="DR27">
        <v>170</v>
      </c>
      <c r="DS27">
        <v>13.6</v>
      </c>
      <c r="DT27">
        <v>4.7</v>
      </c>
      <c r="DU27">
        <v>1588</v>
      </c>
      <c r="DV27">
        <v>1.8312605585944001E-2</v>
      </c>
      <c r="DW27">
        <v>1.7336973393000001E-5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36047026200</v>
      </c>
      <c r="H28" t="s">
        <v>1224</v>
      </c>
      <c r="I28">
        <v>6.0949700000000002E-2</v>
      </c>
      <c r="J28">
        <v>2404</v>
      </c>
      <c r="K28">
        <v>228</v>
      </c>
      <c r="L28">
        <v>831</v>
      </c>
      <c r="M28">
        <v>45</v>
      </c>
      <c r="N28">
        <v>768</v>
      </c>
      <c r="O28">
        <v>54</v>
      </c>
      <c r="P28">
        <v>445</v>
      </c>
      <c r="Q28">
        <v>166</v>
      </c>
      <c r="R28">
        <v>166</v>
      </c>
      <c r="S28">
        <v>70</v>
      </c>
      <c r="T28">
        <v>28167</v>
      </c>
      <c r="U28">
        <v>3857</v>
      </c>
      <c r="V28">
        <v>533</v>
      </c>
      <c r="W28">
        <v>114</v>
      </c>
      <c r="X28">
        <v>432</v>
      </c>
      <c r="Y28">
        <v>73</v>
      </c>
      <c r="Z28">
        <v>495</v>
      </c>
      <c r="AA28">
        <v>90</v>
      </c>
      <c r="AB28">
        <v>360</v>
      </c>
      <c r="AC28">
        <v>94</v>
      </c>
      <c r="AD28">
        <v>51</v>
      </c>
      <c r="AE28">
        <v>29.8</v>
      </c>
      <c r="AF28">
        <v>1592</v>
      </c>
      <c r="AG28">
        <v>274</v>
      </c>
      <c r="AH28">
        <v>603</v>
      </c>
      <c r="AI28">
        <v>120.5</v>
      </c>
      <c r="AJ28">
        <v>62</v>
      </c>
      <c r="AK28">
        <v>33</v>
      </c>
      <c r="AL28">
        <v>0</v>
      </c>
      <c r="AM28">
        <v>11</v>
      </c>
      <c r="AN28">
        <v>78</v>
      </c>
      <c r="AO28">
        <v>39.799999999999898</v>
      </c>
      <c r="AP28">
        <v>317</v>
      </c>
      <c r="AQ28">
        <v>68</v>
      </c>
      <c r="AR28">
        <v>0</v>
      </c>
      <c r="AS28">
        <v>11</v>
      </c>
      <c r="AT28">
        <v>18.5</v>
      </c>
      <c r="AU28">
        <v>6.6</v>
      </c>
      <c r="AV28">
        <v>13.9</v>
      </c>
      <c r="AW28">
        <v>5.4</v>
      </c>
      <c r="AX28">
        <v>28167</v>
      </c>
      <c r="AY28">
        <v>3857</v>
      </c>
      <c r="AZ28">
        <v>31</v>
      </c>
      <c r="BA28">
        <v>5.9</v>
      </c>
      <c r="BB28">
        <v>18</v>
      </c>
      <c r="BC28">
        <v>2.9</v>
      </c>
      <c r="BD28">
        <v>20.6</v>
      </c>
      <c r="BE28">
        <v>3.2</v>
      </c>
      <c r="BF28">
        <v>15</v>
      </c>
      <c r="BG28">
        <v>3.7</v>
      </c>
      <c r="BH28">
        <v>6.6</v>
      </c>
      <c r="BI28">
        <v>3.9</v>
      </c>
      <c r="BJ28">
        <v>66.2</v>
      </c>
      <c r="BK28">
        <v>9.5</v>
      </c>
      <c r="BL28">
        <v>26.399999999999899</v>
      </c>
      <c r="BM28">
        <v>4.7</v>
      </c>
      <c r="BN28">
        <v>7.5</v>
      </c>
      <c r="BO28">
        <v>4</v>
      </c>
      <c r="BP28">
        <v>0</v>
      </c>
      <c r="BQ28">
        <v>3.5</v>
      </c>
      <c r="BR28">
        <v>10.1999999999999</v>
      </c>
      <c r="BS28">
        <v>5.0999999999999996</v>
      </c>
      <c r="BT28">
        <v>41.299999999999898</v>
      </c>
      <c r="BU28">
        <v>8.1999999999999904</v>
      </c>
      <c r="BV28">
        <v>0</v>
      </c>
      <c r="BW28">
        <v>0.5</v>
      </c>
      <c r="BX28">
        <v>0.68759999999999999</v>
      </c>
      <c r="BY28">
        <v>0.89790000000000003</v>
      </c>
      <c r="BZ28">
        <v>0.51839999999999997</v>
      </c>
      <c r="CA28">
        <v>0.9042</v>
      </c>
      <c r="CB28">
        <v>3.008</v>
      </c>
      <c r="CC28">
        <v>0.81100000000000005</v>
      </c>
      <c r="CD28">
        <v>0.73680000000000001</v>
      </c>
      <c r="CE28">
        <v>0.44090000000000001</v>
      </c>
      <c r="CF28">
        <v>0.78749999999999998</v>
      </c>
      <c r="CG28">
        <v>0.42830000000000001</v>
      </c>
      <c r="CH28">
        <v>2.3936000000000002</v>
      </c>
      <c r="CI28">
        <v>0.7349</v>
      </c>
      <c r="CJ28">
        <v>0.68820000000000003</v>
      </c>
      <c r="CK28">
        <v>0.95140000000000002</v>
      </c>
      <c r="CL28">
        <v>1.6395999999999999</v>
      </c>
      <c r="CM28">
        <v>0.86939999999999995</v>
      </c>
      <c r="CN28">
        <v>0.49419999999999997</v>
      </c>
      <c r="CO28">
        <v>0</v>
      </c>
      <c r="CP28">
        <v>0.81530000000000002</v>
      </c>
      <c r="CQ28">
        <v>0.71030000000000004</v>
      </c>
      <c r="CR28">
        <v>0</v>
      </c>
      <c r="CS28">
        <v>2.0198</v>
      </c>
      <c r="CT28">
        <v>0.40450000000000003</v>
      </c>
      <c r="CU28">
        <v>9.0610999999999997</v>
      </c>
      <c r="CV28">
        <v>0.79190000000000005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196</v>
      </c>
      <c r="DR28">
        <v>74</v>
      </c>
      <c r="DS28">
        <v>8.1999999999999904</v>
      </c>
      <c r="DT28">
        <v>3</v>
      </c>
      <c r="DU28">
        <v>877</v>
      </c>
      <c r="DV28">
        <v>1.6716444967354999E-2</v>
      </c>
      <c r="DW28">
        <v>1.6775674757000001E-5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36047026400</v>
      </c>
      <c r="H29" t="s">
        <v>1223</v>
      </c>
      <c r="I29">
        <v>7.3148599999999994E-2</v>
      </c>
      <c r="J29">
        <v>4743</v>
      </c>
      <c r="K29">
        <v>494</v>
      </c>
      <c r="L29">
        <v>1747</v>
      </c>
      <c r="M29">
        <v>60</v>
      </c>
      <c r="N29">
        <v>1606</v>
      </c>
      <c r="O29">
        <v>90</v>
      </c>
      <c r="P29">
        <v>806</v>
      </c>
      <c r="Q29">
        <v>344</v>
      </c>
      <c r="R29">
        <v>132</v>
      </c>
      <c r="S29">
        <v>63</v>
      </c>
      <c r="T29">
        <v>22726</v>
      </c>
      <c r="U29">
        <v>3711</v>
      </c>
      <c r="V29">
        <v>1253</v>
      </c>
      <c r="W29">
        <v>297</v>
      </c>
      <c r="X29">
        <v>518</v>
      </c>
      <c r="Y29">
        <v>111</v>
      </c>
      <c r="Z29">
        <v>897</v>
      </c>
      <c r="AA29">
        <v>212</v>
      </c>
      <c r="AB29">
        <v>502</v>
      </c>
      <c r="AC29">
        <v>209</v>
      </c>
      <c r="AD29">
        <v>64</v>
      </c>
      <c r="AE29">
        <v>51.2</v>
      </c>
      <c r="AF29">
        <v>3060</v>
      </c>
      <c r="AG29">
        <v>580</v>
      </c>
      <c r="AH29">
        <v>1684</v>
      </c>
      <c r="AI29">
        <v>322.69999999999902</v>
      </c>
      <c r="AJ29">
        <v>378</v>
      </c>
      <c r="AK29">
        <v>109.599999999999</v>
      </c>
      <c r="AL29">
        <v>0</v>
      </c>
      <c r="AM29">
        <v>11</v>
      </c>
      <c r="AN29">
        <v>272</v>
      </c>
      <c r="AO29">
        <v>105.799999999999</v>
      </c>
      <c r="AP29">
        <v>913</v>
      </c>
      <c r="AQ29">
        <v>136</v>
      </c>
      <c r="AR29">
        <v>0</v>
      </c>
      <c r="AS29">
        <v>11</v>
      </c>
      <c r="AT29">
        <v>17</v>
      </c>
      <c r="AU29">
        <v>6.9</v>
      </c>
      <c r="AV29">
        <v>5.3</v>
      </c>
      <c r="AW29">
        <v>2.5</v>
      </c>
      <c r="AX29">
        <v>22726</v>
      </c>
      <c r="AY29">
        <v>3711</v>
      </c>
      <c r="AZ29">
        <v>35.399999999999899</v>
      </c>
      <c r="BA29">
        <v>6.9</v>
      </c>
      <c r="BB29">
        <v>10.9</v>
      </c>
      <c r="BC29">
        <v>2.2999999999999998</v>
      </c>
      <c r="BD29">
        <v>18.899999999999899</v>
      </c>
      <c r="BE29">
        <v>4</v>
      </c>
      <c r="BF29">
        <v>10.6</v>
      </c>
      <c r="BG29">
        <v>4.3</v>
      </c>
      <c r="BH29">
        <v>4</v>
      </c>
      <c r="BI29">
        <v>3.2</v>
      </c>
      <c r="BJ29">
        <v>64.5</v>
      </c>
      <c r="BK29">
        <v>10.1999999999999</v>
      </c>
      <c r="BL29">
        <v>37.6</v>
      </c>
      <c r="BM29">
        <v>6</v>
      </c>
      <c r="BN29">
        <v>21.6</v>
      </c>
      <c r="BO29">
        <v>6.2</v>
      </c>
      <c r="BP29">
        <v>0</v>
      </c>
      <c r="BQ29">
        <v>1.7</v>
      </c>
      <c r="BR29">
        <v>16.899999999999899</v>
      </c>
      <c r="BS29">
        <v>6.5</v>
      </c>
      <c r="BT29">
        <v>56.799999999999898</v>
      </c>
      <c r="BU29">
        <v>8.1</v>
      </c>
      <c r="BV29">
        <v>0</v>
      </c>
      <c r="BW29">
        <v>0.2</v>
      </c>
      <c r="BX29">
        <v>0.65269999999999995</v>
      </c>
      <c r="BY29">
        <v>0.30990000000000001</v>
      </c>
      <c r="BZ29">
        <v>0.71399999999999997</v>
      </c>
      <c r="CA29">
        <v>0.94089999999999996</v>
      </c>
      <c r="CB29">
        <v>2.6175000000000002</v>
      </c>
      <c r="CC29">
        <v>0.70209999999999995</v>
      </c>
      <c r="CD29">
        <v>0.26400000000000001</v>
      </c>
      <c r="CE29">
        <v>0.31490000000000001</v>
      </c>
      <c r="CF29">
        <v>0.48559999999999998</v>
      </c>
      <c r="CG29">
        <v>0.22589999999999999</v>
      </c>
      <c r="CH29">
        <v>1.2903</v>
      </c>
      <c r="CI29">
        <v>0.1132</v>
      </c>
      <c r="CJ29">
        <v>0.68079999999999996</v>
      </c>
      <c r="CK29">
        <v>0.98760000000000003</v>
      </c>
      <c r="CL29">
        <v>1.6685000000000001</v>
      </c>
      <c r="CM29">
        <v>0.88759999999999994</v>
      </c>
      <c r="CN29">
        <v>0.68159999999999998</v>
      </c>
      <c r="CO29">
        <v>0</v>
      </c>
      <c r="CP29">
        <v>0.9304</v>
      </c>
      <c r="CQ29">
        <v>0.80959999999999999</v>
      </c>
      <c r="CR29">
        <v>0</v>
      </c>
      <c r="CS29">
        <v>2.4217</v>
      </c>
      <c r="CT29">
        <v>0.58350000000000002</v>
      </c>
      <c r="CU29">
        <v>7.9980000000000002</v>
      </c>
      <c r="CV29">
        <v>0.64549999999999996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1</v>
      </c>
      <c r="DP29">
        <v>3</v>
      </c>
      <c r="DQ29">
        <v>516</v>
      </c>
      <c r="DR29">
        <v>148</v>
      </c>
      <c r="DS29">
        <v>10.9</v>
      </c>
      <c r="DT29">
        <v>3.1</v>
      </c>
      <c r="DU29">
        <v>2323</v>
      </c>
      <c r="DV29">
        <v>2.1900575689784998E-2</v>
      </c>
      <c r="DW29">
        <v>2.0175907973000001E-5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36047026600</v>
      </c>
      <c r="H30" t="s">
        <v>1222</v>
      </c>
      <c r="I30">
        <v>6.4053200000000005E-2</v>
      </c>
      <c r="J30">
        <v>3607</v>
      </c>
      <c r="K30">
        <v>392</v>
      </c>
      <c r="L30">
        <v>1225</v>
      </c>
      <c r="M30">
        <v>55</v>
      </c>
      <c r="N30">
        <v>1107</v>
      </c>
      <c r="O30">
        <v>81</v>
      </c>
      <c r="P30">
        <v>447</v>
      </c>
      <c r="Q30">
        <v>272</v>
      </c>
      <c r="R30">
        <v>189</v>
      </c>
      <c r="S30">
        <v>119</v>
      </c>
      <c r="T30">
        <v>21961</v>
      </c>
      <c r="U30">
        <v>2380</v>
      </c>
      <c r="V30">
        <v>782</v>
      </c>
      <c r="W30">
        <v>153</v>
      </c>
      <c r="X30">
        <v>570</v>
      </c>
      <c r="Y30">
        <v>107</v>
      </c>
      <c r="Z30">
        <v>795</v>
      </c>
      <c r="AA30">
        <v>187</v>
      </c>
      <c r="AB30">
        <v>438</v>
      </c>
      <c r="AC30">
        <v>128</v>
      </c>
      <c r="AD30">
        <v>127</v>
      </c>
      <c r="AE30">
        <v>63</v>
      </c>
      <c r="AF30">
        <v>2117</v>
      </c>
      <c r="AG30">
        <v>576</v>
      </c>
      <c r="AH30">
        <v>1128</v>
      </c>
      <c r="AI30">
        <v>303.60000000000002</v>
      </c>
      <c r="AJ30">
        <v>71</v>
      </c>
      <c r="AK30">
        <v>46.799999999999898</v>
      </c>
      <c r="AL30">
        <v>0</v>
      </c>
      <c r="AM30">
        <v>11</v>
      </c>
      <c r="AN30">
        <v>148</v>
      </c>
      <c r="AO30">
        <v>64.900000000000006</v>
      </c>
      <c r="AP30">
        <v>514</v>
      </c>
      <c r="AQ30">
        <v>128</v>
      </c>
      <c r="AR30">
        <v>0</v>
      </c>
      <c r="AS30">
        <v>11</v>
      </c>
      <c r="AT30">
        <v>12.4</v>
      </c>
      <c r="AU30">
        <v>7.5</v>
      </c>
      <c r="AV30">
        <v>10.8</v>
      </c>
      <c r="AW30">
        <v>5.9</v>
      </c>
      <c r="AX30">
        <v>21961</v>
      </c>
      <c r="AY30">
        <v>2380</v>
      </c>
      <c r="AZ30">
        <v>30.6999999999999</v>
      </c>
      <c r="BA30">
        <v>6.2</v>
      </c>
      <c r="BB30">
        <v>15.8</v>
      </c>
      <c r="BC30">
        <v>3.4</v>
      </c>
      <c r="BD30">
        <v>22</v>
      </c>
      <c r="BE30">
        <v>4.5999999999999996</v>
      </c>
      <c r="BF30">
        <v>12.1</v>
      </c>
      <c r="BG30">
        <v>3.6</v>
      </c>
      <c r="BH30">
        <v>11.5</v>
      </c>
      <c r="BI30">
        <v>5.6</v>
      </c>
      <c r="BJ30">
        <v>58.7</v>
      </c>
      <c r="BK30">
        <v>14.6</v>
      </c>
      <c r="BL30">
        <v>33.399999999999899</v>
      </c>
      <c r="BM30">
        <v>8</v>
      </c>
      <c r="BN30">
        <v>5.8</v>
      </c>
      <c r="BO30">
        <v>3.8</v>
      </c>
      <c r="BP30">
        <v>0</v>
      </c>
      <c r="BQ30">
        <v>2.4</v>
      </c>
      <c r="BR30">
        <v>13.4</v>
      </c>
      <c r="BS30">
        <v>5.8</v>
      </c>
      <c r="BT30">
        <v>46.399999999999899</v>
      </c>
      <c r="BU30">
        <v>10.9</v>
      </c>
      <c r="BV30">
        <v>0</v>
      </c>
      <c r="BW30">
        <v>0.3</v>
      </c>
      <c r="BX30">
        <v>0.51490000000000002</v>
      </c>
      <c r="BY30">
        <v>0.79139999999999999</v>
      </c>
      <c r="BZ30">
        <v>0.73939999999999995</v>
      </c>
      <c r="CA30">
        <v>0.90090000000000003</v>
      </c>
      <c r="CB30">
        <v>2.9464999999999999</v>
      </c>
      <c r="CC30">
        <v>0.79459999999999997</v>
      </c>
      <c r="CD30">
        <v>0.58709999999999996</v>
      </c>
      <c r="CE30">
        <v>0.56159999999999999</v>
      </c>
      <c r="CF30">
        <v>0.60950000000000004</v>
      </c>
      <c r="CG30">
        <v>0.70509999999999995</v>
      </c>
      <c r="CH30">
        <v>2.4632999999999998</v>
      </c>
      <c r="CI30">
        <v>0.76749999999999996</v>
      </c>
      <c r="CJ30">
        <v>0.6542</v>
      </c>
      <c r="CK30">
        <v>0.97919999999999996</v>
      </c>
      <c r="CL30">
        <v>1.6334</v>
      </c>
      <c r="CM30">
        <v>0.8649</v>
      </c>
      <c r="CN30">
        <v>0.45200000000000001</v>
      </c>
      <c r="CO30">
        <v>0</v>
      </c>
      <c r="CP30">
        <v>0.88260000000000005</v>
      </c>
      <c r="CQ30">
        <v>0.73780000000000001</v>
      </c>
      <c r="CR30">
        <v>0</v>
      </c>
      <c r="CS30">
        <v>2.0724999999999998</v>
      </c>
      <c r="CT30">
        <v>0.42499999999999999</v>
      </c>
      <c r="CU30">
        <v>9.1158000000000001</v>
      </c>
      <c r="CV30">
        <v>0.79600000000000004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</v>
      </c>
      <c r="DQ30">
        <v>270</v>
      </c>
      <c r="DR30">
        <v>175</v>
      </c>
      <c r="DS30">
        <v>7.5</v>
      </c>
      <c r="DT30">
        <v>4.7</v>
      </c>
      <c r="DU30">
        <v>1603</v>
      </c>
      <c r="DV30">
        <v>2.5104375236894998E-2</v>
      </c>
      <c r="DW30">
        <v>1.7652845584999999E-5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36047026800</v>
      </c>
      <c r="H31" t="s">
        <v>1221</v>
      </c>
      <c r="I31">
        <v>6.9100300000000003E-2</v>
      </c>
      <c r="J31">
        <v>3667</v>
      </c>
      <c r="K31">
        <v>511</v>
      </c>
      <c r="L31">
        <v>1424</v>
      </c>
      <c r="M31">
        <v>56</v>
      </c>
      <c r="N31">
        <v>1291</v>
      </c>
      <c r="O31">
        <v>101</v>
      </c>
      <c r="P31">
        <v>591</v>
      </c>
      <c r="Q31">
        <v>207</v>
      </c>
      <c r="R31">
        <v>178</v>
      </c>
      <c r="S31">
        <v>62</v>
      </c>
      <c r="T31">
        <v>22355</v>
      </c>
      <c r="U31">
        <v>2974</v>
      </c>
      <c r="V31">
        <v>574</v>
      </c>
      <c r="W31">
        <v>170</v>
      </c>
      <c r="X31">
        <v>479</v>
      </c>
      <c r="Y31">
        <v>139</v>
      </c>
      <c r="Z31">
        <v>810</v>
      </c>
      <c r="AA31">
        <v>286</v>
      </c>
      <c r="AB31">
        <v>512</v>
      </c>
      <c r="AC31">
        <v>148</v>
      </c>
      <c r="AD31">
        <v>78</v>
      </c>
      <c r="AE31">
        <v>50</v>
      </c>
      <c r="AF31">
        <v>1974</v>
      </c>
      <c r="AG31">
        <v>607.79999999999905</v>
      </c>
      <c r="AH31">
        <v>996</v>
      </c>
      <c r="AI31">
        <v>220.599999999999</v>
      </c>
      <c r="AJ31">
        <v>355</v>
      </c>
      <c r="AK31">
        <v>96.2</v>
      </c>
      <c r="AL31">
        <v>21</v>
      </c>
      <c r="AM31">
        <v>29</v>
      </c>
      <c r="AN31">
        <v>136</v>
      </c>
      <c r="AO31">
        <v>74.7</v>
      </c>
      <c r="AP31">
        <v>617</v>
      </c>
      <c r="AQ31">
        <v>124</v>
      </c>
      <c r="AR31">
        <v>10</v>
      </c>
      <c r="AS31">
        <v>11</v>
      </c>
      <c r="AT31">
        <v>16.100000000000001</v>
      </c>
      <c r="AU31">
        <v>5.9</v>
      </c>
      <c r="AV31">
        <v>9.1</v>
      </c>
      <c r="AW31">
        <v>3.3</v>
      </c>
      <c r="AX31">
        <v>22355</v>
      </c>
      <c r="AY31">
        <v>2974</v>
      </c>
      <c r="AZ31">
        <v>22</v>
      </c>
      <c r="BA31">
        <v>5.6</v>
      </c>
      <c r="BB31">
        <v>13.1</v>
      </c>
      <c r="BC31">
        <v>4.2</v>
      </c>
      <c r="BD31">
        <v>22.1</v>
      </c>
      <c r="BE31">
        <v>7.2</v>
      </c>
      <c r="BF31">
        <v>14</v>
      </c>
      <c r="BG31">
        <v>4.7</v>
      </c>
      <c r="BH31">
        <v>6</v>
      </c>
      <c r="BI31">
        <v>3.8</v>
      </c>
      <c r="BJ31">
        <v>53.799999999999898</v>
      </c>
      <c r="BK31">
        <v>14.8</v>
      </c>
      <c r="BL31">
        <v>29.399999999999899</v>
      </c>
      <c r="BM31">
        <v>5.2</v>
      </c>
      <c r="BN31">
        <v>24.899999999999899</v>
      </c>
      <c r="BO31">
        <v>6.7</v>
      </c>
      <c r="BP31">
        <v>1.5</v>
      </c>
      <c r="BQ31">
        <v>2</v>
      </c>
      <c r="BR31">
        <v>10.5</v>
      </c>
      <c r="BS31">
        <v>5.7</v>
      </c>
      <c r="BT31">
        <v>47.799999999999898</v>
      </c>
      <c r="BU31">
        <v>9.1</v>
      </c>
      <c r="BV31">
        <v>0.3</v>
      </c>
      <c r="BW31">
        <v>0.3</v>
      </c>
      <c r="BX31">
        <v>0.62809999999999999</v>
      </c>
      <c r="BY31">
        <v>0.69269999999999998</v>
      </c>
      <c r="BZ31">
        <v>0.72740000000000005</v>
      </c>
      <c r="CA31">
        <v>0.78290000000000004</v>
      </c>
      <c r="CB31">
        <v>2.8311000000000002</v>
      </c>
      <c r="CC31">
        <v>0.76380000000000003</v>
      </c>
      <c r="CD31">
        <v>0.40589999999999998</v>
      </c>
      <c r="CE31">
        <v>0.56779999999999997</v>
      </c>
      <c r="CF31">
        <v>0.73429999999999995</v>
      </c>
      <c r="CG31">
        <v>0.38819999999999999</v>
      </c>
      <c r="CH31">
        <v>2.0960999999999999</v>
      </c>
      <c r="CI31">
        <v>0.55689999999999995</v>
      </c>
      <c r="CJ31">
        <v>0.63390000000000002</v>
      </c>
      <c r="CK31">
        <v>0.96519999999999995</v>
      </c>
      <c r="CL31">
        <v>1.5991</v>
      </c>
      <c r="CM31">
        <v>0.84160000000000001</v>
      </c>
      <c r="CN31">
        <v>0.70489999999999997</v>
      </c>
      <c r="CO31">
        <v>0.80530000000000002</v>
      </c>
      <c r="CP31">
        <v>0.8266</v>
      </c>
      <c r="CQ31">
        <v>0.74629999999999996</v>
      </c>
      <c r="CR31">
        <v>0.46910000000000002</v>
      </c>
      <c r="CS31">
        <v>3.5522999999999998</v>
      </c>
      <c r="CT31">
        <v>0.96809999999999996</v>
      </c>
      <c r="CU31">
        <v>10.0786</v>
      </c>
      <c r="CV31">
        <v>0.89300000000000002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521</v>
      </c>
      <c r="DR31">
        <v>211</v>
      </c>
      <c r="DS31">
        <v>14.1999999999999</v>
      </c>
      <c r="DT31">
        <v>5.8</v>
      </c>
      <c r="DU31">
        <v>1356</v>
      </c>
      <c r="DV31">
        <v>2.0585806531529999E-2</v>
      </c>
      <c r="DW31">
        <v>1.9042133922E-5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36047027000</v>
      </c>
      <c r="H32" t="s">
        <v>1220</v>
      </c>
      <c r="I32">
        <v>5.1738800000000001E-2</v>
      </c>
      <c r="J32">
        <v>2420</v>
      </c>
      <c r="K32">
        <v>344</v>
      </c>
      <c r="L32">
        <v>928</v>
      </c>
      <c r="M32">
        <v>44</v>
      </c>
      <c r="N32">
        <v>868</v>
      </c>
      <c r="O32">
        <v>52</v>
      </c>
      <c r="P32">
        <v>368</v>
      </c>
      <c r="Q32">
        <v>122</v>
      </c>
      <c r="R32">
        <v>80</v>
      </c>
      <c r="S32">
        <v>48</v>
      </c>
      <c r="T32">
        <v>24212</v>
      </c>
      <c r="U32">
        <v>3872</v>
      </c>
      <c r="V32">
        <v>306</v>
      </c>
      <c r="W32">
        <v>89</v>
      </c>
      <c r="X32">
        <v>421</v>
      </c>
      <c r="Y32">
        <v>97</v>
      </c>
      <c r="Z32">
        <v>460</v>
      </c>
      <c r="AA32">
        <v>152</v>
      </c>
      <c r="AB32">
        <v>306</v>
      </c>
      <c r="AC32">
        <v>93</v>
      </c>
      <c r="AD32">
        <v>67</v>
      </c>
      <c r="AE32">
        <v>43.399999999999899</v>
      </c>
      <c r="AF32">
        <v>754</v>
      </c>
      <c r="AG32">
        <v>479.5</v>
      </c>
      <c r="AH32">
        <v>612</v>
      </c>
      <c r="AI32">
        <v>142.099999999999</v>
      </c>
      <c r="AJ32">
        <v>362</v>
      </c>
      <c r="AK32">
        <v>77.5</v>
      </c>
      <c r="AL32">
        <v>24</v>
      </c>
      <c r="AM32">
        <v>33</v>
      </c>
      <c r="AN32">
        <v>72</v>
      </c>
      <c r="AO32">
        <v>42.5</v>
      </c>
      <c r="AP32">
        <v>332</v>
      </c>
      <c r="AQ32">
        <v>67</v>
      </c>
      <c r="AR32">
        <v>0</v>
      </c>
      <c r="AS32">
        <v>11</v>
      </c>
      <c r="AT32">
        <v>15.1999999999999</v>
      </c>
      <c r="AU32">
        <v>5.4</v>
      </c>
      <c r="AV32">
        <v>6.9</v>
      </c>
      <c r="AW32">
        <v>3.7</v>
      </c>
      <c r="AX32">
        <v>24212</v>
      </c>
      <c r="AY32">
        <v>3872</v>
      </c>
      <c r="AZ32">
        <v>17.899999999999899</v>
      </c>
      <c r="BA32">
        <v>4.8</v>
      </c>
      <c r="BB32">
        <v>17.399999999999899</v>
      </c>
      <c r="BC32">
        <v>4.5</v>
      </c>
      <c r="BD32">
        <v>19</v>
      </c>
      <c r="BE32">
        <v>5.7</v>
      </c>
      <c r="BF32">
        <v>12.6</v>
      </c>
      <c r="BG32">
        <v>3.6</v>
      </c>
      <c r="BH32">
        <v>7.7</v>
      </c>
      <c r="BI32">
        <v>5</v>
      </c>
      <c r="BJ32">
        <v>31.1999999999999</v>
      </c>
      <c r="BK32">
        <v>19.3</v>
      </c>
      <c r="BL32">
        <v>26.399999999999899</v>
      </c>
      <c r="BM32">
        <v>4.7</v>
      </c>
      <c r="BN32">
        <v>39</v>
      </c>
      <c r="BO32">
        <v>8.1</v>
      </c>
      <c r="BP32">
        <v>2.6</v>
      </c>
      <c r="BQ32">
        <v>3.5</v>
      </c>
      <c r="BR32">
        <v>8.3000000000000007</v>
      </c>
      <c r="BS32">
        <v>4.9000000000000004</v>
      </c>
      <c r="BT32">
        <v>38.200000000000003</v>
      </c>
      <c r="BU32">
        <v>7.3</v>
      </c>
      <c r="BV32">
        <v>0</v>
      </c>
      <c r="BW32">
        <v>0.5</v>
      </c>
      <c r="BX32">
        <v>0.60450000000000004</v>
      </c>
      <c r="BY32">
        <v>0.5</v>
      </c>
      <c r="BZ32">
        <v>0.66080000000000005</v>
      </c>
      <c r="CA32">
        <v>0.71099999999999997</v>
      </c>
      <c r="CB32">
        <v>2.4763000000000002</v>
      </c>
      <c r="CC32">
        <v>0.65649999999999997</v>
      </c>
      <c r="CD32">
        <v>0.69869999999999999</v>
      </c>
      <c r="CE32">
        <v>0.32290000000000002</v>
      </c>
      <c r="CF32">
        <v>0.6462</v>
      </c>
      <c r="CG32">
        <v>0.50580000000000003</v>
      </c>
      <c r="CH32">
        <v>2.1736</v>
      </c>
      <c r="CI32">
        <v>0.60519999999999996</v>
      </c>
      <c r="CJ32">
        <v>0.48580000000000001</v>
      </c>
      <c r="CK32">
        <v>0.95099999999999996</v>
      </c>
      <c r="CL32">
        <v>1.4368000000000001</v>
      </c>
      <c r="CM32">
        <v>0.73040000000000005</v>
      </c>
      <c r="CN32">
        <v>0.76629999999999998</v>
      </c>
      <c r="CO32">
        <v>0.84709999999999996</v>
      </c>
      <c r="CP32">
        <v>0.76570000000000005</v>
      </c>
      <c r="CQ32">
        <v>0.68959999999999999</v>
      </c>
      <c r="CR32">
        <v>0</v>
      </c>
      <c r="CS32">
        <v>3.0687000000000002</v>
      </c>
      <c r="CT32">
        <v>0.85370000000000001</v>
      </c>
      <c r="CU32">
        <v>9.1553000000000004</v>
      </c>
      <c r="CV32">
        <v>0.80059999999999998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222</v>
      </c>
      <c r="DR32">
        <v>100</v>
      </c>
      <c r="DS32">
        <v>9.1999999999999904</v>
      </c>
      <c r="DT32">
        <v>4.2</v>
      </c>
      <c r="DU32">
        <v>1672</v>
      </c>
      <c r="DV32">
        <v>1.7397024901987999E-2</v>
      </c>
      <c r="DW32">
        <v>1.5236757893999999E-5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36047027200</v>
      </c>
      <c r="H33" t="s">
        <v>1219</v>
      </c>
      <c r="I33">
        <v>5.1022199999999997E-2</v>
      </c>
      <c r="J33">
        <v>3684</v>
      </c>
      <c r="K33">
        <v>470</v>
      </c>
      <c r="L33">
        <v>1189</v>
      </c>
      <c r="M33">
        <v>58</v>
      </c>
      <c r="N33">
        <v>1112</v>
      </c>
      <c r="O33">
        <v>75</v>
      </c>
      <c r="P33">
        <v>852</v>
      </c>
      <c r="Q33">
        <v>376</v>
      </c>
      <c r="R33">
        <v>144</v>
      </c>
      <c r="S33">
        <v>90</v>
      </c>
      <c r="T33">
        <v>22572</v>
      </c>
      <c r="U33">
        <v>3971</v>
      </c>
      <c r="V33">
        <v>563</v>
      </c>
      <c r="W33">
        <v>110</v>
      </c>
      <c r="X33">
        <v>355</v>
      </c>
      <c r="Y33">
        <v>105</v>
      </c>
      <c r="Z33">
        <v>1145</v>
      </c>
      <c r="AA33">
        <v>296</v>
      </c>
      <c r="AB33">
        <v>251</v>
      </c>
      <c r="AC33">
        <v>98</v>
      </c>
      <c r="AD33">
        <v>91</v>
      </c>
      <c r="AE33">
        <v>64.900000000000006</v>
      </c>
      <c r="AF33">
        <v>2005</v>
      </c>
      <c r="AG33">
        <v>601.29999999999905</v>
      </c>
      <c r="AH33">
        <v>691</v>
      </c>
      <c r="AI33">
        <v>221.3</v>
      </c>
      <c r="AJ33">
        <v>424</v>
      </c>
      <c r="AK33">
        <v>103.2</v>
      </c>
      <c r="AL33">
        <v>0</v>
      </c>
      <c r="AM33">
        <v>11</v>
      </c>
      <c r="AN33">
        <v>294</v>
      </c>
      <c r="AO33">
        <v>113.5</v>
      </c>
      <c r="AP33">
        <v>479</v>
      </c>
      <c r="AQ33">
        <v>115</v>
      </c>
      <c r="AR33">
        <v>0</v>
      </c>
      <c r="AS33">
        <v>11</v>
      </c>
      <c r="AT33">
        <v>23.1999999999999</v>
      </c>
      <c r="AU33">
        <v>9.6999999999999904</v>
      </c>
      <c r="AV33">
        <v>7.7</v>
      </c>
      <c r="AW33">
        <v>4.5999999999999996</v>
      </c>
      <c r="AX33">
        <v>22572</v>
      </c>
      <c r="AY33">
        <v>3971</v>
      </c>
      <c r="AZ33">
        <v>24.1999999999999</v>
      </c>
      <c r="BA33">
        <v>4.0999999999999996</v>
      </c>
      <c r="BB33">
        <v>9.6</v>
      </c>
      <c r="BC33">
        <v>3</v>
      </c>
      <c r="BD33">
        <v>31.1</v>
      </c>
      <c r="BE33">
        <v>7</v>
      </c>
      <c r="BF33">
        <v>6.8</v>
      </c>
      <c r="BG33">
        <v>2.9</v>
      </c>
      <c r="BH33">
        <v>8.1999999999999904</v>
      </c>
      <c r="BI33">
        <v>5.8</v>
      </c>
      <c r="BJ33">
        <v>54.399999999999899</v>
      </c>
      <c r="BK33">
        <v>14.8</v>
      </c>
      <c r="BL33">
        <v>21</v>
      </c>
      <c r="BM33">
        <v>6.3</v>
      </c>
      <c r="BN33">
        <v>35.700000000000003</v>
      </c>
      <c r="BO33">
        <v>8.5</v>
      </c>
      <c r="BP33">
        <v>0</v>
      </c>
      <c r="BQ33">
        <v>2.5</v>
      </c>
      <c r="BR33">
        <v>26.399999999999899</v>
      </c>
      <c r="BS33">
        <v>10.1</v>
      </c>
      <c r="BT33">
        <v>43.1</v>
      </c>
      <c r="BU33">
        <v>9.1</v>
      </c>
      <c r="BV33">
        <v>0</v>
      </c>
      <c r="BW33">
        <v>0.3</v>
      </c>
      <c r="BX33">
        <v>0.76959999999999995</v>
      </c>
      <c r="BY33">
        <v>0.57569999999999999</v>
      </c>
      <c r="BZ33">
        <v>0.71789999999999998</v>
      </c>
      <c r="CA33">
        <v>0.81479999999999997</v>
      </c>
      <c r="CB33">
        <v>2.8780999999999999</v>
      </c>
      <c r="CC33">
        <v>0.7752</v>
      </c>
      <c r="CD33">
        <v>0.1938</v>
      </c>
      <c r="CE33">
        <v>0.94230000000000003</v>
      </c>
      <c r="CF33">
        <v>0.13819999999999999</v>
      </c>
      <c r="CG33">
        <v>0.53559999999999997</v>
      </c>
      <c r="CH33">
        <v>1.8099000000000001</v>
      </c>
      <c r="CI33">
        <v>0.3523</v>
      </c>
      <c r="CJ33">
        <v>0.6361</v>
      </c>
      <c r="CK33">
        <v>0.91100000000000003</v>
      </c>
      <c r="CL33">
        <v>1.5471999999999999</v>
      </c>
      <c r="CM33">
        <v>0.80520000000000003</v>
      </c>
      <c r="CN33">
        <v>0.75560000000000005</v>
      </c>
      <c r="CO33">
        <v>0</v>
      </c>
      <c r="CP33">
        <v>0.98229999999999995</v>
      </c>
      <c r="CQ33">
        <v>0.72109999999999996</v>
      </c>
      <c r="CR33">
        <v>0</v>
      </c>
      <c r="CS33">
        <v>2.4588999999999999</v>
      </c>
      <c r="CT33">
        <v>0.60499999999999998</v>
      </c>
      <c r="CU33">
        <v>8.6941000000000006</v>
      </c>
      <c r="CV33">
        <v>0.74419999999999997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3</v>
      </c>
      <c r="DQ33">
        <v>264</v>
      </c>
      <c r="DR33">
        <v>210</v>
      </c>
      <c r="DS33">
        <v>7.2</v>
      </c>
      <c r="DT33">
        <v>5.5</v>
      </c>
      <c r="DU33">
        <v>1290</v>
      </c>
      <c r="DV33">
        <v>2.3564016282263001E-2</v>
      </c>
      <c r="DW33">
        <v>1.4059829201E-5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36047027400</v>
      </c>
      <c r="H34" t="s">
        <v>1218</v>
      </c>
      <c r="I34">
        <v>6.3075900000000004E-2</v>
      </c>
      <c r="J34">
        <v>3084</v>
      </c>
      <c r="K34">
        <v>343</v>
      </c>
      <c r="L34">
        <v>1037</v>
      </c>
      <c r="M34">
        <v>45</v>
      </c>
      <c r="N34">
        <v>1007</v>
      </c>
      <c r="O34">
        <v>51</v>
      </c>
      <c r="P34">
        <v>556</v>
      </c>
      <c r="Q34">
        <v>225</v>
      </c>
      <c r="R34">
        <v>79</v>
      </c>
      <c r="S34">
        <v>63</v>
      </c>
      <c r="T34">
        <v>25370</v>
      </c>
      <c r="U34">
        <v>4393</v>
      </c>
      <c r="V34">
        <v>559</v>
      </c>
      <c r="W34">
        <v>145</v>
      </c>
      <c r="X34">
        <v>576</v>
      </c>
      <c r="Y34">
        <v>149</v>
      </c>
      <c r="Z34">
        <v>644</v>
      </c>
      <c r="AA34">
        <v>133</v>
      </c>
      <c r="AB34">
        <v>243</v>
      </c>
      <c r="AC34">
        <v>79</v>
      </c>
      <c r="AD34">
        <v>66</v>
      </c>
      <c r="AE34">
        <v>52.399999999999899</v>
      </c>
      <c r="AF34">
        <v>1693</v>
      </c>
      <c r="AG34">
        <v>436.5</v>
      </c>
      <c r="AH34">
        <v>898</v>
      </c>
      <c r="AI34">
        <v>229.5</v>
      </c>
      <c r="AJ34">
        <v>76</v>
      </c>
      <c r="AK34">
        <v>42.399999999999899</v>
      </c>
      <c r="AL34">
        <v>0</v>
      </c>
      <c r="AM34">
        <v>11</v>
      </c>
      <c r="AN34">
        <v>142</v>
      </c>
      <c r="AO34">
        <v>60.799999999999898</v>
      </c>
      <c r="AP34">
        <v>384</v>
      </c>
      <c r="AQ34">
        <v>95</v>
      </c>
      <c r="AR34">
        <v>8</v>
      </c>
      <c r="AS34">
        <v>4</v>
      </c>
      <c r="AT34">
        <v>18.100000000000001</v>
      </c>
      <c r="AU34">
        <v>7</v>
      </c>
      <c r="AV34">
        <v>5.9</v>
      </c>
      <c r="AW34">
        <v>4.5999999999999996</v>
      </c>
      <c r="AX34">
        <v>25370</v>
      </c>
      <c r="AY34">
        <v>4393</v>
      </c>
      <c r="AZ34">
        <v>24.899999999999899</v>
      </c>
      <c r="BA34">
        <v>5.8</v>
      </c>
      <c r="BB34">
        <v>18.6999999999999</v>
      </c>
      <c r="BC34">
        <v>4</v>
      </c>
      <c r="BD34">
        <v>20.899999999999899</v>
      </c>
      <c r="BE34">
        <v>3.6</v>
      </c>
      <c r="BF34">
        <v>7.9</v>
      </c>
      <c r="BG34">
        <v>2.5</v>
      </c>
      <c r="BH34">
        <v>6.6</v>
      </c>
      <c r="BI34">
        <v>5.2</v>
      </c>
      <c r="BJ34">
        <v>54.899999999999899</v>
      </c>
      <c r="BK34">
        <v>12.8</v>
      </c>
      <c r="BL34">
        <v>31.1</v>
      </c>
      <c r="BM34">
        <v>7</v>
      </c>
      <c r="BN34">
        <v>7.3</v>
      </c>
      <c r="BO34">
        <v>4.0999999999999996</v>
      </c>
      <c r="BP34">
        <v>0</v>
      </c>
      <c r="BQ34">
        <v>2.8</v>
      </c>
      <c r="BR34">
        <v>14.1</v>
      </c>
      <c r="BS34">
        <v>6</v>
      </c>
      <c r="BT34">
        <v>38.1</v>
      </c>
      <c r="BU34">
        <v>8.6</v>
      </c>
      <c r="BV34">
        <v>0.3</v>
      </c>
      <c r="BW34">
        <v>0.1</v>
      </c>
      <c r="BX34">
        <v>0.68100000000000005</v>
      </c>
      <c r="BY34">
        <v>0.37990000000000002</v>
      </c>
      <c r="BZ34">
        <v>0.62070000000000003</v>
      </c>
      <c r="CA34">
        <v>0.82469999999999999</v>
      </c>
      <c r="CB34">
        <v>2.5063</v>
      </c>
      <c r="CC34">
        <v>0.66649999999999998</v>
      </c>
      <c r="CD34">
        <v>0.77470000000000006</v>
      </c>
      <c r="CE34">
        <v>0.46460000000000001</v>
      </c>
      <c r="CF34">
        <v>0.22420000000000001</v>
      </c>
      <c r="CG34">
        <v>0.42130000000000001</v>
      </c>
      <c r="CH34">
        <v>1.8848</v>
      </c>
      <c r="CI34">
        <v>0.40410000000000001</v>
      </c>
      <c r="CJ34">
        <v>0.63739999999999997</v>
      </c>
      <c r="CK34">
        <v>0.97199999999999998</v>
      </c>
      <c r="CL34">
        <v>1.6093</v>
      </c>
      <c r="CM34">
        <v>0.84909999999999997</v>
      </c>
      <c r="CN34">
        <v>0.4914</v>
      </c>
      <c r="CO34">
        <v>0</v>
      </c>
      <c r="CP34">
        <v>0.89290000000000003</v>
      </c>
      <c r="CQ34">
        <v>0.68820000000000003</v>
      </c>
      <c r="CR34">
        <v>0.4592</v>
      </c>
      <c r="CS34">
        <v>2.5316999999999998</v>
      </c>
      <c r="CT34">
        <v>0.64019999999999999</v>
      </c>
      <c r="CU34">
        <v>8.5321999999999996</v>
      </c>
      <c r="CV34">
        <v>0.72009999999999996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408</v>
      </c>
      <c r="DR34">
        <v>195</v>
      </c>
      <c r="DS34">
        <v>13.1999999999999</v>
      </c>
      <c r="DT34">
        <v>5.9</v>
      </c>
      <c r="DU34">
        <v>2212</v>
      </c>
      <c r="DV34">
        <v>1.9731051371608001E-2</v>
      </c>
      <c r="DW34">
        <v>1.7385139647999999E-5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36047027600</v>
      </c>
      <c r="H35" t="s">
        <v>1217</v>
      </c>
      <c r="I35">
        <v>5.76821E-2</v>
      </c>
      <c r="J35">
        <v>4132</v>
      </c>
      <c r="K35">
        <v>508</v>
      </c>
      <c r="L35">
        <v>1245</v>
      </c>
      <c r="M35">
        <v>57</v>
      </c>
      <c r="N35">
        <v>1209</v>
      </c>
      <c r="O35">
        <v>64</v>
      </c>
      <c r="P35">
        <v>896</v>
      </c>
      <c r="Q35">
        <v>367</v>
      </c>
      <c r="R35">
        <v>214</v>
      </c>
      <c r="S35">
        <v>95</v>
      </c>
      <c r="T35">
        <v>24055</v>
      </c>
      <c r="U35">
        <v>4894</v>
      </c>
      <c r="V35">
        <v>810</v>
      </c>
      <c r="W35">
        <v>203</v>
      </c>
      <c r="X35">
        <v>343</v>
      </c>
      <c r="Y35">
        <v>94</v>
      </c>
      <c r="Z35">
        <v>899</v>
      </c>
      <c r="AA35">
        <v>287</v>
      </c>
      <c r="AB35">
        <v>448</v>
      </c>
      <c r="AC35">
        <v>155</v>
      </c>
      <c r="AD35">
        <v>156</v>
      </c>
      <c r="AE35">
        <v>95.4</v>
      </c>
      <c r="AF35">
        <v>2740</v>
      </c>
      <c r="AG35">
        <v>579.6</v>
      </c>
      <c r="AH35">
        <v>1645</v>
      </c>
      <c r="AI35">
        <v>365.69999999999902</v>
      </c>
      <c r="AJ35">
        <v>318</v>
      </c>
      <c r="AK35">
        <v>98.4</v>
      </c>
      <c r="AL35">
        <v>0</v>
      </c>
      <c r="AM35">
        <v>11</v>
      </c>
      <c r="AN35">
        <v>334</v>
      </c>
      <c r="AO35">
        <v>93</v>
      </c>
      <c r="AP35">
        <v>838</v>
      </c>
      <c r="AQ35">
        <v>115</v>
      </c>
      <c r="AR35">
        <v>0</v>
      </c>
      <c r="AS35">
        <v>11</v>
      </c>
      <c r="AT35">
        <v>21.6999999999999</v>
      </c>
      <c r="AU35">
        <v>8.5</v>
      </c>
      <c r="AV35">
        <v>9</v>
      </c>
      <c r="AW35">
        <v>3.6</v>
      </c>
      <c r="AX35">
        <v>24055</v>
      </c>
      <c r="AY35">
        <v>4894</v>
      </c>
      <c r="AZ35">
        <v>29.1999999999999</v>
      </c>
      <c r="BA35">
        <v>6.4</v>
      </c>
      <c r="BB35">
        <v>8.3000000000000007</v>
      </c>
      <c r="BC35">
        <v>2.4</v>
      </c>
      <c r="BD35">
        <v>21.8</v>
      </c>
      <c r="BE35">
        <v>6.4</v>
      </c>
      <c r="BF35">
        <v>10.8</v>
      </c>
      <c r="BG35">
        <v>3.8</v>
      </c>
      <c r="BH35">
        <v>12.9</v>
      </c>
      <c r="BI35">
        <v>7.9</v>
      </c>
      <c r="BJ35">
        <v>66.299999999999898</v>
      </c>
      <c r="BK35">
        <v>11.4</v>
      </c>
      <c r="BL35">
        <v>42.6</v>
      </c>
      <c r="BM35">
        <v>8</v>
      </c>
      <c r="BN35">
        <v>25.5</v>
      </c>
      <c r="BO35">
        <v>7.8</v>
      </c>
      <c r="BP35">
        <v>0</v>
      </c>
      <c r="BQ35">
        <v>2.4</v>
      </c>
      <c r="BR35">
        <v>27.6</v>
      </c>
      <c r="BS35">
        <v>7.5</v>
      </c>
      <c r="BT35">
        <v>69.299999999999898</v>
      </c>
      <c r="BU35">
        <v>8</v>
      </c>
      <c r="BV35">
        <v>0</v>
      </c>
      <c r="BW35">
        <v>0.3</v>
      </c>
      <c r="BX35">
        <v>0.74519999999999997</v>
      </c>
      <c r="BY35">
        <v>0.68430000000000002</v>
      </c>
      <c r="BZ35">
        <v>0.66410000000000002</v>
      </c>
      <c r="CA35">
        <v>0.88239999999999996</v>
      </c>
      <c r="CB35">
        <v>2.9759000000000002</v>
      </c>
      <c r="CC35">
        <v>0.80369999999999997</v>
      </c>
      <c r="CD35">
        <v>0.1283</v>
      </c>
      <c r="CE35">
        <v>0.53749999999999998</v>
      </c>
      <c r="CF35">
        <v>0.50229999999999997</v>
      </c>
      <c r="CG35">
        <v>0.75119999999999998</v>
      </c>
      <c r="CH35">
        <v>1.9193</v>
      </c>
      <c r="CI35">
        <v>0.42470000000000002</v>
      </c>
      <c r="CJ35">
        <v>0.68930000000000002</v>
      </c>
      <c r="CK35">
        <v>0.99339999999999995</v>
      </c>
      <c r="CL35">
        <v>1.6827000000000001</v>
      </c>
      <c r="CM35">
        <v>0.89810000000000001</v>
      </c>
      <c r="CN35">
        <v>0.70879999999999999</v>
      </c>
      <c r="CO35">
        <v>0</v>
      </c>
      <c r="CP35">
        <v>0.98429999999999995</v>
      </c>
      <c r="CQ35">
        <v>0.8972</v>
      </c>
      <c r="CR35">
        <v>0</v>
      </c>
      <c r="CS35">
        <v>2.5903</v>
      </c>
      <c r="CT35">
        <v>0.6714</v>
      </c>
      <c r="CU35">
        <v>9.1682000000000006</v>
      </c>
      <c r="CV35">
        <v>0.80179999999999996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2</v>
      </c>
      <c r="DQ35">
        <v>691</v>
      </c>
      <c r="DR35">
        <v>243</v>
      </c>
      <c r="DS35">
        <v>16.6999999999999</v>
      </c>
      <c r="DT35">
        <v>5.7</v>
      </c>
      <c r="DU35">
        <v>1654</v>
      </c>
      <c r="DV35">
        <v>1.9816003492405001E-2</v>
      </c>
      <c r="DW35">
        <v>1.5970123134E-5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36047027800</v>
      </c>
      <c r="H36" t="s">
        <v>1216</v>
      </c>
      <c r="I36">
        <v>6.1958600000000003E-2</v>
      </c>
      <c r="J36">
        <v>3461</v>
      </c>
      <c r="K36">
        <v>348</v>
      </c>
      <c r="L36">
        <v>1210</v>
      </c>
      <c r="M36">
        <v>72</v>
      </c>
      <c r="N36">
        <v>1200</v>
      </c>
      <c r="O36">
        <v>73</v>
      </c>
      <c r="P36">
        <v>713</v>
      </c>
      <c r="Q36">
        <v>301</v>
      </c>
      <c r="R36">
        <v>282</v>
      </c>
      <c r="S36">
        <v>86</v>
      </c>
      <c r="T36">
        <v>23910</v>
      </c>
      <c r="U36">
        <v>4022</v>
      </c>
      <c r="V36">
        <v>735</v>
      </c>
      <c r="W36">
        <v>226</v>
      </c>
      <c r="X36">
        <v>427</v>
      </c>
      <c r="Y36">
        <v>103</v>
      </c>
      <c r="Z36">
        <v>638</v>
      </c>
      <c r="AA36">
        <v>154</v>
      </c>
      <c r="AB36">
        <v>276</v>
      </c>
      <c r="AC36">
        <v>85</v>
      </c>
      <c r="AD36">
        <v>106</v>
      </c>
      <c r="AE36">
        <v>67.599999999999895</v>
      </c>
      <c r="AF36">
        <v>1778</v>
      </c>
      <c r="AG36">
        <v>453</v>
      </c>
      <c r="AH36">
        <v>800</v>
      </c>
      <c r="AI36">
        <v>224.5</v>
      </c>
      <c r="AJ36">
        <v>508</v>
      </c>
      <c r="AK36">
        <v>102.5</v>
      </c>
      <c r="AL36">
        <v>0</v>
      </c>
      <c r="AM36">
        <v>11</v>
      </c>
      <c r="AN36">
        <v>144</v>
      </c>
      <c r="AO36">
        <v>70.900000000000006</v>
      </c>
      <c r="AP36">
        <v>517</v>
      </c>
      <c r="AQ36">
        <v>117</v>
      </c>
      <c r="AR36">
        <v>0</v>
      </c>
      <c r="AS36">
        <v>11</v>
      </c>
      <c r="AT36">
        <v>20.6</v>
      </c>
      <c r="AU36">
        <v>8.8000000000000007</v>
      </c>
      <c r="AV36">
        <v>16.3</v>
      </c>
      <c r="AW36">
        <v>5.3</v>
      </c>
      <c r="AX36">
        <v>23910</v>
      </c>
      <c r="AY36">
        <v>4022</v>
      </c>
      <c r="AZ36">
        <v>28.5</v>
      </c>
      <c r="BA36">
        <v>7</v>
      </c>
      <c r="BB36">
        <v>12.3</v>
      </c>
      <c r="BC36">
        <v>3.3</v>
      </c>
      <c r="BD36">
        <v>18.399999999999899</v>
      </c>
      <c r="BE36">
        <v>4</v>
      </c>
      <c r="BF36">
        <v>8</v>
      </c>
      <c r="BG36">
        <v>2.5</v>
      </c>
      <c r="BH36">
        <v>8.8000000000000007</v>
      </c>
      <c r="BI36">
        <v>5.6</v>
      </c>
      <c r="BJ36">
        <v>51.399999999999899</v>
      </c>
      <c r="BK36">
        <v>12</v>
      </c>
      <c r="BL36">
        <v>24.8</v>
      </c>
      <c r="BM36">
        <v>6.5</v>
      </c>
      <c r="BN36">
        <v>42</v>
      </c>
      <c r="BO36">
        <v>8.1</v>
      </c>
      <c r="BP36">
        <v>0</v>
      </c>
      <c r="BQ36">
        <v>2.4</v>
      </c>
      <c r="BR36">
        <v>12</v>
      </c>
      <c r="BS36">
        <v>5.9</v>
      </c>
      <c r="BT36">
        <v>43.1</v>
      </c>
      <c r="BU36">
        <v>9.6</v>
      </c>
      <c r="BV36">
        <v>0</v>
      </c>
      <c r="BW36">
        <v>0.3</v>
      </c>
      <c r="BX36">
        <v>0.72729999999999995</v>
      </c>
      <c r="BY36">
        <v>0.93969999999999998</v>
      </c>
      <c r="BZ36">
        <v>0.6694</v>
      </c>
      <c r="CA36">
        <v>0.87270000000000003</v>
      </c>
      <c r="CB36">
        <v>3.2090999999999998</v>
      </c>
      <c r="CC36">
        <v>0.85709999999999997</v>
      </c>
      <c r="CD36">
        <v>0.35149999999999998</v>
      </c>
      <c r="CE36">
        <v>0.28560000000000002</v>
      </c>
      <c r="CF36">
        <v>0.23269999999999999</v>
      </c>
      <c r="CG36">
        <v>0.57410000000000005</v>
      </c>
      <c r="CH36">
        <v>1.444</v>
      </c>
      <c r="CI36">
        <v>0.1588</v>
      </c>
      <c r="CJ36">
        <v>0.62170000000000003</v>
      </c>
      <c r="CK36">
        <v>0.9405</v>
      </c>
      <c r="CL36">
        <v>1.5622</v>
      </c>
      <c r="CM36">
        <v>0.8155</v>
      </c>
      <c r="CN36">
        <v>0.77700000000000002</v>
      </c>
      <c r="CO36">
        <v>0</v>
      </c>
      <c r="CP36">
        <v>0.85709999999999997</v>
      </c>
      <c r="CQ36">
        <v>0.72109999999999996</v>
      </c>
      <c r="CR36">
        <v>0</v>
      </c>
      <c r="CS36">
        <v>2.3551000000000002</v>
      </c>
      <c r="CT36">
        <v>0.55100000000000005</v>
      </c>
      <c r="CU36">
        <v>8.5703999999999905</v>
      </c>
      <c r="CV36">
        <v>0.72509999999999997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541</v>
      </c>
      <c r="DR36">
        <v>269</v>
      </c>
      <c r="DS36">
        <v>15.6</v>
      </c>
      <c r="DT36">
        <v>7</v>
      </c>
      <c r="DU36">
        <v>1740</v>
      </c>
      <c r="DV36">
        <v>1.9340902174450999E-2</v>
      </c>
      <c r="DW36">
        <v>1.7058107793999999E-5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36047028000</v>
      </c>
      <c r="H37" t="s">
        <v>1215</v>
      </c>
      <c r="I37">
        <v>5.3947299999999997E-2</v>
      </c>
      <c r="J37">
        <v>1666</v>
      </c>
      <c r="K37">
        <v>149</v>
      </c>
      <c r="L37">
        <v>681</v>
      </c>
      <c r="M37">
        <v>24</v>
      </c>
      <c r="N37">
        <v>609</v>
      </c>
      <c r="O37">
        <v>40</v>
      </c>
      <c r="P37">
        <v>251</v>
      </c>
      <c r="Q37">
        <v>90</v>
      </c>
      <c r="R37">
        <v>122</v>
      </c>
      <c r="S37">
        <v>46</v>
      </c>
      <c r="T37">
        <v>28359</v>
      </c>
      <c r="U37">
        <v>3765</v>
      </c>
      <c r="V37">
        <v>300</v>
      </c>
      <c r="W37">
        <v>72</v>
      </c>
      <c r="X37">
        <v>175</v>
      </c>
      <c r="Y37">
        <v>39</v>
      </c>
      <c r="Z37">
        <v>308</v>
      </c>
      <c r="AA37">
        <v>75</v>
      </c>
      <c r="AB37">
        <v>147</v>
      </c>
      <c r="AC37">
        <v>47</v>
      </c>
      <c r="AD37">
        <v>45</v>
      </c>
      <c r="AE37">
        <v>27.5</v>
      </c>
      <c r="AF37">
        <v>988</v>
      </c>
      <c r="AG37">
        <v>202.4</v>
      </c>
      <c r="AH37">
        <v>398</v>
      </c>
      <c r="AI37">
        <v>103.5</v>
      </c>
      <c r="AJ37">
        <v>26</v>
      </c>
      <c r="AK37">
        <v>19.1999999999999</v>
      </c>
      <c r="AL37">
        <v>4</v>
      </c>
      <c r="AM37">
        <v>6</v>
      </c>
      <c r="AN37">
        <v>58</v>
      </c>
      <c r="AO37">
        <v>29.6999999999999</v>
      </c>
      <c r="AP37">
        <v>242</v>
      </c>
      <c r="AQ37">
        <v>56</v>
      </c>
      <c r="AR37">
        <v>5</v>
      </c>
      <c r="AS37">
        <v>8</v>
      </c>
      <c r="AT37">
        <v>15.1</v>
      </c>
      <c r="AU37">
        <v>5.3</v>
      </c>
      <c r="AV37">
        <v>13.3</v>
      </c>
      <c r="AW37">
        <v>4.4000000000000004</v>
      </c>
      <c r="AX37">
        <v>28359</v>
      </c>
      <c r="AY37">
        <v>3765</v>
      </c>
      <c r="AZ37">
        <v>24.899999999999899</v>
      </c>
      <c r="BA37">
        <v>5.5</v>
      </c>
      <c r="BB37">
        <v>10.5</v>
      </c>
      <c r="BC37">
        <v>2.5</v>
      </c>
      <c r="BD37">
        <v>18.5</v>
      </c>
      <c r="BE37">
        <v>4.2</v>
      </c>
      <c r="BF37">
        <v>8.8000000000000007</v>
      </c>
      <c r="BG37">
        <v>2.9</v>
      </c>
      <c r="BH37">
        <v>7.4</v>
      </c>
      <c r="BI37">
        <v>4.5</v>
      </c>
      <c r="BJ37">
        <v>59.299999999999898</v>
      </c>
      <c r="BK37">
        <v>10.9</v>
      </c>
      <c r="BL37">
        <v>25.1</v>
      </c>
      <c r="BM37">
        <v>6.1</v>
      </c>
      <c r="BN37">
        <v>3.8</v>
      </c>
      <c r="BO37">
        <v>2.8</v>
      </c>
      <c r="BP37">
        <v>0.6</v>
      </c>
      <c r="BQ37">
        <v>0.8</v>
      </c>
      <c r="BR37">
        <v>9.5</v>
      </c>
      <c r="BS37">
        <v>4.8</v>
      </c>
      <c r="BT37">
        <v>39.700000000000003</v>
      </c>
      <c r="BU37">
        <v>8.6999999999999904</v>
      </c>
      <c r="BV37">
        <v>0.3</v>
      </c>
      <c r="BW37">
        <v>0.5</v>
      </c>
      <c r="BX37">
        <v>0.60270000000000001</v>
      </c>
      <c r="BY37">
        <v>0.88360000000000005</v>
      </c>
      <c r="BZ37">
        <v>0.51239999999999997</v>
      </c>
      <c r="CA37">
        <v>0.82469999999999999</v>
      </c>
      <c r="CB37">
        <v>2.8233999999999999</v>
      </c>
      <c r="CC37">
        <v>0.7611</v>
      </c>
      <c r="CD37">
        <v>0.23949999999999999</v>
      </c>
      <c r="CE37">
        <v>0.28849999999999998</v>
      </c>
      <c r="CF37">
        <v>0.309</v>
      </c>
      <c r="CG37">
        <v>0.48370000000000002</v>
      </c>
      <c r="CH37">
        <v>1.3207</v>
      </c>
      <c r="CI37">
        <v>0.1205</v>
      </c>
      <c r="CJ37">
        <v>0.65769999999999995</v>
      </c>
      <c r="CK37">
        <v>0.94420000000000004</v>
      </c>
      <c r="CL37">
        <v>1.6019000000000001</v>
      </c>
      <c r="CM37">
        <v>0.84330000000000005</v>
      </c>
      <c r="CN37">
        <v>0.3911</v>
      </c>
      <c r="CO37">
        <v>0.72009999999999996</v>
      </c>
      <c r="CP37">
        <v>0.79900000000000004</v>
      </c>
      <c r="CQ37">
        <v>0.69889999999999997</v>
      </c>
      <c r="CR37">
        <v>0.48759999999999998</v>
      </c>
      <c r="CS37">
        <v>3.0968</v>
      </c>
      <c r="CT37">
        <v>0.86240000000000006</v>
      </c>
      <c r="CU37">
        <v>8.8428000000000004</v>
      </c>
      <c r="CV37">
        <v>0.76180000000000003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201</v>
      </c>
      <c r="DR37">
        <v>71</v>
      </c>
      <c r="DS37">
        <v>12.1</v>
      </c>
      <c r="DT37">
        <v>3.8</v>
      </c>
      <c r="DU37">
        <v>1081</v>
      </c>
      <c r="DV37">
        <v>1.9123145361458999E-2</v>
      </c>
      <c r="DW37">
        <v>1.4844906966999999E-5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36047028200</v>
      </c>
      <c r="H38" t="s">
        <v>1214</v>
      </c>
      <c r="I38">
        <v>6.6106499999999999E-2</v>
      </c>
      <c r="J38">
        <v>3245</v>
      </c>
      <c r="K38">
        <v>350</v>
      </c>
      <c r="L38">
        <v>1296</v>
      </c>
      <c r="M38">
        <v>50</v>
      </c>
      <c r="N38">
        <v>1247</v>
      </c>
      <c r="O38">
        <v>68</v>
      </c>
      <c r="P38">
        <v>471</v>
      </c>
      <c r="Q38">
        <v>226</v>
      </c>
      <c r="R38">
        <v>156</v>
      </c>
      <c r="S38">
        <v>72</v>
      </c>
      <c r="T38">
        <v>29874</v>
      </c>
      <c r="U38">
        <v>4629</v>
      </c>
      <c r="V38">
        <v>517</v>
      </c>
      <c r="W38">
        <v>181</v>
      </c>
      <c r="X38">
        <v>513</v>
      </c>
      <c r="Y38">
        <v>106</v>
      </c>
      <c r="Z38">
        <v>559</v>
      </c>
      <c r="AA38">
        <v>175</v>
      </c>
      <c r="AB38">
        <v>235</v>
      </c>
      <c r="AC38">
        <v>79</v>
      </c>
      <c r="AD38">
        <v>56</v>
      </c>
      <c r="AE38">
        <v>46.299999999999898</v>
      </c>
      <c r="AF38">
        <v>1570</v>
      </c>
      <c r="AG38">
        <v>476.3</v>
      </c>
      <c r="AH38">
        <v>644</v>
      </c>
      <c r="AI38">
        <v>181</v>
      </c>
      <c r="AJ38">
        <v>478</v>
      </c>
      <c r="AK38">
        <v>97.7</v>
      </c>
      <c r="AL38">
        <v>0</v>
      </c>
      <c r="AM38">
        <v>11</v>
      </c>
      <c r="AN38">
        <v>71</v>
      </c>
      <c r="AO38">
        <v>54.799999999999898</v>
      </c>
      <c r="AP38">
        <v>525</v>
      </c>
      <c r="AQ38">
        <v>116</v>
      </c>
      <c r="AR38">
        <v>0</v>
      </c>
      <c r="AS38">
        <v>11</v>
      </c>
      <c r="AT38">
        <v>14.5</v>
      </c>
      <c r="AU38">
        <v>6.6</v>
      </c>
      <c r="AV38">
        <v>9.1</v>
      </c>
      <c r="AW38">
        <v>4.0999999999999996</v>
      </c>
      <c r="AX38">
        <v>29874</v>
      </c>
      <c r="AY38">
        <v>4629</v>
      </c>
      <c r="AZ38">
        <v>20.1999999999999</v>
      </c>
      <c r="BA38">
        <v>6.9</v>
      </c>
      <c r="BB38">
        <v>15.8</v>
      </c>
      <c r="BC38">
        <v>3.4</v>
      </c>
      <c r="BD38">
        <v>17.1999999999999</v>
      </c>
      <c r="BE38">
        <v>5.0999999999999996</v>
      </c>
      <c r="BF38">
        <v>7.2</v>
      </c>
      <c r="BG38">
        <v>2.4</v>
      </c>
      <c r="BH38">
        <v>4.5</v>
      </c>
      <c r="BI38">
        <v>3.7</v>
      </c>
      <c r="BJ38">
        <v>48.399999999999899</v>
      </c>
      <c r="BK38">
        <v>13.6999999999999</v>
      </c>
      <c r="BL38">
        <v>20.6999999999999</v>
      </c>
      <c r="BM38">
        <v>5.4</v>
      </c>
      <c r="BN38">
        <v>36.899999999999899</v>
      </c>
      <c r="BO38">
        <v>7.4</v>
      </c>
      <c r="BP38">
        <v>0</v>
      </c>
      <c r="BQ38">
        <v>2.2999999999999998</v>
      </c>
      <c r="BR38">
        <v>5.7</v>
      </c>
      <c r="BS38">
        <v>4.4000000000000004</v>
      </c>
      <c r="BT38">
        <v>42.1</v>
      </c>
      <c r="BU38">
        <v>9.5</v>
      </c>
      <c r="BV38">
        <v>0</v>
      </c>
      <c r="BW38">
        <v>0.3</v>
      </c>
      <c r="BX38">
        <v>0.58350000000000002</v>
      </c>
      <c r="BY38">
        <v>0.69269999999999998</v>
      </c>
      <c r="BZ38">
        <v>0.46100000000000002</v>
      </c>
      <c r="CA38">
        <v>0.75529999999999997</v>
      </c>
      <c r="CB38">
        <v>2.4925000000000002</v>
      </c>
      <c r="CC38">
        <v>0.66149999999999998</v>
      </c>
      <c r="CD38">
        <v>0.58709999999999996</v>
      </c>
      <c r="CE38">
        <v>0.22489999999999999</v>
      </c>
      <c r="CF38">
        <v>0.16520000000000001</v>
      </c>
      <c r="CG38">
        <v>0.26479999999999998</v>
      </c>
      <c r="CH38">
        <v>1.242</v>
      </c>
      <c r="CI38">
        <v>0.1038</v>
      </c>
      <c r="CJ38">
        <v>0.60729999999999995</v>
      </c>
      <c r="CK38">
        <v>0.90820000000000001</v>
      </c>
      <c r="CL38">
        <v>1.5154000000000001</v>
      </c>
      <c r="CM38">
        <v>0.78439999999999999</v>
      </c>
      <c r="CN38">
        <v>0.76070000000000004</v>
      </c>
      <c r="CO38">
        <v>0</v>
      </c>
      <c r="CP38">
        <v>0.67569999999999997</v>
      </c>
      <c r="CQ38">
        <v>0.71399999999999997</v>
      </c>
      <c r="CR38">
        <v>0</v>
      </c>
      <c r="CS38">
        <v>2.1503999999999999</v>
      </c>
      <c r="CT38">
        <v>0.45579999999999998</v>
      </c>
      <c r="CU38">
        <v>7.4004000000000003</v>
      </c>
      <c r="CV38">
        <v>0.55640000000000001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259</v>
      </c>
      <c r="DR38">
        <v>137</v>
      </c>
      <c r="DS38">
        <v>8</v>
      </c>
      <c r="DT38">
        <v>4</v>
      </c>
      <c r="DU38">
        <v>2454</v>
      </c>
      <c r="DV38">
        <v>1.9327671317273001E-2</v>
      </c>
      <c r="DW38">
        <v>1.75229518E-5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36047028400</v>
      </c>
      <c r="H39" t="s">
        <v>1213</v>
      </c>
      <c r="I39">
        <v>6.3420000000000004E-2</v>
      </c>
      <c r="J39">
        <v>3759</v>
      </c>
      <c r="K39">
        <v>374</v>
      </c>
      <c r="L39">
        <v>1370</v>
      </c>
      <c r="M39">
        <v>60</v>
      </c>
      <c r="N39">
        <v>1272</v>
      </c>
      <c r="O39">
        <v>78</v>
      </c>
      <c r="P39">
        <v>692</v>
      </c>
      <c r="Q39">
        <v>309</v>
      </c>
      <c r="R39">
        <v>132</v>
      </c>
      <c r="S39">
        <v>69</v>
      </c>
      <c r="T39">
        <v>23107</v>
      </c>
      <c r="U39">
        <v>2696</v>
      </c>
      <c r="V39">
        <v>797</v>
      </c>
      <c r="W39">
        <v>233</v>
      </c>
      <c r="X39">
        <v>596</v>
      </c>
      <c r="Y39">
        <v>134</v>
      </c>
      <c r="Z39">
        <v>867</v>
      </c>
      <c r="AA39">
        <v>184</v>
      </c>
      <c r="AB39">
        <v>427</v>
      </c>
      <c r="AC39">
        <v>125</v>
      </c>
      <c r="AD39">
        <v>109</v>
      </c>
      <c r="AE39">
        <v>71.299999999999898</v>
      </c>
      <c r="AF39">
        <v>1785</v>
      </c>
      <c r="AG39">
        <v>455.5</v>
      </c>
      <c r="AH39">
        <v>1135</v>
      </c>
      <c r="AI39">
        <v>295.10000000000002</v>
      </c>
      <c r="AJ39">
        <v>578</v>
      </c>
      <c r="AK39">
        <v>110</v>
      </c>
      <c r="AL39">
        <v>0</v>
      </c>
      <c r="AM39">
        <v>11</v>
      </c>
      <c r="AN39">
        <v>251</v>
      </c>
      <c r="AO39">
        <v>96.7</v>
      </c>
      <c r="AP39">
        <v>719</v>
      </c>
      <c r="AQ39">
        <v>115</v>
      </c>
      <c r="AR39">
        <v>0</v>
      </c>
      <c r="AS39">
        <v>11</v>
      </c>
      <c r="AT39">
        <v>18.399999999999899</v>
      </c>
      <c r="AU39">
        <v>8.4</v>
      </c>
      <c r="AV39">
        <v>7.2</v>
      </c>
      <c r="AW39">
        <v>3.9</v>
      </c>
      <c r="AX39">
        <v>23107</v>
      </c>
      <c r="AY39">
        <v>2696</v>
      </c>
      <c r="AZ39">
        <v>29.1</v>
      </c>
      <c r="BA39">
        <v>6.7</v>
      </c>
      <c r="BB39">
        <v>15.9</v>
      </c>
      <c r="BC39">
        <v>3.9</v>
      </c>
      <c r="BD39">
        <v>23.1</v>
      </c>
      <c r="BE39">
        <v>4.3</v>
      </c>
      <c r="BF39">
        <v>11.4</v>
      </c>
      <c r="BG39">
        <v>3.6</v>
      </c>
      <c r="BH39">
        <v>8.6</v>
      </c>
      <c r="BI39">
        <v>5.6</v>
      </c>
      <c r="BJ39">
        <v>47.5</v>
      </c>
      <c r="BK39">
        <v>11.1999999999999</v>
      </c>
      <c r="BL39">
        <v>32.899999999999899</v>
      </c>
      <c r="BM39">
        <v>8</v>
      </c>
      <c r="BN39">
        <v>42.2</v>
      </c>
      <c r="BO39">
        <v>7.8</v>
      </c>
      <c r="BP39">
        <v>0</v>
      </c>
      <c r="BQ39">
        <v>2.2000000000000002</v>
      </c>
      <c r="BR39">
        <v>19.6999999999999</v>
      </c>
      <c r="BS39">
        <v>7.5</v>
      </c>
      <c r="BT39">
        <v>56.5</v>
      </c>
      <c r="BU39">
        <v>8.1999999999999904</v>
      </c>
      <c r="BV39">
        <v>0</v>
      </c>
      <c r="BW39">
        <v>0.3</v>
      </c>
      <c r="BX39">
        <v>0.68640000000000001</v>
      </c>
      <c r="BY39">
        <v>0.52890000000000004</v>
      </c>
      <c r="BZ39">
        <v>0.70309999999999995</v>
      </c>
      <c r="CA39">
        <v>0.88070000000000004</v>
      </c>
      <c r="CB39">
        <v>2.7989999999999999</v>
      </c>
      <c r="CC39">
        <v>0.752</v>
      </c>
      <c r="CD39">
        <v>0.59619999999999995</v>
      </c>
      <c r="CE39">
        <v>0.64849999999999997</v>
      </c>
      <c r="CF39">
        <v>0.55669999999999997</v>
      </c>
      <c r="CG39">
        <v>0.55789999999999995</v>
      </c>
      <c r="CH39">
        <v>2.3592</v>
      </c>
      <c r="CI39">
        <v>0.71489999999999998</v>
      </c>
      <c r="CJ39">
        <v>0.60260000000000002</v>
      </c>
      <c r="CK39">
        <v>0.9778</v>
      </c>
      <c r="CL39">
        <v>1.5803</v>
      </c>
      <c r="CM39">
        <v>0.82830000000000004</v>
      </c>
      <c r="CN39">
        <v>0.7792</v>
      </c>
      <c r="CO39">
        <v>0</v>
      </c>
      <c r="CP39">
        <v>0.95430000000000004</v>
      </c>
      <c r="CQ39">
        <v>0.80740000000000001</v>
      </c>
      <c r="CR39">
        <v>0</v>
      </c>
      <c r="CS39">
        <v>2.5409000000000002</v>
      </c>
      <c r="CT39">
        <v>0.64639999999999997</v>
      </c>
      <c r="CU39">
        <v>9.2795000000000005</v>
      </c>
      <c r="CV39">
        <v>0.81530000000000002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2</v>
      </c>
      <c r="DQ39">
        <v>582</v>
      </c>
      <c r="DR39">
        <v>251</v>
      </c>
      <c r="DS39">
        <v>15.5</v>
      </c>
      <c r="DT39">
        <v>6.1</v>
      </c>
      <c r="DU39">
        <v>1477</v>
      </c>
      <c r="DV39">
        <v>1.9257819807504999E-2</v>
      </c>
      <c r="DW39">
        <v>1.7479093588E-5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36047028600</v>
      </c>
      <c r="H40" t="s">
        <v>1212</v>
      </c>
      <c r="I40">
        <v>6.7415299999999997E-2</v>
      </c>
      <c r="J40">
        <v>4646</v>
      </c>
      <c r="K40">
        <v>616</v>
      </c>
      <c r="L40">
        <v>2099</v>
      </c>
      <c r="M40">
        <v>63</v>
      </c>
      <c r="N40">
        <v>1976</v>
      </c>
      <c r="O40">
        <v>103</v>
      </c>
      <c r="P40">
        <v>989</v>
      </c>
      <c r="Q40">
        <v>303</v>
      </c>
      <c r="R40">
        <v>117</v>
      </c>
      <c r="S40">
        <v>86</v>
      </c>
      <c r="T40">
        <v>22009</v>
      </c>
      <c r="U40">
        <v>3247</v>
      </c>
      <c r="V40">
        <v>645</v>
      </c>
      <c r="W40">
        <v>425</v>
      </c>
      <c r="X40">
        <v>873</v>
      </c>
      <c r="Y40">
        <v>166</v>
      </c>
      <c r="Z40">
        <v>871</v>
      </c>
      <c r="AA40">
        <v>260</v>
      </c>
      <c r="AB40">
        <v>651</v>
      </c>
      <c r="AC40">
        <v>187</v>
      </c>
      <c r="AD40">
        <v>164</v>
      </c>
      <c r="AE40">
        <v>80.099999999999895</v>
      </c>
      <c r="AF40">
        <v>2457</v>
      </c>
      <c r="AG40">
        <v>713.5</v>
      </c>
      <c r="AH40">
        <v>990</v>
      </c>
      <c r="AI40">
        <v>268.60000000000002</v>
      </c>
      <c r="AJ40">
        <v>1377</v>
      </c>
      <c r="AK40">
        <v>169.8</v>
      </c>
      <c r="AL40">
        <v>0</v>
      </c>
      <c r="AM40">
        <v>11</v>
      </c>
      <c r="AN40">
        <v>244</v>
      </c>
      <c r="AO40">
        <v>124.299999999999</v>
      </c>
      <c r="AP40">
        <v>1042</v>
      </c>
      <c r="AQ40">
        <v>166</v>
      </c>
      <c r="AR40">
        <v>0</v>
      </c>
      <c r="AS40">
        <v>11</v>
      </c>
      <c r="AT40">
        <v>21.3</v>
      </c>
      <c r="AU40">
        <v>6.1</v>
      </c>
      <c r="AV40">
        <v>5.7</v>
      </c>
      <c r="AW40">
        <v>3.8</v>
      </c>
      <c r="AX40">
        <v>22009</v>
      </c>
      <c r="AY40">
        <v>3247</v>
      </c>
      <c r="AZ40">
        <v>18.399999999999899</v>
      </c>
      <c r="BA40">
        <v>10.1</v>
      </c>
      <c r="BB40">
        <v>18.8</v>
      </c>
      <c r="BC40">
        <v>4.4000000000000004</v>
      </c>
      <c r="BD40">
        <v>18.6999999999999</v>
      </c>
      <c r="BE40">
        <v>5</v>
      </c>
      <c r="BF40">
        <v>14</v>
      </c>
      <c r="BG40">
        <v>4.5999999999999996</v>
      </c>
      <c r="BH40">
        <v>8.3000000000000007</v>
      </c>
      <c r="BI40">
        <v>4</v>
      </c>
      <c r="BJ40">
        <v>52.899999999999899</v>
      </c>
      <c r="BK40">
        <v>13.6999999999999</v>
      </c>
      <c r="BL40">
        <v>23.3</v>
      </c>
      <c r="BM40">
        <v>5.7</v>
      </c>
      <c r="BN40">
        <v>65.599999999999895</v>
      </c>
      <c r="BO40">
        <v>7.8</v>
      </c>
      <c r="BP40">
        <v>0</v>
      </c>
      <c r="BQ40">
        <v>1.4</v>
      </c>
      <c r="BR40">
        <v>12.3</v>
      </c>
      <c r="BS40">
        <v>6.3</v>
      </c>
      <c r="BT40">
        <v>52.7</v>
      </c>
      <c r="BU40">
        <v>8</v>
      </c>
      <c r="BV40">
        <v>0</v>
      </c>
      <c r="BW40">
        <v>0.2</v>
      </c>
      <c r="BX40">
        <v>0.73860000000000003</v>
      </c>
      <c r="BY40">
        <v>0.3533</v>
      </c>
      <c r="BZ40">
        <v>0.73729999999999996</v>
      </c>
      <c r="CA40">
        <v>0.72330000000000005</v>
      </c>
      <c r="CB40">
        <v>2.5525000000000002</v>
      </c>
      <c r="CC40">
        <v>0.68030000000000002</v>
      </c>
      <c r="CD40">
        <v>0.78010000000000002</v>
      </c>
      <c r="CE40">
        <v>0.30640000000000001</v>
      </c>
      <c r="CF40">
        <v>0.73429999999999995</v>
      </c>
      <c r="CG40">
        <v>0.54100000000000004</v>
      </c>
      <c r="CH40">
        <v>2.3618000000000001</v>
      </c>
      <c r="CI40">
        <v>0.71699999999999997</v>
      </c>
      <c r="CJ40">
        <v>0.62909999999999999</v>
      </c>
      <c r="CK40">
        <v>0.92920000000000003</v>
      </c>
      <c r="CL40">
        <v>1.5583</v>
      </c>
      <c r="CM40">
        <v>0.81240000000000001</v>
      </c>
      <c r="CN40">
        <v>0.85089999999999999</v>
      </c>
      <c r="CO40">
        <v>0</v>
      </c>
      <c r="CP40">
        <v>0.8639</v>
      </c>
      <c r="CQ40">
        <v>0.78090000000000004</v>
      </c>
      <c r="CR40">
        <v>0</v>
      </c>
      <c r="CS40">
        <v>2.4956999999999998</v>
      </c>
      <c r="CT40">
        <v>0.62180000000000002</v>
      </c>
      <c r="CU40">
        <v>8.9682999999999904</v>
      </c>
      <c r="CV40">
        <v>0.77839999999999998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762</v>
      </c>
      <c r="DR40">
        <v>248</v>
      </c>
      <c r="DS40">
        <v>16.399999999999899</v>
      </c>
      <c r="DT40">
        <v>5.0999999999999996</v>
      </c>
      <c r="DU40">
        <v>1543</v>
      </c>
      <c r="DV40">
        <v>2.0358239887024E-2</v>
      </c>
      <c r="DW40">
        <v>1.8755980087000001E-5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36047028800</v>
      </c>
      <c r="H41" t="s">
        <v>1211</v>
      </c>
      <c r="I41">
        <v>5.8999500000000003E-2</v>
      </c>
      <c r="J41">
        <v>3580</v>
      </c>
      <c r="K41">
        <v>486</v>
      </c>
      <c r="L41">
        <v>1194</v>
      </c>
      <c r="M41">
        <v>57</v>
      </c>
      <c r="N41">
        <v>1160</v>
      </c>
      <c r="O41">
        <v>63</v>
      </c>
      <c r="P41">
        <v>648</v>
      </c>
      <c r="Q41">
        <v>369</v>
      </c>
      <c r="R41">
        <v>74</v>
      </c>
      <c r="S41">
        <v>47</v>
      </c>
      <c r="T41">
        <v>24532</v>
      </c>
      <c r="U41">
        <v>3541</v>
      </c>
      <c r="V41">
        <v>629</v>
      </c>
      <c r="W41">
        <v>155</v>
      </c>
      <c r="X41">
        <v>482</v>
      </c>
      <c r="Y41">
        <v>87</v>
      </c>
      <c r="Z41">
        <v>609</v>
      </c>
      <c r="AA41">
        <v>254</v>
      </c>
      <c r="AB41">
        <v>395</v>
      </c>
      <c r="AC41">
        <v>128</v>
      </c>
      <c r="AD41">
        <v>33</v>
      </c>
      <c r="AE41">
        <v>31</v>
      </c>
      <c r="AF41">
        <v>2002</v>
      </c>
      <c r="AG41">
        <v>570.1</v>
      </c>
      <c r="AH41">
        <v>1169</v>
      </c>
      <c r="AI41">
        <v>294.19999999999902</v>
      </c>
      <c r="AJ41">
        <v>541</v>
      </c>
      <c r="AK41">
        <v>98.9</v>
      </c>
      <c r="AL41">
        <v>0</v>
      </c>
      <c r="AM41">
        <v>11</v>
      </c>
      <c r="AN41">
        <v>206</v>
      </c>
      <c r="AO41">
        <v>90</v>
      </c>
      <c r="AP41">
        <v>624</v>
      </c>
      <c r="AQ41">
        <v>114</v>
      </c>
      <c r="AR41">
        <v>0</v>
      </c>
      <c r="AS41">
        <v>11</v>
      </c>
      <c r="AT41">
        <v>18.100000000000001</v>
      </c>
      <c r="AU41">
        <v>9</v>
      </c>
      <c r="AV41">
        <v>4</v>
      </c>
      <c r="AW41">
        <v>2.6</v>
      </c>
      <c r="AX41">
        <v>24532</v>
      </c>
      <c r="AY41">
        <v>3541</v>
      </c>
      <c r="AZ41">
        <v>24.1999999999999</v>
      </c>
      <c r="BA41">
        <v>5.3</v>
      </c>
      <c r="BB41">
        <v>13.5</v>
      </c>
      <c r="BC41">
        <v>2.9</v>
      </c>
      <c r="BD41">
        <v>17</v>
      </c>
      <c r="BE41">
        <v>6.7</v>
      </c>
      <c r="BF41">
        <v>11</v>
      </c>
      <c r="BG41">
        <v>3.8</v>
      </c>
      <c r="BH41">
        <v>2.8</v>
      </c>
      <c r="BI41">
        <v>2.7</v>
      </c>
      <c r="BJ41">
        <v>55.899999999999899</v>
      </c>
      <c r="BK41">
        <v>14</v>
      </c>
      <c r="BL41">
        <v>34.200000000000003</v>
      </c>
      <c r="BM41">
        <v>7.3</v>
      </c>
      <c r="BN41">
        <v>45.299999999999898</v>
      </c>
      <c r="BO41">
        <v>8</v>
      </c>
      <c r="BP41">
        <v>0</v>
      </c>
      <c r="BQ41">
        <v>2.5</v>
      </c>
      <c r="BR41">
        <v>17.8</v>
      </c>
      <c r="BS41">
        <v>7.7</v>
      </c>
      <c r="BT41">
        <v>53.799999999999898</v>
      </c>
      <c r="BU41">
        <v>9.6999999999999904</v>
      </c>
      <c r="BV41">
        <v>0</v>
      </c>
      <c r="BW41">
        <v>0.3</v>
      </c>
      <c r="BX41">
        <v>0.68100000000000005</v>
      </c>
      <c r="BY41">
        <v>0.16839999999999999</v>
      </c>
      <c r="BZ41">
        <v>0.65059999999999996</v>
      </c>
      <c r="CA41">
        <v>0.81479999999999997</v>
      </c>
      <c r="CB41">
        <v>2.3148</v>
      </c>
      <c r="CC41">
        <v>0.60829999999999995</v>
      </c>
      <c r="CD41">
        <v>0.43409999999999999</v>
      </c>
      <c r="CE41">
        <v>0.216</v>
      </c>
      <c r="CF41">
        <v>0.52229999999999999</v>
      </c>
      <c r="CG41">
        <v>0.13900000000000001</v>
      </c>
      <c r="CH41">
        <v>1.3113999999999999</v>
      </c>
      <c r="CI41">
        <v>0.1182</v>
      </c>
      <c r="CJ41">
        <v>0.64090000000000003</v>
      </c>
      <c r="CK41">
        <v>0.98150000000000004</v>
      </c>
      <c r="CL41">
        <v>1.6223000000000001</v>
      </c>
      <c r="CM41">
        <v>0.85809999999999997</v>
      </c>
      <c r="CN41">
        <v>0.79020000000000001</v>
      </c>
      <c r="CO41">
        <v>0</v>
      </c>
      <c r="CP41">
        <v>0.93799999999999994</v>
      </c>
      <c r="CQ41">
        <v>0.78939999999999999</v>
      </c>
      <c r="CR41">
        <v>0</v>
      </c>
      <c r="CS41">
        <v>2.5175000000000001</v>
      </c>
      <c r="CT41">
        <v>0.6321</v>
      </c>
      <c r="CU41">
        <v>7.7660999999999998</v>
      </c>
      <c r="CV41">
        <v>0.61150000000000004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2</v>
      </c>
      <c r="DQ41">
        <v>654</v>
      </c>
      <c r="DR41">
        <v>259</v>
      </c>
      <c r="DS41">
        <v>18.3</v>
      </c>
      <c r="DT41">
        <v>6.3</v>
      </c>
      <c r="DU41">
        <v>2114</v>
      </c>
      <c r="DV41">
        <v>1.8232562047528E-2</v>
      </c>
      <c r="DW41">
        <v>1.6259487520000001E-5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36047029000</v>
      </c>
      <c r="H42" t="s">
        <v>1210</v>
      </c>
      <c r="I42">
        <v>5.9734599999999999E-2</v>
      </c>
      <c r="J42">
        <v>3988</v>
      </c>
      <c r="K42">
        <v>358</v>
      </c>
      <c r="L42">
        <v>1595</v>
      </c>
      <c r="M42">
        <v>36</v>
      </c>
      <c r="N42">
        <v>1555</v>
      </c>
      <c r="O42">
        <v>50</v>
      </c>
      <c r="P42">
        <v>685</v>
      </c>
      <c r="Q42">
        <v>337</v>
      </c>
      <c r="R42">
        <v>159</v>
      </c>
      <c r="S42">
        <v>89</v>
      </c>
      <c r="T42">
        <v>26464</v>
      </c>
      <c r="U42">
        <v>4375</v>
      </c>
      <c r="V42">
        <v>504</v>
      </c>
      <c r="W42">
        <v>119</v>
      </c>
      <c r="X42">
        <v>685</v>
      </c>
      <c r="Y42">
        <v>160</v>
      </c>
      <c r="Z42">
        <v>722</v>
      </c>
      <c r="AA42">
        <v>219</v>
      </c>
      <c r="AB42">
        <v>544</v>
      </c>
      <c r="AC42">
        <v>138</v>
      </c>
      <c r="AD42">
        <v>44</v>
      </c>
      <c r="AE42">
        <v>39.6</v>
      </c>
      <c r="AF42">
        <v>1400</v>
      </c>
      <c r="AG42">
        <v>548.79999999999905</v>
      </c>
      <c r="AH42">
        <v>954</v>
      </c>
      <c r="AI42">
        <v>214.599999999999</v>
      </c>
      <c r="AJ42">
        <v>927</v>
      </c>
      <c r="AK42">
        <v>110.799999999999</v>
      </c>
      <c r="AL42">
        <v>0</v>
      </c>
      <c r="AM42">
        <v>11</v>
      </c>
      <c r="AN42">
        <v>269</v>
      </c>
      <c r="AO42">
        <v>95</v>
      </c>
      <c r="AP42">
        <v>816</v>
      </c>
      <c r="AQ42">
        <v>120</v>
      </c>
      <c r="AR42">
        <v>0</v>
      </c>
      <c r="AS42">
        <v>11</v>
      </c>
      <c r="AT42">
        <v>17.1999999999999</v>
      </c>
      <c r="AU42">
        <v>7.7</v>
      </c>
      <c r="AV42">
        <v>7.8</v>
      </c>
      <c r="AW42">
        <v>4.2</v>
      </c>
      <c r="AX42">
        <v>26464</v>
      </c>
      <c r="AY42">
        <v>4375</v>
      </c>
      <c r="AZ42">
        <v>17.3</v>
      </c>
      <c r="BA42">
        <v>4.2</v>
      </c>
      <c r="BB42">
        <v>17.1999999999999</v>
      </c>
      <c r="BC42">
        <v>4.5999999999999996</v>
      </c>
      <c r="BD42">
        <v>18.100000000000001</v>
      </c>
      <c r="BE42">
        <v>5.2</v>
      </c>
      <c r="BF42">
        <v>13.6</v>
      </c>
      <c r="BG42">
        <v>3.8</v>
      </c>
      <c r="BH42">
        <v>2.8</v>
      </c>
      <c r="BI42">
        <v>2.5</v>
      </c>
      <c r="BJ42">
        <v>35.1</v>
      </c>
      <c r="BK42">
        <v>13.4</v>
      </c>
      <c r="BL42">
        <v>25.899999999999899</v>
      </c>
      <c r="BM42">
        <v>5.3</v>
      </c>
      <c r="BN42">
        <v>58.1</v>
      </c>
      <c r="BO42">
        <v>6.8</v>
      </c>
      <c r="BP42">
        <v>0</v>
      </c>
      <c r="BQ42">
        <v>1.9</v>
      </c>
      <c r="BR42">
        <v>17.3</v>
      </c>
      <c r="BS42">
        <v>6.1</v>
      </c>
      <c r="BT42">
        <v>52.5</v>
      </c>
      <c r="BU42">
        <v>7.4</v>
      </c>
      <c r="BV42">
        <v>0</v>
      </c>
      <c r="BW42">
        <v>0.3</v>
      </c>
      <c r="BX42">
        <v>0.65659999999999996</v>
      </c>
      <c r="BY42">
        <v>0.58850000000000002</v>
      </c>
      <c r="BZ42">
        <v>0.58109999999999995</v>
      </c>
      <c r="CA42">
        <v>0.69550000000000001</v>
      </c>
      <c r="CB42">
        <v>2.5217000000000001</v>
      </c>
      <c r="CC42">
        <v>0.67159999999999997</v>
      </c>
      <c r="CD42">
        <v>0.68679999999999997</v>
      </c>
      <c r="CE42">
        <v>0.26850000000000002</v>
      </c>
      <c r="CF42">
        <v>0.70650000000000002</v>
      </c>
      <c r="CG42">
        <v>0.13780000000000001</v>
      </c>
      <c r="CH42">
        <v>1.7996000000000001</v>
      </c>
      <c r="CI42">
        <v>0.34489999999999998</v>
      </c>
      <c r="CJ42">
        <v>0.51939999999999997</v>
      </c>
      <c r="CK42">
        <v>0.94730000000000003</v>
      </c>
      <c r="CL42">
        <v>1.4665999999999999</v>
      </c>
      <c r="CM42">
        <v>0.75039999999999996</v>
      </c>
      <c r="CN42">
        <v>0.82869999999999999</v>
      </c>
      <c r="CO42">
        <v>0</v>
      </c>
      <c r="CP42">
        <v>0.93369999999999997</v>
      </c>
      <c r="CQ42">
        <v>0.7792</v>
      </c>
      <c r="CR42">
        <v>0</v>
      </c>
      <c r="CS42">
        <v>2.5415999999999999</v>
      </c>
      <c r="CT42">
        <v>0.64680000000000004</v>
      </c>
      <c r="CU42">
        <v>8.3294999999999906</v>
      </c>
      <c r="CV42">
        <v>0.6915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2</v>
      </c>
      <c r="DQ42">
        <v>375</v>
      </c>
      <c r="DR42">
        <v>132</v>
      </c>
      <c r="DS42">
        <v>9.4</v>
      </c>
      <c r="DT42">
        <v>3.3</v>
      </c>
      <c r="DU42">
        <v>3687</v>
      </c>
      <c r="DV42">
        <v>1.8305154485471001E-2</v>
      </c>
      <c r="DW42">
        <v>1.6461495655999998E-5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36047029200</v>
      </c>
      <c r="H43" t="s">
        <v>1209</v>
      </c>
      <c r="I43">
        <v>7.9414200000000004E-2</v>
      </c>
      <c r="J43">
        <v>2814</v>
      </c>
      <c r="K43">
        <v>321</v>
      </c>
      <c r="L43">
        <v>1020</v>
      </c>
      <c r="M43">
        <v>30</v>
      </c>
      <c r="N43">
        <v>931</v>
      </c>
      <c r="O43">
        <v>52</v>
      </c>
      <c r="P43">
        <v>618</v>
      </c>
      <c r="Q43">
        <v>225</v>
      </c>
      <c r="R43">
        <v>134</v>
      </c>
      <c r="S43">
        <v>56</v>
      </c>
      <c r="T43">
        <v>22844</v>
      </c>
      <c r="U43">
        <v>3055</v>
      </c>
      <c r="V43">
        <v>622</v>
      </c>
      <c r="W43">
        <v>175</v>
      </c>
      <c r="X43">
        <v>367</v>
      </c>
      <c r="Y43">
        <v>86</v>
      </c>
      <c r="Z43">
        <v>533</v>
      </c>
      <c r="AA43">
        <v>130</v>
      </c>
      <c r="AB43">
        <v>287</v>
      </c>
      <c r="AC43">
        <v>101</v>
      </c>
      <c r="AD43">
        <v>37</v>
      </c>
      <c r="AE43">
        <v>33.299999999999898</v>
      </c>
      <c r="AF43">
        <v>1495</v>
      </c>
      <c r="AG43">
        <v>397.19999999999902</v>
      </c>
      <c r="AH43">
        <v>845</v>
      </c>
      <c r="AI43">
        <v>199.8</v>
      </c>
      <c r="AJ43">
        <v>534</v>
      </c>
      <c r="AK43">
        <v>74.2</v>
      </c>
      <c r="AL43">
        <v>6</v>
      </c>
      <c r="AM43">
        <v>9</v>
      </c>
      <c r="AN43">
        <v>82</v>
      </c>
      <c r="AO43">
        <v>47.2</v>
      </c>
      <c r="AP43">
        <v>428</v>
      </c>
      <c r="AQ43">
        <v>77</v>
      </c>
      <c r="AR43">
        <v>0</v>
      </c>
      <c r="AS43">
        <v>11</v>
      </c>
      <c r="AT43">
        <v>22</v>
      </c>
      <c r="AU43">
        <v>7.6</v>
      </c>
      <c r="AV43">
        <v>9.5</v>
      </c>
      <c r="AW43">
        <v>3.6</v>
      </c>
      <c r="AX43">
        <v>22844</v>
      </c>
      <c r="AY43">
        <v>3055</v>
      </c>
      <c r="AZ43">
        <v>30.6</v>
      </c>
      <c r="BA43">
        <v>6.5</v>
      </c>
      <c r="BB43">
        <v>13</v>
      </c>
      <c r="BC43">
        <v>3.6</v>
      </c>
      <c r="BD43">
        <v>18.899999999999899</v>
      </c>
      <c r="BE43">
        <v>4.0999999999999996</v>
      </c>
      <c r="BF43">
        <v>10.1999999999999</v>
      </c>
      <c r="BG43">
        <v>3.7</v>
      </c>
      <c r="BH43">
        <v>4</v>
      </c>
      <c r="BI43">
        <v>3.6</v>
      </c>
      <c r="BJ43">
        <v>53.1</v>
      </c>
      <c r="BK43">
        <v>12.6999999999999</v>
      </c>
      <c r="BL43">
        <v>31.899999999999899</v>
      </c>
      <c r="BM43">
        <v>6.5</v>
      </c>
      <c r="BN43">
        <v>52.399999999999899</v>
      </c>
      <c r="BO43">
        <v>7.1</v>
      </c>
      <c r="BP43">
        <v>0.6</v>
      </c>
      <c r="BQ43">
        <v>0.8</v>
      </c>
      <c r="BR43">
        <v>8.8000000000000007</v>
      </c>
      <c r="BS43">
        <v>5</v>
      </c>
      <c r="BT43">
        <v>46</v>
      </c>
      <c r="BU43">
        <v>8.1999999999999904</v>
      </c>
      <c r="BV43">
        <v>0</v>
      </c>
      <c r="BW43">
        <v>0.4</v>
      </c>
      <c r="BX43">
        <v>0.75</v>
      </c>
      <c r="BY43">
        <v>0.71689999999999998</v>
      </c>
      <c r="BZ43">
        <v>0.7107</v>
      </c>
      <c r="CA43">
        <v>0.8982</v>
      </c>
      <c r="CB43">
        <v>3.0758000000000001</v>
      </c>
      <c r="CC43">
        <v>0.82799999999999996</v>
      </c>
      <c r="CD43">
        <v>0.39810000000000001</v>
      </c>
      <c r="CE43">
        <v>0.318</v>
      </c>
      <c r="CF43">
        <v>0.45340000000000003</v>
      </c>
      <c r="CG43">
        <v>0.22489999999999999</v>
      </c>
      <c r="CH43">
        <v>1.3943000000000001</v>
      </c>
      <c r="CI43">
        <v>0.14249999999999999</v>
      </c>
      <c r="CJ43">
        <v>0.63039999999999996</v>
      </c>
      <c r="CK43">
        <v>0.97509999999999997</v>
      </c>
      <c r="CL43">
        <v>1.6053999999999999</v>
      </c>
      <c r="CM43">
        <v>0.84599999999999997</v>
      </c>
      <c r="CN43">
        <v>0.81030000000000002</v>
      </c>
      <c r="CO43">
        <v>0.72009999999999996</v>
      </c>
      <c r="CP43">
        <v>0.77939999999999998</v>
      </c>
      <c r="CQ43">
        <v>0.73580000000000001</v>
      </c>
      <c r="CR43">
        <v>0</v>
      </c>
      <c r="CS43">
        <v>3.0457000000000001</v>
      </c>
      <c r="CT43">
        <v>0.84809999999999997</v>
      </c>
      <c r="CU43">
        <v>9.1212</v>
      </c>
      <c r="CV43">
        <v>0.79730000000000001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357</v>
      </c>
      <c r="DR43">
        <v>161</v>
      </c>
      <c r="DS43">
        <v>12.6999999999999</v>
      </c>
      <c r="DT43">
        <v>5.3</v>
      </c>
      <c r="DU43">
        <v>918</v>
      </c>
      <c r="DV43">
        <v>2.2896141412198999E-2</v>
      </c>
      <c r="DW43">
        <v>2.1635284493000001E-5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36047029600</v>
      </c>
      <c r="H44" t="s">
        <v>1208</v>
      </c>
      <c r="I44">
        <v>8.2672200000000001E-2</v>
      </c>
      <c r="J44">
        <v>5445</v>
      </c>
      <c r="K44">
        <v>532</v>
      </c>
      <c r="L44">
        <v>1982</v>
      </c>
      <c r="M44">
        <v>127</v>
      </c>
      <c r="N44">
        <v>1972</v>
      </c>
      <c r="O44">
        <v>128</v>
      </c>
      <c r="P44">
        <v>460</v>
      </c>
      <c r="Q44">
        <v>175</v>
      </c>
      <c r="R44">
        <v>185</v>
      </c>
      <c r="S44">
        <v>124</v>
      </c>
      <c r="T44">
        <v>27533</v>
      </c>
      <c r="U44">
        <v>5121</v>
      </c>
      <c r="V44">
        <v>600</v>
      </c>
      <c r="W44">
        <v>211</v>
      </c>
      <c r="X44">
        <v>817</v>
      </c>
      <c r="Y44">
        <v>173</v>
      </c>
      <c r="Z44">
        <v>1101</v>
      </c>
      <c r="AA44">
        <v>230</v>
      </c>
      <c r="AB44">
        <v>569</v>
      </c>
      <c r="AC44">
        <v>222</v>
      </c>
      <c r="AD44">
        <v>198</v>
      </c>
      <c r="AE44">
        <v>136.9</v>
      </c>
      <c r="AF44">
        <v>2416</v>
      </c>
      <c r="AG44">
        <v>637.39999999999895</v>
      </c>
      <c r="AH44">
        <v>1062</v>
      </c>
      <c r="AI44">
        <v>290.69999999999902</v>
      </c>
      <c r="AJ44">
        <v>1032</v>
      </c>
      <c r="AK44">
        <v>205.8</v>
      </c>
      <c r="AL44">
        <v>0</v>
      </c>
      <c r="AM44">
        <v>16</v>
      </c>
      <c r="AN44">
        <v>255</v>
      </c>
      <c r="AO44">
        <v>126.9</v>
      </c>
      <c r="AP44">
        <v>1105</v>
      </c>
      <c r="AQ44">
        <v>205</v>
      </c>
      <c r="AR44">
        <v>0</v>
      </c>
      <c r="AS44">
        <v>16</v>
      </c>
      <c r="AT44">
        <v>8.4</v>
      </c>
      <c r="AU44">
        <v>3.2</v>
      </c>
      <c r="AV44">
        <v>7.2</v>
      </c>
      <c r="AW44">
        <v>4.5999999999999996</v>
      </c>
      <c r="AX44">
        <v>27533</v>
      </c>
      <c r="AY44">
        <v>5121</v>
      </c>
      <c r="AZ44">
        <v>15.8</v>
      </c>
      <c r="BA44">
        <v>5.4</v>
      </c>
      <c r="BB44">
        <v>15</v>
      </c>
      <c r="BC44">
        <v>3.2</v>
      </c>
      <c r="BD44">
        <v>20.1999999999999</v>
      </c>
      <c r="BE44">
        <v>3.7</v>
      </c>
      <c r="BF44">
        <v>10.4</v>
      </c>
      <c r="BG44">
        <v>4.3</v>
      </c>
      <c r="BH44">
        <v>10</v>
      </c>
      <c r="BI44">
        <v>6.9</v>
      </c>
      <c r="BJ44">
        <v>44.399999999999899</v>
      </c>
      <c r="BK44">
        <v>10.9</v>
      </c>
      <c r="BL44">
        <v>21.1</v>
      </c>
      <c r="BM44">
        <v>5.4</v>
      </c>
      <c r="BN44">
        <v>52.1</v>
      </c>
      <c r="BO44">
        <v>9.8000000000000007</v>
      </c>
      <c r="BP44">
        <v>0</v>
      </c>
      <c r="BQ44">
        <v>1.5</v>
      </c>
      <c r="BR44">
        <v>12.9</v>
      </c>
      <c r="BS44">
        <v>6.4</v>
      </c>
      <c r="BT44">
        <v>56</v>
      </c>
      <c r="BU44">
        <v>8.6999999999999904</v>
      </c>
      <c r="BV44">
        <v>0</v>
      </c>
      <c r="BW44">
        <v>0.3</v>
      </c>
      <c r="BX44">
        <v>0.34689999999999999</v>
      </c>
      <c r="BY44">
        <v>0.52890000000000004</v>
      </c>
      <c r="BZ44">
        <v>0.53959999999999997</v>
      </c>
      <c r="CA44">
        <v>0.65639999999999998</v>
      </c>
      <c r="CB44">
        <v>2.0718000000000001</v>
      </c>
      <c r="CC44">
        <v>0.5393</v>
      </c>
      <c r="CD44">
        <v>0.53249999999999997</v>
      </c>
      <c r="CE44">
        <v>0.41139999999999999</v>
      </c>
      <c r="CF44">
        <v>0.47239999999999999</v>
      </c>
      <c r="CG44">
        <v>0.64070000000000005</v>
      </c>
      <c r="CH44">
        <v>2.0569999999999999</v>
      </c>
      <c r="CI44">
        <v>0.52890000000000004</v>
      </c>
      <c r="CJ44">
        <v>0.58320000000000005</v>
      </c>
      <c r="CK44">
        <v>0.91290000000000004</v>
      </c>
      <c r="CL44">
        <v>1.4961</v>
      </c>
      <c r="CM44">
        <v>0.76849999999999996</v>
      </c>
      <c r="CN44">
        <v>0.8095</v>
      </c>
      <c r="CO44">
        <v>0</v>
      </c>
      <c r="CP44">
        <v>0.87380000000000002</v>
      </c>
      <c r="CQ44">
        <v>0.80430000000000001</v>
      </c>
      <c r="CR44">
        <v>0</v>
      </c>
      <c r="CS44">
        <v>2.4874999999999998</v>
      </c>
      <c r="CT44">
        <v>0.61799999999999999</v>
      </c>
      <c r="CU44">
        <v>8.1123999999999903</v>
      </c>
      <c r="CV44">
        <v>0.66249999999999998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461</v>
      </c>
      <c r="DR44">
        <v>188</v>
      </c>
      <c r="DS44">
        <v>8.5</v>
      </c>
      <c r="DT44">
        <v>3.5</v>
      </c>
      <c r="DU44">
        <v>2384</v>
      </c>
      <c r="DV44">
        <v>2.3277605344309001E-2</v>
      </c>
      <c r="DW44">
        <v>2.2778848112E-5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36047029800</v>
      </c>
      <c r="H45" t="s">
        <v>1207</v>
      </c>
      <c r="I45">
        <v>8.5261699999999996E-2</v>
      </c>
      <c r="J45">
        <v>4036</v>
      </c>
      <c r="K45">
        <v>477</v>
      </c>
      <c r="L45">
        <v>1412</v>
      </c>
      <c r="M45">
        <v>49</v>
      </c>
      <c r="N45">
        <v>1274</v>
      </c>
      <c r="O45">
        <v>115</v>
      </c>
      <c r="P45">
        <v>646</v>
      </c>
      <c r="Q45">
        <v>290</v>
      </c>
      <c r="R45">
        <v>148</v>
      </c>
      <c r="S45">
        <v>91</v>
      </c>
      <c r="T45">
        <v>23887</v>
      </c>
      <c r="U45">
        <v>3784</v>
      </c>
      <c r="V45">
        <v>747</v>
      </c>
      <c r="W45">
        <v>244</v>
      </c>
      <c r="X45">
        <v>588</v>
      </c>
      <c r="Y45">
        <v>151</v>
      </c>
      <c r="Z45">
        <v>1002</v>
      </c>
      <c r="AA45">
        <v>235</v>
      </c>
      <c r="AB45">
        <v>192</v>
      </c>
      <c r="AC45">
        <v>105</v>
      </c>
      <c r="AD45">
        <v>173</v>
      </c>
      <c r="AE45">
        <v>76.2</v>
      </c>
      <c r="AF45">
        <v>2392</v>
      </c>
      <c r="AG45">
        <v>598.20000000000005</v>
      </c>
      <c r="AH45">
        <v>960</v>
      </c>
      <c r="AI45">
        <v>278.60000000000002</v>
      </c>
      <c r="AJ45">
        <v>121</v>
      </c>
      <c r="AK45">
        <v>61.6</v>
      </c>
      <c r="AL45">
        <v>0</v>
      </c>
      <c r="AM45">
        <v>11</v>
      </c>
      <c r="AN45">
        <v>231</v>
      </c>
      <c r="AO45">
        <v>102.4</v>
      </c>
      <c r="AP45">
        <v>520</v>
      </c>
      <c r="AQ45">
        <v>118</v>
      </c>
      <c r="AR45">
        <v>5</v>
      </c>
      <c r="AS45">
        <v>8</v>
      </c>
      <c r="AT45">
        <v>16.100000000000001</v>
      </c>
      <c r="AU45">
        <v>6.9</v>
      </c>
      <c r="AV45">
        <v>7.2</v>
      </c>
      <c r="AW45">
        <v>4.4000000000000004</v>
      </c>
      <c r="AX45">
        <v>23887</v>
      </c>
      <c r="AY45">
        <v>3784</v>
      </c>
      <c r="AZ45">
        <v>26.899999999999899</v>
      </c>
      <c r="BA45">
        <v>8.1999999999999904</v>
      </c>
      <c r="BB45">
        <v>14.6</v>
      </c>
      <c r="BC45">
        <v>3.7</v>
      </c>
      <c r="BD45">
        <v>24.8</v>
      </c>
      <c r="BE45">
        <v>5</v>
      </c>
      <c r="BF45">
        <v>4.8</v>
      </c>
      <c r="BG45">
        <v>2.7</v>
      </c>
      <c r="BH45">
        <v>13.6</v>
      </c>
      <c r="BI45">
        <v>5.9</v>
      </c>
      <c r="BJ45">
        <v>59.299999999999898</v>
      </c>
      <c r="BK45">
        <v>13.1</v>
      </c>
      <c r="BL45">
        <v>25.3</v>
      </c>
      <c r="BM45">
        <v>6.6</v>
      </c>
      <c r="BN45">
        <v>8.6</v>
      </c>
      <c r="BO45">
        <v>4.4000000000000004</v>
      </c>
      <c r="BP45">
        <v>0</v>
      </c>
      <c r="BQ45">
        <v>2.1</v>
      </c>
      <c r="BR45">
        <v>18.100000000000001</v>
      </c>
      <c r="BS45">
        <v>7.9</v>
      </c>
      <c r="BT45">
        <v>40.799999999999898</v>
      </c>
      <c r="BU45">
        <v>8.8000000000000007</v>
      </c>
      <c r="BV45">
        <v>0.1</v>
      </c>
      <c r="BW45">
        <v>0.2</v>
      </c>
      <c r="BX45">
        <v>0.62809999999999999</v>
      </c>
      <c r="BY45">
        <v>0.52890000000000004</v>
      </c>
      <c r="BZ45">
        <v>0.67110000000000003</v>
      </c>
      <c r="CA45">
        <v>0.85460000000000003</v>
      </c>
      <c r="CB45">
        <v>2.6825999999999999</v>
      </c>
      <c r="CC45">
        <v>0.72130000000000005</v>
      </c>
      <c r="CD45">
        <v>0.50429999999999997</v>
      </c>
      <c r="CE45">
        <v>0.75639999999999996</v>
      </c>
      <c r="CF45">
        <v>3.6700000000000003E-2</v>
      </c>
      <c r="CG45">
        <v>0.77080000000000004</v>
      </c>
      <c r="CH45">
        <v>2.0682</v>
      </c>
      <c r="CI45">
        <v>0.53690000000000004</v>
      </c>
      <c r="CJ45">
        <v>0.65710000000000002</v>
      </c>
      <c r="CK45">
        <v>0.94520000000000004</v>
      </c>
      <c r="CL45">
        <v>1.6023000000000001</v>
      </c>
      <c r="CM45">
        <v>0.84389999999999998</v>
      </c>
      <c r="CN45">
        <v>0.52080000000000004</v>
      </c>
      <c r="CO45">
        <v>0</v>
      </c>
      <c r="CP45">
        <v>0.94169999999999998</v>
      </c>
      <c r="CQ45">
        <v>0.70640000000000003</v>
      </c>
      <c r="CR45">
        <v>0.34949999999999998</v>
      </c>
      <c r="CS45">
        <v>2.5184000000000002</v>
      </c>
      <c r="CT45">
        <v>0.6331</v>
      </c>
      <c r="CU45">
        <v>8.8716000000000008</v>
      </c>
      <c r="CV45">
        <v>0.76490000000000002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2</v>
      </c>
      <c r="DQ45">
        <v>668</v>
      </c>
      <c r="DR45">
        <v>202</v>
      </c>
      <c r="DS45">
        <v>16.600000000000001</v>
      </c>
      <c r="DT45">
        <v>4.3</v>
      </c>
      <c r="DU45">
        <v>2122</v>
      </c>
      <c r="DV45">
        <v>2.2461801692004998E-2</v>
      </c>
      <c r="DW45">
        <v>2.3487887308000001E-5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36047030000</v>
      </c>
      <c r="H46" t="s">
        <v>1206</v>
      </c>
      <c r="I46">
        <v>7.5309600000000004E-2</v>
      </c>
      <c r="J46">
        <v>4010</v>
      </c>
      <c r="K46">
        <v>456</v>
      </c>
      <c r="L46">
        <v>1379</v>
      </c>
      <c r="M46">
        <v>63</v>
      </c>
      <c r="N46">
        <v>1279</v>
      </c>
      <c r="O46">
        <v>87</v>
      </c>
      <c r="P46">
        <v>717</v>
      </c>
      <c r="Q46">
        <v>223</v>
      </c>
      <c r="R46">
        <v>106</v>
      </c>
      <c r="S46">
        <v>75</v>
      </c>
      <c r="T46">
        <v>22439</v>
      </c>
      <c r="U46">
        <v>4572</v>
      </c>
      <c r="V46">
        <v>856</v>
      </c>
      <c r="W46">
        <v>201</v>
      </c>
      <c r="X46">
        <v>608</v>
      </c>
      <c r="Y46">
        <v>147</v>
      </c>
      <c r="Z46">
        <v>981</v>
      </c>
      <c r="AA46">
        <v>208</v>
      </c>
      <c r="AB46">
        <v>451</v>
      </c>
      <c r="AC46">
        <v>108</v>
      </c>
      <c r="AD46">
        <v>89</v>
      </c>
      <c r="AE46">
        <v>55.5</v>
      </c>
      <c r="AF46">
        <v>2750</v>
      </c>
      <c r="AG46">
        <v>537.20000000000005</v>
      </c>
      <c r="AH46">
        <v>1214</v>
      </c>
      <c r="AI46">
        <v>269.8</v>
      </c>
      <c r="AJ46">
        <v>164</v>
      </c>
      <c r="AK46">
        <v>58.1</v>
      </c>
      <c r="AL46">
        <v>0</v>
      </c>
      <c r="AM46">
        <v>11</v>
      </c>
      <c r="AN46">
        <v>246</v>
      </c>
      <c r="AO46">
        <v>101.5</v>
      </c>
      <c r="AP46">
        <v>662</v>
      </c>
      <c r="AQ46">
        <v>106</v>
      </c>
      <c r="AR46">
        <v>0</v>
      </c>
      <c r="AS46">
        <v>11</v>
      </c>
      <c r="AT46">
        <v>17.899999999999899</v>
      </c>
      <c r="AU46">
        <v>5.5</v>
      </c>
      <c r="AV46">
        <v>5.8</v>
      </c>
      <c r="AW46">
        <v>4</v>
      </c>
      <c r="AX46">
        <v>22439</v>
      </c>
      <c r="AY46">
        <v>4572</v>
      </c>
      <c r="AZ46">
        <v>31.1999999999999</v>
      </c>
      <c r="BA46">
        <v>6.3</v>
      </c>
      <c r="BB46">
        <v>15.1999999999999</v>
      </c>
      <c r="BC46">
        <v>4.2</v>
      </c>
      <c r="BD46">
        <v>24.5</v>
      </c>
      <c r="BE46">
        <v>4.4000000000000004</v>
      </c>
      <c r="BF46">
        <v>11.1999999999999</v>
      </c>
      <c r="BG46">
        <v>2.9</v>
      </c>
      <c r="BH46">
        <v>7</v>
      </c>
      <c r="BI46">
        <v>4.3</v>
      </c>
      <c r="BJ46">
        <v>68.599999999999895</v>
      </c>
      <c r="BK46">
        <v>10.9</v>
      </c>
      <c r="BL46">
        <v>32.399999999999899</v>
      </c>
      <c r="BM46">
        <v>6.3</v>
      </c>
      <c r="BN46">
        <v>11.9</v>
      </c>
      <c r="BO46">
        <v>4.2</v>
      </c>
      <c r="BP46">
        <v>0</v>
      </c>
      <c r="BQ46">
        <v>2.1</v>
      </c>
      <c r="BR46">
        <v>19.1999999999999</v>
      </c>
      <c r="BS46">
        <v>7.8</v>
      </c>
      <c r="BT46">
        <v>51.799999999999898</v>
      </c>
      <c r="BU46">
        <v>7.6</v>
      </c>
      <c r="BV46">
        <v>0</v>
      </c>
      <c r="BW46">
        <v>0.3</v>
      </c>
      <c r="BX46">
        <v>0.67479999999999996</v>
      </c>
      <c r="BY46">
        <v>0.36570000000000003</v>
      </c>
      <c r="BZ46">
        <v>0.72350000000000003</v>
      </c>
      <c r="CA46">
        <v>0.90629999999999999</v>
      </c>
      <c r="CB46">
        <v>2.6701999999999999</v>
      </c>
      <c r="CC46">
        <v>0.71760000000000002</v>
      </c>
      <c r="CD46">
        <v>0.54759999999999998</v>
      </c>
      <c r="CE46">
        <v>0.73250000000000004</v>
      </c>
      <c r="CF46">
        <v>0.54</v>
      </c>
      <c r="CG46">
        <v>0.45079999999999998</v>
      </c>
      <c r="CH46">
        <v>2.2709000000000001</v>
      </c>
      <c r="CI46">
        <v>0.66710000000000003</v>
      </c>
      <c r="CJ46">
        <v>0.69979999999999998</v>
      </c>
      <c r="CK46">
        <v>0.97629999999999995</v>
      </c>
      <c r="CL46">
        <v>1.6760999999999999</v>
      </c>
      <c r="CM46">
        <v>0.89329999999999998</v>
      </c>
      <c r="CN46">
        <v>0.58260000000000001</v>
      </c>
      <c r="CO46">
        <v>0</v>
      </c>
      <c r="CP46">
        <v>0.95140000000000002</v>
      </c>
      <c r="CQ46">
        <v>0.77429999999999999</v>
      </c>
      <c r="CR46">
        <v>0</v>
      </c>
      <c r="CS46">
        <v>2.3081999999999998</v>
      </c>
      <c r="CT46">
        <v>0.52639999999999998</v>
      </c>
      <c r="CU46">
        <v>8.9253999999999998</v>
      </c>
      <c r="CV46">
        <v>0.77070000000000005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3</v>
      </c>
      <c r="DQ46">
        <v>471</v>
      </c>
      <c r="DR46">
        <v>194</v>
      </c>
      <c r="DS46">
        <v>11.6999999999999</v>
      </c>
      <c r="DT46">
        <v>4.0999999999999996</v>
      </c>
      <c r="DU46">
        <v>2108</v>
      </c>
      <c r="DV46">
        <v>2.1565366433282E-2</v>
      </c>
      <c r="DW46">
        <v>1.8186159363000001E-5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36047030200</v>
      </c>
      <c r="H47" t="s">
        <v>1205</v>
      </c>
      <c r="I47">
        <v>8.1543599999999994E-2</v>
      </c>
      <c r="J47">
        <v>4461</v>
      </c>
      <c r="K47">
        <v>331</v>
      </c>
      <c r="L47">
        <v>1630</v>
      </c>
      <c r="M47">
        <v>45</v>
      </c>
      <c r="N47">
        <v>1586</v>
      </c>
      <c r="O47">
        <v>62</v>
      </c>
      <c r="P47">
        <v>682</v>
      </c>
      <c r="Q47">
        <v>240</v>
      </c>
      <c r="R47">
        <v>156</v>
      </c>
      <c r="S47">
        <v>63</v>
      </c>
      <c r="T47">
        <v>26315</v>
      </c>
      <c r="U47">
        <v>4274</v>
      </c>
      <c r="V47">
        <v>685</v>
      </c>
      <c r="W47">
        <v>179</v>
      </c>
      <c r="X47">
        <v>771</v>
      </c>
      <c r="Y47">
        <v>168</v>
      </c>
      <c r="Z47">
        <v>829</v>
      </c>
      <c r="AA47">
        <v>175</v>
      </c>
      <c r="AB47">
        <v>451</v>
      </c>
      <c r="AC47">
        <v>112</v>
      </c>
      <c r="AD47">
        <v>71</v>
      </c>
      <c r="AE47">
        <v>39.700000000000003</v>
      </c>
      <c r="AF47">
        <v>3056</v>
      </c>
      <c r="AG47">
        <v>424</v>
      </c>
      <c r="AH47">
        <v>940</v>
      </c>
      <c r="AI47">
        <v>212.099999999999</v>
      </c>
      <c r="AJ47">
        <v>161</v>
      </c>
      <c r="AK47">
        <v>75.099999999999895</v>
      </c>
      <c r="AL47">
        <v>6</v>
      </c>
      <c r="AM47">
        <v>9</v>
      </c>
      <c r="AN47">
        <v>92</v>
      </c>
      <c r="AO47">
        <v>58.899999999999899</v>
      </c>
      <c r="AP47">
        <v>641</v>
      </c>
      <c r="AQ47">
        <v>118</v>
      </c>
      <c r="AR47">
        <v>0</v>
      </c>
      <c r="AS47">
        <v>11</v>
      </c>
      <c r="AT47">
        <v>15.3</v>
      </c>
      <c r="AU47">
        <v>5.5</v>
      </c>
      <c r="AV47">
        <v>7.5</v>
      </c>
      <c r="AW47">
        <v>2.9</v>
      </c>
      <c r="AX47">
        <v>26315</v>
      </c>
      <c r="AY47">
        <v>4274</v>
      </c>
      <c r="AZ47">
        <v>21.6</v>
      </c>
      <c r="BA47">
        <v>5.7</v>
      </c>
      <c r="BB47">
        <v>17.3</v>
      </c>
      <c r="BC47">
        <v>3.9</v>
      </c>
      <c r="BD47">
        <v>18.600000000000001</v>
      </c>
      <c r="BE47">
        <v>3.7</v>
      </c>
      <c r="BF47">
        <v>10.1999999999999</v>
      </c>
      <c r="BG47">
        <v>2.7</v>
      </c>
      <c r="BH47">
        <v>4.5</v>
      </c>
      <c r="BI47">
        <v>2.5</v>
      </c>
      <c r="BJ47">
        <v>68.5</v>
      </c>
      <c r="BK47">
        <v>8</v>
      </c>
      <c r="BL47">
        <v>22.3</v>
      </c>
      <c r="BM47">
        <v>4.7</v>
      </c>
      <c r="BN47">
        <v>9.9</v>
      </c>
      <c r="BO47">
        <v>4.5999999999999996</v>
      </c>
      <c r="BP47">
        <v>0.4</v>
      </c>
      <c r="BQ47">
        <v>0.6</v>
      </c>
      <c r="BR47">
        <v>5.8</v>
      </c>
      <c r="BS47">
        <v>3.7</v>
      </c>
      <c r="BT47">
        <v>40.399999999999899</v>
      </c>
      <c r="BU47">
        <v>7.4</v>
      </c>
      <c r="BV47">
        <v>0</v>
      </c>
      <c r="BW47">
        <v>0.2</v>
      </c>
      <c r="BX47">
        <v>0.60740000000000005</v>
      </c>
      <c r="BY47">
        <v>0.55859999999999999</v>
      </c>
      <c r="BZ47">
        <v>0.58889999999999998</v>
      </c>
      <c r="CA47">
        <v>0.77559999999999996</v>
      </c>
      <c r="CB47">
        <v>2.5306000000000002</v>
      </c>
      <c r="CC47">
        <v>0.67349999999999999</v>
      </c>
      <c r="CD47">
        <v>0.69279999999999997</v>
      </c>
      <c r="CE47">
        <v>0.29570000000000002</v>
      </c>
      <c r="CF47">
        <v>0.45340000000000003</v>
      </c>
      <c r="CG47">
        <v>0.26300000000000001</v>
      </c>
      <c r="CH47">
        <v>1.7048000000000001</v>
      </c>
      <c r="CI47">
        <v>0.28439999999999999</v>
      </c>
      <c r="CJ47">
        <v>0.69910000000000005</v>
      </c>
      <c r="CK47">
        <v>0.92320000000000002</v>
      </c>
      <c r="CL47">
        <v>1.6223000000000001</v>
      </c>
      <c r="CM47">
        <v>0.8579</v>
      </c>
      <c r="CN47">
        <v>0.54649999999999999</v>
      </c>
      <c r="CO47">
        <v>0.68510000000000004</v>
      </c>
      <c r="CP47">
        <v>0.68020000000000003</v>
      </c>
      <c r="CQ47">
        <v>0.70330000000000004</v>
      </c>
      <c r="CR47">
        <v>0</v>
      </c>
      <c r="CS47">
        <v>2.6152000000000002</v>
      </c>
      <c r="CT47">
        <v>0.68240000000000001</v>
      </c>
      <c r="CU47">
        <v>8.4728999999999903</v>
      </c>
      <c r="CV47">
        <v>0.71189999999999998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292</v>
      </c>
      <c r="DR47">
        <v>110</v>
      </c>
      <c r="DS47">
        <v>6.6</v>
      </c>
      <c r="DT47">
        <v>2.5</v>
      </c>
      <c r="DU47">
        <v>3080</v>
      </c>
      <c r="DV47">
        <v>2.0709577097327E-2</v>
      </c>
      <c r="DW47">
        <v>2.0112813762000001E-5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36047030400</v>
      </c>
      <c r="H48" t="s">
        <v>1204</v>
      </c>
      <c r="I48">
        <v>0.179644</v>
      </c>
      <c r="J48">
        <v>3888</v>
      </c>
      <c r="K48">
        <v>304</v>
      </c>
      <c r="L48">
        <v>1626</v>
      </c>
      <c r="M48">
        <v>42</v>
      </c>
      <c r="N48">
        <v>1540</v>
      </c>
      <c r="O48">
        <v>62</v>
      </c>
      <c r="P48">
        <v>734</v>
      </c>
      <c r="Q48">
        <v>176</v>
      </c>
      <c r="R48">
        <v>97</v>
      </c>
      <c r="S48">
        <v>61</v>
      </c>
      <c r="T48">
        <v>23427</v>
      </c>
      <c r="U48">
        <v>3127</v>
      </c>
      <c r="V48">
        <v>831</v>
      </c>
      <c r="W48">
        <v>192</v>
      </c>
      <c r="X48">
        <v>807</v>
      </c>
      <c r="Y48">
        <v>131</v>
      </c>
      <c r="Z48">
        <v>741</v>
      </c>
      <c r="AA48">
        <v>162</v>
      </c>
      <c r="AB48">
        <v>597</v>
      </c>
      <c r="AC48">
        <v>147</v>
      </c>
      <c r="AD48">
        <v>82</v>
      </c>
      <c r="AE48">
        <v>50.6</v>
      </c>
      <c r="AF48">
        <v>2093</v>
      </c>
      <c r="AG48">
        <v>409.3</v>
      </c>
      <c r="AH48">
        <v>910</v>
      </c>
      <c r="AI48">
        <v>201.69999999999899</v>
      </c>
      <c r="AJ48">
        <v>545</v>
      </c>
      <c r="AK48">
        <v>82.7</v>
      </c>
      <c r="AL48">
        <v>0</v>
      </c>
      <c r="AM48">
        <v>11</v>
      </c>
      <c r="AN48">
        <v>157</v>
      </c>
      <c r="AO48">
        <v>74.900000000000006</v>
      </c>
      <c r="AP48">
        <v>635</v>
      </c>
      <c r="AQ48">
        <v>90</v>
      </c>
      <c r="AR48">
        <v>10</v>
      </c>
      <c r="AS48">
        <v>6</v>
      </c>
      <c r="AT48">
        <v>18.899999999999899</v>
      </c>
      <c r="AU48">
        <v>4.5</v>
      </c>
      <c r="AV48">
        <v>5.8</v>
      </c>
      <c r="AW48">
        <v>3.6</v>
      </c>
      <c r="AX48">
        <v>23427</v>
      </c>
      <c r="AY48">
        <v>3127</v>
      </c>
      <c r="AZ48">
        <v>28.399999999999899</v>
      </c>
      <c r="BA48">
        <v>6</v>
      </c>
      <c r="BB48">
        <v>20.8</v>
      </c>
      <c r="BC48">
        <v>3.5</v>
      </c>
      <c r="BD48">
        <v>19.100000000000001</v>
      </c>
      <c r="BE48">
        <v>3.9</v>
      </c>
      <c r="BF48">
        <v>15.4</v>
      </c>
      <c r="BG48">
        <v>3.8</v>
      </c>
      <c r="BH48">
        <v>5.3</v>
      </c>
      <c r="BI48">
        <v>3.3</v>
      </c>
      <c r="BJ48">
        <v>53.799999999999898</v>
      </c>
      <c r="BK48">
        <v>9.6</v>
      </c>
      <c r="BL48">
        <v>24.8</v>
      </c>
      <c r="BM48">
        <v>5.2</v>
      </c>
      <c r="BN48">
        <v>33.5</v>
      </c>
      <c r="BO48">
        <v>5</v>
      </c>
      <c r="BP48">
        <v>0</v>
      </c>
      <c r="BQ48">
        <v>1.8</v>
      </c>
      <c r="BR48">
        <v>10.1999999999999</v>
      </c>
      <c r="BS48">
        <v>4.8</v>
      </c>
      <c r="BT48">
        <v>41.2</v>
      </c>
      <c r="BU48">
        <v>6</v>
      </c>
      <c r="BV48">
        <v>0.3</v>
      </c>
      <c r="BW48">
        <v>0.2</v>
      </c>
      <c r="BX48">
        <v>0.69569999999999999</v>
      </c>
      <c r="BY48">
        <v>0.36570000000000003</v>
      </c>
      <c r="BZ48">
        <v>0.69010000000000005</v>
      </c>
      <c r="CA48">
        <v>0.87170000000000003</v>
      </c>
      <c r="CB48">
        <v>2.6230000000000002</v>
      </c>
      <c r="CC48">
        <v>0.70389999999999997</v>
      </c>
      <c r="CD48">
        <v>0.8639</v>
      </c>
      <c r="CE48">
        <v>0.3241</v>
      </c>
      <c r="CF48">
        <v>0.80589999999999995</v>
      </c>
      <c r="CG48">
        <v>0.33179999999999998</v>
      </c>
      <c r="CH48">
        <v>2.3256999999999999</v>
      </c>
      <c r="CI48">
        <v>0.69779999999999998</v>
      </c>
      <c r="CJ48">
        <v>0.6341</v>
      </c>
      <c r="CK48">
        <v>0.94089999999999996</v>
      </c>
      <c r="CL48">
        <v>1.575</v>
      </c>
      <c r="CM48">
        <v>0.82520000000000004</v>
      </c>
      <c r="CN48">
        <v>0.74670000000000003</v>
      </c>
      <c r="CO48">
        <v>0</v>
      </c>
      <c r="CP48">
        <v>0.81669999999999998</v>
      </c>
      <c r="CQ48">
        <v>0.70909999999999995</v>
      </c>
      <c r="CR48">
        <v>0.45739999999999997</v>
      </c>
      <c r="CS48">
        <v>2.7299000000000002</v>
      </c>
      <c r="CT48">
        <v>0.73660000000000003</v>
      </c>
      <c r="CU48">
        <v>9.2535000000000007</v>
      </c>
      <c r="CV48">
        <v>0.81030000000000002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366</v>
      </c>
      <c r="DR48">
        <v>143</v>
      </c>
      <c r="DS48">
        <v>9.4</v>
      </c>
      <c r="DT48">
        <v>3.5</v>
      </c>
      <c r="DU48">
        <v>2988</v>
      </c>
      <c r="DV48">
        <v>4.2304192767108E-2</v>
      </c>
      <c r="DW48">
        <v>4.7342227479000001E-5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36047031400</v>
      </c>
      <c r="H49" t="s">
        <v>1203</v>
      </c>
      <c r="I49">
        <v>0.32264999999999999</v>
      </c>
      <c r="J49">
        <v>4761</v>
      </c>
      <c r="K49">
        <v>559</v>
      </c>
      <c r="L49">
        <v>2011</v>
      </c>
      <c r="M49">
        <v>60</v>
      </c>
      <c r="N49">
        <v>1923</v>
      </c>
      <c r="O49">
        <v>93</v>
      </c>
      <c r="P49">
        <v>713</v>
      </c>
      <c r="Q49">
        <v>336</v>
      </c>
      <c r="R49">
        <v>168</v>
      </c>
      <c r="S49">
        <v>85</v>
      </c>
      <c r="T49">
        <v>28881</v>
      </c>
      <c r="U49">
        <v>4214</v>
      </c>
      <c r="V49">
        <v>772</v>
      </c>
      <c r="W49">
        <v>213</v>
      </c>
      <c r="X49">
        <v>1158</v>
      </c>
      <c r="Y49">
        <v>165</v>
      </c>
      <c r="Z49">
        <v>766</v>
      </c>
      <c r="AA49">
        <v>273</v>
      </c>
      <c r="AB49">
        <v>643</v>
      </c>
      <c r="AC49">
        <v>167</v>
      </c>
      <c r="AD49">
        <v>134</v>
      </c>
      <c r="AE49">
        <v>83.5</v>
      </c>
      <c r="AF49">
        <v>1297</v>
      </c>
      <c r="AG49">
        <v>703.39999999999895</v>
      </c>
      <c r="AH49">
        <v>853</v>
      </c>
      <c r="AI49">
        <v>228.8</v>
      </c>
      <c r="AJ49">
        <v>1014</v>
      </c>
      <c r="AK49">
        <v>119.9</v>
      </c>
      <c r="AL49">
        <v>0</v>
      </c>
      <c r="AM49">
        <v>11</v>
      </c>
      <c r="AN49">
        <v>69</v>
      </c>
      <c r="AO49">
        <v>61</v>
      </c>
      <c r="AP49">
        <v>824</v>
      </c>
      <c r="AQ49">
        <v>142</v>
      </c>
      <c r="AR49">
        <v>29</v>
      </c>
      <c r="AS49">
        <v>14</v>
      </c>
      <c r="AT49">
        <v>15</v>
      </c>
      <c r="AU49">
        <v>6.7</v>
      </c>
      <c r="AV49">
        <v>7.7</v>
      </c>
      <c r="AW49">
        <v>3.9</v>
      </c>
      <c r="AX49">
        <v>28881</v>
      </c>
      <c r="AY49">
        <v>4214</v>
      </c>
      <c r="AZ49">
        <v>21.1999999999999</v>
      </c>
      <c r="BA49">
        <v>5.0999999999999996</v>
      </c>
      <c r="BB49">
        <v>24.3</v>
      </c>
      <c r="BC49">
        <v>4.2</v>
      </c>
      <c r="BD49">
        <v>16.100000000000001</v>
      </c>
      <c r="BE49">
        <v>5.4</v>
      </c>
      <c r="BF49">
        <v>13.5</v>
      </c>
      <c r="BG49">
        <v>3.8</v>
      </c>
      <c r="BH49">
        <v>7</v>
      </c>
      <c r="BI49">
        <v>4.3</v>
      </c>
      <c r="BJ49">
        <v>27.1999999999999</v>
      </c>
      <c r="BK49">
        <v>14.4</v>
      </c>
      <c r="BL49">
        <v>18.8</v>
      </c>
      <c r="BM49">
        <v>4.5999999999999996</v>
      </c>
      <c r="BN49">
        <v>50.399999999999899</v>
      </c>
      <c r="BO49">
        <v>5.8</v>
      </c>
      <c r="BP49">
        <v>0</v>
      </c>
      <c r="BQ49">
        <v>1.5</v>
      </c>
      <c r="BR49">
        <v>3.6</v>
      </c>
      <c r="BS49">
        <v>3.2</v>
      </c>
      <c r="BT49">
        <v>42.799999999999898</v>
      </c>
      <c r="BU49">
        <v>7.1</v>
      </c>
      <c r="BV49">
        <v>0.6</v>
      </c>
      <c r="BW49">
        <v>0.3</v>
      </c>
      <c r="BX49">
        <v>0.5988</v>
      </c>
      <c r="BY49">
        <v>0.57569999999999999</v>
      </c>
      <c r="BZ49">
        <v>0.49170000000000003</v>
      </c>
      <c r="CA49">
        <v>0.77090000000000003</v>
      </c>
      <c r="CB49">
        <v>2.4371</v>
      </c>
      <c r="CC49">
        <v>0.64429999999999998</v>
      </c>
      <c r="CD49">
        <v>0.94030000000000002</v>
      </c>
      <c r="CE49">
        <v>0.17319999999999999</v>
      </c>
      <c r="CF49">
        <v>0.69879999999999998</v>
      </c>
      <c r="CG49">
        <v>0.45179999999999998</v>
      </c>
      <c r="CH49">
        <v>2.2641</v>
      </c>
      <c r="CI49">
        <v>0.66249999999999998</v>
      </c>
      <c r="CJ49">
        <v>0.44540000000000002</v>
      </c>
      <c r="CK49">
        <v>0.89039999999999997</v>
      </c>
      <c r="CL49">
        <v>1.3359000000000001</v>
      </c>
      <c r="CM49">
        <v>0.66410000000000002</v>
      </c>
      <c r="CN49">
        <v>0.80679999999999996</v>
      </c>
      <c r="CO49">
        <v>0</v>
      </c>
      <c r="CP49">
        <v>0.56179999999999997</v>
      </c>
      <c r="CQ49">
        <v>0.71879999999999999</v>
      </c>
      <c r="CR49">
        <v>0.62970000000000004</v>
      </c>
      <c r="CS49">
        <v>2.7172000000000001</v>
      </c>
      <c r="CT49">
        <v>0.73080000000000001</v>
      </c>
      <c r="CU49">
        <v>8.7543000000000006</v>
      </c>
      <c r="CV49">
        <v>0.75170000000000003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541</v>
      </c>
      <c r="DR49">
        <v>257</v>
      </c>
      <c r="DS49">
        <v>11.4</v>
      </c>
      <c r="DT49">
        <v>5</v>
      </c>
      <c r="DU49">
        <v>3095</v>
      </c>
      <c r="DV49">
        <v>2.9229054698516999E-2</v>
      </c>
      <c r="DW49">
        <v>4.3914413849999997E-6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36047039800</v>
      </c>
      <c r="H50" t="s">
        <v>1202</v>
      </c>
      <c r="I50">
        <v>7.8340900000000005E-2</v>
      </c>
      <c r="J50">
        <v>2829</v>
      </c>
      <c r="K50">
        <v>296</v>
      </c>
      <c r="L50">
        <v>943</v>
      </c>
      <c r="M50">
        <v>49</v>
      </c>
      <c r="N50">
        <v>897</v>
      </c>
      <c r="O50">
        <v>56</v>
      </c>
      <c r="P50">
        <v>518</v>
      </c>
      <c r="Q50">
        <v>169</v>
      </c>
      <c r="R50">
        <v>153</v>
      </c>
      <c r="S50">
        <v>87</v>
      </c>
      <c r="T50">
        <v>23875</v>
      </c>
      <c r="U50">
        <v>4272</v>
      </c>
      <c r="V50">
        <v>640</v>
      </c>
      <c r="W50">
        <v>153</v>
      </c>
      <c r="X50">
        <v>446</v>
      </c>
      <c r="Y50">
        <v>107</v>
      </c>
      <c r="Z50">
        <v>669</v>
      </c>
      <c r="AA50">
        <v>150</v>
      </c>
      <c r="AB50">
        <v>281</v>
      </c>
      <c r="AC50">
        <v>90</v>
      </c>
      <c r="AD50">
        <v>52</v>
      </c>
      <c r="AE50">
        <v>36.399999999999899</v>
      </c>
      <c r="AF50">
        <v>1771</v>
      </c>
      <c r="AG50">
        <v>351.69999999999902</v>
      </c>
      <c r="AH50">
        <v>701</v>
      </c>
      <c r="AI50">
        <v>168</v>
      </c>
      <c r="AJ50">
        <v>87</v>
      </c>
      <c r="AK50">
        <v>36.6</v>
      </c>
      <c r="AL50">
        <v>16</v>
      </c>
      <c r="AM50">
        <v>26</v>
      </c>
      <c r="AN50">
        <v>143</v>
      </c>
      <c r="AO50">
        <v>60.299999999999898</v>
      </c>
      <c r="AP50">
        <v>345</v>
      </c>
      <c r="AQ50">
        <v>75</v>
      </c>
      <c r="AR50">
        <v>0</v>
      </c>
      <c r="AS50">
        <v>11</v>
      </c>
      <c r="AT50">
        <v>18.6999999999999</v>
      </c>
      <c r="AU50">
        <v>5.5</v>
      </c>
      <c r="AV50">
        <v>11.3</v>
      </c>
      <c r="AW50">
        <v>6.2</v>
      </c>
      <c r="AX50">
        <v>23875</v>
      </c>
      <c r="AY50">
        <v>4272</v>
      </c>
      <c r="AZ50">
        <v>32.700000000000003</v>
      </c>
      <c r="BA50">
        <v>5.8</v>
      </c>
      <c r="BB50">
        <v>15.8</v>
      </c>
      <c r="BC50">
        <v>3.8</v>
      </c>
      <c r="BD50">
        <v>23.6</v>
      </c>
      <c r="BE50">
        <v>4.7</v>
      </c>
      <c r="BF50">
        <v>9.9</v>
      </c>
      <c r="BG50">
        <v>3.1</v>
      </c>
      <c r="BH50">
        <v>5.8</v>
      </c>
      <c r="BI50">
        <v>4</v>
      </c>
      <c r="BJ50">
        <v>62.6</v>
      </c>
      <c r="BK50">
        <v>10.6</v>
      </c>
      <c r="BL50">
        <v>27</v>
      </c>
      <c r="BM50">
        <v>5.9</v>
      </c>
      <c r="BN50">
        <v>9.1999999999999904</v>
      </c>
      <c r="BO50">
        <v>3.9</v>
      </c>
      <c r="BP50">
        <v>1.7</v>
      </c>
      <c r="BQ50">
        <v>2.7</v>
      </c>
      <c r="BR50">
        <v>15.9</v>
      </c>
      <c r="BS50">
        <v>6.6</v>
      </c>
      <c r="BT50">
        <v>38.5</v>
      </c>
      <c r="BU50">
        <v>7.6</v>
      </c>
      <c r="BV50">
        <v>0</v>
      </c>
      <c r="BW50">
        <v>0.4</v>
      </c>
      <c r="BX50">
        <v>0.68989999999999996</v>
      </c>
      <c r="BY50">
        <v>0.81410000000000005</v>
      </c>
      <c r="BZ50">
        <v>0.67190000000000005</v>
      </c>
      <c r="CA50">
        <v>0.92130000000000001</v>
      </c>
      <c r="CB50">
        <v>3.0971000000000002</v>
      </c>
      <c r="CC50">
        <v>0.83309999999999995</v>
      </c>
      <c r="CD50">
        <v>0.58709999999999996</v>
      </c>
      <c r="CE50">
        <v>0.68530000000000002</v>
      </c>
      <c r="CF50">
        <v>0.42120000000000002</v>
      </c>
      <c r="CG50">
        <v>0.36899999999999999</v>
      </c>
      <c r="CH50">
        <v>2.0627</v>
      </c>
      <c r="CI50">
        <v>0.53200000000000003</v>
      </c>
      <c r="CJ50">
        <v>0.67320000000000002</v>
      </c>
      <c r="CK50">
        <v>0.95430000000000004</v>
      </c>
      <c r="CL50">
        <v>1.6274999999999999</v>
      </c>
      <c r="CM50">
        <v>0.86160000000000003</v>
      </c>
      <c r="CN50">
        <v>0.53480000000000005</v>
      </c>
      <c r="CO50">
        <v>0.81879999999999997</v>
      </c>
      <c r="CP50">
        <v>0.91990000000000005</v>
      </c>
      <c r="CQ50">
        <v>0.69169999999999998</v>
      </c>
      <c r="CR50">
        <v>0</v>
      </c>
      <c r="CS50">
        <v>2.9651999999999998</v>
      </c>
      <c r="CT50">
        <v>0.82040000000000002</v>
      </c>
      <c r="CU50">
        <v>9.7524999999999995</v>
      </c>
      <c r="CV50">
        <v>0.86050000000000004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3</v>
      </c>
      <c r="DQ50">
        <v>413</v>
      </c>
      <c r="DR50">
        <v>107</v>
      </c>
      <c r="DS50">
        <v>14.6</v>
      </c>
      <c r="DT50">
        <v>3</v>
      </c>
      <c r="DU50">
        <v>2619</v>
      </c>
      <c r="DV50">
        <v>3.9399775639569999E-3</v>
      </c>
      <c r="DW50">
        <v>5.58634E-10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36047040000</v>
      </c>
      <c r="H51" t="s">
        <v>1201</v>
      </c>
      <c r="I51">
        <v>7.4131600000000006E-2</v>
      </c>
      <c r="J51">
        <v>3325</v>
      </c>
      <c r="K51">
        <v>411</v>
      </c>
      <c r="L51">
        <v>1144</v>
      </c>
      <c r="M51">
        <v>61</v>
      </c>
      <c r="N51">
        <v>1061</v>
      </c>
      <c r="O51">
        <v>72</v>
      </c>
      <c r="P51">
        <v>633</v>
      </c>
      <c r="Q51">
        <v>233</v>
      </c>
      <c r="R51">
        <v>172</v>
      </c>
      <c r="S51">
        <v>65</v>
      </c>
      <c r="T51">
        <v>19035</v>
      </c>
      <c r="U51">
        <v>2320</v>
      </c>
      <c r="V51">
        <v>704</v>
      </c>
      <c r="W51">
        <v>181</v>
      </c>
      <c r="X51">
        <v>538</v>
      </c>
      <c r="Y51">
        <v>115</v>
      </c>
      <c r="Z51">
        <v>825</v>
      </c>
      <c r="AA51">
        <v>215</v>
      </c>
      <c r="AB51">
        <v>332</v>
      </c>
      <c r="AC51">
        <v>94</v>
      </c>
      <c r="AD51">
        <v>120</v>
      </c>
      <c r="AE51">
        <v>68.599999999999895</v>
      </c>
      <c r="AF51">
        <v>1714</v>
      </c>
      <c r="AG51">
        <v>487.89999999999901</v>
      </c>
      <c r="AH51">
        <v>953</v>
      </c>
      <c r="AI51">
        <v>228.19999999999899</v>
      </c>
      <c r="AJ51">
        <v>178</v>
      </c>
      <c r="AK51">
        <v>62.7</v>
      </c>
      <c r="AL51">
        <v>7</v>
      </c>
      <c r="AM51">
        <v>11</v>
      </c>
      <c r="AN51">
        <v>117</v>
      </c>
      <c r="AO51">
        <v>62.7</v>
      </c>
      <c r="AP51">
        <v>467</v>
      </c>
      <c r="AQ51">
        <v>81</v>
      </c>
      <c r="AR51">
        <v>0</v>
      </c>
      <c r="AS51">
        <v>11</v>
      </c>
      <c r="AT51">
        <v>19.1999999999999</v>
      </c>
      <c r="AU51">
        <v>7.1</v>
      </c>
      <c r="AV51">
        <v>11.1</v>
      </c>
      <c r="AW51">
        <v>4.2</v>
      </c>
      <c r="AX51">
        <v>19035</v>
      </c>
      <c r="AY51">
        <v>2320</v>
      </c>
      <c r="AZ51">
        <v>31.1</v>
      </c>
      <c r="BA51">
        <v>7.3</v>
      </c>
      <c r="BB51">
        <v>16.1999999999999</v>
      </c>
      <c r="BC51">
        <v>3.8</v>
      </c>
      <c r="BD51">
        <v>24.8</v>
      </c>
      <c r="BE51">
        <v>5.7</v>
      </c>
      <c r="BF51">
        <v>10</v>
      </c>
      <c r="BG51">
        <v>2.9</v>
      </c>
      <c r="BH51">
        <v>11.3</v>
      </c>
      <c r="BI51">
        <v>6.4</v>
      </c>
      <c r="BJ51">
        <v>51.5</v>
      </c>
      <c r="BK51">
        <v>13.1999999999999</v>
      </c>
      <c r="BL51">
        <v>31.1</v>
      </c>
      <c r="BM51">
        <v>6.5</v>
      </c>
      <c r="BN51">
        <v>15.6</v>
      </c>
      <c r="BO51">
        <v>5.4</v>
      </c>
      <c r="BP51">
        <v>0.6</v>
      </c>
      <c r="BQ51">
        <v>1</v>
      </c>
      <c r="BR51">
        <v>11</v>
      </c>
      <c r="BS51">
        <v>5.9</v>
      </c>
      <c r="BT51">
        <v>44</v>
      </c>
      <c r="BU51">
        <v>7.5</v>
      </c>
      <c r="BV51">
        <v>0</v>
      </c>
      <c r="BW51">
        <v>0.3</v>
      </c>
      <c r="BX51">
        <v>0.70099999999999996</v>
      </c>
      <c r="BY51">
        <v>0.80500000000000005</v>
      </c>
      <c r="BZ51">
        <v>0.82540000000000002</v>
      </c>
      <c r="CA51">
        <v>0.90539999999999998</v>
      </c>
      <c r="CB51">
        <v>3.2368999999999999</v>
      </c>
      <c r="CC51">
        <v>0.86399999999999999</v>
      </c>
      <c r="CD51">
        <v>0.61990000000000001</v>
      </c>
      <c r="CE51">
        <v>0.75560000000000005</v>
      </c>
      <c r="CF51">
        <v>0.43169999999999997</v>
      </c>
      <c r="CG51">
        <v>0.69810000000000005</v>
      </c>
      <c r="CH51">
        <v>2.5051999999999999</v>
      </c>
      <c r="CI51">
        <v>0.7913</v>
      </c>
      <c r="CJ51">
        <v>0.62290000000000001</v>
      </c>
      <c r="CK51">
        <v>0.97219999999999995</v>
      </c>
      <c r="CL51">
        <v>1.5951</v>
      </c>
      <c r="CM51">
        <v>0.83879999999999999</v>
      </c>
      <c r="CN51">
        <v>0.62639999999999996</v>
      </c>
      <c r="CO51">
        <v>0.72009999999999996</v>
      </c>
      <c r="CP51">
        <v>0.83860000000000001</v>
      </c>
      <c r="CQ51">
        <v>0.7258</v>
      </c>
      <c r="CR51">
        <v>0</v>
      </c>
      <c r="CS51">
        <v>2.9108999999999998</v>
      </c>
      <c r="CT51">
        <v>0.80010000000000003</v>
      </c>
      <c r="CU51">
        <v>10.248200000000001</v>
      </c>
      <c r="CV51">
        <v>0.90400000000000003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2</v>
      </c>
      <c r="DQ51">
        <v>516</v>
      </c>
      <c r="DR51">
        <v>161</v>
      </c>
      <c r="DS51">
        <v>15.5</v>
      </c>
      <c r="DT51">
        <v>4.3</v>
      </c>
      <c r="DU51">
        <v>1605</v>
      </c>
      <c r="DV51">
        <v>1.97360473191E-2</v>
      </c>
      <c r="DW51">
        <v>1.7260681478000001E-5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36047040200</v>
      </c>
      <c r="H52" t="s">
        <v>1200</v>
      </c>
      <c r="I52">
        <v>7.6258599999999996E-2</v>
      </c>
      <c r="J52">
        <v>2749</v>
      </c>
      <c r="K52">
        <v>238</v>
      </c>
      <c r="L52">
        <v>991</v>
      </c>
      <c r="M52">
        <v>33</v>
      </c>
      <c r="N52">
        <v>917</v>
      </c>
      <c r="O52">
        <v>57</v>
      </c>
      <c r="P52">
        <v>697</v>
      </c>
      <c r="Q52">
        <v>234</v>
      </c>
      <c r="R52">
        <v>104</v>
      </c>
      <c r="S52">
        <v>49</v>
      </c>
      <c r="T52">
        <v>23056</v>
      </c>
      <c r="U52">
        <v>3458</v>
      </c>
      <c r="V52">
        <v>589</v>
      </c>
      <c r="W52">
        <v>133</v>
      </c>
      <c r="X52">
        <v>496</v>
      </c>
      <c r="Y52">
        <v>111</v>
      </c>
      <c r="Z52">
        <v>449</v>
      </c>
      <c r="AA52">
        <v>115</v>
      </c>
      <c r="AB52">
        <v>269</v>
      </c>
      <c r="AC52">
        <v>74</v>
      </c>
      <c r="AD52">
        <v>55</v>
      </c>
      <c r="AE52">
        <v>37</v>
      </c>
      <c r="AF52">
        <v>1681</v>
      </c>
      <c r="AG52">
        <v>314.8</v>
      </c>
      <c r="AH52">
        <v>673</v>
      </c>
      <c r="AI52">
        <v>147.099999999999</v>
      </c>
      <c r="AJ52">
        <v>24</v>
      </c>
      <c r="AK52">
        <v>20.1999999999999</v>
      </c>
      <c r="AL52">
        <v>0</v>
      </c>
      <c r="AM52">
        <v>11</v>
      </c>
      <c r="AN52">
        <v>67</v>
      </c>
      <c r="AO52">
        <v>34.700000000000003</v>
      </c>
      <c r="AP52">
        <v>432</v>
      </c>
      <c r="AQ52">
        <v>73</v>
      </c>
      <c r="AR52">
        <v>0</v>
      </c>
      <c r="AS52">
        <v>11</v>
      </c>
      <c r="AT52">
        <v>25.399999999999899</v>
      </c>
      <c r="AU52">
        <v>7.7</v>
      </c>
      <c r="AV52">
        <v>7.5</v>
      </c>
      <c r="AW52">
        <v>3.6</v>
      </c>
      <c r="AX52">
        <v>23056</v>
      </c>
      <c r="AY52">
        <v>3458</v>
      </c>
      <c r="AZ52">
        <v>28.1</v>
      </c>
      <c r="BA52">
        <v>5.5</v>
      </c>
      <c r="BB52">
        <v>18</v>
      </c>
      <c r="BC52">
        <v>4.5999999999999996</v>
      </c>
      <c r="BD52">
        <v>16.3</v>
      </c>
      <c r="BE52">
        <v>3.9</v>
      </c>
      <c r="BF52">
        <v>9.8000000000000007</v>
      </c>
      <c r="BG52">
        <v>3</v>
      </c>
      <c r="BH52">
        <v>6</v>
      </c>
      <c r="BI52">
        <v>4</v>
      </c>
      <c r="BJ52">
        <v>61.1</v>
      </c>
      <c r="BK52">
        <v>10.1999999999999</v>
      </c>
      <c r="BL52">
        <v>26.1</v>
      </c>
      <c r="BM52">
        <v>5.3</v>
      </c>
      <c r="BN52">
        <v>2.4</v>
      </c>
      <c r="BO52">
        <v>2</v>
      </c>
      <c r="BP52">
        <v>0</v>
      </c>
      <c r="BQ52">
        <v>3</v>
      </c>
      <c r="BR52">
        <v>7.3</v>
      </c>
      <c r="BS52">
        <v>3.8</v>
      </c>
      <c r="BT52">
        <v>47.1</v>
      </c>
      <c r="BU52">
        <v>7</v>
      </c>
      <c r="BV52">
        <v>0</v>
      </c>
      <c r="BW52">
        <v>0.4</v>
      </c>
      <c r="BX52">
        <v>0.80289999999999995</v>
      </c>
      <c r="BY52">
        <v>0.55859999999999999</v>
      </c>
      <c r="BZ52">
        <v>0.70450000000000002</v>
      </c>
      <c r="CA52">
        <v>0.86750000000000005</v>
      </c>
      <c r="CB52">
        <v>2.9335</v>
      </c>
      <c r="CC52">
        <v>0.79090000000000005</v>
      </c>
      <c r="CD52">
        <v>0.73680000000000001</v>
      </c>
      <c r="CE52">
        <v>0.1827</v>
      </c>
      <c r="CF52">
        <v>0.41110000000000002</v>
      </c>
      <c r="CG52">
        <v>0.38550000000000001</v>
      </c>
      <c r="CH52">
        <v>1.7161</v>
      </c>
      <c r="CI52">
        <v>0.29349999999999998</v>
      </c>
      <c r="CJ52">
        <v>0.66520000000000001</v>
      </c>
      <c r="CK52">
        <v>0.94850000000000001</v>
      </c>
      <c r="CL52">
        <v>1.6136999999999999</v>
      </c>
      <c r="CM52">
        <v>0.85189999999999999</v>
      </c>
      <c r="CN52">
        <v>0.33179999999999998</v>
      </c>
      <c r="CO52">
        <v>0</v>
      </c>
      <c r="CP52">
        <v>0.73560000000000003</v>
      </c>
      <c r="CQ52">
        <v>0.74280000000000002</v>
      </c>
      <c r="CR52">
        <v>0</v>
      </c>
      <c r="CS52">
        <v>1.8101</v>
      </c>
      <c r="CT52">
        <v>0.31969999999999998</v>
      </c>
      <c r="CU52">
        <v>8.0733999999999906</v>
      </c>
      <c r="CV52">
        <v>0.65839999999999999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315</v>
      </c>
      <c r="DR52">
        <v>124</v>
      </c>
      <c r="DS52">
        <v>11.5</v>
      </c>
      <c r="DT52">
        <v>4.2</v>
      </c>
      <c r="DU52">
        <v>1389</v>
      </c>
      <c r="DV52">
        <v>1.4062078261037E-2</v>
      </c>
      <c r="DW52">
        <v>1.0837966245E-5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36047040400</v>
      </c>
      <c r="H53" t="s">
        <v>1199</v>
      </c>
      <c r="I53">
        <v>5.9328400000000003E-2</v>
      </c>
      <c r="J53">
        <v>2343</v>
      </c>
      <c r="K53">
        <v>231</v>
      </c>
      <c r="L53">
        <v>911</v>
      </c>
      <c r="M53">
        <v>35</v>
      </c>
      <c r="N53">
        <v>810</v>
      </c>
      <c r="O53">
        <v>48</v>
      </c>
      <c r="P53">
        <v>342</v>
      </c>
      <c r="Q53">
        <v>130</v>
      </c>
      <c r="R53">
        <v>130</v>
      </c>
      <c r="S53">
        <v>54</v>
      </c>
      <c r="T53">
        <v>26545</v>
      </c>
      <c r="U53">
        <v>3987</v>
      </c>
      <c r="V53">
        <v>477</v>
      </c>
      <c r="W53">
        <v>131</v>
      </c>
      <c r="X53">
        <v>269</v>
      </c>
      <c r="Y53">
        <v>68</v>
      </c>
      <c r="Z53">
        <v>373</v>
      </c>
      <c r="AA53">
        <v>101</v>
      </c>
      <c r="AB53">
        <v>270</v>
      </c>
      <c r="AC53">
        <v>71</v>
      </c>
      <c r="AD53">
        <v>40</v>
      </c>
      <c r="AE53">
        <v>31</v>
      </c>
      <c r="AF53">
        <v>1237</v>
      </c>
      <c r="AG53">
        <v>298.5</v>
      </c>
      <c r="AH53">
        <v>504</v>
      </c>
      <c r="AI53">
        <v>132.5</v>
      </c>
      <c r="AJ53">
        <v>5</v>
      </c>
      <c r="AK53">
        <v>13</v>
      </c>
      <c r="AL53">
        <v>0</v>
      </c>
      <c r="AM53">
        <v>11</v>
      </c>
      <c r="AN53">
        <v>84</v>
      </c>
      <c r="AO53">
        <v>48.299999999999898</v>
      </c>
      <c r="AP53">
        <v>339</v>
      </c>
      <c r="AQ53">
        <v>65</v>
      </c>
      <c r="AR53">
        <v>0</v>
      </c>
      <c r="AS53">
        <v>11</v>
      </c>
      <c r="AT53">
        <v>14.6999999999999</v>
      </c>
      <c r="AU53">
        <v>5.0999999999999996</v>
      </c>
      <c r="AV53">
        <v>10.4</v>
      </c>
      <c r="AW53">
        <v>3.8</v>
      </c>
      <c r="AX53">
        <v>26545</v>
      </c>
      <c r="AY53">
        <v>3987</v>
      </c>
      <c r="AZ53">
        <v>26.3</v>
      </c>
      <c r="BA53">
        <v>6.5</v>
      </c>
      <c r="BB53">
        <v>11.5</v>
      </c>
      <c r="BC53">
        <v>2.9</v>
      </c>
      <c r="BD53">
        <v>15.9</v>
      </c>
      <c r="BE53">
        <v>4</v>
      </c>
      <c r="BF53">
        <v>11.5</v>
      </c>
      <c r="BG53">
        <v>3.2</v>
      </c>
      <c r="BH53">
        <v>4.9000000000000004</v>
      </c>
      <c r="BI53">
        <v>3.8</v>
      </c>
      <c r="BJ53">
        <v>52.799999999999898</v>
      </c>
      <c r="BK53">
        <v>11.6</v>
      </c>
      <c r="BL53">
        <v>22.3</v>
      </c>
      <c r="BM53">
        <v>5.5</v>
      </c>
      <c r="BN53">
        <v>0.5</v>
      </c>
      <c r="BO53">
        <v>1.4</v>
      </c>
      <c r="BP53">
        <v>0</v>
      </c>
      <c r="BQ53">
        <v>3.2</v>
      </c>
      <c r="BR53">
        <v>10.4</v>
      </c>
      <c r="BS53">
        <v>5.9</v>
      </c>
      <c r="BT53">
        <v>41.899999999999899</v>
      </c>
      <c r="BU53">
        <v>7.5</v>
      </c>
      <c r="BV53">
        <v>0</v>
      </c>
      <c r="BW53">
        <v>0.5</v>
      </c>
      <c r="BX53">
        <v>0.58930000000000005</v>
      </c>
      <c r="BY53">
        <v>0.77139999999999997</v>
      </c>
      <c r="BZ53">
        <v>0.57740000000000002</v>
      </c>
      <c r="CA53">
        <v>0.84379999999999999</v>
      </c>
      <c r="CB53">
        <v>2.7818000000000001</v>
      </c>
      <c r="CC53">
        <v>0.74619999999999997</v>
      </c>
      <c r="CD53">
        <v>0.30020000000000002</v>
      </c>
      <c r="CE53">
        <v>0.16639999999999999</v>
      </c>
      <c r="CF53">
        <v>0.56499999999999995</v>
      </c>
      <c r="CG53">
        <v>0.29980000000000001</v>
      </c>
      <c r="CH53">
        <v>1.3313999999999999</v>
      </c>
      <c r="CI53">
        <v>0.12479999999999999</v>
      </c>
      <c r="CJ53">
        <v>0.62829999999999997</v>
      </c>
      <c r="CK53">
        <v>0.92379999999999995</v>
      </c>
      <c r="CL53">
        <v>1.5521</v>
      </c>
      <c r="CM53">
        <v>0.80969999999999998</v>
      </c>
      <c r="CN53">
        <v>0.1895</v>
      </c>
      <c r="CO53">
        <v>0</v>
      </c>
      <c r="CP53">
        <v>0.82150000000000001</v>
      </c>
      <c r="CQ53">
        <v>0.71299999999999997</v>
      </c>
      <c r="CR53">
        <v>0</v>
      </c>
      <c r="CS53">
        <v>1.7239</v>
      </c>
      <c r="CT53">
        <v>0.28389999999999999</v>
      </c>
      <c r="CU53">
        <v>7.3893000000000004</v>
      </c>
      <c r="CV53">
        <v>0.55469999999999997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183</v>
      </c>
      <c r="DR53">
        <v>80</v>
      </c>
      <c r="DS53">
        <v>7.8</v>
      </c>
      <c r="DT53">
        <v>3</v>
      </c>
      <c r="DU53">
        <v>1921</v>
      </c>
      <c r="DV53">
        <v>1.9732976242355999E-2</v>
      </c>
      <c r="DW53">
        <v>1.5203854847E-5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36047040600</v>
      </c>
      <c r="H54" t="s">
        <v>1198</v>
      </c>
      <c r="I54">
        <v>5.6775899999999997E-2</v>
      </c>
      <c r="J54">
        <v>3117</v>
      </c>
      <c r="K54">
        <v>362</v>
      </c>
      <c r="L54">
        <v>1192</v>
      </c>
      <c r="M54">
        <v>66</v>
      </c>
      <c r="N54">
        <v>1096</v>
      </c>
      <c r="O54">
        <v>90</v>
      </c>
      <c r="P54">
        <v>600</v>
      </c>
      <c r="Q54">
        <v>273</v>
      </c>
      <c r="R54">
        <v>127</v>
      </c>
      <c r="S54">
        <v>69</v>
      </c>
      <c r="T54">
        <v>22805</v>
      </c>
      <c r="U54">
        <v>5825</v>
      </c>
      <c r="V54">
        <v>567</v>
      </c>
      <c r="W54">
        <v>157</v>
      </c>
      <c r="X54">
        <v>374</v>
      </c>
      <c r="Y54">
        <v>102</v>
      </c>
      <c r="Z54">
        <v>605</v>
      </c>
      <c r="AA54">
        <v>162</v>
      </c>
      <c r="AB54">
        <v>259</v>
      </c>
      <c r="AC54">
        <v>85</v>
      </c>
      <c r="AD54">
        <v>78</v>
      </c>
      <c r="AE54">
        <v>59</v>
      </c>
      <c r="AF54">
        <v>2122</v>
      </c>
      <c r="AG54">
        <v>456.39999999999901</v>
      </c>
      <c r="AH54">
        <v>886</v>
      </c>
      <c r="AI54">
        <v>232.5</v>
      </c>
      <c r="AJ54">
        <v>153</v>
      </c>
      <c r="AK54">
        <v>79.400000000000006</v>
      </c>
      <c r="AL54">
        <v>0</v>
      </c>
      <c r="AM54">
        <v>11</v>
      </c>
      <c r="AN54">
        <v>145</v>
      </c>
      <c r="AO54">
        <v>67.599999999999895</v>
      </c>
      <c r="AP54">
        <v>450</v>
      </c>
      <c r="AQ54">
        <v>97</v>
      </c>
      <c r="AR54">
        <v>0</v>
      </c>
      <c r="AS54">
        <v>11</v>
      </c>
      <c r="AT54">
        <v>19.1999999999999</v>
      </c>
      <c r="AU54">
        <v>7.9</v>
      </c>
      <c r="AV54">
        <v>7.7</v>
      </c>
      <c r="AW54">
        <v>4</v>
      </c>
      <c r="AX54">
        <v>22805</v>
      </c>
      <c r="AY54">
        <v>5825</v>
      </c>
      <c r="AZ54">
        <v>25.8</v>
      </c>
      <c r="BA54">
        <v>7.1</v>
      </c>
      <c r="BB54">
        <v>12</v>
      </c>
      <c r="BC54">
        <v>3.4</v>
      </c>
      <c r="BD54">
        <v>19.399999999999899</v>
      </c>
      <c r="BE54">
        <v>4.7</v>
      </c>
      <c r="BF54">
        <v>8.3000000000000007</v>
      </c>
      <c r="BG54">
        <v>2.8</v>
      </c>
      <c r="BH54">
        <v>7.1</v>
      </c>
      <c r="BI54">
        <v>5.4</v>
      </c>
      <c r="BJ54">
        <v>68.099999999999895</v>
      </c>
      <c r="BK54">
        <v>12.3</v>
      </c>
      <c r="BL54">
        <v>29.899999999999899</v>
      </c>
      <c r="BM54">
        <v>7.1</v>
      </c>
      <c r="BN54">
        <v>12.8</v>
      </c>
      <c r="BO54">
        <v>6.6</v>
      </c>
      <c r="BP54">
        <v>0</v>
      </c>
      <c r="BQ54">
        <v>2.5</v>
      </c>
      <c r="BR54">
        <v>13.1999999999999</v>
      </c>
      <c r="BS54">
        <v>6.1</v>
      </c>
      <c r="BT54">
        <v>41.1</v>
      </c>
      <c r="BU54">
        <v>7.2</v>
      </c>
      <c r="BV54">
        <v>0</v>
      </c>
      <c r="BW54">
        <v>0.4</v>
      </c>
      <c r="BX54">
        <v>0.70099999999999996</v>
      </c>
      <c r="BY54">
        <v>0.57569999999999999</v>
      </c>
      <c r="BZ54">
        <v>0.7117</v>
      </c>
      <c r="CA54">
        <v>0.83620000000000005</v>
      </c>
      <c r="CB54">
        <v>2.8247</v>
      </c>
      <c r="CC54">
        <v>0.76129999999999998</v>
      </c>
      <c r="CD54">
        <v>0.33360000000000001</v>
      </c>
      <c r="CE54">
        <v>0.35260000000000002</v>
      </c>
      <c r="CF54">
        <v>0.26069999999999999</v>
      </c>
      <c r="CG54">
        <v>0.46229999999999999</v>
      </c>
      <c r="CH54">
        <v>1.4092</v>
      </c>
      <c r="CI54">
        <v>0.1467</v>
      </c>
      <c r="CJ54">
        <v>0.69769999999999999</v>
      </c>
      <c r="CK54">
        <v>0.96809999999999996</v>
      </c>
      <c r="CL54">
        <v>1.6657999999999999</v>
      </c>
      <c r="CM54">
        <v>0.88490000000000002</v>
      </c>
      <c r="CN54">
        <v>0.59660000000000002</v>
      </c>
      <c r="CO54">
        <v>0</v>
      </c>
      <c r="CP54">
        <v>0.87990000000000002</v>
      </c>
      <c r="CQ54">
        <v>0.70830000000000004</v>
      </c>
      <c r="CR54">
        <v>0</v>
      </c>
      <c r="CS54">
        <v>2.1848000000000001</v>
      </c>
      <c r="CT54">
        <v>0.4718</v>
      </c>
      <c r="CU54">
        <v>8.0845000000000002</v>
      </c>
      <c r="CV54">
        <v>0.66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312</v>
      </c>
      <c r="DR54">
        <v>133</v>
      </c>
      <c r="DS54">
        <v>10</v>
      </c>
      <c r="DT54">
        <v>4.2</v>
      </c>
      <c r="DU54">
        <v>1152</v>
      </c>
      <c r="DV54">
        <v>1.7056548404562999E-2</v>
      </c>
      <c r="DW54">
        <v>1.5644005334000001E-5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36047040800</v>
      </c>
      <c r="H55" t="s">
        <v>1197</v>
      </c>
      <c r="I55">
        <v>5.9046599999999998E-2</v>
      </c>
      <c r="J55">
        <v>3391</v>
      </c>
      <c r="K55">
        <v>554</v>
      </c>
      <c r="L55">
        <v>1097</v>
      </c>
      <c r="M55">
        <v>85</v>
      </c>
      <c r="N55">
        <v>1035</v>
      </c>
      <c r="O55">
        <v>94</v>
      </c>
      <c r="P55">
        <v>763</v>
      </c>
      <c r="Q55">
        <v>383</v>
      </c>
      <c r="R55">
        <v>216</v>
      </c>
      <c r="S55">
        <v>106</v>
      </c>
      <c r="T55">
        <v>21058</v>
      </c>
      <c r="U55">
        <v>3855</v>
      </c>
      <c r="V55">
        <v>676</v>
      </c>
      <c r="W55">
        <v>202</v>
      </c>
      <c r="X55">
        <v>382</v>
      </c>
      <c r="Y55">
        <v>119</v>
      </c>
      <c r="Z55">
        <v>738</v>
      </c>
      <c r="AA55">
        <v>218</v>
      </c>
      <c r="AB55">
        <v>212</v>
      </c>
      <c r="AC55">
        <v>89</v>
      </c>
      <c r="AD55">
        <v>149</v>
      </c>
      <c r="AE55">
        <v>79.799999999999898</v>
      </c>
      <c r="AF55">
        <v>2261</v>
      </c>
      <c r="AG55">
        <v>591.39999999999895</v>
      </c>
      <c r="AH55">
        <v>1050</v>
      </c>
      <c r="AI55">
        <v>310.3</v>
      </c>
      <c r="AJ55">
        <v>0</v>
      </c>
      <c r="AK55">
        <v>15.6</v>
      </c>
      <c r="AL55">
        <v>0</v>
      </c>
      <c r="AM55">
        <v>11</v>
      </c>
      <c r="AN55">
        <v>198</v>
      </c>
      <c r="AO55">
        <v>89.7</v>
      </c>
      <c r="AP55">
        <v>372</v>
      </c>
      <c r="AQ55">
        <v>118</v>
      </c>
      <c r="AR55">
        <v>0</v>
      </c>
      <c r="AS55">
        <v>11</v>
      </c>
      <c r="AT55">
        <v>22.5</v>
      </c>
      <c r="AU55">
        <v>10.4</v>
      </c>
      <c r="AV55">
        <v>12.6999999999999</v>
      </c>
      <c r="AW55">
        <v>5.4</v>
      </c>
      <c r="AX55">
        <v>21058</v>
      </c>
      <c r="AY55">
        <v>3855</v>
      </c>
      <c r="AZ55">
        <v>29.1</v>
      </c>
      <c r="BA55">
        <v>6.5</v>
      </c>
      <c r="BB55">
        <v>11.3</v>
      </c>
      <c r="BC55">
        <v>4</v>
      </c>
      <c r="BD55">
        <v>21.8</v>
      </c>
      <c r="BE55">
        <v>5.4</v>
      </c>
      <c r="BF55">
        <v>6.3</v>
      </c>
      <c r="BG55">
        <v>2.5</v>
      </c>
      <c r="BH55">
        <v>14.4</v>
      </c>
      <c r="BI55">
        <v>7.6</v>
      </c>
      <c r="BJ55">
        <v>66.7</v>
      </c>
      <c r="BK55">
        <v>13.6</v>
      </c>
      <c r="BL55">
        <v>34.899999999999899</v>
      </c>
      <c r="BM55">
        <v>8.8000000000000007</v>
      </c>
      <c r="BN55">
        <v>0</v>
      </c>
      <c r="BO55">
        <v>1.4</v>
      </c>
      <c r="BP55">
        <v>0</v>
      </c>
      <c r="BQ55">
        <v>2.7</v>
      </c>
      <c r="BR55">
        <v>19.100000000000001</v>
      </c>
      <c r="BS55">
        <v>8.5</v>
      </c>
      <c r="BT55">
        <v>35.899999999999899</v>
      </c>
      <c r="BU55">
        <v>10.9</v>
      </c>
      <c r="BV55">
        <v>0</v>
      </c>
      <c r="BW55">
        <v>0.3</v>
      </c>
      <c r="BX55">
        <v>0.75760000000000005</v>
      </c>
      <c r="BY55">
        <v>0.86399999999999999</v>
      </c>
      <c r="BZ55">
        <v>0.76929999999999998</v>
      </c>
      <c r="CA55">
        <v>0.88070000000000004</v>
      </c>
      <c r="CB55">
        <v>3.2717000000000001</v>
      </c>
      <c r="CC55">
        <v>0.87250000000000005</v>
      </c>
      <c r="CD55">
        <v>0.28970000000000001</v>
      </c>
      <c r="CE55">
        <v>0.53790000000000004</v>
      </c>
      <c r="CF55">
        <v>0.1031</v>
      </c>
      <c r="CG55">
        <v>0.79239999999999999</v>
      </c>
      <c r="CH55">
        <v>1.7232000000000001</v>
      </c>
      <c r="CI55">
        <v>0.2979</v>
      </c>
      <c r="CJ55">
        <v>0.69110000000000005</v>
      </c>
      <c r="CK55">
        <v>0.98250000000000004</v>
      </c>
      <c r="CL55">
        <v>1.6736</v>
      </c>
      <c r="CM55">
        <v>0.89170000000000005</v>
      </c>
      <c r="CN55">
        <v>0</v>
      </c>
      <c r="CO55">
        <v>0</v>
      </c>
      <c r="CP55">
        <v>0.95020000000000004</v>
      </c>
      <c r="CQ55">
        <v>0.67179999999999995</v>
      </c>
      <c r="CR55">
        <v>0</v>
      </c>
      <c r="CS55">
        <v>1.6220000000000001</v>
      </c>
      <c r="CT55">
        <v>0.24079999999999999</v>
      </c>
      <c r="CU55">
        <v>8.2904999999999998</v>
      </c>
      <c r="CV55">
        <v>0.68659999999999999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1</v>
      </c>
      <c r="DP55">
        <v>2</v>
      </c>
      <c r="DQ55">
        <v>653</v>
      </c>
      <c r="DR55">
        <v>264</v>
      </c>
      <c r="DS55">
        <v>19.3</v>
      </c>
      <c r="DT55">
        <v>6.7</v>
      </c>
      <c r="DU55">
        <v>1281</v>
      </c>
      <c r="DV55">
        <v>1.7348095578527001E-2</v>
      </c>
      <c r="DW55">
        <v>1.6269617352999999E-5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36047041000</v>
      </c>
      <c r="H56" t="s">
        <v>1196</v>
      </c>
      <c r="I56">
        <v>5.5162799999999998E-2</v>
      </c>
      <c r="J56">
        <v>1887</v>
      </c>
      <c r="K56">
        <v>267</v>
      </c>
      <c r="L56">
        <v>761</v>
      </c>
      <c r="M56">
        <v>26</v>
      </c>
      <c r="N56">
        <v>688</v>
      </c>
      <c r="O56">
        <v>49</v>
      </c>
      <c r="P56">
        <v>391</v>
      </c>
      <c r="Q56">
        <v>168</v>
      </c>
      <c r="R56">
        <v>120</v>
      </c>
      <c r="S56">
        <v>71</v>
      </c>
      <c r="T56">
        <v>22893</v>
      </c>
      <c r="U56">
        <v>5080</v>
      </c>
      <c r="V56">
        <v>275</v>
      </c>
      <c r="W56">
        <v>99</v>
      </c>
      <c r="X56">
        <v>390</v>
      </c>
      <c r="Y56">
        <v>81</v>
      </c>
      <c r="Z56">
        <v>365</v>
      </c>
      <c r="AA56">
        <v>146</v>
      </c>
      <c r="AB56">
        <v>191</v>
      </c>
      <c r="AC56">
        <v>62</v>
      </c>
      <c r="AD56">
        <v>26</v>
      </c>
      <c r="AE56">
        <v>29</v>
      </c>
      <c r="AF56">
        <v>798</v>
      </c>
      <c r="AG56">
        <v>326</v>
      </c>
      <c r="AH56">
        <v>314</v>
      </c>
      <c r="AI56">
        <v>114.4</v>
      </c>
      <c r="AJ56">
        <v>114</v>
      </c>
      <c r="AK56">
        <v>36.700000000000003</v>
      </c>
      <c r="AL56">
        <v>0</v>
      </c>
      <c r="AM56">
        <v>11</v>
      </c>
      <c r="AN56">
        <v>66</v>
      </c>
      <c r="AO56">
        <v>48</v>
      </c>
      <c r="AP56">
        <v>201</v>
      </c>
      <c r="AQ56">
        <v>60</v>
      </c>
      <c r="AR56">
        <v>26</v>
      </c>
      <c r="AS56">
        <v>9</v>
      </c>
      <c r="AT56">
        <v>21</v>
      </c>
      <c r="AU56">
        <v>9.8000000000000007</v>
      </c>
      <c r="AV56">
        <v>16.100000000000001</v>
      </c>
      <c r="AW56">
        <v>9</v>
      </c>
      <c r="AX56">
        <v>22893</v>
      </c>
      <c r="AY56">
        <v>5080</v>
      </c>
      <c r="AZ56">
        <v>20.899999999999899</v>
      </c>
      <c r="BA56">
        <v>7</v>
      </c>
      <c r="BB56">
        <v>20.6999999999999</v>
      </c>
      <c r="BC56">
        <v>5.0999999999999996</v>
      </c>
      <c r="BD56">
        <v>19.3</v>
      </c>
      <c r="BE56">
        <v>7.2</v>
      </c>
      <c r="BF56">
        <v>10.1999999999999</v>
      </c>
      <c r="BG56">
        <v>3.5</v>
      </c>
      <c r="BH56">
        <v>3.8</v>
      </c>
      <c r="BI56">
        <v>4.2</v>
      </c>
      <c r="BJ56">
        <v>42.299999999999898</v>
      </c>
      <c r="BK56">
        <v>16.1999999999999</v>
      </c>
      <c r="BL56">
        <v>17.8</v>
      </c>
      <c r="BM56">
        <v>6</v>
      </c>
      <c r="BN56">
        <v>15</v>
      </c>
      <c r="BO56">
        <v>4.8</v>
      </c>
      <c r="BP56">
        <v>0</v>
      </c>
      <c r="BQ56">
        <v>3.9</v>
      </c>
      <c r="BR56">
        <v>9.6</v>
      </c>
      <c r="BS56">
        <v>6.9</v>
      </c>
      <c r="BT56">
        <v>29.1999999999999</v>
      </c>
      <c r="BU56">
        <v>8.1</v>
      </c>
      <c r="BV56">
        <v>1.4</v>
      </c>
      <c r="BW56">
        <v>0.4</v>
      </c>
      <c r="BX56">
        <v>0.73450000000000004</v>
      </c>
      <c r="BY56">
        <v>0.93659999999999999</v>
      </c>
      <c r="BZ56">
        <v>0.70820000000000005</v>
      </c>
      <c r="CA56">
        <v>0.76619999999999999</v>
      </c>
      <c r="CB56">
        <v>3.1455000000000002</v>
      </c>
      <c r="CC56">
        <v>0.84430000000000005</v>
      </c>
      <c r="CD56">
        <v>0.85929999999999995</v>
      </c>
      <c r="CE56">
        <v>0.34720000000000001</v>
      </c>
      <c r="CF56">
        <v>0.45340000000000003</v>
      </c>
      <c r="CG56">
        <v>0.21029999999999999</v>
      </c>
      <c r="CH56">
        <v>1.8702000000000001</v>
      </c>
      <c r="CI56">
        <v>0.39190000000000003</v>
      </c>
      <c r="CJ56">
        <v>0.56999999999999995</v>
      </c>
      <c r="CK56">
        <v>0.87790000000000001</v>
      </c>
      <c r="CL56">
        <v>1.4479</v>
      </c>
      <c r="CM56">
        <v>0.73809999999999998</v>
      </c>
      <c r="CN56">
        <v>0.62129999999999996</v>
      </c>
      <c r="CO56">
        <v>0</v>
      </c>
      <c r="CP56">
        <v>0.80089999999999995</v>
      </c>
      <c r="CQ56">
        <v>0.62509999999999999</v>
      </c>
      <c r="CR56">
        <v>0.74239999999999995</v>
      </c>
      <c r="CS56">
        <v>2.7896000000000001</v>
      </c>
      <c r="CT56">
        <v>0.76019999999999999</v>
      </c>
      <c r="CU56">
        <v>9.2531999999999996</v>
      </c>
      <c r="CV56">
        <v>0.81010000000000004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174</v>
      </c>
      <c r="DR56">
        <v>104</v>
      </c>
      <c r="DS56">
        <v>9.3000000000000007</v>
      </c>
      <c r="DT56">
        <v>5.4</v>
      </c>
      <c r="DU56">
        <v>2102</v>
      </c>
      <c r="DV56">
        <v>1.8594459305778001E-2</v>
      </c>
      <c r="DW56">
        <v>1.5189347090000001E-5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36047041200</v>
      </c>
      <c r="H57" t="s">
        <v>1195</v>
      </c>
      <c r="I57">
        <v>6.3831200000000005E-2</v>
      </c>
      <c r="J57">
        <v>3141</v>
      </c>
      <c r="K57">
        <v>374</v>
      </c>
      <c r="L57">
        <v>1152</v>
      </c>
      <c r="M57">
        <v>70</v>
      </c>
      <c r="N57">
        <v>1029</v>
      </c>
      <c r="O57">
        <v>79</v>
      </c>
      <c r="P57">
        <v>465</v>
      </c>
      <c r="Q57">
        <v>194</v>
      </c>
      <c r="R57">
        <v>82</v>
      </c>
      <c r="S57">
        <v>59</v>
      </c>
      <c r="T57">
        <v>32614</v>
      </c>
      <c r="U57">
        <v>10941</v>
      </c>
      <c r="V57">
        <v>438</v>
      </c>
      <c r="W57">
        <v>202</v>
      </c>
      <c r="X57">
        <v>367</v>
      </c>
      <c r="Y57">
        <v>100</v>
      </c>
      <c r="Z57">
        <v>764</v>
      </c>
      <c r="AA57">
        <v>254</v>
      </c>
      <c r="AB57">
        <v>268</v>
      </c>
      <c r="AC57">
        <v>106</v>
      </c>
      <c r="AD57">
        <v>156</v>
      </c>
      <c r="AE57">
        <v>84.2</v>
      </c>
      <c r="AF57">
        <v>1432</v>
      </c>
      <c r="AG57">
        <v>503.39999999999901</v>
      </c>
      <c r="AH57">
        <v>707</v>
      </c>
      <c r="AI57">
        <v>220.5</v>
      </c>
      <c r="AJ57">
        <v>265</v>
      </c>
      <c r="AK57">
        <v>69.2</v>
      </c>
      <c r="AL57">
        <v>0</v>
      </c>
      <c r="AM57">
        <v>11</v>
      </c>
      <c r="AN57">
        <v>95</v>
      </c>
      <c r="AO57">
        <v>64.900000000000006</v>
      </c>
      <c r="AP57">
        <v>380</v>
      </c>
      <c r="AQ57">
        <v>104</v>
      </c>
      <c r="AR57">
        <v>0</v>
      </c>
      <c r="AS57">
        <v>11</v>
      </c>
      <c r="AT57">
        <v>14.8</v>
      </c>
      <c r="AU57">
        <v>6.4</v>
      </c>
      <c r="AV57">
        <v>5.0999999999999996</v>
      </c>
      <c r="AW57">
        <v>3.8</v>
      </c>
      <c r="AX57">
        <v>32614</v>
      </c>
      <c r="AY57">
        <v>10941</v>
      </c>
      <c r="AZ57">
        <v>20.899999999999899</v>
      </c>
      <c r="BA57">
        <v>9.1</v>
      </c>
      <c r="BB57">
        <v>11.6999999999999</v>
      </c>
      <c r="BC57">
        <v>3.5</v>
      </c>
      <c r="BD57">
        <v>24.3</v>
      </c>
      <c r="BE57">
        <v>7.6</v>
      </c>
      <c r="BF57">
        <v>8.5</v>
      </c>
      <c r="BG57">
        <v>3.7</v>
      </c>
      <c r="BH57">
        <v>15.1999999999999</v>
      </c>
      <c r="BI57">
        <v>8.1</v>
      </c>
      <c r="BJ57">
        <v>45.6</v>
      </c>
      <c r="BK57">
        <v>15.1</v>
      </c>
      <c r="BL57">
        <v>24.1999999999999</v>
      </c>
      <c r="BM57">
        <v>7</v>
      </c>
      <c r="BN57">
        <v>23</v>
      </c>
      <c r="BO57">
        <v>5.8</v>
      </c>
      <c r="BP57">
        <v>0</v>
      </c>
      <c r="BQ57">
        <v>2.6</v>
      </c>
      <c r="BR57">
        <v>9.1999999999999904</v>
      </c>
      <c r="BS57">
        <v>6.3</v>
      </c>
      <c r="BT57">
        <v>36.899999999999899</v>
      </c>
      <c r="BU57">
        <v>9.5</v>
      </c>
      <c r="BV57">
        <v>0</v>
      </c>
      <c r="BW57">
        <v>0.4</v>
      </c>
      <c r="BX57">
        <v>0.59260000000000002</v>
      </c>
      <c r="BY57">
        <v>0.28620000000000001</v>
      </c>
      <c r="BZ57">
        <v>0.37969999999999998</v>
      </c>
      <c r="CA57">
        <v>0.76619999999999999</v>
      </c>
      <c r="CB57">
        <v>2.0246</v>
      </c>
      <c r="CC57">
        <v>0.52510000000000001</v>
      </c>
      <c r="CD57">
        <v>0.31340000000000001</v>
      </c>
      <c r="CE57">
        <v>0.72509999999999997</v>
      </c>
      <c r="CF57">
        <v>0.28089999999999998</v>
      </c>
      <c r="CG57">
        <v>0.81120000000000003</v>
      </c>
      <c r="CH57">
        <v>2.1305999999999998</v>
      </c>
      <c r="CI57">
        <v>0.57630000000000003</v>
      </c>
      <c r="CJ57">
        <v>0.59119999999999995</v>
      </c>
      <c r="CK57">
        <v>0.93640000000000001</v>
      </c>
      <c r="CL57">
        <v>1.5276000000000001</v>
      </c>
      <c r="CM57">
        <v>0.79300000000000004</v>
      </c>
      <c r="CN57">
        <v>0.6905</v>
      </c>
      <c r="CO57">
        <v>0</v>
      </c>
      <c r="CP57">
        <v>0.78969999999999996</v>
      </c>
      <c r="CQ57">
        <v>0.67910000000000004</v>
      </c>
      <c r="CR57">
        <v>0</v>
      </c>
      <c r="CS57">
        <v>2.1593</v>
      </c>
      <c r="CT57">
        <v>0.45889999999999997</v>
      </c>
      <c r="CU57">
        <v>7.8422000000000001</v>
      </c>
      <c r="CV57">
        <v>0.62419999999999998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263</v>
      </c>
      <c r="DR57">
        <v>193</v>
      </c>
      <c r="DS57">
        <v>8.4</v>
      </c>
      <c r="DT57">
        <v>6.3</v>
      </c>
      <c r="DU57">
        <v>2461</v>
      </c>
      <c r="DV57">
        <v>1.6678364078672001E-2</v>
      </c>
      <c r="DW57">
        <v>1.7568368906999998E-5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36047041401</v>
      </c>
      <c r="H58" t="s">
        <v>1194</v>
      </c>
      <c r="I58">
        <v>5.2171299999999997E-2</v>
      </c>
      <c r="J58">
        <v>1493</v>
      </c>
      <c r="K58">
        <v>207</v>
      </c>
      <c r="L58">
        <v>561</v>
      </c>
      <c r="M58">
        <v>23</v>
      </c>
      <c r="N58">
        <v>518</v>
      </c>
      <c r="O58">
        <v>39</v>
      </c>
      <c r="P58">
        <v>256</v>
      </c>
      <c r="Q58">
        <v>204</v>
      </c>
      <c r="R58">
        <v>47</v>
      </c>
      <c r="S58">
        <v>30</v>
      </c>
      <c r="T58">
        <v>27986</v>
      </c>
      <c r="U58">
        <v>4959</v>
      </c>
      <c r="V58">
        <v>203</v>
      </c>
      <c r="W58">
        <v>73</v>
      </c>
      <c r="X58">
        <v>211</v>
      </c>
      <c r="Y58">
        <v>67</v>
      </c>
      <c r="Z58">
        <v>352</v>
      </c>
      <c r="AA58">
        <v>112</v>
      </c>
      <c r="AB58">
        <v>113</v>
      </c>
      <c r="AC58">
        <v>49</v>
      </c>
      <c r="AD58">
        <v>40</v>
      </c>
      <c r="AE58">
        <v>46.299999999999898</v>
      </c>
      <c r="AF58">
        <v>350</v>
      </c>
      <c r="AG58">
        <v>312.39999999999901</v>
      </c>
      <c r="AH58">
        <v>136</v>
      </c>
      <c r="AI58">
        <v>132.5</v>
      </c>
      <c r="AJ58">
        <v>271</v>
      </c>
      <c r="AK58">
        <v>54.799999999999898</v>
      </c>
      <c r="AL58">
        <v>0</v>
      </c>
      <c r="AM58">
        <v>11</v>
      </c>
      <c r="AN58">
        <v>35</v>
      </c>
      <c r="AO58">
        <v>27.6</v>
      </c>
      <c r="AP58">
        <v>169</v>
      </c>
      <c r="AQ58">
        <v>55</v>
      </c>
      <c r="AR58">
        <v>0</v>
      </c>
      <c r="AS58">
        <v>11</v>
      </c>
      <c r="AT58">
        <v>17.3</v>
      </c>
      <c r="AU58">
        <v>12.6999999999999</v>
      </c>
      <c r="AV58">
        <v>6.3</v>
      </c>
      <c r="AW58">
        <v>4.0999999999999996</v>
      </c>
      <c r="AX58">
        <v>27986</v>
      </c>
      <c r="AY58">
        <v>4959</v>
      </c>
      <c r="AZ58">
        <v>19</v>
      </c>
      <c r="BA58">
        <v>6.3</v>
      </c>
      <c r="BB58">
        <v>14.1</v>
      </c>
      <c r="BC58">
        <v>4.4000000000000004</v>
      </c>
      <c r="BD58">
        <v>23.6</v>
      </c>
      <c r="BE58">
        <v>6.8</v>
      </c>
      <c r="BF58">
        <v>7.6</v>
      </c>
      <c r="BG58">
        <v>3.3</v>
      </c>
      <c r="BH58">
        <v>7.7</v>
      </c>
      <c r="BI58">
        <v>8.9</v>
      </c>
      <c r="BJ58">
        <v>23.399999999999899</v>
      </c>
      <c r="BK58">
        <v>20.6999999999999</v>
      </c>
      <c r="BL58">
        <v>10.1</v>
      </c>
      <c r="BM58">
        <v>9.6999999999999904</v>
      </c>
      <c r="BN58">
        <v>48.299999999999898</v>
      </c>
      <c r="BO58">
        <v>9.6</v>
      </c>
      <c r="BP58">
        <v>0</v>
      </c>
      <c r="BQ58">
        <v>5.2</v>
      </c>
      <c r="BR58">
        <v>6.8</v>
      </c>
      <c r="BS58">
        <v>5.3</v>
      </c>
      <c r="BT58">
        <v>32.6</v>
      </c>
      <c r="BU58">
        <v>10.3</v>
      </c>
      <c r="BV58">
        <v>0</v>
      </c>
      <c r="BW58">
        <v>0.7</v>
      </c>
      <c r="BX58">
        <v>0.65849999999999997</v>
      </c>
      <c r="BY58">
        <v>0.43130000000000002</v>
      </c>
      <c r="BZ58">
        <v>0.52329999999999999</v>
      </c>
      <c r="CA58">
        <v>0.73440000000000005</v>
      </c>
      <c r="CB58">
        <v>2.3475000000000001</v>
      </c>
      <c r="CC58">
        <v>0.61699999999999999</v>
      </c>
      <c r="CD58">
        <v>0.47610000000000002</v>
      </c>
      <c r="CE58">
        <v>0.68020000000000003</v>
      </c>
      <c r="CF58">
        <v>0.19700000000000001</v>
      </c>
      <c r="CG58">
        <v>0.50619999999999998</v>
      </c>
      <c r="CH58">
        <v>1.8594999999999999</v>
      </c>
      <c r="CI58">
        <v>0.38740000000000002</v>
      </c>
      <c r="CJ58">
        <v>0.4047</v>
      </c>
      <c r="CK58">
        <v>0.75929999999999997</v>
      </c>
      <c r="CL58">
        <v>1.1638999999999999</v>
      </c>
      <c r="CM58">
        <v>0.57150000000000001</v>
      </c>
      <c r="CN58">
        <v>0.79920000000000002</v>
      </c>
      <c r="CO58">
        <v>0</v>
      </c>
      <c r="CP58">
        <v>0.71789999999999998</v>
      </c>
      <c r="CQ58">
        <v>0.65200000000000002</v>
      </c>
      <c r="CR58">
        <v>0</v>
      </c>
      <c r="CS58">
        <v>2.1690999999999998</v>
      </c>
      <c r="CT58">
        <v>0.46450000000000002</v>
      </c>
      <c r="CU58">
        <v>7.54</v>
      </c>
      <c r="CV58">
        <v>0.57769999999999999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116</v>
      </c>
      <c r="DR58">
        <v>74</v>
      </c>
      <c r="DS58">
        <v>7.8</v>
      </c>
      <c r="DT58">
        <v>5.0999999999999996</v>
      </c>
      <c r="DU58">
        <v>1354</v>
      </c>
      <c r="DV58">
        <v>2.9481143302000001E-5</v>
      </c>
      <c r="DW58">
        <v>4.4869999999999998E-12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36047042200</v>
      </c>
      <c r="H59" t="s">
        <v>1193</v>
      </c>
      <c r="I59">
        <v>8.7753300000000006E-2</v>
      </c>
      <c r="J59">
        <v>3501</v>
      </c>
      <c r="K59">
        <v>452</v>
      </c>
      <c r="L59">
        <v>1177</v>
      </c>
      <c r="M59">
        <v>59</v>
      </c>
      <c r="N59">
        <v>1046</v>
      </c>
      <c r="O59">
        <v>97</v>
      </c>
      <c r="P59">
        <v>453</v>
      </c>
      <c r="Q59">
        <v>205</v>
      </c>
      <c r="R59">
        <v>152</v>
      </c>
      <c r="S59">
        <v>138</v>
      </c>
      <c r="T59">
        <v>31712</v>
      </c>
      <c r="U59">
        <v>6663</v>
      </c>
      <c r="V59">
        <v>346</v>
      </c>
      <c r="W59">
        <v>140</v>
      </c>
      <c r="X59">
        <v>357</v>
      </c>
      <c r="Y59">
        <v>99</v>
      </c>
      <c r="Z59">
        <v>920</v>
      </c>
      <c r="AA59">
        <v>244</v>
      </c>
      <c r="AB59">
        <v>249</v>
      </c>
      <c r="AC59">
        <v>84</v>
      </c>
      <c r="AD59">
        <v>78</v>
      </c>
      <c r="AE59">
        <v>55.1</v>
      </c>
      <c r="AF59">
        <v>982</v>
      </c>
      <c r="AG59">
        <v>635.70000000000005</v>
      </c>
      <c r="AH59">
        <v>601</v>
      </c>
      <c r="AI59">
        <v>262</v>
      </c>
      <c r="AJ59">
        <v>384</v>
      </c>
      <c r="AK59">
        <v>98.599999999999895</v>
      </c>
      <c r="AL59">
        <v>0</v>
      </c>
      <c r="AM59">
        <v>11</v>
      </c>
      <c r="AN59">
        <v>148</v>
      </c>
      <c r="AO59">
        <v>70.2</v>
      </c>
      <c r="AP59">
        <v>295</v>
      </c>
      <c r="AQ59">
        <v>103</v>
      </c>
      <c r="AR59">
        <v>28</v>
      </c>
      <c r="AS59">
        <v>18</v>
      </c>
      <c r="AT59">
        <v>13</v>
      </c>
      <c r="AU59">
        <v>5.8</v>
      </c>
      <c r="AV59">
        <v>8.8000000000000007</v>
      </c>
      <c r="AW59">
        <v>7.6</v>
      </c>
      <c r="AX59">
        <v>31712</v>
      </c>
      <c r="AY59">
        <v>6663</v>
      </c>
      <c r="AZ59">
        <v>15</v>
      </c>
      <c r="BA59">
        <v>5.7</v>
      </c>
      <c r="BB59">
        <v>10.1999999999999</v>
      </c>
      <c r="BC59">
        <v>3.5</v>
      </c>
      <c r="BD59">
        <v>26.3</v>
      </c>
      <c r="BE59">
        <v>6.1</v>
      </c>
      <c r="BF59">
        <v>7.1</v>
      </c>
      <c r="BG59">
        <v>2.7</v>
      </c>
      <c r="BH59">
        <v>7.5</v>
      </c>
      <c r="BI59">
        <v>5.2</v>
      </c>
      <c r="BJ59">
        <v>28</v>
      </c>
      <c r="BK59">
        <v>17.8</v>
      </c>
      <c r="BL59">
        <v>18.5</v>
      </c>
      <c r="BM59">
        <v>7.7</v>
      </c>
      <c r="BN59">
        <v>32.6</v>
      </c>
      <c r="BO59">
        <v>8.1999999999999904</v>
      </c>
      <c r="BP59">
        <v>0</v>
      </c>
      <c r="BQ59">
        <v>2.5</v>
      </c>
      <c r="BR59">
        <v>14.1</v>
      </c>
      <c r="BS59">
        <v>6.6</v>
      </c>
      <c r="BT59">
        <v>28.1999999999999</v>
      </c>
      <c r="BU59">
        <v>8.9</v>
      </c>
      <c r="BV59">
        <v>0.8</v>
      </c>
      <c r="BW59">
        <v>0.5</v>
      </c>
      <c r="BX59">
        <v>0.5353</v>
      </c>
      <c r="BY59">
        <v>0.67310000000000003</v>
      </c>
      <c r="BZ59">
        <v>0.40489999999999998</v>
      </c>
      <c r="CA59">
        <v>0.63139999999999996</v>
      </c>
      <c r="CB59">
        <v>2.2448000000000001</v>
      </c>
      <c r="CC59">
        <v>0.58550000000000002</v>
      </c>
      <c r="CD59">
        <v>0.22259999999999999</v>
      </c>
      <c r="CE59">
        <v>0.82699999999999996</v>
      </c>
      <c r="CF59">
        <v>0.15820000000000001</v>
      </c>
      <c r="CG59">
        <v>0.48970000000000002</v>
      </c>
      <c r="CH59">
        <v>1.6975</v>
      </c>
      <c r="CI59">
        <v>0.28050000000000003</v>
      </c>
      <c r="CJ59">
        <v>0.45200000000000001</v>
      </c>
      <c r="CK59">
        <v>0.88549999999999995</v>
      </c>
      <c r="CL59">
        <v>1.3374999999999999</v>
      </c>
      <c r="CM59">
        <v>0.66579999999999995</v>
      </c>
      <c r="CN59">
        <v>0.74439999999999995</v>
      </c>
      <c r="CO59">
        <v>0</v>
      </c>
      <c r="CP59">
        <v>0.89349999999999996</v>
      </c>
      <c r="CQ59">
        <v>0.61819999999999997</v>
      </c>
      <c r="CR59">
        <v>0.67069999999999996</v>
      </c>
      <c r="CS59">
        <v>2.9268999999999998</v>
      </c>
      <c r="CT59">
        <v>0.80489999999999995</v>
      </c>
      <c r="CU59">
        <v>8.2067999999999905</v>
      </c>
      <c r="CV59">
        <v>0.67430000000000001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483</v>
      </c>
      <c r="DR59">
        <v>271</v>
      </c>
      <c r="DS59">
        <v>13.8</v>
      </c>
      <c r="DT59">
        <v>7.5</v>
      </c>
      <c r="DU59">
        <v>2012</v>
      </c>
      <c r="DV59">
        <v>7.0669634953399998E-3</v>
      </c>
      <c r="DW59">
        <v>2.9221989999999999E-8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36047042400</v>
      </c>
      <c r="H60" t="s">
        <v>1192</v>
      </c>
      <c r="I60">
        <v>6.2174800000000002E-2</v>
      </c>
      <c r="J60">
        <v>3786</v>
      </c>
      <c r="K60">
        <v>467</v>
      </c>
      <c r="L60">
        <v>1435</v>
      </c>
      <c r="M60">
        <v>60</v>
      </c>
      <c r="N60">
        <v>1273</v>
      </c>
      <c r="O60">
        <v>94</v>
      </c>
      <c r="P60">
        <v>605</v>
      </c>
      <c r="Q60">
        <v>213</v>
      </c>
      <c r="R60">
        <v>174</v>
      </c>
      <c r="S60">
        <v>117</v>
      </c>
      <c r="T60">
        <v>24045</v>
      </c>
      <c r="U60">
        <v>3311</v>
      </c>
      <c r="V60">
        <v>500</v>
      </c>
      <c r="W60">
        <v>194</v>
      </c>
      <c r="X60">
        <v>519</v>
      </c>
      <c r="Y60">
        <v>117</v>
      </c>
      <c r="Z60">
        <v>716</v>
      </c>
      <c r="AA60">
        <v>237</v>
      </c>
      <c r="AB60">
        <v>265</v>
      </c>
      <c r="AC60">
        <v>85</v>
      </c>
      <c r="AD60">
        <v>53</v>
      </c>
      <c r="AE60">
        <v>56.5</v>
      </c>
      <c r="AF60">
        <v>1509</v>
      </c>
      <c r="AG60">
        <v>637.5</v>
      </c>
      <c r="AH60">
        <v>862</v>
      </c>
      <c r="AI60">
        <v>246.5</v>
      </c>
      <c r="AJ60">
        <v>762</v>
      </c>
      <c r="AK60">
        <v>120.2</v>
      </c>
      <c r="AL60">
        <v>0</v>
      </c>
      <c r="AM60">
        <v>11</v>
      </c>
      <c r="AN60">
        <v>169</v>
      </c>
      <c r="AO60">
        <v>92.4</v>
      </c>
      <c r="AP60">
        <v>616</v>
      </c>
      <c r="AQ60">
        <v>120</v>
      </c>
      <c r="AR60">
        <v>0</v>
      </c>
      <c r="AS60">
        <v>11</v>
      </c>
      <c r="AT60">
        <v>16</v>
      </c>
      <c r="AU60">
        <v>5.8</v>
      </c>
      <c r="AV60">
        <v>8.4</v>
      </c>
      <c r="AW60">
        <v>5.2</v>
      </c>
      <c r="AX60">
        <v>24045</v>
      </c>
      <c r="AY60">
        <v>3311</v>
      </c>
      <c r="AZ60">
        <v>19.600000000000001</v>
      </c>
      <c r="BA60">
        <v>6.8</v>
      </c>
      <c r="BB60">
        <v>13.6999999999999</v>
      </c>
      <c r="BC60">
        <v>3</v>
      </c>
      <c r="BD60">
        <v>18.899999999999899</v>
      </c>
      <c r="BE60">
        <v>5.8</v>
      </c>
      <c r="BF60">
        <v>7</v>
      </c>
      <c r="BG60">
        <v>2.2999999999999998</v>
      </c>
      <c r="BH60">
        <v>4.2</v>
      </c>
      <c r="BI60">
        <v>4.4000000000000004</v>
      </c>
      <c r="BJ60">
        <v>39.899999999999899</v>
      </c>
      <c r="BK60">
        <v>16.100000000000001</v>
      </c>
      <c r="BL60">
        <v>23.899999999999899</v>
      </c>
      <c r="BM60">
        <v>6.2</v>
      </c>
      <c r="BN60">
        <v>53.1</v>
      </c>
      <c r="BO60">
        <v>8.1</v>
      </c>
      <c r="BP60">
        <v>0</v>
      </c>
      <c r="BQ60">
        <v>2.1</v>
      </c>
      <c r="BR60">
        <v>13.3</v>
      </c>
      <c r="BS60">
        <v>7.2</v>
      </c>
      <c r="BT60">
        <v>48.399999999999899</v>
      </c>
      <c r="BU60">
        <v>9.1</v>
      </c>
      <c r="BV60">
        <v>0</v>
      </c>
      <c r="BW60">
        <v>0.3</v>
      </c>
      <c r="BX60">
        <v>0.62560000000000004</v>
      </c>
      <c r="BY60">
        <v>0.6391</v>
      </c>
      <c r="BZ60">
        <v>0.66449999999999998</v>
      </c>
      <c r="CA60">
        <v>0.74539999999999995</v>
      </c>
      <c r="CB60">
        <v>2.6745000000000001</v>
      </c>
      <c r="CC60">
        <v>0.71899999999999997</v>
      </c>
      <c r="CD60">
        <v>0.4471</v>
      </c>
      <c r="CE60">
        <v>0.31469999999999998</v>
      </c>
      <c r="CF60">
        <v>0.152</v>
      </c>
      <c r="CG60">
        <v>0.24049999999999999</v>
      </c>
      <c r="CH60">
        <v>1.1543000000000001</v>
      </c>
      <c r="CI60">
        <v>8.5400000000000004E-2</v>
      </c>
      <c r="CJ60">
        <v>0.55369999999999997</v>
      </c>
      <c r="CK60">
        <v>0.93369999999999997</v>
      </c>
      <c r="CL60">
        <v>1.4874000000000001</v>
      </c>
      <c r="CM60">
        <v>0.76459999999999995</v>
      </c>
      <c r="CN60">
        <v>0.81279999999999997</v>
      </c>
      <c r="CO60">
        <v>0</v>
      </c>
      <c r="CP60">
        <v>0.88100000000000001</v>
      </c>
      <c r="CQ60">
        <v>0.75049999999999994</v>
      </c>
      <c r="CR60">
        <v>0</v>
      </c>
      <c r="CS60">
        <v>2.4441999999999999</v>
      </c>
      <c r="CT60">
        <v>0.59450000000000003</v>
      </c>
      <c r="CU60">
        <v>7.7605000000000004</v>
      </c>
      <c r="CV60">
        <v>0.6099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357</v>
      </c>
      <c r="DR60">
        <v>173</v>
      </c>
      <c r="DS60">
        <v>9.4</v>
      </c>
      <c r="DT60">
        <v>4.5</v>
      </c>
      <c r="DU60">
        <v>1574</v>
      </c>
      <c r="DV60">
        <v>2.0834689846136002E-2</v>
      </c>
      <c r="DW60">
        <v>1.7133570619000002E-5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36047042600</v>
      </c>
      <c r="H61" t="s">
        <v>1191</v>
      </c>
      <c r="I61">
        <v>6.5640000000000004E-2</v>
      </c>
      <c r="J61">
        <v>4231</v>
      </c>
      <c r="K61">
        <v>434</v>
      </c>
      <c r="L61">
        <v>1550</v>
      </c>
      <c r="M61">
        <v>63</v>
      </c>
      <c r="N61">
        <v>1490</v>
      </c>
      <c r="O61">
        <v>80</v>
      </c>
      <c r="P61">
        <v>914</v>
      </c>
      <c r="Q61">
        <v>399</v>
      </c>
      <c r="R61">
        <v>194</v>
      </c>
      <c r="S61">
        <v>91</v>
      </c>
      <c r="T61">
        <v>19897</v>
      </c>
      <c r="U61">
        <v>2487</v>
      </c>
      <c r="V61">
        <v>890</v>
      </c>
      <c r="W61">
        <v>218</v>
      </c>
      <c r="X61">
        <v>753</v>
      </c>
      <c r="Y61">
        <v>128</v>
      </c>
      <c r="Z61">
        <v>662</v>
      </c>
      <c r="AA61">
        <v>170</v>
      </c>
      <c r="AB61">
        <v>530</v>
      </c>
      <c r="AC61">
        <v>147</v>
      </c>
      <c r="AD61">
        <v>100</v>
      </c>
      <c r="AE61">
        <v>73.400000000000006</v>
      </c>
      <c r="AF61">
        <v>2277</v>
      </c>
      <c r="AG61">
        <v>587.5</v>
      </c>
      <c r="AH61">
        <v>1408</v>
      </c>
      <c r="AI61">
        <v>261.19999999999902</v>
      </c>
      <c r="AJ61">
        <v>582</v>
      </c>
      <c r="AK61">
        <v>118.599999999999</v>
      </c>
      <c r="AL61">
        <v>0</v>
      </c>
      <c r="AM61">
        <v>11</v>
      </c>
      <c r="AN61">
        <v>298</v>
      </c>
      <c r="AO61">
        <v>118.799999999999</v>
      </c>
      <c r="AP61">
        <v>838</v>
      </c>
      <c r="AQ61">
        <v>134</v>
      </c>
      <c r="AR61">
        <v>0</v>
      </c>
      <c r="AS61">
        <v>11</v>
      </c>
      <c r="AT61">
        <v>21.6</v>
      </c>
      <c r="AU61">
        <v>8.9</v>
      </c>
      <c r="AV61">
        <v>8.6</v>
      </c>
      <c r="AW61">
        <v>3.8</v>
      </c>
      <c r="AX61">
        <v>19897</v>
      </c>
      <c r="AY61">
        <v>2487</v>
      </c>
      <c r="AZ61">
        <v>28.1</v>
      </c>
      <c r="BA61">
        <v>5.5</v>
      </c>
      <c r="BB61">
        <v>17.8</v>
      </c>
      <c r="BC61">
        <v>3.4</v>
      </c>
      <c r="BD61">
        <v>15.6</v>
      </c>
      <c r="BE61">
        <v>3.7</v>
      </c>
      <c r="BF61">
        <v>12.5</v>
      </c>
      <c r="BG61">
        <v>3.7</v>
      </c>
      <c r="BH61">
        <v>6.7</v>
      </c>
      <c r="BI61">
        <v>4.9000000000000004</v>
      </c>
      <c r="BJ61">
        <v>53.799999999999898</v>
      </c>
      <c r="BK61">
        <v>12.6999999999999</v>
      </c>
      <c r="BL61">
        <v>34.5</v>
      </c>
      <c r="BM61">
        <v>5.3</v>
      </c>
      <c r="BN61">
        <v>37.5</v>
      </c>
      <c r="BO61">
        <v>7.5</v>
      </c>
      <c r="BP61">
        <v>0</v>
      </c>
      <c r="BQ61">
        <v>1.9</v>
      </c>
      <c r="BR61">
        <v>20</v>
      </c>
      <c r="BS61">
        <v>7.9</v>
      </c>
      <c r="BT61">
        <v>56.2</v>
      </c>
      <c r="BU61">
        <v>8</v>
      </c>
      <c r="BV61">
        <v>0</v>
      </c>
      <c r="BW61">
        <v>0.3</v>
      </c>
      <c r="BX61">
        <v>0.74360000000000004</v>
      </c>
      <c r="BY61">
        <v>0.65639999999999998</v>
      </c>
      <c r="BZ61">
        <v>0.79879999999999995</v>
      </c>
      <c r="CA61">
        <v>0.86750000000000005</v>
      </c>
      <c r="CB61">
        <v>3.0663</v>
      </c>
      <c r="CC61">
        <v>0.82609999999999995</v>
      </c>
      <c r="CD61">
        <v>0.72509999999999997</v>
      </c>
      <c r="CE61">
        <v>0.15690000000000001</v>
      </c>
      <c r="CF61">
        <v>0.63839999999999997</v>
      </c>
      <c r="CG61">
        <v>0.43290000000000001</v>
      </c>
      <c r="CH61">
        <v>1.9533</v>
      </c>
      <c r="CI61">
        <v>0.45569999999999999</v>
      </c>
      <c r="CJ61">
        <v>0.63360000000000005</v>
      </c>
      <c r="CK61">
        <v>0.98209999999999997</v>
      </c>
      <c r="CL61">
        <v>1.6156999999999999</v>
      </c>
      <c r="CM61">
        <v>0.85499999999999998</v>
      </c>
      <c r="CN61">
        <v>0.76300000000000001</v>
      </c>
      <c r="CO61">
        <v>0</v>
      </c>
      <c r="CP61">
        <v>0.95609999999999995</v>
      </c>
      <c r="CQ61">
        <v>0.80549999999999999</v>
      </c>
      <c r="CR61">
        <v>0</v>
      </c>
      <c r="CS61">
        <v>2.5246</v>
      </c>
      <c r="CT61">
        <v>0.63600000000000001</v>
      </c>
      <c r="CU61">
        <v>9.16</v>
      </c>
      <c r="CV61">
        <v>0.80120000000000002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1</v>
      </c>
      <c r="DP61">
        <v>2</v>
      </c>
      <c r="DQ61">
        <v>802</v>
      </c>
      <c r="DR61">
        <v>276</v>
      </c>
      <c r="DS61">
        <v>19</v>
      </c>
      <c r="DT61">
        <v>5.6</v>
      </c>
      <c r="DU61">
        <v>1933</v>
      </c>
      <c r="DV61">
        <v>1.7115795141825998E-2</v>
      </c>
      <c r="DW61">
        <v>1.8090599039999999E-5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36047042800</v>
      </c>
      <c r="H62" t="s">
        <v>1190</v>
      </c>
      <c r="I62">
        <v>6.3592899999999994E-2</v>
      </c>
      <c r="J62">
        <v>3764</v>
      </c>
      <c r="K62">
        <v>359</v>
      </c>
      <c r="L62">
        <v>1564</v>
      </c>
      <c r="M62">
        <v>72</v>
      </c>
      <c r="N62">
        <v>1476</v>
      </c>
      <c r="O62">
        <v>87</v>
      </c>
      <c r="P62">
        <v>555</v>
      </c>
      <c r="Q62">
        <v>191</v>
      </c>
      <c r="R62">
        <v>190</v>
      </c>
      <c r="S62">
        <v>86</v>
      </c>
      <c r="T62">
        <v>26555</v>
      </c>
      <c r="U62">
        <v>3529</v>
      </c>
      <c r="V62">
        <v>483</v>
      </c>
      <c r="W62">
        <v>166</v>
      </c>
      <c r="X62">
        <v>749</v>
      </c>
      <c r="Y62">
        <v>146</v>
      </c>
      <c r="Z62">
        <v>660</v>
      </c>
      <c r="AA62">
        <v>159</v>
      </c>
      <c r="AB62">
        <v>520</v>
      </c>
      <c r="AC62">
        <v>132</v>
      </c>
      <c r="AD62">
        <v>90</v>
      </c>
      <c r="AE62">
        <v>46.7</v>
      </c>
      <c r="AF62">
        <v>1162</v>
      </c>
      <c r="AG62">
        <v>496.5</v>
      </c>
      <c r="AH62">
        <v>1103</v>
      </c>
      <c r="AI62">
        <v>243.69999999999899</v>
      </c>
      <c r="AJ62">
        <v>886</v>
      </c>
      <c r="AK62">
        <v>118.2</v>
      </c>
      <c r="AL62">
        <v>0</v>
      </c>
      <c r="AM62">
        <v>11</v>
      </c>
      <c r="AN62">
        <v>155</v>
      </c>
      <c r="AO62">
        <v>71.099999999999895</v>
      </c>
      <c r="AP62">
        <v>802</v>
      </c>
      <c r="AQ62">
        <v>126</v>
      </c>
      <c r="AR62">
        <v>0</v>
      </c>
      <c r="AS62">
        <v>11</v>
      </c>
      <c r="AT62">
        <v>14.6999999999999</v>
      </c>
      <c r="AU62">
        <v>4.9000000000000004</v>
      </c>
      <c r="AV62">
        <v>10</v>
      </c>
      <c r="AW62">
        <v>4.0999999999999996</v>
      </c>
      <c r="AX62">
        <v>26555</v>
      </c>
      <c r="AY62">
        <v>3529</v>
      </c>
      <c r="AZ62">
        <v>16.5</v>
      </c>
      <c r="BA62">
        <v>5.0999999999999996</v>
      </c>
      <c r="BB62">
        <v>19.899999999999899</v>
      </c>
      <c r="BC62">
        <v>4.4000000000000004</v>
      </c>
      <c r="BD62">
        <v>17.5</v>
      </c>
      <c r="BE62">
        <v>3.9</v>
      </c>
      <c r="BF62">
        <v>13.8</v>
      </c>
      <c r="BG62">
        <v>3.8</v>
      </c>
      <c r="BH62">
        <v>6.1</v>
      </c>
      <c r="BI62">
        <v>3.1</v>
      </c>
      <c r="BJ62">
        <v>30.899999999999899</v>
      </c>
      <c r="BK62">
        <v>12.9</v>
      </c>
      <c r="BL62">
        <v>31.6999999999999</v>
      </c>
      <c r="BM62">
        <v>6.3</v>
      </c>
      <c r="BN62">
        <v>56.6</v>
      </c>
      <c r="BO62">
        <v>7.1</v>
      </c>
      <c r="BP62">
        <v>0</v>
      </c>
      <c r="BQ62">
        <v>1.9</v>
      </c>
      <c r="BR62">
        <v>10.5</v>
      </c>
      <c r="BS62">
        <v>4.8</v>
      </c>
      <c r="BT62">
        <v>54.299999999999898</v>
      </c>
      <c r="BU62">
        <v>8.1999999999999904</v>
      </c>
      <c r="BV62">
        <v>0</v>
      </c>
      <c r="BW62">
        <v>0.3</v>
      </c>
      <c r="BX62">
        <v>0.58930000000000005</v>
      </c>
      <c r="BY62">
        <v>0.74619999999999997</v>
      </c>
      <c r="BZ62">
        <v>0.57699999999999996</v>
      </c>
      <c r="CA62">
        <v>0.67369999999999997</v>
      </c>
      <c r="CB62">
        <v>2.5861000000000001</v>
      </c>
      <c r="CC62">
        <v>0.69189999999999996</v>
      </c>
      <c r="CD62">
        <v>0.8266</v>
      </c>
      <c r="CE62">
        <v>0.2389</v>
      </c>
      <c r="CF62">
        <v>0.72260000000000002</v>
      </c>
      <c r="CG62">
        <v>0.39090000000000003</v>
      </c>
      <c r="CH62">
        <v>2.1789000000000001</v>
      </c>
      <c r="CI62">
        <v>0.60850000000000004</v>
      </c>
      <c r="CJ62">
        <v>0.48249999999999998</v>
      </c>
      <c r="CK62">
        <v>0.97430000000000005</v>
      </c>
      <c r="CL62">
        <v>1.4568000000000001</v>
      </c>
      <c r="CM62">
        <v>0.74399999999999999</v>
      </c>
      <c r="CN62">
        <v>0.82479999999999998</v>
      </c>
      <c r="CO62">
        <v>0</v>
      </c>
      <c r="CP62">
        <v>0.82540000000000002</v>
      </c>
      <c r="CQ62">
        <v>0.79159999999999997</v>
      </c>
      <c r="CR62">
        <v>0</v>
      </c>
      <c r="CS62">
        <v>2.4418000000000002</v>
      </c>
      <c r="CT62">
        <v>0.59260000000000002</v>
      </c>
      <c r="CU62">
        <v>8.6635000000000009</v>
      </c>
      <c r="CV62">
        <v>0.73939999999999995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209</v>
      </c>
      <c r="DR62">
        <v>102</v>
      </c>
      <c r="DS62">
        <v>5.6</v>
      </c>
      <c r="DT62">
        <v>2.6</v>
      </c>
      <c r="DU62">
        <v>2279</v>
      </c>
      <c r="DV62">
        <v>2.126701530165E-2</v>
      </c>
      <c r="DW62">
        <v>1.7724156190999999E-5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36047043000</v>
      </c>
      <c r="H63" t="s">
        <v>1189</v>
      </c>
      <c r="I63">
        <v>6.1787500000000002E-2</v>
      </c>
      <c r="J63">
        <v>3405</v>
      </c>
      <c r="K63">
        <v>406</v>
      </c>
      <c r="L63">
        <v>1408</v>
      </c>
      <c r="M63">
        <v>45</v>
      </c>
      <c r="N63">
        <v>1275</v>
      </c>
      <c r="O63">
        <v>93</v>
      </c>
      <c r="P63">
        <v>815</v>
      </c>
      <c r="Q63">
        <v>362</v>
      </c>
      <c r="R63">
        <v>193</v>
      </c>
      <c r="S63">
        <v>80</v>
      </c>
      <c r="T63">
        <v>18153</v>
      </c>
      <c r="U63">
        <v>2295</v>
      </c>
      <c r="V63">
        <v>705</v>
      </c>
      <c r="W63">
        <v>225</v>
      </c>
      <c r="X63">
        <v>688</v>
      </c>
      <c r="Y63">
        <v>177</v>
      </c>
      <c r="Z63">
        <v>653</v>
      </c>
      <c r="AA63">
        <v>218</v>
      </c>
      <c r="AB63">
        <v>451</v>
      </c>
      <c r="AC63">
        <v>104</v>
      </c>
      <c r="AD63">
        <v>45</v>
      </c>
      <c r="AE63">
        <v>46.5</v>
      </c>
      <c r="AF63">
        <v>1838</v>
      </c>
      <c r="AG63">
        <v>475.19999999999902</v>
      </c>
      <c r="AH63">
        <v>1014</v>
      </c>
      <c r="AI63">
        <v>260.8</v>
      </c>
      <c r="AJ63">
        <v>575</v>
      </c>
      <c r="AK63">
        <v>109.599999999999</v>
      </c>
      <c r="AL63">
        <v>0</v>
      </c>
      <c r="AM63">
        <v>11</v>
      </c>
      <c r="AN63">
        <v>213</v>
      </c>
      <c r="AO63">
        <v>75.5</v>
      </c>
      <c r="AP63">
        <v>709</v>
      </c>
      <c r="AQ63">
        <v>126</v>
      </c>
      <c r="AR63">
        <v>0</v>
      </c>
      <c r="AS63">
        <v>11</v>
      </c>
      <c r="AT63">
        <v>23.899999999999899</v>
      </c>
      <c r="AU63">
        <v>9.8000000000000007</v>
      </c>
      <c r="AV63">
        <v>12.1</v>
      </c>
      <c r="AW63">
        <v>4.3</v>
      </c>
      <c r="AX63">
        <v>18153</v>
      </c>
      <c r="AY63">
        <v>2295</v>
      </c>
      <c r="AZ63">
        <v>28.6999999999999</v>
      </c>
      <c r="BA63">
        <v>7.5</v>
      </c>
      <c r="BB63">
        <v>20.1999999999999</v>
      </c>
      <c r="BC63">
        <v>5.2</v>
      </c>
      <c r="BD63">
        <v>19.1999999999999</v>
      </c>
      <c r="BE63">
        <v>6</v>
      </c>
      <c r="BF63">
        <v>13.1999999999999</v>
      </c>
      <c r="BG63">
        <v>3.1</v>
      </c>
      <c r="BH63">
        <v>3.5</v>
      </c>
      <c r="BI63">
        <v>3.6</v>
      </c>
      <c r="BJ63">
        <v>54</v>
      </c>
      <c r="BK63">
        <v>12.4</v>
      </c>
      <c r="BL63">
        <v>31.5</v>
      </c>
      <c r="BM63">
        <v>7.2</v>
      </c>
      <c r="BN63">
        <v>40.799999999999898</v>
      </c>
      <c r="BO63">
        <v>7.7</v>
      </c>
      <c r="BP63">
        <v>0</v>
      </c>
      <c r="BQ63">
        <v>2.1</v>
      </c>
      <c r="BR63">
        <v>16.6999999999999</v>
      </c>
      <c r="BS63">
        <v>5.8</v>
      </c>
      <c r="BT63">
        <v>55.6</v>
      </c>
      <c r="BU63">
        <v>9.1999999999999904</v>
      </c>
      <c r="BV63">
        <v>0</v>
      </c>
      <c r="BW63">
        <v>0.3</v>
      </c>
      <c r="BX63">
        <v>0.78139999999999998</v>
      </c>
      <c r="BY63">
        <v>0.84560000000000002</v>
      </c>
      <c r="BZ63">
        <v>0.84889999999999999</v>
      </c>
      <c r="CA63">
        <v>0.87539999999999996</v>
      </c>
      <c r="CB63">
        <v>3.3513999999999999</v>
      </c>
      <c r="CC63">
        <v>0.88859999999999995</v>
      </c>
      <c r="CD63">
        <v>0.83979999999999999</v>
      </c>
      <c r="CE63">
        <v>0.33500000000000002</v>
      </c>
      <c r="CF63">
        <v>0.68169999999999997</v>
      </c>
      <c r="CG63">
        <v>0.1923</v>
      </c>
      <c r="CH63">
        <v>2.0489000000000002</v>
      </c>
      <c r="CI63">
        <v>0.52249999999999996</v>
      </c>
      <c r="CJ63">
        <v>0.63449999999999995</v>
      </c>
      <c r="CK63">
        <v>0.97340000000000004</v>
      </c>
      <c r="CL63">
        <v>1.6079000000000001</v>
      </c>
      <c r="CM63">
        <v>0.8478</v>
      </c>
      <c r="CN63">
        <v>0.77310000000000001</v>
      </c>
      <c r="CO63">
        <v>0</v>
      </c>
      <c r="CP63">
        <v>0.92830000000000001</v>
      </c>
      <c r="CQ63">
        <v>0.80010000000000003</v>
      </c>
      <c r="CR63">
        <v>0</v>
      </c>
      <c r="CS63">
        <v>2.5015000000000001</v>
      </c>
      <c r="CT63">
        <v>0.62450000000000006</v>
      </c>
      <c r="CU63">
        <v>9.5097000000000005</v>
      </c>
      <c r="CV63">
        <v>0.83640000000000003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2</v>
      </c>
      <c r="DQ63">
        <v>297</v>
      </c>
      <c r="DR63">
        <v>124</v>
      </c>
      <c r="DS63">
        <v>8.6999999999999904</v>
      </c>
      <c r="DT63">
        <v>3.7</v>
      </c>
      <c r="DU63">
        <v>2569</v>
      </c>
      <c r="DV63">
        <v>1.9794773515888001E-2</v>
      </c>
      <c r="DW63">
        <v>1.6733822431999999E-5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36047043200</v>
      </c>
      <c r="H64" t="s">
        <v>1188</v>
      </c>
      <c r="I64">
        <v>5.7459299999999998E-2</v>
      </c>
      <c r="J64">
        <v>4730</v>
      </c>
      <c r="K64">
        <v>398</v>
      </c>
      <c r="L64">
        <v>1605</v>
      </c>
      <c r="M64">
        <v>63</v>
      </c>
      <c r="N64">
        <v>1565</v>
      </c>
      <c r="O64">
        <v>65</v>
      </c>
      <c r="P64">
        <v>1083</v>
      </c>
      <c r="Q64">
        <v>351</v>
      </c>
      <c r="R64">
        <v>181</v>
      </c>
      <c r="S64">
        <v>69</v>
      </c>
      <c r="T64">
        <v>20336</v>
      </c>
      <c r="U64">
        <v>2839</v>
      </c>
      <c r="V64">
        <v>994</v>
      </c>
      <c r="W64">
        <v>288</v>
      </c>
      <c r="X64">
        <v>681</v>
      </c>
      <c r="Y64">
        <v>115</v>
      </c>
      <c r="Z64">
        <v>955</v>
      </c>
      <c r="AA64">
        <v>190</v>
      </c>
      <c r="AB64">
        <v>550</v>
      </c>
      <c r="AC64">
        <v>135</v>
      </c>
      <c r="AD64">
        <v>133</v>
      </c>
      <c r="AE64">
        <v>67.2</v>
      </c>
      <c r="AF64">
        <v>2817</v>
      </c>
      <c r="AG64">
        <v>502</v>
      </c>
      <c r="AH64">
        <v>1385</v>
      </c>
      <c r="AI64">
        <v>320.19999999999902</v>
      </c>
      <c r="AJ64">
        <v>866</v>
      </c>
      <c r="AK64">
        <v>123.299999999999</v>
      </c>
      <c r="AL64">
        <v>0</v>
      </c>
      <c r="AM64">
        <v>11</v>
      </c>
      <c r="AN64">
        <v>242</v>
      </c>
      <c r="AO64">
        <v>102.099999999999</v>
      </c>
      <c r="AP64">
        <v>817</v>
      </c>
      <c r="AQ64">
        <v>123</v>
      </c>
      <c r="AR64">
        <v>5</v>
      </c>
      <c r="AS64">
        <v>3</v>
      </c>
      <c r="AT64">
        <v>22.899999999999899</v>
      </c>
      <c r="AU64">
        <v>6.9</v>
      </c>
      <c r="AV64">
        <v>7.7</v>
      </c>
      <c r="AW64">
        <v>2.8</v>
      </c>
      <c r="AX64">
        <v>20336</v>
      </c>
      <c r="AY64">
        <v>2839</v>
      </c>
      <c r="AZ64">
        <v>29.8</v>
      </c>
      <c r="BA64">
        <v>7.4</v>
      </c>
      <c r="BB64">
        <v>14.4</v>
      </c>
      <c r="BC64">
        <v>2.8</v>
      </c>
      <c r="BD64">
        <v>20.1999999999999</v>
      </c>
      <c r="BE64">
        <v>3.6</v>
      </c>
      <c r="BF64">
        <v>11.6</v>
      </c>
      <c r="BG64">
        <v>3</v>
      </c>
      <c r="BH64">
        <v>8.5</v>
      </c>
      <c r="BI64">
        <v>4.3</v>
      </c>
      <c r="BJ64">
        <v>59.6</v>
      </c>
      <c r="BK64">
        <v>9.4</v>
      </c>
      <c r="BL64">
        <v>31.899999999999899</v>
      </c>
      <c r="BM64">
        <v>6.9</v>
      </c>
      <c r="BN64">
        <v>54</v>
      </c>
      <c r="BO64">
        <v>7.4</v>
      </c>
      <c r="BP64">
        <v>0</v>
      </c>
      <c r="BQ64">
        <v>1.8</v>
      </c>
      <c r="BR64">
        <v>15.5</v>
      </c>
      <c r="BS64">
        <v>6.5</v>
      </c>
      <c r="BT64">
        <v>52.2</v>
      </c>
      <c r="BU64">
        <v>7.5</v>
      </c>
      <c r="BV64">
        <v>0.1</v>
      </c>
      <c r="BW64">
        <v>0.1</v>
      </c>
      <c r="BX64">
        <v>0.76570000000000005</v>
      </c>
      <c r="BY64">
        <v>0.57569999999999999</v>
      </c>
      <c r="BZ64">
        <v>0.78969999999999996</v>
      </c>
      <c r="CA64">
        <v>0.89080000000000004</v>
      </c>
      <c r="CB64">
        <v>3.0219999999999998</v>
      </c>
      <c r="CC64">
        <v>0.81389999999999996</v>
      </c>
      <c r="CD64">
        <v>0.4924</v>
      </c>
      <c r="CE64">
        <v>0.40899999999999997</v>
      </c>
      <c r="CF64">
        <v>0.57320000000000004</v>
      </c>
      <c r="CG64">
        <v>0.55349999999999999</v>
      </c>
      <c r="CH64">
        <v>2.0280999999999998</v>
      </c>
      <c r="CI64">
        <v>0.50780000000000003</v>
      </c>
      <c r="CJ64">
        <v>0.65920000000000001</v>
      </c>
      <c r="CK64">
        <v>0.97489999999999999</v>
      </c>
      <c r="CL64">
        <v>1.6341000000000001</v>
      </c>
      <c r="CM64">
        <v>0.86570000000000003</v>
      </c>
      <c r="CN64">
        <v>0.8155</v>
      </c>
      <c r="CO64">
        <v>0</v>
      </c>
      <c r="CP64">
        <v>0.91449999999999998</v>
      </c>
      <c r="CQ64">
        <v>0.77700000000000002</v>
      </c>
      <c r="CR64">
        <v>0.3332</v>
      </c>
      <c r="CS64">
        <v>2.8401999999999998</v>
      </c>
      <c r="CT64">
        <v>0.77800000000000002</v>
      </c>
      <c r="CU64">
        <v>9.5243000000000002</v>
      </c>
      <c r="CV64">
        <v>0.83850000000000002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2</v>
      </c>
      <c r="DQ64">
        <v>507</v>
      </c>
      <c r="DR64">
        <v>158</v>
      </c>
      <c r="DS64">
        <v>10.6999999999999</v>
      </c>
      <c r="DT64">
        <v>3.2</v>
      </c>
      <c r="DU64">
        <v>1805</v>
      </c>
      <c r="DV64">
        <v>1.6385921405217E-2</v>
      </c>
      <c r="DW64">
        <v>1.6194349675999999E-5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36047043400</v>
      </c>
      <c r="H65" t="s">
        <v>1187</v>
      </c>
      <c r="I65">
        <v>5.3922200000000003E-2</v>
      </c>
      <c r="J65">
        <v>3327</v>
      </c>
      <c r="K65">
        <v>423</v>
      </c>
      <c r="L65">
        <v>1307</v>
      </c>
      <c r="M65">
        <v>57</v>
      </c>
      <c r="N65">
        <v>1180</v>
      </c>
      <c r="O65">
        <v>101</v>
      </c>
      <c r="P65">
        <v>712</v>
      </c>
      <c r="Q65">
        <v>302</v>
      </c>
      <c r="R65">
        <v>141</v>
      </c>
      <c r="S65">
        <v>122</v>
      </c>
      <c r="T65">
        <v>26935</v>
      </c>
      <c r="U65">
        <v>5429</v>
      </c>
      <c r="V65">
        <v>549</v>
      </c>
      <c r="W65">
        <v>195</v>
      </c>
      <c r="X65">
        <v>489</v>
      </c>
      <c r="Y65">
        <v>132</v>
      </c>
      <c r="Z65">
        <v>679</v>
      </c>
      <c r="AA65">
        <v>187</v>
      </c>
      <c r="AB65">
        <v>375</v>
      </c>
      <c r="AC65">
        <v>131</v>
      </c>
      <c r="AD65">
        <v>95</v>
      </c>
      <c r="AE65">
        <v>57.399999999999899</v>
      </c>
      <c r="AF65">
        <v>1424</v>
      </c>
      <c r="AG65">
        <v>566</v>
      </c>
      <c r="AH65">
        <v>852</v>
      </c>
      <c r="AI65">
        <v>213.9</v>
      </c>
      <c r="AJ65">
        <v>623</v>
      </c>
      <c r="AK65">
        <v>114.5</v>
      </c>
      <c r="AL65">
        <v>0</v>
      </c>
      <c r="AM65">
        <v>11</v>
      </c>
      <c r="AN65">
        <v>144</v>
      </c>
      <c r="AO65">
        <v>74.299999999999898</v>
      </c>
      <c r="AP65">
        <v>509</v>
      </c>
      <c r="AQ65">
        <v>114</v>
      </c>
      <c r="AR65">
        <v>0</v>
      </c>
      <c r="AS65">
        <v>11</v>
      </c>
      <c r="AT65">
        <v>21.6</v>
      </c>
      <c r="AU65">
        <v>8.8000000000000007</v>
      </c>
      <c r="AV65">
        <v>8.8000000000000007</v>
      </c>
      <c r="AW65">
        <v>7.1</v>
      </c>
      <c r="AX65">
        <v>26935</v>
      </c>
      <c r="AY65">
        <v>5429</v>
      </c>
      <c r="AZ65">
        <v>23.8</v>
      </c>
      <c r="BA65">
        <v>7.3</v>
      </c>
      <c r="BB65">
        <v>14.6999999999999</v>
      </c>
      <c r="BC65">
        <v>3.8</v>
      </c>
      <c r="BD65">
        <v>20.399999999999899</v>
      </c>
      <c r="BE65">
        <v>5</v>
      </c>
      <c r="BF65">
        <v>11.3</v>
      </c>
      <c r="BG65">
        <v>4.0999999999999996</v>
      </c>
      <c r="BH65">
        <v>8.1</v>
      </c>
      <c r="BI65">
        <v>4.8</v>
      </c>
      <c r="BJ65">
        <v>42.799999999999898</v>
      </c>
      <c r="BK65">
        <v>16.100000000000001</v>
      </c>
      <c r="BL65">
        <v>27.1999999999999</v>
      </c>
      <c r="BM65">
        <v>5.8</v>
      </c>
      <c r="BN65">
        <v>47.7</v>
      </c>
      <c r="BO65">
        <v>8.5</v>
      </c>
      <c r="BP65">
        <v>0</v>
      </c>
      <c r="BQ65">
        <v>2.2999999999999998</v>
      </c>
      <c r="BR65">
        <v>12.1999999999999</v>
      </c>
      <c r="BS65">
        <v>6.2</v>
      </c>
      <c r="BT65">
        <v>43.1</v>
      </c>
      <c r="BU65">
        <v>8.6999999999999904</v>
      </c>
      <c r="BV65">
        <v>0</v>
      </c>
      <c r="BW65">
        <v>0.3</v>
      </c>
      <c r="BX65">
        <v>0.74360000000000004</v>
      </c>
      <c r="BY65">
        <v>0.67310000000000003</v>
      </c>
      <c r="BZ65">
        <v>0.56069999999999998</v>
      </c>
      <c r="CA65">
        <v>0.80840000000000001</v>
      </c>
      <c r="CB65">
        <v>2.7858000000000001</v>
      </c>
      <c r="CC65">
        <v>0.74760000000000004</v>
      </c>
      <c r="CD65">
        <v>0.51090000000000002</v>
      </c>
      <c r="CE65">
        <v>0.42649999999999999</v>
      </c>
      <c r="CF65">
        <v>0.54949999999999999</v>
      </c>
      <c r="CG65">
        <v>0.52739999999999998</v>
      </c>
      <c r="CH65">
        <v>2.0143</v>
      </c>
      <c r="CI65">
        <v>0.49880000000000002</v>
      </c>
      <c r="CJ65">
        <v>0.57289999999999996</v>
      </c>
      <c r="CK65">
        <v>0.95569999999999999</v>
      </c>
      <c r="CL65">
        <v>1.5286</v>
      </c>
      <c r="CM65">
        <v>0.79390000000000005</v>
      </c>
      <c r="CN65">
        <v>0.79759999999999998</v>
      </c>
      <c r="CO65">
        <v>0</v>
      </c>
      <c r="CP65">
        <v>0.86219999999999997</v>
      </c>
      <c r="CQ65">
        <v>0.72109999999999996</v>
      </c>
      <c r="CR65">
        <v>0</v>
      </c>
      <c r="CS65">
        <v>2.3809</v>
      </c>
      <c r="CT65">
        <v>0.56569999999999998</v>
      </c>
      <c r="CU65">
        <v>8.7096</v>
      </c>
      <c r="CV65">
        <v>0.74650000000000005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424</v>
      </c>
      <c r="DR65">
        <v>195</v>
      </c>
      <c r="DS65">
        <v>12.6999999999999</v>
      </c>
      <c r="DT65">
        <v>6</v>
      </c>
      <c r="DU65">
        <v>1983</v>
      </c>
      <c r="DV65">
        <v>1.7217440657447999E-2</v>
      </c>
      <c r="DW65">
        <v>1.4785787489000001E-5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36047043600</v>
      </c>
      <c r="H66" t="s">
        <v>1186</v>
      </c>
      <c r="I66">
        <v>5.3097100000000001E-2</v>
      </c>
      <c r="J66">
        <v>4676</v>
      </c>
      <c r="K66">
        <v>452</v>
      </c>
      <c r="L66">
        <v>1687</v>
      </c>
      <c r="M66">
        <v>46</v>
      </c>
      <c r="N66">
        <v>1613</v>
      </c>
      <c r="O66">
        <v>60</v>
      </c>
      <c r="P66">
        <v>1026</v>
      </c>
      <c r="Q66">
        <v>424</v>
      </c>
      <c r="R66">
        <v>194</v>
      </c>
      <c r="S66">
        <v>104</v>
      </c>
      <c r="T66">
        <v>21627</v>
      </c>
      <c r="U66">
        <v>2573</v>
      </c>
      <c r="V66">
        <v>590</v>
      </c>
      <c r="W66">
        <v>204</v>
      </c>
      <c r="X66">
        <v>638</v>
      </c>
      <c r="Y66">
        <v>134</v>
      </c>
      <c r="Z66">
        <v>776</v>
      </c>
      <c r="AA66">
        <v>279</v>
      </c>
      <c r="AB66">
        <v>504</v>
      </c>
      <c r="AC66">
        <v>126</v>
      </c>
      <c r="AD66">
        <v>116</v>
      </c>
      <c r="AE66">
        <v>87.9</v>
      </c>
      <c r="AF66">
        <v>1810</v>
      </c>
      <c r="AG66">
        <v>586</v>
      </c>
      <c r="AH66">
        <v>1408</v>
      </c>
      <c r="AI66">
        <v>329.5</v>
      </c>
      <c r="AJ66">
        <v>789</v>
      </c>
      <c r="AK66">
        <v>153.80000000000001</v>
      </c>
      <c r="AL66">
        <v>0</v>
      </c>
      <c r="AM66">
        <v>11</v>
      </c>
      <c r="AN66">
        <v>199</v>
      </c>
      <c r="AO66">
        <v>102.599999999999</v>
      </c>
      <c r="AP66">
        <v>815</v>
      </c>
      <c r="AQ66">
        <v>160</v>
      </c>
      <c r="AR66">
        <v>5</v>
      </c>
      <c r="AS66">
        <v>6</v>
      </c>
      <c r="AT66">
        <v>21.899999999999899</v>
      </c>
      <c r="AU66">
        <v>8.5</v>
      </c>
      <c r="AV66">
        <v>7.3</v>
      </c>
      <c r="AW66">
        <v>3.7</v>
      </c>
      <c r="AX66">
        <v>21627</v>
      </c>
      <c r="AY66">
        <v>2573</v>
      </c>
      <c r="AZ66">
        <v>16.6999999999999</v>
      </c>
      <c r="BA66">
        <v>5.8</v>
      </c>
      <c r="BB66">
        <v>13.6</v>
      </c>
      <c r="BC66">
        <v>3</v>
      </c>
      <c r="BD66">
        <v>16.600000000000001</v>
      </c>
      <c r="BE66">
        <v>5.7</v>
      </c>
      <c r="BF66">
        <v>10.8</v>
      </c>
      <c r="BG66">
        <v>2.9</v>
      </c>
      <c r="BH66">
        <v>7.2</v>
      </c>
      <c r="BI66">
        <v>5.4</v>
      </c>
      <c r="BJ66">
        <v>38.700000000000003</v>
      </c>
      <c r="BK66">
        <v>12</v>
      </c>
      <c r="BL66">
        <v>32.799999999999898</v>
      </c>
      <c r="BM66">
        <v>7.1</v>
      </c>
      <c r="BN66">
        <v>46.799999999999898</v>
      </c>
      <c r="BO66">
        <v>9</v>
      </c>
      <c r="BP66">
        <v>0</v>
      </c>
      <c r="BQ66">
        <v>1.8</v>
      </c>
      <c r="BR66">
        <v>12.3</v>
      </c>
      <c r="BS66">
        <v>6.3</v>
      </c>
      <c r="BT66">
        <v>50.5</v>
      </c>
      <c r="BU66">
        <v>9.8000000000000007</v>
      </c>
      <c r="BV66">
        <v>0.1</v>
      </c>
      <c r="BW66">
        <v>0.1</v>
      </c>
      <c r="BX66">
        <v>0.74790000000000001</v>
      </c>
      <c r="BY66">
        <v>0.53879999999999995</v>
      </c>
      <c r="BZ66">
        <v>0.75070000000000003</v>
      </c>
      <c r="CA66">
        <v>0.68049999999999999</v>
      </c>
      <c r="CB66">
        <v>2.7179000000000002</v>
      </c>
      <c r="CC66">
        <v>0.73</v>
      </c>
      <c r="CD66">
        <v>0.43990000000000001</v>
      </c>
      <c r="CE66">
        <v>0.1925</v>
      </c>
      <c r="CF66">
        <v>0.50229999999999997</v>
      </c>
      <c r="CG66">
        <v>0.46989999999999998</v>
      </c>
      <c r="CH66">
        <v>1.6046</v>
      </c>
      <c r="CI66">
        <v>0.2354</v>
      </c>
      <c r="CJ66">
        <v>0.54569999999999996</v>
      </c>
      <c r="CK66">
        <v>0.97729999999999995</v>
      </c>
      <c r="CL66">
        <v>1.5230999999999999</v>
      </c>
      <c r="CM66">
        <v>0.79039999999999999</v>
      </c>
      <c r="CN66">
        <v>0.79530000000000001</v>
      </c>
      <c r="CO66">
        <v>0</v>
      </c>
      <c r="CP66">
        <v>0.86370000000000002</v>
      </c>
      <c r="CQ66">
        <v>0.76449999999999996</v>
      </c>
      <c r="CR66">
        <v>0.33439999999999998</v>
      </c>
      <c r="CS66">
        <v>2.7578999999999998</v>
      </c>
      <c r="CT66">
        <v>0.74819999999999998</v>
      </c>
      <c r="CU66">
        <v>8.6035000000000004</v>
      </c>
      <c r="CV66">
        <v>0.73109999999999997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531</v>
      </c>
      <c r="DR66">
        <v>188</v>
      </c>
      <c r="DS66">
        <v>11.4</v>
      </c>
      <c r="DT66">
        <v>4.0999999999999996</v>
      </c>
      <c r="DU66">
        <v>2084</v>
      </c>
      <c r="DV66">
        <v>1.8614135054065999E-2</v>
      </c>
      <c r="DW66">
        <v>1.4633935652000001E-5</v>
      </c>
    </row>
    <row r="67" spans="1:127" x14ac:dyDescent="0.2">
      <c r="A67">
        <v>67</v>
      </c>
      <c r="B67">
        <v>36</v>
      </c>
      <c r="C67" t="s">
        <v>127</v>
      </c>
      <c r="D67" t="s">
        <v>128</v>
      </c>
      <c r="E67">
        <v>36047</v>
      </c>
      <c r="F67" t="s">
        <v>254</v>
      </c>
      <c r="G67">
        <v>36047043800</v>
      </c>
      <c r="H67" t="s">
        <v>1185</v>
      </c>
      <c r="I67">
        <v>6.0259699999999999E-2</v>
      </c>
      <c r="J67">
        <v>2593</v>
      </c>
      <c r="K67">
        <v>200</v>
      </c>
      <c r="L67">
        <v>1022</v>
      </c>
      <c r="M67">
        <v>35</v>
      </c>
      <c r="N67">
        <v>952</v>
      </c>
      <c r="O67">
        <v>41</v>
      </c>
      <c r="P67">
        <v>689</v>
      </c>
      <c r="Q67">
        <v>210</v>
      </c>
      <c r="R67">
        <v>95</v>
      </c>
      <c r="S67">
        <v>34</v>
      </c>
      <c r="T67">
        <v>23170</v>
      </c>
      <c r="U67">
        <v>3529</v>
      </c>
      <c r="V67">
        <v>249</v>
      </c>
      <c r="W67">
        <v>91</v>
      </c>
      <c r="X67">
        <v>306</v>
      </c>
      <c r="Y67">
        <v>48</v>
      </c>
      <c r="Z67">
        <v>609</v>
      </c>
      <c r="AA67">
        <v>112</v>
      </c>
      <c r="AB67">
        <v>262</v>
      </c>
      <c r="AC67">
        <v>63</v>
      </c>
      <c r="AD67">
        <v>47</v>
      </c>
      <c r="AE67">
        <v>32.799999999999898</v>
      </c>
      <c r="AF67">
        <v>732</v>
      </c>
      <c r="AG67">
        <v>294.39999999999901</v>
      </c>
      <c r="AH67">
        <v>457</v>
      </c>
      <c r="AI67">
        <v>116</v>
      </c>
      <c r="AJ67">
        <v>593</v>
      </c>
      <c r="AK67">
        <v>65.2</v>
      </c>
      <c r="AL67">
        <v>7</v>
      </c>
      <c r="AM67">
        <v>10</v>
      </c>
      <c r="AN67">
        <v>96</v>
      </c>
      <c r="AO67">
        <v>39.1</v>
      </c>
      <c r="AP67">
        <v>378</v>
      </c>
      <c r="AQ67">
        <v>57</v>
      </c>
      <c r="AR67">
        <v>0</v>
      </c>
      <c r="AS67">
        <v>11</v>
      </c>
      <c r="AT67">
        <v>26.6</v>
      </c>
      <c r="AU67">
        <v>7.6</v>
      </c>
      <c r="AV67">
        <v>7.7</v>
      </c>
      <c r="AW67">
        <v>2.7</v>
      </c>
      <c r="AX67">
        <v>23170</v>
      </c>
      <c r="AY67">
        <v>3529</v>
      </c>
      <c r="AZ67">
        <v>14.6</v>
      </c>
      <c r="BA67">
        <v>5</v>
      </c>
      <c r="BB67">
        <v>11.8</v>
      </c>
      <c r="BC67">
        <v>2</v>
      </c>
      <c r="BD67">
        <v>23.5</v>
      </c>
      <c r="BE67">
        <v>3.9</v>
      </c>
      <c r="BF67">
        <v>10.1</v>
      </c>
      <c r="BG67">
        <v>2.5</v>
      </c>
      <c r="BH67">
        <v>4.9000000000000004</v>
      </c>
      <c r="BI67">
        <v>3.4</v>
      </c>
      <c r="BJ67">
        <v>28.1999999999999</v>
      </c>
      <c r="BK67">
        <v>11.1</v>
      </c>
      <c r="BL67">
        <v>19.5</v>
      </c>
      <c r="BM67">
        <v>4.8</v>
      </c>
      <c r="BN67">
        <v>58</v>
      </c>
      <c r="BO67">
        <v>6.1</v>
      </c>
      <c r="BP67">
        <v>0.7</v>
      </c>
      <c r="BQ67">
        <v>1</v>
      </c>
      <c r="BR67">
        <v>10.1</v>
      </c>
      <c r="BS67">
        <v>4.0999999999999996</v>
      </c>
      <c r="BT67">
        <v>39.700000000000003</v>
      </c>
      <c r="BU67">
        <v>5.6</v>
      </c>
      <c r="BV67">
        <v>0</v>
      </c>
      <c r="BW67">
        <v>0.4</v>
      </c>
      <c r="BX67">
        <v>0.8196</v>
      </c>
      <c r="BY67">
        <v>0.57569999999999999</v>
      </c>
      <c r="BZ67">
        <v>0.70099999999999996</v>
      </c>
      <c r="CA67">
        <v>0.61519999999999997</v>
      </c>
      <c r="CB67">
        <v>2.7115</v>
      </c>
      <c r="CC67">
        <v>0.72709999999999997</v>
      </c>
      <c r="CD67">
        <v>0.3196</v>
      </c>
      <c r="CE67">
        <v>0.67479999999999996</v>
      </c>
      <c r="CF67">
        <v>0.442</v>
      </c>
      <c r="CG67">
        <v>0.29959999999999998</v>
      </c>
      <c r="CH67">
        <v>1.7361</v>
      </c>
      <c r="CI67">
        <v>0.30690000000000001</v>
      </c>
      <c r="CJ67">
        <v>0.45390000000000003</v>
      </c>
      <c r="CK67">
        <v>0.89910000000000001</v>
      </c>
      <c r="CL67">
        <v>1.353</v>
      </c>
      <c r="CM67">
        <v>0.6744</v>
      </c>
      <c r="CN67">
        <v>0.82830000000000004</v>
      </c>
      <c r="CO67">
        <v>0.74239999999999995</v>
      </c>
      <c r="CP67">
        <v>0.81340000000000001</v>
      </c>
      <c r="CQ67">
        <v>0.69889999999999997</v>
      </c>
      <c r="CR67">
        <v>0</v>
      </c>
      <c r="CS67">
        <v>3.0831</v>
      </c>
      <c r="CT67">
        <v>0.8589</v>
      </c>
      <c r="CU67">
        <v>8.8836999999999904</v>
      </c>
      <c r="CV67">
        <v>0.76619999999999999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395</v>
      </c>
      <c r="DR67">
        <v>129</v>
      </c>
      <c r="DS67">
        <v>15.1999999999999</v>
      </c>
      <c r="DT67">
        <v>4.8</v>
      </c>
      <c r="DU67">
        <v>1054</v>
      </c>
      <c r="DV67">
        <v>7.2842302893779999E-3</v>
      </c>
      <c r="DW67">
        <v>2.709976651E-6</v>
      </c>
    </row>
    <row r="68" spans="1:127" x14ac:dyDescent="0.2">
      <c r="A68">
        <v>68</v>
      </c>
      <c r="B68">
        <v>36</v>
      </c>
      <c r="C68" t="s">
        <v>127</v>
      </c>
      <c r="D68" t="s">
        <v>128</v>
      </c>
      <c r="E68">
        <v>36047</v>
      </c>
      <c r="F68" t="s">
        <v>254</v>
      </c>
      <c r="G68">
        <v>36047044000</v>
      </c>
      <c r="H68" t="s">
        <v>1184</v>
      </c>
      <c r="I68">
        <v>7.7815800000000004E-2</v>
      </c>
      <c r="J68">
        <v>2889</v>
      </c>
      <c r="K68">
        <v>291</v>
      </c>
      <c r="L68">
        <v>987</v>
      </c>
      <c r="M68">
        <v>34</v>
      </c>
      <c r="N68">
        <v>906</v>
      </c>
      <c r="O68">
        <v>54</v>
      </c>
      <c r="P68">
        <v>592</v>
      </c>
      <c r="Q68">
        <v>201</v>
      </c>
      <c r="R68">
        <v>118</v>
      </c>
      <c r="S68">
        <v>49</v>
      </c>
      <c r="T68">
        <v>23904</v>
      </c>
      <c r="U68">
        <v>2949</v>
      </c>
      <c r="V68">
        <v>257</v>
      </c>
      <c r="W68">
        <v>118</v>
      </c>
      <c r="X68">
        <v>437</v>
      </c>
      <c r="Y68">
        <v>62</v>
      </c>
      <c r="Z68">
        <v>876</v>
      </c>
      <c r="AA68">
        <v>176</v>
      </c>
      <c r="AB68">
        <v>329</v>
      </c>
      <c r="AC68">
        <v>82</v>
      </c>
      <c r="AD68">
        <v>29</v>
      </c>
      <c r="AE68">
        <v>31</v>
      </c>
      <c r="AF68">
        <v>451</v>
      </c>
      <c r="AG68">
        <v>383.6</v>
      </c>
      <c r="AH68">
        <v>319</v>
      </c>
      <c r="AI68">
        <v>155.19999999999899</v>
      </c>
      <c r="AJ68">
        <v>358</v>
      </c>
      <c r="AK68">
        <v>66.5</v>
      </c>
      <c r="AL68">
        <v>8</v>
      </c>
      <c r="AM68">
        <v>13</v>
      </c>
      <c r="AN68">
        <v>74</v>
      </c>
      <c r="AO68">
        <v>39.6</v>
      </c>
      <c r="AP68">
        <v>353</v>
      </c>
      <c r="AQ68">
        <v>65</v>
      </c>
      <c r="AR68">
        <v>10</v>
      </c>
      <c r="AS68">
        <v>5</v>
      </c>
      <c r="AT68">
        <v>20.5</v>
      </c>
      <c r="AU68">
        <v>6.7</v>
      </c>
      <c r="AV68">
        <v>10.3</v>
      </c>
      <c r="AW68">
        <v>4.2</v>
      </c>
      <c r="AX68">
        <v>23904</v>
      </c>
      <c r="AY68">
        <v>2949</v>
      </c>
      <c r="AZ68">
        <v>15.1</v>
      </c>
      <c r="BA68">
        <v>6.3</v>
      </c>
      <c r="BB68">
        <v>15.1</v>
      </c>
      <c r="BC68">
        <v>2.2000000000000002</v>
      </c>
      <c r="BD68">
        <v>30.3</v>
      </c>
      <c r="BE68">
        <v>5.3</v>
      </c>
      <c r="BF68">
        <v>11.4</v>
      </c>
      <c r="BG68">
        <v>2.9</v>
      </c>
      <c r="BH68">
        <v>3.2</v>
      </c>
      <c r="BI68">
        <v>3.4</v>
      </c>
      <c r="BJ68">
        <v>15.6</v>
      </c>
      <c r="BK68">
        <v>13.1999999999999</v>
      </c>
      <c r="BL68">
        <v>12.1999999999999</v>
      </c>
      <c r="BM68">
        <v>5.8</v>
      </c>
      <c r="BN68">
        <v>36.299999999999898</v>
      </c>
      <c r="BO68">
        <v>6.6</v>
      </c>
      <c r="BP68">
        <v>0.8</v>
      </c>
      <c r="BQ68">
        <v>1.3</v>
      </c>
      <c r="BR68">
        <v>8.1999999999999904</v>
      </c>
      <c r="BS68">
        <v>4.3</v>
      </c>
      <c r="BT68">
        <v>39</v>
      </c>
      <c r="BU68">
        <v>6.7</v>
      </c>
      <c r="BV68">
        <v>0.3</v>
      </c>
      <c r="BW68">
        <v>0.2</v>
      </c>
      <c r="BX68">
        <v>0.72499999999999998</v>
      </c>
      <c r="BY68">
        <v>0.76449999999999996</v>
      </c>
      <c r="BZ68">
        <v>0.66979999999999995</v>
      </c>
      <c r="CA68">
        <v>0.63490000000000002</v>
      </c>
      <c r="CB68">
        <v>2.7942999999999998</v>
      </c>
      <c r="CC68">
        <v>0.75049999999999994</v>
      </c>
      <c r="CD68">
        <v>0.5393</v>
      </c>
      <c r="CE68">
        <v>0.9325</v>
      </c>
      <c r="CF68">
        <v>0.55669999999999997</v>
      </c>
      <c r="CG68">
        <v>0.16819999999999999</v>
      </c>
      <c r="CH68">
        <v>2.1968000000000001</v>
      </c>
      <c r="CI68">
        <v>0.62070000000000003</v>
      </c>
      <c r="CJ68">
        <v>0.30370000000000003</v>
      </c>
      <c r="CK68">
        <v>0.7984</v>
      </c>
      <c r="CL68">
        <v>1.1021000000000001</v>
      </c>
      <c r="CM68">
        <v>0.53749999999999998</v>
      </c>
      <c r="CN68">
        <v>0.75819999999999999</v>
      </c>
      <c r="CO68">
        <v>0.75509999999999999</v>
      </c>
      <c r="CP68">
        <v>0.76170000000000004</v>
      </c>
      <c r="CQ68">
        <v>0.69499999999999995</v>
      </c>
      <c r="CR68">
        <v>0.51649999999999996</v>
      </c>
      <c r="CS68">
        <v>3.4864999999999999</v>
      </c>
      <c r="CT68">
        <v>0.95679999999999998</v>
      </c>
      <c r="CU68">
        <v>9.5797000000000008</v>
      </c>
      <c r="CV68">
        <v>0.84289999999999998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266</v>
      </c>
      <c r="DR68">
        <v>119</v>
      </c>
      <c r="DS68">
        <v>9.1999999999999904</v>
      </c>
      <c r="DT68">
        <v>3.8</v>
      </c>
      <c r="DU68">
        <v>1887</v>
      </c>
      <c r="DV68">
        <v>6.9792955876060003E-3</v>
      </c>
      <c r="DW68">
        <v>2.4731322929999998E-6</v>
      </c>
    </row>
    <row r="69" spans="1:127" x14ac:dyDescent="0.2">
      <c r="A69">
        <v>69</v>
      </c>
      <c r="B69">
        <v>36</v>
      </c>
      <c r="C69" t="s">
        <v>127</v>
      </c>
      <c r="D69" t="s">
        <v>128</v>
      </c>
      <c r="E69">
        <v>36047</v>
      </c>
      <c r="F69" t="s">
        <v>254</v>
      </c>
      <c r="G69">
        <v>36047044600</v>
      </c>
      <c r="H69" t="s">
        <v>1183</v>
      </c>
      <c r="I69">
        <v>5.45941E-2</v>
      </c>
      <c r="J69">
        <v>2181</v>
      </c>
      <c r="K69">
        <v>277</v>
      </c>
      <c r="L69">
        <v>734</v>
      </c>
      <c r="M69">
        <v>30</v>
      </c>
      <c r="N69">
        <v>675</v>
      </c>
      <c r="O69">
        <v>45</v>
      </c>
      <c r="P69">
        <v>575</v>
      </c>
      <c r="Q69">
        <v>243</v>
      </c>
      <c r="R69">
        <v>106</v>
      </c>
      <c r="S69">
        <v>64</v>
      </c>
      <c r="T69">
        <v>23608</v>
      </c>
      <c r="U69">
        <v>3319</v>
      </c>
      <c r="V69">
        <v>347</v>
      </c>
      <c r="W69">
        <v>89</v>
      </c>
      <c r="X69">
        <v>349</v>
      </c>
      <c r="Y69">
        <v>131</v>
      </c>
      <c r="Z69">
        <v>523</v>
      </c>
      <c r="AA69">
        <v>150</v>
      </c>
      <c r="AB69">
        <v>268</v>
      </c>
      <c r="AC69">
        <v>100</v>
      </c>
      <c r="AD69">
        <v>48</v>
      </c>
      <c r="AE69">
        <v>28.399999999999899</v>
      </c>
      <c r="AF69">
        <v>1021</v>
      </c>
      <c r="AG69">
        <v>366.5</v>
      </c>
      <c r="AH69">
        <v>373</v>
      </c>
      <c r="AI69">
        <v>121.2</v>
      </c>
      <c r="AJ69">
        <v>23</v>
      </c>
      <c r="AK69">
        <v>16.600000000000001</v>
      </c>
      <c r="AL69">
        <v>0</v>
      </c>
      <c r="AM69">
        <v>11</v>
      </c>
      <c r="AN69">
        <v>84</v>
      </c>
      <c r="AO69">
        <v>43.899999999999899</v>
      </c>
      <c r="AP69">
        <v>242</v>
      </c>
      <c r="AQ69">
        <v>63</v>
      </c>
      <c r="AR69">
        <v>23</v>
      </c>
      <c r="AS69">
        <v>22</v>
      </c>
      <c r="AT69">
        <v>26.399999999999899</v>
      </c>
      <c r="AU69">
        <v>9.6999999999999904</v>
      </c>
      <c r="AV69">
        <v>10.4</v>
      </c>
      <c r="AW69">
        <v>5.7</v>
      </c>
      <c r="AX69">
        <v>23608</v>
      </c>
      <c r="AY69">
        <v>3319</v>
      </c>
      <c r="AZ69">
        <v>22.6</v>
      </c>
      <c r="BA69">
        <v>5.8</v>
      </c>
      <c r="BB69">
        <v>16</v>
      </c>
      <c r="BC69">
        <v>5.8</v>
      </c>
      <c r="BD69">
        <v>24</v>
      </c>
      <c r="BE69">
        <v>6.2</v>
      </c>
      <c r="BF69">
        <v>12.3</v>
      </c>
      <c r="BG69">
        <v>4.4000000000000004</v>
      </c>
      <c r="BH69">
        <v>7.1</v>
      </c>
      <c r="BI69">
        <v>4.2</v>
      </c>
      <c r="BJ69">
        <v>46.799999999999898</v>
      </c>
      <c r="BK69">
        <v>15.6999999999999</v>
      </c>
      <c r="BL69">
        <v>18.399999999999899</v>
      </c>
      <c r="BM69">
        <v>5.5</v>
      </c>
      <c r="BN69">
        <v>3.1</v>
      </c>
      <c r="BO69">
        <v>2.2999999999999998</v>
      </c>
      <c r="BP69">
        <v>0</v>
      </c>
      <c r="BQ69">
        <v>4</v>
      </c>
      <c r="BR69">
        <v>12.4</v>
      </c>
      <c r="BS69">
        <v>6.5</v>
      </c>
      <c r="BT69">
        <v>35.899999999999899</v>
      </c>
      <c r="BU69">
        <v>8.6</v>
      </c>
      <c r="BV69">
        <v>1.1000000000000001</v>
      </c>
      <c r="BW69">
        <v>1</v>
      </c>
      <c r="BX69">
        <v>0.81689999999999996</v>
      </c>
      <c r="BY69">
        <v>0.77139999999999997</v>
      </c>
      <c r="BZ69">
        <v>0.68279999999999996</v>
      </c>
      <c r="CA69">
        <v>0.79169999999999996</v>
      </c>
      <c r="CB69">
        <v>3.0628000000000002</v>
      </c>
      <c r="CC69">
        <v>0.82509999999999994</v>
      </c>
      <c r="CD69">
        <v>0.60150000000000003</v>
      </c>
      <c r="CE69">
        <v>0.70350000000000001</v>
      </c>
      <c r="CF69">
        <v>0.62209999999999999</v>
      </c>
      <c r="CG69">
        <v>0.4617</v>
      </c>
      <c r="CH69">
        <v>2.3887999999999998</v>
      </c>
      <c r="CI69">
        <v>0.73180000000000001</v>
      </c>
      <c r="CJ69">
        <v>0.59799999999999998</v>
      </c>
      <c r="CK69">
        <v>0.8841</v>
      </c>
      <c r="CL69">
        <v>1.4821</v>
      </c>
      <c r="CM69">
        <v>0.76149999999999995</v>
      </c>
      <c r="CN69">
        <v>0.36609999999999998</v>
      </c>
      <c r="CO69">
        <v>0</v>
      </c>
      <c r="CP69">
        <v>0.86639999999999995</v>
      </c>
      <c r="CQ69">
        <v>0.67179999999999995</v>
      </c>
      <c r="CR69">
        <v>0.71030000000000004</v>
      </c>
      <c r="CS69">
        <v>2.6145999999999998</v>
      </c>
      <c r="CT69">
        <v>0.68179999999999996</v>
      </c>
      <c r="CU69">
        <v>9.5482999999999905</v>
      </c>
      <c r="CV69">
        <v>0.84060000000000001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285</v>
      </c>
      <c r="DR69">
        <v>143</v>
      </c>
      <c r="DS69">
        <v>13.1</v>
      </c>
      <c r="DT69">
        <v>6.4</v>
      </c>
      <c r="DU69">
        <v>2796</v>
      </c>
      <c r="DV69">
        <v>1.2320673610263001E-2</v>
      </c>
      <c r="DW69">
        <v>4.0687556399999999E-6</v>
      </c>
    </row>
    <row r="70" spans="1:127" x14ac:dyDescent="0.2">
      <c r="A70">
        <v>70</v>
      </c>
      <c r="B70">
        <v>36</v>
      </c>
      <c r="C70" t="s">
        <v>127</v>
      </c>
      <c r="D70" t="s">
        <v>128</v>
      </c>
      <c r="E70">
        <v>36047</v>
      </c>
      <c r="F70" t="s">
        <v>254</v>
      </c>
      <c r="G70">
        <v>36047017800</v>
      </c>
      <c r="H70" t="s">
        <v>1182</v>
      </c>
      <c r="I70">
        <v>6.3328499999999996E-2</v>
      </c>
      <c r="J70">
        <v>3219</v>
      </c>
      <c r="K70">
        <v>273</v>
      </c>
      <c r="L70">
        <v>967</v>
      </c>
      <c r="M70">
        <v>48</v>
      </c>
      <c r="N70">
        <v>918</v>
      </c>
      <c r="O70">
        <v>57</v>
      </c>
      <c r="P70">
        <v>496</v>
      </c>
      <c r="Q70">
        <v>194</v>
      </c>
      <c r="R70">
        <v>118</v>
      </c>
      <c r="S70">
        <v>49</v>
      </c>
      <c r="T70">
        <v>19027</v>
      </c>
      <c r="U70">
        <v>2373</v>
      </c>
      <c r="V70">
        <v>576</v>
      </c>
      <c r="W70">
        <v>139</v>
      </c>
      <c r="X70">
        <v>420</v>
      </c>
      <c r="Y70">
        <v>151</v>
      </c>
      <c r="Z70">
        <v>789</v>
      </c>
      <c r="AA70">
        <v>153</v>
      </c>
      <c r="AB70">
        <v>214</v>
      </c>
      <c r="AC70">
        <v>68</v>
      </c>
      <c r="AD70">
        <v>99</v>
      </c>
      <c r="AE70">
        <v>47.2</v>
      </c>
      <c r="AF70">
        <v>2404</v>
      </c>
      <c r="AG70">
        <v>343.19999999999902</v>
      </c>
      <c r="AH70">
        <v>766</v>
      </c>
      <c r="AI70">
        <v>158.19999999999899</v>
      </c>
      <c r="AJ70">
        <v>145</v>
      </c>
      <c r="AK70">
        <v>48.299999999999898</v>
      </c>
      <c r="AL70">
        <v>0</v>
      </c>
      <c r="AM70">
        <v>11</v>
      </c>
      <c r="AN70">
        <v>141</v>
      </c>
      <c r="AO70">
        <v>57.7</v>
      </c>
      <c r="AP70">
        <v>417</v>
      </c>
      <c r="AQ70">
        <v>78</v>
      </c>
      <c r="AR70">
        <v>204</v>
      </c>
      <c r="AS70">
        <v>120</v>
      </c>
      <c r="AT70">
        <v>16.5</v>
      </c>
      <c r="AU70">
        <v>6.3</v>
      </c>
      <c r="AV70">
        <v>7.9</v>
      </c>
      <c r="AW70">
        <v>3</v>
      </c>
      <c r="AX70">
        <v>19027</v>
      </c>
      <c r="AY70">
        <v>2373</v>
      </c>
      <c r="AZ70">
        <v>26.6999999999999</v>
      </c>
      <c r="BA70">
        <v>6.1</v>
      </c>
      <c r="BB70">
        <v>13</v>
      </c>
      <c r="BC70">
        <v>4.3</v>
      </c>
      <c r="BD70">
        <v>24.5</v>
      </c>
      <c r="BE70">
        <v>4.3</v>
      </c>
      <c r="BF70">
        <v>7.1</v>
      </c>
      <c r="BG70">
        <v>2.2999999999999998</v>
      </c>
      <c r="BH70">
        <v>10.8</v>
      </c>
      <c r="BI70">
        <v>5.0999999999999996</v>
      </c>
      <c r="BJ70">
        <v>74.7</v>
      </c>
      <c r="BK70">
        <v>8.6</v>
      </c>
      <c r="BL70">
        <v>25.8</v>
      </c>
      <c r="BM70">
        <v>4.7</v>
      </c>
      <c r="BN70">
        <v>15</v>
      </c>
      <c r="BO70">
        <v>4.9000000000000004</v>
      </c>
      <c r="BP70">
        <v>0</v>
      </c>
      <c r="BQ70">
        <v>3.1</v>
      </c>
      <c r="BR70">
        <v>15.4</v>
      </c>
      <c r="BS70">
        <v>6.2</v>
      </c>
      <c r="BT70">
        <v>45.399999999999899</v>
      </c>
      <c r="BU70">
        <v>8.3000000000000007</v>
      </c>
      <c r="BV70">
        <v>6.3</v>
      </c>
      <c r="BW70">
        <v>3.7</v>
      </c>
      <c r="BX70">
        <v>0.64049999999999996</v>
      </c>
      <c r="BY70">
        <v>0.59760000000000002</v>
      </c>
      <c r="BZ70">
        <v>0.82599999999999996</v>
      </c>
      <c r="CA70">
        <v>0.85129999999999995</v>
      </c>
      <c r="CB70">
        <v>2.9154</v>
      </c>
      <c r="CC70">
        <v>0.78649999999999998</v>
      </c>
      <c r="CD70">
        <v>0.39810000000000001</v>
      </c>
      <c r="CE70">
        <v>0.73599999999999999</v>
      </c>
      <c r="CF70">
        <v>0.15820000000000001</v>
      </c>
      <c r="CG70">
        <v>0.67689999999999995</v>
      </c>
      <c r="CH70">
        <v>1.9692000000000001</v>
      </c>
      <c r="CI70">
        <v>0.46600000000000003</v>
      </c>
      <c r="CJ70">
        <v>0.72709999999999997</v>
      </c>
      <c r="CK70">
        <v>0.94669999999999999</v>
      </c>
      <c r="CL70">
        <v>1.6738</v>
      </c>
      <c r="CM70">
        <v>0.89190000000000003</v>
      </c>
      <c r="CN70">
        <v>0.62170000000000003</v>
      </c>
      <c r="CO70">
        <v>0</v>
      </c>
      <c r="CP70">
        <v>0.91269999999999996</v>
      </c>
      <c r="CQ70">
        <v>0.73229999999999995</v>
      </c>
      <c r="CR70">
        <v>0.90159999999999996</v>
      </c>
      <c r="CS70">
        <v>3.1682000000000001</v>
      </c>
      <c r="CT70">
        <v>0.88700000000000001</v>
      </c>
      <c r="CU70">
        <v>9.7265999999999906</v>
      </c>
      <c r="CV70">
        <v>0.85740000000000005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2</v>
      </c>
      <c r="DP70">
        <v>3</v>
      </c>
      <c r="DQ70">
        <v>457</v>
      </c>
      <c r="DR70">
        <v>154</v>
      </c>
      <c r="DS70">
        <v>15.1999999999999</v>
      </c>
      <c r="DT70">
        <v>5</v>
      </c>
      <c r="DU70">
        <v>2199</v>
      </c>
      <c r="DV70">
        <v>1.9325191060138001E-2</v>
      </c>
      <c r="DW70">
        <v>1.7456442680000001E-5</v>
      </c>
    </row>
    <row r="71" spans="1:127" x14ac:dyDescent="0.2">
      <c r="A71">
        <v>71</v>
      </c>
      <c r="B71">
        <v>36</v>
      </c>
      <c r="C71" t="s">
        <v>127</v>
      </c>
      <c r="D71" t="s">
        <v>128</v>
      </c>
      <c r="E71">
        <v>36047</v>
      </c>
      <c r="F71" t="s">
        <v>254</v>
      </c>
      <c r="G71">
        <v>36047029400</v>
      </c>
      <c r="H71" t="s">
        <v>1181</v>
      </c>
      <c r="I71">
        <v>7.2849700000000003E-2</v>
      </c>
      <c r="J71">
        <v>2460</v>
      </c>
      <c r="K71">
        <v>284</v>
      </c>
      <c r="L71">
        <v>622</v>
      </c>
      <c r="M71">
        <v>28</v>
      </c>
      <c r="N71">
        <v>622</v>
      </c>
      <c r="O71">
        <v>28</v>
      </c>
      <c r="P71">
        <v>656</v>
      </c>
      <c r="Q71">
        <v>235</v>
      </c>
      <c r="R71">
        <v>120</v>
      </c>
      <c r="S71">
        <v>62</v>
      </c>
      <c r="T71">
        <v>22011</v>
      </c>
      <c r="U71">
        <v>2849</v>
      </c>
      <c r="V71">
        <v>543</v>
      </c>
      <c r="W71">
        <v>195</v>
      </c>
      <c r="X71">
        <v>758</v>
      </c>
      <c r="Y71">
        <v>193</v>
      </c>
      <c r="Z71">
        <v>332</v>
      </c>
      <c r="AA71">
        <v>84</v>
      </c>
      <c r="AB71">
        <v>837</v>
      </c>
      <c r="AC71">
        <v>229</v>
      </c>
      <c r="AD71">
        <v>51</v>
      </c>
      <c r="AE71">
        <v>36.399999999999899</v>
      </c>
      <c r="AF71">
        <v>1079</v>
      </c>
      <c r="AG71">
        <v>415.3</v>
      </c>
      <c r="AH71">
        <v>578</v>
      </c>
      <c r="AI71">
        <v>143.69999999999899</v>
      </c>
      <c r="AJ71">
        <v>337</v>
      </c>
      <c r="AK71">
        <v>51.899999999999899</v>
      </c>
      <c r="AL71">
        <v>0</v>
      </c>
      <c r="AM71">
        <v>11</v>
      </c>
      <c r="AN71">
        <v>93</v>
      </c>
      <c r="AO71">
        <v>35.799999999999898</v>
      </c>
      <c r="AP71">
        <v>345</v>
      </c>
      <c r="AQ71">
        <v>68</v>
      </c>
      <c r="AR71">
        <v>729</v>
      </c>
      <c r="AS71">
        <v>224</v>
      </c>
      <c r="AT71">
        <v>27.3</v>
      </c>
      <c r="AU71">
        <v>7.9</v>
      </c>
      <c r="AV71">
        <v>11.8</v>
      </c>
      <c r="AW71">
        <v>5.4</v>
      </c>
      <c r="AX71">
        <v>22011</v>
      </c>
      <c r="AY71">
        <v>2849</v>
      </c>
      <c r="AZ71">
        <v>27</v>
      </c>
      <c r="BA71">
        <v>9</v>
      </c>
      <c r="BB71">
        <v>30.8</v>
      </c>
      <c r="BC71">
        <v>6.3</v>
      </c>
      <c r="BD71">
        <v>13.5</v>
      </c>
      <c r="BE71">
        <v>3</v>
      </c>
      <c r="BF71">
        <v>34.899999999999899</v>
      </c>
      <c r="BG71">
        <v>6.4</v>
      </c>
      <c r="BH71">
        <v>8.1999999999999904</v>
      </c>
      <c r="BI71">
        <v>5.8</v>
      </c>
      <c r="BJ71">
        <v>43.899999999999899</v>
      </c>
      <c r="BK71">
        <v>16.100000000000001</v>
      </c>
      <c r="BL71">
        <v>24.1</v>
      </c>
      <c r="BM71">
        <v>5.3</v>
      </c>
      <c r="BN71">
        <v>54.2</v>
      </c>
      <c r="BO71">
        <v>8</v>
      </c>
      <c r="BP71">
        <v>0</v>
      </c>
      <c r="BQ71">
        <v>4.7</v>
      </c>
      <c r="BR71">
        <v>15</v>
      </c>
      <c r="BS71">
        <v>5.7</v>
      </c>
      <c r="BT71">
        <v>55.5</v>
      </c>
      <c r="BU71">
        <v>10.3</v>
      </c>
      <c r="BV71">
        <v>29.6</v>
      </c>
      <c r="BW71">
        <v>8.4</v>
      </c>
      <c r="BX71">
        <v>0.82809999999999995</v>
      </c>
      <c r="BY71">
        <v>0.8357</v>
      </c>
      <c r="BZ71">
        <v>0.73709999999999998</v>
      </c>
      <c r="CA71">
        <v>0.85580000000000001</v>
      </c>
      <c r="CB71">
        <v>3.2566999999999999</v>
      </c>
      <c r="CC71">
        <v>0.86890000000000001</v>
      </c>
      <c r="CD71">
        <v>0.9829</v>
      </c>
      <c r="CE71">
        <v>9.9299999999999999E-2</v>
      </c>
      <c r="CF71">
        <v>0.995</v>
      </c>
      <c r="CG71">
        <v>0.53669999999999995</v>
      </c>
      <c r="CH71">
        <v>2.6139000000000001</v>
      </c>
      <c r="CI71">
        <v>0.83950000000000002</v>
      </c>
      <c r="CJ71">
        <v>0.57950000000000002</v>
      </c>
      <c r="CK71">
        <v>0.93569999999999998</v>
      </c>
      <c r="CL71">
        <v>1.5152000000000001</v>
      </c>
      <c r="CM71">
        <v>0.78420000000000001</v>
      </c>
      <c r="CN71">
        <v>0.81589999999999996</v>
      </c>
      <c r="CO71">
        <v>0</v>
      </c>
      <c r="CP71">
        <v>0.90669999999999995</v>
      </c>
      <c r="CQ71">
        <v>0.79930000000000001</v>
      </c>
      <c r="CR71">
        <v>0.97529999999999994</v>
      </c>
      <c r="CS71">
        <v>3.4971999999999999</v>
      </c>
      <c r="CT71">
        <v>0.95879999999999999</v>
      </c>
      <c r="CU71">
        <v>10.8829999999999</v>
      </c>
      <c r="CV71">
        <v>0.94359999999999999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1</v>
      </c>
      <c r="DE71">
        <v>0</v>
      </c>
      <c r="DF71">
        <v>2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0</v>
      </c>
      <c r="DN71">
        <v>1</v>
      </c>
      <c r="DO71">
        <v>2</v>
      </c>
      <c r="DP71">
        <v>5</v>
      </c>
      <c r="DQ71">
        <v>327</v>
      </c>
      <c r="DR71">
        <v>111</v>
      </c>
      <c r="DS71">
        <v>13.6</v>
      </c>
      <c r="DT71">
        <v>5.3</v>
      </c>
      <c r="DU71">
        <v>2603</v>
      </c>
      <c r="DV71">
        <v>2.1106271140570999E-2</v>
      </c>
      <c r="DW71">
        <v>2.0022531323E-5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W71"/>
  <sheetViews>
    <sheetView topLeftCell="CH1" workbookViewId="0">
      <selection activeCell="CH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36047009000</v>
      </c>
      <c r="H2" t="s">
        <v>1059</v>
      </c>
      <c r="I2">
        <v>5.73334E-2</v>
      </c>
      <c r="J2">
        <v>3206</v>
      </c>
      <c r="K2">
        <v>284</v>
      </c>
      <c r="L2">
        <v>962</v>
      </c>
      <c r="M2">
        <v>32</v>
      </c>
      <c r="N2">
        <v>890</v>
      </c>
      <c r="O2">
        <v>56</v>
      </c>
      <c r="P2">
        <v>832</v>
      </c>
      <c r="Q2">
        <v>260</v>
      </c>
      <c r="R2">
        <v>125</v>
      </c>
      <c r="S2">
        <v>56</v>
      </c>
      <c r="T2">
        <v>13972</v>
      </c>
      <c r="U2">
        <v>1748</v>
      </c>
      <c r="V2">
        <v>1107</v>
      </c>
      <c r="W2">
        <v>193</v>
      </c>
      <c r="X2">
        <v>111</v>
      </c>
      <c r="Y2">
        <v>50</v>
      </c>
      <c r="Z2">
        <v>832</v>
      </c>
      <c r="AA2">
        <v>141</v>
      </c>
      <c r="AB2">
        <v>175</v>
      </c>
      <c r="AC2">
        <v>66</v>
      </c>
      <c r="AD2">
        <v>101</v>
      </c>
      <c r="AE2">
        <v>47.899999999999899</v>
      </c>
      <c r="AF2">
        <v>2910</v>
      </c>
      <c r="AG2">
        <v>300.39999999999901</v>
      </c>
      <c r="AH2">
        <v>1132</v>
      </c>
      <c r="AI2">
        <v>228.3</v>
      </c>
      <c r="AJ2">
        <v>178</v>
      </c>
      <c r="AK2">
        <v>53.1</v>
      </c>
      <c r="AL2">
        <v>18</v>
      </c>
      <c r="AM2">
        <v>22</v>
      </c>
      <c r="AN2">
        <v>284</v>
      </c>
      <c r="AO2">
        <v>77.7</v>
      </c>
      <c r="AP2">
        <v>557</v>
      </c>
      <c r="AQ2">
        <v>71</v>
      </c>
      <c r="AR2">
        <v>0</v>
      </c>
      <c r="AS2">
        <v>11</v>
      </c>
      <c r="AT2">
        <v>26</v>
      </c>
      <c r="AU2">
        <v>7.6</v>
      </c>
      <c r="AV2">
        <v>6.9</v>
      </c>
      <c r="AW2">
        <v>2.8</v>
      </c>
      <c r="AX2">
        <v>13972</v>
      </c>
      <c r="AY2">
        <v>1748</v>
      </c>
      <c r="AZ2">
        <v>55.2</v>
      </c>
      <c r="BA2">
        <v>6.5</v>
      </c>
      <c r="BB2">
        <v>3.5</v>
      </c>
      <c r="BC2">
        <v>1.6</v>
      </c>
      <c r="BD2">
        <v>26</v>
      </c>
      <c r="BE2">
        <v>3.7</v>
      </c>
      <c r="BF2">
        <v>5.5</v>
      </c>
      <c r="BG2">
        <v>2</v>
      </c>
      <c r="BH2">
        <v>11.3</v>
      </c>
      <c r="BI2">
        <v>5.3</v>
      </c>
      <c r="BJ2">
        <v>90.799999999999898</v>
      </c>
      <c r="BK2">
        <v>4.8</v>
      </c>
      <c r="BL2">
        <v>38.5</v>
      </c>
      <c r="BM2">
        <v>6.9</v>
      </c>
      <c r="BN2">
        <v>18.5</v>
      </c>
      <c r="BO2">
        <v>5.5</v>
      </c>
      <c r="BP2">
        <v>1.9</v>
      </c>
      <c r="BQ2">
        <v>2.2999999999999998</v>
      </c>
      <c r="BR2">
        <v>31.899999999999899</v>
      </c>
      <c r="BS2">
        <v>8.5</v>
      </c>
      <c r="BT2">
        <v>62.6</v>
      </c>
      <c r="BU2">
        <v>7.6</v>
      </c>
      <c r="BV2">
        <v>0</v>
      </c>
      <c r="BW2">
        <v>0.3</v>
      </c>
      <c r="BX2">
        <v>0.81240000000000001</v>
      </c>
      <c r="BY2">
        <v>0.5</v>
      </c>
      <c r="BZ2">
        <v>0.93330000000000002</v>
      </c>
      <c r="CA2">
        <v>0.99590000000000001</v>
      </c>
      <c r="CB2">
        <v>3.2416</v>
      </c>
      <c r="CC2">
        <v>0.86519999999999997</v>
      </c>
      <c r="CD2">
        <v>1.9800000000000002E-2</v>
      </c>
      <c r="CE2">
        <v>0.81489999999999996</v>
      </c>
      <c r="CF2">
        <v>6.2899999999999998E-2</v>
      </c>
      <c r="CG2">
        <v>0.69979999999999998</v>
      </c>
      <c r="CH2">
        <v>1.5972999999999999</v>
      </c>
      <c r="CI2">
        <v>0.2316</v>
      </c>
      <c r="CJ2">
        <v>0.82289999999999996</v>
      </c>
      <c r="CK2">
        <v>0.9899</v>
      </c>
      <c r="CL2">
        <v>1.8128</v>
      </c>
      <c r="CM2">
        <v>0.95509999999999995</v>
      </c>
      <c r="CN2">
        <v>0.65590000000000004</v>
      </c>
      <c r="CO2">
        <v>0.82750000000000001</v>
      </c>
      <c r="CP2">
        <v>0.99180000000000001</v>
      </c>
      <c r="CQ2">
        <v>0.85160000000000002</v>
      </c>
      <c r="CR2">
        <v>0</v>
      </c>
      <c r="CS2">
        <v>3.3268</v>
      </c>
      <c r="CT2">
        <v>0.92410000000000003</v>
      </c>
      <c r="CU2">
        <v>9.9785000000000004</v>
      </c>
      <c r="CV2">
        <v>0.88119999999999998</v>
      </c>
      <c r="CW2">
        <v>0</v>
      </c>
      <c r="CX2">
        <v>0</v>
      </c>
      <c r="CY2">
        <v>1</v>
      </c>
      <c r="CZ2">
        <v>1</v>
      </c>
      <c r="DA2">
        <v>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4</v>
      </c>
      <c r="DQ2">
        <v>499</v>
      </c>
      <c r="DR2">
        <v>130</v>
      </c>
      <c r="DS2">
        <v>15.6</v>
      </c>
      <c r="DT2">
        <v>4</v>
      </c>
      <c r="DU2">
        <v>1227</v>
      </c>
      <c r="DV2">
        <v>1.1424128573488001E-2</v>
      </c>
      <c r="DW2">
        <v>7.858977382E-6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36047009200</v>
      </c>
      <c r="H3" t="s">
        <v>1058</v>
      </c>
      <c r="I3">
        <v>4.3713299999999997E-2</v>
      </c>
      <c r="J3">
        <v>5488</v>
      </c>
      <c r="K3">
        <v>491</v>
      </c>
      <c r="L3">
        <v>1710</v>
      </c>
      <c r="M3">
        <v>50</v>
      </c>
      <c r="N3">
        <v>1667</v>
      </c>
      <c r="O3">
        <v>58</v>
      </c>
      <c r="P3">
        <v>2313</v>
      </c>
      <c r="Q3">
        <v>537</v>
      </c>
      <c r="R3">
        <v>297</v>
      </c>
      <c r="S3">
        <v>105</v>
      </c>
      <c r="T3">
        <v>15232</v>
      </c>
      <c r="U3">
        <v>2377</v>
      </c>
      <c r="V3">
        <v>1700</v>
      </c>
      <c r="W3">
        <v>311</v>
      </c>
      <c r="X3">
        <v>392</v>
      </c>
      <c r="Y3">
        <v>117</v>
      </c>
      <c r="Z3">
        <v>1397</v>
      </c>
      <c r="AA3">
        <v>244</v>
      </c>
      <c r="AB3">
        <v>447</v>
      </c>
      <c r="AC3">
        <v>151</v>
      </c>
      <c r="AD3">
        <v>206</v>
      </c>
      <c r="AE3">
        <v>79.099999999999895</v>
      </c>
      <c r="AF3">
        <v>5104</v>
      </c>
      <c r="AG3">
        <v>502.69999999999902</v>
      </c>
      <c r="AH3">
        <v>2021</v>
      </c>
      <c r="AI3">
        <v>431.5</v>
      </c>
      <c r="AJ3">
        <v>770</v>
      </c>
      <c r="AK3">
        <v>138.099999999999</v>
      </c>
      <c r="AL3">
        <v>0</v>
      </c>
      <c r="AM3">
        <v>16</v>
      </c>
      <c r="AN3">
        <v>400</v>
      </c>
      <c r="AO3">
        <v>113.4</v>
      </c>
      <c r="AP3">
        <v>1162</v>
      </c>
      <c r="AQ3">
        <v>118</v>
      </c>
      <c r="AR3">
        <v>0</v>
      </c>
      <c r="AS3">
        <v>16</v>
      </c>
      <c r="AT3">
        <v>42.299999999999898</v>
      </c>
      <c r="AU3">
        <v>8.4</v>
      </c>
      <c r="AV3">
        <v>10.6</v>
      </c>
      <c r="AW3">
        <v>3.5</v>
      </c>
      <c r="AX3">
        <v>15232</v>
      </c>
      <c r="AY3">
        <v>2377</v>
      </c>
      <c r="AZ3">
        <v>49</v>
      </c>
      <c r="BA3">
        <v>6.4</v>
      </c>
      <c r="BB3">
        <v>7.1</v>
      </c>
      <c r="BC3">
        <v>2.2999999999999998</v>
      </c>
      <c r="BD3">
        <v>25.5</v>
      </c>
      <c r="BE3">
        <v>3.8</v>
      </c>
      <c r="BF3">
        <v>8.1999999999999904</v>
      </c>
      <c r="BG3">
        <v>2.8</v>
      </c>
      <c r="BH3">
        <v>12.4</v>
      </c>
      <c r="BI3">
        <v>4.7</v>
      </c>
      <c r="BJ3">
        <v>93</v>
      </c>
      <c r="BK3">
        <v>3.8</v>
      </c>
      <c r="BL3">
        <v>39.299999999999898</v>
      </c>
      <c r="BM3">
        <v>7.7</v>
      </c>
      <c r="BN3">
        <v>45</v>
      </c>
      <c r="BO3">
        <v>8</v>
      </c>
      <c r="BP3">
        <v>0</v>
      </c>
      <c r="BQ3">
        <v>1.7</v>
      </c>
      <c r="BR3">
        <v>24</v>
      </c>
      <c r="BS3">
        <v>6.8</v>
      </c>
      <c r="BT3">
        <v>69.7</v>
      </c>
      <c r="BU3">
        <v>6.5</v>
      </c>
      <c r="BV3">
        <v>0</v>
      </c>
      <c r="BW3">
        <v>0.3</v>
      </c>
      <c r="BX3">
        <v>0.94420000000000004</v>
      </c>
      <c r="BY3">
        <v>0.78249999999999997</v>
      </c>
      <c r="BZ3">
        <v>0.91169999999999995</v>
      </c>
      <c r="CA3">
        <v>0.99299999999999999</v>
      </c>
      <c r="CB3">
        <v>3.6314000000000002</v>
      </c>
      <c r="CC3">
        <v>0.95220000000000005</v>
      </c>
      <c r="CD3">
        <v>8.48E-2</v>
      </c>
      <c r="CE3">
        <v>0.7893</v>
      </c>
      <c r="CF3">
        <v>0.24979999999999999</v>
      </c>
      <c r="CG3">
        <v>0.73519999999999996</v>
      </c>
      <c r="CH3">
        <v>1.8591</v>
      </c>
      <c r="CI3">
        <v>0.38719999999999999</v>
      </c>
      <c r="CJ3">
        <v>0.84640000000000004</v>
      </c>
      <c r="CK3">
        <v>0.99070000000000003</v>
      </c>
      <c r="CL3">
        <v>1.8371</v>
      </c>
      <c r="CM3">
        <v>0.96599999999999997</v>
      </c>
      <c r="CN3">
        <v>0.78869999999999996</v>
      </c>
      <c r="CO3">
        <v>0</v>
      </c>
      <c r="CP3">
        <v>0.97589999999999999</v>
      </c>
      <c r="CQ3">
        <v>0.90049999999999997</v>
      </c>
      <c r="CR3">
        <v>0</v>
      </c>
      <c r="CS3">
        <v>2.6650999999999998</v>
      </c>
      <c r="CT3">
        <v>0.70309999999999995</v>
      </c>
      <c r="CU3">
        <v>9.9926999999999904</v>
      </c>
      <c r="CV3">
        <v>0.88349999999999995</v>
      </c>
      <c r="CW3">
        <v>1</v>
      </c>
      <c r="CX3">
        <v>0</v>
      </c>
      <c r="CY3">
        <v>1</v>
      </c>
      <c r="CZ3">
        <v>1</v>
      </c>
      <c r="DA3">
        <v>3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1</v>
      </c>
      <c r="DN3">
        <v>0</v>
      </c>
      <c r="DO3">
        <v>2</v>
      </c>
      <c r="DP3">
        <v>6</v>
      </c>
      <c r="DQ3">
        <v>950</v>
      </c>
      <c r="DR3">
        <v>265</v>
      </c>
      <c r="DS3">
        <v>17.399999999999899</v>
      </c>
      <c r="DT3">
        <v>4.5</v>
      </c>
      <c r="DU3">
        <v>2494</v>
      </c>
      <c r="DV3">
        <v>9.9941041656669994E-3</v>
      </c>
      <c r="DW3">
        <v>6.0357441629999999E-6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36047009400</v>
      </c>
      <c r="H4" t="s">
        <v>1057</v>
      </c>
      <c r="I4">
        <v>5.8311399999999999E-2</v>
      </c>
      <c r="J4">
        <v>5571</v>
      </c>
      <c r="K4">
        <v>447</v>
      </c>
      <c r="L4">
        <v>1613</v>
      </c>
      <c r="M4">
        <v>77</v>
      </c>
      <c r="N4">
        <v>1510</v>
      </c>
      <c r="O4">
        <v>95</v>
      </c>
      <c r="P4">
        <v>2098</v>
      </c>
      <c r="Q4">
        <v>504</v>
      </c>
      <c r="R4">
        <v>231</v>
      </c>
      <c r="S4">
        <v>104</v>
      </c>
      <c r="T4">
        <v>16180</v>
      </c>
      <c r="U4">
        <v>2046</v>
      </c>
      <c r="V4">
        <v>2089</v>
      </c>
      <c r="W4">
        <v>327</v>
      </c>
      <c r="X4">
        <v>345</v>
      </c>
      <c r="Y4">
        <v>88</v>
      </c>
      <c r="Z4">
        <v>1318</v>
      </c>
      <c r="AA4">
        <v>215</v>
      </c>
      <c r="AB4">
        <v>364</v>
      </c>
      <c r="AC4">
        <v>117</v>
      </c>
      <c r="AD4">
        <v>119</v>
      </c>
      <c r="AE4">
        <v>69.5</v>
      </c>
      <c r="AF4">
        <v>4724</v>
      </c>
      <c r="AG4">
        <v>505</v>
      </c>
      <c r="AH4">
        <v>2120</v>
      </c>
      <c r="AI4">
        <v>388.5</v>
      </c>
      <c r="AJ4">
        <v>398</v>
      </c>
      <c r="AK4">
        <v>109.4</v>
      </c>
      <c r="AL4">
        <v>0</v>
      </c>
      <c r="AM4">
        <v>16</v>
      </c>
      <c r="AN4">
        <v>300</v>
      </c>
      <c r="AO4">
        <v>103.2</v>
      </c>
      <c r="AP4">
        <v>801</v>
      </c>
      <c r="AQ4">
        <v>115</v>
      </c>
      <c r="AR4">
        <v>10</v>
      </c>
      <c r="AS4">
        <v>6</v>
      </c>
      <c r="AT4">
        <v>37.700000000000003</v>
      </c>
      <c r="AU4">
        <v>8.6</v>
      </c>
      <c r="AV4">
        <v>8</v>
      </c>
      <c r="AW4">
        <v>3.5</v>
      </c>
      <c r="AX4">
        <v>16180</v>
      </c>
      <c r="AY4">
        <v>2046</v>
      </c>
      <c r="AZ4">
        <v>55.399999999999899</v>
      </c>
      <c r="BA4">
        <v>6.4</v>
      </c>
      <c r="BB4">
        <v>6.2</v>
      </c>
      <c r="BC4">
        <v>1.6</v>
      </c>
      <c r="BD4">
        <v>23.6999999999999</v>
      </c>
      <c r="BE4">
        <v>3.4</v>
      </c>
      <c r="BF4">
        <v>6.5</v>
      </c>
      <c r="BG4">
        <v>2.2000000000000002</v>
      </c>
      <c r="BH4">
        <v>7.9</v>
      </c>
      <c r="BI4">
        <v>4.5999999999999996</v>
      </c>
      <c r="BJ4">
        <v>84.799999999999898</v>
      </c>
      <c r="BK4">
        <v>6</v>
      </c>
      <c r="BL4">
        <v>42.299999999999898</v>
      </c>
      <c r="BM4">
        <v>6.9</v>
      </c>
      <c r="BN4">
        <v>24.6999999999999</v>
      </c>
      <c r="BO4">
        <v>6.7</v>
      </c>
      <c r="BP4">
        <v>0</v>
      </c>
      <c r="BQ4">
        <v>1.8</v>
      </c>
      <c r="BR4">
        <v>19.899999999999899</v>
      </c>
      <c r="BS4">
        <v>6.7</v>
      </c>
      <c r="BT4">
        <v>53</v>
      </c>
      <c r="BU4">
        <v>6.7</v>
      </c>
      <c r="BV4">
        <v>0.2</v>
      </c>
      <c r="BW4">
        <v>0.1</v>
      </c>
      <c r="BX4">
        <v>0.91859999999999997</v>
      </c>
      <c r="BY4">
        <v>0.6048</v>
      </c>
      <c r="BZ4">
        <v>0.89039999999999997</v>
      </c>
      <c r="CA4">
        <v>0.99629999999999996</v>
      </c>
      <c r="CB4">
        <v>3.4100999999999999</v>
      </c>
      <c r="CC4">
        <v>0.90480000000000005</v>
      </c>
      <c r="CD4">
        <v>5.5399999999999998E-2</v>
      </c>
      <c r="CE4">
        <v>0.68640000000000001</v>
      </c>
      <c r="CF4">
        <v>0.1174</v>
      </c>
      <c r="CG4">
        <v>0.5171</v>
      </c>
      <c r="CH4">
        <v>1.3762000000000001</v>
      </c>
      <c r="CI4">
        <v>0.13569999999999999</v>
      </c>
      <c r="CJ4">
        <v>0.77759999999999996</v>
      </c>
      <c r="CK4">
        <v>0.99299999999999999</v>
      </c>
      <c r="CL4">
        <v>1.7706</v>
      </c>
      <c r="CM4">
        <v>0.93899999999999995</v>
      </c>
      <c r="CN4">
        <v>0.70350000000000001</v>
      </c>
      <c r="CO4">
        <v>0</v>
      </c>
      <c r="CP4">
        <v>0.95569999999999999</v>
      </c>
      <c r="CQ4">
        <v>0.78300000000000003</v>
      </c>
      <c r="CR4">
        <v>0.39660000000000001</v>
      </c>
      <c r="CS4">
        <v>2.8388</v>
      </c>
      <c r="CT4">
        <v>0.77739999999999998</v>
      </c>
      <c r="CU4">
        <v>9.3956999999999997</v>
      </c>
      <c r="CV4">
        <v>0.82550000000000001</v>
      </c>
      <c r="CW4">
        <v>1</v>
      </c>
      <c r="CX4">
        <v>0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4</v>
      </c>
      <c r="DQ4">
        <v>947</v>
      </c>
      <c r="DR4">
        <v>274</v>
      </c>
      <c r="DS4">
        <v>17</v>
      </c>
      <c r="DT4">
        <v>4.8</v>
      </c>
      <c r="DU4">
        <v>2588</v>
      </c>
      <c r="DV4">
        <v>1.1615963019248001E-2</v>
      </c>
      <c r="DW4">
        <v>8.0423714559999992E-6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36047010400</v>
      </c>
      <c r="H5" t="s">
        <v>1051</v>
      </c>
      <c r="I5">
        <v>5.8807999999999999E-2</v>
      </c>
      <c r="J5">
        <v>5904</v>
      </c>
      <c r="K5">
        <v>605</v>
      </c>
      <c r="L5">
        <v>1743</v>
      </c>
      <c r="M5">
        <v>78</v>
      </c>
      <c r="N5">
        <v>1642</v>
      </c>
      <c r="O5">
        <v>105</v>
      </c>
      <c r="P5">
        <v>1789</v>
      </c>
      <c r="Q5">
        <v>557</v>
      </c>
      <c r="R5">
        <v>210</v>
      </c>
      <c r="S5">
        <v>121</v>
      </c>
      <c r="T5">
        <v>15098</v>
      </c>
      <c r="U5">
        <v>2313</v>
      </c>
      <c r="V5">
        <v>2314</v>
      </c>
      <c r="W5">
        <v>404</v>
      </c>
      <c r="X5">
        <v>503</v>
      </c>
      <c r="Y5">
        <v>153</v>
      </c>
      <c r="Z5">
        <v>1419</v>
      </c>
      <c r="AA5">
        <v>338</v>
      </c>
      <c r="AB5">
        <v>402</v>
      </c>
      <c r="AC5">
        <v>150</v>
      </c>
      <c r="AD5">
        <v>204</v>
      </c>
      <c r="AE5">
        <v>87.9</v>
      </c>
      <c r="AF5">
        <v>5551</v>
      </c>
      <c r="AG5">
        <v>621.20000000000005</v>
      </c>
      <c r="AH5">
        <v>2566</v>
      </c>
      <c r="AI5">
        <v>394.69999999999902</v>
      </c>
      <c r="AJ5">
        <v>315</v>
      </c>
      <c r="AK5">
        <v>90.099999999999895</v>
      </c>
      <c r="AL5">
        <v>0</v>
      </c>
      <c r="AM5">
        <v>16</v>
      </c>
      <c r="AN5">
        <v>562</v>
      </c>
      <c r="AO5">
        <v>133.599999999999</v>
      </c>
      <c r="AP5">
        <v>913</v>
      </c>
      <c r="AQ5">
        <v>143</v>
      </c>
      <c r="AR5">
        <v>0</v>
      </c>
      <c r="AS5">
        <v>16</v>
      </c>
      <c r="AT5">
        <v>30.3</v>
      </c>
      <c r="AU5">
        <v>8.6999999999999904</v>
      </c>
      <c r="AV5">
        <v>6.9</v>
      </c>
      <c r="AW5">
        <v>3.9</v>
      </c>
      <c r="AX5">
        <v>15098</v>
      </c>
      <c r="AY5">
        <v>2313</v>
      </c>
      <c r="AZ5">
        <v>57.6</v>
      </c>
      <c r="BA5">
        <v>6.9</v>
      </c>
      <c r="BB5">
        <v>8.5</v>
      </c>
      <c r="BC5">
        <v>2.2999999999999998</v>
      </c>
      <c r="BD5">
        <v>24</v>
      </c>
      <c r="BE5">
        <v>5.2</v>
      </c>
      <c r="BF5">
        <v>6.8</v>
      </c>
      <c r="BG5">
        <v>2.7</v>
      </c>
      <c r="BH5">
        <v>12.4</v>
      </c>
      <c r="BI5">
        <v>5.3</v>
      </c>
      <c r="BJ5">
        <v>94</v>
      </c>
      <c r="BK5">
        <v>4.2</v>
      </c>
      <c r="BL5">
        <v>47.6</v>
      </c>
      <c r="BM5">
        <v>5.9</v>
      </c>
      <c r="BN5">
        <v>18.100000000000001</v>
      </c>
      <c r="BO5">
        <v>5.0999999999999996</v>
      </c>
      <c r="BP5">
        <v>0</v>
      </c>
      <c r="BQ5">
        <v>1.7</v>
      </c>
      <c r="BR5">
        <v>34.200000000000003</v>
      </c>
      <c r="BS5">
        <v>7.8</v>
      </c>
      <c r="BT5">
        <v>55.6</v>
      </c>
      <c r="BU5">
        <v>8.1</v>
      </c>
      <c r="BV5">
        <v>0</v>
      </c>
      <c r="BW5">
        <v>0.3</v>
      </c>
      <c r="BX5">
        <v>0.85719999999999996</v>
      </c>
      <c r="BY5">
        <v>0.5</v>
      </c>
      <c r="BZ5">
        <v>0.9133</v>
      </c>
      <c r="CA5">
        <v>0.99729999999999996</v>
      </c>
      <c r="CB5">
        <v>3.2679</v>
      </c>
      <c r="CC5">
        <v>0.871</v>
      </c>
      <c r="CD5">
        <v>0.13819999999999999</v>
      </c>
      <c r="CE5">
        <v>0.70720000000000005</v>
      </c>
      <c r="CF5">
        <v>0.13819999999999999</v>
      </c>
      <c r="CG5">
        <v>0.73699999999999999</v>
      </c>
      <c r="CH5">
        <v>1.7205999999999999</v>
      </c>
      <c r="CI5">
        <v>0.29659999999999997</v>
      </c>
      <c r="CJ5">
        <v>0.85750000000000004</v>
      </c>
      <c r="CK5">
        <v>0.99629999999999996</v>
      </c>
      <c r="CL5">
        <v>1.8537999999999999</v>
      </c>
      <c r="CM5">
        <v>0.97450000000000003</v>
      </c>
      <c r="CN5">
        <v>0.6512</v>
      </c>
      <c r="CO5">
        <v>0</v>
      </c>
      <c r="CP5">
        <v>0.99529999999999996</v>
      </c>
      <c r="CQ5">
        <v>0.80010000000000003</v>
      </c>
      <c r="CR5">
        <v>0</v>
      </c>
      <c r="CS5">
        <v>2.4464999999999999</v>
      </c>
      <c r="CT5">
        <v>0.59630000000000005</v>
      </c>
      <c r="CU5">
        <v>9.2888000000000002</v>
      </c>
      <c r="CV5">
        <v>0.81610000000000005</v>
      </c>
      <c r="CW5">
        <v>0</v>
      </c>
      <c r="CX5">
        <v>0</v>
      </c>
      <c r="CY5">
        <v>1</v>
      </c>
      <c r="CZ5">
        <v>1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4</v>
      </c>
      <c r="DQ5">
        <v>1047</v>
      </c>
      <c r="DR5">
        <v>354</v>
      </c>
      <c r="DS5">
        <v>17.6999999999999</v>
      </c>
      <c r="DT5">
        <v>5.3</v>
      </c>
      <c r="DU5">
        <v>3397</v>
      </c>
      <c r="DV5">
        <v>1.166999276243E-2</v>
      </c>
      <c r="DW5">
        <v>8.1130341550000004E-6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36047010600</v>
      </c>
      <c r="H6" t="s">
        <v>1050</v>
      </c>
      <c r="I6">
        <v>5.8275100000000003E-2</v>
      </c>
      <c r="J6">
        <v>5240</v>
      </c>
      <c r="K6">
        <v>516</v>
      </c>
      <c r="L6">
        <v>1481</v>
      </c>
      <c r="M6">
        <v>80</v>
      </c>
      <c r="N6">
        <v>1383</v>
      </c>
      <c r="O6">
        <v>88</v>
      </c>
      <c r="P6">
        <v>2372</v>
      </c>
      <c r="Q6">
        <v>520</v>
      </c>
      <c r="R6">
        <v>155</v>
      </c>
      <c r="S6">
        <v>85</v>
      </c>
      <c r="T6">
        <v>12663</v>
      </c>
      <c r="U6">
        <v>1605</v>
      </c>
      <c r="V6">
        <v>2229</v>
      </c>
      <c r="W6">
        <v>457</v>
      </c>
      <c r="X6">
        <v>451</v>
      </c>
      <c r="Y6">
        <v>150</v>
      </c>
      <c r="Z6">
        <v>1197</v>
      </c>
      <c r="AA6">
        <v>256</v>
      </c>
      <c r="AB6">
        <v>434</v>
      </c>
      <c r="AC6">
        <v>178</v>
      </c>
      <c r="AD6">
        <v>148</v>
      </c>
      <c r="AE6">
        <v>110.9</v>
      </c>
      <c r="AF6">
        <v>4920</v>
      </c>
      <c r="AG6">
        <v>538.79999999999905</v>
      </c>
      <c r="AH6">
        <v>2350</v>
      </c>
      <c r="AI6">
        <v>506.8</v>
      </c>
      <c r="AJ6">
        <v>139</v>
      </c>
      <c r="AK6">
        <v>84.299999999999898</v>
      </c>
      <c r="AL6">
        <v>0</v>
      </c>
      <c r="AM6">
        <v>16</v>
      </c>
      <c r="AN6">
        <v>464</v>
      </c>
      <c r="AO6">
        <v>151.599999999999</v>
      </c>
      <c r="AP6">
        <v>864</v>
      </c>
      <c r="AQ6">
        <v>116</v>
      </c>
      <c r="AR6">
        <v>0</v>
      </c>
      <c r="AS6">
        <v>16</v>
      </c>
      <c r="AT6">
        <v>45.299999999999898</v>
      </c>
      <c r="AU6">
        <v>8.1999999999999904</v>
      </c>
      <c r="AV6">
        <v>6.4</v>
      </c>
      <c r="AW6">
        <v>3.3</v>
      </c>
      <c r="AX6">
        <v>12663</v>
      </c>
      <c r="AY6">
        <v>1605</v>
      </c>
      <c r="AZ6">
        <v>63.6</v>
      </c>
      <c r="BA6">
        <v>7.7</v>
      </c>
      <c r="BB6">
        <v>8.6</v>
      </c>
      <c r="BC6">
        <v>3.1</v>
      </c>
      <c r="BD6">
        <v>22.8</v>
      </c>
      <c r="BE6">
        <v>4.3</v>
      </c>
      <c r="BF6">
        <v>8.3000000000000007</v>
      </c>
      <c r="BG6">
        <v>3.3</v>
      </c>
      <c r="BH6">
        <v>10.6999999999999</v>
      </c>
      <c r="BI6">
        <v>8</v>
      </c>
      <c r="BJ6">
        <v>93.9</v>
      </c>
      <c r="BK6">
        <v>4.5</v>
      </c>
      <c r="BL6">
        <v>49.2</v>
      </c>
      <c r="BM6">
        <v>9.1999999999999904</v>
      </c>
      <c r="BN6">
        <v>9.4</v>
      </c>
      <c r="BO6">
        <v>5.7</v>
      </c>
      <c r="BP6">
        <v>0</v>
      </c>
      <c r="BQ6">
        <v>2</v>
      </c>
      <c r="BR6">
        <v>33.6</v>
      </c>
      <c r="BS6">
        <v>10.8</v>
      </c>
      <c r="BT6">
        <v>62.5</v>
      </c>
      <c r="BU6">
        <v>8</v>
      </c>
      <c r="BV6">
        <v>0</v>
      </c>
      <c r="BW6">
        <v>0.3</v>
      </c>
      <c r="BX6">
        <v>0.95679999999999998</v>
      </c>
      <c r="BY6">
        <v>0.44280000000000003</v>
      </c>
      <c r="BZ6">
        <v>0.95169999999999999</v>
      </c>
      <c r="CA6">
        <v>0.99939999999999996</v>
      </c>
      <c r="CB6">
        <v>3.3508</v>
      </c>
      <c r="CC6">
        <v>0.88819999999999999</v>
      </c>
      <c r="CD6">
        <v>0.14330000000000001</v>
      </c>
      <c r="CE6">
        <v>0.62970000000000004</v>
      </c>
      <c r="CF6">
        <v>0.26069999999999999</v>
      </c>
      <c r="CG6">
        <v>0.67400000000000004</v>
      </c>
      <c r="CH6">
        <v>1.7078</v>
      </c>
      <c r="CI6">
        <v>0.28670000000000001</v>
      </c>
      <c r="CJ6">
        <v>0.85519999999999996</v>
      </c>
      <c r="CK6">
        <v>0.99750000000000005</v>
      </c>
      <c r="CL6">
        <v>1.8528</v>
      </c>
      <c r="CM6">
        <v>0.97360000000000002</v>
      </c>
      <c r="CN6">
        <v>0.53910000000000002</v>
      </c>
      <c r="CO6">
        <v>0</v>
      </c>
      <c r="CP6">
        <v>0.99490000000000001</v>
      </c>
      <c r="CQ6">
        <v>0.8508</v>
      </c>
      <c r="CR6">
        <v>0</v>
      </c>
      <c r="CS6">
        <v>2.3847999999999998</v>
      </c>
      <c r="CT6">
        <v>0.56759999999999999</v>
      </c>
      <c r="CU6">
        <v>9.2960999999999903</v>
      </c>
      <c r="CV6">
        <v>0.81699999999999995</v>
      </c>
      <c r="CW6">
        <v>1</v>
      </c>
      <c r="CX6">
        <v>0</v>
      </c>
      <c r="CY6">
        <v>1</v>
      </c>
      <c r="CZ6">
        <v>1</v>
      </c>
      <c r="DA6">
        <v>3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5</v>
      </c>
      <c r="DQ6">
        <v>717</v>
      </c>
      <c r="DR6">
        <v>323</v>
      </c>
      <c r="DS6">
        <v>13.6999999999999</v>
      </c>
      <c r="DT6">
        <v>5.9</v>
      </c>
      <c r="DU6">
        <v>2712</v>
      </c>
      <c r="DV6">
        <v>1.1612400466932E-2</v>
      </c>
      <c r="DW6">
        <v>8.0362894350000004E-6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36047010800</v>
      </c>
      <c r="H7" t="s">
        <v>1049</v>
      </c>
      <c r="I7">
        <v>5.8293299999999999E-2</v>
      </c>
      <c r="J7">
        <v>4108</v>
      </c>
      <c r="K7">
        <v>490</v>
      </c>
      <c r="L7">
        <v>1432</v>
      </c>
      <c r="M7">
        <v>65</v>
      </c>
      <c r="N7">
        <v>1298</v>
      </c>
      <c r="O7">
        <v>85</v>
      </c>
      <c r="P7">
        <v>1571</v>
      </c>
      <c r="Q7">
        <v>438</v>
      </c>
      <c r="R7">
        <v>163</v>
      </c>
      <c r="S7">
        <v>93</v>
      </c>
      <c r="T7">
        <v>15218</v>
      </c>
      <c r="U7">
        <v>2623</v>
      </c>
      <c r="V7">
        <v>1517</v>
      </c>
      <c r="W7">
        <v>271</v>
      </c>
      <c r="X7">
        <v>355</v>
      </c>
      <c r="Y7">
        <v>109</v>
      </c>
      <c r="Z7">
        <v>987</v>
      </c>
      <c r="AA7">
        <v>237</v>
      </c>
      <c r="AB7">
        <v>485</v>
      </c>
      <c r="AC7">
        <v>229</v>
      </c>
      <c r="AD7">
        <v>154</v>
      </c>
      <c r="AE7">
        <v>71.799999999999898</v>
      </c>
      <c r="AF7">
        <v>3702</v>
      </c>
      <c r="AG7">
        <v>499.3</v>
      </c>
      <c r="AH7">
        <v>1705</v>
      </c>
      <c r="AI7">
        <v>317</v>
      </c>
      <c r="AJ7">
        <v>381</v>
      </c>
      <c r="AK7">
        <v>101.5</v>
      </c>
      <c r="AL7">
        <v>0</v>
      </c>
      <c r="AM7">
        <v>11</v>
      </c>
      <c r="AN7">
        <v>257</v>
      </c>
      <c r="AO7">
        <v>92.799999999999898</v>
      </c>
      <c r="AP7">
        <v>900</v>
      </c>
      <c r="AQ7">
        <v>121</v>
      </c>
      <c r="AR7">
        <v>0</v>
      </c>
      <c r="AS7">
        <v>11</v>
      </c>
      <c r="AT7">
        <v>38.200000000000003</v>
      </c>
      <c r="AU7">
        <v>9.1</v>
      </c>
      <c r="AV7">
        <v>7.9</v>
      </c>
      <c r="AW7">
        <v>4.3</v>
      </c>
      <c r="AX7">
        <v>15218</v>
      </c>
      <c r="AY7">
        <v>2623</v>
      </c>
      <c r="AZ7">
        <v>54.2</v>
      </c>
      <c r="BA7">
        <v>6.9</v>
      </c>
      <c r="BB7">
        <v>8.6</v>
      </c>
      <c r="BC7">
        <v>2.7</v>
      </c>
      <c r="BD7">
        <v>24</v>
      </c>
      <c r="BE7">
        <v>5</v>
      </c>
      <c r="BF7">
        <v>11.8</v>
      </c>
      <c r="BG7">
        <v>5.2</v>
      </c>
      <c r="BH7">
        <v>11.9</v>
      </c>
      <c r="BI7">
        <v>5.5</v>
      </c>
      <c r="BJ7">
        <v>90.099999999999895</v>
      </c>
      <c r="BK7">
        <v>5.7</v>
      </c>
      <c r="BL7">
        <v>44</v>
      </c>
      <c r="BM7">
        <v>6.4</v>
      </c>
      <c r="BN7">
        <v>26.6</v>
      </c>
      <c r="BO7">
        <v>7</v>
      </c>
      <c r="BP7">
        <v>0</v>
      </c>
      <c r="BQ7">
        <v>2.1</v>
      </c>
      <c r="BR7">
        <v>19.8</v>
      </c>
      <c r="BS7">
        <v>7</v>
      </c>
      <c r="BT7">
        <v>69.299999999999898</v>
      </c>
      <c r="BU7">
        <v>7.9</v>
      </c>
      <c r="BV7">
        <v>0</v>
      </c>
      <c r="BW7">
        <v>0.3</v>
      </c>
      <c r="BX7">
        <v>0.92249999999999999</v>
      </c>
      <c r="BY7">
        <v>0.59760000000000002</v>
      </c>
      <c r="BZ7">
        <v>0.91190000000000004</v>
      </c>
      <c r="CA7">
        <v>0.99570000000000003</v>
      </c>
      <c r="CB7">
        <v>3.4277000000000002</v>
      </c>
      <c r="CC7">
        <v>0.90969999999999995</v>
      </c>
      <c r="CD7">
        <v>0.14330000000000001</v>
      </c>
      <c r="CE7">
        <v>0.70589999999999997</v>
      </c>
      <c r="CF7">
        <v>0.58620000000000005</v>
      </c>
      <c r="CG7">
        <v>0.71730000000000005</v>
      </c>
      <c r="CH7">
        <v>2.1526999999999998</v>
      </c>
      <c r="CI7">
        <v>0.59099999999999997</v>
      </c>
      <c r="CJ7">
        <v>0.81730000000000003</v>
      </c>
      <c r="CK7">
        <v>0.99460000000000004</v>
      </c>
      <c r="CL7">
        <v>1.8120000000000001</v>
      </c>
      <c r="CM7">
        <v>0.95450000000000002</v>
      </c>
      <c r="CN7">
        <v>0.71540000000000004</v>
      </c>
      <c r="CO7">
        <v>0</v>
      </c>
      <c r="CP7">
        <v>0.95509999999999995</v>
      </c>
      <c r="CQ7">
        <v>0.8972</v>
      </c>
      <c r="CR7">
        <v>0</v>
      </c>
      <c r="CS7">
        <v>2.5676999999999999</v>
      </c>
      <c r="CT7">
        <v>0.65920000000000001</v>
      </c>
      <c r="CU7">
        <v>9.9601000000000006</v>
      </c>
      <c r="CV7">
        <v>0.87939999999999996</v>
      </c>
      <c r="CW7">
        <v>1</v>
      </c>
      <c r="CX7">
        <v>0</v>
      </c>
      <c r="CY7">
        <v>1</v>
      </c>
      <c r="CZ7">
        <v>1</v>
      </c>
      <c r="DA7">
        <v>3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5</v>
      </c>
      <c r="DQ7">
        <v>620</v>
      </c>
      <c r="DR7">
        <v>226</v>
      </c>
      <c r="DS7">
        <v>15.1</v>
      </c>
      <c r="DT7">
        <v>4.9000000000000004</v>
      </c>
      <c r="DU7">
        <v>3533</v>
      </c>
      <c r="DV7">
        <v>1.1614061915238E-2</v>
      </c>
      <c r="DW7">
        <v>8.0345366840000004E-6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36047011000</v>
      </c>
      <c r="H8" t="s">
        <v>1289</v>
      </c>
      <c r="I8">
        <v>6.1026900000000002E-2</v>
      </c>
      <c r="J8">
        <v>2670</v>
      </c>
      <c r="K8">
        <v>323</v>
      </c>
      <c r="L8">
        <v>729</v>
      </c>
      <c r="M8">
        <v>37</v>
      </c>
      <c r="N8">
        <v>660</v>
      </c>
      <c r="O8">
        <v>57</v>
      </c>
      <c r="P8">
        <v>700</v>
      </c>
      <c r="Q8">
        <v>283</v>
      </c>
      <c r="R8">
        <v>73</v>
      </c>
      <c r="S8">
        <v>44</v>
      </c>
      <c r="T8">
        <v>17355</v>
      </c>
      <c r="U8">
        <v>2586</v>
      </c>
      <c r="V8">
        <v>585</v>
      </c>
      <c r="W8">
        <v>136</v>
      </c>
      <c r="X8">
        <v>125</v>
      </c>
      <c r="Y8">
        <v>59</v>
      </c>
      <c r="Z8">
        <v>699</v>
      </c>
      <c r="AA8">
        <v>200</v>
      </c>
      <c r="AB8">
        <v>139</v>
      </c>
      <c r="AC8">
        <v>65</v>
      </c>
      <c r="AD8">
        <v>84</v>
      </c>
      <c r="AE8">
        <v>54.1</v>
      </c>
      <c r="AF8">
        <v>2099</v>
      </c>
      <c r="AG8">
        <v>420.3</v>
      </c>
      <c r="AH8">
        <v>840</v>
      </c>
      <c r="AI8">
        <v>273.10000000000002</v>
      </c>
      <c r="AJ8">
        <v>31</v>
      </c>
      <c r="AK8">
        <v>18.600000000000001</v>
      </c>
      <c r="AL8">
        <v>0</v>
      </c>
      <c r="AM8">
        <v>11</v>
      </c>
      <c r="AN8">
        <v>166</v>
      </c>
      <c r="AO8">
        <v>60.899999999999899</v>
      </c>
      <c r="AP8">
        <v>380</v>
      </c>
      <c r="AQ8">
        <v>75</v>
      </c>
      <c r="AR8">
        <v>8</v>
      </c>
      <c r="AS8">
        <v>4</v>
      </c>
      <c r="AT8">
        <v>26.3</v>
      </c>
      <c r="AU8">
        <v>10.3</v>
      </c>
      <c r="AV8">
        <v>5.7</v>
      </c>
      <c r="AW8">
        <v>3.5</v>
      </c>
      <c r="AX8">
        <v>17355</v>
      </c>
      <c r="AY8">
        <v>2586</v>
      </c>
      <c r="AZ8">
        <v>36.399999999999899</v>
      </c>
      <c r="BA8">
        <v>6.6</v>
      </c>
      <c r="BB8">
        <v>4.7</v>
      </c>
      <c r="BC8">
        <v>2.2999999999999998</v>
      </c>
      <c r="BD8">
        <v>26.1999999999999</v>
      </c>
      <c r="BE8">
        <v>6.8</v>
      </c>
      <c r="BF8">
        <v>5.2</v>
      </c>
      <c r="BG8">
        <v>2.5</v>
      </c>
      <c r="BH8">
        <v>12.6999999999999</v>
      </c>
      <c r="BI8">
        <v>8.1</v>
      </c>
      <c r="BJ8">
        <v>78.599999999999895</v>
      </c>
      <c r="BK8">
        <v>12.5</v>
      </c>
      <c r="BL8">
        <v>33.6</v>
      </c>
      <c r="BM8">
        <v>10.3</v>
      </c>
      <c r="BN8">
        <v>4.3</v>
      </c>
      <c r="BO8">
        <v>2.5</v>
      </c>
      <c r="BP8">
        <v>0</v>
      </c>
      <c r="BQ8">
        <v>4</v>
      </c>
      <c r="BR8">
        <v>25.1999999999999</v>
      </c>
      <c r="BS8">
        <v>9</v>
      </c>
      <c r="BT8">
        <v>57.6</v>
      </c>
      <c r="BU8">
        <v>10</v>
      </c>
      <c r="BV8">
        <v>0.3</v>
      </c>
      <c r="BW8">
        <v>0.1</v>
      </c>
      <c r="BX8">
        <v>0.81610000000000005</v>
      </c>
      <c r="BY8">
        <v>0.3533</v>
      </c>
      <c r="BZ8">
        <v>0.86829999999999996</v>
      </c>
      <c r="CA8">
        <v>0.94620000000000004</v>
      </c>
      <c r="CB8">
        <v>2.984</v>
      </c>
      <c r="CC8">
        <v>0.80520000000000003</v>
      </c>
      <c r="CD8">
        <v>3.0099999999999998E-2</v>
      </c>
      <c r="CE8">
        <v>0.82350000000000001</v>
      </c>
      <c r="CF8">
        <v>4.7899999999999998E-2</v>
      </c>
      <c r="CG8">
        <v>0.74590000000000001</v>
      </c>
      <c r="CH8">
        <v>1.6473</v>
      </c>
      <c r="CI8">
        <v>0.25430000000000003</v>
      </c>
      <c r="CJ8">
        <v>0.74490000000000001</v>
      </c>
      <c r="CK8">
        <v>0.9798</v>
      </c>
      <c r="CL8">
        <v>1.7246999999999999</v>
      </c>
      <c r="CM8">
        <v>0.91849999999999998</v>
      </c>
      <c r="CN8">
        <v>0.40610000000000002</v>
      </c>
      <c r="CO8">
        <v>0</v>
      </c>
      <c r="CP8">
        <v>0.97960000000000003</v>
      </c>
      <c r="CQ8">
        <v>0.81610000000000005</v>
      </c>
      <c r="CR8">
        <v>0.48720000000000002</v>
      </c>
      <c r="CS8">
        <v>2.6890000000000001</v>
      </c>
      <c r="CT8">
        <v>0.71530000000000005</v>
      </c>
      <c r="CU8">
        <v>9.0449999999999999</v>
      </c>
      <c r="CV8">
        <v>0.78920000000000001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3</v>
      </c>
      <c r="DQ8">
        <v>536</v>
      </c>
      <c r="DR8">
        <v>223</v>
      </c>
      <c r="DS8">
        <v>20.100000000000001</v>
      </c>
      <c r="DT8">
        <v>7.7</v>
      </c>
      <c r="DU8">
        <v>2095</v>
      </c>
      <c r="DV8">
        <v>1.7497526582412999E-2</v>
      </c>
      <c r="DW8">
        <v>1.6855581904999999E-5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36047011200</v>
      </c>
      <c r="H9" t="s">
        <v>1288</v>
      </c>
      <c r="I9">
        <v>6.6144300000000003E-2</v>
      </c>
      <c r="J9">
        <v>6707</v>
      </c>
      <c r="K9">
        <v>531</v>
      </c>
      <c r="L9">
        <v>2098</v>
      </c>
      <c r="M9">
        <v>63</v>
      </c>
      <c r="N9">
        <v>1963</v>
      </c>
      <c r="O9">
        <v>103</v>
      </c>
      <c r="P9">
        <v>2439</v>
      </c>
      <c r="Q9">
        <v>512</v>
      </c>
      <c r="R9">
        <v>198</v>
      </c>
      <c r="S9">
        <v>116</v>
      </c>
      <c r="T9">
        <v>13050</v>
      </c>
      <c r="U9">
        <v>1801</v>
      </c>
      <c r="V9">
        <v>1477</v>
      </c>
      <c r="W9">
        <v>250</v>
      </c>
      <c r="X9">
        <v>820</v>
      </c>
      <c r="Y9">
        <v>131</v>
      </c>
      <c r="Z9">
        <v>2212</v>
      </c>
      <c r="AA9">
        <v>399</v>
      </c>
      <c r="AB9">
        <v>1068</v>
      </c>
      <c r="AC9">
        <v>278</v>
      </c>
      <c r="AD9">
        <v>141</v>
      </c>
      <c r="AE9">
        <v>74.099999999999895</v>
      </c>
      <c r="AF9">
        <v>3821</v>
      </c>
      <c r="AG9">
        <v>808</v>
      </c>
      <c r="AH9">
        <v>1654</v>
      </c>
      <c r="AI9">
        <v>287.8</v>
      </c>
      <c r="AJ9">
        <v>1140</v>
      </c>
      <c r="AK9">
        <v>173.099999999999</v>
      </c>
      <c r="AL9">
        <v>9</v>
      </c>
      <c r="AM9">
        <v>15</v>
      </c>
      <c r="AN9">
        <v>452</v>
      </c>
      <c r="AO9">
        <v>120.9</v>
      </c>
      <c r="AP9">
        <v>1465</v>
      </c>
      <c r="AQ9">
        <v>144</v>
      </c>
      <c r="AR9">
        <v>13</v>
      </c>
      <c r="AS9">
        <v>6</v>
      </c>
      <c r="AT9">
        <v>36.399999999999899</v>
      </c>
      <c r="AU9">
        <v>7.3</v>
      </c>
      <c r="AV9">
        <v>7.5</v>
      </c>
      <c r="AW9">
        <v>4.2</v>
      </c>
      <c r="AX9">
        <v>13050</v>
      </c>
      <c r="AY9">
        <v>1801</v>
      </c>
      <c r="AZ9">
        <v>37.899999999999899</v>
      </c>
      <c r="BA9">
        <v>5.7</v>
      </c>
      <c r="BB9">
        <v>12.1999999999999</v>
      </c>
      <c r="BC9">
        <v>2.2999999999999998</v>
      </c>
      <c r="BD9">
        <v>33</v>
      </c>
      <c r="BE9">
        <v>5.3</v>
      </c>
      <c r="BF9">
        <v>15.9</v>
      </c>
      <c r="BG9">
        <v>4.0999999999999996</v>
      </c>
      <c r="BH9">
        <v>7.2</v>
      </c>
      <c r="BI9">
        <v>3.8</v>
      </c>
      <c r="BJ9">
        <v>57</v>
      </c>
      <c r="BK9">
        <v>11.1999999999999</v>
      </c>
      <c r="BL9">
        <v>26.8</v>
      </c>
      <c r="BM9">
        <v>4.2</v>
      </c>
      <c r="BN9">
        <v>54.299999999999898</v>
      </c>
      <c r="BO9">
        <v>8.1</v>
      </c>
      <c r="BP9">
        <v>0.4</v>
      </c>
      <c r="BQ9">
        <v>0.7</v>
      </c>
      <c r="BR9">
        <v>23</v>
      </c>
      <c r="BS9">
        <v>6</v>
      </c>
      <c r="BT9">
        <v>74.599999999999895</v>
      </c>
      <c r="BU9">
        <v>6.7</v>
      </c>
      <c r="BV9">
        <v>0.2</v>
      </c>
      <c r="BW9">
        <v>0.1</v>
      </c>
      <c r="BX9">
        <v>0.90869999999999995</v>
      </c>
      <c r="BY9">
        <v>0.55859999999999999</v>
      </c>
      <c r="BZ9">
        <v>0.94569999999999999</v>
      </c>
      <c r="CA9">
        <v>0.95779999999999998</v>
      </c>
      <c r="CB9">
        <v>3.3708</v>
      </c>
      <c r="CC9">
        <v>0.89480000000000004</v>
      </c>
      <c r="CD9">
        <v>0.34720000000000001</v>
      </c>
      <c r="CE9">
        <v>0.96399999999999997</v>
      </c>
      <c r="CF9">
        <v>0.82940000000000003</v>
      </c>
      <c r="CG9">
        <v>0.46850000000000003</v>
      </c>
      <c r="CH9">
        <v>2.6091000000000002</v>
      </c>
      <c r="CI9">
        <v>0.8377</v>
      </c>
      <c r="CJ9">
        <v>0.64639999999999997</v>
      </c>
      <c r="CK9">
        <v>0.95279999999999998</v>
      </c>
      <c r="CL9">
        <v>1.5992999999999999</v>
      </c>
      <c r="CM9">
        <v>0.84179999999999999</v>
      </c>
      <c r="CN9">
        <v>0.8165</v>
      </c>
      <c r="CO9">
        <v>0.68510000000000004</v>
      </c>
      <c r="CP9">
        <v>0.97299999999999998</v>
      </c>
      <c r="CQ9">
        <v>0.93010000000000004</v>
      </c>
      <c r="CR9">
        <v>0.40899999999999997</v>
      </c>
      <c r="CS9">
        <v>3.8136999999999999</v>
      </c>
      <c r="CT9">
        <v>0.98699999999999999</v>
      </c>
      <c r="CU9">
        <v>11.3927999999999</v>
      </c>
      <c r="CV9">
        <v>0.9708</v>
      </c>
      <c r="CW9">
        <v>1</v>
      </c>
      <c r="CX9">
        <v>0</v>
      </c>
      <c r="CY9">
        <v>1</v>
      </c>
      <c r="CZ9">
        <v>1</v>
      </c>
      <c r="DA9">
        <v>3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1</v>
      </c>
      <c r="DI9">
        <v>1</v>
      </c>
      <c r="DJ9">
        <v>0</v>
      </c>
      <c r="DK9">
        <v>0</v>
      </c>
      <c r="DL9">
        <v>1</v>
      </c>
      <c r="DM9">
        <v>1</v>
      </c>
      <c r="DN9">
        <v>0</v>
      </c>
      <c r="DO9">
        <v>2</v>
      </c>
      <c r="DP9">
        <v>7</v>
      </c>
      <c r="DQ9">
        <v>597</v>
      </c>
      <c r="DR9">
        <v>224</v>
      </c>
      <c r="DS9">
        <v>8.9</v>
      </c>
      <c r="DT9">
        <v>3.3</v>
      </c>
      <c r="DU9">
        <v>3222</v>
      </c>
      <c r="DV9">
        <v>1.7698818701997E-2</v>
      </c>
      <c r="DW9">
        <v>1.8238525470999999E-5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36047011600</v>
      </c>
      <c r="H10" t="s">
        <v>1287</v>
      </c>
      <c r="I10">
        <v>6.1879000000000003E-2</v>
      </c>
      <c r="J10">
        <v>4189</v>
      </c>
      <c r="K10">
        <v>632</v>
      </c>
      <c r="L10">
        <v>1277</v>
      </c>
      <c r="M10">
        <v>95</v>
      </c>
      <c r="N10">
        <v>1220</v>
      </c>
      <c r="O10">
        <v>104</v>
      </c>
      <c r="P10">
        <v>1404</v>
      </c>
      <c r="Q10">
        <v>508</v>
      </c>
      <c r="R10">
        <v>102</v>
      </c>
      <c r="S10">
        <v>68</v>
      </c>
      <c r="T10">
        <v>16300</v>
      </c>
      <c r="U10">
        <v>4576</v>
      </c>
      <c r="V10">
        <v>1620</v>
      </c>
      <c r="W10">
        <v>379</v>
      </c>
      <c r="X10">
        <v>374</v>
      </c>
      <c r="Y10">
        <v>174</v>
      </c>
      <c r="Z10">
        <v>1086</v>
      </c>
      <c r="AA10">
        <v>324</v>
      </c>
      <c r="AB10">
        <v>364</v>
      </c>
      <c r="AC10">
        <v>161</v>
      </c>
      <c r="AD10">
        <v>54</v>
      </c>
      <c r="AE10">
        <v>55.2</v>
      </c>
      <c r="AF10">
        <v>3743</v>
      </c>
      <c r="AG10">
        <v>664.39999999999895</v>
      </c>
      <c r="AH10">
        <v>2109</v>
      </c>
      <c r="AI10">
        <v>443.89999999999901</v>
      </c>
      <c r="AJ10">
        <v>231</v>
      </c>
      <c r="AK10">
        <v>89.299999999999898</v>
      </c>
      <c r="AL10">
        <v>0</v>
      </c>
      <c r="AM10">
        <v>11</v>
      </c>
      <c r="AN10">
        <v>352</v>
      </c>
      <c r="AO10">
        <v>131.9</v>
      </c>
      <c r="AP10">
        <v>822</v>
      </c>
      <c r="AQ10">
        <v>151</v>
      </c>
      <c r="AR10">
        <v>23</v>
      </c>
      <c r="AS10">
        <v>34</v>
      </c>
      <c r="AT10">
        <v>33.5</v>
      </c>
      <c r="AU10">
        <v>10</v>
      </c>
      <c r="AV10">
        <v>4.8</v>
      </c>
      <c r="AW10">
        <v>3.3</v>
      </c>
      <c r="AX10">
        <v>16300</v>
      </c>
      <c r="AY10">
        <v>4576</v>
      </c>
      <c r="AZ10">
        <v>58.2</v>
      </c>
      <c r="BA10">
        <v>7.9</v>
      </c>
      <c r="BB10">
        <v>8.9</v>
      </c>
      <c r="BC10">
        <v>4.4000000000000004</v>
      </c>
      <c r="BD10">
        <v>25.899999999999899</v>
      </c>
      <c r="BE10">
        <v>6.7</v>
      </c>
      <c r="BF10">
        <v>8.6999999999999904</v>
      </c>
      <c r="BG10">
        <v>3.9</v>
      </c>
      <c r="BH10">
        <v>4.4000000000000004</v>
      </c>
      <c r="BI10">
        <v>4.5</v>
      </c>
      <c r="BJ10">
        <v>89.4</v>
      </c>
      <c r="BK10">
        <v>8.4</v>
      </c>
      <c r="BL10">
        <v>55.5</v>
      </c>
      <c r="BM10">
        <v>8.6999999999999904</v>
      </c>
      <c r="BN10">
        <v>18.100000000000001</v>
      </c>
      <c r="BO10">
        <v>6.9</v>
      </c>
      <c r="BP10">
        <v>0</v>
      </c>
      <c r="BQ10">
        <v>2.2999999999999998</v>
      </c>
      <c r="BR10">
        <v>28.899999999999899</v>
      </c>
      <c r="BS10">
        <v>10.5</v>
      </c>
      <c r="BT10">
        <v>67.400000000000006</v>
      </c>
      <c r="BU10">
        <v>10.3</v>
      </c>
      <c r="BV10">
        <v>0.5</v>
      </c>
      <c r="BW10">
        <v>0.8</v>
      </c>
      <c r="BX10">
        <v>0.88800000000000001</v>
      </c>
      <c r="BY10">
        <v>0.25130000000000002</v>
      </c>
      <c r="BZ10">
        <v>0.88839999999999997</v>
      </c>
      <c r="CA10">
        <v>0.99750000000000005</v>
      </c>
      <c r="CB10">
        <v>3.0251999999999999</v>
      </c>
      <c r="CC10">
        <v>0.81510000000000005</v>
      </c>
      <c r="CD10">
        <v>0.15770000000000001</v>
      </c>
      <c r="CE10">
        <v>0.81430000000000002</v>
      </c>
      <c r="CF10">
        <v>0.30009999999999998</v>
      </c>
      <c r="CG10">
        <v>0.2576</v>
      </c>
      <c r="CH10">
        <v>1.5297000000000001</v>
      </c>
      <c r="CI10">
        <v>0.19389999999999999</v>
      </c>
      <c r="CJ10">
        <v>0.81140000000000001</v>
      </c>
      <c r="CK10">
        <v>1</v>
      </c>
      <c r="CL10">
        <v>1.8113999999999999</v>
      </c>
      <c r="CM10">
        <v>0.95430000000000004</v>
      </c>
      <c r="CN10">
        <v>0.65180000000000005</v>
      </c>
      <c r="CO10">
        <v>0</v>
      </c>
      <c r="CP10">
        <v>0.9879</v>
      </c>
      <c r="CQ10">
        <v>0.88160000000000005</v>
      </c>
      <c r="CR10">
        <v>0.60829999999999995</v>
      </c>
      <c r="CS10">
        <v>3.1295999999999999</v>
      </c>
      <c r="CT10">
        <v>0.87339999999999995</v>
      </c>
      <c r="CU10">
        <v>9.4959000000000007</v>
      </c>
      <c r="CV10">
        <v>0.83540000000000003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3</v>
      </c>
      <c r="DQ10">
        <v>512</v>
      </c>
      <c r="DR10">
        <v>194</v>
      </c>
      <c r="DS10">
        <v>12.1999999999999</v>
      </c>
      <c r="DT10">
        <v>4.4000000000000004</v>
      </c>
      <c r="DU10">
        <v>1438</v>
      </c>
      <c r="DV10">
        <v>1.8863880249747E-2</v>
      </c>
      <c r="DW10">
        <v>1.7058658832000001E-5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36047011800</v>
      </c>
      <c r="H11" t="s">
        <v>1048</v>
      </c>
      <c r="I11">
        <v>8.4646700000000005E-2</v>
      </c>
      <c r="J11">
        <v>2072</v>
      </c>
      <c r="K11">
        <v>298</v>
      </c>
      <c r="L11">
        <v>626</v>
      </c>
      <c r="M11">
        <v>44</v>
      </c>
      <c r="N11">
        <v>587</v>
      </c>
      <c r="O11">
        <v>51</v>
      </c>
      <c r="P11">
        <v>739</v>
      </c>
      <c r="Q11">
        <v>215</v>
      </c>
      <c r="R11">
        <v>50</v>
      </c>
      <c r="S11">
        <v>36</v>
      </c>
      <c r="T11">
        <v>12020</v>
      </c>
      <c r="U11">
        <v>1461</v>
      </c>
      <c r="V11">
        <v>792</v>
      </c>
      <c r="W11">
        <v>162</v>
      </c>
      <c r="X11">
        <v>195</v>
      </c>
      <c r="Y11">
        <v>48</v>
      </c>
      <c r="Z11">
        <v>546</v>
      </c>
      <c r="AA11">
        <v>128</v>
      </c>
      <c r="AB11">
        <v>130</v>
      </c>
      <c r="AC11">
        <v>44</v>
      </c>
      <c r="AD11">
        <v>82</v>
      </c>
      <c r="AE11">
        <v>43.399999999999899</v>
      </c>
      <c r="AF11">
        <v>1986</v>
      </c>
      <c r="AG11">
        <v>301.5</v>
      </c>
      <c r="AH11">
        <v>992</v>
      </c>
      <c r="AI11">
        <v>196.69999999999899</v>
      </c>
      <c r="AJ11">
        <v>95</v>
      </c>
      <c r="AK11">
        <v>39.399999999999899</v>
      </c>
      <c r="AL11">
        <v>0</v>
      </c>
      <c r="AM11">
        <v>11</v>
      </c>
      <c r="AN11">
        <v>191</v>
      </c>
      <c r="AO11">
        <v>70.7</v>
      </c>
      <c r="AP11">
        <v>379</v>
      </c>
      <c r="AQ11">
        <v>71</v>
      </c>
      <c r="AR11">
        <v>0</v>
      </c>
      <c r="AS11">
        <v>11</v>
      </c>
      <c r="AT11">
        <v>35.700000000000003</v>
      </c>
      <c r="AU11">
        <v>9.6</v>
      </c>
      <c r="AV11">
        <v>5</v>
      </c>
      <c r="AW11">
        <v>3.4</v>
      </c>
      <c r="AX11">
        <v>12020</v>
      </c>
      <c r="AY11">
        <v>1461</v>
      </c>
      <c r="AZ11">
        <v>57.1</v>
      </c>
      <c r="BA11">
        <v>8.1</v>
      </c>
      <c r="BB11">
        <v>9.4</v>
      </c>
      <c r="BC11">
        <v>2.4</v>
      </c>
      <c r="BD11">
        <v>26.399999999999899</v>
      </c>
      <c r="BE11">
        <v>4.9000000000000004</v>
      </c>
      <c r="BF11">
        <v>6.3</v>
      </c>
      <c r="BG11">
        <v>2.2000000000000002</v>
      </c>
      <c r="BH11">
        <v>14</v>
      </c>
      <c r="BI11">
        <v>7.3</v>
      </c>
      <c r="BJ11">
        <v>95.799999999999898</v>
      </c>
      <c r="BK11">
        <v>4.7</v>
      </c>
      <c r="BL11">
        <v>54.899999999999899</v>
      </c>
      <c r="BM11">
        <v>7.5</v>
      </c>
      <c r="BN11">
        <v>15.1999999999999</v>
      </c>
      <c r="BO11">
        <v>6.2</v>
      </c>
      <c r="BP11">
        <v>0</v>
      </c>
      <c r="BQ11">
        <v>4.7</v>
      </c>
      <c r="BR11">
        <v>32.5</v>
      </c>
      <c r="BS11">
        <v>11.6999999999999</v>
      </c>
      <c r="BT11">
        <v>64.599999999999895</v>
      </c>
      <c r="BU11">
        <v>9.9</v>
      </c>
      <c r="BV11">
        <v>0</v>
      </c>
      <c r="BW11">
        <v>0.5</v>
      </c>
      <c r="BX11">
        <v>0.90429999999999999</v>
      </c>
      <c r="BY11">
        <v>0.27650000000000002</v>
      </c>
      <c r="BZ11">
        <v>0.96140000000000003</v>
      </c>
      <c r="CA11">
        <v>0.99709999999999999</v>
      </c>
      <c r="CB11">
        <v>3.1394000000000002</v>
      </c>
      <c r="CC11">
        <v>0.84309999999999996</v>
      </c>
      <c r="CD11">
        <v>0.18329999999999999</v>
      </c>
      <c r="CE11">
        <v>0.82930000000000004</v>
      </c>
      <c r="CF11">
        <v>0.1031</v>
      </c>
      <c r="CG11">
        <v>0.78129999999999999</v>
      </c>
      <c r="CH11">
        <v>1.897</v>
      </c>
      <c r="CI11">
        <v>0.41299999999999998</v>
      </c>
      <c r="CJ11">
        <v>0.88119999999999998</v>
      </c>
      <c r="CK11">
        <v>0.99980000000000002</v>
      </c>
      <c r="CL11">
        <v>1.881</v>
      </c>
      <c r="CM11">
        <v>0.98499999999999999</v>
      </c>
      <c r="CN11">
        <v>0.62270000000000003</v>
      </c>
      <c r="CO11">
        <v>0</v>
      </c>
      <c r="CP11">
        <v>0.99360000000000004</v>
      </c>
      <c r="CQ11">
        <v>0.86199999999999999</v>
      </c>
      <c r="CR11">
        <v>0</v>
      </c>
      <c r="CS11">
        <v>2.4782999999999999</v>
      </c>
      <c r="CT11">
        <v>0.61309999999999998</v>
      </c>
      <c r="CU11">
        <v>9.3956999999999997</v>
      </c>
      <c r="CV11">
        <v>0.82520000000000004</v>
      </c>
      <c r="CW11">
        <v>1</v>
      </c>
      <c r="CX11">
        <v>0</v>
      </c>
      <c r="CY11">
        <v>1</v>
      </c>
      <c r="CZ11">
        <v>1</v>
      </c>
      <c r="DA11">
        <v>3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5</v>
      </c>
      <c r="DQ11">
        <v>288</v>
      </c>
      <c r="DR11">
        <v>128</v>
      </c>
      <c r="DS11">
        <v>13.9</v>
      </c>
      <c r="DT11">
        <v>5.6</v>
      </c>
      <c r="DU11">
        <v>3076</v>
      </c>
      <c r="DV11">
        <v>1.1719871530855E-2</v>
      </c>
      <c r="DW11">
        <v>5.2831028660000003E-6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36047019200</v>
      </c>
      <c r="H12" t="s">
        <v>1140</v>
      </c>
      <c r="I12">
        <v>7.3278300000000005E-2</v>
      </c>
      <c r="J12">
        <v>3510</v>
      </c>
      <c r="K12">
        <v>415</v>
      </c>
      <c r="L12">
        <v>947</v>
      </c>
      <c r="M12">
        <v>48</v>
      </c>
      <c r="N12">
        <v>907</v>
      </c>
      <c r="O12">
        <v>51</v>
      </c>
      <c r="P12">
        <v>762</v>
      </c>
      <c r="Q12">
        <v>284</v>
      </c>
      <c r="R12">
        <v>43</v>
      </c>
      <c r="S12">
        <v>29</v>
      </c>
      <c r="T12">
        <v>18475</v>
      </c>
      <c r="U12">
        <v>3164</v>
      </c>
      <c r="V12">
        <v>583</v>
      </c>
      <c r="W12">
        <v>134</v>
      </c>
      <c r="X12">
        <v>411</v>
      </c>
      <c r="Y12">
        <v>106</v>
      </c>
      <c r="Z12">
        <v>1143</v>
      </c>
      <c r="AA12">
        <v>290</v>
      </c>
      <c r="AB12">
        <v>346</v>
      </c>
      <c r="AC12">
        <v>119</v>
      </c>
      <c r="AD12">
        <v>45</v>
      </c>
      <c r="AE12">
        <v>41</v>
      </c>
      <c r="AF12">
        <v>1647</v>
      </c>
      <c r="AG12">
        <v>604.79999999999905</v>
      </c>
      <c r="AH12">
        <v>780</v>
      </c>
      <c r="AI12">
        <v>209.3</v>
      </c>
      <c r="AJ12">
        <v>86</v>
      </c>
      <c r="AK12">
        <v>52.2</v>
      </c>
      <c r="AL12">
        <v>0</v>
      </c>
      <c r="AM12">
        <v>11</v>
      </c>
      <c r="AN12">
        <v>219</v>
      </c>
      <c r="AO12">
        <v>89.799999999999898</v>
      </c>
      <c r="AP12">
        <v>418</v>
      </c>
      <c r="AQ12">
        <v>88</v>
      </c>
      <c r="AR12">
        <v>20</v>
      </c>
      <c r="AS12">
        <v>12</v>
      </c>
      <c r="AT12">
        <v>21.899999999999899</v>
      </c>
      <c r="AU12">
        <v>8</v>
      </c>
      <c r="AV12">
        <v>3.1</v>
      </c>
      <c r="AW12">
        <v>1.9</v>
      </c>
      <c r="AX12">
        <v>18475</v>
      </c>
      <c r="AY12">
        <v>3164</v>
      </c>
      <c r="AZ12">
        <v>28.8</v>
      </c>
      <c r="BA12">
        <v>6.1</v>
      </c>
      <c r="BB12">
        <v>11.6999999999999</v>
      </c>
      <c r="BC12">
        <v>3.6</v>
      </c>
      <c r="BD12">
        <v>32.6</v>
      </c>
      <c r="BE12">
        <v>7.3</v>
      </c>
      <c r="BF12">
        <v>9.9</v>
      </c>
      <c r="BG12">
        <v>3.9</v>
      </c>
      <c r="BH12">
        <v>5</v>
      </c>
      <c r="BI12">
        <v>4.5</v>
      </c>
      <c r="BJ12">
        <v>46.899999999999899</v>
      </c>
      <c r="BK12">
        <v>16.3</v>
      </c>
      <c r="BL12">
        <v>24.6</v>
      </c>
      <c r="BM12">
        <v>5.9</v>
      </c>
      <c r="BN12">
        <v>9.1</v>
      </c>
      <c r="BO12">
        <v>5.5</v>
      </c>
      <c r="BP12">
        <v>0</v>
      </c>
      <c r="BQ12">
        <v>3.1</v>
      </c>
      <c r="BR12">
        <v>24.1</v>
      </c>
      <c r="BS12">
        <v>9.8000000000000007</v>
      </c>
      <c r="BT12">
        <v>46.1</v>
      </c>
      <c r="BU12">
        <v>8.9</v>
      </c>
      <c r="BV12">
        <v>0.6</v>
      </c>
      <c r="BW12">
        <v>0.3</v>
      </c>
      <c r="BX12">
        <v>0.74790000000000001</v>
      </c>
      <c r="BY12">
        <v>9.0999999999999998E-2</v>
      </c>
      <c r="BZ12">
        <v>0.83919999999999995</v>
      </c>
      <c r="CA12">
        <v>0.87719999999999998</v>
      </c>
      <c r="CB12">
        <v>2.5554000000000001</v>
      </c>
      <c r="CC12">
        <v>0.68049999999999999</v>
      </c>
      <c r="CD12">
        <v>0.31340000000000001</v>
      </c>
      <c r="CE12">
        <v>0.96030000000000004</v>
      </c>
      <c r="CF12">
        <v>0.42120000000000002</v>
      </c>
      <c r="CG12">
        <v>0.30170000000000002</v>
      </c>
      <c r="CH12">
        <v>1.9965999999999999</v>
      </c>
      <c r="CI12">
        <v>0.48699999999999999</v>
      </c>
      <c r="CJ12">
        <v>0.5988</v>
      </c>
      <c r="CK12">
        <v>0.93930000000000002</v>
      </c>
      <c r="CL12">
        <v>1.5381</v>
      </c>
      <c r="CM12">
        <v>0.7994</v>
      </c>
      <c r="CN12">
        <v>0.53190000000000004</v>
      </c>
      <c r="CO12">
        <v>0</v>
      </c>
      <c r="CP12">
        <v>0.97670000000000001</v>
      </c>
      <c r="CQ12">
        <v>0.73640000000000005</v>
      </c>
      <c r="CR12">
        <v>0.61550000000000005</v>
      </c>
      <c r="CS12">
        <v>2.8605999999999998</v>
      </c>
      <c r="CT12">
        <v>0.78320000000000001</v>
      </c>
      <c r="CU12">
        <v>8.9505999999999997</v>
      </c>
      <c r="CV12">
        <v>0.77490000000000003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359</v>
      </c>
      <c r="DR12">
        <v>149</v>
      </c>
      <c r="DS12">
        <v>10.3</v>
      </c>
      <c r="DT12">
        <v>4.2</v>
      </c>
      <c r="DU12">
        <v>2708</v>
      </c>
      <c r="DV12">
        <v>1.5192279472537E-2</v>
      </c>
      <c r="DW12">
        <v>1.3016224135000001E-5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36047021400</v>
      </c>
      <c r="H13" t="s">
        <v>1129</v>
      </c>
      <c r="I13">
        <v>6.4851599999999995E-2</v>
      </c>
      <c r="J13">
        <v>2382</v>
      </c>
      <c r="K13">
        <v>295</v>
      </c>
      <c r="L13">
        <v>603</v>
      </c>
      <c r="M13">
        <v>27</v>
      </c>
      <c r="N13">
        <v>552</v>
      </c>
      <c r="O13">
        <v>37</v>
      </c>
      <c r="P13">
        <v>810</v>
      </c>
      <c r="Q13">
        <v>255</v>
      </c>
      <c r="R13">
        <v>53</v>
      </c>
      <c r="S13">
        <v>36</v>
      </c>
      <c r="T13">
        <v>15467</v>
      </c>
      <c r="U13">
        <v>2604</v>
      </c>
      <c r="V13">
        <v>597</v>
      </c>
      <c r="W13">
        <v>129</v>
      </c>
      <c r="X13">
        <v>151</v>
      </c>
      <c r="Y13">
        <v>50</v>
      </c>
      <c r="Z13">
        <v>873</v>
      </c>
      <c r="AA13">
        <v>196</v>
      </c>
      <c r="AB13">
        <v>80</v>
      </c>
      <c r="AC13">
        <v>31</v>
      </c>
      <c r="AD13">
        <v>18</v>
      </c>
      <c r="AE13">
        <v>18.899999999999899</v>
      </c>
      <c r="AF13">
        <v>1225</v>
      </c>
      <c r="AG13">
        <v>413</v>
      </c>
      <c r="AH13">
        <v>668</v>
      </c>
      <c r="AI13">
        <v>183.5</v>
      </c>
      <c r="AJ13">
        <v>24</v>
      </c>
      <c r="AK13">
        <v>17.8</v>
      </c>
      <c r="AL13">
        <v>0</v>
      </c>
      <c r="AM13">
        <v>11</v>
      </c>
      <c r="AN13">
        <v>226</v>
      </c>
      <c r="AO13">
        <v>57.5</v>
      </c>
      <c r="AP13">
        <v>288</v>
      </c>
      <c r="AQ13">
        <v>67</v>
      </c>
      <c r="AR13">
        <v>0</v>
      </c>
      <c r="AS13">
        <v>11</v>
      </c>
      <c r="AT13">
        <v>34.6</v>
      </c>
      <c r="AU13">
        <v>9.3000000000000007</v>
      </c>
      <c r="AV13">
        <v>4.9000000000000004</v>
      </c>
      <c r="AW13">
        <v>3.2</v>
      </c>
      <c r="AX13">
        <v>15467</v>
      </c>
      <c r="AY13">
        <v>2604</v>
      </c>
      <c r="AZ13">
        <v>45.799999999999898</v>
      </c>
      <c r="BA13">
        <v>7.9</v>
      </c>
      <c r="BB13">
        <v>6.3</v>
      </c>
      <c r="BC13">
        <v>2.2999999999999998</v>
      </c>
      <c r="BD13">
        <v>36.6</v>
      </c>
      <c r="BE13">
        <v>6.9</v>
      </c>
      <c r="BF13">
        <v>3.4</v>
      </c>
      <c r="BG13">
        <v>1.3</v>
      </c>
      <c r="BH13">
        <v>3.3</v>
      </c>
      <c r="BI13">
        <v>3.4</v>
      </c>
      <c r="BJ13">
        <v>51.399999999999899</v>
      </c>
      <c r="BK13">
        <v>16.100000000000001</v>
      </c>
      <c r="BL13">
        <v>33</v>
      </c>
      <c r="BM13">
        <v>8</v>
      </c>
      <c r="BN13">
        <v>4</v>
      </c>
      <c r="BO13">
        <v>2.9</v>
      </c>
      <c r="BP13">
        <v>0</v>
      </c>
      <c r="BQ13">
        <v>4.8</v>
      </c>
      <c r="BR13">
        <v>40.899999999999899</v>
      </c>
      <c r="BS13">
        <v>10</v>
      </c>
      <c r="BT13">
        <v>52.2</v>
      </c>
      <c r="BU13">
        <v>11.6999999999999</v>
      </c>
      <c r="BV13">
        <v>0</v>
      </c>
      <c r="BW13">
        <v>0.5</v>
      </c>
      <c r="BX13">
        <v>0.89590000000000003</v>
      </c>
      <c r="BY13">
        <v>0.26350000000000001</v>
      </c>
      <c r="BZ13">
        <v>0.90529999999999999</v>
      </c>
      <c r="CA13">
        <v>0.98809999999999998</v>
      </c>
      <c r="CB13">
        <v>3.0527000000000002</v>
      </c>
      <c r="CC13">
        <v>0.82279999999999998</v>
      </c>
      <c r="CD13">
        <v>5.8299999999999998E-2</v>
      </c>
      <c r="CE13">
        <v>0.9829</v>
      </c>
      <c r="CF13">
        <v>1.4E-2</v>
      </c>
      <c r="CG13">
        <v>0.17319999999999999</v>
      </c>
      <c r="CH13">
        <v>1.2283999999999999</v>
      </c>
      <c r="CI13">
        <v>0.1007</v>
      </c>
      <c r="CJ13">
        <v>0.62209999999999999</v>
      </c>
      <c r="CK13">
        <v>0.97819999999999996</v>
      </c>
      <c r="CL13">
        <v>1.6003000000000001</v>
      </c>
      <c r="CM13">
        <v>0.84250000000000003</v>
      </c>
      <c r="CN13">
        <v>0.3952</v>
      </c>
      <c r="CO13">
        <v>0</v>
      </c>
      <c r="CP13">
        <v>0.99809999999999999</v>
      </c>
      <c r="CQ13">
        <v>0.77700000000000002</v>
      </c>
      <c r="CR13">
        <v>0</v>
      </c>
      <c r="CS13">
        <v>2.1703000000000001</v>
      </c>
      <c r="CT13">
        <v>0.46529999999999999</v>
      </c>
      <c r="CU13">
        <v>8.0517000000000003</v>
      </c>
      <c r="CV13">
        <v>0.6542</v>
      </c>
      <c r="CW13">
        <v>0</v>
      </c>
      <c r="CX13">
        <v>0</v>
      </c>
      <c r="CY13">
        <v>1</v>
      </c>
      <c r="CZ13">
        <v>1</v>
      </c>
      <c r="DA13">
        <v>2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5</v>
      </c>
      <c r="DQ13">
        <v>264</v>
      </c>
      <c r="DR13">
        <v>98</v>
      </c>
      <c r="DS13">
        <v>11.1</v>
      </c>
      <c r="DT13">
        <v>4.0999999999999996</v>
      </c>
      <c r="DU13">
        <v>3154</v>
      </c>
      <c r="DV13">
        <v>1.7044185782480001E-2</v>
      </c>
      <c r="DW13">
        <v>1.5182579801E-5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36047021600</v>
      </c>
      <c r="H14" t="s">
        <v>1286</v>
      </c>
      <c r="I14">
        <v>6.4933900000000003E-2</v>
      </c>
      <c r="J14">
        <v>4583</v>
      </c>
      <c r="K14">
        <v>587</v>
      </c>
      <c r="L14">
        <v>1023</v>
      </c>
      <c r="M14">
        <v>55</v>
      </c>
      <c r="N14">
        <v>1009</v>
      </c>
      <c r="O14">
        <v>54</v>
      </c>
      <c r="P14">
        <v>1820</v>
      </c>
      <c r="Q14">
        <v>581</v>
      </c>
      <c r="R14">
        <v>112</v>
      </c>
      <c r="S14">
        <v>58</v>
      </c>
      <c r="T14">
        <v>14630</v>
      </c>
      <c r="U14">
        <v>2330</v>
      </c>
      <c r="V14">
        <v>444</v>
      </c>
      <c r="W14">
        <v>118</v>
      </c>
      <c r="X14">
        <v>236</v>
      </c>
      <c r="Y14">
        <v>70</v>
      </c>
      <c r="Z14">
        <v>1880</v>
      </c>
      <c r="AA14">
        <v>424</v>
      </c>
      <c r="AB14">
        <v>224</v>
      </c>
      <c r="AC14">
        <v>93</v>
      </c>
      <c r="AD14">
        <v>36</v>
      </c>
      <c r="AE14">
        <v>46.299999999999898</v>
      </c>
      <c r="AF14">
        <v>689</v>
      </c>
      <c r="AG14">
        <v>805.79999999999905</v>
      </c>
      <c r="AH14">
        <v>407</v>
      </c>
      <c r="AI14">
        <v>169</v>
      </c>
      <c r="AJ14">
        <v>117</v>
      </c>
      <c r="AK14">
        <v>60.799999999999898</v>
      </c>
      <c r="AL14">
        <v>0</v>
      </c>
      <c r="AM14">
        <v>11</v>
      </c>
      <c r="AN14">
        <v>317</v>
      </c>
      <c r="AO14">
        <v>112.4</v>
      </c>
      <c r="AP14">
        <v>533</v>
      </c>
      <c r="AQ14">
        <v>109</v>
      </c>
      <c r="AR14">
        <v>16</v>
      </c>
      <c r="AS14">
        <v>15</v>
      </c>
      <c r="AT14">
        <v>40.200000000000003</v>
      </c>
      <c r="AU14">
        <v>11.1999999999999</v>
      </c>
      <c r="AV14">
        <v>6.9</v>
      </c>
      <c r="AW14">
        <v>3.4</v>
      </c>
      <c r="AX14">
        <v>14630</v>
      </c>
      <c r="AY14">
        <v>2330</v>
      </c>
      <c r="AZ14">
        <v>20.100000000000001</v>
      </c>
      <c r="BA14">
        <v>5.3</v>
      </c>
      <c r="BB14">
        <v>5.0999999999999996</v>
      </c>
      <c r="BC14">
        <v>1.7</v>
      </c>
      <c r="BD14">
        <v>41</v>
      </c>
      <c r="BE14">
        <v>7.6</v>
      </c>
      <c r="BF14">
        <v>4.9000000000000004</v>
      </c>
      <c r="BG14">
        <v>2.2999999999999998</v>
      </c>
      <c r="BH14">
        <v>3.6</v>
      </c>
      <c r="BI14">
        <v>4.5999999999999996</v>
      </c>
      <c r="BJ14">
        <v>15</v>
      </c>
      <c r="BK14">
        <v>17.5</v>
      </c>
      <c r="BL14">
        <v>10.1</v>
      </c>
      <c r="BM14">
        <v>4</v>
      </c>
      <c r="BN14">
        <v>11.4</v>
      </c>
      <c r="BO14">
        <v>5.9</v>
      </c>
      <c r="BP14">
        <v>0</v>
      </c>
      <c r="BQ14">
        <v>2.9</v>
      </c>
      <c r="BR14">
        <v>31.399999999999899</v>
      </c>
      <c r="BS14">
        <v>11</v>
      </c>
      <c r="BT14">
        <v>52.799999999999898</v>
      </c>
      <c r="BU14">
        <v>9.6999999999999904</v>
      </c>
      <c r="BV14">
        <v>0.3</v>
      </c>
      <c r="BW14">
        <v>0.3</v>
      </c>
      <c r="BX14">
        <v>0.93469999999999998</v>
      </c>
      <c r="BY14">
        <v>0.5</v>
      </c>
      <c r="BZ14">
        <v>0.92059999999999997</v>
      </c>
      <c r="CA14">
        <v>0.75339999999999996</v>
      </c>
      <c r="CB14">
        <v>3.1086999999999998</v>
      </c>
      <c r="CC14">
        <v>0.83620000000000005</v>
      </c>
      <c r="CD14">
        <v>3.5999999999999997E-2</v>
      </c>
      <c r="CE14">
        <v>0.99070000000000003</v>
      </c>
      <c r="CF14">
        <v>3.9600000000000003E-2</v>
      </c>
      <c r="CG14">
        <v>0.1958</v>
      </c>
      <c r="CH14">
        <v>1.2622</v>
      </c>
      <c r="CI14">
        <v>0.1081</v>
      </c>
      <c r="CJ14">
        <v>0.29430000000000001</v>
      </c>
      <c r="CK14">
        <v>0.75819999999999999</v>
      </c>
      <c r="CL14">
        <v>1.0525</v>
      </c>
      <c r="CM14">
        <v>0.5121</v>
      </c>
      <c r="CN14">
        <v>0.57430000000000003</v>
      </c>
      <c r="CO14">
        <v>0</v>
      </c>
      <c r="CP14">
        <v>0.99160000000000004</v>
      </c>
      <c r="CQ14">
        <v>0.78169999999999995</v>
      </c>
      <c r="CR14">
        <v>0.51849999999999996</v>
      </c>
      <c r="CS14">
        <v>2.8660999999999999</v>
      </c>
      <c r="CT14">
        <v>0.7863</v>
      </c>
      <c r="CU14">
        <v>8.2895000000000003</v>
      </c>
      <c r="CV14">
        <v>0.68620000000000003</v>
      </c>
      <c r="CW14">
        <v>1</v>
      </c>
      <c r="CX14">
        <v>0</v>
      </c>
      <c r="CY14">
        <v>1</v>
      </c>
      <c r="CZ14">
        <v>0</v>
      </c>
      <c r="DA14">
        <v>2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4</v>
      </c>
      <c r="DQ14">
        <v>373</v>
      </c>
      <c r="DR14">
        <v>125</v>
      </c>
      <c r="DS14">
        <v>8.1</v>
      </c>
      <c r="DT14">
        <v>3.2</v>
      </c>
      <c r="DU14">
        <v>3559</v>
      </c>
      <c r="DV14">
        <v>2.029633455493E-2</v>
      </c>
      <c r="DW14">
        <v>1.7901660192E-5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36047021800</v>
      </c>
      <c r="H15" t="s">
        <v>1285</v>
      </c>
      <c r="I15">
        <v>6.0934599999999998E-2</v>
      </c>
      <c r="J15">
        <v>4381</v>
      </c>
      <c r="K15">
        <v>536</v>
      </c>
      <c r="L15">
        <v>1003</v>
      </c>
      <c r="M15">
        <v>42</v>
      </c>
      <c r="N15">
        <v>976</v>
      </c>
      <c r="O15">
        <v>52</v>
      </c>
      <c r="P15">
        <v>2112</v>
      </c>
      <c r="Q15">
        <v>522</v>
      </c>
      <c r="R15">
        <v>94</v>
      </c>
      <c r="S15">
        <v>77</v>
      </c>
      <c r="T15">
        <v>14908</v>
      </c>
      <c r="U15">
        <v>5217</v>
      </c>
      <c r="V15">
        <v>475</v>
      </c>
      <c r="W15">
        <v>185</v>
      </c>
      <c r="X15">
        <v>371</v>
      </c>
      <c r="Y15">
        <v>119</v>
      </c>
      <c r="Z15">
        <v>1939</v>
      </c>
      <c r="AA15">
        <v>422</v>
      </c>
      <c r="AB15">
        <v>317</v>
      </c>
      <c r="AC15">
        <v>117</v>
      </c>
      <c r="AD15">
        <v>64</v>
      </c>
      <c r="AE15">
        <v>58.299999999999898</v>
      </c>
      <c r="AF15">
        <v>1068</v>
      </c>
      <c r="AG15">
        <v>800.79999999999905</v>
      </c>
      <c r="AH15">
        <v>553</v>
      </c>
      <c r="AI15">
        <v>206.69999999999899</v>
      </c>
      <c r="AJ15">
        <v>78</v>
      </c>
      <c r="AK15">
        <v>43.7</v>
      </c>
      <c r="AL15">
        <v>0</v>
      </c>
      <c r="AM15">
        <v>11</v>
      </c>
      <c r="AN15">
        <v>287</v>
      </c>
      <c r="AO15">
        <v>98.9</v>
      </c>
      <c r="AP15">
        <v>453</v>
      </c>
      <c r="AQ15">
        <v>87</v>
      </c>
      <c r="AR15">
        <v>0</v>
      </c>
      <c r="AS15">
        <v>11</v>
      </c>
      <c r="AT15">
        <v>48.2</v>
      </c>
      <c r="AU15">
        <v>10.8</v>
      </c>
      <c r="AV15">
        <v>6.9</v>
      </c>
      <c r="AW15">
        <v>5.2</v>
      </c>
      <c r="AX15">
        <v>14908</v>
      </c>
      <c r="AY15">
        <v>5217</v>
      </c>
      <c r="AZ15">
        <v>24.8</v>
      </c>
      <c r="BA15">
        <v>8.6</v>
      </c>
      <c r="BB15">
        <v>8.5</v>
      </c>
      <c r="BC15">
        <v>3.3</v>
      </c>
      <c r="BD15">
        <v>44.299999999999898</v>
      </c>
      <c r="BE15">
        <v>8</v>
      </c>
      <c r="BF15">
        <v>7.2</v>
      </c>
      <c r="BG15">
        <v>2.9</v>
      </c>
      <c r="BH15">
        <v>6.6</v>
      </c>
      <c r="BI15">
        <v>6</v>
      </c>
      <c r="BJ15">
        <v>24.399999999999899</v>
      </c>
      <c r="BK15">
        <v>18</v>
      </c>
      <c r="BL15">
        <v>14.6999999999999</v>
      </c>
      <c r="BM15">
        <v>5.0999999999999996</v>
      </c>
      <c r="BN15">
        <v>7.8</v>
      </c>
      <c r="BO15">
        <v>4.3</v>
      </c>
      <c r="BP15">
        <v>0</v>
      </c>
      <c r="BQ15">
        <v>2.9</v>
      </c>
      <c r="BR15">
        <v>29.399999999999899</v>
      </c>
      <c r="BS15">
        <v>10</v>
      </c>
      <c r="BT15">
        <v>46.399999999999899</v>
      </c>
      <c r="BU15">
        <v>8.9</v>
      </c>
      <c r="BV15">
        <v>0</v>
      </c>
      <c r="BW15">
        <v>0.3</v>
      </c>
      <c r="BX15">
        <v>0.96919999999999995</v>
      </c>
      <c r="BY15">
        <v>0.5</v>
      </c>
      <c r="BZ15">
        <v>0.91620000000000001</v>
      </c>
      <c r="CA15">
        <v>0.82199999999999995</v>
      </c>
      <c r="CB15">
        <v>3.2073999999999998</v>
      </c>
      <c r="CC15">
        <v>0.8569</v>
      </c>
      <c r="CD15">
        <v>0.13819999999999999</v>
      </c>
      <c r="CE15">
        <v>0.99419999999999997</v>
      </c>
      <c r="CF15">
        <v>0.16520000000000001</v>
      </c>
      <c r="CG15">
        <v>0.42220000000000002</v>
      </c>
      <c r="CH15">
        <v>1.7198</v>
      </c>
      <c r="CI15">
        <v>0.29620000000000002</v>
      </c>
      <c r="CJ15">
        <v>0.41270000000000001</v>
      </c>
      <c r="CK15">
        <v>0.83899999999999997</v>
      </c>
      <c r="CL15">
        <v>1.2516</v>
      </c>
      <c r="CM15">
        <v>0.61899999999999999</v>
      </c>
      <c r="CN15">
        <v>0.501</v>
      </c>
      <c r="CO15">
        <v>0</v>
      </c>
      <c r="CP15">
        <v>0.98909999999999998</v>
      </c>
      <c r="CQ15">
        <v>0.73780000000000001</v>
      </c>
      <c r="CR15">
        <v>0</v>
      </c>
      <c r="CS15">
        <v>2.2280000000000002</v>
      </c>
      <c r="CT15">
        <v>0.4889</v>
      </c>
      <c r="CU15">
        <v>8.4068000000000005</v>
      </c>
      <c r="CV15">
        <v>0.70230000000000004</v>
      </c>
      <c r="CW15">
        <v>1</v>
      </c>
      <c r="CX15">
        <v>0</v>
      </c>
      <c r="CY15">
        <v>1</v>
      </c>
      <c r="CZ15">
        <v>0</v>
      </c>
      <c r="DA15">
        <v>2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4</v>
      </c>
      <c r="DQ15">
        <v>376</v>
      </c>
      <c r="DR15">
        <v>205</v>
      </c>
      <c r="DS15">
        <v>8.6</v>
      </c>
      <c r="DT15">
        <v>4.5</v>
      </c>
      <c r="DU15">
        <v>5074</v>
      </c>
      <c r="DV15">
        <v>1.9361717477839002E-2</v>
      </c>
      <c r="DW15">
        <v>1.6797852060000002E-5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36047022000</v>
      </c>
      <c r="H16" t="s">
        <v>1284</v>
      </c>
      <c r="I16">
        <v>7.5011499999999995E-2</v>
      </c>
      <c r="J16">
        <v>4538</v>
      </c>
      <c r="K16">
        <v>465</v>
      </c>
      <c r="L16">
        <v>1370</v>
      </c>
      <c r="M16">
        <v>55</v>
      </c>
      <c r="N16">
        <v>1278</v>
      </c>
      <c r="O16">
        <v>89</v>
      </c>
      <c r="P16">
        <v>1988</v>
      </c>
      <c r="Q16">
        <v>592</v>
      </c>
      <c r="R16">
        <v>108</v>
      </c>
      <c r="S16">
        <v>72</v>
      </c>
      <c r="T16">
        <v>12878</v>
      </c>
      <c r="U16">
        <v>2560</v>
      </c>
      <c r="V16">
        <v>444</v>
      </c>
      <c r="W16">
        <v>139</v>
      </c>
      <c r="X16">
        <v>617</v>
      </c>
      <c r="Y16">
        <v>208</v>
      </c>
      <c r="Z16">
        <v>1856</v>
      </c>
      <c r="AA16">
        <v>392</v>
      </c>
      <c r="AB16">
        <v>402</v>
      </c>
      <c r="AC16">
        <v>147</v>
      </c>
      <c r="AD16">
        <v>21</v>
      </c>
      <c r="AE16">
        <v>23</v>
      </c>
      <c r="AF16">
        <v>671</v>
      </c>
      <c r="AG16">
        <v>728.7</v>
      </c>
      <c r="AH16">
        <v>418</v>
      </c>
      <c r="AI16">
        <v>133</v>
      </c>
      <c r="AJ16">
        <v>415</v>
      </c>
      <c r="AK16">
        <v>118.2</v>
      </c>
      <c r="AL16">
        <v>0</v>
      </c>
      <c r="AM16">
        <v>11</v>
      </c>
      <c r="AN16">
        <v>218</v>
      </c>
      <c r="AO16">
        <v>73.2</v>
      </c>
      <c r="AP16">
        <v>753</v>
      </c>
      <c r="AQ16">
        <v>123</v>
      </c>
      <c r="AR16">
        <v>11</v>
      </c>
      <c r="AS16">
        <v>5</v>
      </c>
      <c r="AT16">
        <v>43.799999999999898</v>
      </c>
      <c r="AU16">
        <v>11.4</v>
      </c>
      <c r="AV16">
        <v>6.6</v>
      </c>
      <c r="AW16">
        <v>4.5</v>
      </c>
      <c r="AX16">
        <v>12878</v>
      </c>
      <c r="AY16">
        <v>2560</v>
      </c>
      <c r="AZ16">
        <v>20</v>
      </c>
      <c r="BA16">
        <v>6.7</v>
      </c>
      <c r="BB16">
        <v>13.6</v>
      </c>
      <c r="BC16">
        <v>5.2</v>
      </c>
      <c r="BD16">
        <v>40.899999999999899</v>
      </c>
      <c r="BE16">
        <v>7.6</v>
      </c>
      <c r="BF16">
        <v>8.9</v>
      </c>
      <c r="BG16">
        <v>3.5</v>
      </c>
      <c r="BH16">
        <v>1.6</v>
      </c>
      <c r="BI16">
        <v>1.8</v>
      </c>
      <c r="BJ16">
        <v>14.8</v>
      </c>
      <c r="BK16">
        <v>16</v>
      </c>
      <c r="BL16">
        <v>11.1</v>
      </c>
      <c r="BM16">
        <v>3.4</v>
      </c>
      <c r="BN16">
        <v>30.3</v>
      </c>
      <c r="BO16">
        <v>8.5</v>
      </c>
      <c r="BP16">
        <v>0</v>
      </c>
      <c r="BQ16">
        <v>2.2000000000000002</v>
      </c>
      <c r="BR16">
        <v>17.100000000000001</v>
      </c>
      <c r="BS16">
        <v>5.6</v>
      </c>
      <c r="BT16">
        <v>58.899999999999899</v>
      </c>
      <c r="BU16">
        <v>9</v>
      </c>
      <c r="BV16">
        <v>0.2</v>
      </c>
      <c r="BW16">
        <v>0.1</v>
      </c>
      <c r="BX16">
        <v>0.95</v>
      </c>
      <c r="BY16">
        <v>0.46989999999999998</v>
      </c>
      <c r="BZ16">
        <v>0.94820000000000004</v>
      </c>
      <c r="CA16">
        <v>0.75239999999999996</v>
      </c>
      <c r="CB16">
        <v>3.1204000000000001</v>
      </c>
      <c r="CC16">
        <v>0.8387</v>
      </c>
      <c r="CD16">
        <v>0.43990000000000001</v>
      </c>
      <c r="CE16">
        <v>0.99029999999999996</v>
      </c>
      <c r="CF16">
        <v>0.32029999999999997</v>
      </c>
      <c r="CG16">
        <v>6.7299999999999999E-2</v>
      </c>
      <c r="CH16">
        <v>1.8179000000000001</v>
      </c>
      <c r="CI16">
        <v>0.35830000000000001</v>
      </c>
      <c r="CJ16">
        <v>0.28910000000000002</v>
      </c>
      <c r="CK16">
        <v>0.78069999999999995</v>
      </c>
      <c r="CL16">
        <v>1.0698000000000001</v>
      </c>
      <c r="CM16">
        <v>0.52180000000000004</v>
      </c>
      <c r="CN16">
        <v>0.73540000000000005</v>
      </c>
      <c r="CO16">
        <v>0</v>
      </c>
      <c r="CP16">
        <v>0.93159999999999998</v>
      </c>
      <c r="CQ16">
        <v>0.8256</v>
      </c>
      <c r="CR16">
        <v>0.44629999999999997</v>
      </c>
      <c r="CS16">
        <v>2.9388000000000001</v>
      </c>
      <c r="CT16">
        <v>0.80959999999999999</v>
      </c>
      <c r="CU16">
        <v>8.9469999999999903</v>
      </c>
      <c r="CV16">
        <v>0.77470000000000006</v>
      </c>
      <c r="CW16">
        <v>1</v>
      </c>
      <c r="CX16">
        <v>0</v>
      </c>
      <c r="CY16">
        <v>1</v>
      </c>
      <c r="CZ16">
        <v>0</v>
      </c>
      <c r="DA16">
        <v>2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4</v>
      </c>
      <c r="DQ16">
        <v>151</v>
      </c>
      <c r="DR16">
        <v>87</v>
      </c>
      <c r="DS16">
        <v>3.3</v>
      </c>
      <c r="DT16">
        <v>1.9</v>
      </c>
      <c r="DU16">
        <v>5686</v>
      </c>
      <c r="DV16">
        <v>1.9930771960269999E-2</v>
      </c>
      <c r="DW16">
        <v>2.0683962033E-5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36047022200</v>
      </c>
      <c r="H17" t="s">
        <v>1283</v>
      </c>
      <c r="I17">
        <v>6.8025000000000002E-2</v>
      </c>
      <c r="J17">
        <v>4180</v>
      </c>
      <c r="K17">
        <v>617</v>
      </c>
      <c r="L17">
        <v>1199</v>
      </c>
      <c r="M17">
        <v>66</v>
      </c>
      <c r="N17">
        <v>1108</v>
      </c>
      <c r="O17">
        <v>80</v>
      </c>
      <c r="P17">
        <v>1922</v>
      </c>
      <c r="Q17">
        <v>632</v>
      </c>
      <c r="R17">
        <v>51</v>
      </c>
      <c r="S17">
        <v>41</v>
      </c>
      <c r="T17">
        <v>11772</v>
      </c>
      <c r="U17">
        <v>2120</v>
      </c>
      <c r="V17">
        <v>518</v>
      </c>
      <c r="W17">
        <v>141</v>
      </c>
      <c r="X17">
        <v>442</v>
      </c>
      <c r="Y17">
        <v>120</v>
      </c>
      <c r="Z17">
        <v>1802</v>
      </c>
      <c r="AA17">
        <v>447</v>
      </c>
      <c r="AB17">
        <v>422</v>
      </c>
      <c r="AC17">
        <v>144</v>
      </c>
      <c r="AD17">
        <v>39</v>
      </c>
      <c r="AE17">
        <v>42.399999999999899</v>
      </c>
      <c r="AF17">
        <v>479</v>
      </c>
      <c r="AG17">
        <v>876.1</v>
      </c>
      <c r="AH17">
        <v>442</v>
      </c>
      <c r="AI17">
        <v>149.30000000000001</v>
      </c>
      <c r="AJ17">
        <v>441</v>
      </c>
      <c r="AK17">
        <v>105.7</v>
      </c>
      <c r="AL17">
        <v>0</v>
      </c>
      <c r="AM17">
        <v>11</v>
      </c>
      <c r="AN17">
        <v>278</v>
      </c>
      <c r="AO17">
        <v>97.7</v>
      </c>
      <c r="AP17">
        <v>740</v>
      </c>
      <c r="AQ17">
        <v>101</v>
      </c>
      <c r="AR17">
        <v>0</v>
      </c>
      <c r="AS17">
        <v>11</v>
      </c>
      <c r="AT17">
        <v>46</v>
      </c>
      <c r="AU17">
        <v>10.6999999999999</v>
      </c>
      <c r="AV17">
        <v>3.7</v>
      </c>
      <c r="AW17">
        <v>2.9</v>
      </c>
      <c r="AX17">
        <v>11772</v>
      </c>
      <c r="AY17">
        <v>2120</v>
      </c>
      <c r="AZ17">
        <v>26.3</v>
      </c>
      <c r="BA17">
        <v>6.7</v>
      </c>
      <c r="BB17">
        <v>10.6</v>
      </c>
      <c r="BC17">
        <v>3.5</v>
      </c>
      <c r="BD17">
        <v>43.1</v>
      </c>
      <c r="BE17">
        <v>8.6</v>
      </c>
      <c r="BF17">
        <v>10.1</v>
      </c>
      <c r="BG17">
        <v>3.9</v>
      </c>
      <c r="BH17">
        <v>3.5</v>
      </c>
      <c r="BI17">
        <v>3.8</v>
      </c>
      <c r="BJ17">
        <v>11.5</v>
      </c>
      <c r="BK17">
        <v>20.899999999999899</v>
      </c>
      <c r="BL17">
        <v>12.6</v>
      </c>
      <c r="BM17">
        <v>3.9</v>
      </c>
      <c r="BN17">
        <v>36.799999999999898</v>
      </c>
      <c r="BO17">
        <v>8.6</v>
      </c>
      <c r="BP17">
        <v>0</v>
      </c>
      <c r="BQ17">
        <v>2.5</v>
      </c>
      <c r="BR17">
        <v>25.1</v>
      </c>
      <c r="BS17">
        <v>8.6</v>
      </c>
      <c r="BT17">
        <v>66.799999999999898</v>
      </c>
      <c r="BU17">
        <v>8</v>
      </c>
      <c r="BV17">
        <v>0</v>
      </c>
      <c r="BW17">
        <v>0.3</v>
      </c>
      <c r="BX17">
        <v>0.96009999999999995</v>
      </c>
      <c r="BY17">
        <v>0.14199999999999999</v>
      </c>
      <c r="BZ17">
        <v>0.96409999999999996</v>
      </c>
      <c r="CA17">
        <v>0.84379999999999999</v>
      </c>
      <c r="CB17">
        <v>2.91</v>
      </c>
      <c r="CC17">
        <v>0.78490000000000004</v>
      </c>
      <c r="CD17">
        <v>0.24629999999999999</v>
      </c>
      <c r="CE17">
        <v>0.99280000000000002</v>
      </c>
      <c r="CF17">
        <v>0.442</v>
      </c>
      <c r="CG17">
        <v>0.19189999999999999</v>
      </c>
      <c r="CH17">
        <v>1.8731</v>
      </c>
      <c r="CI17">
        <v>0.39579999999999999</v>
      </c>
      <c r="CJ17">
        <v>0.23619999999999999</v>
      </c>
      <c r="CK17">
        <v>0.80479999999999996</v>
      </c>
      <c r="CL17">
        <v>1.0409999999999999</v>
      </c>
      <c r="CM17">
        <v>0.50660000000000005</v>
      </c>
      <c r="CN17">
        <v>0.76029999999999998</v>
      </c>
      <c r="CO17">
        <v>0</v>
      </c>
      <c r="CP17">
        <v>0.97940000000000005</v>
      </c>
      <c r="CQ17">
        <v>0.87809999999999999</v>
      </c>
      <c r="CR17">
        <v>0</v>
      </c>
      <c r="CS17">
        <v>2.6177999999999999</v>
      </c>
      <c r="CT17">
        <v>0.68340000000000001</v>
      </c>
      <c r="CU17">
        <v>8.4419000000000004</v>
      </c>
      <c r="CV17">
        <v>0.70830000000000004</v>
      </c>
      <c r="CW17">
        <v>1</v>
      </c>
      <c r="CX17">
        <v>0</v>
      </c>
      <c r="CY17">
        <v>1</v>
      </c>
      <c r="CZ17">
        <v>0</v>
      </c>
      <c r="DA17">
        <v>2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4</v>
      </c>
      <c r="DQ17">
        <v>335</v>
      </c>
      <c r="DR17">
        <v>172</v>
      </c>
      <c r="DS17">
        <v>8</v>
      </c>
      <c r="DT17">
        <v>4.3</v>
      </c>
      <c r="DU17">
        <v>3621</v>
      </c>
      <c r="DV17">
        <v>1.8690224781190999E-2</v>
      </c>
      <c r="DW17">
        <v>1.8753323223999999E-5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36047022400</v>
      </c>
      <c r="H18" t="s">
        <v>1282</v>
      </c>
      <c r="I18">
        <v>6.7785600000000001E-2</v>
      </c>
      <c r="J18">
        <v>5895</v>
      </c>
      <c r="K18">
        <v>673</v>
      </c>
      <c r="L18">
        <v>1450</v>
      </c>
      <c r="M18">
        <v>58</v>
      </c>
      <c r="N18">
        <v>1342</v>
      </c>
      <c r="O18">
        <v>86</v>
      </c>
      <c r="P18">
        <v>2421</v>
      </c>
      <c r="Q18">
        <v>530</v>
      </c>
      <c r="R18">
        <v>66</v>
      </c>
      <c r="S18">
        <v>44</v>
      </c>
      <c r="T18">
        <v>13997</v>
      </c>
      <c r="U18">
        <v>2249</v>
      </c>
      <c r="V18">
        <v>672</v>
      </c>
      <c r="W18">
        <v>167</v>
      </c>
      <c r="X18">
        <v>341</v>
      </c>
      <c r="Y18">
        <v>109</v>
      </c>
      <c r="Z18">
        <v>2584</v>
      </c>
      <c r="AA18">
        <v>509</v>
      </c>
      <c r="AB18">
        <v>431</v>
      </c>
      <c r="AC18">
        <v>137</v>
      </c>
      <c r="AD18">
        <v>64</v>
      </c>
      <c r="AE18">
        <v>72.799999999999898</v>
      </c>
      <c r="AF18">
        <v>1801</v>
      </c>
      <c r="AG18">
        <v>998.79999999999905</v>
      </c>
      <c r="AH18">
        <v>896</v>
      </c>
      <c r="AI18">
        <v>230.8</v>
      </c>
      <c r="AJ18">
        <v>345</v>
      </c>
      <c r="AK18">
        <v>115.9</v>
      </c>
      <c r="AL18">
        <v>0</v>
      </c>
      <c r="AM18">
        <v>16</v>
      </c>
      <c r="AN18">
        <v>430</v>
      </c>
      <c r="AO18">
        <v>132</v>
      </c>
      <c r="AP18">
        <v>706</v>
      </c>
      <c r="AQ18">
        <v>124</v>
      </c>
      <c r="AR18">
        <v>33</v>
      </c>
      <c r="AS18">
        <v>27</v>
      </c>
      <c r="AT18">
        <v>41.299999999999898</v>
      </c>
      <c r="AU18">
        <v>8.9</v>
      </c>
      <c r="AV18">
        <v>2.9</v>
      </c>
      <c r="AW18">
        <v>1.9</v>
      </c>
      <c r="AX18">
        <v>13997</v>
      </c>
      <c r="AY18">
        <v>2249</v>
      </c>
      <c r="AZ18">
        <v>24</v>
      </c>
      <c r="BA18">
        <v>5.6</v>
      </c>
      <c r="BB18">
        <v>5.8</v>
      </c>
      <c r="BC18">
        <v>1.9</v>
      </c>
      <c r="BD18">
        <v>43.799999999999898</v>
      </c>
      <c r="BE18">
        <v>7</v>
      </c>
      <c r="BF18">
        <v>7.3</v>
      </c>
      <c r="BG18">
        <v>2.4</v>
      </c>
      <c r="BH18">
        <v>4.8</v>
      </c>
      <c r="BI18">
        <v>5.4</v>
      </c>
      <c r="BJ18">
        <v>30.6</v>
      </c>
      <c r="BK18">
        <v>16.600000000000001</v>
      </c>
      <c r="BL18">
        <v>17.8</v>
      </c>
      <c r="BM18">
        <v>4.0999999999999996</v>
      </c>
      <c r="BN18">
        <v>23.8</v>
      </c>
      <c r="BO18">
        <v>7.9</v>
      </c>
      <c r="BP18">
        <v>0</v>
      </c>
      <c r="BQ18">
        <v>2</v>
      </c>
      <c r="BR18">
        <v>32</v>
      </c>
      <c r="BS18">
        <v>9.6</v>
      </c>
      <c r="BT18">
        <v>52.6</v>
      </c>
      <c r="BU18">
        <v>9.5</v>
      </c>
      <c r="BV18">
        <v>0.6</v>
      </c>
      <c r="BW18">
        <v>0.5</v>
      </c>
      <c r="BX18">
        <v>0.93969999999999998</v>
      </c>
      <c r="BY18">
        <v>7.6399999999999996E-2</v>
      </c>
      <c r="BZ18">
        <v>0.9325</v>
      </c>
      <c r="CA18">
        <v>0.81169999999999998</v>
      </c>
      <c r="CB18">
        <v>2.7602000000000002</v>
      </c>
      <c r="CC18">
        <v>0.74060000000000004</v>
      </c>
      <c r="CD18">
        <v>4.7399999999999998E-2</v>
      </c>
      <c r="CE18">
        <v>0.99360000000000004</v>
      </c>
      <c r="CF18">
        <v>0.17430000000000001</v>
      </c>
      <c r="CG18">
        <v>0.28599999999999998</v>
      </c>
      <c r="CH18">
        <v>1.5013000000000001</v>
      </c>
      <c r="CI18">
        <v>0.18110000000000001</v>
      </c>
      <c r="CJ18">
        <v>0.47939999999999999</v>
      </c>
      <c r="CK18">
        <v>0.87770000000000004</v>
      </c>
      <c r="CL18">
        <v>1.3571</v>
      </c>
      <c r="CM18">
        <v>0.67849999999999999</v>
      </c>
      <c r="CN18">
        <v>0.69669999999999999</v>
      </c>
      <c r="CO18">
        <v>0</v>
      </c>
      <c r="CP18">
        <v>0.99239999999999995</v>
      </c>
      <c r="CQ18">
        <v>0.78010000000000002</v>
      </c>
      <c r="CR18">
        <v>0.61329999999999996</v>
      </c>
      <c r="CS18">
        <v>3.0823999999999998</v>
      </c>
      <c r="CT18">
        <v>0.85829999999999995</v>
      </c>
      <c r="CU18">
        <v>8.7010000000000005</v>
      </c>
      <c r="CV18">
        <v>0.74519999999999997</v>
      </c>
      <c r="CW18">
        <v>1</v>
      </c>
      <c r="CX18">
        <v>0</v>
      </c>
      <c r="CY18">
        <v>1</v>
      </c>
      <c r="CZ18">
        <v>0</v>
      </c>
      <c r="DA18">
        <v>2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4</v>
      </c>
      <c r="DQ18">
        <v>500</v>
      </c>
      <c r="DR18">
        <v>178</v>
      </c>
      <c r="DS18">
        <v>8.5</v>
      </c>
      <c r="DT18">
        <v>3.3</v>
      </c>
      <c r="DU18">
        <v>2991</v>
      </c>
      <c r="DV18">
        <v>1.8952429602767999E-2</v>
      </c>
      <c r="DW18">
        <v>1.8688880908999999E-5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36047022600</v>
      </c>
      <c r="H19" t="s">
        <v>1281</v>
      </c>
      <c r="I19">
        <v>6.0301399999999998E-2</v>
      </c>
      <c r="J19">
        <v>2287</v>
      </c>
      <c r="K19">
        <v>335</v>
      </c>
      <c r="L19">
        <v>623</v>
      </c>
      <c r="M19">
        <v>38</v>
      </c>
      <c r="N19">
        <v>565</v>
      </c>
      <c r="O19">
        <v>54</v>
      </c>
      <c r="P19">
        <v>663</v>
      </c>
      <c r="Q19">
        <v>260</v>
      </c>
      <c r="R19">
        <v>43</v>
      </c>
      <c r="S19">
        <v>32</v>
      </c>
      <c r="T19">
        <v>13929</v>
      </c>
      <c r="U19">
        <v>2271</v>
      </c>
      <c r="V19">
        <v>600</v>
      </c>
      <c r="W19">
        <v>155</v>
      </c>
      <c r="X19">
        <v>111</v>
      </c>
      <c r="Y19">
        <v>67</v>
      </c>
      <c r="Z19">
        <v>761</v>
      </c>
      <c r="AA19">
        <v>185</v>
      </c>
      <c r="AB19">
        <v>147</v>
      </c>
      <c r="AC19">
        <v>67</v>
      </c>
      <c r="AD19">
        <v>94</v>
      </c>
      <c r="AE19">
        <v>54.6</v>
      </c>
      <c r="AF19">
        <v>1863</v>
      </c>
      <c r="AG19">
        <v>378.39999999999901</v>
      </c>
      <c r="AH19">
        <v>717</v>
      </c>
      <c r="AI19">
        <v>197.4</v>
      </c>
      <c r="AJ19">
        <v>54</v>
      </c>
      <c r="AK19">
        <v>34</v>
      </c>
      <c r="AL19">
        <v>0</v>
      </c>
      <c r="AM19">
        <v>11</v>
      </c>
      <c r="AN19">
        <v>160</v>
      </c>
      <c r="AO19">
        <v>67.2</v>
      </c>
      <c r="AP19">
        <v>331</v>
      </c>
      <c r="AQ19">
        <v>76</v>
      </c>
      <c r="AR19">
        <v>0</v>
      </c>
      <c r="AS19">
        <v>11</v>
      </c>
      <c r="AT19">
        <v>29</v>
      </c>
      <c r="AU19">
        <v>10.6</v>
      </c>
      <c r="AV19">
        <v>4</v>
      </c>
      <c r="AW19">
        <v>2.8</v>
      </c>
      <c r="AX19">
        <v>13929</v>
      </c>
      <c r="AY19">
        <v>2271</v>
      </c>
      <c r="AZ19">
        <v>42.2</v>
      </c>
      <c r="BA19">
        <v>8.6</v>
      </c>
      <c r="BB19">
        <v>4.9000000000000004</v>
      </c>
      <c r="BC19">
        <v>3</v>
      </c>
      <c r="BD19">
        <v>33.299999999999898</v>
      </c>
      <c r="BE19">
        <v>6.5</v>
      </c>
      <c r="BF19">
        <v>6.4</v>
      </c>
      <c r="BG19">
        <v>2.9</v>
      </c>
      <c r="BH19">
        <v>16.600000000000001</v>
      </c>
      <c r="BI19">
        <v>9.5</v>
      </c>
      <c r="BJ19">
        <v>81.5</v>
      </c>
      <c r="BK19">
        <v>11.5</v>
      </c>
      <c r="BL19">
        <v>35.5</v>
      </c>
      <c r="BM19">
        <v>8.1</v>
      </c>
      <c r="BN19">
        <v>8.6999999999999904</v>
      </c>
      <c r="BO19">
        <v>5.4</v>
      </c>
      <c r="BP19">
        <v>0</v>
      </c>
      <c r="BQ19">
        <v>4.7</v>
      </c>
      <c r="BR19">
        <v>28.3</v>
      </c>
      <c r="BS19">
        <v>11.6</v>
      </c>
      <c r="BT19">
        <v>58.6</v>
      </c>
      <c r="BU19">
        <v>12.1999999999999</v>
      </c>
      <c r="BV19">
        <v>0</v>
      </c>
      <c r="BW19">
        <v>0.5</v>
      </c>
      <c r="BX19">
        <v>0.84440000000000004</v>
      </c>
      <c r="BY19">
        <v>0.16839999999999999</v>
      </c>
      <c r="BZ19">
        <v>0.93400000000000005</v>
      </c>
      <c r="CA19">
        <v>0.9788</v>
      </c>
      <c r="CB19">
        <v>2.9256000000000002</v>
      </c>
      <c r="CC19">
        <v>0.78920000000000001</v>
      </c>
      <c r="CD19">
        <v>3.2300000000000002E-2</v>
      </c>
      <c r="CE19">
        <v>0.96560000000000001</v>
      </c>
      <c r="CF19">
        <v>0.10970000000000001</v>
      </c>
      <c r="CG19">
        <v>0.84160000000000001</v>
      </c>
      <c r="CH19">
        <v>1.9493</v>
      </c>
      <c r="CI19">
        <v>0.45169999999999999</v>
      </c>
      <c r="CJ19">
        <v>0.76029999999999998</v>
      </c>
      <c r="CK19">
        <v>0.98370000000000002</v>
      </c>
      <c r="CL19">
        <v>1.744</v>
      </c>
      <c r="CM19">
        <v>0.92810000000000004</v>
      </c>
      <c r="CN19">
        <v>0.52329999999999999</v>
      </c>
      <c r="CO19">
        <v>0</v>
      </c>
      <c r="CP19">
        <v>0.98660000000000003</v>
      </c>
      <c r="CQ19">
        <v>0.82430000000000003</v>
      </c>
      <c r="CR19">
        <v>0</v>
      </c>
      <c r="CS19">
        <v>2.3342000000000001</v>
      </c>
      <c r="CT19">
        <v>0.53900000000000003</v>
      </c>
      <c r="CU19">
        <v>8.9530999999999903</v>
      </c>
      <c r="CV19">
        <v>0.77549999999999997</v>
      </c>
      <c r="CW19">
        <v>0</v>
      </c>
      <c r="CX19">
        <v>0</v>
      </c>
      <c r="CY19">
        <v>1</v>
      </c>
      <c r="CZ19">
        <v>1</v>
      </c>
      <c r="DA19">
        <v>2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5</v>
      </c>
      <c r="DQ19">
        <v>652</v>
      </c>
      <c r="DR19">
        <v>196</v>
      </c>
      <c r="DS19">
        <v>28.5</v>
      </c>
      <c r="DT19">
        <v>6.5</v>
      </c>
      <c r="DU19">
        <v>3688</v>
      </c>
      <c r="DV19">
        <v>1.9475574187170001E-2</v>
      </c>
      <c r="DW19">
        <v>1.6676629641000001E-5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36047022800</v>
      </c>
      <c r="H20" t="s">
        <v>1280</v>
      </c>
      <c r="I20">
        <v>6.4623100000000003E-2</v>
      </c>
      <c r="J20">
        <v>3313</v>
      </c>
      <c r="K20">
        <v>382</v>
      </c>
      <c r="L20">
        <v>919</v>
      </c>
      <c r="M20">
        <v>38</v>
      </c>
      <c r="N20">
        <v>799</v>
      </c>
      <c r="O20">
        <v>67</v>
      </c>
      <c r="P20">
        <v>1298</v>
      </c>
      <c r="Q20">
        <v>373</v>
      </c>
      <c r="R20">
        <v>85</v>
      </c>
      <c r="S20">
        <v>69</v>
      </c>
      <c r="T20">
        <v>12516</v>
      </c>
      <c r="U20">
        <v>2354</v>
      </c>
      <c r="V20">
        <v>563</v>
      </c>
      <c r="W20">
        <v>124</v>
      </c>
      <c r="X20">
        <v>200</v>
      </c>
      <c r="Y20">
        <v>86</v>
      </c>
      <c r="Z20">
        <v>1302</v>
      </c>
      <c r="AA20">
        <v>272</v>
      </c>
      <c r="AB20">
        <v>242</v>
      </c>
      <c r="AC20">
        <v>77</v>
      </c>
      <c r="AD20">
        <v>63</v>
      </c>
      <c r="AE20">
        <v>44.299999999999898</v>
      </c>
      <c r="AF20">
        <v>1238</v>
      </c>
      <c r="AG20">
        <v>543.1</v>
      </c>
      <c r="AH20">
        <v>509</v>
      </c>
      <c r="AI20">
        <v>117.5</v>
      </c>
      <c r="AJ20">
        <v>184</v>
      </c>
      <c r="AK20">
        <v>58.299999999999898</v>
      </c>
      <c r="AL20">
        <v>0</v>
      </c>
      <c r="AM20">
        <v>11</v>
      </c>
      <c r="AN20">
        <v>215</v>
      </c>
      <c r="AO20">
        <v>74.7</v>
      </c>
      <c r="AP20">
        <v>444</v>
      </c>
      <c r="AQ20">
        <v>70</v>
      </c>
      <c r="AR20">
        <v>40</v>
      </c>
      <c r="AS20">
        <v>14</v>
      </c>
      <c r="AT20">
        <v>39.799999999999898</v>
      </c>
      <c r="AU20">
        <v>10.1</v>
      </c>
      <c r="AV20">
        <v>6.7</v>
      </c>
      <c r="AW20">
        <v>5.0999999999999996</v>
      </c>
      <c r="AX20">
        <v>12516</v>
      </c>
      <c r="AY20">
        <v>2354</v>
      </c>
      <c r="AZ20">
        <v>35.899999999999899</v>
      </c>
      <c r="BA20">
        <v>7.3</v>
      </c>
      <c r="BB20">
        <v>6</v>
      </c>
      <c r="BC20">
        <v>2.6</v>
      </c>
      <c r="BD20">
        <v>39.299999999999898</v>
      </c>
      <c r="BE20">
        <v>6.8</v>
      </c>
      <c r="BF20">
        <v>7.3</v>
      </c>
      <c r="BG20">
        <v>2.6</v>
      </c>
      <c r="BH20">
        <v>7.9</v>
      </c>
      <c r="BI20">
        <v>5.5</v>
      </c>
      <c r="BJ20">
        <v>37.399999999999899</v>
      </c>
      <c r="BK20">
        <v>15.8</v>
      </c>
      <c r="BL20">
        <v>17.5</v>
      </c>
      <c r="BM20">
        <v>3.5</v>
      </c>
      <c r="BN20">
        <v>20</v>
      </c>
      <c r="BO20">
        <v>6.3</v>
      </c>
      <c r="BP20">
        <v>0</v>
      </c>
      <c r="BQ20">
        <v>3.2</v>
      </c>
      <c r="BR20">
        <v>26.899999999999899</v>
      </c>
      <c r="BS20">
        <v>9.1</v>
      </c>
      <c r="BT20">
        <v>55.6</v>
      </c>
      <c r="BU20">
        <v>7.4</v>
      </c>
      <c r="BV20">
        <v>1.2</v>
      </c>
      <c r="BW20">
        <v>0.4</v>
      </c>
      <c r="BX20">
        <v>0.93310000000000004</v>
      </c>
      <c r="BY20">
        <v>0.47960000000000003</v>
      </c>
      <c r="BZ20">
        <v>0.95399999999999996</v>
      </c>
      <c r="CA20">
        <v>0.94359999999999999</v>
      </c>
      <c r="CB20">
        <v>3.3102</v>
      </c>
      <c r="CC20">
        <v>0.88070000000000004</v>
      </c>
      <c r="CD20">
        <v>5.0200000000000002E-2</v>
      </c>
      <c r="CE20">
        <v>0.9889</v>
      </c>
      <c r="CF20">
        <v>0.17430000000000001</v>
      </c>
      <c r="CG20">
        <v>0.51749999999999996</v>
      </c>
      <c r="CH20">
        <v>1.7309000000000001</v>
      </c>
      <c r="CI20">
        <v>0.30320000000000003</v>
      </c>
      <c r="CJ20">
        <v>0.53520000000000001</v>
      </c>
      <c r="CK20">
        <v>0.87439999999999996</v>
      </c>
      <c r="CL20">
        <v>1.4096</v>
      </c>
      <c r="CM20">
        <v>0.71089999999999998</v>
      </c>
      <c r="CN20">
        <v>0.66700000000000004</v>
      </c>
      <c r="CO20">
        <v>0</v>
      </c>
      <c r="CP20">
        <v>0.98370000000000002</v>
      </c>
      <c r="CQ20">
        <v>0.80010000000000003</v>
      </c>
      <c r="CR20">
        <v>0.72629999999999995</v>
      </c>
      <c r="CS20">
        <v>3.1772</v>
      </c>
      <c r="CT20">
        <v>0.88949999999999996</v>
      </c>
      <c r="CU20">
        <v>9.6279000000000003</v>
      </c>
      <c r="CV20">
        <v>0.84909999999999997</v>
      </c>
      <c r="CW20">
        <v>1</v>
      </c>
      <c r="CX20">
        <v>0</v>
      </c>
      <c r="CY20">
        <v>1</v>
      </c>
      <c r="CZ20">
        <v>1</v>
      </c>
      <c r="DA20">
        <v>3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5</v>
      </c>
      <c r="DQ20">
        <v>271</v>
      </c>
      <c r="DR20">
        <v>118</v>
      </c>
      <c r="DS20">
        <v>8.1999999999999904</v>
      </c>
      <c r="DT20">
        <v>3.5</v>
      </c>
      <c r="DU20">
        <v>4169</v>
      </c>
      <c r="DV20">
        <v>1.8688064738713001E-2</v>
      </c>
      <c r="DW20">
        <v>1.7837655537E-5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36047023000</v>
      </c>
      <c r="H21" t="s">
        <v>1279</v>
      </c>
      <c r="I21">
        <v>5.8282500000000001E-2</v>
      </c>
      <c r="J21">
        <v>4141</v>
      </c>
      <c r="K21">
        <v>647</v>
      </c>
      <c r="L21">
        <v>1031</v>
      </c>
      <c r="M21">
        <v>83</v>
      </c>
      <c r="N21">
        <v>960</v>
      </c>
      <c r="O21">
        <v>94</v>
      </c>
      <c r="P21">
        <v>1510</v>
      </c>
      <c r="Q21">
        <v>434</v>
      </c>
      <c r="R21">
        <v>86</v>
      </c>
      <c r="S21">
        <v>57</v>
      </c>
      <c r="T21">
        <v>14029</v>
      </c>
      <c r="U21">
        <v>2503</v>
      </c>
      <c r="V21">
        <v>521</v>
      </c>
      <c r="W21">
        <v>158</v>
      </c>
      <c r="X21">
        <v>199</v>
      </c>
      <c r="Y21">
        <v>68</v>
      </c>
      <c r="Z21">
        <v>1737</v>
      </c>
      <c r="AA21">
        <v>397</v>
      </c>
      <c r="AB21">
        <v>203</v>
      </c>
      <c r="AC21">
        <v>103</v>
      </c>
      <c r="AD21">
        <v>91</v>
      </c>
      <c r="AE21">
        <v>65.900000000000006</v>
      </c>
      <c r="AF21">
        <v>1164</v>
      </c>
      <c r="AG21">
        <v>847.2</v>
      </c>
      <c r="AH21">
        <v>857</v>
      </c>
      <c r="AI21">
        <v>335.1</v>
      </c>
      <c r="AJ21">
        <v>148</v>
      </c>
      <c r="AK21">
        <v>49.2</v>
      </c>
      <c r="AL21">
        <v>0</v>
      </c>
      <c r="AM21">
        <v>11</v>
      </c>
      <c r="AN21">
        <v>296</v>
      </c>
      <c r="AO21">
        <v>93.4</v>
      </c>
      <c r="AP21">
        <v>559</v>
      </c>
      <c r="AQ21">
        <v>115</v>
      </c>
      <c r="AR21">
        <v>0</v>
      </c>
      <c r="AS21">
        <v>11</v>
      </c>
      <c r="AT21">
        <v>36.5</v>
      </c>
      <c r="AU21">
        <v>9.4</v>
      </c>
      <c r="AV21">
        <v>4.5999999999999996</v>
      </c>
      <c r="AW21">
        <v>3.1</v>
      </c>
      <c r="AX21">
        <v>14029</v>
      </c>
      <c r="AY21">
        <v>2503</v>
      </c>
      <c r="AZ21">
        <v>25.6999999999999</v>
      </c>
      <c r="BA21">
        <v>7.6</v>
      </c>
      <c r="BB21">
        <v>4.8</v>
      </c>
      <c r="BC21">
        <v>1.9</v>
      </c>
      <c r="BD21">
        <v>41.899999999999899</v>
      </c>
      <c r="BE21">
        <v>7</v>
      </c>
      <c r="BF21">
        <v>4.9000000000000004</v>
      </c>
      <c r="BG21">
        <v>2.6</v>
      </c>
      <c r="BH21">
        <v>9.5</v>
      </c>
      <c r="BI21">
        <v>6.8</v>
      </c>
      <c r="BJ21">
        <v>28.1</v>
      </c>
      <c r="BK21">
        <v>20</v>
      </c>
      <c r="BL21">
        <v>24.3</v>
      </c>
      <c r="BM21">
        <v>8.6</v>
      </c>
      <c r="BN21">
        <v>14.4</v>
      </c>
      <c r="BO21">
        <v>4.5999999999999996</v>
      </c>
      <c r="BP21">
        <v>0</v>
      </c>
      <c r="BQ21">
        <v>2.9</v>
      </c>
      <c r="BR21">
        <v>30.8</v>
      </c>
      <c r="BS21">
        <v>9.1999999999999904</v>
      </c>
      <c r="BT21">
        <v>58.2</v>
      </c>
      <c r="BU21">
        <v>9.9</v>
      </c>
      <c r="BV21">
        <v>0</v>
      </c>
      <c r="BW21">
        <v>0.3</v>
      </c>
      <c r="BX21">
        <v>0.90969999999999995</v>
      </c>
      <c r="BY21">
        <v>0.22989999999999999</v>
      </c>
      <c r="BZ21">
        <v>0.93189999999999995</v>
      </c>
      <c r="CA21">
        <v>0.83499999999999996</v>
      </c>
      <c r="CB21">
        <v>2.9064999999999999</v>
      </c>
      <c r="CC21">
        <v>0.78410000000000002</v>
      </c>
      <c r="CD21">
        <v>3.09E-2</v>
      </c>
      <c r="CE21">
        <v>0.99180000000000001</v>
      </c>
      <c r="CF21">
        <v>3.9600000000000003E-2</v>
      </c>
      <c r="CG21">
        <v>0.6079</v>
      </c>
      <c r="CH21">
        <v>1.6701999999999999</v>
      </c>
      <c r="CI21">
        <v>0.2661</v>
      </c>
      <c r="CJ21">
        <v>0.4526</v>
      </c>
      <c r="CK21">
        <v>0.93679999999999997</v>
      </c>
      <c r="CL21">
        <v>1.3894</v>
      </c>
      <c r="CM21">
        <v>0.69710000000000005</v>
      </c>
      <c r="CN21">
        <v>0.61609999999999998</v>
      </c>
      <c r="CO21">
        <v>0</v>
      </c>
      <c r="CP21">
        <v>0.99050000000000005</v>
      </c>
      <c r="CQ21">
        <v>0.8216</v>
      </c>
      <c r="CR21">
        <v>0</v>
      </c>
      <c r="CS21">
        <v>2.4283000000000001</v>
      </c>
      <c r="CT21">
        <v>0.58599999999999997</v>
      </c>
      <c r="CU21">
        <v>8.3943999999999903</v>
      </c>
      <c r="CV21">
        <v>0.70169999999999999</v>
      </c>
      <c r="CW21">
        <v>1</v>
      </c>
      <c r="CX21">
        <v>0</v>
      </c>
      <c r="CY21">
        <v>1</v>
      </c>
      <c r="CZ21">
        <v>0</v>
      </c>
      <c r="DA21">
        <v>2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5</v>
      </c>
      <c r="DQ21">
        <v>671</v>
      </c>
      <c r="DR21">
        <v>385</v>
      </c>
      <c r="DS21">
        <v>16.1999999999999</v>
      </c>
      <c r="DT21">
        <v>8.3000000000000007</v>
      </c>
      <c r="DU21">
        <v>6027</v>
      </c>
      <c r="DV21">
        <v>2.7052508286644E-2</v>
      </c>
      <c r="DW21">
        <v>1.6074071838000001E-5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36047023200</v>
      </c>
      <c r="H22" t="s">
        <v>1278</v>
      </c>
      <c r="I22">
        <v>8.7400800000000001E-2</v>
      </c>
      <c r="J22">
        <v>5606</v>
      </c>
      <c r="K22">
        <v>736</v>
      </c>
      <c r="L22">
        <v>1509</v>
      </c>
      <c r="M22">
        <v>69</v>
      </c>
      <c r="N22">
        <v>1367</v>
      </c>
      <c r="O22">
        <v>99</v>
      </c>
      <c r="P22">
        <v>2731</v>
      </c>
      <c r="Q22">
        <v>727</v>
      </c>
      <c r="R22">
        <v>122</v>
      </c>
      <c r="S22">
        <v>72</v>
      </c>
      <c r="T22">
        <v>10799</v>
      </c>
      <c r="U22">
        <v>1981</v>
      </c>
      <c r="V22">
        <v>498</v>
      </c>
      <c r="W22">
        <v>188</v>
      </c>
      <c r="X22">
        <v>536</v>
      </c>
      <c r="Y22">
        <v>147</v>
      </c>
      <c r="Z22">
        <v>2488</v>
      </c>
      <c r="AA22">
        <v>539</v>
      </c>
      <c r="AB22">
        <v>340</v>
      </c>
      <c r="AC22">
        <v>103</v>
      </c>
      <c r="AD22">
        <v>67</v>
      </c>
      <c r="AE22">
        <v>64.5</v>
      </c>
      <c r="AF22">
        <v>864</v>
      </c>
      <c r="AG22">
        <v>1080.5</v>
      </c>
      <c r="AH22">
        <v>452</v>
      </c>
      <c r="AI22">
        <v>176.099999999999</v>
      </c>
      <c r="AJ22">
        <v>178</v>
      </c>
      <c r="AK22">
        <v>74.7</v>
      </c>
      <c r="AL22">
        <v>0</v>
      </c>
      <c r="AM22">
        <v>16</v>
      </c>
      <c r="AN22">
        <v>298</v>
      </c>
      <c r="AO22">
        <v>121.4</v>
      </c>
      <c r="AP22">
        <v>816</v>
      </c>
      <c r="AQ22">
        <v>154</v>
      </c>
      <c r="AR22">
        <v>0</v>
      </c>
      <c r="AS22">
        <v>16</v>
      </c>
      <c r="AT22">
        <v>48.799999999999898</v>
      </c>
      <c r="AU22">
        <v>10.1</v>
      </c>
      <c r="AV22">
        <v>6.4</v>
      </c>
      <c r="AW22">
        <v>3.7</v>
      </c>
      <c r="AX22">
        <v>10799</v>
      </c>
      <c r="AY22">
        <v>1981</v>
      </c>
      <c r="AZ22">
        <v>19.399999999999899</v>
      </c>
      <c r="BA22">
        <v>7.3</v>
      </c>
      <c r="BB22">
        <v>9.6</v>
      </c>
      <c r="BC22">
        <v>3.1</v>
      </c>
      <c r="BD22">
        <v>44.399999999999899</v>
      </c>
      <c r="BE22">
        <v>7.6</v>
      </c>
      <c r="BF22">
        <v>6.1</v>
      </c>
      <c r="BG22">
        <v>2.2000000000000002</v>
      </c>
      <c r="BH22">
        <v>4.9000000000000004</v>
      </c>
      <c r="BI22">
        <v>4.7</v>
      </c>
      <c r="BJ22">
        <v>15.4</v>
      </c>
      <c r="BK22">
        <v>19.1999999999999</v>
      </c>
      <c r="BL22">
        <v>9.3000000000000007</v>
      </c>
      <c r="BM22">
        <v>3.4</v>
      </c>
      <c r="BN22">
        <v>11.8</v>
      </c>
      <c r="BO22">
        <v>4.9000000000000004</v>
      </c>
      <c r="BP22">
        <v>0</v>
      </c>
      <c r="BQ22">
        <v>2</v>
      </c>
      <c r="BR22">
        <v>21.8</v>
      </c>
      <c r="BS22">
        <v>8.6999999999999904</v>
      </c>
      <c r="BT22">
        <v>59.7</v>
      </c>
      <c r="BU22">
        <v>9.8000000000000007</v>
      </c>
      <c r="BV22">
        <v>0</v>
      </c>
      <c r="BW22">
        <v>0.3</v>
      </c>
      <c r="BX22">
        <v>0.97209999999999996</v>
      </c>
      <c r="BY22">
        <v>0.44280000000000003</v>
      </c>
      <c r="BZ22">
        <v>0.97519999999999996</v>
      </c>
      <c r="CA22">
        <v>0.74250000000000005</v>
      </c>
      <c r="CB22">
        <v>3.1326999999999998</v>
      </c>
      <c r="CC22">
        <v>0.84179999999999999</v>
      </c>
      <c r="CD22">
        <v>0.1938</v>
      </c>
      <c r="CE22">
        <v>0.99439999999999995</v>
      </c>
      <c r="CF22">
        <v>9.4700000000000006E-2</v>
      </c>
      <c r="CG22">
        <v>0.2974</v>
      </c>
      <c r="CH22">
        <v>1.5803</v>
      </c>
      <c r="CI22">
        <v>0.21990000000000001</v>
      </c>
      <c r="CJ22">
        <v>0.29920000000000002</v>
      </c>
      <c r="CK22">
        <v>0.74509999999999998</v>
      </c>
      <c r="CL22">
        <v>1.0443</v>
      </c>
      <c r="CM22">
        <v>0.50890000000000002</v>
      </c>
      <c r="CN22">
        <v>0.58150000000000002</v>
      </c>
      <c r="CO22">
        <v>0</v>
      </c>
      <c r="CP22">
        <v>0.96730000000000005</v>
      </c>
      <c r="CQ22">
        <v>0.83140000000000003</v>
      </c>
      <c r="CR22">
        <v>0</v>
      </c>
      <c r="CS22">
        <v>2.3801999999999999</v>
      </c>
      <c r="CT22">
        <v>0.56510000000000005</v>
      </c>
      <c r="CU22">
        <v>8.1373999999999995</v>
      </c>
      <c r="CV22">
        <v>0.66539999999999999</v>
      </c>
      <c r="CW22">
        <v>1</v>
      </c>
      <c r="CX22">
        <v>0</v>
      </c>
      <c r="CY22">
        <v>1</v>
      </c>
      <c r="CZ22">
        <v>0</v>
      </c>
      <c r="DA22">
        <v>2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4</v>
      </c>
      <c r="DQ22">
        <v>218</v>
      </c>
      <c r="DR22">
        <v>162</v>
      </c>
      <c r="DS22">
        <v>3.9</v>
      </c>
      <c r="DT22">
        <v>2.9</v>
      </c>
      <c r="DU22">
        <v>10850</v>
      </c>
      <c r="DV22">
        <v>2.3524072010122E-2</v>
      </c>
      <c r="DW22">
        <v>2.4094987511999998E-5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36047023400</v>
      </c>
      <c r="H23" t="s">
        <v>1277</v>
      </c>
      <c r="I23">
        <v>6.5553899999999998E-2</v>
      </c>
      <c r="J23">
        <v>4957</v>
      </c>
      <c r="K23">
        <v>525</v>
      </c>
      <c r="L23">
        <v>1456</v>
      </c>
      <c r="M23">
        <v>60</v>
      </c>
      <c r="N23">
        <v>1324</v>
      </c>
      <c r="O23">
        <v>92</v>
      </c>
      <c r="P23">
        <v>2512</v>
      </c>
      <c r="Q23">
        <v>575</v>
      </c>
      <c r="R23">
        <v>41</v>
      </c>
      <c r="S23">
        <v>30</v>
      </c>
      <c r="T23">
        <v>12814</v>
      </c>
      <c r="U23">
        <v>2233</v>
      </c>
      <c r="V23">
        <v>329</v>
      </c>
      <c r="W23">
        <v>100</v>
      </c>
      <c r="X23">
        <v>548</v>
      </c>
      <c r="Y23">
        <v>129</v>
      </c>
      <c r="Z23">
        <v>2292</v>
      </c>
      <c r="AA23">
        <v>403</v>
      </c>
      <c r="AB23">
        <v>446</v>
      </c>
      <c r="AC23">
        <v>123</v>
      </c>
      <c r="AD23">
        <v>19</v>
      </c>
      <c r="AE23">
        <v>32.899999999999899</v>
      </c>
      <c r="AF23">
        <v>146</v>
      </c>
      <c r="AG23">
        <v>748.1</v>
      </c>
      <c r="AH23">
        <v>321</v>
      </c>
      <c r="AI23">
        <v>126.599999999999</v>
      </c>
      <c r="AJ23">
        <v>751</v>
      </c>
      <c r="AK23">
        <v>116.5</v>
      </c>
      <c r="AL23">
        <v>0</v>
      </c>
      <c r="AM23">
        <v>11</v>
      </c>
      <c r="AN23">
        <v>356</v>
      </c>
      <c r="AO23">
        <v>105.4</v>
      </c>
      <c r="AP23">
        <v>729</v>
      </c>
      <c r="AQ23">
        <v>111</v>
      </c>
      <c r="AR23">
        <v>21</v>
      </c>
      <c r="AS23">
        <v>21</v>
      </c>
      <c r="AT23">
        <v>50.899999999999899</v>
      </c>
      <c r="AU23">
        <v>8.5</v>
      </c>
      <c r="AV23">
        <v>2.9</v>
      </c>
      <c r="AW23">
        <v>2.1</v>
      </c>
      <c r="AX23">
        <v>12814</v>
      </c>
      <c r="AY23">
        <v>2233</v>
      </c>
      <c r="AZ23">
        <v>16.1999999999999</v>
      </c>
      <c r="BA23">
        <v>4.8</v>
      </c>
      <c r="BB23">
        <v>11.1</v>
      </c>
      <c r="BC23">
        <v>3</v>
      </c>
      <c r="BD23">
        <v>46.2</v>
      </c>
      <c r="BE23">
        <v>6.5</v>
      </c>
      <c r="BF23">
        <v>9</v>
      </c>
      <c r="BG23">
        <v>2.5</v>
      </c>
      <c r="BH23">
        <v>1.4</v>
      </c>
      <c r="BI23">
        <v>2.5</v>
      </c>
      <c r="BJ23">
        <v>2.9</v>
      </c>
      <c r="BK23">
        <v>15.1</v>
      </c>
      <c r="BL23">
        <v>8.3000000000000007</v>
      </c>
      <c r="BM23">
        <v>3.1</v>
      </c>
      <c r="BN23">
        <v>51.6</v>
      </c>
      <c r="BO23">
        <v>7.7</v>
      </c>
      <c r="BP23">
        <v>0</v>
      </c>
      <c r="BQ23">
        <v>2</v>
      </c>
      <c r="BR23">
        <v>26.899999999999899</v>
      </c>
      <c r="BS23">
        <v>7.7</v>
      </c>
      <c r="BT23">
        <v>55.1</v>
      </c>
      <c r="BU23">
        <v>7.7</v>
      </c>
      <c r="BV23">
        <v>0.4</v>
      </c>
      <c r="BW23">
        <v>0.4</v>
      </c>
      <c r="BX23">
        <v>0.98</v>
      </c>
      <c r="BY23">
        <v>7.6399999999999996E-2</v>
      </c>
      <c r="BZ23">
        <v>0.94940000000000002</v>
      </c>
      <c r="CA23">
        <v>0.6673</v>
      </c>
      <c r="CB23">
        <v>2.673</v>
      </c>
      <c r="CC23">
        <v>0.71879999999999999</v>
      </c>
      <c r="CD23">
        <v>0.27779999999999999</v>
      </c>
      <c r="CE23">
        <v>0.99550000000000005</v>
      </c>
      <c r="CF23">
        <v>0.3296</v>
      </c>
      <c r="CG23">
        <v>5.91E-2</v>
      </c>
      <c r="CH23">
        <v>1.6619999999999999</v>
      </c>
      <c r="CI23">
        <v>0.2616</v>
      </c>
      <c r="CJ23">
        <v>3.4000000000000002E-2</v>
      </c>
      <c r="CK23">
        <v>0.7208</v>
      </c>
      <c r="CL23">
        <v>0.75470000000000004</v>
      </c>
      <c r="CM23">
        <v>0.36470000000000002</v>
      </c>
      <c r="CN23">
        <v>0.80869999999999997</v>
      </c>
      <c r="CO23">
        <v>0</v>
      </c>
      <c r="CP23">
        <v>0.98350000000000004</v>
      </c>
      <c r="CQ23">
        <v>0.79579999999999995</v>
      </c>
      <c r="CR23">
        <v>0.55600000000000005</v>
      </c>
      <c r="CS23">
        <v>3.1440000000000001</v>
      </c>
      <c r="CT23">
        <v>0.87829999999999997</v>
      </c>
      <c r="CU23">
        <v>8.2338000000000005</v>
      </c>
      <c r="CV23">
        <v>0.67930000000000001</v>
      </c>
      <c r="CW23">
        <v>1</v>
      </c>
      <c r="CX23">
        <v>0</v>
      </c>
      <c r="CY23">
        <v>1</v>
      </c>
      <c r="CZ23">
        <v>0</v>
      </c>
      <c r="DA23">
        <v>2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4</v>
      </c>
      <c r="DQ23">
        <v>253</v>
      </c>
      <c r="DR23">
        <v>156</v>
      </c>
      <c r="DS23">
        <v>5.0999999999999996</v>
      </c>
      <c r="DT23">
        <v>3.1</v>
      </c>
      <c r="DU23">
        <v>3155</v>
      </c>
      <c r="DV23">
        <v>2.0285910344047E-2</v>
      </c>
      <c r="DW23">
        <v>1.8075953709E-5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36047023600</v>
      </c>
      <c r="H24" t="s">
        <v>1276</v>
      </c>
      <c r="I24">
        <v>6.5580200000000005E-2</v>
      </c>
      <c r="J24">
        <v>5567</v>
      </c>
      <c r="K24">
        <v>493</v>
      </c>
      <c r="L24">
        <v>1684</v>
      </c>
      <c r="M24">
        <v>76</v>
      </c>
      <c r="N24">
        <v>1585</v>
      </c>
      <c r="O24">
        <v>101</v>
      </c>
      <c r="P24">
        <v>2778</v>
      </c>
      <c r="Q24">
        <v>366</v>
      </c>
      <c r="R24">
        <v>89</v>
      </c>
      <c r="S24">
        <v>45</v>
      </c>
      <c r="T24">
        <v>10552</v>
      </c>
      <c r="U24">
        <v>1377</v>
      </c>
      <c r="V24">
        <v>611</v>
      </c>
      <c r="W24">
        <v>112</v>
      </c>
      <c r="X24">
        <v>643</v>
      </c>
      <c r="Y24">
        <v>121</v>
      </c>
      <c r="Z24">
        <v>2447</v>
      </c>
      <c r="AA24">
        <v>361</v>
      </c>
      <c r="AB24">
        <v>614</v>
      </c>
      <c r="AC24">
        <v>148</v>
      </c>
      <c r="AD24">
        <v>9</v>
      </c>
      <c r="AE24">
        <v>20.6</v>
      </c>
      <c r="AF24">
        <v>402</v>
      </c>
      <c r="AG24">
        <v>722.39999999999895</v>
      </c>
      <c r="AH24">
        <v>473</v>
      </c>
      <c r="AI24">
        <v>140.69999999999899</v>
      </c>
      <c r="AJ24">
        <v>992</v>
      </c>
      <c r="AK24">
        <v>121.7</v>
      </c>
      <c r="AL24">
        <v>0</v>
      </c>
      <c r="AM24">
        <v>16</v>
      </c>
      <c r="AN24">
        <v>494</v>
      </c>
      <c r="AO24">
        <v>102.599999999999</v>
      </c>
      <c r="AP24">
        <v>1054</v>
      </c>
      <c r="AQ24">
        <v>123</v>
      </c>
      <c r="AR24">
        <v>0</v>
      </c>
      <c r="AS24">
        <v>16</v>
      </c>
      <c r="AT24">
        <v>49.899999999999899</v>
      </c>
      <c r="AU24">
        <v>7.9</v>
      </c>
      <c r="AV24">
        <v>5.3</v>
      </c>
      <c r="AW24">
        <v>2.5</v>
      </c>
      <c r="AX24">
        <v>10552</v>
      </c>
      <c r="AY24">
        <v>1377</v>
      </c>
      <c r="AZ24">
        <v>24.5</v>
      </c>
      <c r="BA24">
        <v>4.5999999999999996</v>
      </c>
      <c r="BB24">
        <v>11.6</v>
      </c>
      <c r="BC24">
        <v>2.7</v>
      </c>
      <c r="BD24">
        <v>44</v>
      </c>
      <c r="BE24">
        <v>5.2</v>
      </c>
      <c r="BF24">
        <v>11</v>
      </c>
      <c r="BG24">
        <v>2.9</v>
      </c>
      <c r="BH24">
        <v>0.6</v>
      </c>
      <c r="BI24">
        <v>1.3</v>
      </c>
      <c r="BJ24">
        <v>7.2</v>
      </c>
      <c r="BK24">
        <v>13</v>
      </c>
      <c r="BL24">
        <v>10.8</v>
      </c>
      <c r="BM24">
        <v>3</v>
      </c>
      <c r="BN24">
        <v>58.899999999999899</v>
      </c>
      <c r="BO24">
        <v>6.7</v>
      </c>
      <c r="BP24">
        <v>0</v>
      </c>
      <c r="BQ24">
        <v>1.8</v>
      </c>
      <c r="BR24">
        <v>31.1999999999999</v>
      </c>
      <c r="BS24">
        <v>6.2</v>
      </c>
      <c r="BT24">
        <v>66.5</v>
      </c>
      <c r="BU24">
        <v>7.1</v>
      </c>
      <c r="BV24">
        <v>0</v>
      </c>
      <c r="BW24">
        <v>0.3</v>
      </c>
      <c r="BX24">
        <v>0.97709999999999997</v>
      </c>
      <c r="BY24">
        <v>0.30990000000000001</v>
      </c>
      <c r="BZ24">
        <v>0.97809999999999997</v>
      </c>
      <c r="CA24">
        <v>0.81910000000000005</v>
      </c>
      <c r="CB24">
        <v>3.0842999999999998</v>
      </c>
      <c r="CC24">
        <v>0.83020000000000005</v>
      </c>
      <c r="CD24">
        <v>0.307</v>
      </c>
      <c r="CE24">
        <v>0.99399999999999999</v>
      </c>
      <c r="CF24">
        <v>0.52229999999999999</v>
      </c>
      <c r="CG24">
        <v>2.9399999999999999E-2</v>
      </c>
      <c r="CH24">
        <v>1.8528</v>
      </c>
      <c r="CI24">
        <v>0.38080000000000003</v>
      </c>
      <c r="CJ24">
        <v>0.1497</v>
      </c>
      <c r="CK24">
        <v>0.77510000000000001</v>
      </c>
      <c r="CL24">
        <v>0.92479999999999996</v>
      </c>
      <c r="CM24">
        <v>0.44500000000000001</v>
      </c>
      <c r="CN24">
        <v>0.83109999999999995</v>
      </c>
      <c r="CO24">
        <v>0</v>
      </c>
      <c r="CP24">
        <v>0.99109999999999998</v>
      </c>
      <c r="CQ24">
        <v>0.87460000000000004</v>
      </c>
      <c r="CR24">
        <v>0</v>
      </c>
      <c r="CS24">
        <v>2.6968999999999999</v>
      </c>
      <c r="CT24">
        <v>0.71879999999999999</v>
      </c>
      <c r="CU24">
        <v>8.5587999999999997</v>
      </c>
      <c r="CV24">
        <v>0.72309999999999997</v>
      </c>
      <c r="CW24">
        <v>1</v>
      </c>
      <c r="CX24">
        <v>0</v>
      </c>
      <c r="CY24">
        <v>1</v>
      </c>
      <c r="CZ24">
        <v>0</v>
      </c>
      <c r="DA24">
        <v>2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4</v>
      </c>
      <c r="DQ24">
        <v>146</v>
      </c>
      <c r="DR24">
        <v>108</v>
      </c>
      <c r="DS24">
        <v>2.6</v>
      </c>
      <c r="DT24">
        <v>1.9</v>
      </c>
      <c r="DU24">
        <v>3542</v>
      </c>
      <c r="DV24">
        <v>2.0290341851106002E-2</v>
      </c>
      <c r="DW24">
        <v>1.8079949849999999E-5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36047023800</v>
      </c>
      <c r="H25" t="s">
        <v>1275</v>
      </c>
      <c r="I25">
        <v>6.5592600000000001E-2</v>
      </c>
      <c r="J25">
        <v>4043</v>
      </c>
      <c r="K25">
        <v>576</v>
      </c>
      <c r="L25">
        <v>1355</v>
      </c>
      <c r="M25">
        <v>62</v>
      </c>
      <c r="N25">
        <v>1291</v>
      </c>
      <c r="O25">
        <v>68</v>
      </c>
      <c r="P25">
        <v>1218</v>
      </c>
      <c r="Q25">
        <v>325</v>
      </c>
      <c r="R25">
        <v>75</v>
      </c>
      <c r="S25">
        <v>44</v>
      </c>
      <c r="T25">
        <v>17510</v>
      </c>
      <c r="U25">
        <v>5403</v>
      </c>
      <c r="V25">
        <v>457</v>
      </c>
      <c r="W25">
        <v>240</v>
      </c>
      <c r="X25">
        <v>613</v>
      </c>
      <c r="Y25">
        <v>134</v>
      </c>
      <c r="Z25">
        <v>1444</v>
      </c>
      <c r="AA25">
        <v>354</v>
      </c>
      <c r="AB25">
        <v>469</v>
      </c>
      <c r="AC25">
        <v>110</v>
      </c>
      <c r="AD25">
        <v>8</v>
      </c>
      <c r="AE25">
        <v>17</v>
      </c>
      <c r="AF25">
        <v>334</v>
      </c>
      <c r="AG25">
        <v>734.7</v>
      </c>
      <c r="AH25">
        <v>396</v>
      </c>
      <c r="AI25">
        <v>223</v>
      </c>
      <c r="AJ25">
        <v>584</v>
      </c>
      <c r="AK25">
        <v>95.4</v>
      </c>
      <c r="AL25">
        <v>25</v>
      </c>
      <c r="AM25">
        <v>40</v>
      </c>
      <c r="AN25">
        <v>256</v>
      </c>
      <c r="AO25">
        <v>83.2</v>
      </c>
      <c r="AP25">
        <v>773</v>
      </c>
      <c r="AQ25">
        <v>99</v>
      </c>
      <c r="AR25">
        <v>0</v>
      </c>
      <c r="AS25">
        <v>11</v>
      </c>
      <c r="AT25">
        <v>30.1</v>
      </c>
      <c r="AU25">
        <v>8.6999999999999904</v>
      </c>
      <c r="AV25">
        <v>5.3</v>
      </c>
      <c r="AW25">
        <v>3</v>
      </c>
      <c r="AX25">
        <v>17510</v>
      </c>
      <c r="AY25">
        <v>5403</v>
      </c>
      <c r="AZ25">
        <v>20.8</v>
      </c>
      <c r="BA25">
        <v>9</v>
      </c>
      <c r="BB25">
        <v>15.1999999999999</v>
      </c>
      <c r="BC25">
        <v>3.9</v>
      </c>
      <c r="BD25">
        <v>35.700000000000003</v>
      </c>
      <c r="BE25">
        <v>7.1</v>
      </c>
      <c r="BF25">
        <v>11.6</v>
      </c>
      <c r="BG25">
        <v>3.2</v>
      </c>
      <c r="BH25">
        <v>0.6</v>
      </c>
      <c r="BI25">
        <v>1.3</v>
      </c>
      <c r="BJ25">
        <v>8.3000000000000007</v>
      </c>
      <c r="BK25">
        <v>18.100000000000001</v>
      </c>
      <c r="BL25">
        <v>11.6</v>
      </c>
      <c r="BM25">
        <v>6.2</v>
      </c>
      <c r="BN25">
        <v>43.1</v>
      </c>
      <c r="BO25">
        <v>6.8</v>
      </c>
      <c r="BP25">
        <v>1.8</v>
      </c>
      <c r="BQ25">
        <v>2.9</v>
      </c>
      <c r="BR25">
        <v>19.8</v>
      </c>
      <c r="BS25">
        <v>6.4</v>
      </c>
      <c r="BT25">
        <v>59.899999999999899</v>
      </c>
      <c r="BU25">
        <v>7.8</v>
      </c>
      <c r="BV25">
        <v>0</v>
      </c>
      <c r="BW25">
        <v>0.3</v>
      </c>
      <c r="BX25">
        <v>0.85540000000000005</v>
      </c>
      <c r="BY25">
        <v>0.30990000000000001</v>
      </c>
      <c r="BZ25">
        <v>0.86499999999999999</v>
      </c>
      <c r="CA25">
        <v>0.7641</v>
      </c>
      <c r="CB25">
        <v>2.7945000000000002</v>
      </c>
      <c r="CC25">
        <v>0.75070000000000003</v>
      </c>
      <c r="CD25">
        <v>0.54759999999999998</v>
      </c>
      <c r="CE25">
        <v>0.97919999999999996</v>
      </c>
      <c r="CF25">
        <v>0.57320000000000004</v>
      </c>
      <c r="CG25">
        <v>3.0499999999999999E-2</v>
      </c>
      <c r="CH25">
        <v>2.1305000000000001</v>
      </c>
      <c r="CI25">
        <v>0.57609999999999995</v>
      </c>
      <c r="CJ25">
        <v>0.17299999999999999</v>
      </c>
      <c r="CK25">
        <v>0.78790000000000004</v>
      </c>
      <c r="CL25">
        <v>0.96089999999999998</v>
      </c>
      <c r="CM25">
        <v>0.46250000000000002</v>
      </c>
      <c r="CN25">
        <v>0.78210000000000002</v>
      </c>
      <c r="CO25">
        <v>0.82369999999999999</v>
      </c>
      <c r="CP25">
        <v>0.95530000000000004</v>
      </c>
      <c r="CQ25">
        <v>0.83260000000000001</v>
      </c>
      <c r="CR25">
        <v>0</v>
      </c>
      <c r="CS25">
        <v>3.3938000000000001</v>
      </c>
      <c r="CT25">
        <v>0.93789999999999996</v>
      </c>
      <c r="CU25">
        <v>9.2796000000000003</v>
      </c>
      <c r="CV25">
        <v>0.8155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2</v>
      </c>
      <c r="DQ25">
        <v>191</v>
      </c>
      <c r="DR25">
        <v>238</v>
      </c>
      <c r="DS25">
        <v>4.7</v>
      </c>
      <c r="DT25">
        <v>5.6</v>
      </c>
      <c r="DU25">
        <v>5889</v>
      </c>
      <c r="DV25">
        <v>2.0290870337758001E-2</v>
      </c>
      <c r="DW25">
        <v>1.8082984636E-5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36047024000</v>
      </c>
      <c r="H26" t="s">
        <v>1274</v>
      </c>
      <c r="I26">
        <v>6.5541199999999994E-2</v>
      </c>
      <c r="J26">
        <v>4310</v>
      </c>
      <c r="K26">
        <v>596</v>
      </c>
      <c r="L26">
        <v>1396</v>
      </c>
      <c r="M26">
        <v>55</v>
      </c>
      <c r="N26">
        <v>1222</v>
      </c>
      <c r="O26">
        <v>93</v>
      </c>
      <c r="P26">
        <v>1976</v>
      </c>
      <c r="Q26">
        <v>537</v>
      </c>
      <c r="R26">
        <v>109</v>
      </c>
      <c r="S26">
        <v>76</v>
      </c>
      <c r="T26">
        <v>13736</v>
      </c>
      <c r="U26">
        <v>2307</v>
      </c>
      <c r="V26">
        <v>639</v>
      </c>
      <c r="W26">
        <v>170</v>
      </c>
      <c r="X26">
        <v>555</v>
      </c>
      <c r="Y26">
        <v>102</v>
      </c>
      <c r="Z26">
        <v>1630</v>
      </c>
      <c r="AA26">
        <v>387</v>
      </c>
      <c r="AB26">
        <v>523</v>
      </c>
      <c r="AC26">
        <v>111</v>
      </c>
      <c r="AD26">
        <v>27</v>
      </c>
      <c r="AE26">
        <v>32</v>
      </c>
      <c r="AF26">
        <v>329</v>
      </c>
      <c r="AG26">
        <v>817.1</v>
      </c>
      <c r="AH26">
        <v>532</v>
      </c>
      <c r="AI26">
        <v>182.19999999999899</v>
      </c>
      <c r="AJ26">
        <v>598</v>
      </c>
      <c r="AK26">
        <v>109.7</v>
      </c>
      <c r="AL26">
        <v>0</v>
      </c>
      <c r="AM26">
        <v>11</v>
      </c>
      <c r="AN26">
        <v>190</v>
      </c>
      <c r="AO26">
        <v>73.799999999999898</v>
      </c>
      <c r="AP26">
        <v>600</v>
      </c>
      <c r="AQ26">
        <v>144</v>
      </c>
      <c r="AR26">
        <v>138</v>
      </c>
      <c r="AS26">
        <v>51</v>
      </c>
      <c r="AT26">
        <v>46.7</v>
      </c>
      <c r="AU26">
        <v>9.9</v>
      </c>
      <c r="AV26">
        <v>7.6</v>
      </c>
      <c r="AW26">
        <v>4.5</v>
      </c>
      <c r="AX26">
        <v>13736</v>
      </c>
      <c r="AY26">
        <v>2307</v>
      </c>
      <c r="AZ26">
        <v>30.6</v>
      </c>
      <c r="BA26">
        <v>6.9</v>
      </c>
      <c r="BB26">
        <v>12.9</v>
      </c>
      <c r="BC26">
        <v>3.2</v>
      </c>
      <c r="BD26">
        <v>37.799999999999898</v>
      </c>
      <c r="BE26">
        <v>7.3</v>
      </c>
      <c r="BF26">
        <v>12.4</v>
      </c>
      <c r="BG26">
        <v>3.2</v>
      </c>
      <c r="BH26">
        <v>2.2000000000000002</v>
      </c>
      <c r="BI26">
        <v>2.6</v>
      </c>
      <c r="BJ26">
        <v>7.6</v>
      </c>
      <c r="BK26">
        <v>18.899999999999899</v>
      </c>
      <c r="BL26">
        <v>14.3</v>
      </c>
      <c r="BM26">
        <v>4.4000000000000004</v>
      </c>
      <c r="BN26">
        <v>42.799999999999898</v>
      </c>
      <c r="BO26">
        <v>7.7</v>
      </c>
      <c r="BP26">
        <v>0</v>
      </c>
      <c r="BQ26">
        <v>2.1</v>
      </c>
      <c r="BR26">
        <v>15.5</v>
      </c>
      <c r="BS26">
        <v>5.9</v>
      </c>
      <c r="BT26">
        <v>49.1</v>
      </c>
      <c r="BU26">
        <v>10.6999999999999</v>
      </c>
      <c r="BV26">
        <v>3.2</v>
      </c>
      <c r="BW26">
        <v>1.1000000000000001</v>
      </c>
      <c r="BX26">
        <v>0.96399999999999997</v>
      </c>
      <c r="BY26">
        <v>0.56930000000000003</v>
      </c>
      <c r="BZ26">
        <v>0.93730000000000002</v>
      </c>
      <c r="CA26">
        <v>0.8982</v>
      </c>
      <c r="CB26">
        <v>3.3689</v>
      </c>
      <c r="CC26">
        <v>0.89439999999999997</v>
      </c>
      <c r="CD26">
        <v>0.39269999999999999</v>
      </c>
      <c r="CE26">
        <v>0.98719999999999997</v>
      </c>
      <c r="CF26">
        <v>0.63119999999999998</v>
      </c>
      <c r="CG26">
        <v>0.1009</v>
      </c>
      <c r="CH26">
        <v>2.1120000000000001</v>
      </c>
      <c r="CI26">
        <v>0.56579999999999997</v>
      </c>
      <c r="CJ26">
        <v>0.16120000000000001</v>
      </c>
      <c r="CK26">
        <v>0.8357</v>
      </c>
      <c r="CL26">
        <v>0.99690000000000001</v>
      </c>
      <c r="CM26">
        <v>0.48370000000000002</v>
      </c>
      <c r="CN26">
        <v>0.78090000000000004</v>
      </c>
      <c r="CO26">
        <v>0</v>
      </c>
      <c r="CP26">
        <v>0.91559999999999997</v>
      </c>
      <c r="CQ26">
        <v>0.75519999999999998</v>
      </c>
      <c r="CR26">
        <v>0.82869999999999999</v>
      </c>
      <c r="CS26">
        <v>3.2803</v>
      </c>
      <c r="CT26">
        <v>0.91369999999999996</v>
      </c>
      <c r="CU26">
        <v>9.7582000000000004</v>
      </c>
      <c r="CV26">
        <v>0.86170000000000002</v>
      </c>
      <c r="CW26">
        <v>1</v>
      </c>
      <c r="CX26">
        <v>0</v>
      </c>
      <c r="CY26">
        <v>1</v>
      </c>
      <c r="CZ26">
        <v>0</v>
      </c>
      <c r="DA26">
        <v>2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4</v>
      </c>
      <c r="DQ26">
        <v>373</v>
      </c>
      <c r="DR26">
        <v>179</v>
      </c>
      <c r="DS26">
        <v>8.8000000000000007</v>
      </c>
      <c r="DT26">
        <v>4</v>
      </c>
      <c r="DU26">
        <v>3265</v>
      </c>
      <c r="DV26">
        <v>2.0276727533451999E-2</v>
      </c>
      <c r="DW26">
        <v>1.8063813357E-5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36047024200</v>
      </c>
      <c r="H27" t="s">
        <v>1234</v>
      </c>
      <c r="I27">
        <v>7.3920399999999997E-2</v>
      </c>
      <c r="J27">
        <v>2987</v>
      </c>
      <c r="K27">
        <v>342</v>
      </c>
      <c r="L27">
        <v>876</v>
      </c>
      <c r="M27">
        <v>42</v>
      </c>
      <c r="N27">
        <v>809</v>
      </c>
      <c r="O27">
        <v>53</v>
      </c>
      <c r="P27">
        <v>765</v>
      </c>
      <c r="Q27">
        <v>281</v>
      </c>
      <c r="R27">
        <v>53</v>
      </c>
      <c r="S27">
        <v>28</v>
      </c>
      <c r="T27">
        <v>20944</v>
      </c>
      <c r="U27">
        <v>3370</v>
      </c>
      <c r="V27">
        <v>471</v>
      </c>
      <c r="W27">
        <v>103</v>
      </c>
      <c r="X27">
        <v>338</v>
      </c>
      <c r="Y27">
        <v>89</v>
      </c>
      <c r="Z27">
        <v>1070</v>
      </c>
      <c r="AA27">
        <v>236</v>
      </c>
      <c r="AB27">
        <v>242</v>
      </c>
      <c r="AC27">
        <v>82</v>
      </c>
      <c r="AD27">
        <v>5</v>
      </c>
      <c r="AE27">
        <v>14.1999999999999</v>
      </c>
      <c r="AF27">
        <v>358</v>
      </c>
      <c r="AG27">
        <v>484.39999999999901</v>
      </c>
      <c r="AH27">
        <v>193</v>
      </c>
      <c r="AI27">
        <v>57.5</v>
      </c>
      <c r="AJ27">
        <v>69</v>
      </c>
      <c r="AK27">
        <v>27.3</v>
      </c>
      <c r="AL27">
        <v>0</v>
      </c>
      <c r="AM27">
        <v>11</v>
      </c>
      <c r="AN27">
        <v>142</v>
      </c>
      <c r="AO27">
        <v>51.899999999999899</v>
      </c>
      <c r="AP27">
        <v>299</v>
      </c>
      <c r="AQ27">
        <v>49</v>
      </c>
      <c r="AR27">
        <v>0</v>
      </c>
      <c r="AS27">
        <v>11</v>
      </c>
      <c r="AT27">
        <v>25.6</v>
      </c>
      <c r="AU27">
        <v>8.4</v>
      </c>
      <c r="AV27">
        <v>4.5999999999999996</v>
      </c>
      <c r="AW27">
        <v>2.2999999999999998</v>
      </c>
      <c r="AX27">
        <v>20944</v>
      </c>
      <c r="AY27">
        <v>3370</v>
      </c>
      <c r="AZ27">
        <v>29.1</v>
      </c>
      <c r="BA27">
        <v>5</v>
      </c>
      <c r="BB27">
        <v>11.3</v>
      </c>
      <c r="BC27">
        <v>3.4</v>
      </c>
      <c r="BD27">
        <v>35.799999999999898</v>
      </c>
      <c r="BE27">
        <v>6.8</v>
      </c>
      <c r="BF27">
        <v>8.1</v>
      </c>
      <c r="BG27">
        <v>2.8</v>
      </c>
      <c r="BH27">
        <v>0.6</v>
      </c>
      <c r="BI27">
        <v>1.8</v>
      </c>
      <c r="BJ27">
        <v>12</v>
      </c>
      <c r="BK27">
        <v>16.1999999999999</v>
      </c>
      <c r="BL27">
        <v>7.2</v>
      </c>
      <c r="BM27">
        <v>2</v>
      </c>
      <c r="BN27">
        <v>7.9</v>
      </c>
      <c r="BO27">
        <v>3.1</v>
      </c>
      <c r="BP27">
        <v>0</v>
      </c>
      <c r="BQ27">
        <v>3.4</v>
      </c>
      <c r="BR27">
        <v>17.600000000000001</v>
      </c>
      <c r="BS27">
        <v>6.3</v>
      </c>
      <c r="BT27">
        <v>37</v>
      </c>
      <c r="BU27">
        <v>5.9</v>
      </c>
      <c r="BV27">
        <v>0</v>
      </c>
      <c r="BW27">
        <v>0.4</v>
      </c>
      <c r="BX27">
        <v>0.80600000000000005</v>
      </c>
      <c r="BY27">
        <v>0.22989999999999999</v>
      </c>
      <c r="BZ27">
        <v>0.77359999999999995</v>
      </c>
      <c r="CA27">
        <v>0.88070000000000004</v>
      </c>
      <c r="CB27">
        <v>2.6901999999999999</v>
      </c>
      <c r="CC27">
        <v>0.7228</v>
      </c>
      <c r="CD27">
        <v>0.28970000000000001</v>
      </c>
      <c r="CE27">
        <v>0.97960000000000003</v>
      </c>
      <c r="CF27">
        <v>0.24129999999999999</v>
      </c>
      <c r="CG27">
        <v>3.0300000000000001E-2</v>
      </c>
      <c r="CH27">
        <v>1.5409999999999999</v>
      </c>
      <c r="CI27">
        <v>0.19739999999999999</v>
      </c>
      <c r="CJ27">
        <v>0.2467</v>
      </c>
      <c r="CK27">
        <v>0.69750000000000001</v>
      </c>
      <c r="CL27">
        <v>0.94420000000000004</v>
      </c>
      <c r="CM27">
        <v>0.4541</v>
      </c>
      <c r="CN27">
        <v>0.50309999999999999</v>
      </c>
      <c r="CO27">
        <v>0</v>
      </c>
      <c r="CP27">
        <v>0.93569999999999998</v>
      </c>
      <c r="CQ27">
        <v>0.67930000000000001</v>
      </c>
      <c r="CR27">
        <v>0</v>
      </c>
      <c r="CS27">
        <v>2.1181000000000001</v>
      </c>
      <c r="CT27">
        <v>0.44219999999999998</v>
      </c>
      <c r="CU27">
        <v>7.2934999999999999</v>
      </c>
      <c r="CV27">
        <v>0.54079999999999995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2</v>
      </c>
      <c r="DQ27">
        <v>188</v>
      </c>
      <c r="DR27">
        <v>98</v>
      </c>
      <c r="DS27">
        <v>6.3</v>
      </c>
      <c r="DT27">
        <v>3.3</v>
      </c>
      <c r="DU27">
        <v>2838</v>
      </c>
      <c r="DV27">
        <v>2.1951739931279999E-2</v>
      </c>
      <c r="DW27">
        <v>2.0163726578999999E-5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36047024400</v>
      </c>
      <c r="H28" t="s">
        <v>1233</v>
      </c>
      <c r="I28">
        <v>5.9953100000000002E-2</v>
      </c>
      <c r="J28">
        <v>3782</v>
      </c>
      <c r="K28">
        <v>297</v>
      </c>
      <c r="L28">
        <v>1025</v>
      </c>
      <c r="M28">
        <v>44</v>
      </c>
      <c r="N28">
        <v>983</v>
      </c>
      <c r="O28">
        <v>49</v>
      </c>
      <c r="P28">
        <v>1680</v>
      </c>
      <c r="Q28">
        <v>439</v>
      </c>
      <c r="R28">
        <v>99</v>
      </c>
      <c r="S28">
        <v>56</v>
      </c>
      <c r="T28">
        <v>17735</v>
      </c>
      <c r="U28">
        <v>3832</v>
      </c>
      <c r="V28">
        <v>358</v>
      </c>
      <c r="W28">
        <v>98</v>
      </c>
      <c r="X28">
        <v>227</v>
      </c>
      <c r="Y28">
        <v>80</v>
      </c>
      <c r="Z28">
        <v>1625</v>
      </c>
      <c r="AA28">
        <v>255</v>
      </c>
      <c r="AB28">
        <v>254</v>
      </c>
      <c r="AC28">
        <v>72</v>
      </c>
      <c r="AD28">
        <v>51</v>
      </c>
      <c r="AE28">
        <v>47.5</v>
      </c>
      <c r="AF28">
        <v>921</v>
      </c>
      <c r="AG28">
        <v>463.6</v>
      </c>
      <c r="AH28">
        <v>381</v>
      </c>
      <c r="AI28">
        <v>148.19999999999899</v>
      </c>
      <c r="AJ28">
        <v>8</v>
      </c>
      <c r="AK28">
        <v>15.6</v>
      </c>
      <c r="AL28">
        <v>0</v>
      </c>
      <c r="AM28">
        <v>11</v>
      </c>
      <c r="AN28">
        <v>224</v>
      </c>
      <c r="AO28">
        <v>65</v>
      </c>
      <c r="AP28">
        <v>436</v>
      </c>
      <c r="AQ28">
        <v>85</v>
      </c>
      <c r="AR28">
        <v>6</v>
      </c>
      <c r="AS28">
        <v>5</v>
      </c>
      <c r="AT28">
        <v>44.399999999999899</v>
      </c>
      <c r="AU28">
        <v>10.1999999999999</v>
      </c>
      <c r="AV28">
        <v>6.8</v>
      </c>
      <c r="AW28">
        <v>3.5</v>
      </c>
      <c r="AX28">
        <v>17735</v>
      </c>
      <c r="AY28">
        <v>3832</v>
      </c>
      <c r="AZ28">
        <v>19.600000000000001</v>
      </c>
      <c r="BA28">
        <v>4.9000000000000004</v>
      </c>
      <c r="BB28">
        <v>6</v>
      </c>
      <c r="BC28">
        <v>2.2000000000000002</v>
      </c>
      <c r="BD28">
        <v>43</v>
      </c>
      <c r="BE28">
        <v>5.8</v>
      </c>
      <c r="BF28">
        <v>6.7</v>
      </c>
      <c r="BG28">
        <v>2</v>
      </c>
      <c r="BH28">
        <v>5.2</v>
      </c>
      <c r="BI28">
        <v>4.8</v>
      </c>
      <c r="BJ28">
        <v>24.399999999999899</v>
      </c>
      <c r="BK28">
        <v>12.1</v>
      </c>
      <c r="BL28">
        <v>11.3</v>
      </c>
      <c r="BM28">
        <v>4.3</v>
      </c>
      <c r="BN28">
        <v>0.8</v>
      </c>
      <c r="BO28">
        <v>1.5</v>
      </c>
      <c r="BP28">
        <v>0</v>
      </c>
      <c r="BQ28">
        <v>2.9</v>
      </c>
      <c r="BR28">
        <v>22.8</v>
      </c>
      <c r="BS28">
        <v>6.5</v>
      </c>
      <c r="BT28">
        <v>44.399999999999899</v>
      </c>
      <c r="BU28">
        <v>7.9</v>
      </c>
      <c r="BV28">
        <v>0.2</v>
      </c>
      <c r="BW28">
        <v>0.1</v>
      </c>
      <c r="BX28">
        <v>0.95309999999999995</v>
      </c>
      <c r="BY28">
        <v>0.49109999999999998</v>
      </c>
      <c r="BZ28">
        <v>0.8599</v>
      </c>
      <c r="CA28">
        <v>0.74539999999999995</v>
      </c>
      <c r="CB28">
        <v>3.0495000000000001</v>
      </c>
      <c r="CC28">
        <v>0.82169999999999999</v>
      </c>
      <c r="CD28">
        <v>5.0200000000000002E-2</v>
      </c>
      <c r="CE28">
        <v>0.99260000000000004</v>
      </c>
      <c r="CF28">
        <v>0.13239999999999999</v>
      </c>
      <c r="CG28">
        <v>0.32079999999999997</v>
      </c>
      <c r="CH28">
        <v>1.4961</v>
      </c>
      <c r="CI28">
        <v>0.1792</v>
      </c>
      <c r="CJ28">
        <v>0.4123</v>
      </c>
      <c r="CK28">
        <v>0.78359999999999996</v>
      </c>
      <c r="CL28">
        <v>1.1958</v>
      </c>
      <c r="CM28">
        <v>0.59019999999999995</v>
      </c>
      <c r="CN28">
        <v>0.2203</v>
      </c>
      <c r="CO28">
        <v>0</v>
      </c>
      <c r="CP28">
        <v>0.97199999999999998</v>
      </c>
      <c r="CQ28">
        <v>0.72770000000000001</v>
      </c>
      <c r="CR28">
        <v>0.37930000000000003</v>
      </c>
      <c r="CS28">
        <v>2.2993999999999999</v>
      </c>
      <c r="CT28">
        <v>0.52349999999999997</v>
      </c>
      <c r="CU28">
        <v>8.0408000000000008</v>
      </c>
      <c r="CV28">
        <v>0.6522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3</v>
      </c>
      <c r="DQ28">
        <v>360</v>
      </c>
      <c r="DR28">
        <v>172</v>
      </c>
      <c r="DS28">
        <v>9.5</v>
      </c>
      <c r="DT28">
        <v>4.5999999999999996</v>
      </c>
      <c r="DU28">
        <v>2741</v>
      </c>
      <c r="DV28">
        <v>2.0395140833130002E-2</v>
      </c>
      <c r="DW28">
        <v>1.6524507321000001E-5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36047024600</v>
      </c>
      <c r="H29" t="s">
        <v>1232</v>
      </c>
      <c r="I29">
        <v>6.6749299999999998E-2</v>
      </c>
      <c r="J29">
        <v>3083</v>
      </c>
      <c r="K29">
        <v>379</v>
      </c>
      <c r="L29">
        <v>1018</v>
      </c>
      <c r="M29">
        <v>51</v>
      </c>
      <c r="N29">
        <v>963</v>
      </c>
      <c r="O29">
        <v>65</v>
      </c>
      <c r="P29">
        <v>697</v>
      </c>
      <c r="Q29">
        <v>267</v>
      </c>
      <c r="R29">
        <v>151</v>
      </c>
      <c r="S29">
        <v>69</v>
      </c>
      <c r="T29">
        <v>22437</v>
      </c>
      <c r="U29">
        <v>3775</v>
      </c>
      <c r="V29">
        <v>504</v>
      </c>
      <c r="W29">
        <v>128</v>
      </c>
      <c r="X29">
        <v>325</v>
      </c>
      <c r="Y29">
        <v>86</v>
      </c>
      <c r="Z29">
        <v>770</v>
      </c>
      <c r="AA29">
        <v>210</v>
      </c>
      <c r="AB29">
        <v>252</v>
      </c>
      <c r="AC29">
        <v>90</v>
      </c>
      <c r="AD29">
        <v>46</v>
      </c>
      <c r="AE29">
        <v>35.700000000000003</v>
      </c>
      <c r="AF29">
        <v>1203</v>
      </c>
      <c r="AG29">
        <v>511.8</v>
      </c>
      <c r="AH29">
        <v>549</v>
      </c>
      <c r="AI29">
        <v>153.30000000000001</v>
      </c>
      <c r="AJ29">
        <v>0</v>
      </c>
      <c r="AK29">
        <v>15.6</v>
      </c>
      <c r="AL29">
        <v>7</v>
      </c>
      <c r="AM29">
        <v>13</v>
      </c>
      <c r="AN29">
        <v>62</v>
      </c>
      <c r="AO29">
        <v>44</v>
      </c>
      <c r="AP29">
        <v>271</v>
      </c>
      <c r="AQ29">
        <v>78</v>
      </c>
      <c r="AR29">
        <v>5</v>
      </c>
      <c r="AS29">
        <v>3</v>
      </c>
      <c r="AT29">
        <v>22.6</v>
      </c>
      <c r="AU29">
        <v>8.1999999999999904</v>
      </c>
      <c r="AV29">
        <v>10.5</v>
      </c>
      <c r="AW29">
        <v>4.4000000000000004</v>
      </c>
      <c r="AX29">
        <v>22437</v>
      </c>
      <c r="AY29">
        <v>3775</v>
      </c>
      <c r="AZ29">
        <v>25.6999999999999</v>
      </c>
      <c r="BA29">
        <v>5.6</v>
      </c>
      <c r="BB29">
        <v>10.5</v>
      </c>
      <c r="BC29">
        <v>3.1</v>
      </c>
      <c r="BD29">
        <v>25</v>
      </c>
      <c r="BE29">
        <v>6.1</v>
      </c>
      <c r="BF29">
        <v>8.1999999999999904</v>
      </c>
      <c r="BG29">
        <v>3</v>
      </c>
      <c r="BH29">
        <v>4.8</v>
      </c>
      <c r="BI29">
        <v>3.7</v>
      </c>
      <c r="BJ29">
        <v>39</v>
      </c>
      <c r="BK29">
        <v>15.9</v>
      </c>
      <c r="BL29">
        <v>19.399999999999899</v>
      </c>
      <c r="BM29">
        <v>4.8</v>
      </c>
      <c r="BN29">
        <v>0</v>
      </c>
      <c r="BO29">
        <v>1.5</v>
      </c>
      <c r="BP29">
        <v>0.7</v>
      </c>
      <c r="BQ29">
        <v>1.3</v>
      </c>
      <c r="BR29">
        <v>6.4</v>
      </c>
      <c r="BS29">
        <v>4.5</v>
      </c>
      <c r="BT29">
        <v>28.1</v>
      </c>
      <c r="BU29">
        <v>7.9</v>
      </c>
      <c r="BV29">
        <v>0.2</v>
      </c>
      <c r="BW29">
        <v>0.1</v>
      </c>
      <c r="BX29">
        <v>0.75929999999999997</v>
      </c>
      <c r="BY29">
        <v>0.77610000000000001</v>
      </c>
      <c r="BZ29">
        <v>0.72409999999999997</v>
      </c>
      <c r="CA29">
        <v>0.83499999999999996</v>
      </c>
      <c r="CB29">
        <v>3.0945</v>
      </c>
      <c r="CC29">
        <v>0.83230000000000004</v>
      </c>
      <c r="CD29">
        <v>0.23949999999999999</v>
      </c>
      <c r="CE29">
        <v>0.76480000000000004</v>
      </c>
      <c r="CF29">
        <v>0.24979999999999999</v>
      </c>
      <c r="CG29">
        <v>0.28639999999999999</v>
      </c>
      <c r="CH29">
        <v>1.5406</v>
      </c>
      <c r="CI29">
        <v>0.19700000000000001</v>
      </c>
      <c r="CJ29">
        <v>0.54759999999999998</v>
      </c>
      <c r="CK29">
        <v>0.89790000000000003</v>
      </c>
      <c r="CL29">
        <v>1.4454</v>
      </c>
      <c r="CM29">
        <v>0.73619999999999997</v>
      </c>
      <c r="CN29">
        <v>0</v>
      </c>
      <c r="CO29">
        <v>0.74239999999999995</v>
      </c>
      <c r="CP29">
        <v>0.70569999999999999</v>
      </c>
      <c r="CQ29">
        <v>0.61760000000000004</v>
      </c>
      <c r="CR29">
        <v>0.38219999999999998</v>
      </c>
      <c r="CS29">
        <v>2.448</v>
      </c>
      <c r="CT29">
        <v>0.59740000000000004</v>
      </c>
      <c r="CU29">
        <v>8.5284999999999904</v>
      </c>
      <c r="CV29">
        <v>0.71950000000000003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378</v>
      </c>
      <c r="DR29">
        <v>122</v>
      </c>
      <c r="DS29">
        <v>12.3</v>
      </c>
      <c r="DT29">
        <v>4.2</v>
      </c>
      <c r="DU29">
        <v>1422</v>
      </c>
      <c r="DV29">
        <v>1.5158546425886E-2</v>
      </c>
      <c r="DW29">
        <v>1.2349305732000001E-5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36047025000</v>
      </c>
      <c r="H30" t="s">
        <v>1230</v>
      </c>
      <c r="I30">
        <v>6.6990599999999997E-2</v>
      </c>
      <c r="J30">
        <v>1349</v>
      </c>
      <c r="K30">
        <v>170</v>
      </c>
      <c r="L30">
        <v>525</v>
      </c>
      <c r="M30">
        <v>38</v>
      </c>
      <c r="N30">
        <v>474</v>
      </c>
      <c r="O30">
        <v>45</v>
      </c>
      <c r="P30">
        <v>296</v>
      </c>
      <c r="Q30">
        <v>142</v>
      </c>
      <c r="R30">
        <v>54</v>
      </c>
      <c r="S30">
        <v>32</v>
      </c>
      <c r="T30">
        <v>28642</v>
      </c>
      <c r="U30">
        <v>9897</v>
      </c>
      <c r="V30">
        <v>421</v>
      </c>
      <c r="W30">
        <v>122</v>
      </c>
      <c r="X30">
        <v>243</v>
      </c>
      <c r="Y30">
        <v>69</v>
      </c>
      <c r="Z30">
        <v>178</v>
      </c>
      <c r="AA30">
        <v>83</v>
      </c>
      <c r="AB30">
        <v>216</v>
      </c>
      <c r="AC30">
        <v>74</v>
      </c>
      <c r="AD30">
        <v>16</v>
      </c>
      <c r="AE30">
        <v>17</v>
      </c>
      <c r="AF30">
        <v>987</v>
      </c>
      <c r="AG30">
        <v>193.8</v>
      </c>
      <c r="AH30">
        <v>458</v>
      </c>
      <c r="AI30">
        <v>149.4</v>
      </c>
      <c r="AJ30">
        <v>29</v>
      </c>
      <c r="AK30">
        <v>25.6</v>
      </c>
      <c r="AL30">
        <v>20</v>
      </c>
      <c r="AM30">
        <v>33</v>
      </c>
      <c r="AN30">
        <v>35</v>
      </c>
      <c r="AO30">
        <v>29.1999999999999</v>
      </c>
      <c r="AP30">
        <v>193</v>
      </c>
      <c r="AQ30">
        <v>62</v>
      </c>
      <c r="AR30">
        <v>8</v>
      </c>
      <c r="AS30">
        <v>3</v>
      </c>
      <c r="AT30">
        <v>21.899999999999899</v>
      </c>
      <c r="AU30">
        <v>10.5</v>
      </c>
      <c r="AV30">
        <v>7.8</v>
      </c>
      <c r="AW30">
        <v>4.5</v>
      </c>
      <c r="AX30">
        <v>28642</v>
      </c>
      <c r="AY30">
        <v>9897</v>
      </c>
      <c r="AZ30">
        <v>41.1</v>
      </c>
      <c r="BA30">
        <v>11.3</v>
      </c>
      <c r="BB30">
        <v>18</v>
      </c>
      <c r="BC30">
        <v>5.8</v>
      </c>
      <c r="BD30">
        <v>13.1999999999999</v>
      </c>
      <c r="BE30">
        <v>5.9</v>
      </c>
      <c r="BF30">
        <v>16</v>
      </c>
      <c r="BG30">
        <v>5.6</v>
      </c>
      <c r="BH30">
        <v>3.4</v>
      </c>
      <c r="BI30">
        <v>3.6</v>
      </c>
      <c r="BJ30">
        <v>73.2</v>
      </c>
      <c r="BK30">
        <v>11</v>
      </c>
      <c r="BL30">
        <v>34.399999999999899</v>
      </c>
      <c r="BM30">
        <v>10.3</v>
      </c>
      <c r="BN30">
        <v>5.5</v>
      </c>
      <c r="BO30">
        <v>4.9000000000000004</v>
      </c>
      <c r="BP30">
        <v>3.8</v>
      </c>
      <c r="BQ30">
        <v>6.2</v>
      </c>
      <c r="BR30">
        <v>7.4</v>
      </c>
      <c r="BS30">
        <v>6.1</v>
      </c>
      <c r="BT30">
        <v>40.700000000000003</v>
      </c>
      <c r="BU30">
        <v>12.5</v>
      </c>
      <c r="BV30">
        <v>0.6</v>
      </c>
      <c r="BW30">
        <v>0.2</v>
      </c>
      <c r="BX30">
        <v>0.74790000000000001</v>
      </c>
      <c r="BY30">
        <v>0.58850000000000002</v>
      </c>
      <c r="BZ30">
        <v>0.50170000000000003</v>
      </c>
      <c r="CA30">
        <v>0.97399999999999998</v>
      </c>
      <c r="CB30">
        <v>2.8121999999999998</v>
      </c>
      <c r="CC30">
        <v>0.75760000000000005</v>
      </c>
      <c r="CD30">
        <v>0.73680000000000001</v>
      </c>
      <c r="CE30">
        <v>9.4299999999999995E-2</v>
      </c>
      <c r="CF30">
        <v>0.83399999999999996</v>
      </c>
      <c r="CG30">
        <v>0.182</v>
      </c>
      <c r="CH30">
        <v>1.8471</v>
      </c>
      <c r="CI30">
        <v>0.37769999999999998</v>
      </c>
      <c r="CJ30">
        <v>0.72140000000000004</v>
      </c>
      <c r="CK30">
        <v>0.98170000000000002</v>
      </c>
      <c r="CL30">
        <v>1.7030000000000001</v>
      </c>
      <c r="CM30">
        <v>0.91059999999999997</v>
      </c>
      <c r="CN30">
        <v>0.44540000000000002</v>
      </c>
      <c r="CO30">
        <v>0.86529999999999996</v>
      </c>
      <c r="CP30">
        <v>0.73829999999999996</v>
      </c>
      <c r="CQ30">
        <v>0.70489999999999997</v>
      </c>
      <c r="CR30">
        <v>0.62460000000000004</v>
      </c>
      <c r="CS30">
        <v>3.3786</v>
      </c>
      <c r="CT30">
        <v>0.93400000000000005</v>
      </c>
      <c r="CU30">
        <v>9.7408999999999999</v>
      </c>
      <c r="CV30">
        <v>0.85919999999999996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</v>
      </c>
      <c r="DQ30">
        <v>127</v>
      </c>
      <c r="DR30">
        <v>63</v>
      </c>
      <c r="DS30">
        <v>9.4</v>
      </c>
      <c r="DT30">
        <v>4.5</v>
      </c>
      <c r="DU30">
        <v>2799</v>
      </c>
      <c r="DV30">
        <v>5.9490835477560003E-3</v>
      </c>
      <c r="DW30">
        <v>6.5119773300000004E-7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36047042000</v>
      </c>
      <c r="H31" t="s">
        <v>1273</v>
      </c>
      <c r="I31">
        <v>6.5115699999999999E-2</v>
      </c>
      <c r="J31">
        <v>1696</v>
      </c>
      <c r="K31">
        <v>260</v>
      </c>
      <c r="L31">
        <v>567</v>
      </c>
      <c r="M31">
        <v>23</v>
      </c>
      <c r="N31">
        <v>516</v>
      </c>
      <c r="O31">
        <v>38</v>
      </c>
      <c r="P31">
        <v>424</v>
      </c>
      <c r="Q31">
        <v>222</v>
      </c>
      <c r="R31">
        <v>36</v>
      </c>
      <c r="S31">
        <v>24</v>
      </c>
      <c r="T31">
        <v>27241</v>
      </c>
      <c r="U31">
        <v>8186</v>
      </c>
      <c r="V31">
        <v>113</v>
      </c>
      <c r="W31">
        <v>50</v>
      </c>
      <c r="X31">
        <v>237</v>
      </c>
      <c r="Y31">
        <v>52</v>
      </c>
      <c r="Z31">
        <v>628</v>
      </c>
      <c r="AA31">
        <v>201</v>
      </c>
      <c r="AB31">
        <v>220</v>
      </c>
      <c r="AC31">
        <v>71</v>
      </c>
      <c r="AD31">
        <v>21</v>
      </c>
      <c r="AE31">
        <v>25.5</v>
      </c>
      <c r="AF31">
        <v>166</v>
      </c>
      <c r="AG31">
        <v>373.39999999999901</v>
      </c>
      <c r="AH31">
        <v>133</v>
      </c>
      <c r="AI31">
        <v>66.7</v>
      </c>
      <c r="AJ31">
        <v>74</v>
      </c>
      <c r="AK31">
        <v>26.399999999999899</v>
      </c>
      <c r="AL31">
        <v>0</v>
      </c>
      <c r="AM31">
        <v>11</v>
      </c>
      <c r="AN31">
        <v>56</v>
      </c>
      <c r="AO31">
        <v>31.899999999999899</v>
      </c>
      <c r="AP31">
        <v>163</v>
      </c>
      <c r="AQ31">
        <v>49</v>
      </c>
      <c r="AR31">
        <v>0</v>
      </c>
      <c r="AS31">
        <v>11</v>
      </c>
      <c r="AT31">
        <v>25</v>
      </c>
      <c r="AU31">
        <v>11.3</v>
      </c>
      <c r="AV31">
        <v>6.9</v>
      </c>
      <c r="AW31">
        <v>4.5</v>
      </c>
      <c r="AX31">
        <v>27241</v>
      </c>
      <c r="AY31">
        <v>8186</v>
      </c>
      <c r="AZ31">
        <v>12</v>
      </c>
      <c r="BA31">
        <v>5.0999999999999996</v>
      </c>
      <c r="BB31">
        <v>14</v>
      </c>
      <c r="BC31">
        <v>4.3</v>
      </c>
      <c r="BD31">
        <v>37</v>
      </c>
      <c r="BE31">
        <v>10.4</v>
      </c>
      <c r="BF31">
        <v>13</v>
      </c>
      <c r="BG31">
        <v>4.7</v>
      </c>
      <c r="BH31">
        <v>4.0999999999999996</v>
      </c>
      <c r="BI31">
        <v>4.9000000000000004</v>
      </c>
      <c r="BJ31">
        <v>9.8000000000000007</v>
      </c>
      <c r="BK31">
        <v>22</v>
      </c>
      <c r="BL31">
        <v>8.8000000000000007</v>
      </c>
      <c r="BM31">
        <v>4.2</v>
      </c>
      <c r="BN31">
        <v>13.1</v>
      </c>
      <c r="BO31">
        <v>4.5999999999999996</v>
      </c>
      <c r="BP31">
        <v>0</v>
      </c>
      <c r="BQ31">
        <v>5.0999999999999996</v>
      </c>
      <c r="BR31">
        <v>10.9</v>
      </c>
      <c r="BS31">
        <v>6.1</v>
      </c>
      <c r="BT31">
        <v>31.6</v>
      </c>
      <c r="BU31">
        <v>9.3000000000000007</v>
      </c>
      <c r="BV31">
        <v>0</v>
      </c>
      <c r="BW31">
        <v>0.6</v>
      </c>
      <c r="BX31">
        <v>0.79690000000000005</v>
      </c>
      <c r="BY31">
        <v>0.5</v>
      </c>
      <c r="BZ31">
        <v>0.54810000000000003</v>
      </c>
      <c r="CA31">
        <v>0.51790000000000003</v>
      </c>
      <c r="CB31">
        <v>2.3628999999999998</v>
      </c>
      <c r="CC31">
        <v>0.62190000000000001</v>
      </c>
      <c r="CD31">
        <v>0.46789999999999998</v>
      </c>
      <c r="CE31">
        <v>0.98519999999999996</v>
      </c>
      <c r="CF31">
        <v>0.67079999999999995</v>
      </c>
      <c r="CG31">
        <v>0.23150000000000001</v>
      </c>
      <c r="CH31">
        <v>2.3553000000000002</v>
      </c>
      <c r="CI31">
        <v>0.7127</v>
      </c>
      <c r="CJ31">
        <v>0.2072</v>
      </c>
      <c r="CK31">
        <v>0.73170000000000002</v>
      </c>
      <c r="CL31">
        <v>0.93879999999999997</v>
      </c>
      <c r="CM31">
        <v>0.45329999999999998</v>
      </c>
      <c r="CN31">
        <v>0.5988</v>
      </c>
      <c r="CO31">
        <v>0</v>
      </c>
      <c r="CP31">
        <v>0.83399999999999996</v>
      </c>
      <c r="CQ31">
        <v>0.64390000000000003</v>
      </c>
      <c r="CR31">
        <v>0</v>
      </c>
      <c r="CS31">
        <v>2.0768</v>
      </c>
      <c r="CT31">
        <v>0.42580000000000001</v>
      </c>
      <c r="CU31">
        <v>7.7337999999999996</v>
      </c>
      <c r="CV31">
        <v>0.60470000000000002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49</v>
      </c>
      <c r="DR31">
        <v>41</v>
      </c>
      <c r="DS31">
        <v>2.9</v>
      </c>
      <c r="DT31">
        <v>2.4</v>
      </c>
      <c r="DU31">
        <v>3924</v>
      </c>
      <c r="DV31">
        <v>1.0599043347211999E-2</v>
      </c>
      <c r="DW31">
        <v>5.0085663120000004E-6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36047043800</v>
      </c>
      <c r="H32" t="s">
        <v>1185</v>
      </c>
      <c r="I32">
        <v>6.0259699999999999E-2</v>
      </c>
      <c r="J32">
        <v>2593</v>
      </c>
      <c r="K32">
        <v>200</v>
      </c>
      <c r="L32">
        <v>1022</v>
      </c>
      <c r="M32">
        <v>35</v>
      </c>
      <c r="N32">
        <v>952</v>
      </c>
      <c r="O32">
        <v>41</v>
      </c>
      <c r="P32">
        <v>689</v>
      </c>
      <c r="Q32">
        <v>210</v>
      </c>
      <c r="R32">
        <v>95</v>
      </c>
      <c r="S32">
        <v>34</v>
      </c>
      <c r="T32">
        <v>23170</v>
      </c>
      <c r="U32">
        <v>3529</v>
      </c>
      <c r="V32">
        <v>249</v>
      </c>
      <c r="W32">
        <v>91</v>
      </c>
      <c r="X32">
        <v>306</v>
      </c>
      <c r="Y32">
        <v>48</v>
      </c>
      <c r="Z32">
        <v>609</v>
      </c>
      <c r="AA32">
        <v>112</v>
      </c>
      <c r="AB32">
        <v>262</v>
      </c>
      <c r="AC32">
        <v>63</v>
      </c>
      <c r="AD32">
        <v>47</v>
      </c>
      <c r="AE32">
        <v>32.799999999999898</v>
      </c>
      <c r="AF32">
        <v>732</v>
      </c>
      <c r="AG32">
        <v>294.39999999999901</v>
      </c>
      <c r="AH32">
        <v>457</v>
      </c>
      <c r="AI32">
        <v>116</v>
      </c>
      <c r="AJ32">
        <v>593</v>
      </c>
      <c r="AK32">
        <v>65.2</v>
      </c>
      <c r="AL32">
        <v>7</v>
      </c>
      <c r="AM32">
        <v>10</v>
      </c>
      <c r="AN32">
        <v>96</v>
      </c>
      <c r="AO32">
        <v>39.1</v>
      </c>
      <c r="AP32">
        <v>378</v>
      </c>
      <c r="AQ32">
        <v>57</v>
      </c>
      <c r="AR32">
        <v>0</v>
      </c>
      <c r="AS32">
        <v>11</v>
      </c>
      <c r="AT32">
        <v>26.6</v>
      </c>
      <c r="AU32">
        <v>7.6</v>
      </c>
      <c r="AV32">
        <v>7.7</v>
      </c>
      <c r="AW32">
        <v>2.7</v>
      </c>
      <c r="AX32">
        <v>23170</v>
      </c>
      <c r="AY32">
        <v>3529</v>
      </c>
      <c r="AZ32">
        <v>14.6</v>
      </c>
      <c r="BA32">
        <v>5</v>
      </c>
      <c r="BB32">
        <v>11.8</v>
      </c>
      <c r="BC32">
        <v>2</v>
      </c>
      <c r="BD32">
        <v>23.5</v>
      </c>
      <c r="BE32">
        <v>3.9</v>
      </c>
      <c r="BF32">
        <v>10.1</v>
      </c>
      <c r="BG32">
        <v>2.5</v>
      </c>
      <c r="BH32">
        <v>4.9000000000000004</v>
      </c>
      <c r="BI32">
        <v>3.4</v>
      </c>
      <c r="BJ32">
        <v>28.1999999999999</v>
      </c>
      <c r="BK32">
        <v>11.1</v>
      </c>
      <c r="BL32">
        <v>19.5</v>
      </c>
      <c r="BM32">
        <v>4.8</v>
      </c>
      <c r="BN32">
        <v>58</v>
      </c>
      <c r="BO32">
        <v>6.1</v>
      </c>
      <c r="BP32">
        <v>0.7</v>
      </c>
      <c r="BQ32">
        <v>1</v>
      </c>
      <c r="BR32">
        <v>10.1</v>
      </c>
      <c r="BS32">
        <v>4.0999999999999996</v>
      </c>
      <c r="BT32">
        <v>39.700000000000003</v>
      </c>
      <c r="BU32">
        <v>5.6</v>
      </c>
      <c r="BV32">
        <v>0</v>
      </c>
      <c r="BW32">
        <v>0.4</v>
      </c>
      <c r="BX32">
        <v>0.8196</v>
      </c>
      <c r="BY32">
        <v>0.57569999999999999</v>
      </c>
      <c r="BZ32">
        <v>0.70099999999999996</v>
      </c>
      <c r="CA32">
        <v>0.61519999999999997</v>
      </c>
      <c r="CB32">
        <v>2.7115</v>
      </c>
      <c r="CC32">
        <v>0.72709999999999997</v>
      </c>
      <c r="CD32">
        <v>0.3196</v>
      </c>
      <c r="CE32">
        <v>0.67479999999999996</v>
      </c>
      <c r="CF32">
        <v>0.442</v>
      </c>
      <c r="CG32">
        <v>0.29959999999999998</v>
      </c>
      <c r="CH32">
        <v>1.7361</v>
      </c>
      <c r="CI32">
        <v>0.30690000000000001</v>
      </c>
      <c r="CJ32">
        <v>0.45390000000000003</v>
      </c>
      <c r="CK32">
        <v>0.89910000000000001</v>
      </c>
      <c r="CL32">
        <v>1.353</v>
      </c>
      <c r="CM32">
        <v>0.6744</v>
      </c>
      <c r="CN32">
        <v>0.82830000000000004</v>
      </c>
      <c r="CO32">
        <v>0.74239999999999995</v>
      </c>
      <c r="CP32">
        <v>0.81340000000000001</v>
      </c>
      <c r="CQ32">
        <v>0.69889999999999997</v>
      </c>
      <c r="CR32">
        <v>0</v>
      </c>
      <c r="CS32">
        <v>3.0831</v>
      </c>
      <c r="CT32">
        <v>0.8589</v>
      </c>
      <c r="CU32">
        <v>8.8836999999999904</v>
      </c>
      <c r="CV32">
        <v>0.76619999999999999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395</v>
      </c>
      <c r="DR32">
        <v>129</v>
      </c>
      <c r="DS32">
        <v>15.1999999999999</v>
      </c>
      <c r="DT32">
        <v>4.8</v>
      </c>
      <c r="DU32">
        <v>1054</v>
      </c>
      <c r="DV32">
        <v>1.5909460752420002E-2</v>
      </c>
      <c r="DW32">
        <v>1.3886718904E-5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36047044000</v>
      </c>
      <c r="H33" t="s">
        <v>1184</v>
      </c>
      <c r="I33">
        <v>7.7815800000000004E-2</v>
      </c>
      <c r="J33">
        <v>2889</v>
      </c>
      <c r="K33">
        <v>291</v>
      </c>
      <c r="L33">
        <v>987</v>
      </c>
      <c r="M33">
        <v>34</v>
      </c>
      <c r="N33">
        <v>906</v>
      </c>
      <c r="O33">
        <v>54</v>
      </c>
      <c r="P33">
        <v>592</v>
      </c>
      <c r="Q33">
        <v>201</v>
      </c>
      <c r="R33">
        <v>118</v>
      </c>
      <c r="S33">
        <v>49</v>
      </c>
      <c r="T33">
        <v>23904</v>
      </c>
      <c r="U33">
        <v>2949</v>
      </c>
      <c r="V33">
        <v>257</v>
      </c>
      <c r="W33">
        <v>118</v>
      </c>
      <c r="X33">
        <v>437</v>
      </c>
      <c r="Y33">
        <v>62</v>
      </c>
      <c r="Z33">
        <v>876</v>
      </c>
      <c r="AA33">
        <v>176</v>
      </c>
      <c r="AB33">
        <v>329</v>
      </c>
      <c r="AC33">
        <v>82</v>
      </c>
      <c r="AD33">
        <v>29</v>
      </c>
      <c r="AE33">
        <v>31</v>
      </c>
      <c r="AF33">
        <v>451</v>
      </c>
      <c r="AG33">
        <v>383.6</v>
      </c>
      <c r="AH33">
        <v>319</v>
      </c>
      <c r="AI33">
        <v>155.19999999999899</v>
      </c>
      <c r="AJ33">
        <v>358</v>
      </c>
      <c r="AK33">
        <v>66.5</v>
      </c>
      <c r="AL33">
        <v>8</v>
      </c>
      <c r="AM33">
        <v>13</v>
      </c>
      <c r="AN33">
        <v>74</v>
      </c>
      <c r="AO33">
        <v>39.6</v>
      </c>
      <c r="AP33">
        <v>353</v>
      </c>
      <c r="AQ33">
        <v>65</v>
      </c>
      <c r="AR33">
        <v>10</v>
      </c>
      <c r="AS33">
        <v>5</v>
      </c>
      <c r="AT33">
        <v>20.5</v>
      </c>
      <c r="AU33">
        <v>6.7</v>
      </c>
      <c r="AV33">
        <v>10.3</v>
      </c>
      <c r="AW33">
        <v>4.2</v>
      </c>
      <c r="AX33">
        <v>23904</v>
      </c>
      <c r="AY33">
        <v>2949</v>
      </c>
      <c r="AZ33">
        <v>15.1</v>
      </c>
      <c r="BA33">
        <v>6.3</v>
      </c>
      <c r="BB33">
        <v>15.1</v>
      </c>
      <c r="BC33">
        <v>2.2000000000000002</v>
      </c>
      <c r="BD33">
        <v>30.3</v>
      </c>
      <c r="BE33">
        <v>5.3</v>
      </c>
      <c r="BF33">
        <v>11.4</v>
      </c>
      <c r="BG33">
        <v>2.9</v>
      </c>
      <c r="BH33">
        <v>3.2</v>
      </c>
      <c r="BI33">
        <v>3.4</v>
      </c>
      <c r="BJ33">
        <v>15.6</v>
      </c>
      <c r="BK33">
        <v>13.1999999999999</v>
      </c>
      <c r="BL33">
        <v>12.1999999999999</v>
      </c>
      <c r="BM33">
        <v>5.8</v>
      </c>
      <c r="BN33">
        <v>36.299999999999898</v>
      </c>
      <c r="BO33">
        <v>6.6</v>
      </c>
      <c r="BP33">
        <v>0.8</v>
      </c>
      <c r="BQ33">
        <v>1.3</v>
      </c>
      <c r="BR33">
        <v>8.1999999999999904</v>
      </c>
      <c r="BS33">
        <v>4.3</v>
      </c>
      <c r="BT33">
        <v>39</v>
      </c>
      <c r="BU33">
        <v>6.7</v>
      </c>
      <c r="BV33">
        <v>0.3</v>
      </c>
      <c r="BW33">
        <v>0.2</v>
      </c>
      <c r="BX33">
        <v>0.72499999999999998</v>
      </c>
      <c r="BY33">
        <v>0.76449999999999996</v>
      </c>
      <c r="BZ33">
        <v>0.66979999999999995</v>
      </c>
      <c r="CA33">
        <v>0.63490000000000002</v>
      </c>
      <c r="CB33">
        <v>2.7942999999999998</v>
      </c>
      <c r="CC33">
        <v>0.75049999999999994</v>
      </c>
      <c r="CD33">
        <v>0.5393</v>
      </c>
      <c r="CE33">
        <v>0.9325</v>
      </c>
      <c r="CF33">
        <v>0.55669999999999997</v>
      </c>
      <c r="CG33">
        <v>0.16819999999999999</v>
      </c>
      <c r="CH33">
        <v>2.1968000000000001</v>
      </c>
      <c r="CI33">
        <v>0.62070000000000003</v>
      </c>
      <c r="CJ33">
        <v>0.30370000000000003</v>
      </c>
      <c r="CK33">
        <v>0.7984</v>
      </c>
      <c r="CL33">
        <v>1.1021000000000001</v>
      </c>
      <c r="CM33">
        <v>0.53749999999999998</v>
      </c>
      <c r="CN33">
        <v>0.75819999999999999</v>
      </c>
      <c r="CO33">
        <v>0.75509999999999999</v>
      </c>
      <c r="CP33">
        <v>0.76170000000000004</v>
      </c>
      <c r="CQ33">
        <v>0.69499999999999995</v>
      </c>
      <c r="CR33">
        <v>0.51649999999999996</v>
      </c>
      <c r="CS33">
        <v>3.4864999999999999</v>
      </c>
      <c r="CT33">
        <v>0.95679999999999998</v>
      </c>
      <c r="CU33">
        <v>9.5797000000000008</v>
      </c>
      <c r="CV33">
        <v>0.84289999999999998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266</v>
      </c>
      <c r="DR33">
        <v>119</v>
      </c>
      <c r="DS33">
        <v>9.1999999999999904</v>
      </c>
      <c r="DT33">
        <v>3.8</v>
      </c>
      <c r="DU33">
        <v>1887</v>
      </c>
      <c r="DV33">
        <v>2.2965681958351001E-2</v>
      </c>
      <c r="DW33">
        <v>1.9417850577999998E-5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36047044200</v>
      </c>
      <c r="H34" t="s">
        <v>1272</v>
      </c>
      <c r="I34">
        <v>7.0591799999999996E-2</v>
      </c>
      <c r="J34">
        <v>3035</v>
      </c>
      <c r="K34">
        <v>451</v>
      </c>
      <c r="L34">
        <v>940</v>
      </c>
      <c r="M34">
        <v>47</v>
      </c>
      <c r="N34">
        <v>884</v>
      </c>
      <c r="O34">
        <v>60</v>
      </c>
      <c r="P34">
        <v>305</v>
      </c>
      <c r="Q34">
        <v>193</v>
      </c>
      <c r="R34">
        <v>67</v>
      </c>
      <c r="S34">
        <v>49</v>
      </c>
      <c r="T34">
        <v>38028</v>
      </c>
      <c r="U34">
        <v>9752</v>
      </c>
      <c r="V34">
        <v>155</v>
      </c>
      <c r="W34">
        <v>71</v>
      </c>
      <c r="X34">
        <v>318</v>
      </c>
      <c r="Y34">
        <v>98</v>
      </c>
      <c r="Z34">
        <v>1074</v>
      </c>
      <c r="AA34">
        <v>340</v>
      </c>
      <c r="AB34">
        <v>246</v>
      </c>
      <c r="AC34">
        <v>95</v>
      </c>
      <c r="AD34">
        <v>35</v>
      </c>
      <c r="AE34">
        <v>38.6</v>
      </c>
      <c r="AF34">
        <v>339</v>
      </c>
      <c r="AG34">
        <v>622.39999999999895</v>
      </c>
      <c r="AH34">
        <v>181</v>
      </c>
      <c r="AI34">
        <v>90.799999999999898</v>
      </c>
      <c r="AJ34">
        <v>275</v>
      </c>
      <c r="AK34">
        <v>78</v>
      </c>
      <c r="AL34">
        <v>0</v>
      </c>
      <c r="AM34">
        <v>11</v>
      </c>
      <c r="AN34">
        <v>114</v>
      </c>
      <c r="AO34">
        <v>52.799999999999898</v>
      </c>
      <c r="AP34">
        <v>285</v>
      </c>
      <c r="AQ34">
        <v>78</v>
      </c>
      <c r="AR34">
        <v>0</v>
      </c>
      <c r="AS34">
        <v>11</v>
      </c>
      <c r="AT34">
        <v>10</v>
      </c>
      <c r="AU34">
        <v>6.3</v>
      </c>
      <c r="AV34">
        <v>5.6</v>
      </c>
      <c r="AW34">
        <v>3.9</v>
      </c>
      <c r="AX34">
        <v>38028</v>
      </c>
      <c r="AY34">
        <v>9752</v>
      </c>
      <c r="AZ34">
        <v>9.5</v>
      </c>
      <c r="BA34">
        <v>4.5999999999999996</v>
      </c>
      <c r="BB34">
        <v>10.5</v>
      </c>
      <c r="BC34">
        <v>4.0999999999999996</v>
      </c>
      <c r="BD34">
        <v>35.399999999999899</v>
      </c>
      <c r="BE34">
        <v>9.9</v>
      </c>
      <c r="BF34">
        <v>8.1</v>
      </c>
      <c r="BG34">
        <v>3.8</v>
      </c>
      <c r="BH34">
        <v>4</v>
      </c>
      <c r="BI34">
        <v>4.4000000000000004</v>
      </c>
      <c r="BJ34">
        <v>11.1999999999999</v>
      </c>
      <c r="BK34">
        <v>20.399999999999899</v>
      </c>
      <c r="BL34">
        <v>6.6</v>
      </c>
      <c r="BM34">
        <v>3.2</v>
      </c>
      <c r="BN34">
        <v>29.3</v>
      </c>
      <c r="BO34">
        <v>8.1999999999999904</v>
      </c>
      <c r="BP34">
        <v>0</v>
      </c>
      <c r="BQ34">
        <v>3.1</v>
      </c>
      <c r="BR34">
        <v>12.9</v>
      </c>
      <c r="BS34">
        <v>5.9</v>
      </c>
      <c r="BT34">
        <v>32.200000000000003</v>
      </c>
      <c r="BU34">
        <v>8.4</v>
      </c>
      <c r="BV34">
        <v>0</v>
      </c>
      <c r="BW34">
        <v>0.4</v>
      </c>
      <c r="BX34">
        <v>0.42070000000000002</v>
      </c>
      <c r="BY34">
        <v>0.34300000000000003</v>
      </c>
      <c r="BZ34">
        <v>0.2515</v>
      </c>
      <c r="CA34">
        <v>0.40670000000000001</v>
      </c>
      <c r="CB34">
        <v>1.4218</v>
      </c>
      <c r="CC34">
        <v>0.32819999999999999</v>
      </c>
      <c r="CD34">
        <v>0.23949999999999999</v>
      </c>
      <c r="CE34">
        <v>0.97729999999999995</v>
      </c>
      <c r="CF34">
        <v>0.24129999999999999</v>
      </c>
      <c r="CG34">
        <v>0.22359999999999999</v>
      </c>
      <c r="CH34">
        <v>1.6818</v>
      </c>
      <c r="CI34">
        <v>0.27229999999999999</v>
      </c>
      <c r="CJ34">
        <v>0.22900000000000001</v>
      </c>
      <c r="CK34">
        <v>0.68179999999999996</v>
      </c>
      <c r="CL34">
        <v>0.91080000000000005</v>
      </c>
      <c r="CM34">
        <v>0.43759999999999999</v>
      </c>
      <c r="CN34">
        <v>0.73080000000000001</v>
      </c>
      <c r="CO34">
        <v>0</v>
      </c>
      <c r="CP34">
        <v>0.87270000000000003</v>
      </c>
      <c r="CQ34">
        <v>0.64800000000000002</v>
      </c>
      <c r="CR34">
        <v>0</v>
      </c>
      <c r="CS34">
        <v>2.2515999999999998</v>
      </c>
      <c r="CT34">
        <v>0.49990000000000001</v>
      </c>
      <c r="CU34">
        <v>6.2660999999999998</v>
      </c>
      <c r="CV34">
        <v>0.37090000000000001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199</v>
      </c>
      <c r="DR34">
        <v>104</v>
      </c>
      <c r="DS34">
        <v>6.6</v>
      </c>
      <c r="DT34">
        <v>3.4</v>
      </c>
      <c r="DU34">
        <v>1458</v>
      </c>
      <c r="DV34">
        <v>2.1252496753311E-2</v>
      </c>
      <c r="DW34">
        <v>1.9434774831000001E-5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36047044400</v>
      </c>
      <c r="H35" t="s">
        <v>1271</v>
      </c>
      <c r="I35">
        <v>6.7391800000000002E-2</v>
      </c>
      <c r="J35">
        <v>3430</v>
      </c>
      <c r="K35">
        <v>415</v>
      </c>
      <c r="L35">
        <v>1259</v>
      </c>
      <c r="M35">
        <v>50</v>
      </c>
      <c r="N35">
        <v>1201</v>
      </c>
      <c r="O35">
        <v>65</v>
      </c>
      <c r="P35">
        <v>414</v>
      </c>
      <c r="Q35">
        <v>185</v>
      </c>
      <c r="R35">
        <v>57</v>
      </c>
      <c r="S35">
        <v>56</v>
      </c>
      <c r="T35">
        <v>31523</v>
      </c>
      <c r="U35">
        <v>8519</v>
      </c>
      <c r="V35">
        <v>347</v>
      </c>
      <c r="W35">
        <v>120</v>
      </c>
      <c r="X35">
        <v>453</v>
      </c>
      <c r="Y35">
        <v>72</v>
      </c>
      <c r="Z35">
        <v>1237</v>
      </c>
      <c r="AA35">
        <v>272</v>
      </c>
      <c r="AB35">
        <v>331</v>
      </c>
      <c r="AC35">
        <v>96</v>
      </c>
      <c r="AD35">
        <v>115</v>
      </c>
      <c r="AE35">
        <v>64.900000000000006</v>
      </c>
      <c r="AF35">
        <v>639</v>
      </c>
      <c r="AG35">
        <v>544.20000000000005</v>
      </c>
      <c r="AH35">
        <v>360</v>
      </c>
      <c r="AI35">
        <v>153.9</v>
      </c>
      <c r="AJ35">
        <v>450</v>
      </c>
      <c r="AK35">
        <v>104</v>
      </c>
      <c r="AL35">
        <v>0</v>
      </c>
      <c r="AM35">
        <v>11</v>
      </c>
      <c r="AN35">
        <v>48</v>
      </c>
      <c r="AO35">
        <v>38.899999999999899</v>
      </c>
      <c r="AP35">
        <v>341</v>
      </c>
      <c r="AQ35">
        <v>82</v>
      </c>
      <c r="AR35">
        <v>0</v>
      </c>
      <c r="AS35">
        <v>11</v>
      </c>
      <c r="AT35">
        <v>12.1</v>
      </c>
      <c r="AU35">
        <v>5.5</v>
      </c>
      <c r="AV35">
        <v>4.2</v>
      </c>
      <c r="AW35">
        <v>4.2</v>
      </c>
      <c r="AX35">
        <v>31523</v>
      </c>
      <c r="AY35">
        <v>8519</v>
      </c>
      <c r="AZ35">
        <v>17.6999999999999</v>
      </c>
      <c r="BA35">
        <v>5.8</v>
      </c>
      <c r="BB35">
        <v>13.1999999999999</v>
      </c>
      <c r="BC35">
        <v>2.6</v>
      </c>
      <c r="BD35">
        <v>36.1</v>
      </c>
      <c r="BE35">
        <v>6.6</v>
      </c>
      <c r="BF35">
        <v>9.6999999999999904</v>
      </c>
      <c r="BG35">
        <v>3.1</v>
      </c>
      <c r="BH35">
        <v>9.6</v>
      </c>
      <c r="BI35">
        <v>5.4</v>
      </c>
      <c r="BJ35">
        <v>18.600000000000001</v>
      </c>
      <c r="BK35">
        <v>15.6999999999999</v>
      </c>
      <c r="BL35">
        <v>11.6</v>
      </c>
      <c r="BM35">
        <v>4.8</v>
      </c>
      <c r="BN35">
        <v>35.700000000000003</v>
      </c>
      <c r="BO35">
        <v>8.1</v>
      </c>
      <c r="BP35">
        <v>0</v>
      </c>
      <c r="BQ35">
        <v>2.4</v>
      </c>
      <c r="BR35">
        <v>4</v>
      </c>
      <c r="BS35">
        <v>3.2</v>
      </c>
      <c r="BT35">
        <v>28.399999999999899</v>
      </c>
      <c r="BU35">
        <v>6.4</v>
      </c>
      <c r="BV35">
        <v>0</v>
      </c>
      <c r="BW35">
        <v>0.3</v>
      </c>
      <c r="BX35">
        <v>0.50580000000000003</v>
      </c>
      <c r="BY35">
        <v>0.18959999999999999</v>
      </c>
      <c r="BZ35">
        <v>0.41020000000000001</v>
      </c>
      <c r="CA35">
        <v>0.70420000000000005</v>
      </c>
      <c r="CB35">
        <v>1.8098000000000001</v>
      </c>
      <c r="CC35">
        <v>0.4516</v>
      </c>
      <c r="CD35">
        <v>0.41189999999999999</v>
      </c>
      <c r="CE35">
        <v>0.98040000000000005</v>
      </c>
      <c r="CF35">
        <v>0.4012</v>
      </c>
      <c r="CG35">
        <v>0.61429999999999996</v>
      </c>
      <c r="CH35">
        <v>2.4077999999999999</v>
      </c>
      <c r="CI35">
        <v>0.74109999999999998</v>
      </c>
      <c r="CJ35">
        <v>0.34429999999999999</v>
      </c>
      <c r="CK35">
        <v>0.78869999999999996</v>
      </c>
      <c r="CL35">
        <v>1.133</v>
      </c>
      <c r="CM35">
        <v>0.55520000000000003</v>
      </c>
      <c r="CN35">
        <v>0.75619999999999998</v>
      </c>
      <c r="CO35">
        <v>0</v>
      </c>
      <c r="CP35">
        <v>0.58750000000000002</v>
      </c>
      <c r="CQ35">
        <v>0.62050000000000005</v>
      </c>
      <c r="CR35">
        <v>0</v>
      </c>
      <c r="CS35">
        <v>1.9641999999999999</v>
      </c>
      <c r="CT35">
        <v>0.38200000000000001</v>
      </c>
      <c r="CU35">
        <v>7.3148999999999997</v>
      </c>
      <c r="CV35">
        <v>0.54349999999999998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126</v>
      </c>
      <c r="DR35">
        <v>96</v>
      </c>
      <c r="DS35">
        <v>3.7</v>
      </c>
      <c r="DT35">
        <v>2.7</v>
      </c>
      <c r="DU35">
        <v>1590</v>
      </c>
      <c r="DV35">
        <v>2.0188498262121001E-2</v>
      </c>
      <c r="DW35">
        <v>1.8573048751999999E-5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36047044600</v>
      </c>
      <c r="H36" t="s">
        <v>1183</v>
      </c>
      <c r="I36">
        <v>5.45941E-2</v>
      </c>
      <c r="J36">
        <v>2181</v>
      </c>
      <c r="K36">
        <v>277</v>
      </c>
      <c r="L36">
        <v>734</v>
      </c>
      <c r="M36">
        <v>30</v>
      </c>
      <c r="N36">
        <v>675</v>
      </c>
      <c r="O36">
        <v>45</v>
      </c>
      <c r="P36">
        <v>575</v>
      </c>
      <c r="Q36">
        <v>243</v>
      </c>
      <c r="R36">
        <v>106</v>
      </c>
      <c r="S36">
        <v>64</v>
      </c>
      <c r="T36">
        <v>23608</v>
      </c>
      <c r="U36">
        <v>3319</v>
      </c>
      <c r="V36">
        <v>347</v>
      </c>
      <c r="W36">
        <v>89</v>
      </c>
      <c r="X36">
        <v>349</v>
      </c>
      <c r="Y36">
        <v>131</v>
      </c>
      <c r="Z36">
        <v>523</v>
      </c>
      <c r="AA36">
        <v>150</v>
      </c>
      <c r="AB36">
        <v>268</v>
      </c>
      <c r="AC36">
        <v>100</v>
      </c>
      <c r="AD36">
        <v>48</v>
      </c>
      <c r="AE36">
        <v>28.399999999999899</v>
      </c>
      <c r="AF36">
        <v>1021</v>
      </c>
      <c r="AG36">
        <v>366.5</v>
      </c>
      <c r="AH36">
        <v>373</v>
      </c>
      <c r="AI36">
        <v>121.2</v>
      </c>
      <c r="AJ36">
        <v>23</v>
      </c>
      <c r="AK36">
        <v>16.600000000000001</v>
      </c>
      <c r="AL36">
        <v>0</v>
      </c>
      <c r="AM36">
        <v>11</v>
      </c>
      <c r="AN36">
        <v>84</v>
      </c>
      <c r="AO36">
        <v>43.899999999999899</v>
      </c>
      <c r="AP36">
        <v>242</v>
      </c>
      <c r="AQ36">
        <v>63</v>
      </c>
      <c r="AR36">
        <v>23</v>
      </c>
      <c r="AS36">
        <v>22</v>
      </c>
      <c r="AT36">
        <v>26.399999999999899</v>
      </c>
      <c r="AU36">
        <v>9.6999999999999904</v>
      </c>
      <c r="AV36">
        <v>10.4</v>
      </c>
      <c r="AW36">
        <v>5.7</v>
      </c>
      <c r="AX36">
        <v>23608</v>
      </c>
      <c r="AY36">
        <v>3319</v>
      </c>
      <c r="AZ36">
        <v>22.6</v>
      </c>
      <c r="BA36">
        <v>5.8</v>
      </c>
      <c r="BB36">
        <v>16</v>
      </c>
      <c r="BC36">
        <v>5.8</v>
      </c>
      <c r="BD36">
        <v>24</v>
      </c>
      <c r="BE36">
        <v>6.2</v>
      </c>
      <c r="BF36">
        <v>12.3</v>
      </c>
      <c r="BG36">
        <v>4.4000000000000004</v>
      </c>
      <c r="BH36">
        <v>7.1</v>
      </c>
      <c r="BI36">
        <v>4.2</v>
      </c>
      <c r="BJ36">
        <v>46.799999999999898</v>
      </c>
      <c r="BK36">
        <v>15.6999999999999</v>
      </c>
      <c r="BL36">
        <v>18.399999999999899</v>
      </c>
      <c r="BM36">
        <v>5.5</v>
      </c>
      <c r="BN36">
        <v>3.1</v>
      </c>
      <c r="BO36">
        <v>2.2999999999999998</v>
      </c>
      <c r="BP36">
        <v>0</v>
      </c>
      <c r="BQ36">
        <v>4</v>
      </c>
      <c r="BR36">
        <v>12.4</v>
      </c>
      <c r="BS36">
        <v>6.5</v>
      </c>
      <c r="BT36">
        <v>35.899999999999899</v>
      </c>
      <c r="BU36">
        <v>8.6</v>
      </c>
      <c r="BV36">
        <v>1.1000000000000001</v>
      </c>
      <c r="BW36">
        <v>1</v>
      </c>
      <c r="BX36">
        <v>0.81689999999999996</v>
      </c>
      <c r="BY36">
        <v>0.77139999999999997</v>
      </c>
      <c r="BZ36">
        <v>0.68279999999999996</v>
      </c>
      <c r="CA36">
        <v>0.79169999999999996</v>
      </c>
      <c r="CB36">
        <v>3.0628000000000002</v>
      </c>
      <c r="CC36">
        <v>0.82509999999999994</v>
      </c>
      <c r="CD36">
        <v>0.60150000000000003</v>
      </c>
      <c r="CE36">
        <v>0.70350000000000001</v>
      </c>
      <c r="CF36">
        <v>0.62209999999999999</v>
      </c>
      <c r="CG36">
        <v>0.4617</v>
      </c>
      <c r="CH36">
        <v>2.3887999999999998</v>
      </c>
      <c r="CI36">
        <v>0.73180000000000001</v>
      </c>
      <c r="CJ36">
        <v>0.59799999999999998</v>
      </c>
      <c r="CK36">
        <v>0.8841</v>
      </c>
      <c r="CL36">
        <v>1.4821</v>
      </c>
      <c r="CM36">
        <v>0.76149999999999995</v>
      </c>
      <c r="CN36">
        <v>0.36609999999999998</v>
      </c>
      <c r="CO36">
        <v>0</v>
      </c>
      <c r="CP36">
        <v>0.86639999999999995</v>
      </c>
      <c r="CQ36">
        <v>0.67179999999999995</v>
      </c>
      <c r="CR36">
        <v>0.71030000000000004</v>
      </c>
      <c r="CS36">
        <v>2.6145999999999998</v>
      </c>
      <c r="CT36">
        <v>0.68179999999999996</v>
      </c>
      <c r="CU36">
        <v>9.5482999999999905</v>
      </c>
      <c r="CV36">
        <v>0.84060000000000001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285</v>
      </c>
      <c r="DR36">
        <v>143</v>
      </c>
      <c r="DS36">
        <v>13.1</v>
      </c>
      <c r="DT36">
        <v>6.4</v>
      </c>
      <c r="DU36">
        <v>2796</v>
      </c>
      <c r="DV36">
        <v>1.8213380491944001E-2</v>
      </c>
      <c r="DW36">
        <v>1.0186640771E-5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36047044800</v>
      </c>
      <c r="H37" t="s">
        <v>1270</v>
      </c>
      <c r="I37">
        <v>8.4505800000000006E-2</v>
      </c>
      <c r="J37">
        <v>1816</v>
      </c>
      <c r="K37">
        <v>268</v>
      </c>
      <c r="L37">
        <v>766</v>
      </c>
      <c r="M37">
        <v>39</v>
      </c>
      <c r="N37">
        <v>684</v>
      </c>
      <c r="O37">
        <v>55</v>
      </c>
      <c r="P37">
        <v>404</v>
      </c>
      <c r="Q37">
        <v>204</v>
      </c>
      <c r="R37">
        <v>64</v>
      </c>
      <c r="S37">
        <v>68</v>
      </c>
      <c r="T37">
        <v>33155</v>
      </c>
      <c r="U37">
        <v>7105</v>
      </c>
      <c r="V37">
        <v>176</v>
      </c>
      <c r="W37">
        <v>88</v>
      </c>
      <c r="X37">
        <v>256</v>
      </c>
      <c r="Y37">
        <v>46</v>
      </c>
      <c r="Z37">
        <v>502</v>
      </c>
      <c r="AA37">
        <v>140</v>
      </c>
      <c r="AB37">
        <v>196</v>
      </c>
      <c r="AC37">
        <v>52</v>
      </c>
      <c r="AD37">
        <v>28</v>
      </c>
      <c r="AE37">
        <v>21.6</v>
      </c>
      <c r="AF37">
        <v>390</v>
      </c>
      <c r="AG37">
        <v>381.1</v>
      </c>
      <c r="AH37">
        <v>144</v>
      </c>
      <c r="AI37">
        <v>73.7</v>
      </c>
      <c r="AJ37">
        <v>473</v>
      </c>
      <c r="AK37">
        <v>65.900000000000006</v>
      </c>
      <c r="AL37">
        <v>0</v>
      </c>
      <c r="AM37">
        <v>11</v>
      </c>
      <c r="AN37">
        <v>125</v>
      </c>
      <c r="AO37">
        <v>51.1</v>
      </c>
      <c r="AP37">
        <v>285</v>
      </c>
      <c r="AQ37">
        <v>56</v>
      </c>
      <c r="AR37">
        <v>0</v>
      </c>
      <c r="AS37">
        <v>11</v>
      </c>
      <c r="AT37">
        <v>22.399999999999899</v>
      </c>
      <c r="AU37">
        <v>10.6</v>
      </c>
      <c r="AV37">
        <v>7.7</v>
      </c>
      <c r="AW37">
        <v>7.4</v>
      </c>
      <c r="AX37">
        <v>33155</v>
      </c>
      <c r="AY37">
        <v>7105</v>
      </c>
      <c r="AZ37">
        <v>16.3</v>
      </c>
      <c r="BA37">
        <v>7.9</v>
      </c>
      <c r="BB37">
        <v>14.1</v>
      </c>
      <c r="BC37">
        <v>3.1</v>
      </c>
      <c r="BD37">
        <v>27.6</v>
      </c>
      <c r="BE37">
        <v>6.5</v>
      </c>
      <c r="BF37">
        <v>10.8</v>
      </c>
      <c r="BG37">
        <v>3.2</v>
      </c>
      <c r="BH37">
        <v>4.0999999999999996</v>
      </c>
      <c r="BI37">
        <v>3.1</v>
      </c>
      <c r="BJ37">
        <v>21.5</v>
      </c>
      <c r="BK37">
        <v>20.6999999999999</v>
      </c>
      <c r="BL37">
        <v>8.6999999999999904</v>
      </c>
      <c r="BM37">
        <v>4.2</v>
      </c>
      <c r="BN37">
        <v>61.7</v>
      </c>
      <c r="BO37">
        <v>8</v>
      </c>
      <c r="BP37">
        <v>0</v>
      </c>
      <c r="BQ37">
        <v>3.8</v>
      </c>
      <c r="BR37">
        <v>18.3</v>
      </c>
      <c r="BS37">
        <v>7.3</v>
      </c>
      <c r="BT37">
        <v>41.7</v>
      </c>
      <c r="BU37">
        <v>6.9</v>
      </c>
      <c r="BV37">
        <v>0</v>
      </c>
      <c r="BW37">
        <v>0.6</v>
      </c>
      <c r="BX37">
        <v>0.75719999999999998</v>
      </c>
      <c r="BY37">
        <v>0.57569999999999999</v>
      </c>
      <c r="BZ37">
        <v>0.3669</v>
      </c>
      <c r="CA37">
        <v>0.66849999999999998</v>
      </c>
      <c r="CB37">
        <v>2.3683999999999998</v>
      </c>
      <c r="CC37">
        <v>0.62380000000000002</v>
      </c>
      <c r="CD37">
        <v>0.47610000000000002</v>
      </c>
      <c r="CE37">
        <v>0.87560000000000004</v>
      </c>
      <c r="CF37">
        <v>0.50229999999999997</v>
      </c>
      <c r="CG37">
        <v>0.2329</v>
      </c>
      <c r="CH37">
        <v>2.0869</v>
      </c>
      <c r="CI37">
        <v>0.55030000000000001</v>
      </c>
      <c r="CJ37">
        <v>0.38159999999999999</v>
      </c>
      <c r="CK37">
        <v>0.7298</v>
      </c>
      <c r="CL37">
        <v>1.1113999999999999</v>
      </c>
      <c r="CM37">
        <v>0.54279999999999995</v>
      </c>
      <c r="CN37">
        <v>0.83979999999999999</v>
      </c>
      <c r="CO37">
        <v>0</v>
      </c>
      <c r="CP37">
        <v>0.94299999999999995</v>
      </c>
      <c r="CQ37">
        <v>0.71140000000000003</v>
      </c>
      <c r="CR37">
        <v>0</v>
      </c>
      <c r="CS37">
        <v>2.4941</v>
      </c>
      <c r="CT37">
        <v>0.62109999999999999</v>
      </c>
      <c r="CU37">
        <v>8.0608000000000004</v>
      </c>
      <c r="CV37">
        <v>0.65569999999999995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1</v>
      </c>
      <c r="DQ37">
        <v>156</v>
      </c>
      <c r="DR37">
        <v>161</v>
      </c>
      <c r="DS37">
        <v>8.6</v>
      </c>
      <c r="DT37">
        <v>8.4</v>
      </c>
      <c r="DU37">
        <v>889</v>
      </c>
      <c r="DV37">
        <v>2.5295192879858999E-2</v>
      </c>
      <c r="DW37">
        <v>2.388224843E-5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36047045000</v>
      </c>
      <c r="H38" t="s">
        <v>1269</v>
      </c>
      <c r="I38">
        <v>8.7410399999999999E-2</v>
      </c>
      <c r="J38">
        <v>514</v>
      </c>
      <c r="K38">
        <v>178</v>
      </c>
      <c r="L38">
        <v>165</v>
      </c>
      <c r="M38">
        <v>45</v>
      </c>
      <c r="N38">
        <v>141</v>
      </c>
      <c r="O38">
        <v>40</v>
      </c>
      <c r="P38">
        <v>239</v>
      </c>
      <c r="Q38">
        <v>162</v>
      </c>
      <c r="R38">
        <v>4</v>
      </c>
      <c r="S38">
        <v>5</v>
      </c>
      <c r="T38">
        <v>27997</v>
      </c>
      <c r="U38">
        <v>11182</v>
      </c>
      <c r="V38">
        <v>26</v>
      </c>
      <c r="W38">
        <v>24</v>
      </c>
      <c r="X38">
        <v>40</v>
      </c>
      <c r="Y38">
        <v>22</v>
      </c>
      <c r="Z38">
        <v>178</v>
      </c>
      <c r="AA38">
        <v>86</v>
      </c>
      <c r="AB38">
        <v>45</v>
      </c>
      <c r="AC38">
        <v>29</v>
      </c>
      <c r="AD38">
        <v>0</v>
      </c>
      <c r="AE38">
        <v>15.6</v>
      </c>
      <c r="AF38">
        <v>17</v>
      </c>
      <c r="AG38">
        <v>253.099999999999</v>
      </c>
      <c r="AH38">
        <v>8</v>
      </c>
      <c r="AI38">
        <v>43.299999999999898</v>
      </c>
      <c r="AJ38">
        <v>0</v>
      </c>
      <c r="AK38">
        <v>15.6</v>
      </c>
      <c r="AL38">
        <v>0</v>
      </c>
      <c r="AM38">
        <v>11</v>
      </c>
      <c r="AN38">
        <v>25</v>
      </c>
      <c r="AO38">
        <v>22.8</v>
      </c>
      <c r="AP38">
        <v>34</v>
      </c>
      <c r="AQ38">
        <v>27</v>
      </c>
      <c r="AR38">
        <v>0</v>
      </c>
      <c r="AS38">
        <v>11</v>
      </c>
      <c r="AT38">
        <v>46.5</v>
      </c>
      <c r="AU38">
        <v>20.6</v>
      </c>
      <c r="AV38">
        <v>2.4</v>
      </c>
      <c r="AW38">
        <v>3.3</v>
      </c>
      <c r="AX38">
        <v>27997</v>
      </c>
      <c r="AY38">
        <v>11182</v>
      </c>
      <c r="AZ38">
        <v>10.1999999999999</v>
      </c>
      <c r="BA38">
        <v>8.1999999999999904</v>
      </c>
      <c r="BB38">
        <v>7.8</v>
      </c>
      <c r="BC38">
        <v>5.4</v>
      </c>
      <c r="BD38">
        <v>34.6</v>
      </c>
      <c r="BE38">
        <v>11.6999999999999</v>
      </c>
      <c r="BF38">
        <v>8.8000000000000007</v>
      </c>
      <c r="BG38">
        <v>5.3</v>
      </c>
      <c r="BH38">
        <v>0</v>
      </c>
      <c r="BI38">
        <v>11</v>
      </c>
      <c r="BJ38">
        <v>3.3</v>
      </c>
      <c r="BK38">
        <v>49.2</v>
      </c>
      <c r="BL38">
        <v>1.7</v>
      </c>
      <c r="BM38">
        <v>9.1</v>
      </c>
      <c r="BN38">
        <v>0</v>
      </c>
      <c r="BO38">
        <v>9.4</v>
      </c>
      <c r="BP38">
        <v>0</v>
      </c>
      <c r="BQ38">
        <v>16.600000000000001</v>
      </c>
      <c r="BR38">
        <v>17.6999999999999</v>
      </c>
      <c r="BS38">
        <v>15.4</v>
      </c>
      <c r="BT38">
        <v>24.1</v>
      </c>
      <c r="BU38">
        <v>16</v>
      </c>
      <c r="BV38">
        <v>0</v>
      </c>
      <c r="BW38">
        <v>2.1</v>
      </c>
      <c r="BX38">
        <v>0.96340000000000003</v>
      </c>
      <c r="BY38">
        <v>4.58E-2</v>
      </c>
      <c r="BZ38">
        <v>0.52290000000000003</v>
      </c>
      <c r="CA38">
        <v>0.44209999999999999</v>
      </c>
      <c r="CB38">
        <v>1.9742999999999999</v>
      </c>
      <c r="CC38">
        <v>0.50539999999999996</v>
      </c>
      <c r="CD38">
        <v>0.1079</v>
      </c>
      <c r="CE38">
        <v>0.97470000000000001</v>
      </c>
      <c r="CF38">
        <v>0.309</v>
      </c>
      <c r="CG38">
        <v>0</v>
      </c>
      <c r="CH38">
        <v>1.3915999999999999</v>
      </c>
      <c r="CI38">
        <v>0.1409</v>
      </c>
      <c r="CJ38">
        <v>4.2799999999999998E-2</v>
      </c>
      <c r="CK38">
        <v>0.40570000000000001</v>
      </c>
      <c r="CL38">
        <v>0.44850000000000001</v>
      </c>
      <c r="CM38">
        <v>0.21190000000000001</v>
      </c>
      <c r="CN38">
        <v>0</v>
      </c>
      <c r="CO38">
        <v>0</v>
      </c>
      <c r="CP38">
        <v>0.93759999999999999</v>
      </c>
      <c r="CQ38">
        <v>0.58289999999999997</v>
      </c>
      <c r="CR38">
        <v>0</v>
      </c>
      <c r="CS38">
        <v>1.5205</v>
      </c>
      <c r="CT38">
        <v>0.21079999999999999</v>
      </c>
      <c r="CU38">
        <v>5.3348000000000004</v>
      </c>
      <c r="CV38">
        <v>0.21809999999999999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3</v>
      </c>
      <c r="DQ38">
        <v>17</v>
      </c>
      <c r="DR38">
        <v>24</v>
      </c>
      <c r="DS38">
        <v>3.3</v>
      </c>
      <c r="DT38">
        <v>4.5999999999999996</v>
      </c>
      <c r="DU38">
        <v>833</v>
      </c>
      <c r="DV38">
        <v>1.9892880179429001E-2</v>
      </c>
      <c r="DW38">
        <v>2.3856181434999999E-5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36047045200</v>
      </c>
      <c r="H39" t="s">
        <v>1268</v>
      </c>
      <c r="I39">
        <v>7.1936200000000006E-2</v>
      </c>
      <c r="J39">
        <v>2839</v>
      </c>
      <c r="K39">
        <v>351</v>
      </c>
      <c r="L39">
        <v>908</v>
      </c>
      <c r="M39">
        <v>42</v>
      </c>
      <c r="N39">
        <v>870</v>
      </c>
      <c r="O39">
        <v>51</v>
      </c>
      <c r="P39">
        <v>329</v>
      </c>
      <c r="Q39">
        <v>146</v>
      </c>
      <c r="R39">
        <v>26</v>
      </c>
      <c r="S39">
        <v>19</v>
      </c>
      <c r="T39">
        <v>30230</v>
      </c>
      <c r="U39">
        <v>5074</v>
      </c>
      <c r="V39">
        <v>97</v>
      </c>
      <c r="W39">
        <v>52</v>
      </c>
      <c r="X39">
        <v>492</v>
      </c>
      <c r="Y39">
        <v>107</v>
      </c>
      <c r="Z39">
        <v>1019</v>
      </c>
      <c r="AA39">
        <v>295</v>
      </c>
      <c r="AB39">
        <v>199</v>
      </c>
      <c r="AC39">
        <v>59</v>
      </c>
      <c r="AD39">
        <v>39</v>
      </c>
      <c r="AE39">
        <v>39.200000000000003</v>
      </c>
      <c r="AF39">
        <v>212</v>
      </c>
      <c r="AG39">
        <v>493.6</v>
      </c>
      <c r="AH39">
        <v>84</v>
      </c>
      <c r="AI39">
        <v>79.2</v>
      </c>
      <c r="AJ39">
        <v>321</v>
      </c>
      <c r="AK39">
        <v>64.799999999999898</v>
      </c>
      <c r="AL39">
        <v>0</v>
      </c>
      <c r="AM39">
        <v>11</v>
      </c>
      <c r="AN39">
        <v>80</v>
      </c>
      <c r="AO39">
        <v>46.799999999999898</v>
      </c>
      <c r="AP39">
        <v>211</v>
      </c>
      <c r="AQ39">
        <v>69</v>
      </c>
      <c r="AR39">
        <v>0</v>
      </c>
      <c r="AS39">
        <v>11</v>
      </c>
      <c r="AT39">
        <v>11.6</v>
      </c>
      <c r="AU39">
        <v>5.3</v>
      </c>
      <c r="AV39">
        <v>2.4</v>
      </c>
      <c r="AW39">
        <v>1.8</v>
      </c>
      <c r="AX39">
        <v>30230</v>
      </c>
      <c r="AY39">
        <v>5074</v>
      </c>
      <c r="AZ39">
        <v>5.9</v>
      </c>
      <c r="BA39">
        <v>3.2</v>
      </c>
      <c r="BB39">
        <v>17.3</v>
      </c>
      <c r="BC39">
        <v>5.2</v>
      </c>
      <c r="BD39">
        <v>35.899999999999899</v>
      </c>
      <c r="BE39">
        <v>9.4</v>
      </c>
      <c r="BF39">
        <v>7</v>
      </c>
      <c r="BG39">
        <v>2.2000000000000002</v>
      </c>
      <c r="BH39">
        <v>4.5</v>
      </c>
      <c r="BI39">
        <v>4.5</v>
      </c>
      <c r="BJ39">
        <v>7.5</v>
      </c>
      <c r="BK39">
        <v>17.399999999999899</v>
      </c>
      <c r="BL39">
        <v>3.4</v>
      </c>
      <c r="BM39">
        <v>3.2</v>
      </c>
      <c r="BN39">
        <v>35.399999999999899</v>
      </c>
      <c r="BO39">
        <v>7</v>
      </c>
      <c r="BP39">
        <v>0</v>
      </c>
      <c r="BQ39">
        <v>3.2</v>
      </c>
      <c r="BR39">
        <v>9.1999999999999904</v>
      </c>
      <c r="BS39">
        <v>5.4</v>
      </c>
      <c r="BT39">
        <v>24.3</v>
      </c>
      <c r="BU39">
        <v>7.7</v>
      </c>
      <c r="BV39">
        <v>0</v>
      </c>
      <c r="BW39">
        <v>0.4</v>
      </c>
      <c r="BX39">
        <v>0.48699999999999999</v>
      </c>
      <c r="BY39">
        <v>4.58E-2</v>
      </c>
      <c r="BZ39">
        <v>0.44900000000000001</v>
      </c>
      <c r="CA39">
        <v>0.21759999999999999</v>
      </c>
      <c r="CB39">
        <v>1.1994</v>
      </c>
      <c r="CC39">
        <v>0.26169999999999999</v>
      </c>
      <c r="CD39">
        <v>0.69279999999999997</v>
      </c>
      <c r="CE39">
        <v>0.9798</v>
      </c>
      <c r="CF39">
        <v>0.152</v>
      </c>
      <c r="CG39">
        <v>0.26400000000000001</v>
      </c>
      <c r="CH39">
        <v>2.0886</v>
      </c>
      <c r="CI39">
        <v>0.55159999999999998</v>
      </c>
      <c r="CJ39">
        <v>0.15670000000000001</v>
      </c>
      <c r="CK39">
        <v>0.53949999999999998</v>
      </c>
      <c r="CL39">
        <v>0.69630000000000003</v>
      </c>
      <c r="CM39">
        <v>0.33460000000000001</v>
      </c>
      <c r="CN39">
        <v>0.75429999999999997</v>
      </c>
      <c r="CO39">
        <v>0</v>
      </c>
      <c r="CP39">
        <v>0.78869999999999996</v>
      </c>
      <c r="CQ39">
        <v>0.58450000000000002</v>
      </c>
      <c r="CR39">
        <v>0</v>
      </c>
      <c r="CS39">
        <v>2.1276000000000002</v>
      </c>
      <c r="CT39">
        <v>0.44590000000000002</v>
      </c>
      <c r="CU39">
        <v>6.1117999999999997</v>
      </c>
      <c r="CV39">
        <v>0.34449999999999997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89</v>
      </c>
      <c r="DR39">
        <v>47</v>
      </c>
      <c r="DS39">
        <v>3.1</v>
      </c>
      <c r="DT39">
        <v>1.7</v>
      </c>
      <c r="DU39">
        <v>1283</v>
      </c>
      <c r="DV39">
        <v>2.1391438951655999E-2</v>
      </c>
      <c r="DW39">
        <v>1.9827681501E-5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36047045400</v>
      </c>
      <c r="H40" t="s">
        <v>1267</v>
      </c>
      <c r="I40">
        <v>5.1085899999999997E-2</v>
      </c>
      <c r="J40">
        <v>1836</v>
      </c>
      <c r="K40">
        <v>221</v>
      </c>
      <c r="L40">
        <v>636</v>
      </c>
      <c r="M40">
        <v>35</v>
      </c>
      <c r="N40">
        <v>589</v>
      </c>
      <c r="O40">
        <v>50</v>
      </c>
      <c r="P40">
        <v>489</v>
      </c>
      <c r="Q40">
        <v>211</v>
      </c>
      <c r="R40">
        <v>82</v>
      </c>
      <c r="S40">
        <v>48</v>
      </c>
      <c r="T40">
        <v>24211</v>
      </c>
      <c r="U40">
        <v>4112</v>
      </c>
      <c r="V40">
        <v>183</v>
      </c>
      <c r="W40">
        <v>60</v>
      </c>
      <c r="X40">
        <v>358</v>
      </c>
      <c r="Y40">
        <v>68</v>
      </c>
      <c r="Z40">
        <v>553</v>
      </c>
      <c r="AA40">
        <v>159</v>
      </c>
      <c r="AB40">
        <v>298</v>
      </c>
      <c r="AC40">
        <v>94</v>
      </c>
      <c r="AD40">
        <v>37</v>
      </c>
      <c r="AE40">
        <v>34.1</v>
      </c>
      <c r="AF40">
        <v>542</v>
      </c>
      <c r="AG40">
        <v>310.39999999999901</v>
      </c>
      <c r="AH40">
        <v>132</v>
      </c>
      <c r="AI40">
        <v>90.599999999999895</v>
      </c>
      <c r="AJ40">
        <v>78</v>
      </c>
      <c r="AK40">
        <v>37.700000000000003</v>
      </c>
      <c r="AL40">
        <v>0</v>
      </c>
      <c r="AM40">
        <v>11</v>
      </c>
      <c r="AN40">
        <v>62</v>
      </c>
      <c r="AO40">
        <v>37.5</v>
      </c>
      <c r="AP40">
        <v>231</v>
      </c>
      <c r="AQ40">
        <v>57</v>
      </c>
      <c r="AR40">
        <v>9</v>
      </c>
      <c r="AS40">
        <v>5</v>
      </c>
      <c r="AT40">
        <v>26.6</v>
      </c>
      <c r="AU40">
        <v>10.6999999999999</v>
      </c>
      <c r="AV40">
        <v>9.8000000000000007</v>
      </c>
      <c r="AW40">
        <v>5.2</v>
      </c>
      <c r="AX40">
        <v>24211</v>
      </c>
      <c r="AY40">
        <v>4112</v>
      </c>
      <c r="AZ40">
        <v>17.6999999999999</v>
      </c>
      <c r="BA40">
        <v>5.4</v>
      </c>
      <c r="BB40">
        <v>19.5</v>
      </c>
      <c r="BC40">
        <v>4.7</v>
      </c>
      <c r="BD40">
        <v>30.1</v>
      </c>
      <c r="BE40">
        <v>7.9</v>
      </c>
      <c r="BF40">
        <v>16.1999999999999</v>
      </c>
      <c r="BG40">
        <v>5.5</v>
      </c>
      <c r="BH40">
        <v>6.3</v>
      </c>
      <c r="BI40">
        <v>5.8</v>
      </c>
      <c r="BJ40">
        <v>29.5</v>
      </c>
      <c r="BK40">
        <v>16.5</v>
      </c>
      <c r="BL40">
        <v>7.8</v>
      </c>
      <c r="BM40">
        <v>5.3</v>
      </c>
      <c r="BN40">
        <v>12.3</v>
      </c>
      <c r="BO40">
        <v>5.9</v>
      </c>
      <c r="BP40">
        <v>0</v>
      </c>
      <c r="BQ40">
        <v>4.5999999999999996</v>
      </c>
      <c r="BR40">
        <v>10.5</v>
      </c>
      <c r="BS40">
        <v>6.3</v>
      </c>
      <c r="BT40">
        <v>39.200000000000003</v>
      </c>
      <c r="BU40">
        <v>8.9</v>
      </c>
      <c r="BV40">
        <v>0.5</v>
      </c>
      <c r="BW40">
        <v>0.3</v>
      </c>
      <c r="BX40">
        <v>0.8196</v>
      </c>
      <c r="BY40">
        <v>0.73360000000000003</v>
      </c>
      <c r="BZ40">
        <v>0.66100000000000003</v>
      </c>
      <c r="CA40">
        <v>0.70420000000000005</v>
      </c>
      <c r="CB40">
        <v>2.9182999999999999</v>
      </c>
      <c r="CC40">
        <v>0.78739999999999999</v>
      </c>
      <c r="CD40">
        <v>0.80910000000000004</v>
      </c>
      <c r="CE40">
        <v>0.92789999999999995</v>
      </c>
      <c r="CF40">
        <v>0.84219999999999995</v>
      </c>
      <c r="CG40">
        <v>0.40239999999999998</v>
      </c>
      <c r="CH40">
        <v>2.9815999999999998</v>
      </c>
      <c r="CI40">
        <v>0.95540000000000003</v>
      </c>
      <c r="CJ40">
        <v>0.46750000000000003</v>
      </c>
      <c r="CK40">
        <v>0.7117</v>
      </c>
      <c r="CL40">
        <v>1.1792</v>
      </c>
      <c r="CM40">
        <v>0.58030000000000004</v>
      </c>
      <c r="CN40">
        <v>0.5877</v>
      </c>
      <c r="CO40">
        <v>0</v>
      </c>
      <c r="CP40">
        <v>0.82620000000000005</v>
      </c>
      <c r="CQ40">
        <v>0.69599999999999995</v>
      </c>
      <c r="CR40">
        <v>0.58899999999999997</v>
      </c>
      <c r="CS40">
        <v>2.6989000000000001</v>
      </c>
      <c r="CT40">
        <v>0.72</v>
      </c>
      <c r="CU40">
        <v>9.7781000000000002</v>
      </c>
      <c r="CV40">
        <v>0.86319999999999997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246</v>
      </c>
      <c r="DR40">
        <v>132</v>
      </c>
      <c r="DS40">
        <v>13.4</v>
      </c>
      <c r="DT40">
        <v>6.9</v>
      </c>
      <c r="DU40">
        <v>5395</v>
      </c>
      <c r="DV40">
        <v>1.8469296079012001E-2</v>
      </c>
      <c r="DW40">
        <v>1.4076099921000001E-5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36047045600</v>
      </c>
      <c r="H41" t="s">
        <v>1266</v>
      </c>
      <c r="I41">
        <v>5.93261E-2</v>
      </c>
      <c r="J41">
        <v>2520</v>
      </c>
      <c r="K41">
        <v>286</v>
      </c>
      <c r="L41">
        <v>877</v>
      </c>
      <c r="M41">
        <v>49</v>
      </c>
      <c r="N41">
        <v>820</v>
      </c>
      <c r="O41">
        <v>53</v>
      </c>
      <c r="P41">
        <v>593</v>
      </c>
      <c r="Q41">
        <v>223</v>
      </c>
      <c r="R41">
        <v>103</v>
      </c>
      <c r="S41">
        <v>66</v>
      </c>
      <c r="T41">
        <v>22438</v>
      </c>
      <c r="U41">
        <v>4370</v>
      </c>
      <c r="V41">
        <v>250</v>
      </c>
      <c r="W41">
        <v>93</v>
      </c>
      <c r="X41">
        <v>338</v>
      </c>
      <c r="Y41">
        <v>34</v>
      </c>
      <c r="Z41">
        <v>759</v>
      </c>
      <c r="AA41">
        <v>201</v>
      </c>
      <c r="AB41">
        <v>322</v>
      </c>
      <c r="AC41">
        <v>79</v>
      </c>
      <c r="AD41">
        <v>39</v>
      </c>
      <c r="AE41">
        <v>38.299999999999898</v>
      </c>
      <c r="AF41">
        <v>672</v>
      </c>
      <c r="AG41">
        <v>417.39999999999901</v>
      </c>
      <c r="AH41">
        <v>474</v>
      </c>
      <c r="AI41">
        <v>154.099999999999</v>
      </c>
      <c r="AJ41">
        <v>627</v>
      </c>
      <c r="AK41">
        <v>67.400000000000006</v>
      </c>
      <c r="AL41">
        <v>0</v>
      </c>
      <c r="AM41">
        <v>11</v>
      </c>
      <c r="AN41">
        <v>166</v>
      </c>
      <c r="AO41">
        <v>64.099999999999895</v>
      </c>
      <c r="AP41">
        <v>388</v>
      </c>
      <c r="AQ41">
        <v>81</v>
      </c>
      <c r="AR41">
        <v>10</v>
      </c>
      <c r="AS41">
        <v>5</v>
      </c>
      <c r="AT41">
        <v>23.5</v>
      </c>
      <c r="AU41">
        <v>8.6</v>
      </c>
      <c r="AV41">
        <v>10.1999999999999</v>
      </c>
      <c r="AW41">
        <v>6.2</v>
      </c>
      <c r="AX41">
        <v>22438</v>
      </c>
      <c r="AY41">
        <v>4370</v>
      </c>
      <c r="AZ41">
        <v>16.5</v>
      </c>
      <c r="BA41">
        <v>6</v>
      </c>
      <c r="BB41">
        <v>13.4</v>
      </c>
      <c r="BC41">
        <v>2</v>
      </c>
      <c r="BD41">
        <v>30.1</v>
      </c>
      <c r="BE41">
        <v>7.2</v>
      </c>
      <c r="BF41">
        <v>12.8</v>
      </c>
      <c r="BG41">
        <v>3.3</v>
      </c>
      <c r="BH41">
        <v>4.8</v>
      </c>
      <c r="BI41">
        <v>4.7</v>
      </c>
      <c r="BJ41">
        <v>26.6999999999999</v>
      </c>
      <c r="BK41">
        <v>16.3</v>
      </c>
      <c r="BL41">
        <v>21.1</v>
      </c>
      <c r="BM41">
        <v>6.4</v>
      </c>
      <c r="BN41">
        <v>71.5</v>
      </c>
      <c r="BO41">
        <v>6.6</v>
      </c>
      <c r="BP41">
        <v>0</v>
      </c>
      <c r="BQ41">
        <v>3.4</v>
      </c>
      <c r="BR41">
        <v>20.1999999999999</v>
      </c>
      <c r="BS41">
        <v>7.7</v>
      </c>
      <c r="BT41">
        <v>47.299999999999898</v>
      </c>
      <c r="BU41">
        <v>9.4</v>
      </c>
      <c r="BV41">
        <v>0.4</v>
      </c>
      <c r="BW41">
        <v>0.2</v>
      </c>
      <c r="BX41">
        <v>0.77359999999999995</v>
      </c>
      <c r="BY41">
        <v>0.75860000000000005</v>
      </c>
      <c r="BZ41">
        <v>0.72370000000000001</v>
      </c>
      <c r="CA41">
        <v>0.67369999999999997</v>
      </c>
      <c r="CB41">
        <v>2.9295</v>
      </c>
      <c r="CC41">
        <v>0.79010000000000002</v>
      </c>
      <c r="CD41">
        <v>0.42609999999999998</v>
      </c>
      <c r="CE41">
        <v>0.92769999999999997</v>
      </c>
      <c r="CF41">
        <v>0.65780000000000005</v>
      </c>
      <c r="CG41">
        <v>0.28460000000000002</v>
      </c>
      <c r="CH41">
        <v>2.2961999999999998</v>
      </c>
      <c r="CI41">
        <v>0.68300000000000005</v>
      </c>
      <c r="CJ41">
        <v>0.43990000000000001</v>
      </c>
      <c r="CK41">
        <v>0.91390000000000005</v>
      </c>
      <c r="CL41">
        <v>1.3537999999999999</v>
      </c>
      <c r="CM41">
        <v>0.67520000000000002</v>
      </c>
      <c r="CN41">
        <v>0.86699999999999999</v>
      </c>
      <c r="CO41">
        <v>0</v>
      </c>
      <c r="CP41">
        <v>0.95779999999999998</v>
      </c>
      <c r="CQ41">
        <v>0.74409999999999998</v>
      </c>
      <c r="CR41">
        <v>0.54369999999999996</v>
      </c>
      <c r="CS41">
        <v>3.1124999999999998</v>
      </c>
      <c r="CT41">
        <v>0.86670000000000003</v>
      </c>
      <c r="CU41">
        <v>9.6919000000000004</v>
      </c>
      <c r="CV41">
        <v>0.85429999999999995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3</v>
      </c>
      <c r="DQ41">
        <v>75</v>
      </c>
      <c r="DR41">
        <v>40</v>
      </c>
      <c r="DS41">
        <v>3</v>
      </c>
      <c r="DT41">
        <v>1.6</v>
      </c>
      <c r="DU41">
        <v>3439</v>
      </c>
      <c r="DV41">
        <v>1.853574435916E-2</v>
      </c>
      <c r="DW41">
        <v>1.3781943850999999E-5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36047045800</v>
      </c>
      <c r="H42" t="s">
        <v>1265</v>
      </c>
      <c r="I42">
        <v>6.9263199999999997E-2</v>
      </c>
      <c r="J42">
        <v>1757</v>
      </c>
      <c r="K42">
        <v>194</v>
      </c>
      <c r="L42">
        <v>579</v>
      </c>
      <c r="M42">
        <v>12</v>
      </c>
      <c r="N42">
        <v>563</v>
      </c>
      <c r="O42">
        <v>18</v>
      </c>
      <c r="P42">
        <v>86</v>
      </c>
      <c r="Q42">
        <v>75</v>
      </c>
      <c r="R42">
        <v>33</v>
      </c>
      <c r="S42">
        <v>28</v>
      </c>
      <c r="T42">
        <v>49372</v>
      </c>
      <c r="U42">
        <v>12685</v>
      </c>
      <c r="V42">
        <v>85</v>
      </c>
      <c r="W42">
        <v>46</v>
      </c>
      <c r="X42">
        <v>290</v>
      </c>
      <c r="Y42">
        <v>46</v>
      </c>
      <c r="Z42">
        <v>604</v>
      </c>
      <c r="AA42">
        <v>161</v>
      </c>
      <c r="AB42">
        <v>206</v>
      </c>
      <c r="AC42">
        <v>59</v>
      </c>
      <c r="AD42">
        <v>0</v>
      </c>
      <c r="AE42">
        <v>15.6</v>
      </c>
      <c r="AF42">
        <v>42</v>
      </c>
      <c r="AG42">
        <v>280.10000000000002</v>
      </c>
      <c r="AH42">
        <v>21</v>
      </c>
      <c r="AI42">
        <v>46.6</v>
      </c>
      <c r="AJ42">
        <v>237</v>
      </c>
      <c r="AK42">
        <v>39.6</v>
      </c>
      <c r="AL42">
        <v>0</v>
      </c>
      <c r="AM42">
        <v>11</v>
      </c>
      <c r="AN42">
        <v>7</v>
      </c>
      <c r="AO42">
        <v>17</v>
      </c>
      <c r="AP42">
        <v>193</v>
      </c>
      <c r="AQ42">
        <v>50</v>
      </c>
      <c r="AR42">
        <v>0</v>
      </c>
      <c r="AS42">
        <v>11</v>
      </c>
      <c r="AT42">
        <v>4.9000000000000004</v>
      </c>
      <c r="AU42">
        <v>4.2</v>
      </c>
      <c r="AV42">
        <v>4.9000000000000004</v>
      </c>
      <c r="AW42">
        <v>4</v>
      </c>
      <c r="AX42">
        <v>49372</v>
      </c>
      <c r="AY42">
        <v>12685</v>
      </c>
      <c r="AZ42">
        <v>8</v>
      </c>
      <c r="BA42">
        <v>4.4000000000000004</v>
      </c>
      <c r="BB42">
        <v>16.5</v>
      </c>
      <c r="BC42">
        <v>3.4</v>
      </c>
      <c r="BD42">
        <v>34.399999999999899</v>
      </c>
      <c r="BE42">
        <v>8.3000000000000007</v>
      </c>
      <c r="BF42">
        <v>11.6999999999999</v>
      </c>
      <c r="BG42">
        <v>3.2</v>
      </c>
      <c r="BH42">
        <v>0</v>
      </c>
      <c r="BI42">
        <v>2.8</v>
      </c>
      <c r="BJ42">
        <v>2.4</v>
      </c>
      <c r="BK42">
        <v>15.9</v>
      </c>
      <c r="BL42">
        <v>1.3</v>
      </c>
      <c r="BM42">
        <v>2.9</v>
      </c>
      <c r="BN42">
        <v>40.899999999999899</v>
      </c>
      <c r="BO42">
        <v>6.8</v>
      </c>
      <c r="BP42">
        <v>0</v>
      </c>
      <c r="BQ42">
        <v>5</v>
      </c>
      <c r="BR42">
        <v>1.2</v>
      </c>
      <c r="BS42">
        <v>3</v>
      </c>
      <c r="BT42">
        <v>34.299999999999898</v>
      </c>
      <c r="BU42">
        <v>8.9</v>
      </c>
      <c r="BV42">
        <v>0</v>
      </c>
      <c r="BW42">
        <v>0.6</v>
      </c>
      <c r="BX42">
        <v>0.1804</v>
      </c>
      <c r="BY42">
        <v>0.26350000000000001</v>
      </c>
      <c r="BZ42">
        <v>0.1145</v>
      </c>
      <c r="CA42">
        <v>0.33250000000000002</v>
      </c>
      <c r="CB42">
        <v>0.89090000000000003</v>
      </c>
      <c r="CC42">
        <v>0.16270000000000001</v>
      </c>
      <c r="CD42">
        <v>0.6411</v>
      </c>
      <c r="CE42">
        <v>0.97299999999999998</v>
      </c>
      <c r="CF42">
        <v>0.58069999999999999</v>
      </c>
      <c r="CG42">
        <v>0</v>
      </c>
      <c r="CH42">
        <v>2.1947000000000001</v>
      </c>
      <c r="CI42">
        <v>0.61939999999999995</v>
      </c>
      <c r="CJ42">
        <v>2.1600000000000001E-2</v>
      </c>
      <c r="CK42">
        <v>0.35189999999999999</v>
      </c>
      <c r="CL42">
        <v>0.37359999999999999</v>
      </c>
      <c r="CM42">
        <v>0.16930000000000001</v>
      </c>
      <c r="CN42">
        <v>0.77349999999999997</v>
      </c>
      <c r="CO42">
        <v>0</v>
      </c>
      <c r="CP42">
        <v>0.32890000000000003</v>
      </c>
      <c r="CQ42">
        <v>0.66169999999999995</v>
      </c>
      <c r="CR42">
        <v>0</v>
      </c>
      <c r="CS42">
        <v>1.764</v>
      </c>
      <c r="CT42">
        <v>0.29980000000000001</v>
      </c>
      <c r="CU42">
        <v>5.2233000000000001</v>
      </c>
      <c r="CV42">
        <v>0.1996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72</v>
      </c>
      <c r="DR42">
        <v>59</v>
      </c>
      <c r="DS42">
        <v>4.0999999999999996</v>
      </c>
      <c r="DT42">
        <v>3.4</v>
      </c>
      <c r="DU42">
        <v>1427</v>
      </c>
      <c r="DV42">
        <v>1.9600315649949001E-2</v>
      </c>
      <c r="DW42">
        <v>1.6888661487E-5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36047046201</v>
      </c>
      <c r="H43" t="s">
        <v>1264</v>
      </c>
      <c r="I43">
        <v>4.9542700000000002E-2</v>
      </c>
      <c r="J43">
        <v>2706</v>
      </c>
      <c r="K43">
        <v>406</v>
      </c>
      <c r="L43">
        <v>1125</v>
      </c>
      <c r="M43">
        <v>24</v>
      </c>
      <c r="N43">
        <v>1087</v>
      </c>
      <c r="O43">
        <v>49</v>
      </c>
      <c r="P43">
        <v>567</v>
      </c>
      <c r="Q43">
        <v>206</v>
      </c>
      <c r="R43">
        <v>145</v>
      </c>
      <c r="S43">
        <v>109</v>
      </c>
      <c r="T43">
        <v>21059</v>
      </c>
      <c r="U43">
        <v>3251</v>
      </c>
      <c r="V43">
        <v>295</v>
      </c>
      <c r="W43">
        <v>115</v>
      </c>
      <c r="X43">
        <v>635</v>
      </c>
      <c r="Y43">
        <v>87</v>
      </c>
      <c r="Z43">
        <v>737</v>
      </c>
      <c r="AA43">
        <v>216</v>
      </c>
      <c r="AB43">
        <v>446</v>
      </c>
      <c r="AC43">
        <v>90</v>
      </c>
      <c r="AD43">
        <v>78</v>
      </c>
      <c r="AE43">
        <v>72.599999999999895</v>
      </c>
      <c r="AF43">
        <v>742</v>
      </c>
      <c r="AG43">
        <v>500.1</v>
      </c>
      <c r="AH43">
        <v>576</v>
      </c>
      <c r="AI43">
        <v>191.19999999999899</v>
      </c>
      <c r="AJ43">
        <v>877</v>
      </c>
      <c r="AK43">
        <v>87.5</v>
      </c>
      <c r="AL43">
        <v>12</v>
      </c>
      <c r="AM43">
        <v>18</v>
      </c>
      <c r="AN43">
        <v>164</v>
      </c>
      <c r="AO43">
        <v>73.599999999999895</v>
      </c>
      <c r="AP43">
        <v>611</v>
      </c>
      <c r="AQ43">
        <v>102</v>
      </c>
      <c r="AR43">
        <v>0</v>
      </c>
      <c r="AS43">
        <v>11</v>
      </c>
      <c r="AT43">
        <v>21</v>
      </c>
      <c r="AU43">
        <v>7.9</v>
      </c>
      <c r="AV43">
        <v>13.6999999999999</v>
      </c>
      <c r="AW43">
        <v>7.7</v>
      </c>
      <c r="AX43">
        <v>21059</v>
      </c>
      <c r="AY43">
        <v>3251</v>
      </c>
      <c r="AZ43">
        <v>17.100000000000001</v>
      </c>
      <c r="BA43">
        <v>5.8</v>
      </c>
      <c r="BB43">
        <v>23.5</v>
      </c>
      <c r="BC43">
        <v>5.6</v>
      </c>
      <c r="BD43">
        <v>27.1999999999999</v>
      </c>
      <c r="BE43">
        <v>6.9</v>
      </c>
      <c r="BF43">
        <v>16.5</v>
      </c>
      <c r="BG43">
        <v>4.8</v>
      </c>
      <c r="BH43">
        <v>7.2</v>
      </c>
      <c r="BI43">
        <v>6.7</v>
      </c>
      <c r="BJ43">
        <v>27.399999999999899</v>
      </c>
      <c r="BK43">
        <v>18</v>
      </c>
      <c r="BL43">
        <v>22.5</v>
      </c>
      <c r="BM43">
        <v>6.6</v>
      </c>
      <c r="BN43">
        <v>78</v>
      </c>
      <c r="BO43">
        <v>7.6</v>
      </c>
      <c r="BP43">
        <v>1.1000000000000001</v>
      </c>
      <c r="BQ43">
        <v>1.6</v>
      </c>
      <c r="BR43">
        <v>15.1</v>
      </c>
      <c r="BS43">
        <v>6.7</v>
      </c>
      <c r="BT43">
        <v>56.2</v>
      </c>
      <c r="BU43">
        <v>9.4</v>
      </c>
      <c r="BV43">
        <v>0</v>
      </c>
      <c r="BW43">
        <v>0.4</v>
      </c>
      <c r="BX43">
        <v>0.73450000000000004</v>
      </c>
      <c r="BY43">
        <v>0.89349999999999996</v>
      </c>
      <c r="BZ43">
        <v>0.76910000000000001</v>
      </c>
      <c r="CA43">
        <v>0.69140000000000001</v>
      </c>
      <c r="CB43">
        <v>3.0884999999999998</v>
      </c>
      <c r="CC43">
        <v>0.83130000000000004</v>
      </c>
      <c r="CD43">
        <v>0.92869999999999997</v>
      </c>
      <c r="CE43">
        <v>0.86199999999999999</v>
      </c>
      <c r="CF43">
        <v>0.85350000000000004</v>
      </c>
      <c r="CG43">
        <v>0.46750000000000003</v>
      </c>
      <c r="CH43">
        <v>3.1118000000000001</v>
      </c>
      <c r="CI43">
        <v>0.98160000000000003</v>
      </c>
      <c r="CJ43">
        <v>0.44650000000000001</v>
      </c>
      <c r="CK43">
        <v>0.92479999999999996</v>
      </c>
      <c r="CL43">
        <v>1.3713</v>
      </c>
      <c r="CM43">
        <v>0.68740000000000001</v>
      </c>
      <c r="CN43">
        <v>0.88470000000000004</v>
      </c>
      <c r="CO43">
        <v>0.78029999999999999</v>
      </c>
      <c r="CP43">
        <v>0.90939999999999999</v>
      </c>
      <c r="CQ43">
        <v>0.80549999999999999</v>
      </c>
      <c r="CR43">
        <v>0</v>
      </c>
      <c r="CS43">
        <v>3.3799000000000001</v>
      </c>
      <c r="CT43">
        <v>0.93479999999999996</v>
      </c>
      <c r="CU43">
        <v>10.9514999999999</v>
      </c>
      <c r="CV43">
        <v>0.94899999999999995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3</v>
      </c>
      <c r="DQ43">
        <v>468</v>
      </c>
      <c r="DR43">
        <v>328</v>
      </c>
      <c r="DS43">
        <v>17.3</v>
      </c>
      <c r="DT43">
        <v>10.5</v>
      </c>
      <c r="DU43">
        <v>1190</v>
      </c>
      <c r="DV43">
        <v>1.4179452730777999E-2</v>
      </c>
      <c r="DW43">
        <v>7.8057541719999992E-6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36047046202</v>
      </c>
      <c r="H44" t="s">
        <v>1263</v>
      </c>
      <c r="I44">
        <v>6.8382499999999999E-2</v>
      </c>
      <c r="J44">
        <v>2301</v>
      </c>
      <c r="K44">
        <v>299</v>
      </c>
      <c r="L44">
        <v>638</v>
      </c>
      <c r="M44">
        <v>29</v>
      </c>
      <c r="N44">
        <v>605</v>
      </c>
      <c r="O44">
        <v>42</v>
      </c>
      <c r="P44">
        <v>544</v>
      </c>
      <c r="Q44">
        <v>318</v>
      </c>
      <c r="R44">
        <v>46</v>
      </c>
      <c r="S44">
        <v>29</v>
      </c>
      <c r="T44">
        <v>26592</v>
      </c>
      <c r="U44">
        <v>6359</v>
      </c>
      <c r="V44">
        <v>183</v>
      </c>
      <c r="W44">
        <v>79</v>
      </c>
      <c r="X44">
        <v>279</v>
      </c>
      <c r="Y44">
        <v>71</v>
      </c>
      <c r="Z44">
        <v>847</v>
      </c>
      <c r="AA44">
        <v>210</v>
      </c>
      <c r="AB44">
        <v>154</v>
      </c>
      <c r="AC44">
        <v>45</v>
      </c>
      <c r="AD44">
        <v>17</v>
      </c>
      <c r="AE44">
        <v>31</v>
      </c>
      <c r="AF44">
        <v>386</v>
      </c>
      <c r="AG44">
        <v>427.8</v>
      </c>
      <c r="AH44">
        <v>110</v>
      </c>
      <c r="AI44">
        <v>108.299999999999</v>
      </c>
      <c r="AJ44">
        <v>150</v>
      </c>
      <c r="AK44">
        <v>38.6</v>
      </c>
      <c r="AL44">
        <v>0</v>
      </c>
      <c r="AM44">
        <v>11</v>
      </c>
      <c r="AN44">
        <v>111</v>
      </c>
      <c r="AO44">
        <v>54.5</v>
      </c>
      <c r="AP44">
        <v>174</v>
      </c>
      <c r="AQ44">
        <v>53</v>
      </c>
      <c r="AR44">
        <v>0</v>
      </c>
      <c r="AS44">
        <v>11</v>
      </c>
      <c r="AT44">
        <v>23.6999999999999</v>
      </c>
      <c r="AU44">
        <v>12.6</v>
      </c>
      <c r="AV44">
        <v>4.9000000000000004</v>
      </c>
      <c r="AW44">
        <v>3.3</v>
      </c>
      <c r="AX44">
        <v>26592</v>
      </c>
      <c r="AY44">
        <v>6359</v>
      </c>
      <c r="AZ44">
        <v>15.1</v>
      </c>
      <c r="BA44">
        <v>6.5</v>
      </c>
      <c r="BB44">
        <v>12.1</v>
      </c>
      <c r="BC44">
        <v>4</v>
      </c>
      <c r="BD44">
        <v>36.799999999999898</v>
      </c>
      <c r="BE44">
        <v>7.8</v>
      </c>
      <c r="BF44">
        <v>6.7</v>
      </c>
      <c r="BG44">
        <v>2.2999999999999998</v>
      </c>
      <c r="BH44">
        <v>2.8</v>
      </c>
      <c r="BI44">
        <v>5.0999999999999996</v>
      </c>
      <c r="BJ44">
        <v>16.8</v>
      </c>
      <c r="BK44">
        <v>18.5</v>
      </c>
      <c r="BL44">
        <v>5.5</v>
      </c>
      <c r="BM44">
        <v>5.3</v>
      </c>
      <c r="BN44">
        <v>23.5</v>
      </c>
      <c r="BO44">
        <v>6</v>
      </c>
      <c r="BP44">
        <v>0</v>
      </c>
      <c r="BQ44">
        <v>4.5999999999999996</v>
      </c>
      <c r="BR44">
        <v>18.3</v>
      </c>
      <c r="BS44">
        <v>8.9</v>
      </c>
      <c r="BT44">
        <v>28.8</v>
      </c>
      <c r="BU44">
        <v>8.1999999999999904</v>
      </c>
      <c r="BV44">
        <v>0</v>
      </c>
      <c r="BW44">
        <v>0.5</v>
      </c>
      <c r="BX44">
        <v>0.77810000000000001</v>
      </c>
      <c r="BY44">
        <v>0.26350000000000001</v>
      </c>
      <c r="BZ44">
        <v>0.57550000000000001</v>
      </c>
      <c r="CA44">
        <v>0.63490000000000002</v>
      </c>
      <c r="CB44">
        <v>2.2521</v>
      </c>
      <c r="CC44">
        <v>0.58819999999999995</v>
      </c>
      <c r="CD44">
        <v>0.3427</v>
      </c>
      <c r="CE44">
        <v>0.98370000000000002</v>
      </c>
      <c r="CF44">
        <v>0.13239999999999999</v>
      </c>
      <c r="CG44">
        <v>0.13650000000000001</v>
      </c>
      <c r="CH44">
        <v>1.5953999999999999</v>
      </c>
      <c r="CI44">
        <v>0.2296</v>
      </c>
      <c r="CJ44">
        <v>0.3175</v>
      </c>
      <c r="CK44">
        <v>0.64229999999999998</v>
      </c>
      <c r="CL44">
        <v>0.95979999999999999</v>
      </c>
      <c r="CM44">
        <v>0.4617</v>
      </c>
      <c r="CN44">
        <v>0.69520000000000004</v>
      </c>
      <c r="CO44">
        <v>0</v>
      </c>
      <c r="CP44">
        <v>0.94379999999999997</v>
      </c>
      <c r="CQ44">
        <v>0.62339999999999995</v>
      </c>
      <c r="CR44">
        <v>0</v>
      </c>
      <c r="CS44">
        <v>2.2624</v>
      </c>
      <c r="CT44">
        <v>0.50509999999999999</v>
      </c>
      <c r="CU44">
        <v>7.0697000000000001</v>
      </c>
      <c r="CV44">
        <v>0.50560000000000005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2</v>
      </c>
      <c r="DQ44">
        <v>270</v>
      </c>
      <c r="DR44">
        <v>162</v>
      </c>
      <c r="DS44">
        <v>11.6999999999999</v>
      </c>
      <c r="DT44">
        <v>6.6</v>
      </c>
      <c r="DU44">
        <v>993</v>
      </c>
      <c r="DV44">
        <v>2.3767357935663001E-2</v>
      </c>
      <c r="DW44">
        <v>1.8477675405000001E-5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36047046400</v>
      </c>
      <c r="H45" t="s">
        <v>1262</v>
      </c>
      <c r="I45">
        <v>6.5284099999999998E-2</v>
      </c>
      <c r="J45">
        <v>2772</v>
      </c>
      <c r="K45">
        <v>244</v>
      </c>
      <c r="L45">
        <v>689</v>
      </c>
      <c r="M45">
        <v>28</v>
      </c>
      <c r="N45">
        <v>629</v>
      </c>
      <c r="O45">
        <v>37</v>
      </c>
      <c r="P45">
        <v>869</v>
      </c>
      <c r="Q45">
        <v>297</v>
      </c>
      <c r="R45">
        <v>45</v>
      </c>
      <c r="S45">
        <v>27</v>
      </c>
      <c r="T45">
        <v>16021</v>
      </c>
      <c r="U45">
        <v>2826</v>
      </c>
      <c r="V45">
        <v>173</v>
      </c>
      <c r="W45">
        <v>63</v>
      </c>
      <c r="X45">
        <v>207</v>
      </c>
      <c r="Y45">
        <v>54</v>
      </c>
      <c r="Z45">
        <v>1344</v>
      </c>
      <c r="AA45">
        <v>196</v>
      </c>
      <c r="AB45">
        <v>193</v>
      </c>
      <c r="AC45">
        <v>70</v>
      </c>
      <c r="AD45">
        <v>51</v>
      </c>
      <c r="AE45">
        <v>39.200000000000003</v>
      </c>
      <c r="AF45">
        <v>246</v>
      </c>
      <c r="AG45">
        <v>345.8</v>
      </c>
      <c r="AH45">
        <v>131</v>
      </c>
      <c r="AI45">
        <v>71.099999999999895</v>
      </c>
      <c r="AJ45">
        <v>123</v>
      </c>
      <c r="AK45">
        <v>40.5</v>
      </c>
      <c r="AL45">
        <v>0</v>
      </c>
      <c r="AM45">
        <v>11</v>
      </c>
      <c r="AN45">
        <v>154</v>
      </c>
      <c r="AO45">
        <v>51</v>
      </c>
      <c r="AP45">
        <v>199</v>
      </c>
      <c r="AQ45">
        <v>55</v>
      </c>
      <c r="AR45">
        <v>0</v>
      </c>
      <c r="AS45">
        <v>11</v>
      </c>
      <c r="AT45">
        <v>31.5</v>
      </c>
      <c r="AU45">
        <v>9.9</v>
      </c>
      <c r="AV45">
        <v>5</v>
      </c>
      <c r="AW45">
        <v>3</v>
      </c>
      <c r="AX45">
        <v>16021</v>
      </c>
      <c r="AY45">
        <v>2826</v>
      </c>
      <c r="AZ45">
        <v>14.6999999999999</v>
      </c>
      <c r="BA45">
        <v>5.2</v>
      </c>
      <c r="BB45">
        <v>7.5</v>
      </c>
      <c r="BC45">
        <v>2.1</v>
      </c>
      <c r="BD45">
        <v>48.5</v>
      </c>
      <c r="BE45">
        <v>5.6</v>
      </c>
      <c r="BF45">
        <v>7</v>
      </c>
      <c r="BG45">
        <v>2.6</v>
      </c>
      <c r="BH45">
        <v>8.1</v>
      </c>
      <c r="BI45">
        <v>6.2</v>
      </c>
      <c r="BJ45">
        <v>8.9</v>
      </c>
      <c r="BK45">
        <v>12.4</v>
      </c>
      <c r="BL45">
        <v>5.3</v>
      </c>
      <c r="BM45">
        <v>2.8</v>
      </c>
      <c r="BN45">
        <v>17.899999999999899</v>
      </c>
      <c r="BO45">
        <v>5.8</v>
      </c>
      <c r="BP45">
        <v>0</v>
      </c>
      <c r="BQ45">
        <v>4.3</v>
      </c>
      <c r="BR45">
        <v>24.5</v>
      </c>
      <c r="BS45">
        <v>8</v>
      </c>
      <c r="BT45">
        <v>31.6</v>
      </c>
      <c r="BU45">
        <v>8.4</v>
      </c>
      <c r="BV45">
        <v>0</v>
      </c>
      <c r="BW45">
        <v>0.4</v>
      </c>
      <c r="BX45">
        <v>0.86960000000000004</v>
      </c>
      <c r="BY45">
        <v>0.27650000000000002</v>
      </c>
      <c r="BZ45">
        <v>0.89390000000000003</v>
      </c>
      <c r="CA45">
        <v>0.61929999999999996</v>
      </c>
      <c r="CB45">
        <v>2.6594000000000002</v>
      </c>
      <c r="CC45">
        <v>0.7147</v>
      </c>
      <c r="CD45">
        <v>9.7199999999999995E-2</v>
      </c>
      <c r="CE45">
        <v>0.99650000000000005</v>
      </c>
      <c r="CF45">
        <v>0.152</v>
      </c>
      <c r="CG45">
        <v>0.53090000000000004</v>
      </c>
      <c r="CH45">
        <v>1.7766</v>
      </c>
      <c r="CI45">
        <v>0.33210000000000001</v>
      </c>
      <c r="CJ45">
        <v>0.18740000000000001</v>
      </c>
      <c r="CK45">
        <v>0.63649999999999995</v>
      </c>
      <c r="CL45">
        <v>0.82389999999999997</v>
      </c>
      <c r="CM45">
        <v>0.40050000000000002</v>
      </c>
      <c r="CN45">
        <v>0.64890000000000003</v>
      </c>
      <c r="CO45">
        <v>0</v>
      </c>
      <c r="CP45">
        <v>0.97760000000000002</v>
      </c>
      <c r="CQ45">
        <v>0.64390000000000003</v>
      </c>
      <c r="CR45">
        <v>0</v>
      </c>
      <c r="CS45">
        <v>2.2703000000000002</v>
      </c>
      <c r="CT45">
        <v>0.50839999999999996</v>
      </c>
      <c r="CU45">
        <v>7.5301999999999998</v>
      </c>
      <c r="CV45">
        <v>0.57520000000000004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2</v>
      </c>
      <c r="DQ45">
        <v>251</v>
      </c>
      <c r="DR45">
        <v>222</v>
      </c>
      <c r="DS45">
        <v>9.1</v>
      </c>
      <c r="DT45">
        <v>8</v>
      </c>
      <c r="DU45">
        <v>3338</v>
      </c>
      <c r="DV45">
        <v>1.8996443570256E-2</v>
      </c>
      <c r="DW45">
        <v>1.7335145101000001E-5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36047046800</v>
      </c>
      <c r="H46" t="s">
        <v>1261</v>
      </c>
      <c r="I46">
        <v>0.1106449</v>
      </c>
      <c r="J46">
        <v>2254</v>
      </c>
      <c r="K46">
        <v>292</v>
      </c>
      <c r="L46">
        <v>542</v>
      </c>
      <c r="M46">
        <v>37</v>
      </c>
      <c r="N46">
        <v>526</v>
      </c>
      <c r="O46">
        <v>42</v>
      </c>
      <c r="P46">
        <v>642</v>
      </c>
      <c r="Q46">
        <v>270</v>
      </c>
      <c r="R46">
        <v>46</v>
      </c>
      <c r="S46">
        <v>38</v>
      </c>
      <c r="T46">
        <v>15641</v>
      </c>
      <c r="U46">
        <v>2848</v>
      </c>
      <c r="V46">
        <v>114</v>
      </c>
      <c r="W46">
        <v>51</v>
      </c>
      <c r="X46">
        <v>149</v>
      </c>
      <c r="Y46">
        <v>63</v>
      </c>
      <c r="Z46">
        <v>1061</v>
      </c>
      <c r="AA46">
        <v>256</v>
      </c>
      <c r="AB46">
        <v>114</v>
      </c>
      <c r="AC46">
        <v>55</v>
      </c>
      <c r="AD46">
        <v>0</v>
      </c>
      <c r="AE46">
        <v>15.6</v>
      </c>
      <c r="AF46">
        <v>124</v>
      </c>
      <c r="AG46">
        <v>418.6</v>
      </c>
      <c r="AH46">
        <v>93</v>
      </c>
      <c r="AI46">
        <v>55.6</v>
      </c>
      <c r="AJ46">
        <v>0</v>
      </c>
      <c r="AK46">
        <v>15.6</v>
      </c>
      <c r="AL46">
        <v>0</v>
      </c>
      <c r="AM46">
        <v>11</v>
      </c>
      <c r="AN46">
        <v>148</v>
      </c>
      <c r="AO46">
        <v>59.5</v>
      </c>
      <c r="AP46">
        <v>173</v>
      </c>
      <c r="AQ46">
        <v>56</v>
      </c>
      <c r="AR46">
        <v>22</v>
      </c>
      <c r="AS46">
        <v>24</v>
      </c>
      <c r="AT46">
        <v>28.5</v>
      </c>
      <c r="AU46">
        <v>11.1999999999999</v>
      </c>
      <c r="AV46">
        <v>6.8</v>
      </c>
      <c r="AW46">
        <v>5.6</v>
      </c>
      <c r="AX46">
        <v>15641</v>
      </c>
      <c r="AY46">
        <v>2848</v>
      </c>
      <c r="AZ46">
        <v>11.5</v>
      </c>
      <c r="BA46">
        <v>5.2</v>
      </c>
      <c r="BB46">
        <v>6.6</v>
      </c>
      <c r="BC46">
        <v>3.1</v>
      </c>
      <c r="BD46">
        <v>47.1</v>
      </c>
      <c r="BE46">
        <v>9.6</v>
      </c>
      <c r="BF46">
        <v>5.0999999999999996</v>
      </c>
      <c r="BG46">
        <v>2.5</v>
      </c>
      <c r="BH46">
        <v>0</v>
      </c>
      <c r="BI46">
        <v>3</v>
      </c>
      <c r="BJ46">
        <v>5.5</v>
      </c>
      <c r="BK46">
        <v>18.600000000000001</v>
      </c>
      <c r="BL46">
        <v>4.9000000000000004</v>
      </c>
      <c r="BM46">
        <v>2.9</v>
      </c>
      <c r="BN46">
        <v>0</v>
      </c>
      <c r="BO46">
        <v>2.9</v>
      </c>
      <c r="BP46">
        <v>0</v>
      </c>
      <c r="BQ46">
        <v>5.4</v>
      </c>
      <c r="BR46">
        <v>28.1</v>
      </c>
      <c r="BS46">
        <v>11.1</v>
      </c>
      <c r="BT46">
        <v>32.899999999999899</v>
      </c>
      <c r="BU46">
        <v>10.1</v>
      </c>
      <c r="BV46">
        <v>1</v>
      </c>
      <c r="BW46">
        <v>1.1000000000000001</v>
      </c>
      <c r="BX46">
        <v>0.83930000000000005</v>
      </c>
      <c r="BY46">
        <v>0.49109999999999998</v>
      </c>
      <c r="BZ46">
        <v>0.90180000000000005</v>
      </c>
      <c r="CA46">
        <v>0.49709999999999999</v>
      </c>
      <c r="CB46">
        <v>2.7292999999999998</v>
      </c>
      <c r="CC46">
        <v>0.73170000000000002</v>
      </c>
      <c r="CD46">
        <v>6.6299999999999998E-2</v>
      </c>
      <c r="CE46">
        <v>0.99590000000000001</v>
      </c>
      <c r="CF46">
        <v>4.3499999999999997E-2</v>
      </c>
      <c r="CG46">
        <v>0</v>
      </c>
      <c r="CH46">
        <v>1.1056999999999999</v>
      </c>
      <c r="CI46">
        <v>7.8399999999999997E-2</v>
      </c>
      <c r="CJ46">
        <v>0.1061</v>
      </c>
      <c r="CK46">
        <v>0.61919999999999997</v>
      </c>
      <c r="CL46">
        <v>0.72529999999999994</v>
      </c>
      <c r="CM46">
        <v>0.34860000000000002</v>
      </c>
      <c r="CN46">
        <v>0</v>
      </c>
      <c r="CO46">
        <v>0</v>
      </c>
      <c r="CP46">
        <v>0.98599999999999999</v>
      </c>
      <c r="CQ46">
        <v>0.65469999999999995</v>
      </c>
      <c r="CR46">
        <v>0.70099999999999996</v>
      </c>
      <c r="CS46">
        <v>2.3416999999999999</v>
      </c>
      <c r="CT46">
        <v>0.54400000000000004</v>
      </c>
      <c r="CU46">
        <v>6.9019000000000004</v>
      </c>
      <c r="CV46">
        <v>0.47639999999999999</v>
      </c>
      <c r="CW46">
        <v>0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3</v>
      </c>
      <c r="DQ46">
        <v>70</v>
      </c>
      <c r="DR46">
        <v>48</v>
      </c>
      <c r="DS46">
        <v>3.1</v>
      </c>
      <c r="DT46">
        <v>2.2000000000000002</v>
      </c>
      <c r="DU46">
        <v>4849</v>
      </c>
      <c r="DV46">
        <v>2.7971265658702001E-2</v>
      </c>
      <c r="DW46">
        <v>3.2209752798999999E-5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36047047000</v>
      </c>
      <c r="H47" t="s">
        <v>1260</v>
      </c>
      <c r="I47">
        <v>7.0198399999999994E-2</v>
      </c>
      <c r="J47">
        <v>2616</v>
      </c>
      <c r="K47">
        <v>321</v>
      </c>
      <c r="L47">
        <v>731</v>
      </c>
      <c r="M47">
        <v>40</v>
      </c>
      <c r="N47">
        <v>670</v>
      </c>
      <c r="O47">
        <v>53</v>
      </c>
      <c r="P47">
        <v>974</v>
      </c>
      <c r="Q47">
        <v>331</v>
      </c>
      <c r="R47">
        <v>30</v>
      </c>
      <c r="S47">
        <v>24</v>
      </c>
      <c r="T47">
        <v>19049</v>
      </c>
      <c r="U47">
        <v>4217</v>
      </c>
      <c r="V47">
        <v>211</v>
      </c>
      <c r="W47">
        <v>70</v>
      </c>
      <c r="X47">
        <v>300</v>
      </c>
      <c r="Y47">
        <v>78</v>
      </c>
      <c r="Z47">
        <v>1147</v>
      </c>
      <c r="AA47">
        <v>216</v>
      </c>
      <c r="AB47">
        <v>203</v>
      </c>
      <c r="AC47">
        <v>63</v>
      </c>
      <c r="AD47">
        <v>6</v>
      </c>
      <c r="AE47">
        <v>14.1999999999999</v>
      </c>
      <c r="AF47">
        <v>219</v>
      </c>
      <c r="AG47">
        <v>452.6</v>
      </c>
      <c r="AH47">
        <v>77</v>
      </c>
      <c r="AI47">
        <v>63.1</v>
      </c>
      <c r="AJ47">
        <v>74</v>
      </c>
      <c r="AK47">
        <v>30.399999999999899</v>
      </c>
      <c r="AL47">
        <v>0</v>
      </c>
      <c r="AM47">
        <v>11</v>
      </c>
      <c r="AN47">
        <v>143</v>
      </c>
      <c r="AO47">
        <v>50.2</v>
      </c>
      <c r="AP47">
        <v>173</v>
      </c>
      <c r="AQ47">
        <v>54</v>
      </c>
      <c r="AR47">
        <v>0</v>
      </c>
      <c r="AS47">
        <v>11</v>
      </c>
      <c r="AT47">
        <v>37.200000000000003</v>
      </c>
      <c r="AU47">
        <v>10.4</v>
      </c>
      <c r="AV47">
        <v>3.9</v>
      </c>
      <c r="AW47">
        <v>3.1</v>
      </c>
      <c r="AX47">
        <v>19049</v>
      </c>
      <c r="AY47">
        <v>4217</v>
      </c>
      <c r="AZ47">
        <v>16.8</v>
      </c>
      <c r="BA47">
        <v>5.2</v>
      </c>
      <c r="BB47">
        <v>11.5</v>
      </c>
      <c r="BC47">
        <v>3.3</v>
      </c>
      <c r="BD47">
        <v>43.799999999999898</v>
      </c>
      <c r="BE47">
        <v>6.3</v>
      </c>
      <c r="BF47">
        <v>7.8</v>
      </c>
      <c r="BG47">
        <v>2.4</v>
      </c>
      <c r="BH47">
        <v>0.9</v>
      </c>
      <c r="BI47">
        <v>2.1</v>
      </c>
      <c r="BJ47">
        <v>8.4</v>
      </c>
      <c r="BK47">
        <v>17.3</v>
      </c>
      <c r="BL47">
        <v>3.3</v>
      </c>
      <c r="BM47">
        <v>2.6</v>
      </c>
      <c r="BN47">
        <v>10.1</v>
      </c>
      <c r="BO47">
        <v>4.0999999999999996</v>
      </c>
      <c r="BP47">
        <v>0</v>
      </c>
      <c r="BQ47">
        <v>4</v>
      </c>
      <c r="BR47">
        <v>21.3</v>
      </c>
      <c r="BS47">
        <v>7.3</v>
      </c>
      <c r="BT47">
        <v>25.8</v>
      </c>
      <c r="BU47">
        <v>8.1</v>
      </c>
      <c r="BV47">
        <v>0</v>
      </c>
      <c r="BW47">
        <v>0.4</v>
      </c>
      <c r="BX47">
        <v>0.91449999999999998</v>
      </c>
      <c r="BY47">
        <v>0.15890000000000001</v>
      </c>
      <c r="BZ47">
        <v>0.82420000000000004</v>
      </c>
      <c r="CA47">
        <v>0.68269999999999997</v>
      </c>
      <c r="CB47">
        <v>2.5802999999999998</v>
      </c>
      <c r="CC47">
        <v>0.69089999999999996</v>
      </c>
      <c r="CD47">
        <v>0.30020000000000002</v>
      </c>
      <c r="CE47">
        <v>0.99380000000000002</v>
      </c>
      <c r="CF47">
        <v>0.21560000000000001</v>
      </c>
      <c r="CG47">
        <v>3.9300000000000002E-2</v>
      </c>
      <c r="CH47">
        <v>1.5489999999999999</v>
      </c>
      <c r="CI47">
        <v>0.2019</v>
      </c>
      <c r="CJ47">
        <v>0.1757</v>
      </c>
      <c r="CK47">
        <v>0.53359999999999996</v>
      </c>
      <c r="CL47">
        <v>0.70920000000000005</v>
      </c>
      <c r="CM47">
        <v>0.34060000000000001</v>
      </c>
      <c r="CN47">
        <v>0.55069999999999997</v>
      </c>
      <c r="CO47">
        <v>0</v>
      </c>
      <c r="CP47">
        <v>0.96399999999999997</v>
      </c>
      <c r="CQ47">
        <v>0.59670000000000001</v>
      </c>
      <c r="CR47">
        <v>0</v>
      </c>
      <c r="CS47">
        <v>2.1114000000000002</v>
      </c>
      <c r="CT47">
        <v>0.43890000000000001</v>
      </c>
      <c r="CU47">
        <v>6.9497999999999998</v>
      </c>
      <c r="CV47">
        <v>0.48709999999999998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3</v>
      </c>
      <c r="DQ47">
        <v>50</v>
      </c>
      <c r="DR47">
        <v>45</v>
      </c>
      <c r="DS47">
        <v>1.9</v>
      </c>
      <c r="DT47">
        <v>1.7</v>
      </c>
      <c r="DU47">
        <v>3765</v>
      </c>
      <c r="DV47">
        <v>2.3140235618411002E-2</v>
      </c>
      <c r="DW47">
        <v>1.8886577829999999E-5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36047047200</v>
      </c>
      <c r="H48" t="s">
        <v>1259</v>
      </c>
      <c r="I48">
        <v>6.6720000000000002E-2</v>
      </c>
      <c r="J48">
        <v>2905</v>
      </c>
      <c r="K48">
        <v>339</v>
      </c>
      <c r="L48">
        <v>811</v>
      </c>
      <c r="M48">
        <v>38</v>
      </c>
      <c r="N48">
        <v>701</v>
      </c>
      <c r="O48">
        <v>56</v>
      </c>
      <c r="P48">
        <v>788</v>
      </c>
      <c r="Q48">
        <v>283</v>
      </c>
      <c r="R48">
        <v>52</v>
      </c>
      <c r="S48">
        <v>32</v>
      </c>
      <c r="T48">
        <v>19057</v>
      </c>
      <c r="U48">
        <v>2697</v>
      </c>
      <c r="V48">
        <v>230</v>
      </c>
      <c r="W48">
        <v>72</v>
      </c>
      <c r="X48">
        <v>313</v>
      </c>
      <c r="Y48">
        <v>71</v>
      </c>
      <c r="Z48">
        <v>1324</v>
      </c>
      <c r="AA48">
        <v>254</v>
      </c>
      <c r="AB48">
        <v>183</v>
      </c>
      <c r="AC48">
        <v>50</v>
      </c>
      <c r="AD48">
        <v>37</v>
      </c>
      <c r="AE48">
        <v>39.6</v>
      </c>
      <c r="AF48">
        <v>32</v>
      </c>
      <c r="AG48">
        <v>481.5</v>
      </c>
      <c r="AH48">
        <v>136</v>
      </c>
      <c r="AI48">
        <v>79.2</v>
      </c>
      <c r="AJ48">
        <v>193</v>
      </c>
      <c r="AK48">
        <v>57.7</v>
      </c>
      <c r="AL48">
        <v>0</v>
      </c>
      <c r="AM48">
        <v>11</v>
      </c>
      <c r="AN48">
        <v>152</v>
      </c>
      <c r="AO48">
        <v>56.6</v>
      </c>
      <c r="AP48">
        <v>281</v>
      </c>
      <c r="AQ48">
        <v>73</v>
      </c>
      <c r="AR48">
        <v>41</v>
      </c>
      <c r="AS48">
        <v>16</v>
      </c>
      <c r="AT48">
        <v>27.6999999999999</v>
      </c>
      <c r="AU48">
        <v>9.6</v>
      </c>
      <c r="AV48">
        <v>5.8</v>
      </c>
      <c r="AW48">
        <v>3.4</v>
      </c>
      <c r="AX48">
        <v>19057</v>
      </c>
      <c r="AY48">
        <v>2697</v>
      </c>
      <c r="AZ48">
        <v>16.3</v>
      </c>
      <c r="BA48">
        <v>5.3</v>
      </c>
      <c r="BB48">
        <v>10.8</v>
      </c>
      <c r="BC48">
        <v>2.8</v>
      </c>
      <c r="BD48">
        <v>45.6</v>
      </c>
      <c r="BE48">
        <v>6.9</v>
      </c>
      <c r="BF48">
        <v>6.4</v>
      </c>
      <c r="BG48">
        <v>2</v>
      </c>
      <c r="BH48">
        <v>5.3</v>
      </c>
      <c r="BI48">
        <v>5.6</v>
      </c>
      <c r="BJ48">
        <v>1.1000000000000001</v>
      </c>
      <c r="BK48">
        <v>16.600000000000001</v>
      </c>
      <c r="BL48">
        <v>5.4</v>
      </c>
      <c r="BM48">
        <v>3.1</v>
      </c>
      <c r="BN48">
        <v>23.8</v>
      </c>
      <c r="BO48">
        <v>7</v>
      </c>
      <c r="BP48">
        <v>0</v>
      </c>
      <c r="BQ48">
        <v>3.6</v>
      </c>
      <c r="BR48">
        <v>21.6999999999999</v>
      </c>
      <c r="BS48">
        <v>7.9</v>
      </c>
      <c r="BT48">
        <v>40.1</v>
      </c>
      <c r="BU48">
        <v>9.5</v>
      </c>
      <c r="BV48">
        <v>1.4</v>
      </c>
      <c r="BW48">
        <v>0.5</v>
      </c>
      <c r="BX48">
        <v>0.83040000000000003</v>
      </c>
      <c r="BY48">
        <v>0.36570000000000003</v>
      </c>
      <c r="BZ48">
        <v>0.82399999999999995</v>
      </c>
      <c r="CA48">
        <v>0.66849999999999998</v>
      </c>
      <c r="CB48">
        <v>2.6884999999999999</v>
      </c>
      <c r="CC48">
        <v>0.72219999999999995</v>
      </c>
      <c r="CD48">
        <v>0.25819999999999999</v>
      </c>
      <c r="CE48">
        <v>0.99509999999999998</v>
      </c>
      <c r="CF48">
        <v>0.10970000000000001</v>
      </c>
      <c r="CG48">
        <v>0.32779999999999998</v>
      </c>
      <c r="CH48">
        <v>1.6909000000000001</v>
      </c>
      <c r="CI48">
        <v>0.27739999999999998</v>
      </c>
      <c r="CJ48">
        <v>6.4000000000000003E-3</v>
      </c>
      <c r="CK48">
        <v>0.63859999999999995</v>
      </c>
      <c r="CL48">
        <v>0.64500000000000002</v>
      </c>
      <c r="CM48">
        <v>0.312</v>
      </c>
      <c r="CN48">
        <v>0.69689999999999996</v>
      </c>
      <c r="CO48">
        <v>0</v>
      </c>
      <c r="CP48">
        <v>0.96660000000000001</v>
      </c>
      <c r="CQ48">
        <v>0.70179999999999998</v>
      </c>
      <c r="CR48">
        <v>0.74570000000000003</v>
      </c>
      <c r="CS48">
        <v>3.1110000000000002</v>
      </c>
      <c r="CT48">
        <v>0.86609999999999998</v>
      </c>
      <c r="CU48">
        <v>8.1354000000000006</v>
      </c>
      <c r="CV48">
        <v>0.66479999999999995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1</v>
      </c>
      <c r="DP48">
        <v>2</v>
      </c>
      <c r="DQ48">
        <v>76</v>
      </c>
      <c r="DR48">
        <v>48</v>
      </c>
      <c r="DS48">
        <v>2.7</v>
      </c>
      <c r="DT48">
        <v>1.7</v>
      </c>
      <c r="DU48">
        <v>2864</v>
      </c>
      <c r="DV48">
        <v>2.1984465461086001E-2</v>
      </c>
      <c r="DW48">
        <v>1.7828767618E-5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36047047400</v>
      </c>
      <c r="H49" t="s">
        <v>1258</v>
      </c>
      <c r="I49">
        <v>6.7904500000000007E-2</v>
      </c>
      <c r="J49">
        <v>2749</v>
      </c>
      <c r="K49">
        <v>397</v>
      </c>
      <c r="L49">
        <v>765</v>
      </c>
      <c r="M49">
        <v>35</v>
      </c>
      <c r="N49">
        <v>711</v>
      </c>
      <c r="O49">
        <v>46</v>
      </c>
      <c r="P49">
        <v>678</v>
      </c>
      <c r="Q49">
        <v>265</v>
      </c>
      <c r="R49">
        <v>43</v>
      </c>
      <c r="S49">
        <v>29</v>
      </c>
      <c r="T49">
        <v>27693</v>
      </c>
      <c r="U49">
        <v>7941</v>
      </c>
      <c r="V49">
        <v>219</v>
      </c>
      <c r="W49">
        <v>73</v>
      </c>
      <c r="X49">
        <v>303</v>
      </c>
      <c r="Y49">
        <v>76</v>
      </c>
      <c r="Z49">
        <v>1165</v>
      </c>
      <c r="AA49">
        <v>261</v>
      </c>
      <c r="AB49">
        <v>158</v>
      </c>
      <c r="AC49">
        <v>56</v>
      </c>
      <c r="AD49">
        <v>26</v>
      </c>
      <c r="AE49">
        <v>28.1999999999999</v>
      </c>
      <c r="AF49">
        <v>103</v>
      </c>
      <c r="AG49">
        <v>570</v>
      </c>
      <c r="AH49">
        <v>259</v>
      </c>
      <c r="AI49">
        <v>106.4</v>
      </c>
      <c r="AJ49">
        <v>147</v>
      </c>
      <c r="AK49">
        <v>47.5</v>
      </c>
      <c r="AL49">
        <v>0</v>
      </c>
      <c r="AM49">
        <v>11</v>
      </c>
      <c r="AN49">
        <v>117</v>
      </c>
      <c r="AO49">
        <v>50.299999999999898</v>
      </c>
      <c r="AP49">
        <v>347</v>
      </c>
      <c r="AQ49">
        <v>64</v>
      </c>
      <c r="AR49">
        <v>0</v>
      </c>
      <c r="AS49">
        <v>11</v>
      </c>
      <c r="AT49">
        <v>24.6999999999999</v>
      </c>
      <c r="AU49">
        <v>9.6</v>
      </c>
      <c r="AV49">
        <v>4.2</v>
      </c>
      <c r="AW49">
        <v>2.9</v>
      </c>
      <c r="AX49">
        <v>27693</v>
      </c>
      <c r="AY49">
        <v>7941</v>
      </c>
      <c r="AZ49">
        <v>16.5</v>
      </c>
      <c r="BA49">
        <v>4.9000000000000004</v>
      </c>
      <c r="BB49">
        <v>11</v>
      </c>
      <c r="BC49">
        <v>3.7</v>
      </c>
      <c r="BD49">
        <v>42.399999999999899</v>
      </c>
      <c r="BE49">
        <v>7.3</v>
      </c>
      <c r="BF49">
        <v>5.7</v>
      </c>
      <c r="BG49">
        <v>2.2999999999999998</v>
      </c>
      <c r="BH49">
        <v>3.7</v>
      </c>
      <c r="BI49">
        <v>4</v>
      </c>
      <c r="BJ49">
        <v>3.7</v>
      </c>
      <c r="BK49">
        <v>20.6999999999999</v>
      </c>
      <c r="BL49">
        <v>10.6999999999999</v>
      </c>
      <c r="BM49">
        <v>4.0999999999999996</v>
      </c>
      <c r="BN49">
        <v>19.1999999999999</v>
      </c>
      <c r="BO49">
        <v>6.2</v>
      </c>
      <c r="BP49">
        <v>0</v>
      </c>
      <c r="BQ49">
        <v>3.8</v>
      </c>
      <c r="BR49">
        <v>16.5</v>
      </c>
      <c r="BS49">
        <v>7</v>
      </c>
      <c r="BT49">
        <v>48.799999999999898</v>
      </c>
      <c r="BU49">
        <v>8.5</v>
      </c>
      <c r="BV49">
        <v>0</v>
      </c>
      <c r="BW49">
        <v>0.4</v>
      </c>
      <c r="BX49">
        <v>0.79359999999999997</v>
      </c>
      <c r="BY49">
        <v>0.18959999999999999</v>
      </c>
      <c r="BZ49">
        <v>0.53300000000000003</v>
      </c>
      <c r="CA49">
        <v>0.67369999999999997</v>
      </c>
      <c r="CB49">
        <v>2.1899000000000002</v>
      </c>
      <c r="CC49">
        <v>0.57430000000000003</v>
      </c>
      <c r="CD49">
        <v>0.27060000000000001</v>
      </c>
      <c r="CE49">
        <v>0.99219999999999997</v>
      </c>
      <c r="CF49">
        <v>7.2599999999999998E-2</v>
      </c>
      <c r="CG49">
        <v>0.20200000000000001</v>
      </c>
      <c r="CH49">
        <v>1.5374000000000001</v>
      </c>
      <c r="CI49">
        <v>0.19600000000000001</v>
      </c>
      <c r="CJ49">
        <v>5.4600000000000003E-2</v>
      </c>
      <c r="CK49">
        <v>0.77310000000000001</v>
      </c>
      <c r="CL49">
        <v>0.8276</v>
      </c>
      <c r="CM49">
        <v>0.40260000000000001</v>
      </c>
      <c r="CN49">
        <v>0.66059999999999997</v>
      </c>
      <c r="CO49">
        <v>0</v>
      </c>
      <c r="CP49">
        <v>0.9244</v>
      </c>
      <c r="CQ49">
        <v>0.754</v>
      </c>
      <c r="CR49">
        <v>0</v>
      </c>
      <c r="CS49">
        <v>2.339</v>
      </c>
      <c r="CT49">
        <v>0.54249999999999998</v>
      </c>
      <c r="CU49">
        <v>6.8940000000000001</v>
      </c>
      <c r="CV49">
        <v>0.47470000000000001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2</v>
      </c>
      <c r="DQ49">
        <v>120</v>
      </c>
      <c r="DR49">
        <v>68</v>
      </c>
      <c r="DS49">
        <v>4.4000000000000004</v>
      </c>
      <c r="DT49">
        <v>2.6</v>
      </c>
      <c r="DU49">
        <v>1862</v>
      </c>
      <c r="DV49">
        <v>2.0877196363676E-2</v>
      </c>
      <c r="DW49">
        <v>1.8713569185E-5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36047047600</v>
      </c>
      <c r="H50" t="s">
        <v>1257</v>
      </c>
      <c r="I50">
        <v>7.9991499999999993E-2</v>
      </c>
      <c r="J50">
        <v>3547</v>
      </c>
      <c r="K50">
        <v>682</v>
      </c>
      <c r="L50">
        <v>1018</v>
      </c>
      <c r="M50">
        <v>57</v>
      </c>
      <c r="N50">
        <v>904</v>
      </c>
      <c r="O50">
        <v>82</v>
      </c>
      <c r="P50">
        <v>1284</v>
      </c>
      <c r="Q50">
        <v>509</v>
      </c>
      <c r="R50">
        <v>133</v>
      </c>
      <c r="S50">
        <v>79</v>
      </c>
      <c r="T50">
        <v>16240</v>
      </c>
      <c r="U50">
        <v>3115</v>
      </c>
      <c r="V50">
        <v>497</v>
      </c>
      <c r="W50">
        <v>167</v>
      </c>
      <c r="X50">
        <v>486</v>
      </c>
      <c r="Y50">
        <v>147</v>
      </c>
      <c r="Z50">
        <v>1333</v>
      </c>
      <c r="AA50">
        <v>412</v>
      </c>
      <c r="AB50">
        <v>270</v>
      </c>
      <c r="AC50">
        <v>91</v>
      </c>
      <c r="AD50">
        <v>0</v>
      </c>
      <c r="AE50">
        <v>15.6</v>
      </c>
      <c r="AF50">
        <v>442</v>
      </c>
      <c r="AG50">
        <v>909.7</v>
      </c>
      <c r="AH50">
        <v>414</v>
      </c>
      <c r="AI50">
        <v>373.69999999999902</v>
      </c>
      <c r="AJ50">
        <v>176</v>
      </c>
      <c r="AK50">
        <v>82.2</v>
      </c>
      <c r="AL50">
        <v>0</v>
      </c>
      <c r="AM50">
        <v>11</v>
      </c>
      <c r="AN50">
        <v>141</v>
      </c>
      <c r="AO50">
        <v>95.599999999999895</v>
      </c>
      <c r="AP50">
        <v>384</v>
      </c>
      <c r="AQ50">
        <v>104</v>
      </c>
      <c r="AR50">
        <v>5</v>
      </c>
      <c r="AS50">
        <v>3</v>
      </c>
      <c r="AT50">
        <v>36.399999999999899</v>
      </c>
      <c r="AU50">
        <v>11.8</v>
      </c>
      <c r="AV50">
        <v>10.1999999999999</v>
      </c>
      <c r="AW50">
        <v>5</v>
      </c>
      <c r="AX50">
        <v>16240</v>
      </c>
      <c r="AY50">
        <v>3115</v>
      </c>
      <c r="AZ50">
        <v>26.1999999999999</v>
      </c>
      <c r="BA50">
        <v>6.9</v>
      </c>
      <c r="BB50">
        <v>13.6999999999999</v>
      </c>
      <c r="BC50">
        <v>5.8</v>
      </c>
      <c r="BD50">
        <v>37.6</v>
      </c>
      <c r="BE50">
        <v>9.1</v>
      </c>
      <c r="BF50">
        <v>7.6</v>
      </c>
      <c r="BG50">
        <v>3.3</v>
      </c>
      <c r="BH50">
        <v>0</v>
      </c>
      <c r="BI50">
        <v>1.7</v>
      </c>
      <c r="BJ50">
        <v>12.5</v>
      </c>
      <c r="BK50">
        <v>25.5</v>
      </c>
      <c r="BL50">
        <v>13.3</v>
      </c>
      <c r="BM50">
        <v>11.6999999999999</v>
      </c>
      <c r="BN50">
        <v>17.3</v>
      </c>
      <c r="BO50">
        <v>8</v>
      </c>
      <c r="BP50">
        <v>0</v>
      </c>
      <c r="BQ50">
        <v>2.9</v>
      </c>
      <c r="BR50">
        <v>15.6</v>
      </c>
      <c r="BS50">
        <v>10.5</v>
      </c>
      <c r="BT50">
        <v>42.5</v>
      </c>
      <c r="BU50">
        <v>11.1999999999999</v>
      </c>
      <c r="BV50">
        <v>0.1</v>
      </c>
      <c r="BW50">
        <v>0.1</v>
      </c>
      <c r="BX50">
        <v>0.90869999999999995</v>
      </c>
      <c r="BY50">
        <v>0.75860000000000005</v>
      </c>
      <c r="BZ50">
        <v>0.88939999999999997</v>
      </c>
      <c r="CA50">
        <v>0.84219999999999995</v>
      </c>
      <c r="CB50">
        <v>3.3988</v>
      </c>
      <c r="CC50">
        <v>0.90169999999999995</v>
      </c>
      <c r="CD50">
        <v>0.4471</v>
      </c>
      <c r="CE50">
        <v>0.98640000000000005</v>
      </c>
      <c r="CF50">
        <v>0.19700000000000001</v>
      </c>
      <c r="CG50">
        <v>0</v>
      </c>
      <c r="CH50">
        <v>1.6305000000000001</v>
      </c>
      <c r="CI50">
        <v>0.24690000000000001</v>
      </c>
      <c r="CJ50">
        <v>0.25230000000000002</v>
      </c>
      <c r="CK50">
        <v>0.81489999999999996</v>
      </c>
      <c r="CL50">
        <v>1.0670999999999999</v>
      </c>
      <c r="CM50">
        <v>0.52059999999999995</v>
      </c>
      <c r="CN50">
        <v>0.64370000000000005</v>
      </c>
      <c r="CO50">
        <v>0</v>
      </c>
      <c r="CP50">
        <v>0.91639999999999999</v>
      </c>
      <c r="CQ50">
        <v>0.7157</v>
      </c>
      <c r="CR50">
        <v>0.36349999999999999</v>
      </c>
      <c r="CS50">
        <v>2.6393</v>
      </c>
      <c r="CT50">
        <v>0.69069999999999998</v>
      </c>
      <c r="CU50">
        <v>8.7356999999999996</v>
      </c>
      <c r="CV50">
        <v>0.74919999999999998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3</v>
      </c>
      <c r="DQ50">
        <v>254</v>
      </c>
      <c r="DR50">
        <v>326</v>
      </c>
      <c r="DS50">
        <v>7.2</v>
      </c>
      <c r="DT50">
        <v>8.8000000000000007</v>
      </c>
      <c r="DU50">
        <v>2350</v>
      </c>
      <c r="DV50">
        <v>2.3716772040570998E-2</v>
      </c>
      <c r="DW50">
        <v>2.2378957334000002E-5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36047047800</v>
      </c>
      <c r="H51" t="s">
        <v>1256</v>
      </c>
      <c r="I51">
        <v>8.5413500000000003E-2</v>
      </c>
      <c r="J51">
        <v>4491</v>
      </c>
      <c r="K51">
        <v>612</v>
      </c>
      <c r="L51">
        <v>1249</v>
      </c>
      <c r="M51">
        <v>59</v>
      </c>
      <c r="N51">
        <v>1159</v>
      </c>
      <c r="O51">
        <v>84</v>
      </c>
      <c r="P51">
        <v>1771</v>
      </c>
      <c r="Q51">
        <v>481</v>
      </c>
      <c r="R51">
        <v>137</v>
      </c>
      <c r="S51">
        <v>78</v>
      </c>
      <c r="T51">
        <v>18137</v>
      </c>
      <c r="U51">
        <v>5692</v>
      </c>
      <c r="V51">
        <v>813</v>
      </c>
      <c r="W51">
        <v>281</v>
      </c>
      <c r="X51">
        <v>568</v>
      </c>
      <c r="Y51">
        <v>147</v>
      </c>
      <c r="Z51">
        <v>1627</v>
      </c>
      <c r="AA51">
        <v>393</v>
      </c>
      <c r="AB51">
        <v>308</v>
      </c>
      <c r="AC51">
        <v>116</v>
      </c>
      <c r="AD51">
        <v>54</v>
      </c>
      <c r="AE51">
        <v>51.6</v>
      </c>
      <c r="AF51">
        <v>1233</v>
      </c>
      <c r="AG51">
        <v>800.5</v>
      </c>
      <c r="AH51">
        <v>968</v>
      </c>
      <c r="AI51">
        <v>376.1</v>
      </c>
      <c r="AJ51">
        <v>388</v>
      </c>
      <c r="AK51">
        <v>114.2</v>
      </c>
      <c r="AL51">
        <v>0</v>
      </c>
      <c r="AM51">
        <v>11</v>
      </c>
      <c r="AN51">
        <v>318</v>
      </c>
      <c r="AO51">
        <v>95.4</v>
      </c>
      <c r="AP51">
        <v>648</v>
      </c>
      <c r="AQ51">
        <v>127</v>
      </c>
      <c r="AR51">
        <v>49</v>
      </c>
      <c r="AS51">
        <v>77</v>
      </c>
      <c r="AT51">
        <v>39.399999999999899</v>
      </c>
      <c r="AU51">
        <v>9.1</v>
      </c>
      <c r="AV51">
        <v>8</v>
      </c>
      <c r="AW51">
        <v>4.3</v>
      </c>
      <c r="AX51">
        <v>18137</v>
      </c>
      <c r="AY51">
        <v>5692</v>
      </c>
      <c r="AZ51">
        <v>33.200000000000003</v>
      </c>
      <c r="BA51">
        <v>9.3000000000000007</v>
      </c>
      <c r="BB51">
        <v>12.6</v>
      </c>
      <c r="BC51">
        <v>3.8</v>
      </c>
      <c r="BD51">
        <v>36.200000000000003</v>
      </c>
      <c r="BE51">
        <v>7.2</v>
      </c>
      <c r="BF51">
        <v>6.9</v>
      </c>
      <c r="BG51">
        <v>2.7</v>
      </c>
      <c r="BH51">
        <v>4.7</v>
      </c>
      <c r="BI51">
        <v>4.4000000000000004</v>
      </c>
      <c r="BJ51">
        <v>27.5</v>
      </c>
      <c r="BK51">
        <v>17.399999999999899</v>
      </c>
      <c r="BL51">
        <v>24.3</v>
      </c>
      <c r="BM51">
        <v>8.9</v>
      </c>
      <c r="BN51">
        <v>31.1</v>
      </c>
      <c r="BO51">
        <v>9</v>
      </c>
      <c r="BP51">
        <v>0</v>
      </c>
      <c r="BQ51">
        <v>2.4</v>
      </c>
      <c r="BR51">
        <v>27.399999999999899</v>
      </c>
      <c r="BS51">
        <v>8</v>
      </c>
      <c r="BT51">
        <v>55.899999999999899</v>
      </c>
      <c r="BU51">
        <v>9.6</v>
      </c>
      <c r="BV51">
        <v>1.1000000000000001</v>
      </c>
      <c r="BW51">
        <v>1.7</v>
      </c>
      <c r="BX51">
        <v>0.93120000000000003</v>
      </c>
      <c r="BY51">
        <v>0.6048</v>
      </c>
      <c r="BZ51">
        <v>0.84960000000000002</v>
      </c>
      <c r="CA51">
        <v>0.92520000000000002</v>
      </c>
      <c r="CB51">
        <v>3.3108</v>
      </c>
      <c r="CC51">
        <v>0.88100000000000001</v>
      </c>
      <c r="CD51">
        <v>0.37269999999999998</v>
      </c>
      <c r="CE51">
        <v>0.98170000000000002</v>
      </c>
      <c r="CF51">
        <v>0.14480000000000001</v>
      </c>
      <c r="CG51">
        <v>0.27679999999999999</v>
      </c>
      <c r="CH51">
        <v>1.776</v>
      </c>
      <c r="CI51">
        <v>0.33150000000000002</v>
      </c>
      <c r="CJ51">
        <v>0.44729999999999998</v>
      </c>
      <c r="CK51">
        <v>0.93720000000000003</v>
      </c>
      <c r="CL51">
        <v>1.3845000000000001</v>
      </c>
      <c r="CM51">
        <v>0.6956</v>
      </c>
      <c r="CN51">
        <v>0.73760000000000003</v>
      </c>
      <c r="CO51">
        <v>0</v>
      </c>
      <c r="CP51">
        <v>0.98409999999999997</v>
      </c>
      <c r="CQ51">
        <v>0.80259999999999998</v>
      </c>
      <c r="CR51">
        <v>0.71250000000000002</v>
      </c>
      <c r="CS51">
        <v>3.2368999999999999</v>
      </c>
      <c r="CT51">
        <v>0.90459999999999996</v>
      </c>
      <c r="CU51">
        <v>9.7081999999999997</v>
      </c>
      <c r="CV51">
        <v>0.85629999999999995</v>
      </c>
      <c r="CW51">
        <v>1</v>
      </c>
      <c r="CX51">
        <v>0</v>
      </c>
      <c r="CY51">
        <v>0</v>
      </c>
      <c r="CZ51">
        <v>1</v>
      </c>
      <c r="DA51">
        <v>2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5</v>
      </c>
      <c r="DQ51">
        <v>748</v>
      </c>
      <c r="DR51">
        <v>355</v>
      </c>
      <c r="DS51">
        <v>16.6999999999999</v>
      </c>
      <c r="DT51">
        <v>7.3</v>
      </c>
      <c r="DU51">
        <v>4739</v>
      </c>
      <c r="DV51">
        <v>2.203232330734E-2</v>
      </c>
      <c r="DW51">
        <v>2.0867974623E-5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36047048000</v>
      </c>
      <c r="H52" t="s">
        <v>1255</v>
      </c>
      <c r="I52">
        <v>5.9135399999999998E-2</v>
      </c>
      <c r="J52">
        <v>4051</v>
      </c>
      <c r="K52">
        <v>475</v>
      </c>
      <c r="L52">
        <v>1131</v>
      </c>
      <c r="M52">
        <v>44</v>
      </c>
      <c r="N52">
        <v>1072</v>
      </c>
      <c r="O52">
        <v>61</v>
      </c>
      <c r="P52">
        <v>1385</v>
      </c>
      <c r="Q52">
        <v>445</v>
      </c>
      <c r="R52">
        <v>145</v>
      </c>
      <c r="S52">
        <v>85</v>
      </c>
      <c r="T52">
        <v>14468</v>
      </c>
      <c r="U52">
        <v>2281</v>
      </c>
      <c r="V52">
        <v>758</v>
      </c>
      <c r="W52">
        <v>212</v>
      </c>
      <c r="X52">
        <v>330</v>
      </c>
      <c r="Y52">
        <v>79</v>
      </c>
      <c r="Z52">
        <v>1288</v>
      </c>
      <c r="AA52">
        <v>325</v>
      </c>
      <c r="AB52">
        <v>717</v>
      </c>
      <c r="AC52">
        <v>192</v>
      </c>
      <c r="AD52">
        <v>20</v>
      </c>
      <c r="AE52">
        <v>32.899999999999899</v>
      </c>
      <c r="AF52">
        <v>1407</v>
      </c>
      <c r="AG52">
        <v>671.79999999999905</v>
      </c>
      <c r="AH52">
        <v>795</v>
      </c>
      <c r="AI52">
        <v>236.099999999999</v>
      </c>
      <c r="AJ52">
        <v>522</v>
      </c>
      <c r="AK52">
        <v>103.4</v>
      </c>
      <c r="AL52">
        <v>0</v>
      </c>
      <c r="AM52">
        <v>11</v>
      </c>
      <c r="AN52">
        <v>187</v>
      </c>
      <c r="AO52">
        <v>78</v>
      </c>
      <c r="AP52">
        <v>662</v>
      </c>
      <c r="AQ52">
        <v>118</v>
      </c>
      <c r="AR52">
        <v>152</v>
      </c>
      <c r="AS52">
        <v>114</v>
      </c>
      <c r="AT52">
        <v>34.200000000000003</v>
      </c>
      <c r="AU52">
        <v>10.3</v>
      </c>
      <c r="AV52">
        <v>9</v>
      </c>
      <c r="AW52">
        <v>4.9000000000000004</v>
      </c>
      <c r="AX52">
        <v>14468</v>
      </c>
      <c r="AY52">
        <v>2281</v>
      </c>
      <c r="AZ52">
        <v>33.700000000000003</v>
      </c>
      <c r="BA52">
        <v>8.1</v>
      </c>
      <c r="BB52">
        <v>8.1</v>
      </c>
      <c r="BC52">
        <v>2.2000000000000002</v>
      </c>
      <c r="BD52">
        <v>31.8</v>
      </c>
      <c r="BE52">
        <v>7.1</v>
      </c>
      <c r="BF52">
        <v>17.6999999999999</v>
      </c>
      <c r="BG52">
        <v>4.9000000000000004</v>
      </c>
      <c r="BH52">
        <v>1.9</v>
      </c>
      <c r="BI52">
        <v>3.1</v>
      </c>
      <c r="BJ52">
        <v>34.700000000000003</v>
      </c>
      <c r="BK52">
        <v>16.100000000000001</v>
      </c>
      <c r="BL52">
        <v>21.6999999999999</v>
      </c>
      <c r="BM52">
        <v>6</v>
      </c>
      <c r="BN52">
        <v>46.2</v>
      </c>
      <c r="BO52">
        <v>9</v>
      </c>
      <c r="BP52">
        <v>0</v>
      </c>
      <c r="BQ52">
        <v>2.6</v>
      </c>
      <c r="BR52">
        <v>17.399999999999899</v>
      </c>
      <c r="BS52">
        <v>7.2</v>
      </c>
      <c r="BT52">
        <v>61.799999999999898</v>
      </c>
      <c r="BU52">
        <v>10.1</v>
      </c>
      <c r="BV52">
        <v>3.8</v>
      </c>
      <c r="BW52">
        <v>2.8</v>
      </c>
      <c r="BX52">
        <v>0.89319999999999999</v>
      </c>
      <c r="BY52">
        <v>0.68430000000000002</v>
      </c>
      <c r="BZ52">
        <v>0.92449999999999999</v>
      </c>
      <c r="CA52">
        <v>0.92930000000000001</v>
      </c>
      <c r="CB52">
        <v>3.4312999999999998</v>
      </c>
      <c r="CC52">
        <v>0.91080000000000005</v>
      </c>
      <c r="CD52">
        <v>0.1205</v>
      </c>
      <c r="CE52">
        <v>0.9516</v>
      </c>
      <c r="CF52">
        <v>0.89029999999999998</v>
      </c>
      <c r="CG52">
        <v>7.9299999999999995E-2</v>
      </c>
      <c r="CH52">
        <v>2.0415999999999999</v>
      </c>
      <c r="CI52">
        <v>0.51770000000000005</v>
      </c>
      <c r="CJ52">
        <v>0.51570000000000005</v>
      </c>
      <c r="CK52">
        <v>0.91800000000000004</v>
      </c>
      <c r="CL52">
        <v>1.4337</v>
      </c>
      <c r="CM52">
        <v>0.72799999999999998</v>
      </c>
      <c r="CN52">
        <v>0.79390000000000005</v>
      </c>
      <c r="CO52">
        <v>0</v>
      </c>
      <c r="CP52">
        <v>0.9345</v>
      </c>
      <c r="CQ52">
        <v>0.84379999999999999</v>
      </c>
      <c r="CR52">
        <v>0.84450000000000003</v>
      </c>
      <c r="CS52">
        <v>3.4167000000000001</v>
      </c>
      <c r="CT52">
        <v>0.94230000000000003</v>
      </c>
      <c r="CU52">
        <v>10.3233</v>
      </c>
      <c r="CV52">
        <v>0.91020000000000001</v>
      </c>
      <c r="CW52">
        <v>0</v>
      </c>
      <c r="CX52">
        <v>0</v>
      </c>
      <c r="CY52">
        <v>1</v>
      </c>
      <c r="CZ52">
        <v>1</v>
      </c>
      <c r="DA52">
        <v>2</v>
      </c>
      <c r="DB52">
        <v>0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1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1</v>
      </c>
      <c r="DP52">
        <v>5</v>
      </c>
      <c r="DQ52">
        <v>407</v>
      </c>
      <c r="DR52">
        <v>241</v>
      </c>
      <c r="DS52">
        <v>10</v>
      </c>
      <c r="DT52">
        <v>6</v>
      </c>
      <c r="DU52">
        <v>2178</v>
      </c>
      <c r="DV52">
        <v>6.3845783679899997E-3</v>
      </c>
      <c r="DW52">
        <v>3.0184434999999997E-8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36047048200</v>
      </c>
      <c r="H53" t="s">
        <v>1254</v>
      </c>
      <c r="I53">
        <v>7.5937000000000004E-2</v>
      </c>
      <c r="J53">
        <v>5316</v>
      </c>
      <c r="K53">
        <v>548</v>
      </c>
      <c r="L53">
        <v>1948</v>
      </c>
      <c r="M53">
        <v>66</v>
      </c>
      <c r="N53">
        <v>1850</v>
      </c>
      <c r="O53">
        <v>91</v>
      </c>
      <c r="P53">
        <v>1481</v>
      </c>
      <c r="Q53">
        <v>533</v>
      </c>
      <c r="R53">
        <v>196</v>
      </c>
      <c r="S53">
        <v>87</v>
      </c>
      <c r="T53">
        <v>17912</v>
      </c>
      <c r="U53">
        <v>2364</v>
      </c>
      <c r="V53">
        <v>945</v>
      </c>
      <c r="W53">
        <v>347</v>
      </c>
      <c r="X53">
        <v>810</v>
      </c>
      <c r="Y53">
        <v>177</v>
      </c>
      <c r="Z53">
        <v>1207</v>
      </c>
      <c r="AA53">
        <v>265</v>
      </c>
      <c r="AB53">
        <v>839</v>
      </c>
      <c r="AC53">
        <v>170</v>
      </c>
      <c r="AD53">
        <v>67</v>
      </c>
      <c r="AE53">
        <v>63.1</v>
      </c>
      <c r="AF53">
        <v>2878</v>
      </c>
      <c r="AG53">
        <v>640.70000000000005</v>
      </c>
      <c r="AH53">
        <v>1478</v>
      </c>
      <c r="AI53">
        <v>430.3</v>
      </c>
      <c r="AJ53">
        <v>1417</v>
      </c>
      <c r="AK53">
        <v>127.799999999999</v>
      </c>
      <c r="AL53">
        <v>0</v>
      </c>
      <c r="AM53">
        <v>16</v>
      </c>
      <c r="AN53">
        <v>453</v>
      </c>
      <c r="AO53">
        <v>118.4</v>
      </c>
      <c r="AP53">
        <v>1113</v>
      </c>
      <c r="AQ53">
        <v>133</v>
      </c>
      <c r="AR53">
        <v>30</v>
      </c>
      <c r="AS53">
        <v>60</v>
      </c>
      <c r="AT53">
        <v>28</v>
      </c>
      <c r="AU53">
        <v>9.3000000000000007</v>
      </c>
      <c r="AV53">
        <v>8.3000000000000007</v>
      </c>
      <c r="AW53">
        <v>3.3</v>
      </c>
      <c r="AX53">
        <v>17912</v>
      </c>
      <c r="AY53">
        <v>2364</v>
      </c>
      <c r="AZ53">
        <v>26.1999999999999</v>
      </c>
      <c r="BA53">
        <v>8</v>
      </c>
      <c r="BB53">
        <v>15.1999999999999</v>
      </c>
      <c r="BC53">
        <v>3.8</v>
      </c>
      <c r="BD53">
        <v>22.6999999999999</v>
      </c>
      <c r="BE53">
        <v>4.4000000000000004</v>
      </c>
      <c r="BF53">
        <v>15.8</v>
      </c>
      <c r="BG53">
        <v>3.3</v>
      </c>
      <c r="BH53">
        <v>3.6</v>
      </c>
      <c r="BI53">
        <v>3.4</v>
      </c>
      <c r="BJ53">
        <v>54.1</v>
      </c>
      <c r="BK53">
        <v>10.6999999999999</v>
      </c>
      <c r="BL53">
        <v>30.6999999999999</v>
      </c>
      <c r="BM53">
        <v>8.4</v>
      </c>
      <c r="BN53">
        <v>72.7</v>
      </c>
      <c r="BO53">
        <v>6.1</v>
      </c>
      <c r="BP53">
        <v>0</v>
      </c>
      <c r="BQ53">
        <v>1.5</v>
      </c>
      <c r="BR53">
        <v>24.5</v>
      </c>
      <c r="BS53">
        <v>6.3</v>
      </c>
      <c r="BT53">
        <v>60.2</v>
      </c>
      <c r="BU53">
        <v>6.3</v>
      </c>
      <c r="BV53">
        <v>0.6</v>
      </c>
      <c r="BW53">
        <v>1.1000000000000001</v>
      </c>
      <c r="BX53">
        <v>0.8337</v>
      </c>
      <c r="BY53">
        <v>0.6321</v>
      </c>
      <c r="BZ53">
        <v>0.85660000000000003</v>
      </c>
      <c r="CA53">
        <v>0.84219999999999995</v>
      </c>
      <c r="CB53">
        <v>3.1644999999999999</v>
      </c>
      <c r="CC53">
        <v>0.84870000000000001</v>
      </c>
      <c r="CD53">
        <v>0.54759999999999998</v>
      </c>
      <c r="CE53">
        <v>0.61739999999999995</v>
      </c>
      <c r="CF53">
        <v>0.82320000000000004</v>
      </c>
      <c r="CG53">
        <v>0.20039999999999999</v>
      </c>
      <c r="CH53">
        <v>2.1884999999999999</v>
      </c>
      <c r="CI53">
        <v>0.61609999999999998</v>
      </c>
      <c r="CJ53">
        <v>0.63490000000000002</v>
      </c>
      <c r="CK53">
        <v>0.97119999999999995</v>
      </c>
      <c r="CL53">
        <v>1.6061000000000001</v>
      </c>
      <c r="CM53">
        <v>0.84619999999999995</v>
      </c>
      <c r="CN53">
        <v>0.87229999999999996</v>
      </c>
      <c r="CO53">
        <v>0</v>
      </c>
      <c r="CP53">
        <v>0.9778</v>
      </c>
      <c r="CQ53">
        <v>0.83489999999999998</v>
      </c>
      <c r="CR53">
        <v>0.61429999999999996</v>
      </c>
      <c r="CS53">
        <v>3.2993000000000001</v>
      </c>
      <c r="CT53">
        <v>0.91759999999999997</v>
      </c>
      <c r="CU53">
        <v>10.2584</v>
      </c>
      <c r="CV53">
        <v>0.90549999999999997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1</v>
      </c>
      <c r="DP53">
        <v>2</v>
      </c>
      <c r="DQ53">
        <v>652</v>
      </c>
      <c r="DR53">
        <v>318</v>
      </c>
      <c r="DS53">
        <v>12.3</v>
      </c>
      <c r="DT53">
        <v>5.3</v>
      </c>
      <c r="DU53">
        <v>4206</v>
      </c>
      <c r="DV53">
        <v>1.1846885100710001E-2</v>
      </c>
      <c r="DW53">
        <v>4.3341848019999997E-6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36047048400</v>
      </c>
      <c r="H54" t="s">
        <v>1253</v>
      </c>
      <c r="I54">
        <v>8.0770599999999998E-2</v>
      </c>
      <c r="J54">
        <v>6146</v>
      </c>
      <c r="K54">
        <v>649</v>
      </c>
      <c r="L54">
        <v>1634</v>
      </c>
      <c r="M54">
        <v>49</v>
      </c>
      <c r="N54">
        <v>1607</v>
      </c>
      <c r="O54">
        <v>57</v>
      </c>
      <c r="P54">
        <v>2374</v>
      </c>
      <c r="Q54">
        <v>735</v>
      </c>
      <c r="R54">
        <v>105</v>
      </c>
      <c r="S54">
        <v>70</v>
      </c>
      <c r="T54">
        <v>15678</v>
      </c>
      <c r="U54">
        <v>2579</v>
      </c>
      <c r="V54">
        <v>469</v>
      </c>
      <c r="W54">
        <v>154</v>
      </c>
      <c r="X54">
        <v>438</v>
      </c>
      <c r="Y54">
        <v>74</v>
      </c>
      <c r="Z54">
        <v>2520</v>
      </c>
      <c r="AA54">
        <v>521</v>
      </c>
      <c r="AB54">
        <v>262</v>
      </c>
      <c r="AC54">
        <v>88</v>
      </c>
      <c r="AD54">
        <v>75</v>
      </c>
      <c r="AE54">
        <v>57.299999999999898</v>
      </c>
      <c r="AF54">
        <v>1568</v>
      </c>
      <c r="AG54">
        <v>988</v>
      </c>
      <c r="AH54">
        <v>557</v>
      </c>
      <c r="AI54">
        <v>177.4</v>
      </c>
      <c r="AJ54">
        <v>817</v>
      </c>
      <c r="AK54">
        <v>132.5</v>
      </c>
      <c r="AL54">
        <v>0</v>
      </c>
      <c r="AM54">
        <v>16</v>
      </c>
      <c r="AN54">
        <v>452</v>
      </c>
      <c r="AO54">
        <v>112.799999999999</v>
      </c>
      <c r="AP54">
        <v>785</v>
      </c>
      <c r="AQ54">
        <v>120</v>
      </c>
      <c r="AR54">
        <v>23</v>
      </c>
      <c r="AS54">
        <v>16</v>
      </c>
      <c r="AT54">
        <v>38.899999999999899</v>
      </c>
      <c r="AU54">
        <v>9.8000000000000007</v>
      </c>
      <c r="AV54">
        <v>4.4000000000000004</v>
      </c>
      <c r="AW54">
        <v>2.9</v>
      </c>
      <c r="AX54">
        <v>15678</v>
      </c>
      <c r="AY54">
        <v>2579</v>
      </c>
      <c r="AZ54">
        <v>15.5</v>
      </c>
      <c r="BA54">
        <v>4.7</v>
      </c>
      <c r="BB54">
        <v>7.1</v>
      </c>
      <c r="BC54">
        <v>1.5</v>
      </c>
      <c r="BD54">
        <v>41</v>
      </c>
      <c r="BE54">
        <v>7.3</v>
      </c>
      <c r="BF54">
        <v>4.3</v>
      </c>
      <c r="BG54">
        <v>1.6</v>
      </c>
      <c r="BH54">
        <v>4.7</v>
      </c>
      <c r="BI54">
        <v>3.6</v>
      </c>
      <c r="BJ54">
        <v>25.5</v>
      </c>
      <c r="BK54">
        <v>15.8</v>
      </c>
      <c r="BL54">
        <v>10.1999999999999</v>
      </c>
      <c r="BM54">
        <v>3.1</v>
      </c>
      <c r="BN54">
        <v>50</v>
      </c>
      <c r="BO54">
        <v>8</v>
      </c>
      <c r="BP54">
        <v>0</v>
      </c>
      <c r="BQ54">
        <v>1.8</v>
      </c>
      <c r="BR54">
        <v>28.1</v>
      </c>
      <c r="BS54">
        <v>6.9</v>
      </c>
      <c r="BT54">
        <v>48.799999999999898</v>
      </c>
      <c r="BU54">
        <v>7.5</v>
      </c>
      <c r="BV54">
        <v>0.4</v>
      </c>
      <c r="BW54">
        <v>0.3</v>
      </c>
      <c r="BX54">
        <v>0.92689999999999995</v>
      </c>
      <c r="BY54">
        <v>0.2084</v>
      </c>
      <c r="BZ54">
        <v>0.90069999999999995</v>
      </c>
      <c r="CA54">
        <v>0.64749999999999996</v>
      </c>
      <c r="CB54">
        <v>2.6835</v>
      </c>
      <c r="CC54">
        <v>0.72150000000000003</v>
      </c>
      <c r="CD54">
        <v>8.48E-2</v>
      </c>
      <c r="CE54">
        <v>0.99050000000000005</v>
      </c>
      <c r="CF54">
        <v>2.6800000000000001E-2</v>
      </c>
      <c r="CG54">
        <v>0.27739999999999998</v>
      </c>
      <c r="CH54">
        <v>1.3795999999999999</v>
      </c>
      <c r="CI54">
        <v>0.13719999999999999</v>
      </c>
      <c r="CJ54">
        <v>0.42480000000000001</v>
      </c>
      <c r="CK54">
        <v>0.76090000000000002</v>
      </c>
      <c r="CL54">
        <v>1.1857</v>
      </c>
      <c r="CM54">
        <v>0.58279999999999998</v>
      </c>
      <c r="CN54">
        <v>0.80479999999999996</v>
      </c>
      <c r="CO54">
        <v>0</v>
      </c>
      <c r="CP54">
        <v>0.98580000000000001</v>
      </c>
      <c r="CQ54">
        <v>0.754</v>
      </c>
      <c r="CR54">
        <v>0.53359999999999996</v>
      </c>
      <c r="CS54">
        <v>3.0781000000000001</v>
      </c>
      <c r="CT54">
        <v>0.85640000000000005</v>
      </c>
      <c r="CU54">
        <v>8.327</v>
      </c>
      <c r="CV54">
        <v>0.69130000000000003</v>
      </c>
      <c r="CW54">
        <v>1</v>
      </c>
      <c r="CX54">
        <v>0</v>
      </c>
      <c r="CY54">
        <v>1</v>
      </c>
      <c r="CZ54">
        <v>0</v>
      </c>
      <c r="DA54">
        <v>2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4</v>
      </c>
      <c r="DQ54">
        <v>309</v>
      </c>
      <c r="DR54">
        <v>137</v>
      </c>
      <c r="DS54">
        <v>5</v>
      </c>
      <c r="DT54">
        <v>2.4</v>
      </c>
      <c r="DU54">
        <v>3106</v>
      </c>
      <c r="DV54">
        <v>1.8765613840934E-2</v>
      </c>
      <c r="DW54">
        <v>1.6853301397000002E-5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36047048600</v>
      </c>
      <c r="H55" t="s">
        <v>1252</v>
      </c>
      <c r="I55">
        <v>6.7737000000000006E-2</v>
      </c>
      <c r="J55">
        <v>3300</v>
      </c>
      <c r="K55">
        <v>334</v>
      </c>
      <c r="L55">
        <v>969</v>
      </c>
      <c r="M55">
        <v>40</v>
      </c>
      <c r="N55">
        <v>919</v>
      </c>
      <c r="O55">
        <v>54</v>
      </c>
      <c r="P55">
        <v>893</v>
      </c>
      <c r="Q55">
        <v>200</v>
      </c>
      <c r="R55">
        <v>50</v>
      </c>
      <c r="S55">
        <v>26</v>
      </c>
      <c r="T55">
        <v>16003</v>
      </c>
      <c r="U55">
        <v>2272</v>
      </c>
      <c r="V55">
        <v>699</v>
      </c>
      <c r="W55">
        <v>146</v>
      </c>
      <c r="X55">
        <v>290</v>
      </c>
      <c r="Y55">
        <v>71</v>
      </c>
      <c r="Z55">
        <v>991</v>
      </c>
      <c r="AA55">
        <v>202</v>
      </c>
      <c r="AB55">
        <v>213</v>
      </c>
      <c r="AC55">
        <v>63</v>
      </c>
      <c r="AD55">
        <v>51</v>
      </c>
      <c r="AE55">
        <v>31.1999999999999</v>
      </c>
      <c r="AF55">
        <v>2466</v>
      </c>
      <c r="AG55">
        <v>407.19999999999902</v>
      </c>
      <c r="AH55">
        <v>917</v>
      </c>
      <c r="AI55">
        <v>212.5</v>
      </c>
      <c r="AJ55">
        <v>196</v>
      </c>
      <c r="AK55">
        <v>63.799999999999898</v>
      </c>
      <c r="AL55">
        <v>0</v>
      </c>
      <c r="AM55">
        <v>11</v>
      </c>
      <c r="AN55">
        <v>282</v>
      </c>
      <c r="AO55">
        <v>65.799999999999898</v>
      </c>
      <c r="AP55">
        <v>597</v>
      </c>
      <c r="AQ55">
        <v>70</v>
      </c>
      <c r="AR55">
        <v>0</v>
      </c>
      <c r="AS55">
        <v>11</v>
      </c>
      <c r="AT55">
        <v>27.1</v>
      </c>
      <c r="AU55">
        <v>5.9</v>
      </c>
      <c r="AV55">
        <v>3.4</v>
      </c>
      <c r="AW55">
        <v>1.7</v>
      </c>
      <c r="AX55">
        <v>16003</v>
      </c>
      <c r="AY55">
        <v>2272</v>
      </c>
      <c r="AZ55">
        <v>36</v>
      </c>
      <c r="BA55">
        <v>6.5</v>
      </c>
      <c r="BB55">
        <v>8.8000000000000007</v>
      </c>
      <c r="BC55">
        <v>2.4</v>
      </c>
      <c r="BD55">
        <v>30</v>
      </c>
      <c r="BE55">
        <v>5.3</v>
      </c>
      <c r="BF55">
        <v>6.5</v>
      </c>
      <c r="BG55">
        <v>2.1</v>
      </c>
      <c r="BH55">
        <v>5.5</v>
      </c>
      <c r="BI55">
        <v>3.4</v>
      </c>
      <c r="BJ55">
        <v>74.7</v>
      </c>
      <c r="BK55">
        <v>9.8000000000000007</v>
      </c>
      <c r="BL55">
        <v>29.8</v>
      </c>
      <c r="BM55">
        <v>6.3</v>
      </c>
      <c r="BN55">
        <v>20.1999999999999</v>
      </c>
      <c r="BO55">
        <v>6.5</v>
      </c>
      <c r="BP55">
        <v>0</v>
      </c>
      <c r="BQ55">
        <v>3</v>
      </c>
      <c r="BR55">
        <v>30.6999999999999</v>
      </c>
      <c r="BS55">
        <v>6.9</v>
      </c>
      <c r="BT55">
        <v>65</v>
      </c>
      <c r="BU55">
        <v>6.3</v>
      </c>
      <c r="BV55">
        <v>0</v>
      </c>
      <c r="BW55">
        <v>0.3</v>
      </c>
      <c r="BX55">
        <v>0.82599999999999996</v>
      </c>
      <c r="BY55">
        <v>0.1158</v>
      </c>
      <c r="BZ55">
        <v>0.89459999999999995</v>
      </c>
      <c r="CA55">
        <v>0.94399999999999995</v>
      </c>
      <c r="CB55">
        <v>2.7803</v>
      </c>
      <c r="CC55">
        <v>0.74550000000000005</v>
      </c>
      <c r="CD55">
        <v>0.15279999999999999</v>
      </c>
      <c r="CE55">
        <v>0.92649999999999999</v>
      </c>
      <c r="CF55">
        <v>0.1174</v>
      </c>
      <c r="CG55">
        <v>0.34949999999999998</v>
      </c>
      <c r="CH55">
        <v>1.5461</v>
      </c>
      <c r="CI55">
        <v>0.20030000000000001</v>
      </c>
      <c r="CJ55">
        <v>0.72729999999999995</v>
      </c>
      <c r="CK55">
        <v>0.96660000000000001</v>
      </c>
      <c r="CL55">
        <v>1.694</v>
      </c>
      <c r="CM55">
        <v>0.90569999999999995</v>
      </c>
      <c r="CN55">
        <v>0.66910000000000003</v>
      </c>
      <c r="CO55">
        <v>0</v>
      </c>
      <c r="CP55">
        <v>0.99009999999999998</v>
      </c>
      <c r="CQ55">
        <v>0.86529999999999996</v>
      </c>
      <c r="CR55">
        <v>0</v>
      </c>
      <c r="CS55">
        <v>2.5245000000000002</v>
      </c>
      <c r="CT55">
        <v>0.63580000000000003</v>
      </c>
      <c r="CU55">
        <v>8.5449000000000002</v>
      </c>
      <c r="CV55">
        <v>0.7218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1</v>
      </c>
      <c r="DP55">
        <v>4</v>
      </c>
      <c r="DQ55">
        <v>637</v>
      </c>
      <c r="DR55">
        <v>211</v>
      </c>
      <c r="DS55">
        <v>19.3</v>
      </c>
      <c r="DT55">
        <v>6.4</v>
      </c>
      <c r="DU55">
        <v>3069</v>
      </c>
      <c r="DV55">
        <v>2.1165286904240001E-2</v>
      </c>
      <c r="DW55">
        <v>1.8675767335000001E-5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36047048800</v>
      </c>
      <c r="H56" t="s">
        <v>1251</v>
      </c>
      <c r="I56">
        <v>5.534E-2</v>
      </c>
      <c r="J56">
        <v>4113</v>
      </c>
      <c r="K56">
        <v>464</v>
      </c>
      <c r="L56">
        <v>1439</v>
      </c>
      <c r="M56">
        <v>46</v>
      </c>
      <c r="N56">
        <v>1397</v>
      </c>
      <c r="O56">
        <v>61</v>
      </c>
      <c r="P56">
        <v>909</v>
      </c>
      <c r="Q56">
        <v>429</v>
      </c>
      <c r="R56">
        <v>88</v>
      </c>
      <c r="S56">
        <v>69</v>
      </c>
      <c r="T56">
        <v>24587</v>
      </c>
      <c r="U56">
        <v>4297</v>
      </c>
      <c r="V56">
        <v>391</v>
      </c>
      <c r="W56">
        <v>143</v>
      </c>
      <c r="X56">
        <v>413</v>
      </c>
      <c r="Y56">
        <v>81</v>
      </c>
      <c r="Z56">
        <v>1126</v>
      </c>
      <c r="AA56">
        <v>294</v>
      </c>
      <c r="AB56">
        <v>440</v>
      </c>
      <c r="AC56">
        <v>135</v>
      </c>
      <c r="AD56">
        <v>25</v>
      </c>
      <c r="AE56">
        <v>25.1999999999999</v>
      </c>
      <c r="AF56">
        <v>2066</v>
      </c>
      <c r="AG56">
        <v>640.1</v>
      </c>
      <c r="AH56">
        <v>484</v>
      </c>
      <c r="AI56">
        <v>169.099999999999</v>
      </c>
      <c r="AJ56">
        <v>916</v>
      </c>
      <c r="AK56">
        <v>101.599999999999</v>
      </c>
      <c r="AL56">
        <v>0</v>
      </c>
      <c r="AM56">
        <v>11</v>
      </c>
      <c r="AN56">
        <v>261</v>
      </c>
      <c r="AO56">
        <v>102.599999999999</v>
      </c>
      <c r="AP56">
        <v>846</v>
      </c>
      <c r="AQ56">
        <v>133</v>
      </c>
      <c r="AR56">
        <v>14</v>
      </c>
      <c r="AS56">
        <v>22</v>
      </c>
      <c r="AT56">
        <v>22.1</v>
      </c>
      <c r="AU56">
        <v>10.3</v>
      </c>
      <c r="AV56">
        <v>4.9000000000000004</v>
      </c>
      <c r="AW56">
        <v>3.5</v>
      </c>
      <c r="AX56">
        <v>24587</v>
      </c>
      <c r="AY56">
        <v>4297</v>
      </c>
      <c r="AZ56">
        <v>15.1</v>
      </c>
      <c r="BA56">
        <v>4.9000000000000004</v>
      </c>
      <c r="BB56">
        <v>10</v>
      </c>
      <c r="BC56">
        <v>2.2999999999999998</v>
      </c>
      <c r="BD56">
        <v>27.399999999999899</v>
      </c>
      <c r="BE56">
        <v>6.4</v>
      </c>
      <c r="BF56">
        <v>10.6999999999999</v>
      </c>
      <c r="BG56">
        <v>3.6</v>
      </c>
      <c r="BH56">
        <v>1.8</v>
      </c>
      <c r="BI56">
        <v>1.8</v>
      </c>
      <c r="BJ56">
        <v>50.2</v>
      </c>
      <c r="BK56">
        <v>14.5</v>
      </c>
      <c r="BL56">
        <v>12.5</v>
      </c>
      <c r="BM56">
        <v>4.0999999999999996</v>
      </c>
      <c r="BN56">
        <v>63.7</v>
      </c>
      <c r="BO56">
        <v>6.8</v>
      </c>
      <c r="BP56">
        <v>0</v>
      </c>
      <c r="BQ56">
        <v>2.1</v>
      </c>
      <c r="BR56">
        <v>18.6999999999999</v>
      </c>
      <c r="BS56">
        <v>7.3</v>
      </c>
      <c r="BT56">
        <v>60.6</v>
      </c>
      <c r="BU56">
        <v>8.8000000000000007</v>
      </c>
      <c r="BV56">
        <v>0.3</v>
      </c>
      <c r="BW56">
        <v>0.5</v>
      </c>
      <c r="BX56">
        <v>0.75170000000000003</v>
      </c>
      <c r="BY56">
        <v>0.26350000000000001</v>
      </c>
      <c r="BZ56">
        <v>0.6482</v>
      </c>
      <c r="CA56">
        <v>0.63490000000000002</v>
      </c>
      <c r="CB56">
        <v>2.2982999999999998</v>
      </c>
      <c r="CC56">
        <v>0.60370000000000001</v>
      </c>
      <c r="CD56">
        <v>0.2127</v>
      </c>
      <c r="CE56">
        <v>0.86660000000000004</v>
      </c>
      <c r="CF56">
        <v>0.49459999999999998</v>
      </c>
      <c r="CG56">
        <v>7.5800000000000006E-2</v>
      </c>
      <c r="CH56">
        <v>1.6496999999999999</v>
      </c>
      <c r="CI56">
        <v>0.25559999999999999</v>
      </c>
      <c r="CJ56">
        <v>0.6159</v>
      </c>
      <c r="CK56">
        <v>0.80349999999999999</v>
      </c>
      <c r="CL56">
        <v>1.4195</v>
      </c>
      <c r="CM56">
        <v>0.7177</v>
      </c>
      <c r="CN56">
        <v>0.84660000000000002</v>
      </c>
      <c r="CO56">
        <v>0</v>
      </c>
      <c r="CP56">
        <v>0.94599999999999995</v>
      </c>
      <c r="CQ56">
        <v>0.83720000000000006</v>
      </c>
      <c r="CR56">
        <v>0.51380000000000003</v>
      </c>
      <c r="CS56">
        <v>3.1436000000000002</v>
      </c>
      <c r="CT56">
        <v>0.87809999999999999</v>
      </c>
      <c r="CU56">
        <v>8.5109999999999904</v>
      </c>
      <c r="CV56">
        <v>0.7177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1</v>
      </c>
      <c r="DQ56">
        <v>234</v>
      </c>
      <c r="DR56">
        <v>114</v>
      </c>
      <c r="DS56">
        <v>5.7</v>
      </c>
      <c r="DT56">
        <v>2.8</v>
      </c>
      <c r="DU56">
        <v>2444</v>
      </c>
      <c r="DV56">
        <v>1.8947027996533E-2</v>
      </c>
      <c r="DW56">
        <v>1.5256626075E-5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36047049000</v>
      </c>
      <c r="H57" t="s">
        <v>1250</v>
      </c>
      <c r="I57">
        <v>7.4424199999999996E-2</v>
      </c>
      <c r="J57">
        <v>6248</v>
      </c>
      <c r="K57">
        <v>873</v>
      </c>
      <c r="L57">
        <v>2229</v>
      </c>
      <c r="M57">
        <v>99</v>
      </c>
      <c r="N57">
        <v>2105</v>
      </c>
      <c r="O57">
        <v>148</v>
      </c>
      <c r="P57">
        <v>1857</v>
      </c>
      <c r="Q57">
        <v>741</v>
      </c>
      <c r="R57">
        <v>229</v>
      </c>
      <c r="S57">
        <v>118</v>
      </c>
      <c r="T57">
        <v>25098</v>
      </c>
      <c r="U57">
        <v>6169</v>
      </c>
      <c r="V57">
        <v>494</v>
      </c>
      <c r="W57">
        <v>203</v>
      </c>
      <c r="X57">
        <v>630</v>
      </c>
      <c r="Y57">
        <v>149</v>
      </c>
      <c r="Z57">
        <v>1556</v>
      </c>
      <c r="AA57">
        <v>432</v>
      </c>
      <c r="AB57">
        <v>581</v>
      </c>
      <c r="AC57">
        <v>200</v>
      </c>
      <c r="AD57">
        <v>115</v>
      </c>
      <c r="AE57">
        <v>110.9</v>
      </c>
      <c r="AF57">
        <v>2671</v>
      </c>
      <c r="AG57">
        <v>1159.4000000000001</v>
      </c>
      <c r="AH57">
        <v>683</v>
      </c>
      <c r="AI57">
        <v>229.9</v>
      </c>
      <c r="AJ57">
        <v>1578</v>
      </c>
      <c r="AK57">
        <v>230.69999999999899</v>
      </c>
      <c r="AL57">
        <v>31</v>
      </c>
      <c r="AM57">
        <v>50</v>
      </c>
      <c r="AN57">
        <v>245</v>
      </c>
      <c r="AO57">
        <v>113.299999999999</v>
      </c>
      <c r="AP57">
        <v>1314</v>
      </c>
      <c r="AQ57">
        <v>209</v>
      </c>
      <c r="AR57">
        <v>13</v>
      </c>
      <c r="AS57">
        <v>11</v>
      </c>
      <c r="AT57">
        <v>29.8</v>
      </c>
      <c r="AU57">
        <v>9.6</v>
      </c>
      <c r="AV57">
        <v>6.9</v>
      </c>
      <c r="AW57">
        <v>3.6</v>
      </c>
      <c r="AX57">
        <v>25098</v>
      </c>
      <c r="AY57">
        <v>6169</v>
      </c>
      <c r="AZ57">
        <v>12</v>
      </c>
      <c r="BA57">
        <v>4.5</v>
      </c>
      <c r="BB57">
        <v>10.1</v>
      </c>
      <c r="BC57">
        <v>2.9</v>
      </c>
      <c r="BD57">
        <v>24.899999999999899</v>
      </c>
      <c r="BE57">
        <v>6</v>
      </c>
      <c r="BF57">
        <v>9.3000000000000007</v>
      </c>
      <c r="BG57">
        <v>3.4</v>
      </c>
      <c r="BH57">
        <v>5.5</v>
      </c>
      <c r="BI57">
        <v>5.3</v>
      </c>
      <c r="BJ57">
        <v>42.7</v>
      </c>
      <c r="BK57">
        <v>17.600000000000001</v>
      </c>
      <c r="BL57">
        <v>12</v>
      </c>
      <c r="BM57">
        <v>3.7</v>
      </c>
      <c r="BN57">
        <v>70.799999999999898</v>
      </c>
      <c r="BO57">
        <v>9.9</v>
      </c>
      <c r="BP57">
        <v>1.4</v>
      </c>
      <c r="BQ57">
        <v>2.2999999999999998</v>
      </c>
      <c r="BR57">
        <v>11.6</v>
      </c>
      <c r="BS57">
        <v>5.3</v>
      </c>
      <c r="BT57">
        <v>62.399999999999899</v>
      </c>
      <c r="BU57">
        <v>8.1999999999999904</v>
      </c>
      <c r="BV57">
        <v>0.2</v>
      </c>
      <c r="BW57">
        <v>0.2</v>
      </c>
      <c r="BX57">
        <v>0.85209999999999997</v>
      </c>
      <c r="BY57">
        <v>0.5</v>
      </c>
      <c r="BZ57">
        <v>0.62960000000000005</v>
      </c>
      <c r="CA57">
        <v>0.51790000000000003</v>
      </c>
      <c r="CB57">
        <v>2.4996</v>
      </c>
      <c r="CC57">
        <v>0.66420000000000001</v>
      </c>
      <c r="CD57">
        <v>0.21709999999999999</v>
      </c>
      <c r="CE57">
        <v>0.76070000000000004</v>
      </c>
      <c r="CF57">
        <v>0.36259999999999998</v>
      </c>
      <c r="CG57">
        <v>0.3427</v>
      </c>
      <c r="CH57">
        <v>1.6831</v>
      </c>
      <c r="CI57">
        <v>0.27289999999999998</v>
      </c>
      <c r="CJ57">
        <v>0.57230000000000003</v>
      </c>
      <c r="CK57">
        <v>0.79549999999999998</v>
      </c>
      <c r="CL57">
        <v>1.3677999999999999</v>
      </c>
      <c r="CM57">
        <v>0.68530000000000002</v>
      </c>
      <c r="CN57">
        <v>0.8649</v>
      </c>
      <c r="CO57">
        <v>0.79930000000000001</v>
      </c>
      <c r="CP57">
        <v>0.85129999999999995</v>
      </c>
      <c r="CQ57">
        <v>0.84940000000000004</v>
      </c>
      <c r="CR57">
        <v>0.41949999999999998</v>
      </c>
      <c r="CS57">
        <v>3.7844000000000002</v>
      </c>
      <c r="CT57">
        <v>0.9859</v>
      </c>
      <c r="CU57">
        <v>9.3347999999999995</v>
      </c>
      <c r="CV57">
        <v>0.82089999999999996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938</v>
      </c>
      <c r="DR57">
        <v>592</v>
      </c>
      <c r="DS57">
        <v>15</v>
      </c>
      <c r="DT57">
        <v>8.3000000000000007</v>
      </c>
      <c r="DU57">
        <v>3450</v>
      </c>
      <c r="DV57">
        <v>2.1164983212258001E-2</v>
      </c>
      <c r="DW57">
        <v>2.0521827487999999E-5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36047049200</v>
      </c>
      <c r="H58" t="s">
        <v>1249</v>
      </c>
      <c r="I58">
        <v>6.3835000000000003E-2</v>
      </c>
      <c r="J58">
        <v>3293</v>
      </c>
      <c r="K58">
        <v>477</v>
      </c>
      <c r="L58">
        <v>1126</v>
      </c>
      <c r="M58">
        <v>58</v>
      </c>
      <c r="N58">
        <v>1100</v>
      </c>
      <c r="O58">
        <v>59</v>
      </c>
      <c r="P58">
        <v>921</v>
      </c>
      <c r="Q58">
        <v>328</v>
      </c>
      <c r="R58">
        <v>168</v>
      </c>
      <c r="S58">
        <v>92</v>
      </c>
      <c r="T58">
        <v>23113</v>
      </c>
      <c r="U58">
        <v>5846</v>
      </c>
      <c r="V58">
        <v>447</v>
      </c>
      <c r="W58">
        <v>152</v>
      </c>
      <c r="X58">
        <v>435</v>
      </c>
      <c r="Y58">
        <v>121</v>
      </c>
      <c r="Z58">
        <v>818</v>
      </c>
      <c r="AA58">
        <v>273</v>
      </c>
      <c r="AB58">
        <v>362</v>
      </c>
      <c r="AC58">
        <v>102</v>
      </c>
      <c r="AD58">
        <v>94</v>
      </c>
      <c r="AE58">
        <v>38.6</v>
      </c>
      <c r="AF58">
        <v>1772</v>
      </c>
      <c r="AG58">
        <v>544.70000000000005</v>
      </c>
      <c r="AH58">
        <v>481</v>
      </c>
      <c r="AI58">
        <v>191.599999999999</v>
      </c>
      <c r="AJ58">
        <v>611</v>
      </c>
      <c r="AK58">
        <v>113.799999999999</v>
      </c>
      <c r="AL58">
        <v>0</v>
      </c>
      <c r="AM58">
        <v>11</v>
      </c>
      <c r="AN58">
        <v>200</v>
      </c>
      <c r="AO58">
        <v>86.099999999999895</v>
      </c>
      <c r="AP58">
        <v>591</v>
      </c>
      <c r="AQ58">
        <v>112</v>
      </c>
      <c r="AR58">
        <v>60</v>
      </c>
      <c r="AS58">
        <v>25</v>
      </c>
      <c r="AT58">
        <v>28.1</v>
      </c>
      <c r="AU58">
        <v>9.8000000000000007</v>
      </c>
      <c r="AV58">
        <v>12</v>
      </c>
      <c r="AW58">
        <v>5.9</v>
      </c>
      <c r="AX58">
        <v>23113</v>
      </c>
      <c r="AY58">
        <v>5846</v>
      </c>
      <c r="AZ58">
        <v>20.6</v>
      </c>
      <c r="BA58">
        <v>6.2</v>
      </c>
      <c r="BB58">
        <v>13.1999999999999</v>
      </c>
      <c r="BC58">
        <v>3.7</v>
      </c>
      <c r="BD58">
        <v>24.8</v>
      </c>
      <c r="BE58">
        <v>7.5</v>
      </c>
      <c r="BF58">
        <v>11.1</v>
      </c>
      <c r="BG58">
        <v>3.2</v>
      </c>
      <c r="BH58">
        <v>8.5</v>
      </c>
      <c r="BI58">
        <v>3.5</v>
      </c>
      <c r="BJ58">
        <v>53.799999999999898</v>
      </c>
      <c r="BK58">
        <v>14.6</v>
      </c>
      <c r="BL58">
        <v>16.100000000000001</v>
      </c>
      <c r="BM58">
        <v>6.1</v>
      </c>
      <c r="BN58">
        <v>54.299999999999898</v>
      </c>
      <c r="BO58">
        <v>9.6999999999999904</v>
      </c>
      <c r="BP58">
        <v>0</v>
      </c>
      <c r="BQ58">
        <v>2.6</v>
      </c>
      <c r="BR58">
        <v>18.1999999999999</v>
      </c>
      <c r="BS58">
        <v>7.8</v>
      </c>
      <c r="BT58">
        <v>53.7</v>
      </c>
      <c r="BU58">
        <v>9.5</v>
      </c>
      <c r="BV58">
        <v>1.8</v>
      </c>
      <c r="BW58">
        <v>0.7</v>
      </c>
      <c r="BX58">
        <v>0.83509999999999995</v>
      </c>
      <c r="BY58">
        <v>0.84130000000000005</v>
      </c>
      <c r="BZ58">
        <v>0.7026</v>
      </c>
      <c r="CA58">
        <v>0.76119999999999999</v>
      </c>
      <c r="CB58">
        <v>3.1402999999999999</v>
      </c>
      <c r="CC58">
        <v>0.84330000000000005</v>
      </c>
      <c r="CD58">
        <v>0.41189999999999999</v>
      </c>
      <c r="CE58">
        <v>0.75719999999999998</v>
      </c>
      <c r="CF58">
        <v>0.53239999999999998</v>
      </c>
      <c r="CG58">
        <v>0.55640000000000001</v>
      </c>
      <c r="CH58">
        <v>2.2578999999999998</v>
      </c>
      <c r="CI58">
        <v>0.65859999999999996</v>
      </c>
      <c r="CJ58">
        <v>0.63339999999999996</v>
      </c>
      <c r="CK58">
        <v>0.85770000000000002</v>
      </c>
      <c r="CL58">
        <v>1.4911000000000001</v>
      </c>
      <c r="CM58">
        <v>0.76690000000000003</v>
      </c>
      <c r="CN58">
        <v>0.81610000000000005</v>
      </c>
      <c r="CO58">
        <v>0</v>
      </c>
      <c r="CP58">
        <v>0.94189999999999996</v>
      </c>
      <c r="CQ58">
        <v>0.78900000000000003</v>
      </c>
      <c r="CR58">
        <v>0.77290000000000003</v>
      </c>
      <c r="CS58">
        <v>3.3197999999999999</v>
      </c>
      <c r="CT58">
        <v>0.9224</v>
      </c>
      <c r="CU58">
        <v>10.2091999999999</v>
      </c>
      <c r="CV58">
        <v>0.90259999999999996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554</v>
      </c>
      <c r="DR58">
        <v>231</v>
      </c>
      <c r="DS58">
        <v>16.899999999999899</v>
      </c>
      <c r="DT58">
        <v>6.2</v>
      </c>
      <c r="DU58">
        <v>2364</v>
      </c>
      <c r="DV58">
        <v>2.3360135065151999E-2</v>
      </c>
      <c r="DW58">
        <v>1.7576520966E-5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36047049400</v>
      </c>
      <c r="H59" t="s">
        <v>1248</v>
      </c>
      <c r="I59">
        <v>7.0685600000000001E-2</v>
      </c>
      <c r="J59">
        <v>5874</v>
      </c>
      <c r="K59">
        <v>473</v>
      </c>
      <c r="L59">
        <v>2060</v>
      </c>
      <c r="M59">
        <v>65</v>
      </c>
      <c r="N59">
        <v>2038</v>
      </c>
      <c r="O59">
        <v>74</v>
      </c>
      <c r="P59">
        <v>1144</v>
      </c>
      <c r="Q59">
        <v>281</v>
      </c>
      <c r="R59">
        <v>241</v>
      </c>
      <c r="S59">
        <v>117</v>
      </c>
      <c r="T59">
        <v>26485</v>
      </c>
      <c r="U59">
        <v>3449</v>
      </c>
      <c r="V59">
        <v>575</v>
      </c>
      <c r="W59">
        <v>174</v>
      </c>
      <c r="X59">
        <v>864</v>
      </c>
      <c r="Y59">
        <v>167</v>
      </c>
      <c r="Z59">
        <v>1369</v>
      </c>
      <c r="AA59">
        <v>259</v>
      </c>
      <c r="AB59">
        <v>767</v>
      </c>
      <c r="AC59">
        <v>186</v>
      </c>
      <c r="AD59">
        <v>147</v>
      </c>
      <c r="AE59">
        <v>74.400000000000006</v>
      </c>
      <c r="AF59">
        <v>2922</v>
      </c>
      <c r="AG59">
        <v>610.5</v>
      </c>
      <c r="AH59">
        <v>756</v>
      </c>
      <c r="AI59">
        <v>267.19999999999902</v>
      </c>
      <c r="AJ59">
        <v>1575</v>
      </c>
      <c r="AK59">
        <v>119.9</v>
      </c>
      <c r="AL59">
        <v>0</v>
      </c>
      <c r="AM59">
        <v>16</v>
      </c>
      <c r="AN59">
        <v>258</v>
      </c>
      <c r="AO59">
        <v>103.2</v>
      </c>
      <c r="AP59">
        <v>1111</v>
      </c>
      <c r="AQ59">
        <v>156</v>
      </c>
      <c r="AR59">
        <v>246</v>
      </c>
      <c r="AS59">
        <v>133</v>
      </c>
      <c r="AT59">
        <v>19.5</v>
      </c>
      <c r="AU59">
        <v>4.9000000000000004</v>
      </c>
      <c r="AV59">
        <v>8.4</v>
      </c>
      <c r="AW59">
        <v>3.8</v>
      </c>
      <c r="AX59">
        <v>26485</v>
      </c>
      <c r="AY59">
        <v>3449</v>
      </c>
      <c r="AZ59">
        <v>14.1</v>
      </c>
      <c r="BA59">
        <v>3.8</v>
      </c>
      <c r="BB59">
        <v>14.6999999999999</v>
      </c>
      <c r="BC59">
        <v>2.8</v>
      </c>
      <c r="BD59">
        <v>23.3</v>
      </c>
      <c r="BE59">
        <v>4</v>
      </c>
      <c r="BF59">
        <v>13.1</v>
      </c>
      <c r="BG59">
        <v>3.1</v>
      </c>
      <c r="BH59">
        <v>7.2</v>
      </c>
      <c r="BI59">
        <v>3.6</v>
      </c>
      <c r="BJ59">
        <v>49.7</v>
      </c>
      <c r="BK59">
        <v>9.6</v>
      </c>
      <c r="BL59">
        <v>14.1</v>
      </c>
      <c r="BM59">
        <v>4.8</v>
      </c>
      <c r="BN59">
        <v>76.5</v>
      </c>
      <c r="BO59">
        <v>5.3</v>
      </c>
      <c r="BP59">
        <v>0</v>
      </c>
      <c r="BQ59">
        <v>1.4</v>
      </c>
      <c r="BR59">
        <v>12.6999999999999</v>
      </c>
      <c r="BS59">
        <v>5</v>
      </c>
      <c r="BT59">
        <v>54.5</v>
      </c>
      <c r="BU59">
        <v>7.1</v>
      </c>
      <c r="BV59">
        <v>4.2</v>
      </c>
      <c r="BW59">
        <v>2.2000000000000002</v>
      </c>
      <c r="BX59">
        <v>0.70660000000000001</v>
      </c>
      <c r="BY59">
        <v>0.6391</v>
      </c>
      <c r="BZ59">
        <v>0.58069999999999999</v>
      </c>
      <c r="CA59">
        <v>0.59950000000000003</v>
      </c>
      <c r="CB59">
        <v>2.5259</v>
      </c>
      <c r="CC59">
        <v>0.67230000000000001</v>
      </c>
      <c r="CD59">
        <v>0.51090000000000002</v>
      </c>
      <c r="CE59">
        <v>0.66500000000000004</v>
      </c>
      <c r="CF59">
        <v>0.67720000000000002</v>
      </c>
      <c r="CG59">
        <v>0.47120000000000001</v>
      </c>
      <c r="CH59">
        <v>2.3241999999999998</v>
      </c>
      <c r="CI59">
        <v>0.69699999999999995</v>
      </c>
      <c r="CJ59">
        <v>0.61309999999999998</v>
      </c>
      <c r="CK59">
        <v>0.82989999999999997</v>
      </c>
      <c r="CL59">
        <v>1.4430000000000001</v>
      </c>
      <c r="CM59">
        <v>0.73409999999999997</v>
      </c>
      <c r="CN59">
        <v>0.88080000000000003</v>
      </c>
      <c r="CO59">
        <v>0</v>
      </c>
      <c r="CP59">
        <v>0.86839999999999995</v>
      </c>
      <c r="CQ59">
        <v>0.79269999999999996</v>
      </c>
      <c r="CR59">
        <v>0.85629999999999995</v>
      </c>
      <c r="CS59">
        <v>3.3980999999999999</v>
      </c>
      <c r="CT59">
        <v>0.93830000000000002</v>
      </c>
      <c r="CU59">
        <v>9.6912000000000003</v>
      </c>
      <c r="CV59">
        <v>0.85409999999999997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632</v>
      </c>
      <c r="DR59">
        <v>191</v>
      </c>
      <c r="DS59">
        <v>10.8</v>
      </c>
      <c r="DT59">
        <v>3.5</v>
      </c>
      <c r="DU59">
        <v>2047</v>
      </c>
      <c r="DV59">
        <v>1.7810422756378001E-2</v>
      </c>
      <c r="DW59">
        <v>1.9478879328E-5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36047049600</v>
      </c>
      <c r="H60" t="s">
        <v>1247</v>
      </c>
      <c r="I60">
        <v>7.8367900000000004E-2</v>
      </c>
      <c r="J60">
        <v>4190</v>
      </c>
      <c r="K60">
        <v>279</v>
      </c>
      <c r="L60">
        <v>1466</v>
      </c>
      <c r="M60">
        <v>40</v>
      </c>
      <c r="N60">
        <v>1391</v>
      </c>
      <c r="O60">
        <v>72</v>
      </c>
      <c r="P60">
        <v>633</v>
      </c>
      <c r="Q60">
        <v>222</v>
      </c>
      <c r="R60">
        <v>143</v>
      </c>
      <c r="S60">
        <v>76</v>
      </c>
      <c r="T60">
        <v>25756</v>
      </c>
      <c r="U60">
        <v>3320</v>
      </c>
      <c r="V60">
        <v>777</v>
      </c>
      <c r="W60">
        <v>251</v>
      </c>
      <c r="X60">
        <v>351</v>
      </c>
      <c r="Y60">
        <v>108</v>
      </c>
      <c r="Z60">
        <v>1047</v>
      </c>
      <c r="AA60">
        <v>157</v>
      </c>
      <c r="AB60">
        <v>322</v>
      </c>
      <c r="AC60">
        <v>128</v>
      </c>
      <c r="AD60">
        <v>137</v>
      </c>
      <c r="AE60">
        <v>80.2</v>
      </c>
      <c r="AF60">
        <v>2791</v>
      </c>
      <c r="AG60">
        <v>367.39999999999901</v>
      </c>
      <c r="AH60">
        <v>757</v>
      </c>
      <c r="AI60">
        <v>223.4</v>
      </c>
      <c r="AJ60">
        <v>338</v>
      </c>
      <c r="AK60">
        <v>91.2</v>
      </c>
      <c r="AL60">
        <v>0</v>
      </c>
      <c r="AM60">
        <v>11</v>
      </c>
      <c r="AN60">
        <v>138</v>
      </c>
      <c r="AO60">
        <v>59.5</v>
      </c>
      <c r="AP60">
        <v>820</v>
      </c>
      <c r="AQ60">
        <v>108</v>
      </c>
      <c r="AR60">
        <v>58</v>
      </c>
      <c r="AS60">
        <v>29</v>
      </c>
      <c r="AT60">
        <v>15.3</v>
      </c>
      <c r="AU60">
        <v>5.5</v>
      </c>
      <c r="AV60">
        <v>6.7</v>
      </c>
      <c r="AW60">
        <v>3.6</v>
      </c>
      <c r="AX60">
        <v>25756</v>
      </c>
      <c r="AY60">
        <v>3320</v>
      </c>
      <c r="AZ60">
        <v>28.899999999999899</v>
      </c>
      <c r="BA60">
        <v>8.1999999999999904</v>
      </c>
      <c r="BB60">
        <v>8.4</v>
      </c>
      <c r="BC60">
        <v>2.6</v>
      </c>
      <c r="BD60">
        <v>25</v>
      </c>
      <c r="BE60">
        <v>3.4</v>
      </c>
      <c r="BF60">
        <v>7.7</v>
      </c>
      <c r="BG60">
        <v>3.1</v>
      </c>
      <c r="BH60">
        <v>9.8000000000000007</v>
      </c>
      <c r="BI60">
        <v>5.7</v>
      </c>
      <c r="BJ60">
        <v>66.599999999999895</v>
      </c>
      <c r="BK60">
        <v>7.6</v>
      </c>
      <c r="BL60">
        <v>20</v>
      </c>
      <c r="BM60">
        <v>5.8</v>
      </c>
      <c r="BN60">
        <v>23.1</v>
      </c>
      <c r="BO60">
        <v>6.2</v>
      </c>
      <c r="BP60">
        <v>0</v>
      </c>
      <c r="BQ60">
        <v>2</v>
      </c>
      <c r="BR60">
        <v>9.9</v>
      </c>
      <c r="BS60">
        <v>4.2</v>
      </c>
      <c r="BT60">
        <v>59</v>
      </c>
      <c r="BU60">
        <v>7.2</v>
      </c>
      <c r="BV60">
        <v>1.4</v>
      </c>
      <c r="BW60">
        <v>0.7</v>
      </c>
      <c r="BX60">
        <v>0.60740000000000005</v>
      </c>
      <c r="BY60">
        <v>0.47960000000000003</v>
      </c>
      <c r="BZ60">
        <v>0.60729999999999995</v>
      </c>
      <c r="CA60">
        <v>0.87780000000000002</v>
      </c>
      <c r="CB60">
        <v>2.5720999999999998</v>
      </c>
      <c r="CC60">
        <v>0.6865</v>
      </c>
      <c r="CD60">
        <v>0.13389999999999999</v>
      </c>
      <c r="CE60">
        <v>0.76590000000000003</v>
      </c>
      <c r="CF60">
        <v>0.20749999999999999</v>
      </c>
      <c r="CG60">
        <v>0.62929999999999997</v>
      </c>
      <c r="CH60">
        <v>1.7364999999999999</v>
      </c>
      <c r="CI60">
        <v>0.30709999999999998</v>
      </c>
      <c r="CJ60">
        <v>0.69069999999999998</v>
      </c>
      <c r="CK60">
        <v>0.90280000000000005</v>
      </c>
      <c r="CL60">
        <v>1.5934999999999999</v>
      </c>
      <c r="CM60">
        <v>0.83730000000000004</v>
      </c>
      <c r="CN60">
        <v>0.6915</v>
      </c>
      <c r="CO60">
        <v>0</v>
      </c>
      <c r="CP60">
        <v>0.80789999999999995</v>
      </c>
      <c r="CQ60">
        <v>0.8266</v>
      </c>
      <c r="CR60">
        <v>0.74280000000000002</v>
      </c>
      <c r="CS60">
        <v>3.0688</v>
      </c>
      <c r="CT60">
        <v>0.85389999999999999</v>
      </c>
      <c r="CU60">
        <v>8.9710000000000001</v>
      </c>
      <c r="CV60">
        <v>0.77880000000000005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342</v>
      </c>
      <c r="DR60">
        <v>185</v>
      </c>
      <c r="DS60">
        <v>8.1999999999999904</v>
      </c>
      <c r="DT60">
        <v>4.4000000000000004</v>
      </c>
      <c r="DU60">
        <v>3046</v>
      </c>
      <c r="DV60">
        <v>2.4760689982866999E-2</v>
      </c>
      <c r="DW60">
        <v>2.1534179616999999E-5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36047049800</v>
      </c>
      <c r="H61" t="s">
        <v>1041</v>
      </c>
      <c r="I61">
        <v>7.8898800000000005E-2</v>
      </c>
      <c r="J61">
        <v>4512</v>
      </c>
      <c r="K61">
        <v>395</v>
      </c>
      <c r="L61">
        <v>1684</v>
      </c>
      <c r="M61">
        <v>64</v>
      </c>
      <c r="N61">
        <v>1614</v>
      </c>
      <c r="O61">
        <v>84</v>
      </c>
      <c r="P61">
        <v>602</v>
      </c>
      <c r="Q61">
        <v>241</v>
      </c>
      <c r="R61">
        <v>125</v>
      </c>
      <c r="S61">
        <v>57</v>
      </c>
      <c r="T61">
        <v>28978</v>
      </c>
      <c r="U61">
        <v>2812</v>
      </c>
      <c r="V61">
        <v>522</v>
      </c>
      <c r="W61">
        <v>143</v>
      </c>
      <c r="X61">
        <v>588</v>
      </c>
      <c r="Y61">
        <v>107</v>
      </c>
      <c r="Z61">
        <v>1011</v>
      </c>
      <c r="AA61">
        <v>195</v>
      </c>
      <c r="AB61">
        <v>552</v>
      </c>
      <c r="AC61">
        <v>148</v>
      </c>
      <c r="AD61">
        <v>158</v>
      </c>
      <c r="AE61">
        <v>73.599999999999895</v>
      </c>
      <c r="AF61">
        <v>2664</v>
      </c>
      <c r="AG61">
        <v>451.19999999999902</v>
      </c>
      <c r="AH61">
        <v>511</v>
      </c>
      <c r="AI61">
        <v>139.099999999999</v>
      </c>
      <c r="AJ61">
        <v>653</v>
      </c>
      <c r="AK61">
        <v>93.9</v>
      </c>
      <c r="AL61">
        <v>0</v>
      </c>
      <c r="AM61">
        <v>11</v>
      </c>
      <c r="AN61">
        <v>204</v>
      </c>
      <c r="AO61">
        <v>74.599999999999895</v>
      </c>
      <c r="AP61">
        <v>762</v>
      </c>
      <c r="AQ61">
        <v>120</v>
      </c>
      <c r="AR61">
        <v>0</v>
      </c>
      <c r="AS61">
        <v>11</v>
      </c>
      <c r="AT61">
        <v>13.3</v>
      </c>
      <c r="AU61">
        <v>5.4</v>
      </c>
      <c r="AV61">
        <v>5.2</v>
      </c>
      <c r="AW61">
        <v>2.4</v>
      </c>
      <c r="AX61">
        <v>28978</v>
      </c>
      <c r="AY61">
        <v>2812</v>
      </c>
      <c r="AZ61">
        <v>16.1999999999999</v>
      </c>
      <c r="BA61">
        <v>4.2</v>
      </c>
      <c r="BB61">
        <v>13</v>
      </c>
      <c r="BC61">
        <v>2.4</v>
      </c>
      <c r="BD61">
        <v>22.399999999999899</v>
      </c>
      <c r="BE61">
        <v>3.9</v>
      </c>
      <c r="BF61">
        <v>12.1999999999999</v>
      </c>
      <c r="BG61">
        <v>3.3</v>
      </c>
      <c r="BH61">
        <v>9.8000000000000007</v>
      </c>
      <c r="BI61">
        <v>4.5</v>
      </c>
      <c r="BJ61">
        <v>59</v>
      </c>
      <c r="BK61">
        <v>8.6</v>
      </c>
      <c r="BL61">
        <v>12.3</v>
      </c>
      <c r="BM61">
        <v>3.2</v>
      </c>
      <c r="BN61">
        <v>38.799999999999898</v>
      </c>
      <c r="BO61">
        <v>5.4</v>
      </c>
      <c r="BP61">
        <v>0</v>
      </c>
      <c r="BQ61">
        <v>1.8</v>
      </c>
      <c r="BR61">
        <v>12.6</v>
      </c>
      <c r="BS61">
        <v>4.5999999999999996</v>
      </c>
      <c r="BT61">
        <v>47.2</v>
      </c>
      <c r="BU61">
        <v>7</v>
      </c>
      <c r="BV61">
        <v>0</v>
      </c>
      <c r="BW61">
        <v>0.2</v>
      </c>
      <c r="BX61">
        <v>0.54549999999999998</v>
      </c>
      <c r="BY61">
        <v>0.29780000000000001</v>
      </c>
      <c r="BZ61">
        <v>0.48970000000000002</v>
      </c>
      <c r="CA61">
        <v>0.6673</v>
      </c>
      <c r="CB61">
        <v>2.0002</v>
      </c>
      <c r="CC61">
        <v>0.51570000000000005</v>
      </c>
      <c r="CD61">
        <v>0.39810000000000001</v>
      </c>
      <c r="CE61">
        <v>0.59409999999999996</v>
      </c>
      <c r="CF61">
        <v>0.61550000000000005</v>
      </c>
      <c r="CG61">
        <v>0.62539999999999996</v>
      </c>
      <c r="CH61">
        <v>2.2330999999999999</v>
      </c>
      <c r="CI61">
        <v>0.64359999999999995</v>
      </c>
      <c r="CJ61">
        <v>0.65590000000000004</v>
      </c>
      <c r="CK61">
        <v>0.79879999999999995</v>
      </c>
      <c r="CL61">
        <v>1.4547000000000001</v>
      </c>
      <c r="CM61">
        <v>0.74199999999999999</v>
      </c>
      <c r="CN61">
        <v>0.76570000000000005</v>
      </c>
      <c r="CO61">
        <v>0</v>
      </c>
      <c r="CP61">
        <v>0.86799999999999999</v>
      </c>
      <c r="CQ61">
        <v>0.74339999999999995</v>
      </c>
      <c r="CR61">
        <v>0</v>
      </c>
      <c r="CS61">
        <v>2.3771</v>
      </c>
      <c r="CT61">
        <v>0.56259999999999999</v>
      </c>
      <c r="CU61">
        <v>8.0650999999999904</v>
      </c>
      <c r="CV61">
        <v>0.65649999999999997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383</v>
      </c>
      <c r="DR61">
        <v>140</v>
      </c>
      <c r="DS61">
        <v>8.5</v>
      </c>
      <c r="DT61">
        <v>3.1</v>
      </c>
      <c r="DU61">
        <v>3171</v>
      </c>
      <c r="DV61">
        <v>2.4262265967466001E-2</v>
      </c>
      <c r="DW61">
        <v>2.1753638375E-5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36047050000</v>
      </c>
      <c r="H62" t="s">
        <v>1040</v>
      </c>
      <c r="I62">
        <v>7.8080200000000002E-2</v>
      </c>
      <c r="J62">
        <v>3694</v>
      </c>
      <c r="K62">
        <v>331</v>
      </c>
      <c r="L62">
        <v>1617</v>
      </c>
      <c r="M62">
        <v>24</v>
      </c>
      <c r="N62">
        <v>1468</v>
      </c>
      <c r="O62">
        <v>84</v>
      </c>
      <c r="P62">
        <v>195</v>
      </c>
      <c r="Q62">
        <v>90</v>
      </c>
      <c r="R62">
        <v>83</v>
      </c>
      <c r="S62">
        <v>51</v>
      </c>
      <c r="T62">
        <v>39616</v>
      </c>
      <c r="U62">
        <v>4448</v>
      </c>
      <c r="V62">
        <v>291</v>
      </c>
      <c r="W62">
        <v>100</v>
      </c>
      <c r="X62">
        <v>646</v>
      </c>
      <c r="Y62">
        <v>99</v>
      </c>
      <c r="Z62">
        <v>984</v>
      </c>
      <c r="AA62">
        <v>195</v>
      </c>
      <c r="AB62">
        <v>460</v>
      </c>
      <c r="AC62">
        <v>132</v>
      </c>
      <c r="AD62">
        <v>11</v>
      </c>
      <c r="AE62">
        <v>19.399999999999899</v>
      </c>
      <c r="AF62">
        <v>1605</v>
      </c>
      <c r="AG62">
        <v>429.1</v>
      </c>
      <c r="AH62">
        <v>268</v>
      </c>
      <c r="AI62">
        <v>137.69999999999899</v>
      </c>
      <c r="AJ62">
        <v>953</v>
      </c>
      <c r="AK62">
        <v>94.2</v>
      </c>
      <c r="AL62">
        <v>0</v>
      </c>
      <c r="AM62">
        <v>11</v>
      </c>
      <c r="AN62">
        <v>57</v>
      </c>
      <c r="AO62">
        <v>37.6</v>
      </c>
      <c r="AP62">
        <v>666</v>
      </c>
      <c r="AQ62">
        <v>120</v>
      </c>
      <c r="AR62">
        <v>30</v>
      </c>
      <c r="AS62">
        <v>20</v>
      </c>
      <c r="AT62">
        <v>5.3</v>
      </c>
      <c r="AU62">
        <v>2.5</v>
      </c>
      <c r="AV62">
        <v>4.8</v>
      </c>
      <c r="AW62">
        <v>2.9</v>
      </c>
      <c r="AX62">
        <v>39616</v>
      </c>
      <c r="AY62">
        <v>4448</v>
      </c>
      <c r="AZ62">
        <v>11.1999999999999</v>
      </c>
      <c r="BA62">
        <v>3.7</v>
      </c>
      <c r="BB62">
        <v>17.5</v>
      </c>
      <c r="BC62">
        <v>2.8</v>
      </c>
      <c r="BD62">
        <v>26.6</v>
      </c>
      <c r="BE62">
        <v>4.7</v>
      </c>
      <c r="BF62">
        <v>12.5</v>
      </c>
      <c r="BG62">
        <v>3.6</v>
      </c>
      <c r="BH62">
        <v>0.7</v>
      </c>
      <c r="BI62">
        <v>1.3</v>
      </c>
      <c r="BJ62">
        <v>43.399999999999899</v>
      </c>
      <c r="BK62">
        <v>10.9</v>
      </c>
      <c r="BL62">
        <v>8</v>
      </c>
      <c r="BM62">
        <v>4.0999999999999996</v>
      </c>
      <c r="BN62">
        <v>58.899999999999899</v>
      </c>
      <c r="BO62">
        <v>5.8</v>
      </c>
      <c r="BP62">
        <v>0</v>
      </c>
      <c r="BQ62">
        <v>1.8</v>
      </c>
      <c r="BR62">
        <v>3.9</v>
      </c>
      <c r="BS62">
        <v>2.6</v>
      </c>
      <c r="BT62">
        <v>45.399999999999899</v>
      </c>
      <c r="BU62">
        <v>7.3</v>
      </c>
      <c r="BV62">
        <v>0.8</v>
      </c>
      <c r="BW62">
        <v>0.5</v>
      </c>
      <c r="BX62">
        <v>0.20100000000000001</v>
      </c>
      <c r="BY62">
        <v>0.25130000000000002</v>
      </c>
      <c r="BZ62">
        <v>0.2235</v>
      </c>
      <c r="CA62">
        <v>0.48480000000000001</v>
      </c>
      <c r="CB62">
        <v>1.1606000000000001</v>
      </c>
      <c r="CC62">
        <v>0.2482</v>
      </c>
      <c r="CD62">
        <v>0.70650000000000002</v>
      </c>
      <c r="CE62">
        <v>0.83879999999999999</v>
      </c>
      <c r="CF62">
        <v>0.63839999999999997</v>
      </c>
      <c r="CG62">
        <v>3.4799999999999998E-2</v>
      </c>
      <c r="CH62">
        <v>2.2185000000000001</v>
      </c>
      <c r="CI62">
        <v>0.63449999999999995</v>
      </c>
      <c r="CJ62">
        <v>0.57720000000000005</v>
      </c>
      <c r="CK62">
        <v>0.71640000000000004</v>
      </c>
      <c r="CL62">
        <v>1.2937000000000001</v>
      </c>
      <c r="CM62">
        <v>0.63919999999999999</v>
      </c>
      <c r="CN62">
        <v>0.83150000000000002</v>
      </c>
      <c r="CO62">
        <v>0</v>
      </c>
      <c r="CP62">
        <v>0.58109999999999995</v>
      </c>
      <c r="CQ62">
        <v>0.73229999999999995</v>
      </c>
      <c r="CR62">
        <v>0.6734</v>
      </c>
      <c r="CS62">
        <v>2.8182999999999998</v>
      </c>
      <c r="CT62">
        <v>0.76949999999999996</v>
      </c>
      <c r="CU62">
        <v>7.4911000000000003</v>
      </c>
      <c r="CV62">
        <v>0.56820000000000004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140</v>
      </c>
      <c r="DR62">
        <v>79</v>
      </c>
      <c r="DS62">
        <v>3.8</v>
      </c>
      <c r="DT62">
        <v>2.1</v>
      </c>
      <c r="DU62">
        <v>2877</v>
      </c>
      <c r="DV62">
        <v>1.4606415273784999E-2</v>
      </c>
      <c r="DW62">
        <v>6.6304598439999999E-6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36047050400</v>
      </c>
      <c r="H63" t="s">
        <v>1038</v>
      </c>
      <c r="I63">
        <v>8.8537400000000002E-2</v>
      </c>
      <c r="J63">
        <v>4515</v>
      </c>
      <c r="K63">
        <v>348</v>
      </c>
      <c r="L63">
        <v>2047</v>
      </c>
      <c r="M63">
        <v>75</v>
      </c>
      <c r="N63">
        <v>1914</v>
      </c>
      <c r="O63">
        <v>99</v>
      </c>
      <c r="P63">
        <v>581</v>
      </c>
      <c r="Q63">
        <v>284</v>
      </c>
      <c r="R63">
        <v>150</v>
      </c>
      <c r="S63">
        <v>78</v>
      </c>
      <c r="T63">
        <v>46312</v>
      </c>
      <c r="U63">
        <v>10027</v>
      </c>
      <c r="V63">
        <v>269</v>
      </c>
      <c r="W63">
        <v>100</v>
      </c>
      <c r="X63">
        <v>403</v>
      </c>
      <c r="Y63">
        <v>96</v>
      </c>
      <c r="Z63">
        <v>941</v>
      </c>
      <c r="AA63">
        <v>187</v>
      </c>
      <c r="AB63">
        <v>287</v>
      </c>
      <c r="AC63">
        <v>96</v>
      </c>
      <c r="AD63">
        <v>105</v>
      </c>
      <c r="AE63">
        <v>54.1</v>
      </c>
      <c r="AF63">
        <v>2109</v>
      </c>
      <c r="AG63">
        <v>470.1</v>
      </c>
      <c r="AH63">
        <v>343</v>
      </c>
      <c r="AI63">
        <v>157.30000000000001</v>
      </c>
      <c r="AJ63">
        <v>1622</v>
      </c>
      <c r="AK63">
        <v>128.30000000000001</v>
      </c>
      <c r="AL63">
        <v>6</v>
      </c>
      <c r="AM63">
        <v>10</v>
      </c>
      <c r="AN63">
        <v>175</v>
      </c>
      <c r="AO63">
        <v>78.299999999999898</v>
      </c>
      <c r="AP63">
        <v>810</v>
      </c>
      <c r="AQ63">
        <v>139</v>
      </c>
      <c r="AR63">
        <v>0</v>
      </c>
      <c r="AS63">
        <v>11</v>
      </c>
      <c r="AT63">
        <v>12.9</v>
      </c>
      <c r="AU63">
        <v>6.2</v>
      </c>
      <c r="AV63">
        <v>5.6</v>
      </c>
      <c r="AW63">
        <v>2.8</v>
      </c>
      <c r="AX63">
        <v>46312</v>
      </c>
      <c r="AY63">
        <v>10027</v>
      </c>
      <c r="AZ63">
        <v>8.1999999999999904</v>
      </c>
      <c r="BA63">
        <v>3.1</v>
      </c>
      <c r="BB63">
        <v>8.9</v>
      </c>
      <c r="BC63">
        <v>2.2000000000000002</v>
      </c>
      <c r="BD63">
        <v>20.8</v>
      </c>
      <c r="BE63">
        <v>3.8</v>
      </c>
      <c r="BF63">
        <v>6.4</v>
      </c>
      <c r="BG63">
        <v>2.2999999999999998</v>
      </c>
      <c r="BH63">
        <v>5.5</v>
      </c>
      <c r="BI63">
        <v>2.8</v>
      </c>
      <c r="BJ63">
        <v>46.7</v>
      </c>
      <c r="BK63">
        <v>9.8000000000000007</v>
      </c>
      <c r="BL63">
        <v>8.4</v>
      </c>
      <c r="BM63">
        <v>3.8</v>
      </c>
      <c r="BN63">
        <v>79.2</v>
      </c>
      <c r="BO63">
        <v>5.6</v>
      </c>
      <c r="BP63">
        <v>0.3</v>
      </c>
      <c r="BQ63">
        <v>0.5</v>
      </c>
      <c r="BR63">
        <v>9.1</v>
      </c>
      <c r="BS63">
        <v>4.0999999999999996</v>
      </c>
      <c r="BT63">
        <v>42.299999999999898</v>
      </c>
      <c r="BU63">
        <v>6.5</v>
      </c>
      <c r="BV63">
        <v>0</v>
      </c>
      <c r="BW63">
        <v>0.2</v>
      </c>
      <c r="BX63">
        <v>0.53120000000000001</v>
      </c>
      <c r="BY63">
        <v>0.34300000000000003</v>
      </c>
      <c r="BZ63">
        <v>0.13739999999999999</v>
      </c>
      <c r="CA63">
        <v>0.34179999999999999</v>
      </c>
      <c r="CB63">
        <v>1.3533999999999999</v>
      </c>
      <c r="CC63">
        <v>0.30969999999999998</v>
      </c>
      <c r="CD63">
        <v>0.15770000000000001</v>
      </c>
      <c r="CE63">
        <v>0.46029999999999999</v>
      </c>
      <c r="CF63">
        <v>0.10970000000000001</v>
      </c>
      <c r="CG63">
        <v>0.34510000000000002</v>
      </c>
      <c r="CH63">
        <v>1.0729</v>
      </c>
      <c r="CI63">
        <v>7.2800000000000004E-2</v>
      </c>
      <c r="CJ63">
        <v>0.59760000000000002</v>
      </c>
      <c r="CK63">
        <v>0.72570000000000001</v>
      </c>
      <c r="CL63">
        <v>1.3232999999999999</v>
      </c>
      <c r="CM63">
        <v>0.65839999999999999</v>
      </c>
      <c r="CN63">
        <v>0.89039999999999997</v>
      </c>
      <c r="CO63">
        <v>0.67849999999999999</v>
      </c>
      <c r="CP63">
        <v>0.78669999999999995</v>
      </c>
      <c r="CQ63">
        <v>0.7147</v>
      </c>
      <c r="CR63">
        <v>0</v>
      </c>
      <c r="CS63">
        <v>3.0703</v>
      </c>
      <c r="CT63">
        <v>0.85450000000000004</v>
      </c>
      <c r="CU63">
        <v>6.8198999999999996</v>
      </c>
      <c r="CV63">
        <v>0.46479999999999999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197</v>
      </c>
      <c r="DR63">
        <v>154</v>
      </c>
      <c r="DS63">
        <v>4.4000000000000004</v>
      </c>
      <c r="DT63">
        <v>3.3</v>
      </c>
      <c r="DU63">
        <v>2124</v>
      </c>
      <c r="DV63">
        <v>1.3060389194736E-2</v>
      </c>
      <c r="DW63">
        <v>8.9896215390000006E-6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36047050600</v>
      </c>
      <c r="H64" t="s">
        <v>1037</v>
      </c>
      <c r="I64">
        <v>6.3585199999999995E-2</v>
      </c>
      <c r="J64">
        <v>5616</v>
      </c>
      <c r="K64">
        <v>530</v>
      </c>
      <c r="L64">
        <v>2052</v>
      </c>
      <c r="M64">
        <v>66</v>
      </c>
      <c r="N64">
        <v>1912</v>
      </c>
      <c r="O64">
        <v>106</v>
      </c>
      <c r="P64">
        <v>1476</v>
      </c>
      <c r="Q64">
        <v>463</v>
      </c>
      <c r="R64">
        <v>235</v>
      </c>
      <c r="S64">
        <v>101</v>
      </c>
      <c r="T64">
        <v>20636</v>
      </c>
      <c r="U64">
        <v>2719</v>
      </c>
      <c r="V64">
        <v>1137</v>
      </c>
      <c r="W64">
        <v>261</v>
      </c>
      <c r="X64">
        <v>502</v>
      </c>
      <c r="Y64">
        <v>125</v>
      </c>
      <c r="Z64">
        <v>1451</v>
      </c>
      <c r="AA64">
        <v>292</v>
      </c>
      <c r="AB64">
        <v>543</v>
      </c>
      <c r="AC64">
        <v>176</v>
      </c>
      <c r="AD64">
        <v>217</v>
      </c>
      <c r="AE64">
        <v>102.599999999999</v>
      </c>
      <c r="AF64">
        <v>4926</v>
      </c>
      <c r="AG64">
        <v>564.70000000000005</v>
      </c>
      <c r="AH64">
        <v>822</v>
      </c>
      <c r="AI64">
        <v>248.5</v>
      </c>
      <c r="AJ64">
        <v>1584</v>
      </c>
      <c r="AK64">
        <v>171</v>
      </c>
      <c r="AL64">
        <v>0</v>
      </c>
      <c r="AM64">
        <v>16</v>
      </c>
      <c r="AN64">
        <v>331</v>
      </c>
      <c r="AO64">
        <v>115.4</v>
      </c>
      <c r="AP64">
        <v>1152</v>
      </c>
      <c r="AQ64">
        <v>144</v>
      </c>
      <c r="AR64">
        <v>112</v>
      </c>
      <c r="AS64">
        <v>45</v>
      </c>
      <c r="AT64">
        <v>26.3</v>
      </c>
      <c r="AU64">
        <v>7.6</v>
      </c>
      <c r="AV64">
        <v>8.4</v>
      </c>
      <c r="AW64">
        <v>3.6</v>
      </c>
      <c r="AX64">
        <v>20636</v>
      </c>
      <c r="AY64">
        <v>2719</v>
      </c>
      <c r="AZ64">
        <v>31.3</v>
      </c>
      <c r="BA64">
        <v>6.5</v>
      </c>
      <c r="BB64">
        <v>8.9</v>
      </c>
      <c r="BC64">
        <v>2.2000000000000002</v>
      </c>
      <c r="BD64">
        <v>25.8</v>
      </c>
      <c r="BE64">
        <v>4.5999999999999996</v>
      </c>
      <c r="BF64">
        <v>9.6999999999999904</v>
      </c>
      <c r="BG64">
        <v>3.1</v>
      </c>
      <c r="BH64">
        <v>11.3</v>
      </c>
      <c r="BI64">
        <v>5.3</v>
      </c>
      <c r="BJ64">
        <v>87.7</v>
      </c>
      <c r="BK64">
        <v>5.7</v>
      </c>
      <c r="BL64">
        <v>15.8</v>
      </c>
      <c r="BM64">
        <v>4.5</v>
      </c>
      <c r="BN64">
        <v>77.2</v>
      </c>
      <c r="BO64">
        <v>8</v>
      </c>
      <c r="BP64">
        <v>0</v>
      </c>
      <c r="BQ64">
        <v>1.4</v>
      </c>
      <c r="BR64">
        <v>17.3</v>
      </c>
      <c r="BS64">
        <v>6</v>
      </c>
      <c r="BT64">
        <v>60.299999999999898</v>
      </c>
      <c r="BU64">
        <v>6.7</v>
      </c>
      <c r="BV64">
        <v>2</v>
      </c>
      <c r="BW64">
        <v>0.8</v>
      </c>
      <c r="BX64">
        <v>0.81610000000000005</v>
      </c>
      <c r="BY64">
        <v>0.6391</v>
      </c>
      <c r="BZ64">
        <v>0.78090000000000004</v>
      </c>
      <c r="CA64">
        <v>0.90790000000000004</v>
      </c>
      <c r="CB64">
        <v>3.1440000000000001</v>
      </c>
      <c r="CC64">
        <v>0.84370000000000001</v>
      </c>
      <c r="CD64">
        <v>0.15770000000000001</v>
      </c>
      <c r="CE64">
        <v>0.80930000000000002</v>
      </c>
      <c r="CF64">
        <v>0.4012</v>
      </c>
      <c r="CG64">
        <v>0.7</v>
      </c>
      <c r="CH64">
        <v>2.0682</v>
      </c>
      <c r="CI64">
        <v>0.53669999999999995</v>
      </c>
      <c r="CJ64">
        <v>0.8</v>
      </c>
      <c r="CK64">
        <v>0.85260000000000002</v>
      </c>
      <c r="CL64">
        <v>1.6526000000000001</v>
      </c>
      <c r="CM64">
        <v>0.87770000000000004</v>
      </c>
      <c r="CN64">
        <v>0.88300000000000001</v>
      </c>
      <c r="CO64">
        <v>0</v>
      </c>
      <c r="CP64">
        <v>0.93389999999999995</v>
      </c>
      <c r="CQ64">
        <v>0.83509999999999995</v>
      </c>
      <c r="CR64">
        <v>0.78400000000000003</v>
      </c>
      <c r="CS64">
        <v>3.4359999999999999</v>
      </c>
      <c r="CT64">
        <v>0.94540000000000002</v>
      </c>
      <c r="CU64">
        <v>10.300800000000001</v>
      </c>
      <c r="CV64">
        <v>0.90880000000000005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2</v>
      </c>
      <c r="DQ64">
        <v>1104</v>
      </c>
      <c r="DR64">
        <v>363</v>
      </c>
      <c r="DS64">
        <v>19.6999999999999</v>
      </c>
      <c r="DT64">
        <v>5.9</v>
      </c>
      <c r="DU64">
        <v>3157</v>
      </c>
      <c r="DV64">
        <v>3.9207717962969997E-3</v>
      </c>
      <c r="DW64">
        <v>8.3395500000000004E-10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36047052600</v>
      </c>
      <c r="H65" t="s">
        <v>1246</v>
      </c>
      <c r="I65">
        <v>6.5378699999999998E-2</v>
      </c>
      <c r="J65">
        <v>4486</v>
      </c>
      <c r="K65">
        <v>576</v>
      </c>
      <c r="L65">
        <v>1796</v>
      </c>
      <c r="M65">
        <v>39</v>
      </c>
      <c r="N65">
        <v>1755</v>
      </c>
      <c r="O65">
        <v>53</v>
      </c>
      <c r="P65">
        <v>634</v>
      </c>
      <c r="Q65">
        <v>197</v>
      </c>
      <c r="R65">
        <v>191</v>
      </c>
      <c r="S65">
        <v>82</v>
      </c>
      <c r="T65">
        <v>29897</v>
      </c>
      <c r="U65">
        <v>4911</v>
      </c>
      <c r="V65">
        <v>399</v>
      </c>
      <c r="W65">
        <v>174</v>
      </c>
      <c r="X65">
        <v>451</v>
      </c>
      <c r="Y65">
        <v>109</v>
      </c>
      <c r="Z65">
        <v>1048</v>
      </c>
      <c r="AA65">
        <v>301</v>
      </c>
      <c r="AB65">
        <v>394</v>
      </c>
      <c r="AC65">
        <v>119</v>
      </c>
      <c r="AD65">
        <v>240</v>
      </c>
      <c r="AE65">
        <v>101</v>
      </c>
      <c r="AF65">
        <v>2710</v>
      </c>
      <c r="AG65">
        <v>621.29999999999905</v>
      </c>
      <c r="AH65">
        <v>653</v>
      </c>
      <c r="AI65">
        <v>187.8</v>
      </c>
      <c r="AJ65">
        <v>1308</v>
      </c>
      <c r="AK65">
        <v>122.799999999999</v>
      </c>
      <c r="AL65">
        <v>0</v>
      </c>
      <c r="AM65">
        <v>11</v>
      </c>
      <c r="AN65">
        <v>199</v>
      </c>
      <c r="AO65">
        <v>85.4</v>
      </c>
      <c r="AP65">
        <v>1008</v>
      </c>
      <c r="AQ65">
        <v>125</v>
      </c>
      <c r="AR65">
        <v>11</v>
      </c>
      <c r="AS65">
        <v>5</v>
      </c>
      <c r="AT65">
        <v>14.1999999999999</v>
      </c>
      <c r="AU65">
        <v>4.3</v>
      </c>
      <c r="AV65">
        <v>7.6</v>
      </c>
      <c r="AW65">
        <v>3.1</v>
      </c>
      <c r="AX65">
        <v>29897</v>
      </c>
      <c r="AY65">
        <v>4911</v>
      </c>
      <c r="AZ65">
        <v>13</v>
      </c>
      <c r="BA65">
        <v>5.2</v>
      </c>
      <c r="BB65">
        <v>10.1</v>
      </c>
      <c r="BC65">
        <v>2.7</v>
      </c>
      <c r="BD65">
        <v>23.399999999999899</v>
      </c>
      <c r="BE65">
        <v>6</v>
      </c>
      <c r="BF65">
        <v>8.8000000000000007</v>
      </c>
      <c r="BG65">
        <v>3</v>
      </c>
      <c r="BH65">
        <v>13.6999999999999</v>
      </c>
      <c r="BI65">
        <v>5.7</v>
      </c>
      <c r="BJ65">
        <v>60.399999999999899</v>
      </c>
      <c r="BK65">
        <v>11.5</v>
      </c>
      <c r="BL65">
        <v>15.4</v>
      </c>
      <c r="BM65">
        <v>4</v>
      </c>
      <c r="BN65">
        <v>72.799999999999898</v>
      </c>
      <c r="BO65">
        <v>6.7</v>
      </c>
      <c r="BP65">
        <v>0</v>
      </c>
      <c r="BQ65">
        <v>1.7</v>
      </c>
      <c r="BR65">
        <v>11.3</v>
      </c>
      <c r="BS65">
        <v>4.9000000000000004</v>
      </c>
      <c r="BT65">
        <v>57.399999999999899</v>
      </c>
      <c r="BU65">
        <v>7.1</v>
      </c>
      <c r="BV65">
        <v>0.2</v>
      </c>
      <c r="BW65">
        <v>0.1</v>
      </c>
      <c r="BX65">
        <v>0.57479999999999998</v>
      </c>
      <c r="BY65">
        <v>0.56930000000000003</v>
      </c>
      <c r="BZ65">
        <v>0.46060000000000001</v>
      </c>
      <c r="CA65">
        <v>0.56120000000000003</v>
      </c>
      <c r="CB65">
        <v>2.1659000000000002</v>
      </c>
      <c r="CC65">
        <v>0.56789999999999996</v>
      </c>
      <c r="CD65">
        <v>0.21709999999999999</v>
      </c>
      <c r="CE65">
        <v>0.66820000000000002</v>
      </c>
      <c r="CF65">
        <v>0.309</v>
      </c>
      <c r="CG65">
        <v>0.77329999999999999</v>
      </c>
      <c r="CH65">
        <v>1.9676</v>
      </c>
      <c r="CI65">
        <v>0.46450000000000002</v>
      </c>
      <c r="CJ65">
        <v>0.66269999999999996</v>
      </c>
      <c r="CK65">
        <v>0.8478</v>
      </c>
      <c r="CL65">
        <v>1.5105</v>
      </c>
      <c r="CM65">
        <v>0.78210000000000002</v>
      </c>
      <c r="CN65">
        <v>0.87250000000000005</v>
      </c>
      <c r="CO65">
        <v>0</v>
      </c>
      <c r="CP65">
        <v>0.84470000000000001</v>
      </c>
      <c r="CQ65">
        <v>0.81420000000000003</v>
      </c>
      <c r="CR65">
        <v>0.4481</v>
      </c>
      <c r="CS65">
        <v>2.9796</v>
      </c>
      <c r="CT65">
        <v>0.82540000000000002</v>
      </c>
      <c r="CU65">
        <v>8.6234999999999999</v>
      </c>
      <c r="CV65">
        <v>0.73280000000000001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588</v>
      </c>
      <c r="DR65">
        <v>158</v>
      </c>
      <c r="DS65">
        <v>13.1</v>
      </c>
      <c r="DT65">
        <v>3.4</v>
      </c>
      <c r="DU65">
        <v>4396</v>
      </c>
      <c r="DV65">
        <v>7.698202548741E-3</v>
      </c>
      <c r="DW65">
        <v>2.1477900000000001E-9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36047053000</v>
      </c>
      <c r="H66" t="s">
        <v>1245</v>
      </c>
      <c r="I66">
        <v>6.6890599999999995E-2</v>
      </c>
      <c r="J66">
        <v>3777</v>
      </c>
      <c r="K66">
        <v>447</v>
      </c>
      <c r="L66">
        <v>1177</v>
      </c>
      <c r="M66">
        <v>35</v>
      </c>
      <c r="N66">
        <v>1125</v>
      </c>
      <c r="O66">
        <v>53</v>
      </c>
      <c r="P66">
        <v>836</v>
      </c>
      <c r="Q66">
        <v>360</v>
      </c>
      <c r="R66">
        <v>146</v>
      </c>
      <c r="S66">
        <v>72</v>
      </c>
      <c r="T66">
        <v>20145</v>
      </c>
      <c r="U66">
        <v>3658</v>
      </c>
      <c r="V66">
        <v>430</v>
      </c>
      <c r="W66">
        <v>103</v>
      </c>
      <c r="X66">
        <v>350</v>
      </c>
      <c r="Y66">
        <v>94</v>
      </c>
      <c r="Z66">
        <v>1100</v>
      </c>
      <c r="AA66">
        <v>305</v>
      </c>
      <c r="AB66">
        <v>302</v>
      </c>
      <c r="AC66">
        <v>108</v>
      </c>
      <c r="AD66">
        <v>33</v>
      </c>
      <c r="AE66">
        <v>28.1999999999999</v>
      </c>
      <c r="AF66">
        <v>1285</v>
      </c>
      <c r="AG66">
        <v>618.20000000000005</v>
      </c>
      <c r="AH66">
        <v>473</v>
      </c>
      <c r="AI66">
        <v>160.9</v>
      </c>
      <c r="AJ66">
        <v>570</v>
      </c>
      <c r="AK66">
        <v>98.299999999999898</v>
      </c>
      <c r="AL66">
        <v>0</v>
      </c>
      <c r="AM66">
        <v>11</v>
      </c>
      <c r="AN66">
        <v>187</v>
      </c>
      <c r="AO66">
        <v>75.299999999999898</v>
      </c>
      <c r="AP66">
        <v>646</v>
      </c>
      <c r="AQ66">
        <v>91</v>
      </c>
      <c r="AR66">
        <v>57</v>
      </c>
      <c r="AS66">
        <v>24</v>
      </c>
      <c r="AT66">
        <v>22.1</v>
      </c>
      <c r="AU66">
        <v>8.4</v>
      </c>
      <c r="AV66">
        <v>8.6999999999999904</v>
      </c>
      <c r="AW66">
        <v>4.2</v>
      </c>
      <c r="AX66">
        <v>20145</v>
      </c>
      <c r="AY66">
        <v>3658</v>
      </c>
      <c r="AZ66">
        <v>18.6999999999999</v>
      </c>
      <c r="BA66">
        <v>3.8</v>
      </c>
      <c r="BB66">
        <v>9.3000000000000007</v>
      </c>
      <c r="BC66">
        <v>2.5</v>
      </c>
      <c r="BD66">
        <v>29.1</v>
      </c>
      <c r="BE66">
        <v>7.3</v>
      </c>
      <c r="BF66">
        <v>8</v>
      </c>
      <c r="BG66">
        <v>3.1</v>
      </c>
      <c r="BH66">
        <v>2.9</v>
      </c>
      <c r="BI66">
        <v>2.5</v>
      </c>
      <c r="BJ66">
        <v>34</v>
      </c>
      <c r="BK66">
        <v>15.9</v>
      </c>
      <c r="BL66">
        <v>13.6999999999999</v>
      </c>
      <c r="BM66">
        <v>4.4000000000000004</v>
      </c>
      <c r="BN66">
        <v>48.399999999999899</v>
      </c>
      <c r="BO66">
        <v>8.1999999999999904</v>
      </c>
      <c r="BP66">
        <v>0</v>
      </c>
      <c r="BQ66">
        <v>2.5</v>
      </c>
      <c r="BR66">
        <v>16.600000000000001</v>
      </c>
      <c r="BS66">
        <v>6.6</v>
      </c>
      <c r="BT66">
        <v>57.399999999999899</v>
      </c>
      <c r="BU66">
        <v>7.4</v>
      </c>
      <c r="BV66">
        <v>1.5</v>
      </c>
      <c r="BW66">
        <v>0.6</v>
      </c>
      <c r="BX66">
        <v>0.75170000000000003</v>
      </c>
      <c r="BY66">
        <v>0.66469999999999996</v>
      </c>
      <c r="BZ66">
        <v>0.79339999999999999</v>
      </c>
      <c r="CA66">
        <v>0.72740000000000005</v>
      </c>
      <c r="CB66">
        <v>2.9371999999999998</v>
      </c>
      <c r="CC66">
        <v>0.79210000000000003</v>
      </c>
      <c r="CD66">
        <v>0.1769</v>
      </c>
      <c r="CE66">
        <v>0.91039999999999999</v>
      </c>
      <c r="CF66">
        <v>0.23269999999999999</v>
      </c>
      <c r="CG66">
        <v>0.1477</v>
      </c>
      <c r="CH66">
        <v>1.4676</v>
      </c>
      <c r="CI66">
        <v>0.1696</v>
      </c>
      <c r="CJ66">
        <v>0.50949999999999995</v>
      </c>
      <c r="CK66">
        <v>0.82169999999999999</v>
      </c>
      <c r="CL66">
        <v>1.3310999999999999</v>
      </c>
      <c r="CM66">
        <v>0.66249999999999998</v>
      </c>
      <c r="CN66">
        <v>0.79979999999999996</v>
      </c>
      <c r="CO66">
        <v>0</v>
      </c>
      <c r="CP66">
        <v>0.92669999999999997</v>
      </c>
      <c r="CQ66">
        <v>0.81420000000000003</v>
      </c>
      <c r="CR66">
        <v>0.75329999999999997</v>
      </c>
      <c r="CS66">
        <v>3.294</v>
      </c>
      <c r="CT66">
        <v>0.91659999999999997</v>
      </c>
      <c r="CU66">
        <v>9.0299999999999905</v>
      </c>
      <c r="CV66">
        <v>0.78710000000000002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1</v>
      </c>
      <c r="DP66">
        <v>2</v>
      </c>
      <c r="DQ66">
        <v>277</v>
      </c>
      <c r="DR66">
        <v>97</v>
      </c>
      <c r="DS66">
        <v>7.3</v>
      </c>
      <c r="DT66">
        <v>2.5</v>
      </c>
      <c r="DU66">
        <v>2200</v>
      </c>
      <c r="DV66">
        <v>1.653785396978E-3</v>
      </c>
      <c r="DW66">
        <v>1.2718200000000001E-10</v>
      </c>
    </row>
    <row r="67" spans="1:127" x14ac:dyDescent="0.2">
      <c r="A67">
        <v>67</v>
      </c>
      <c r="B67">
        <v>36</v>
      </c>
      <c r="C67" t="s">
        <v>127</v>
      </c>
      <c r="D67" t="s">
        <v>128</v>
      </c>
      <c r="E67">
        <v>36047</v>
      </c>
      <c r="F67" t="s">
        <v>254</v>
      </c>
      <c r="G67">
        <v>36047053400</v>
      </c>
      <c r="H67" t="s">
        <v>1244</v>
      </c>
      <c r="I67">
        <v>6.6943100000000005E-2</v>
      </c>
      <c r="J67">
        <v>4212</v>
      </c>
      <c r="K67">
        <v>505</v>
      </c>
      <c r="L67">
        <v>1397</v>
      </c>
      <c r="M67">
        <v>55</v>
      </c>
      <c r="N67">
        <v>1316</v>
      </c>
      <c r="O67">
        <v>91</v>
      </c>
      <c r="P67">
        <v>1554</v>
      </c>
      <c r="Q67">
        <v>527</v>
      </c>
      <c r="R67">
        <v>281</v>
      </c>
      <c r="S67">
        <v>178</v>
      </c>
      <c r="T67">
        <v>18233</v>
      </c>
      <c r="U67">
        <v>5729</v>
      </c>
      <c r="V67">
        <v>513</v>
      </c>
      <c r="W67">
        <v>167</v>
      </c>
      <c r="X67">
        <v>578</v>
      </c>
      <c r="Y67">
        <v>120</v>
      </c>
      <c r="Z67">
        <v>1289</v>
      </c>
      <c r="AA67">
        <v>269</v>
      </c>
      <c r="AB67">
        <v>501</v>
      </c>
      <c r="AC67">
        <v>183</v>
      </c>
      <c r="AD67">
        <v>139</v>
      </c>
      <c r="AE67">
        <v>79.799999999999898</v>
      </c>
      <c r="AF67">
        <v>1503</v>
      </c>
      <c r="AG67">
        <v>682.39999999999895</v>
      </c>
      <c r="AH67">
        <v>694</v>
      </c>
      <c r="AI67">
        <v>204.599999999999</v>
      </c>
      <c r="AJ67">
        <v>823</v>
      </c>
      <c r="AK67">
        <v>151.599999999999</v>
      </c>
      <c r="AL67">
        <v>0</v>
      </c>
      <c r="AM67">
        <v>11</v>
      </c>
      <c r="AN67">
        <v>295</v>
      </c>
      <c r="AO67">
        <v>114.299999999999</v>
      </c>
      <c r="AP67">
        <v>828</v>
      </c>
      <c r="AQ67">
        <v>135</v>
      </c>
      <c r="AR67">
        <v>211</v>
      </c>
      <c r="AS67">
        <v>125</v>
      </c>
      <c r="AT67">
        <v>38.799999999999898</v>
      </c>
      <c r="AU67">
        <v>11.4</v>
      </c>
      <c r="AV67">
        <v>17.100000000000001</v>
      </c>
      <c r="AW67">
        <v>10</v>
      </c>
      <c r="AX67">
        <v>18233</v>
      </c>
      <c r="AY67">
        <v>5729</v>
      </c>
      <c r="AZ67">
        <v>19.6999999999999</v>
      </c>
      <c r="BA67">
        <v>6.3</v>
      </c>
      <c r="BB67">
        <v>13.6999999999999</v>
      </c>
      <c r="BC67">
        <v>2.9</v>
      </c>
      <c r="BD67">
        <v>30.6</v>
      </c>
      <c r="BE67">
        <v>5.2</v>
      </c>
      <c r="BF67">
        <v>12.5</v>
      </c>
      <c r="BG67">
        <v>4.7</v>
      </c>
      <c r="BH67">
        <v>10.6</v>
      </c>
      <c r="BI67">
        <v>6</v>
      </c>
      <c r="BJ67">
        <v>35.700000000000003</v>
      </c>
      <c r="BK67">
        <v>15.6</v>
      </c>
      <c r="BL67">
        <v>18.100000000000001</v>
      </c>
      <c r="BM67">
        <v>4.9000000000000004</v>
      </c>
      <c r="BN67">
        <v>58.899999999999899</v>
      </c>
      <c r="BO67">
        <v>10.6</v>
      </c>
      <c r="BP67">
        <v>0</v>
      </c>
      <c r="BQ67">
        <v>2.1</v>
      </c>
      <c r="BR67">
        <v>22.399999999999899</v>
      </c>
      <c r="BS67">
        <v>8.5</v>
      </c>
      <c r="BT67">
        <v>62.899999999999899</v>
      </c>
      <c r="BU67">
        <v>9.1</v>
      </c>
      <c r="BV67">
        <v>5</v>
      </c>
      <c r="BW67">
        <v>2.9</v>
      </c>
      <c r="BX67">
        <v>0.92579999999999996</v>
      </c>
      <c r="BY67">
        <v>0.95050000000000001</v>
      </c>
      <c r="BZ67">
        <v>0.84750000000000003</v>
      </c>
      <c r="CA67">
        <v>0.74819999999999998</v>
      </c>
      <c r="CB67">
        <v>3.4721000000000002</v>
      </c>
      <c r="CC67">
        <v>0.91900000000000004</v>
      </c>
      <c r="CD67">
        <v>0.4471</v>
      </c>
      <c r="CE67">
        <v>0.93620000000000003</v>
      </c>
      <c r="CF67">
        <v>0.63839999999999997</v>
      </c>
      <c r="CG67">
        <v>0.66679999999999995</v>
      </c>
      <c r="CH67">
        <v>2.6884000000000001</v>
      </c>
      <c r="CI67">
        <v>0.86799999999999999</v>
      </c>
      <c r="CJ67">
        <v>0.52370000000000005</v>
      </c>
      <c r="CK67">
        <v>0.88160000000000005</v>
      </c>
      <c r="CL67">
        <v>1.4053</v>
      </c>
      <c r="CM67">
        <v>0.70840000000000003</v>
      </c>
      <c r="CN67">
        <v>0.83130000000000004</v>
      </c>
      <c r="CO67">
        <v>0</v>
      </c>
      <c r="CP67">
        <v>0.96989999999999998</v>
      </c>
      <c r="CQ67">
        <v>0.85370000000000001</v>
      </c>
      <c r="CR67">
        <v>0.87770000000000004</v>
      </c>
      <c r="CS67">
        <v>3.5327000000000002</v>
      </c>
      <c r="CT67">
        <v>0.96479999999999999</v>
      </c>
      <c r="CU67">
        <v>11.0984</v>
      </c>
      <c r="CV67">
        <v>0.95669999999999999</v>
      </c>
      <c r="CW67">
        <v>1</v>
      </c>
      <c r="CX67">
        <v>1</v>
      </c>
      <c r="CY67">
        <v>0</v>
      </c>
      <c r="CZ67">
        <v>0</v>
      </c>
      <c r="DA67">
        <v>2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1</v>
      </c>
      <c r="DP67">
        <v>4</v>
      </c>
      <c r="DQ67">
        <v>391</v>
      </c>
      <c r="DR67">
        <v>158</v>
      </c>
      <c r="DS67">
        <v>9.8000000000000007</v>
      </c>
      <c r="DT67">
        <v>3.8</v>
      </c>
      <c r="DU67">
        <v>2611</v>
      </c>
      <c r="DV67">
        <v>9.1957368301469992E-3</v>
      </c>
      <c r="DW67">
        <v>1.3429289999999999E-9</v>
      </c>
    </row>
    <row r="68" spans="1:127" x14ac:dyDescent="0.2">
      <c r="A68">
        <v>68</v>
      </c>
      <c r="B68">
        <v>36</v>
      </c>
      <c r="C68" t="s">
        <v>127</v>
      </c>
      <c r="D68" t="s">
        <v>128</v>
      </c>
      <c r="E68">
        <v>36047</v>
      </c>
      <c r="F68" t="s">
        <v>254</v>
      </c>
      <c r="G68">
        <v>36047054200</v>
      </c>
      <c r="H68" t="s">
        <v>1243</v>
      </c>
      <c r="I68">
        <v>7.3038500000000006E-2</v>
      </c>
      <c r="J68">
        <v>4542</v>
      </c>
      <c r="K68">
        <v>441</v>
      </c>
      <c r="L68">
        <v>1644</v>
      </c>
      <c r="M68">
        <v>46</v>
      </c>
      <c r="N68">
        <v>1577</v>
      </c>
      <c r="O68">
        <v>61</v>
      </c>
      <c r="P68">
        <v>1131</v>
      </c>
      <c r="Q68">
        <v>384</v>
      </c>
      <c r="R68">
        <v>178</v>
      </c>
      <c r="S68">
        <v>86</v>
      </c>
      <c r="T68">
        <v>24345</v>
      </c>
      <c r="U68">
        <v>3452</v>
      </c>
      <c r="V68">
        <v>407</v>
      </c>
      <c r="W68">
        <v>148</v>
      </c>
      <c r="X68">
        <v>636</v>
      </c>
      <c r="Y68">
        <v>107</v>
      </c>
      <c r="Z68">
        <v>1282</v>
      </c>
      <c r="AA68">
        <v>251</v>
      </c>
      <c r="AB68">
        <v>577</v>
      </c>
      <c r="AC68">
        <v>117</v>
      </c>
      <c r="AD68">
        <v>131</v>
      </c>
      <c r="AE68">
        <v>72.400000000000006</v>
      </c>
      <c r="AF68">
        <v>937</v>
      </c>
      <c r="AG68">
        <v>638.70000000000005</v>
      </c>
      <c r="AH68">
        <v>555</v>
      </c>
      <c r="AI68">
        <v>205.19999999999899</v>
      </c>
      <c r="AJ68">
        <v>797</v>
      </c>
      <c r="AK68">
        <v>109.799999999999</v>
      </c>
      <c r="AL68">
        <v>0</v>
      </c>
      <c r="AM68">
        <v>11</v>
      </c>
      <c r="AN68">
        <v>169</v>
      </c>
      <c r="AO68">
        <v>76.5</v>
      </c>
      <c r="AP68">
        <v>734</v>
      </c>
      <c r="AQ68">
        <v>123</v>
      </c>
      <c r="AR68">
        <v>16</v>
      </c>
      <c r="AS68">
        <v>15</v>
      </c>
      <c r="AT68">
        <v>24.899999999999899</v>
      </c>
      <c r="AU68">
        <v>7.9</v>
      </c>
      <c r="AV68">
        <v>8.6</v>
      </c>
      <c r="AW68">
        <v>4</v>
      </c>
      <c r="AX68">
        <v>24345</v>
      </c>
      <c r="AY68">
        <v>3452</v>
      </c>
      <c r="AZ68">
        <v>14.6999999999999</v>
      </c>
      <c r="BA68">
        <v>5</v>
      </c>
      <c r="BB68">
        <v>14</v>
      </c>
      <c r="BC68">
        <v>2.8</v>
      </c>
      <c r="BD68">
        <v>28.1999999999999</v>
      </c>
      <c r="BE68">
        <v>4.8</v>
      </c>
      <c r="BF68">
        <v>12.6999999999999</v>
      </c>
      <c r="BG68">
        <v>2.8</v>
      </c>
      <c r="BH68">
        <v>8.3000000000000007</v>
      </c>
      <c r="BI68">
        <v>4.5999999999999996</v>
      </c>
      <c r="BJ68">
        <v>20.6</v>
      </c>
      <c r="BK68">
        <v>13.9</v>
      </c>
      <c r="BL68">
        <v>13.6999999999999</v>
      </c>
      <c r="BM68">
        <v>4.9000000000000004</v>
      </c>
      <c r="BN68">
        <v>48.5</v>
      </c>
      <c r="BO68">
        <v>6.5</v>
      </c>
      <c r="BP68">
        <v>0</v>
      </c>
      <c r="BQ68">
        <v>1.8</v>
      </c>
      <c r="BR68">
        <v>10.6999999999999</v>
      </c>
      <c r="BS68">
        <v>4.8</v>
      </c>
      <c r="BT68">
        <v>46.5</v>
      </c>
      <c r="BU68">
        <v>7.3</v>
      </c>
      <c r="BV68">
        <v>0.4</v>
      </c>
      <c r="BW68">
        <v>0.3</v>
      </c>
      <c r="BX68">
        <v>0.79549999999999998</v>
      </c>
      <c r="BY68">
        <v>0.65639999999999998</v>
      </c>
      <c r="BZ68">
        <v>0.65639999999999998</v>
      </c>
      <c r="CA68">
        <v>0.61929999999999996</v>
      </c>
      <c r="CB68">
        <v>2.7275999999999998</v>
      </c>
      <c r="CC68">
        <v>0.73150000000000004</v>
      </c>
      <c r="CD68">
        <v>0.46789999999999998</v>
      </c>
      <c r="CE68">
        <v>0.89070000000000005</v>
      </c>
      <c r="CF68">
        <v>0.65200000000000002</v>
      </c>
      <c r="CG68">
        <v>0.54159999999999997</v>
      </c>
      <c r="CH68">
        <v>2.5520999999999998</v>
      </c>
      <c r="CI68">
        <v>0.81330000000000002</v>
      </c>
      <c r="CJ68">
        <v>0.36990000000000001</v>
      </c>
      <c r="CK68">
        <v>0.82310000000000005</v>
      </c>
      <c r="CL68">
        <v>1.1930000000000001</v>
      </c>
      <c r="CM68">
        <v>0.58860000000000001</v>
      </c>
      <c r="CN68">
        <v>0.80049999999999999</v>
      </c>
      <c r="CO68">
        <v>0</v>
      </c>
      <c r="CP68">
        <v>0.83150000000000002</v>
      </c>
      <c r="CQ68">
        <v>0.73870000000000002</v>
      </c>
      <c r="CR68">
        <v>0.52180000000000004</v>
      </c>
      <c r="CS68">
        <v>2.8925000000000001</v>
      </c>
      <c r="CT68">
        <v>0.79410000000000003</v>
      </c>
      <c r="CU68">
        <v>9.3651999999999997</v>
      </c>
      <c r="CV68">
        <v>0.82299999999999995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467</v>
      </c>
      <c r="DR68">
        <v>299</v>
      </c>
      <c r="DS68">
        <v>10.3</v>
      </c>
      <c r="DT68">
        <v>6.2</v>
      </c>
      <c r="DU68">
        <v>3101</v>
      </c>
      <c r="DV68">
        <v>1.0618955199647E-2</v>
      </c>
      <c r="DW68">
        <v>1.3709429999999999E-9</v>
      </c>
    </row>
    <row r="69" spans="1:127" x14ac:dyDescent="0.2">
      <c r="A69">
        <v>69</v>
      </c>
      <c r="B69">
        <v>36</v>
      </c>
      <c r="C69" t="s">
        <v>127</v>
      </c>
      <c r="D69" t="s">
        <v>128</v>
      </c>
      <c r="E69">
        <v>36047</v>
      </c>
      <c r="F69" t="s">
        <v>254</v>
      </c>
      <c r="G69">
        <v>36047076800</v>
      </c>
      <c r="H69" t="s">
        <v>1242</v>
      </c>
      <c r="I69">
        <v>0.1171275</v>
      </c>
      <c r="J69">
        <v>3298</v>
      </c>
      <c r="K69">
        <v>379</v>
      </c>
      <c r="L69">
        <v>1213</v>
      </c>
      <c r="M69">
        <v>37</v>
      </c>
      <c r="N69">
        <v>1122</v>
      </c>
      <c r="O69">
        <v>68</v>
      </c>
      <c r="P69">
        <v>983</v>
      </c>
      <c r="Q69">
        <v>349</v>
      </c>
      <c r="R69">
        <v>165</v>
      </c>
      <c r="S69">
        <v>90</v>
      </c>
      <c r="T69">
        <v>24147</v>
      </c>
      <c r="U69">
        <v>4684</v>
      </c>
      <c r="V69">
        <v>275</v>
      </c>
      <c r="W69">
        <v>84</v>
      </c>
      <c r="X69">
        <v>446</v>
      </c>
      <c r="Y69">
        <v>101</v>
      </c>
      <c r="Z69">
        <v>901</v>
      </c>
      <c r="AA69">
        <v>246</v>
      </c>
      <c r="AB69">
        <v>367</v>
      </c>
      <c r="AC69">
        <v>106</v>
      </c>
      <c r="AD69">
        <v>77</v>
      </c>
      <c r="AE69">
        <v>45.399999999999899</v>
      </c>
      <c r="AF69">
        <v>804</v>
      </c>
      <c r="AG69">
        <v>528.29999999999905</v>
      </c>
      <c r="AH69">
        <v>248</v>
      </c>
      <c r="AI69">
        <v>98.299999999999898</v>
      </c>
      <c r="AJ69">
        <v>492</v>
      </c>
      <c r="AK69">
        <v>96.2</v>
      </c>
      <c r="AL69">
        <v>12</v>
      </c>
      <c r="AM69">
        <v>22</v>
      </c>
      <c r="AN69">
        <v>128</v>
      </c>
      <c r="AO69">
        <v>60.899999999999899</v>
      </c>
      <c r="AP69">
        <v>422</v>
      </c>
      <c r="AQ69">
        <v>89</v>
      </c>
      <c r="AR69">
        <v>28</v>
      </c>
      <c r="AS69">
        <v>15</v>
      </c>
      <c r="AT69">
        <v>30.5</v>
      </c>
      <c r="AU69">
        <v>9.6999999999999904</v>
      </c>
      <c r="AV69">
        <v>10.8</v>
      </c>
      <c r="AW69">
        <v>5.7</v>
      </c>
      <c r="AX69">
        <v>24147</v>
      </c>
      <c r="AY69">
        <v>4684</v>
      </c>
      <c r="AZ69">
        <v>13.9</v>
      </c>
      <c r="BA69">
        <v>4.3</v>
      </c>
      <c r="BB69">
        <v>13.5</v>
      </c>
      <c r="BC69">
        <v>3.5</v>
      </c>
      <c r="BD69">
        <v>27.3</v>
      </c>
      <c r="BE69">
        <v>6.8</v>
      </c>
      <c r="BF69">
        <v>11.1</v>
      </c>
      <c r="BG69">
        <v>3.4</v>
      </c>
      <c r="BH69">
        <v>6.9</v>
      </c>
      <c r="BI69">
        <v>4</v>
      </c>
      <c r="BJ69">
        <v>24.399999999999899</v>
      </c>
      <c r="BK69">
        <v>15.8</v>
      </c>
      <c r="BL69">
        <v>8.3000000000000007</v>
      </c>
      <c r="BM69">
        <v>3.2</v>
      </c>
      <c r="BN69">
        <v>40.6</v>
      </c>
      <c r="BO69">
        <v>7.8</v>
      </c>
      <c r="BP69">
        <v>1</v>
      </c>
      <c r="BQ69">
        <v>1.8</v>
      </c>
      <c r="BR69">
        <v>11.4</v>
      </c>
      <c r="BS69">
        <v>5.4</v>
      </c>
      <c r="BT69">
        <v>37.6</v>
      </c>
      <c r="BU69">
        <v>7.8</v>
      </c>
      <c r="BV69">
        <v>0.8</v>
      </c>
      <c r="BW69">
        <v>0.4</v>
      </c>
      <c r="BX69">
        <v>0.85909999999999997</v>
      </c>
      <c r="BY69">
        <v>0.79139999999999999</v>
      </c>
      <c r="BZ69">
        <v>0.66220000000000001</v>
      </c>
      <c r="CA69">
        <v>0.59330000000000005</v>
      </c>
      <c r="CB69">
        <v>2.9060000000000001</v>
      </c>
      <c r="CC69">
        <v>0.78359999999999996</v>
      </c>
      <c r="CD69">
        <v>0.43409999999999999</v>
      </c>
      <c r="CE69">
        <v>0.86450000000000005</v>
      </c>
      <c r="CF69">
        <v>0.53239999999999998</v>
      </c>
      <c r="CG69">
        <v>0.44280000000000003</v>
      </c>
      <c r="CH69">
        <v>2.2736999999999998</v>
      </c>
      <c r="CI69">
        <v>0.66869999999999996</v>
      </c>
      <c r="CJ69">
        <v>0.41289999999999999</v>
      </c>
      <c r="CK69">
        <v>0.72240000000000004</v>
      </c>
      <c r="CL69">
        <v>1.1353</v>
      </c>
      <c r="CM69">
        <v>0.55679999999999996</v>
      </c>
      <c r="CN69">
        <v>0.77100000000000002</v>
      </c>
      <c r="CO69">
        <v>0.77239999999999998</v>
      </c>
      <c r="CP69">
        <v>0.84599999999999997</v>
      </c>
      <c r="CQ69">
        <v>0.68430000000000002</v>
      </c>
      <c r="CR69">
        <v>0.68079999999999996</v>
      </c>
      <c r="CS69">
        <v>3.7545000000000002</v>
      </c>
      <c r="CT69">
        <v>0.98529999999999995</v>
      </c>
      <c r="CU69">
        <v>10.0695</v>
      </c>
      <c r="CV69">
        <v>0.89200000000000002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480</v>
      </c>
      <c r="DR69">
        <v>191</v>
      </c>
      <c r="DS69">
        <v>14.6</v>
      </c>
      <c r="DT69">
        <v>6.1</v>
      </c>
      <c r="DU69">
        <v>10249</v>
      </c>
      <c r="DV69">
        <v>7.0332188921619996E-3</v>
      </c>
      <c r="DW69">
        <v>6.5461270000000003E-9</v>
      </c>
    </row>
    <row r="70" spans="1:127" x14ac:dyDescent="0.2">
      <c r="A70">
        <v>70</v>
      </c>
      <c r="B70">
        <v>36</v>
      </c>
      <c r="C70" t="s">
        <v>127</v>
      </c>
      <c r="D70" t="s">
        <v>128</v>
      </c>
      <c r="E70">
        <v>36047</v>
      </c>
      <c r="F70" t="s">
        <v>254</v>
      </c>
      <c r="G70">
        <v>36047152200</v>
      </c>
      <c r="H70" t="s">
        <v>1241</v>
      </c>
      <c r="I70">
        <v>0.15056939999999999</v>
      </c>
      <c r="J70">
        <v>3496</v>
      </c>
      <c r="K70">
        <v>370</v>
      </c>
      <c r="L70">
        <v>1094</v>
      </c>
      <c r="M70">
        <v>49</v>
      </c>
      <c r="N70">
        <v>1064</v>
      </c>
      <c r="O70">
        <v>59</v>
      </c>
      <c r="P70">
        <v>681</v>
      </c>
      <c r="Q70">
        <v>304</v>
      </c>
      <c r="R70">
        <v>110</v>
      </c>
      <c r="S70">
        <v>59</v>
      </c>
      <c r="T70">
        <v>40006</v>
      </c>
      <c r="U70">
        <v>7163</v>
      </c>
      <c r="V70">
        <v>328</v>
      </c>
      <c r="W70">
        <v>156</v>
      </c>
      <c r="X70">
        <v>469</v>
      </c>
      <c r="Y70">
        <v>103</v>
      </c>
      <c r="Z70">
        <v>700</v>
      </c>
      <c r="AA70">
        <v>196</v>
      </c>
      <c r="AB70">
        <v>348</v>
      </c>
      <c r="AC70">
        <v>103</v>
      </c>
      <c r="AD70">
        <v>18</v>
      </c>
      <c r="AE70">
        <v>23.6999999999999</v>
      </c>
      <c r="AF70">
        <v>2047</v>
      </c>
      <c r="AG70">
        <v>427.89999999999901</v>
      </c>
      <c r="AH70">
        <v>163</v>
      </c>
      <c r="AI70">
        <v>93.7</v>
      </c>
      <c r="AJ70">
        <v>191</v>
      </c>
      <c r="AK70">
        <v>77.799999999999898</v>
      </c>
      <c r="AL70">
        <v>0</v>
      </c>
      <c r="AM70">
        <v>11</v>
      </c>
      <c r="AN70">
        <v>34</v>
      </c>
      <c r="AO70">
        <v>31</v>
      </c>
      <c r="AP70">
        <v>304</v>
      </c>
      <c r="AQ70">
        <v>94</v>
      </c>
      <c r="AR70">
        <v>10</v>
      </c>
      <c r="AS70">
        <v>5</v>
      </c>
      <c r="AT70">
        <v>19.600000000000001</v>
      </c>
      <c r="AU70">
        <v>7.8</v>
      </c>
      <c r="AV70">
        <v>6</v>
      </c>
      <c r="AW70">
        <v>3</v>
      </c>
      <c r="AX70">
        <v>40006</v>
      </c>
      <c r="AY70">
        <v>7163</v>
      </c>
      <c r="AZ70">
        <v>13.3</v>
      </c>
      <c r="BA70">
        <v>5.9</v>
      </c>
      <c r="BB70">
        <v>13.4</v>
      </c>
      <c r="BC70">
        <v>3.5</v>
      </c>
      <c r="BD70">
        <v>20</v>
      </c>
      <c r="BE70">
        <v>5.2</v>
      </c>
      <c r="BF70">
        <v>10</v>
      </c>
      <c r="BG70">
        <v>2.9</v>
      </c>
      <c r="BH70">
        <v>1.7</v>
      </c>
      <c r="BI70">
        <v>2.2000000000000002</v>
      </c>
      <c r="BJ70">
        <v>58.6</v>
      </c>
      <c r="BK70">
        <v>10.6</v>
      </c>
      <c r="BL70">
        <v>5</v>
      </c>
      <c r="BM70">
        <v>2.8</v>
      </c>
      <c r="BN70">
        <v>17.5</v>
      </c>
      <c r="BO70">
        <v>7.1</v>
      </c>
      <c r="BP70">
        <v>0</v>
      </c>
      <c r="BQ70">
        <v>2.7</v>
      </c>
      <c r="BR70">
        <v>3.2</v>
      </c>
      <c r="BS70">
        <v>2.9</v>
      </c>
      <c r="BT70">
        <v>28.6</v>
      </c>
      <c r="BU70">
        <v>8.4</v>
      </c>
      <c r="BV70">
        <v>0.3</v>
      </c>
      <c r="BW70">
        <v>0.1</v>
      </c>
      <c r="BX70">
        <v>0.7097</v>
      </c>
      <c r="BY70">
        <v>0.39150000000000001</v>
      </c>
      <c r="BZ70">
        <v>0.21709999999999999</v>
      </c>
      <c r="CA70">
        <v>0.57089999999999996</v>
      </c>
      <c r="CB70">
        <v>1.8891</v>
      </c>
      <c r="CC70">
        <v>0.47739999999999999</v>
      </c>
      <c r="CD70">
        <v>0.42609999999999998</v>
      </c>
      <c r="CE70">
        <v>0.3962</v>
      </c>
      <c r="CF70">
        <v>0.43169999999999997</v>
      </c>
      <c r="CG70">
        <v>7.0000000000000007E-2</v>
      </c>
      <c r="CH70">
        <v>1.3240000000000001</v>
      </c>
      <c r="CI70">
        <v>0.12130000000000001</v>
      </c>
      <c r="CJ70">
        <v>0.65259999999999996</v>
      </c>
      <c r="CK70">
        <v>0.62090000000000001</v>
      </c>
      <c r="CL70">
        <v>1.2735000000000001</v>
      </c>
      <c r="CM70">
        <v>0.62970000000000004</v>
      </c>
      <c r="CN70">
        <v>0.64600000000000002</v>
      </c>
      <c r="CO70">
        <v>0</v>
      </c>
      <c r="CP70">
        <v>0.53459999999999996</v>
      </c>
      <c r="CQ70">
        <v>0.62180000000000002</v>
      </c>
      <c r="CR70">
        <v>0.47799999999999998</v>
      </c>
      <c r="CS70">
        <v>2.2803</v>
      </c>
      <c r="CT70">
        <v>0.51359999999999995</v>
      </c>
      <c r="CU70">
        <v>6.7670000000000003</v>
      </c>
      <c r="CV70">
        <v>0.45479999999999998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331</v>
      </c>
      <c r="DR70">
        <v>161</v>
      </c>
      <c r="DS70">
        <v>9.5</v>
      </c>
      <c r="DT70">
        <v>4.3</v>
      </c>
      <c r="DU70">
        <v>2827</v>
      </c>
      <c r="DV70">
        <v>7.8254204211459996E-3</v>
      </c>
      <c r="DW70">
        <v>2.2924596999999999E-8</v>
      </c>
    </row>
    <row r="71" spans="1:127" x14ac:dyDescent="0.2">
      <c r="A71">
        <v>71</v>
      </c>
      <c r="B71">
        <v>36</v>
      </c>
      <c r="C71" t="s">
        <v>127</v>
      </c>
      <c r="D71" t="s">
        <v>128</v>
      </c>
      <c r="E71">
        <v>36047</v>
      </c>
      <c r="F71" t="s">
        <v>254</v>
      </c>
      <c r="G71">
        <v>36047011400</v>
      </c>
      <c r="H71" t="s">
        <v>1240</v>
      </c>
      <c r="I71">
        <v>6.4784800000000003E-2</v>
      </c>
      <c r="J71">
        <v>4664</v>
      </c>
      <c r="K71">
        <v>606</v>
      </c>
      <c r="L71">
        <v>1287</v>
      </c>
      <c r="M71">
        <v>54</v>
      </c>
      <c r="N71">
        <v>1187</v>
      </c>
      <c r="O71">
        <v>89</v>
      </c>
      <c r="P71">
        <v>1670</v>
      </c>
      <c r="Q71">
        <v>566</v>
      </c>
      <c r="R71">
        <v>63</v>
      </c>
      <c r="S71">
        <v>51</v>
      </c>
      <c r="T71">
        <v>16942</v>
      </c>
      <c r="U71">
        <v>2482</v>
      </c>
      <c r="V71">
        <v>1151</v>
      </c>
      <c r="W71">
        <v>309</v>
      </c>
      <c r="X71">
        <v>833</v>
      </c>
      <c r="Y71">
        <v>239</v>
      </c>
      <c r="Z71">
        <v>1418</v>
      </c>
      <c r="AA71">
        <v>428</v>
      </c>
      <c r="AB71">
        <v>750</v>
      </c>
      <c r="AC71">
        <v>278</v>
      </c>
      <c r="AD71">
        <v>88</v>
      </c>
      <c r="AE71">
        <v>69</v>
      </c>
      <c r="AF71">
        <v>2158</v>
      </c>
      <c r="AG71">
        <v>811.7</v>
      </c>
      <c r="AH71">
        <v>918</v>
      </c>
      <c r="AI71">
        <v>257.69999999999902</v>
      </c>
      <c r="AJ71">
        <v>311</v>
      </c>
      <c r="AK71">
        <v>82.799999999999898</v>
      </c>
      <c r="AL71">
        <v>0</v>
      </c>
      <c r="AM71">
        <v>11</v>
      </c>
      <c r="AN71">
        <v>219</v>
      </c>
      <c r="AO71">
        <v>93.2</v>
      </c>
      <c r="AP71">
        <v>699</v>
      </c>
      <c r="AQ71">
        <v>133</v>
      </c>
      <c r="AR71">
        <v>656</v>
      </c>
      <c r="AS71">
        <v>233</v>
      </c>
      <c r="AT71">
        <v>37.299999999999898</v>
      </c>
      <c r="AU71">
        <v>10.6999999999999</v>
      </c>
      <c r="AV71">
        <v>3.5</v>
      </c>
      <c r="AW71">
        <v>2.8</v>
      </c>
      <c r="AX71">
        <v>16942</v>
      </c>
      <c r="AY71">
        <v>2482</v>
      </c>
      <c r="AZ71">
        <v>39</v>
      </c>
      <c r="BA71">
        <v>9.5</v>
      </c>
      <c r="BB71">
        <v>17.899999999999899</v>
      </c>
      <c r="BC71">
        <v>4.9000000000000004</v>
      </c>
      <c r="BD71">
        <v>30.399999999999899</v>
      </c>
      <c r="BE71">
        <v>8.3000000000000007</v>
      </c>
      <c r="BF71">
        <v>16.6999999999999</v>
      </c>
      <c r="BG71">
        <v>5.8</v>
      </c>
      <c r="BH71">
        <v>7.4</v>
      </c>
      <c r="BI71">
        <v>5.8</v>
      </c>
      <c r="BJ71">
        <v>46.299999999999898</v>
      </c>
      <c r="BK71">
        <v>16.3</v>
      </c>
      <c r="BL71">
        <v>22.5</v>
      </c>
      <c r="BM71">
        <v>5.7</v>
      </c>
      <c r="BN71">
        <v>24.1999999999999</v>
      </c>
      <c r="BO71">
        <v>6.4</v>
      </c>
      <c r="BP71">
        <v>0</v>
      </c>
      <c r="BQ71">
        <v>2.2999999999999998</v>
      </c>
      <c r="BR71">
        <v>18.399999999999899</v>
      </c>
      <c r="BS71">
        <v>7.7</v>
      </c>
      <c r="BT71">
        <v>58.899999999999899</v>
      </c>
      <c r="BU71">
        <v>9.6999999999999904</v>
      </c>
      <c r="BV71">
        <v>14.1</v>
      </c>
      <c r="BW71">
        <v>4.5999999999999996</v>
      </c>
      <c r="BX71">
        <v>0.91610000000000003</v>
      </c>
      <c r="BY71">
        <v>0.12509999999999999</v>
      </c>
      <c r="BZ71">
        <v>0.87760000000000005</v>
      </c>
      <c r="CA71">
        <v>0.96250000000000002</v>
      </c>
      <c r="CB71">
        <v>2.8813</v>
      </c>
      <c r="CC71">
        <v>0.7762</v>
      </c>
      <c r="CD71">
        <v>0.73129999999999995</v>
      </c>
      <c r="CE71">
        <v>0.93330000000000002</v>
      </c>
      <c r="CF71">
        <v>0.86009999999999998</v>
      </c>
      <c r="CG71">
        <v>0.48620000000000002</v>
      </c>
      <c r="CH71">
        <v>3.0108999999999999</v>
      </c>
      <c r="CI71">
        <v>0.96250000000000002</v>
      </c>
      <c r="CJ71">
        <v>0.59509999999999996</v>
      </c>
      <c r="CK71">
        <v>0.92459999999999998</v>
      </c>
      <c r="CL71">
        <v>1.5198</v>
      </c>
      <c r="CM71">
        <v>0.78769999999999996</v>
      </c>
      <c r="CN71">
        <v>0.69950000000000001</v>
      </c>
      <c r="CO71">
        <v>0</v>
      </c>
      <c r="CP71">
        <v>0.9446</v>
      </c>
      <c r="CQ71">
        <v>0.8256</v>
      </c>
      <c r="CR71">
        <v>0.95240000000000002</v>
      </c>
      <c r="CS71">
        <v>3.4222000000000001</v>
      </c>
      <c r="CT71">
        <v>0.94330000000000003</v>
      </c>
      <c r="CU71">
        <v>10.8340999999999</v>
      </c>
      <c r="CV71">
        <v>0.9395</v>
      </c>
      <c r="CW71">
        <v>1</v>
      </c>
      <c r="CX71">
        <v>0</v>
      </c>
      <c r="CY71">
        <v>0</v>
      </c>
      <c r="CZ71">
        <v>1</v>
      </c>
      <c r="DA71">
        <v>2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0</v>
      </c>
      <c r="DN71">
        <v>1</v>
      </c>
      <c r="DO71">
        <v>2</v>
      </c>
      <c r="DP71">
        <v>6</v>
      </c>
      <c r="DQ71">
        <v>373</v>
      </c>
      <c r="DR71">
        <v>136</v>
      </c>
      <c r="DS71">
        <v>8.3000000000000007</v>
      </c>
      <c r="DT71">
        <v>3.1</v>
      </c>
      <c r="DU71">
        <v>11551</v>
      </c>
      <c r="DV71">
        <v>1.7648764109757999E-2</v>
      </c>
      <c r="DW71">
        <v>1.7863670329999999E-5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W36"/>
  <sheetViews>
    <sheetView topLeftCell="CQ1" workbookViewId="0">
      <selection activeCell="CW24" sqref="CW2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36047030000</v>
      </c>
      <c r="H2" t="s">
        <v>1206</v>
      </c>
      <c r="I2">
        <v>7.5309600000000004E-2</v>
      </c>
      <c r="J2">
        <v>4010</v>
      </c>
      <c r="K2">
        <v>456</v>
      </c>
      <c r="L2">
        <v>1379</v>
      </c>
      <c r="M2">
        <v>63</v>
      </c>
      <c r="N2">
        <v>1279</v>
      </c>
      <c r="O2">
        <v>87</v>
      </c>
      <c r="P2">
        <v>717</v>
      </c>
      <c r="Q2">
        <v>223</v>
      </c>
      <c r="R2">
        <v>106</v>
      </c>
      <c r="S2">
        <v>75</v>
      </c>
      <c r="T2">
        <v>22439</v>
      </c>
      <c r="U2">
        <v>4572</v>
      </c>
      <c r="V2">
        <v>856</v>
      </c>
      <c r="W2">
        <v>201</v>
      </c>
      <c r="X2">
        <v>608</v>
      </c>
      <c r="Y2">
        <v>147</v>
      </c>
      <c r="Z2">
        <v>981</v>
      </c>
      <c r="AA2">
        <v>208</v>
      </c>
      <c r="AB2">
        <v>451</v>
      </c>
      <c r="AC2">
        <v>108</v>
      </c>
      <c r="AD2">
        <v>89</v>
      </c>
      <c r="AE2">
        <v>55.5</v>
      </c>
      <c r="AF2">
        <v>2750</v>
      </c>
      <c r="AG2">
        <v>537.20000000000005</v>
      </c>
      <c r="AH2">
        <v>1214</v>
      </c>
      <c r="AI2">
        <v>269.8</v>
      </c>
      <c r="AJ2">
        <v>164</v>
      </c>
      <c r="AK2">
        <v>58.1</v>
      </c>
      <c r="AL2">
        <v>0</v>
      </c>
      <c r="AM2">
        <v>11</v>
      </c>
      <c r="AN2">
        <v>246</v>
      </c>
      <c r="AO2">
        <v>101.5</v>
      </c>
      <c r="AP2">
        <v>662</v>
      </c>
      <c r="AQ2">
        <v>106</v>
      </c>
      <c r="AR2">
        <v>0</v>
      </c>
      <c r="AS2">
        <v>11</v>
      </c>
      <c r="AT2">
        <v>17.899999999999899</v>
      </c>
      <c r="AU2">
        <v>5.5</v>
      </c>
      <c r="AV2">
        <v>5.8</v>
      </c>
      <c r="AW2">
        <v>4</v>
      </c>
      <c r="AX2">
        <v>22439</v>
      </c>
      <c r="AY2">
        <v>4572</v>
      </c>
      <c r="AZ2">
        <v>31.1999999999999</v>
      </c>
      <c r="BA2">
        <v>6.3</v>
      </c>
      <c r="BB2">
        <v>15.1999999999999</v>
      </c>
      <c r="BC2">
        <v>4.2</v>
      </c>
      <c r="BD2">
        <v>24.5</v>
      </c>
      <c r="BE2">
        <v>4.4000000000000004</v>
      </c>
      <c r="BF2">
        <v>11.1999999999999</v>
      </c>
      <c r="BG2">
        <v>2.9</v>
      </c>
      <c r="BH2">
        <v>7</v>
      </c>
      <c r="BI2">
        <v>4.3</v>
      </c>
      <c r="BJ2">
        <v>68.599999999999895</v>
      </c>
      <c r="BK2">
        <v>10.9</v>
      </c>
      <c r="BL2">
        <v>32.399999999999899</v>
      </c>
      <c r="BM2">
        <v>6.3</v>
      </c>
      <c r="BN2">
        <v>11.9</v>
      </c>
      <c r="BO2">
        <v>4.2</v>
      </c>
      <c r="BP2">
        <v>0</v>
      </c>
      <c r="BQ2">
        <v>2.1</v>
      </c>
      <c r="BR2">
        <v>19.1999999999999</v>
      </c>
      <c r="BS2">
        <v>7.8</v>
      </c>
      <c r="BT2">
        <v>51.799999999999898</v>
      </c>
      <c r="BU2">
        <v>7.6</v>
      </c>
      <c r="BV2">
        <v>0</v>
      </c>
      <c r="BW2">
        <v>0.3</v>
      </c>
      <c r="BX2">
        <v>0.67479999999999996</v>
      </c>
      <c r="BY2">
        <v>0.36570000000000003</v>
      </c>
      <c r="BZ2">
        <v>0.72350000000000003</v>
      </c>
      <c r="CA2">
        <v>0.90629999999999999</v>
      </c>
      <c r="CB2">
        <v>2.6701999999999999</v>
      </c>
      <c r="CC2">
        <v>0.71760000000000002</v>
      </c>
      <c r="CD2">
        <v>0.54759999999999998</v>
      </c>
      <c r="CE2">
        <v>0.73250000000000004</v>
      </c>
      <c r="CF2">
        <v>0.54</v>
      </c>
      <c r="CG2">
        <v>0.45079999999999998</v>
      </c>
      <c r="CH2">
        <v>2.2709000000000001</v>
      </c>
      <c r="CI2">
        <v>0.66710000000000003</v>
      </c>
      <c r="CJ2">
        <v>0.69979999999999998</v>
      </c>
      <c r="CK2">
        <v>0.97629999999999995</v>
      </c>
      <c r="CL2">
        <v>1.6760999999999999</v>
      </c>
      <c r="CM2">
        <v>0.89329999999999998</v>
      </c>
      <c r="CN2">
        <v>0.58260000000000001</v>
      </c>
      <c r="CO2">
        <v>0</v>
      </c>
      <c r="CP2">
        <v>0.95140000000000002</v>
      </c>
      <c r="CQ2">
        <v>0.77429999999999999</v>
      </c>
      <c r="CR2">
        <v>0</v>
      </c>
      <c r="CS2">
        <v>2.3081999999999998</v>
      </c>
      <c r="CT2">
        <v>0.52639999999999998</v>
      </c>
      <c r="CU2">
        <v>8.9253999999999998</v>
      </c>
      <c r="CV2">
        <v>0.77070000000000005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3</v>
      </c>
      <c r="DQ2">
        <v>471</v>
      </c>
      <c r="DR2">
        <v>194</v>
      </c>
      <c r="DS2">
        <v>11.6999999999999</v>
      </c>
      <c r="DT2">
        <v>4.0999999999999996</v>
      </c>
      <c r="DU2">
        <v>2108</v>
      </c>
      <c r="DV2">
        <v>7.3802973490489998E-3</v>
      </c>
      <c r="DW2">
        <v>2.5380639199999999E-6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36047030200</v>
      </c>
      <c r="H3" t="s">
        <v>1205</v>
      </c>
      <c r="I3">
        <v>8.1543599999999994E-2</v>
      </c>
      <c r="J3">
        <v>4461</v>
      </c>
      <c r="K3">
        <v>331</v>
      </c>
      <c r="L3">
        <v>1630</v>
      </c>
      <c r="M3">
        <v>45</v>
      </c>
      <c r="N3">
        <v>1586</v>
      </c>
      <c r="O3">
        <v>62</v>
      </c>
      <c r="P3">
        <v>682</v>
      </c>
      <c r="Q3">
        <v>240</v>
      </c>
      <c r="R3">
        <v>156</v>
      </c>
      <c r="S3">
        <v>63</v>
      </c>
      <c r="T3">
        <v>26315</v>
      </c>
      <c r="U3">
        <v>4274</v>
      </c>
      <c r="V3">
        <v>685</v>
      </c>
      <c r="W3">
        <v>179</v>
      </c>
      <c r="X3">
        <v>771</v>
      </c>
      <c r="Y3">
        <v>168</v>
      </c>
      <c r="Z3">
        <v>829</v>
      </c>
      <c r="AA3">
        <v>175</v>
      </c>
      <c r="AB3">
        <v>451</v>
      </c>
      <c r="AC3">
        <v>112</v>
      </c>
      <c r="AD3">
        <v>71</v>
      </c>
      <c r="AE3">
        <v>39.700000000000003</v>
      </c>
      <c r="AF3">
        <v>3056</v>
      </c>
      <c r="AG3">
        <v>424</v>
      </c>
      <c r="AH3">
        <v>940</v>
      </c>
      <c r="AI3">
        <v>212.099999999999</v>
      </c>
      <c r="AJ3">
        <v>161</v>
      </c>
      <c r="AK3">
        <v>75.099999999999895</v>
      </c>
      <c r="AL3">
        <v>6</v>
      </c>
      <c r="AM3">
        <v>9</v>
      </c>
      <c r="AN3">
        <v>92</v>
      </c>
      <c r="AO3">
        <v>58.899999999999899</v>
      </c>
      <c r="AP3">
        <v>641</v>
      </c>
      <c r="AQ3">
        <v>118</v>
      </c>
      <c r="AR3">
        <v>0</v>
      </c>
      <c r="AS3">
        <v>11</v>
      </c>
      <c r="AT3">
        <v>15.3</v>
      </c>
      <c r="AU3">
        <v>5.5</v>
      </c>
      <c r="AV3">
        <v>7.5</v>
      </c>
      <c r="AW3">
        <v>2.9</v>
      </c>
      <c r="AX3">
        <v>26315</v>
      </c>
      <c r="AY3">
        <v>4274</v>
      </c>
      <c r="AZ3">
        <v>21.6</v>
      </c>
      <c r="BA3">
        <v>5.7</v>
      </c>
      <c r="BB3">
        <v>17.3</v>
      </c>
      <c r="BC3">
        <v>3.9</v>
      </c>
      <c r="BD3">
        <v>18.600000000000001</v>
      </c>
      <c r="BE3">
        <v>3.7</v>
      </c>
      <c r="BF3">
        <v>10.1999999999999</v>
      </c>
      <c r="BG3">
        <v>2.7</v>
      </c>
      <c r="BH3">
        <v>4.5</v>
      </c>
      <c r="BI3">
        <v>2.5</v>
      </c>
      <c r="BJ3">
        <v>68.5</v>
      </c>
      <c r="BK3">
        <v>8</v>
      </c>
      <c r="BL3">
        <v>22.3</v>
      </c>
      <c r="BM3">
        <v>4.7</v>
      </c>
      <c r="BN3">
        <v>9.9</v>
      </c>
      <c r="BO3">
        <v>4.5999999999999996</v>
      </c>
      <c r="BP3">
        <v>0.4</v>
      </c>
      <c r="BQ3">
        <v>0.6</v>
      </c>
      <c r="BR3">
        <v>5.8</v>
      </c>
      <c r="BS3">
        <v>3.7</v>
      </c>
      <c r="BT3">
        <v>40.399999999999899</v>
      </c>
      <c r="BU3">
        <v>7.4</v>
      </c>
      <c r="BV3">
        <v>0</v>
      </c>
      <c r="BW3">
        <v>0.2</v>
      </c>
      <c r="BX3">
        <v>0.60740000000000005</v>
      </c>
      <c r="BY3">
        <v>0.55859999999999999</v>
      </c>
      <c r="BZ3">
        <v>0.58889999999999998</v>
      </c>
      <c r="CA3">
        <v>0.77559999999999996</v>
      </c>
      <c r="CB3">
        <v>2.5306000000000002</v>
      </c>
      <c r="CC3">
        <v>0.67349999999999999</v>
      </c>
      <c r="CD3">
        <v>0.69279999999999997</v>
      </c>
      <c r="CE3">
        <v>0.29570000000000002</v>
      </c>
      <c r="CF3">
        <v>0.45340000000000003</v>
      </c>
      <c r="CG3">
        <v>0.26300000000000001</v>
      </c>
      <c r="CH3">
        <v>1.7048000000000001</v>
      </c>
      <c r="CI3">
        <v>0.28439999999999999</v>
      </c>
      <c r="CJ3">
        <v>0.69910000000000005</v>
      </c>
      <c r="CK3">
        <v>0.92320000000000002</v>
      </c>
      <c r="CL3">
        <v>1.6223000000000001</v>
      </c>
      <c r="CM3">
        <v>0.8579</v>
      </c>
      <c r="CN3">
        <v>0.54649999999999999</v>
      </c>
      <c r="CO3">
        <v>0.68510000000000004</v>
      </c>
      <c r="CP3">
        <v>0.68020000000000003</v>
      </c>
      <c r="CQ3">
        <v>0.70330000000000004</v>
      </c>
      <c r="CR3">
        <v>0</v>
      </c>
      <c r="CS3">
        <v>2.6152000000000002</v>
      </c>
      <c r="CT3">
        <v>0.68240000000000001</v>
      </c>
      <c r="CU3">
        <v>8.4728999999999903</v>
      </c>
      <c r="CV3">
        <v>0.71189999999999998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292</v>
      </c>
      <c r="DR3">
        <v>110</v>
      </c>
      <c r="DS3">
        <v>6.6</v>
      </c>
      <c r="DT3">
        <v>2.5</v>
      </c>
      <c r="DU3">
        <v>3080</v>
      </c>
      <c r="DV3">
        <v>7.19885889445E-3</v>
      </c>
      <c r="DW3">
        <v>2.2907073569999998E-6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36047030400</v>
      </c>
      <c r="H4" t="s">
        <v>1204</v>
      </c>
      <c r="I4">
        <v>0.179644</v>
      </c>
      <c r="J4">
        <v>3888</v>
      </c>
      <c r="K4">
        <v>304</v>
      </c>
      <c r="L4">
        <v>1626</v>
      </c>
      <c r="M4">
        <v>42</v>
      </c>
      <c r="N4">
        <v>1540</v>
      </c>
      <c r="O4">
        <v>62</v>
      </c>
      <c r="P4">
        <v>734</v>
      </c>
      <c r="Q4">
        <v>176</v>
      </c>
      <c r="R4">
        <v>97</v>
      </c>
      <c r="S4">
        <v>61</v>
      </c>
      <c r="T4">
        <v>23427</v>
      </c>
      <c r="U4">
        <v>3127</v>
      </c>
      <c r="V4">
        <v>831</v>
      </c>
      <c r="W4">
        <v>192</v>
      </c>
      <c r="X4">
        <v>807</v>
      </c>
      <c r="Y4">
        <v>131</v>
      </c>
      <c r="Z4">
        <v>741</v>
      </c>
      <c r="AA4">
        <v>162</v>
      </c>
      <c r="AB4">
        <v>597</v>
      </c>
      <c r="AC4">
        <v>147</v>
      </c>
      <c r="AD4">
        <v>82</v>
      </c>
      <c r="AE4">
        <v>50.6</v>
      </c>
      <c r="AF4">
        <v>2093</v>
      </c>
      <c r="AG4">
        <v>409.3</v>
      </c>
      <c r="AH4">
        <v>910</v>
      </c>
      <c r="AI4">
        <v>201.69999999999899</v>
      </c>
      <c r="AJ4">
        <v>545</v>
      </c>
      <c r="AK4">
        <v>82.7</v>
      </c>
      <c r="AL4">
        <v>0</v>
      </c>
      <c r="AM4">
        <v>11</v>
      </c>
      <c r="AN4">
        <v>157</v>
      </c>
      <c r="AO4">
        <v>74.900000000000006</v>
      </c>
      <c r="AP4">
        <v>635</v>
      </c>
      <c r="AQ4">
        <v>90</v>
      </c>
      <c r="AR4">
        <v>10</v>
      </c>
      <c r="AS4">
        <v>6</v>
      </c>
      <c r="AT4">
        <v>18.899999999999899</v>
      </c>
      <c r="AU4">
        <v>4.5</v>
      </c>
      <c r="AV4">
        <v>5.8</v>
      </c>
      <c r="AW4">
        <v>3.6</v>
      </c>
      <c r="AX4">
        <v>23427</v>
      </c>
      <c r="AY4">
        <v>3127</v>
      </c>
      <c r="AZ4">
        <v>28.399999999999899</v>
      </c>
      <c r="BA4">
        <v>6</v>
      </c>
      <c r="BB4">
        <v>20.8</v>
      </c>
      <c r="BC4">
        <v>3.5</v>
      </c>
      <c r="BD4">
        <v>19.100000000000001</v>
      </c>
      <c r="BE4">
        <v>3.9</v>
      </c>
      <c r="BF4">
        <v>15.4</v>
      </c>
      <c r="BG4">
        <v>3.8</v>
      </c>
      <c r="BH4">
        <v>5.3</v>
      </c>
      <c r="BI4">
        <v>3.3</v>
      </c>
      <c r="BJ4">
        <v>53.799999999999898</v>
      </c>
      <c r="BK4">
        <v>9.6</v>
      </c>
      <c r="BL4">
        <v>24.8</v>
      </c>
      <c r="BM4">
        <v>5.2</v>
      </c>
      <c r="BN4">
        <v>33.5</v>
      </c>
      <c r="BO4">
        <v>5</v>
      </c>
      <c r="BP4">
        <v>0</v>
      </c>
      <c r="BQ4">
        <v>1.8</v>
      </c>
      <c r="BR4">
        <v>10.1999999999999</v>
      </c>
      <c r="BS4">
        <v>4.8</v>
      </c>
      <c r="BT4">
        <v>41.2</v>
      </c>
      <c r="BU4">
        <v>6</v>
      </c>
      <c r="BV4">
        <v>0.3</v>
      </c>
      <c r="BW4">
        <v>0.2</v>
      </c>
      <c r="BX4">
        <v>0.69569999999999999</v>
      </c>
      <c r="BY4">
        <v>0.36570000000000003</v>
      </c>
      <c r="BZ4">
        <v>0.69010000000000005</v>
      </c>
      <c r="CA4">
        <v>0.87170000000000003</v>
      </c>
      <c r="CB4">
        <v>2.6230000000000002</v>
      </c>
      <c r="CC4">
        <v>0.70389999999999997</v>
      </c>
      <c r="CD4">
        <v>0.8639</v>
      </c>
      <c r="CE4">
        <v>0.3241</v>
      </c>
      <c r="CF4">
        <v>0.80589999999999995</v>
      </c>
      <c r="CG4">
        <v>0.33179999999999998</v>
      </c>
      <c r="CH4">
        <v>2.3256999999999999</v>
      </c>
      <c r="CI4">
        <v>0.69779999999999998</v>
      </c>
      <c r="CJ4">
        <v>0.6341</v>
      </c>
      <c r="CK4">
        <v>0.94089999999999996</v>
      </c>
      <c r="CL4">
        <v>1.575</v>
      </c>
      <c r="CM4">
        <v>0.82520000000000004</v>
      </c>
      <c r="CN4">
        <v>0.74670000000000003</v>
      </c>
      <c r="CO4">
        <v>0</v>
      </c>
      <c r="CP4">
        <v>0.81669999999999998</v>
      </c>
      <c r="CQ4">
        <v>0.70909999999999995</v>
      </c>
      <c r="CR4">
        <v>0.45739999999999997</v>
      </c>
      <c r="CS4">
        <v>2.7299000000000002</v>
      </c>
      <c r="CT4">
        <v>0.73660000000000003</v>
      </c>
      <c r="CU4">
        <v>9.2535000000000007</v>
      </c>
      <c r="CV4">
        <v>0.81030000000000002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366</v>
      </c>
      <c r="DR4">
        <v>143</v>
      </c>
      <c r="DS4">
        <v>9.4</v>
      </c>
      <c r="DT4">
        <v>3.5</v>
      </c>
      <c r="DU4">
        <v>2988</v>
      </c>
      <c r="DV4">
        <v>9.6542407999219999E-3</v>
      </c>
      <c r="DW4">
        <v>1.901428746E-6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36047030600</v>
      </c>
      <c r="H5" t="s">
        <v>1319</v>
      </c>
      <c r="I5">
        <v>7.4780600000000003E-2</v>
      </c>
      <c r="J5">
        <v>1955</v>
      </c>
      <c r="K5">
        <v>221</v>
      </c>
      <c r="L5">
        <v>728</v>
      </c>
      <c r="M5">
        <v>47</v>
      </c>
      <c r="N5">
        <v>661</v>
      </c>
      <c r="O5">
        <v>54</v>
      </c>
      <c r="P5">
        <v>496</v>
      </c>
      <c r="Q5">
        <v>188</v>
      </c>
      <c r="R5">
        <v>80</v>
      </c>
      <c r="S5">
        <v>44</v>
      </c>
      <c r="T5">
        <v>24708</v>
      </c>
      <c r="U5">
        <v>4008</v>
      </c>
      <c r="V5">
        <v>397</v>
      </c>
      <c r="W5">
        <v>93</v>
      </c>
      <c r="X5">
        <v>269</v>
      </c>
      <c r="Y5">
        <v>63</v>
      </c>
      <c r="Z5">
        <v>422</v>
      </c>
      <c r="AA5">
        <v>109</v>
      </c>
      <c r="AB5">
        <v>181</v>
      </c>
      <c r="AC5">
        <v>61</v>
      </c>
      <c r="AD5">
        <v>50</v>
      </c>
      <c r="AE5">
        <v>34.799999999999898</v>
      </c>
      <c r="AF5">
        <v>1111</v>
      </c>
      <c r="AG5">
        <v>285</v>
      </c>
      <c r="AH5">
        <v>444</v>
      </c>
      <c r="AI5">
        <v>105.9</v>
      </c>
      <c r="AJ5">
        <v>22</v>
      </c>
      <c r="AK5">
        <v>16.600000000000001</v>
      </c>
      <c r="AL5">
        <v>0</v>
      </c>
      <c r="AM5">
        <v>11</v>
      </c>
      <c r="AN5">
        <v>88</v>
      </c>
      <c r="AO5">
        <v>30.6</v>
      </c>
      <c r="AP5">
        <v>215</v>
      </c>
      <c r="AQ5">
        <v>50</v>
      </c>
      <c r="AR5">
        <v>23</v>
      </c>
      <c r="AS5">
        <v>35</v>
      </c>
      <c r="AT5">
        <v>25.6</v>
      </c>
      <c r="AU5">
        <v>9.4</v>
      </c>
      <c r="AV5">
        <v>8.9</v>
      </c>
      <c r="AW5">
        <v>4.9000000000000004</v>
      </c>
      <c r="AX5">
        <v>24708</v>
      </c>
      <c r="AY5">
        <v>4008</v>
      </c>
      <c r="AZ5">
        <v>28.8</v>
      </c>
      <c r="BA5">
        <v>5.9</v>
      </c>
      <c r="BB5">
        <v>13.8</v>
      </c>
      <c r="BC5">
        <v>3.6</v>
      </c>
      <c r="BD5">
        <v>21.6</v>
      </c>
      <c r="BE5">
        <v>5</v>
      </c>
      <c r="BF5">
        <v>9.3000000000000007</v>
      </c>
      <c r="BG5">
        <v>3.1</v>
      </c>
      <c r="BH5">
        <v>7.6</v>
      </c>
      <c r="BI5">
        <v>5.2</v>
      </c>
      <c r="BJ5">
        <v>56.799999999999898</v>
      </c>
      <c r="BK5">
        <v>13.1</v>
      </c>
      <c r="BL5">
        <v>24.1</v>
      </c>
      <c r="BM5">
        <v>4.9000000000000004</v>
      </c>
      <c r="BN5">
        <v>3</v>
      </c>
      <c r="BO5">
        <v>2.2999999999999998</v>
      </c>
      <c r="BP5">
        <v>0</v>
      </c>
      <c r="BQ5">
        <v>4</v>
      </c>
      <c r="BR5">
        <v>13.3</v>
      </c>
      <c r="BS5">
        <v>4.5</v>
      </c>
      <c r="BT5">
        <v>32.5</v>
      </c>
      <c r="BU5">
        <v>7</v>
      </c>
      <c r="BV5">
        <v>1.2</v>
      </c>
      <c r="BW5">
        <v>1.8</v>
      </c>
      <c r="BX5">
        <v>0.80600000000000005</v>
      </c>
      <c r="BY5">
        <v>0.67969999999999997</v>
      </c>
      <c r="BZ5">
        <v>0.64280000000000004</v>
      </c>
      <c r="CA5">
        <v>0.87719999999999998</v>
      </c>
      <c r="CB5">
        <v>3.0057</v>
      </c>
      <c r="CC5">
        <v>0.81010000000000004</v>
      </c>
      <c r="CD5">
        <v>0.45569999999999999</v>
      </c>
      <c r="CE5">
        <v>0.52470000000000006</v>
      </c>
      <c r="CF5">
        <v>0.36259999999999998</v>
      </c>
      <c r="CG5">
        <v>0.49859999999999999</v>
      </c>
      <c r="CH5">
        <v>1.8415999999999999</v>
      </c>
      <c r="CI5">
        <v>0.375</v>
      </c>
      <c r="CJ5">
        <v>0.64500000000000002</v>
      </c>
      <c r="CK5">
        <v>0.93530000000000002</v>
      </c>
      <c r="CL5">
        <v>1.5803</v>
      </c>
      <c r="CM5">
        <v>0.82830000000000004</v>
      </c>
      <c r="CN5">
        <v>0.3614</v>
      </c>
      <c r="CO5">
        <v>0</v>
      </c>
      <c r="CP5">
        <v>0.88180000000000003</v>
      </c>
      <c r="CQ5">
        <v>0.65069999999999995</v>
      </c>
      <c r="CR5">
        <v>0.7228</v>
      </c>
      <c r="CS5">
        <v>2.6168</v>
      </c>
      <c r="CT5">
        <v>0.68300000000000005</v>
      </c>
      <c r="CU5">
        <v>9.0443999999999996</v>
      </c>
      <c r="CV5">
        <v>0.78900000000000003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289</v>
      </c>
      <c r="DR5">
        <v>113</v>
      </c>
      <c r="DS5">
        <v>14.8</v>
      </c>
      <c r="DT5">
        <v>5.2</v>
      </c>
      <c r="DU5">
        <v>1850</v>
      </c>
      <c r="DV5">
        <v>1.8730211223631998E-2</v>
      </c>
      <c r="DW5">
        <v>2.0581495430999999E-5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36047030800</v>
      </c>
      <c r="H6" t="s">
        <v>1318</v>
      </c>
      <c r="I6">
        <v>0.26315939999999999</v>
      </c>
      <c r="J6">
        <v>1903</v>
      </c>
      <c r="K6">
        <v>248</v>
      </c>
      <c r="L6">
        <v>832</v>
      </c>
      <c r="M6">
        <v>31</v>
      </c>
      <c r="N6">
        <v>729</v>
      </c>
      <c r="O6">
        <v>48</v>
      </c>
      <c r="P6">
        <v>308</v>
      </c>
      <c r="Q6">
        <v>114</v>
      </c>
      <c r="R6">
        <v>67</v>
      </c>
      <c r="S6">
        <v>48</v>
      </c>
      <c r="T6">
        <v>25584</v>
      </c>
      <c r="U6">
        <v>3555</v>
      </c>
      <c r="V6">
        <v>301</v>
      </c>
      <c r="W6">
        <v>100</v>
      </c>
      <c r="X6">
        <v>370</v>
      </c>
      <c r="Y6">
        <v>84</v>
      </c>
      <c r="Z6">
        <v>313</v>
      </c>
      <c r="AA6">
        <v>105</v>
      </c>
      <c r="AB6">
        <v>289</v>
      </c>
      <c r="AC6">
        <v>80</v>
      </c>
      <c r="AD6">
        <v>69</v>
      </c>
      <c r="AE6">
        <v>45.2</v>
      </c>
      <c r="AF6">
        <v>584</v>
      </c>
      <c r="AG6">
        <v>318</v>
      </c>
      <c r="AH6">
        <v>360</v>
      </c>
      <c r="AI6">
        <v>107.7</v>
      </c>
      <c r="AJ6">
        <v>384</v>
      </c>
      <c r="AK6">
        <v>68</v>
      </c>
      <c r="AL6">
        <v>0</v>
      </c>
      <c r="AM6">
        <v>11</v>
      </c>
      <c r="AN6">
        <v>27</v>
      </c>
      <c r="AO6">
        <v>20.6</v>
      </c>
      <c r="AP6">
        <v>238</v>
      </c>
      <c r="AQ6">
        <v>68</v>
      </c>
      <c r="AR6">
        <v>0</v>
      </c>
      <c r="AS6">
        <v>11</v>
      </c>
      <c r="AT6">
        <v>16.3</v>
      </c>
      <c r="AU6">
        <v>5.8</v>
      </c>
      <c r="AV6">
        <v>7.4</v>
      </c>
      <c r="AW6">
        <v>5</v>
      </c>
      <c r="AX6">
        <v>25584</v>
      </c>
      <c r="AY6">
        <v>3555</v>
      </c>
      <c r="AZ6">
        <v>20.6</v>
      </c>
      <c r="BA6">
        <v>6.6</v>
      </c>
      <c r="BB6">
        <v>19.399999999999899</v>
      </c>
      <c r="BC6">
        <v>4</v>
      </c>
      <c r="BD6">
        <v>16.399999999999899</v>
      </c>
      <c r="BE6">
        <v>5.0999999999999996</v>
      </c>
      <c r="BF6">
        <v>15.1999999999999</v>
      </c>
      <c r="BG6">
        <v>4</v>
      </c>
      <c r="BH6">
        <v>9.5</v>
      </c>
      <c r="BI6">
        <v>6.2</v>
      </c>
      <c r="BJ6">
        <v>30.6999999999999</v>
      </c>
      <c r="BK6">
        <v>16.1999999999999</v>
      </c>
      <c r="BL6">
        <v>19.6999999999999</v>
      </c>
      <c r="BM6">
        <v>5.4</v>
      </c>
      <c r="BN6">
        <v>46.2</v>
      </c>
      <c r="BO6">
        <v>8</v>
      </c>
      <c r="BP6">
        <v>0</v>
      </c>
      <c r="BQ6">
        <v>3.5</v>
      </c>
      <c r="BR6">
        <v>3.7</v>
      </c>
      <c r="BS6">
        <v>2.8</v>
      </c>
      <c r="BT6">
        <v>32.6</v>
      </c>
      <c r="BU6">
        <v>9.3000000000000007</v>
      </c>
      <c r="BV6">
        <v>0</v>
      </c>
      <c r="BW6">
        <v>0.6</v>
      </c>
      <c r="BX6">
        <v>0.63449999999999995</v>
      </c>
      <c r="BY6">
        <v>0.54910000000000003</v>
      </c>
      <c r="BZ6">
        <v>0.6129</v>
      </c>
      <c r="CA6">
        <v>0.76119999999999999</v>
      </c>
      <c r="CB6">
        <v>2.5577000000000001</v>
      </c>
      <c r="CC6">
        <v>0.68140000000000001</v>
      </c>
      <c r="CD6">
        <v>0.80520000000000003</v>
      </c>
      <c r="CE6">
        <v>0.18759999999999999</v>
      </c>
      <c r="CF6">
        <v>0.7974</v>
      </c>
      <c r="CG6">
        <v>0.60709999999999997</v>
      </c>
      <c r="CH6">
        <v>2.3973</v>
      </c>
      <c r="CI6">
        <v>0.73740000000000006</v>
      </c>
      <c r="CJ6">
        <v>0.48080000000000001</v>
      </c>
      <c r="CK6">
        <v>0.90029999999999999</v>
      </c>
      <c r="CL6">
        <v>1.3812</v>
      </c>
      <c r="CM6">
        <v>0.69320000000000004</v>
      </c>
      <c r="CN6">
        <v>0.79390000000000005</v>
      </c>
      <c r="CO6">
        <v>0</v>
      </c>
      <c r="CP6">
        <v>0.57020000000000004</v>
      </c>
      <c r="CQ6">
        <v>0.65200000000000002</v>
      </c>
      <c r="CR6">
        <v>0</v>
      </c>
      <c r="CS6">
        <v>2.0160999999999998</v>
      </c>
      <c r="CT6">
        <v>0.40289999999999998</v>
      </c>
      <c r="CU6">
        <v>8.3522999999999996</v>
      </c>
      <c r="CV6">
        <v>0.69379999999999997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169</v>
      </c>
      <c r="DR6">
        <v>75</v>
      </c>
      <c r="DS6">
        <v>8.9</v>
      </c>
      <c r="DT6">
        <v>3.7</v>
      </c>
      <c r="DU6">
        <v>3543</v>
      </c>
      <c r="DV6">
        <v>4.0298900310903003E-2</v>
      </c>
      <c r="DW6">
        <v>7.2624659087999998E-5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36047031400</v>
      </c>
      <c r="H7" t="s">
        <v>1203</v>
      </c>
      <c r="I7">
        <v>0.32264999999999999</v>
      </c>
      <c r="J7">
        <v>4761</v>
      </c>
      <c r="K7">
        <v>559</v>
      </c>
      <c r="L7">
        <v>2011</v>
      </c>
      <c r="M7">
        <v>60</v>
      </c>
      <c r="N7">
        <v>1923</v>
      </c>
      <c r="O7">
        <v>93</v>
      </c>
      <c r="P7">
        <v>713</v>
      </c>
      <c r="Q7">
        <v>336</v>
      </c>
      <c r="R7">
        <v>168</v>
      </c>
      <c r="S7">
        <v>85</v>
      </c>
      <c r="T7">
        <v>28881</v>
      </c>
      <c r="U7">
        <v>4214</v>
      </c>
      <c r="V7">
        <v>772</v>
      </c>
      <c r="W7">
        <v>213</v>
      </c>
      <c r="X7">
        <v>1158</v>
      </c>
      <c r="Y7">
        <v>165</v>
      </c>
      <c r="Z7">
        <v>766</v>
      </c>
      <c r="AA7">
        <v>273</v>
      </c>
      <c r="AB7">
        <v>643</v>
      </c>
      <c r="AC7">
        <v>167</v>
      </c>
      <c r="AD7">
        <v>134</v>
      </c>
      <c r="AE7">
        <v>83.5</v>
      </c>
      <c r="AF7">
        <v>1297</v>
      </c>
      <c r="AG7">
        <v>703.39999999999895</v>
      </c>
      <c r="AH7">
        <v>853</v>
      </c>
      <c r="AI7">
        <v>228.8</v>
      </c>
      <c r="AJ7">
        <v>1014</v>
      </c>
      <c r="AK7">
        <v>119.9</v>
      </c>
      <c r="AL7">
        <v>0</v>
      </c>
      <c r="AM7">
        <v>11</v>
      </c>
      <c r="AN7">
        <v>69</v>
      </c>
      <c r="AO7">
        <v>61</v>
      </c>
      <c r="AP7">
        <v>824</v>
      </c>
      <c r="AQ7">
        <v>142</v>
      </c>
      <c r="AR7">
        <v>29</v>
      </c>
      <c r="AS7">
        <v>14</v>
      </c>
      <c r="AT7">
        <v>15</v>
      </c>
      <c r="AU7">
        <v>6.7</v>
      </c>
      <c r="AV7">
        <v>7.7</v>
      </c>
      <c r="AW7">
        <v>3.9</v>
      </c>
      <c r="AX7">
        <v>28881</v>
      </c>
      <c r="AY7">
        <v>4214</v>
      </c>
      <c r="AZ7">
        <v>21.1999999999999</v>
      </c>
      <c r="BA7">
        <v>5.0999999999999996</v>
      </c>
      <c r="BB7">
        <v>24.3</v>
      </c>
      <c r="BC7">
        <v>4.2</v>
      </c>
      <c r="BD7">
        <v>16.100000000000001</v>
      </c>
      <c r="BE7">
        <v>5.4</v>
      </c>
      <c r="BF7">
        <v>13.5</v>
      </c>
      <c r="BG7">
        <v>3.8</v>
      </c>
      <c r="BH7">
        <v>7</v>
      </c>
      <c r="BI7">
        <v>4.3</v>
      </c>
      <c r="BJ7">
        <v>27.1999999999999</v>
      </c>
      <c r="BK7">
        <v>14.4</v>
      </c>
      <c r="BL7">
        <v>18.8</v>
      </c>
      <c r="BM7">
        <v>4.5999999999999996</v>
      </c>
      <c r="BN7">
        <v>50.399999999999899</v>
      </c>
      <c r="BO7">
        <v>5.8</v>
      </c>
      <c r="BP7">
        <v>0</v>
      </c>
      <c r="BQ7">
        <v>1.5</v>
      </c>
      <c r="BR7">
        <v>3.6</v>
      </c>
      <c r="BS7">
        <v>3.2</v>
      </c>
      <c r="BT7">
        <v>42.799999999999898</v>
      </c>
      <c r="BU7">
        <v>7.1</v>
      </c>
      <c r="BV7">
        <v>0.6</v>
      </c>
      <c r="BW7">
        <v>0.3</v>
      </c>
      <c r="BX7">
        <v>0.5988</v>
      </c>
      <c r="BY7">
        <v>0.57569999999999999</v>
      </c>
      <c r="BZ7">
        <v>0.49170000000000003</v>
      </c>
      <c r="CA7">
        <v>0.77090000000000003</v>
      </c>
      <c r="CB7">
        <v>2.4371</v>
      </c>
      <c r="CC7">
        <v>0.64429999999999998</v>
      </c>
      <c r="CD7">
        <v>0.94030000000000002</v>
      </c>
      <c r="CE7">
        <v>0.17319999999999999</v>
      </c>
      <c r="CF7">
        <v>0.69879999999999998</v>
      </c>
      <c r="CG7">
        <v>0.45179999999999998</v>
      </c>
      <c r="CH7">
        <v>2.2641</v>
      </c>
      <c r="CI7">
        <v>0.66249999999999998</v>
      </c>
      <c r="CJ7">
        <v>0.44540000000000002</v>
      </c>
      <c r="CK7">
        <v>0.89039999999999997</v>
      </c>
      <c r="CL7">
        <v>1.3359000000000001</v>
      </c>
      <c r="CM7">
        <v>0.66410000000000002</v>
      </c>
      <c r="CN7">
        <v>0.80679999999999996</v>
      </c>
      <c r="CO7">
        <v>0</v>
      </c>
      <c r="CP7">
        <v>0.56179999999999997</v>
      </c>
      <c r="CQ7">
        <v>0.71879999999999999</v>
      </c>
      <c r="CR7">
        <v>0.62970000000000004</v>
      </c>
      <c r="CS7">
        <v>2.7172000000000001</v>
      </c>
      <c r="CT7">
        <v>0.73080000000000001</v>
      </c>
      <c r="CU7">
        <v>8.7543000000000006</v>
      </c>
      <c r="CV7">
        <v>0.75170000000000003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541</v>
      </c>
      <c r="DR7">
        <v>257</v>
      </c>
      <c r="DS7">
        <v>11.4</v>
      </c>
      <c r="DT7">
        <v>5</v>
      </c>
      <c r="DU7">
        <v>3095</v>
      </c>
      <c r="DV7">
        <v>5.7339469517905001E-2</v>
      </c>
      <c r="DW7">
        <v>8.4397566643000003E-5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36047032600</v>
      </c>
      <c r="H8" t="s">
        <v>1317</v>
      </c>
      <c r="I8">
        <v>0.12703610000000001</v>
      </c>
      <c r="J8">
        <v>7167</v>
      </c>
      <c r="K8">
        <v>585</v>
      </c>
      <c r="L8">
        <v>2573</v>
      </c>
      <c r="M8">
        <v>64</v>
      </c>
      <c r="N8">
        <v>2311</v>
      </c>
      <c r="O8">
        <v>149</v>
      </c>
      <c r="P8">
        <v>2784</v>
      </c>
      <c r="Q8">
        <v>841</v>
      </c>
      <c r="R8">
        <v>570</v>
      </c>
      <c r="S8">
        <v>190</v>
      </c>
      <c r="T8">
        <v>12604</v>
      </c>
      <c r="U8">
        <v>1729</v>
      </c>
      <c r="V8">
        <v>1397</v>
      </c>
      <c r="W8">
        <v>345</v>
      </c>
      <c r="X8">
        <v>668</v>
      </c>
      <c r="Y8">
        <v>152</v>
      </c>
      <c r="Z8">
        <v>2476</v>
      </c>
      <c r="AA8">
        <v>537</v>
      </c>
      <c r="AB8">
        <v>1231</v>
      </c>
      <c r="AC8">
        <v>310</v>
      </c>
      <c r="AD8">
        <v>621</v>
      </c>
      <c r="AE8">
        <v>172</v>
      </c>
      <c r="AF8">
        <v>6139</v>
      </c>
      <c r="AG8">
        <v>745.39999999999895</v>
      </c>
      <c r="AH8">
        <v>766</v>
      </c>
      <c r="AI8">
        <v>269.60000000000002</v>
      </c>
      <c r="AJ8">
        <v>1679</v>
      </c>
      <c r="AK8">
        <v>230.8</v>
      </c>
      <c r="AL8">
        <v>0</v>
      </c>
      <c r="AM8">
        <v>16</v>
      </c>
      <c r="AN8">
        <v>177</v>
      </c>
      <c r="AO8">
        <v>108.799999999999</v>
      </c>
      <c r="AP8">
        <v>1728</v>
      </c>
      <c r="AQ8">
        <v>202</v>
      </c>
      <c r="AR8">
        <v>8</v>
      </c>
      <c r="AS8">
        <v>24</v>
      </c>
      <c r="AT8">
        <v>38.799999999999898</v>
      </c>
      <c r="AU8">
        <v>10.8</v>
      </c>
      <c r="AV8">
        <v>20.399999999999899</v>
      </c>
      <c r="AW8">
        <v>6</v>
      </c>
      <c r="AX8">
        <v>12604</v>
      </c>
      <c r="AY8">
        <v>1729</v>
      </c>
      <c r="AZ8">
        <v>37</v>
      </c>
      <c r="BA8">
        <v>7.9</v>
      </c>
      <c r="BB8">
        <v>9.3000000000000007</v>
      </c>
      <c r="BC8">
        <v>2.2999999999999998</v>
      </c>
      <c r="BD8">
        <v>34.5</v>
      </c>
      <c r="BE8">
        <v>6.9</v>
      </c>
      <c r="BF8">
        <v>17.1999999999999</v>
      </c>
      <c r="BG8">
        <v>4.4000000000000004</v>
      </c>
      <c r="BH8">
        <v>26.899999999999899</v>
      </c>
      <c r="BI8">
        <v>7.2</v>
      </c>
      <c r="BJ8">
        <v>85.7</v>
      </c>
      <c r="BK8">
        <v>7.7</v>
      </c>
      <c r="BL8">
        <v>11.9</v>
      </c>
      <c r="BM8">
        <v>4</v>
      </c>
      <c r="BN8">
        <v>65.299999999999898</v>
      </c>
      <c r="BO8">
        <v>8.8000000000000007</v>
      </c>
      <c r="BP8">
        <v>0</v>
      </c>
      <c r="BQ8">
        <v>1.2</v>
      </c>
      <c r="BR8">
        <v>7.7</v>
      </c>
      <c r="BS8">
        <v>4.7</v>
      </c>
      <c r="BT8">
        <v>74.799999999999898</v>
      </c>
      <c r="BU8">
        <v>7.8</v>
      </c>
      <c r="BV8">
        <v>0.1</v>
      </c>
      <c r="BW8">
        <v>0.3</v>
      </c>
      <c r="BX8">
        <v>0.92579999999999996</v>
      </c>
      <c r="BY8">
        <v>0.97570000000000001</v>
      </c>
      <c r="BZ8">
        <v>0.95230000000000004</v>
      </c>
      <c r="CA8">
        <v>0.95079999999999998</v>
      </c>
      <c r="CB8">
        <v>3.8046000000000002</v>
      </c>
      <c r="CC8">
        <v>0.98070000000000002</v>
      </c>
      <c r="CD8">
        <v>0.1769</v>
      </c>
      <c r="CE8">
        <v>0.97409999999999997</v>
      </c>
      <c r="CF8">
        <v>0.87729999999999997</v>
      </c>
      <c r="CG8">
        <v>0.96599999999999997</v>
      </c>
      <c r="CH8">
        <v>2.9942000000000002</v>
      </c>
      <c r="CI8">
        <v>0.95850000000000002</v>
      </c>
      <c r="CJ8">
        <v>0.78400000000000003</v>
      </c>
      <c r="CK8">
        <v>0.79239999999999999</v>
      </c>
      <c r="CL8">
        <v>1.5764</v>
      </c>
      <c r="CM8">
        <v>0.82640000000000002</v>
      </c>
      <c r="CN8">
        <v>0.85009999999999997</v>
      </c>
      <c r="CO8">
        <v>0</v>
      </c>
      <c r="CP8">
        <v>0.74590000000000001</v>
      </c>
      <c r="CQ8">
        <v>0.93089999999999995</v>
      </c>
      <c r="CR8">
        <v>0.33979999999999999</v>
      </c>
      <c r="CS8">
        <v>2.8666</v>
      </c>
      <c r="CT8">
        <v>0.78690000000000004</v>
      </c>
      <c r="CU8">
        <v>11.2418999999999</v>
      </c>
      <c r="CV8">
        <v>0.96330000000000005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1</v>
      </c>
      <c r="DD8">
        <v>0</v>
      </c>
      <c r="DE8">
        <v>1</v>
      </c>
      <c r="DF8">
        <v>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7</v>
      </c>
      <c r="DQ8">
        <v>501</v>
      </c>
      <c r="DR8">
        <v>358</v>
      </c>
      <c r="DS8">
        <v>7</v>
      </c>
      <c r="DT8">
        <v>4.8</v>
      </c>
      <c r="DU8">
        <v>3428</v>
      </c>
      <c r="DV8">
        <v>2.5552752463757999E-2</v>
      </c>
      <c r="DW8">
        <v>3.5091381813999999E-5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36047032800</v>
      </c>
      <c r="H9" t="s">
        <v>1316</v>
      </c>
      <c r="I9">
        <v>8.9899999999999994E-2</v>
      </c>
      <c r="J9">
        <v>2457</v>
      </c>
      <c r="K9">
        <v>295</v>
      </c>
      <c r="L9">
        <v>1093</v>
      </c>
      <c r="M9">
        <v>54</v>
      </c>
      <c r="N9">
        <v>980</v>
      </c>
      <c r="O9">
        <v>75</v>
      </c>
      <c r="P9">
        <v>366</v>
      </c>
      <c r="Q9">
        <v>145</v>
      </c>
      <c r="R9">
        <v>233</v>
      </c>
      <c r="S9">
        <v>155</v>
      </c>
      <c r="T9">
        <v>44906</v>
      </c>
      <c r="U9">
        <v>26783</v>
      </c>
      <c r="V9">
        <v>641</v>
      </c>
      <c r="W9">
        <v>161</v>
      </c>
      <c r="X9">
        <v>403</v>
      </c>
      <c r="Y9">
        <v>89</v>
      </c>
      <c r="Z9">
        <v>345</v>
      </c>
      <c r="AA9">
        <v>98</v>
      </c>
      <c r="AB9">
        <v>307</v>
      </c>
      <c r="AC9">
        <v>103</v>
      </c>
      <c r="AD9">
        <v>85</v>
      </c>
      <c r="AE9">
        <v>62</v>
      </c>
      <c r="AF9">
        <v>2123</v>
      </c>
      <c r="AG9">
        <v>361</v>
      </c>
      <c r="AH9">
        <v>705</v>
      </c>
      <c r="AI9">
        <v>169.69999999999899</v>
      </c>
      <c r="AJ9">
        <v>380</v>
      </c>
      <c r="AK9">
        <v>103.099999999999</v>
      </c>
      <c r="AL9">
        <v>0</v>
      </c>
      <c r="AM9">
        <v>11</v>
      </c>
      <c r="AN9">
        <v>22</v>
      </c>
      <c r="AO9">
        <v>21.1</v>
      </c>
      <c r="AP9">
        <v>538</v>
      </c>
      <c r="AQ9">
        <v>108</v>
      </c>
      <c r="AR9">
        <v>0</v>
      </c>
      <c r="AS9">
        <v>11</v>
      </c>
      <c r="AT9">
        <v>14.9</v>
      </c>
      <c r="AU9">
        <v>5.9</v>
      </c>
      <c r="AV9">
        <v>18.1999999999999</v>
      </c>
      <c r="AW9">
        <v>10.6999999999999</v>
      </c>
      <c r="AX9">
        <v>44906</v>
      </c>
      <c r="AY9">
        <v>26783</v>
      </c>
      <c r="AZ9">
        <v>33.399999999999899</v>
      </c>
      <c r="BA9">
        <v>7.7</v>
      </c>
      <c r="BB9">
        <v>16.399999999999899</v>
      </c>
      <c r="BC9">
        <v>4.0999999999999996</v>
      </c>
      <c r="BD9">
        <v>14</v>
      </c>
      <c r="BE9">
        <v>3.6</v>
      </c>
      <c r="BF9">
        <v>12.5</v>
      </c>
      <c r="BG9">
        <v>4.8</v>
      </c>
      <c r="BH9">
        <v>8.6999999999999904</v>
      </c>
      <c r="BI9">
        <v>6.3</v>
      </c>
      <c r="BJ9">
        <v>86.4</v>
      </c>
      <c r="BK9">
        <v>10.4</v>
      </c>
      <c r="BL9">
        <v>29.899999999999899</v>
      </c>
      <c r="BM9">
        <v>6.1</v>
      </c>
      <c r="BN9">
        <v>34.799999999999898</v>
      </c>
      <c r="BO9">
        <v>9.3000000000000007</v>
      </c>
      <c r="BP9">
        <v>0</v>
      </c>
      <c r="BQ9">
        <v>2.7</v>
      </c>
      <c r="BR9">
        <v>2.2000000000000002</v>
      </c>
      <c r="BS9">
        <v>2.1</v>
      </c>
      <c r="BT9">
        <v>54.899999999999899</v>
      </c>
      <c r="BU9">
        <v>9.6999999999999904</v>
      </c>
      <c r="BV9">
        <v>0</v>
      </c>
      <c r="BW9">
        <v>0.4</v>
      </c>
      <c r="BX9">
        <v>0.59519999999999995</v>
      </c>
      <c r="BY9">
        <v>0.96199999999999997</v>
      </c>
      <c r="BZ9">
        <v>0.15110000000000001</v>
      </c>
      <c r="CA9">
        <v>0.92710000000000004</v>
      </c>
      <c r="CB9">
        <v>2.6354000000000002</v>
      </c>
      <c r="CC9">
        <v>0.70679999999999998</v>
      </c>
      <c r="CD9">
        <v>0.63570000000000004</v>
      </c>
      <c r="CE9">
        <v>0.11310000000000001</v>
      </c>
      <c r="CF9">
        <v>0.63839999999999997</v>
      </c>
      <c r="CG9">
        <v>0.56259999999999999</v>
      </c>
      <c r="CH9">
        <v>1.9498</v>
      </c>
      <c r="CI9">
        <v>0.45279999999999998</v>
      </c>
      <c r="CJ9">
        <v>0.79139999999999999</v>
      </c>
      <c r="CK9">
        <v>0.9677</v>
      </c>
      <c r="CL9">
        <v>1.7591000000000001</v>
      </c>
      <c r="CM9">
        <v>0.93530000000000002</v>
      </c>
      <c r="CN9">
        <v>0.75209999999999999</v>
      </c>
      <c r="CO9">
        <v>0</v>
      </c>
      <c r="CP9">
        <v>0.44400000000000001</v>
      </c>
      <c r="CQ9">
        <v>0.79449999999999998</v>
      </c>
      <c r="CR9">
        <v>0</v>
      </c>
      <c r="CS9">
        <v>1.9905999999999999</v>
      </c>
      <c r="CT9">
        <v>0.39329999999999998</v>
      </c>
      <c r="CU9">
        <v>8.3347999999999995</v>
      </c>
      <c r="CV9">
        <v>0.69169999999999998</v>
      </c>
      <c r="CW9">
        <v>0</v>
      </c>
      <c r="CX9">
        <v>1</v>
      </c>
      <c r="CY9">
        <v>0</v>
      </c>
      <c r="CZ9">
        <v>1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</v>
      </c>
      <c r="DQ9">
        <v>199</v>
      </c>
      <c r="DR9">
        <v>111</v>
      </c>
      <c r="DS9">
        <v>8.1</v>
      </c>
      <c r="DT9">
        <v>4.2</v>
      </c>
      <c r="DU9">
        <v>2364</v>
      </c>
      <c r="DV9">
        <v>2.5964271207182001E-2</v>
      </c>
      <c r="DW9">
        <v>2.4716434387000001E-5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36047033000</v>
      </c>
      <c r="H10" t="s">
        <v>1315</v>
      </c>
      <c r="I10">
        <v>0.14241219999999999</v>
      </c>
      <c r="J10">
        <v>4606</v>
      </c>
      <c r="K10">
        <v>344</v>
      </c>
      <c r="L10">
        <v>1829</v>
      </c>
      <c r="M10">
        <v>45</v>
      </c>
      <c r="N10">
        <v>1753</v>
      </c>
      <c r="O10">
        <v>74</v>
      </c>
      <c r="P10">
        <v>1740</v>
      </c>
      <c r="Q10">
        <v>401</v>
      </c>
      <c r="R10">
        <v>413</v>
      </c>
      <c r="S10">
        <v>145</v>
      </c>
      <c r="T10">
        <v>16911</v>
      </c>
      <c r="U10">
        <v>3953</v>
      </c>
      <c r="V10">
        <v>909</v>
      </c>
      <c r="W10">
        <v>213</v>
      </c>
      <c r="X10">
        <v>650</v>
      </c>
      <c r="Y10">
        <v>107</v>
      </c>
      <c r="Z10">
        <v>1191</v>
      </c>
      <c r="AA10">
        <v>220</v>
      </c>
      <c r="AB10">
        <v>964</v>
      </c>
      <c r="AC10">
        <v>207</v>
      </c>
      <c r="AD10">
        <v>374</v>
      </c>
      <c r="AE10">
        <v>98.5</v>
      </c>
      <c r="AF10">
        <v>3859</v>
      </c>
      <c r="AG10">
        <v>384.19999999999902</v>
      </c>
      <c r="AH10">
        <v>634</v>
      </c>
      <c r="AI10">
        <v>199.3</v>
      </c>
      <c r="AJ10">
        <v>1564</v>
      </c>
      <c r="AK10">
        <v>120.9</v>
      </c>
      <c r="AL10">
        <v>8</v>
      </c>
      <c r="AM10">
        <v>14</v>
      </c>
      <c r="AN10">
        <v>94</v>
      </c>
      <c r="AO10">
        <v>64.5</v>
      </c>
      <c r="AP10">
        <v>1218</v>
      </c>
      <c r="AQ10">
        <v>125</v>
      </c>
      <c r="AR10">
        <v>0</v>
      </c>
      <c r="AS10">
        <v>11</v>
      </c>
      <c r="AT10">
        <v>37.899999999999899</v>
      </c>
      <c r="AU10">
        <v>8</v>
      </c>
      <c r="AV10">
        <v>23.8</v>
      </c>
      <c r="AW10">
        <v>8</v>
      </c>
      <c r="AX10">
        <v>16911</v>
      </c>
      <c r="AY10">
        <v>3953</v>
      </c>
      <c r="AZ10">
        <v>31.8</v>
      </c>
      <c r="BA10">
        <v>6.2</v>
      </c>
      <c r="BB10">
        <v>14.1</v>
      </c>
      <c r="BC10">
        <v>2.4</v>
      </c>
      <c r="BD10">
        <v>25.899999999999899</v>
      </c>
      <c r="BE10">
        <v>4.4000000000000004</v>
      </c>
      <c r="BF10">
        <v>20.899999999999899</v>
      </c>
      <c r="BG10">
        <v>4.3</v>
      </c>
      <c r="BH10">
        <v>21.3</v>
      </c>
      <c r="BI10">
        <v>5.5</v>
      </c>
      <c r="BJ10">
        <v>83.799999999999898</v>
      </c>
      <c r="BK10">
        <v>5.5</v>
      </c>
      <c r="BL10">
        <v>14.5</v>
      </c>
      <c r="BM10">
        <v>4.4000000000000004</v>
      </c>
      <c r="BN10">
        <v>85.5</v>
      </c>
      <c r="BO10">
        <v>6.3</v>
      </c>
      <c r="BP10">
        <v>0.4</v>
      </c>
      <c r="BQ10">
        <v>0.8</v>
      </c>
      <c r="BR10">
        <v>5.4</v>
      </c>
      <c r="BS10">
        <v>3.7</v>
      </c>
      <c r="BT10">
        <v>69.5</v>
      </c>
      <c r="BU10">
        <v>6.8</v>
      </c>
      <c r="BV10">
        <v>0</v>
      </c>
      <c r="BW10">
        <v>0.2</v>
      </c>
      <c r="BX10">
        <v>0.92049999999999998</v>
      </c>
      <c r="BY10">
        <v>0.9889</v>
      </c>
      <c r="BZ10">
        <v>0.878</v>
      </c>
      <c r="CA10">
        <v>0.91139999999999999</v>
      </c>
      <c r="CB10">
        <v>3.6987999999999999</v>
      </c>
      <c r="CC10">
        <v>0.96360000000000001</v>
      </c>
      <c r="CD10">
        <v>0.47610000000000002</v>
      </c>
      <c r="CE10">
        <v>0.81069999999999998</v>
      </c>
      <c r="CF10">
        <v>0.95340000000000003</v>
      </c>
      <c r="CG10">
        <v>0.91779999999999995</v>
      </c>
      <c r="CH10">
        <v>3.1581000000000001</v>
      </c>
      <c r="CI10">
        <v>0.98780000000000001</v>
      </c>
      <c r="CJ10">
        <v>0.77239999999999998</v>
      </c>
      <c r="CK10">
        <v>0.83709999999999996</v>
      </c>
      <c r="CL10">
        <v>1.6095999999999999</v>
      </c>
      <c r="CM10">
        <v>0.84930000000000005</v>
      </c>
      <c r="CN10">
        <v>0.91720000000000002</v>
      </c>
      <c r="CO10">
        <v>0.68510000000000004</v>
      </c>
      <c r="CP10">
        <v>0.66059999999999997</v>
      </c>
      <c r="CQ10">
        <v>0.89900000000000002</v>
      </c>
      <c r="CR10">
        <v>0</v>
      </c>
      <c r="CS10">
        <v>3.1619999999999999</v>
      </c>
      <c r="CT10">
        <v>0.88429999999999997</v>
      </c>
      <c r="CU10">
        <v>11.6283999999999</v>
      </c>
      <c r="CV10">
        <v>0.98029999999999995</v>
      </c>
      <c r="CW10">
        <v>1</v>
      </c>
      <c r="CX10">
        <v>1</v>
      </c>
      <c r="CY10">
        <v>0</v>
      </c>
      <c r="CZ10">
        <v>1</v>
      </c>
      <c r="DA10">
        <v>3</v>
      </c>
      <c r="DB10">
        <v>0</v>
      </c>
      <c r="DC10">
        <v>0</v>
      </c>
      <c r="DD10">
        <v>1</v>
      </c>
      <c r="DE10">
        <v>1</v>
      </c>
      <c r="DF10">
        <v>2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6</v>
      </c>
      <c r="DQ10">
        <v>313</v>
      </c>
      <c r="DR10">
        <v>139</v>
      </c>
      <c r="DS10">
        <v>6.8</v>
      </c>
      <c r="DT10">
        <v>3</v>
      </c>
      <c r="DU10">
        <v>2867</v>
      </c>
      <c r="DV10">
        <v>3.2916400392711001E-2</v>
      </c>
      <c r="DW10">
        <v>3.82306919E-5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36047033600</v>
      </c>
      <c r="H11" t="s">
        <v>1314</v>
      </c>
      <c r="I11">
        <v>0.26700030000000002</v>
      </c>
      <c r="J11">
        <v>3940</v>
      </c>
      <c r="K11">
        <v>453</v>
      </c>
      <c r="L11">
        <v>1932</v>
      </c>
      <c r="M11">
        <v>77</v>
      </c>
      <c r="N11">
        <v>1397</v>
      </c>
      <c r="O11">
        <v>125</v>
      </c>
      <c r="P11">
        <v>342</v>
      </c>
      <c r="Q11">
        <v>138</v>
      </c>
      <c r="R11">
        <v>190</v>
      </c>
      <c r="S11">
        <v>84</v>
      </c>
      <c r="T11">
        <v>33435</v>
      </c>
      <c r="U11">
        <v>4236</v>
      </c>
      <c r="V11">
        <v>351</v>
      </c>
      <c r="W11">
        <v>120</v>
      </c>
      <c r="X11">
        <v>581</v>
      </c>
      <c r="Y11">
        <v>168</v>
      </c>
      <c r="Z11">
        <v>753</v>
      </c>
      <c r="AA11">
        <v>187</v>
      </c>
      <c r="AB11">
        <v>558</v>
      </c>
      <c r="AC11">
        <v>190</v>
      </c>
      <c r="AD11">
        <v>52</v>
      </c>
      <c r="AE11">
        <v>44.399999999999899</v>
      </c>
      <c r="AF11">
        <v>1000</v>
      </c>
      <c r="AG11">
        <v>633.6</v>
      </c>
      <c r="AH11">
        <v>252</v>
      </c>
      <c r="AI11">
        <v>95.099999999999895</v>
      </c>
      <c r="AJ11">
        <v>77</v>
      </c>
      <c r="AK11">
        <v>54.799999999999898</v>
      </c>
      <c r="AL11">
        <v>47</v>
      </c>
      <c r="AM11">
        <v>54</v>
      </c>
      <c r="AN11">
        <v>66</v>
      </c>
      <c r="AO11">
        <v>41.7</v>
      </c>
      <c r="AP11">
        <v>347</v>
      </c>
      <c r="AQ11">
        <v>101</v>
      </c>
      <c r="AR11">
        <v>57</v>
      </c>
      <c r="AS11">
        <v>66</v>
      </c>
      <c r="AT11">
        <v>8.6999999999999904</v>
      </c>
      <c r="AU11">
        <v>3.4</v>
      </c>
      <c r="AV11">
        <v>8.9</v>
      </c>
      <c r="AW11">
        <v>3.7</v>
      </c>
      <c r="AX11">
        <v>33435</v>
      </c>
      <c r="AY11">
        <v>4236</v>
      </c>
      <c r="AZ11">
        <v>11.9</v>
      </c>
      <c r="BA11">
        <v>3.8</v>
      </c>
      <c r="BB11">
        <v>14.6999999999999</v>
      </c>
      <c r="BC11">
        <v>4.3</v>
      </c>
      <c r="BD11">
        <v>19.100000000000001</v>
      </c>
      <c r="BE11">
        <v>4.2</v>
      </c>
      <c r="BF11">
        <v>14.1999999999999</v>
      </c>
      <c r="BG11">
        <v>4.0999999999999996</v>
      </c>
      <c r="BH11">
        <v>3.7</v>
      </c>
      <c r="BI11">
        <v>3.2</v>
      </c>
      <c r="BJ11">
        <v>25.399999999999899</v>
      </c>
      <c r="BK11">
        <v>15.8</v>
      </c>
      <c r="BL11">
        <v>6.7</v>
      </c>
      <c r="BM11">
        <v>2.4</v>
      </c>
      <c r="BN11">
        <v>4</v>
      </c>
      <c r="BO11">
        <v>2.8</v>
      </c>
      <c r="BP11">
        <v>2.4</v>
      </c>
      <c r="BQ11">
        <v>2.8</v>
      </c>
      <c r="BR11">
        <v>4.7</v>
      </c>
      <c r="BS11">
        <v>3</v>
      </c>
      <c r="BT11">
        <v>24.8</v>
      </c>
      <c r="BU11">
        <v>6.9</v>
      </c>
      <c r="BV11">
        <v>1.4</v>
      </c>
      <c r="BW11">
        <v>1.7</v>
      </c>
      <c r="BX11">
        <v>0.3599</v>
      </c>
      <c r="BY11">
        <v>0.67969999999999997</v>
      </c>
      <c r="BZ11">
        <v>0.35909999999999997</v>
      </c>
      <c r="CA11">
        <v>0.51280000000000003</v>
      </c>
      <c r="CB11">
        <v>1.9115</v>
      </c>
      <c r="CC11">
        <v>0.4849</v>
      </c>
      <c r="CD11">
        <v>0.51090000000000002</v>
      </c>
      <c r="CE11">
        <v>0.32850000000000001</v>
      </c>
      <c r="CF11">
        <v>0.74590000000000001</v>
      </c>
      <c r="CG11">
        <v>0.20630000000000001</v>
      </c>
      <c r="CH11">
        <v>1.7916000000000001</v>
      </c>
      <c r="CI11">
        <v>0.33910000000000001</v>
      </c>
      <c r="CJ11">
        <v>0.4224</v>
      </c>
      <c r="CK11">
        <v>0.6845</v>
      </c>
      <c r="CL11">
        <v>1.1069</v>
      </c>
      <c r="CM11">
        <v>0.54</v>
      </c>
      <c r="CN11">
        <v>0.39539999999999997</v>
      </c>
      <c r="CO11">
        <v>0.84050000000000002</v>
      </c>
      <c r="CP11">
        <v>0.62970000000000004</v>
      </c>
      <c r="CQ11">
        <v>0.5907</v>
      </c>
      <c r="CR11">
        <v>0.74839999999999995</v>
      </c>
      <c r="CS11">
        <v>3.2046999999999999</v>
      </c>
      <c r="CT11">
        <v>0.89649999999999996</v>
      </c>
      <c r="CU11">
        <v>8.0146999999999906</v>
      </c>
      <c r="CV11">
        <v>0.64880000000000004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512</v>
      </c>
      <c r="DR11">
        <v>185</v>
      </c>
      <c r="DS11">
        <v>13</v>
      </c>
      <c r="DT11">
        <v>4.4000000000000004</v>
      </c>
      <c r="DU11">
        <v>1447</v>
      </c>
      <c r="DV11">
        <v>3.6896091152819999E-2</v>
      </c>
      <c r="DW11">
        <v>7.1256438725999998E-5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36047034200</v>
      </c>
      <c r="H12" t="s">
        <v>1313</v>
      </c>
      <c r="I12">
        <v>8.8787599999999994E-2</v>
      </c>
      <c r="J12">
        <v>5838</v>
      </c>
      <c r="K12">
        <v>688</v>
      </c>
      <c r="L12">
        <v>2957</v>
      </c>
      <c r="M12">
        <v>102</v>
      </c>
      <c r="N12">
        <v>2720</v>
      </c>
      <c r="O12">
        <v>159</v>
      </c>
      <c r="P12">
        <v>2360</v>
      </c>
      <c r="Q12">
        <v>663</v>
      </c>
      <c r="R12">
        <v>449</v>
      </c>
      <c r="S12">
        <v>196</v>
      </c>
      <c r="T12">
        <v>15844</v>
      </c>
      <c r="U12">
        <v>5286</v>
      </c>
      <c r="V12">
        <v>744</v>
      </c>
      <c r="W12">
        <v>236</v>
      </c>
      <c r="X12">
        <v>1690</v>
      </c>
      <c r="Y12">
        <v>220</v>
      </c>
      <c r="Z12">
        <v>1293</v>
      </c>
      <c r="AA12">
        <v>378</v>
      </c>
      <c r="AB12">
        <v>1865</v>
      </c>
      <c r="AC12">
        <v>301</v>
      </c>
      <c r="AD12">
        <v>563</v>
      </c>
      <c r="AE12">
        <v>169.8</v>
      </c>
      <c r="AF12">
        <v>4010</v>
      </c>
      <c r="AG12">
        <v>779.29999999999905</v>
      </c>
      <c r="AH12">
        <v>1369</v>
      </c>
      <c r="AI12">
        <v>291.60000000000002</v>
      </c>
      <c r="AJ12">
        <v>2900</v>
      </c>
      <c r="AK12">
        <v>131.9</v>
      </c>
      <c r="AL12">
        <v>0</v>
      </c>
      <c r="AM12">
        <v>16</v>
      </c>
      <c r="AN12">
        <v>185</v>
      </c>
      <c r="AO12">
        <v>105.599999999999</v>
      </c>
      <c r="AP12">
        <v>2359</v>
      </c>
      <c r="AQ12">
        <v>186</v>
      </c>
      <c r="AR12">
        <v>0</v>
      </c>
      <c r="AS12">
        <v>16</v>
      </c>
      <c r="AT12">
        <v>40.399999999999899</v>
      </c>
      <c r="AU12">
        <v>9.1</v>
      </c>
      <c r="AV12">
        <v>26.3</v>
      </c>
      <c r="AW12">
        <v>9.8000000000000007</v>
      </c>
      <c r="AX12">
        <v>15844</v>
      </c>
      <c r="AY12">
        <v>5286</v>
      </c>
      <c r="AZ12">
        <v>19.1999999999999</v>
      </c>
      <c r="BA12">
        <v>5.7</v>
      </c>
      <c r="BB12">
        <v>28.899999999999899</v>
      </c>
      <c r="BC12">
        <v>4.5999999999999996</v>
      </c>
      <c r="BD12">
        <v>22.1</v>
      </c>
      <c r="BE12">
        <v>5.9</v>
      </c>
      <c r="BF12">
        <v>31.899999999999899</v>
      </c>
      <c r="BG12">
        <v>5</v>
      </c>
      <c r="BH12">
        <v>20.6999999999999</v>
      </c>
      <c r="BI12">
        <v>6.1</v>
      </c>
      <c r="BJ12">
        <v>68.7</v>
      </c>
      <c r="BK12">
        <v>10.6</v>
      </c>
      <c r="BL12">
        <v>24.8</v>
      </c>
      <c r="BM12">
        <v>4.5</v>
      </c>
      <c r="BN12">
        <v>98.099999999999895</v>
      </c>
      <c r="BO12">
        <v>2.9</v>
      </c>
      <c r="BP12">
        <v>0</v>
      </c>
      <c r="BQ12">
        <v>1</v>
      </c>
      <c r="BR12">
        <v>6.8</v>
      </c>
      <c r="BS12">
        <v>3.9</v>
      </c>
      <c r="BT12">
        <v>86.7</v>
      </c>
      <c r="BU12">
        <v>5.0999999999999996</v>
      </c>
      <c r="BV12">
        <v>0</v>
      </c>
      <c r="BW12">
        <v>0.3</v>
      </c>
      <c r="BX12">
        <v>0.93530000000000002</v>
      </c>
      <c r="BY12">
        <v>0.99239999999999995</v>
      </c>
      <c r="BZ12">
        <v>0.89849999999999997</v>
      </c>
      <c r="CA12">
        <v>0.73770000000000002</v>
      </c>
      <c r="CB12">
        <v>3.5638999999999998</v>
      </c>
      <c r="CC12">
        <v>0.93620000000000003</v>
      </c>
      <c r="CD12">
        <v>0.97609999999999997</v>
      </c>
      <c r="CE12">
        <v>0.57350000000000001</v>
      </c>
      <c r="CF12">
        <v>0.99399999999999999</v>
      </c>
      <c r="CG12">
        <v>0.90859999999999996</v>
      </c>
      <c r="CH12">
        <v>3.4521999999999999</v>
      </c>
      <c r="CI12">
        <v>0.99790000000000001</v>
      </c>
      <c r="CJ12">
        <v>0.70040000000000002</v>
      </c>
      <c r="CK12">
        <v>0.94069999999999998</v>
      </c>
      <c r="CL12">
        <v>1.6411</v>
      </c>
      <c r="CM12">
        <v>0.87070000000000003</v>
      </c>
      <c r="CN12">
        <v>0.99219999999999997</v>
      </c>
      <c r="CO12">
        <v>0</v>
      </c>
      <c r="CP12">
        <v>0.72009999999999996</v>
      </c>
      <c r="CQ12">
        <v>0.98970000000000002</v>
      </c>
      <c r="CR12">
        <v>0</v>
      </c>
      <c r="CS12">
        <v>2.702</v>
      </c>
      <c r="CT12">
        <v>0.72209999999999996</v>
      </c>
      <c r="CU12">
        <v>11.3592</v>
      </c>
      <c r="CV12">
        <v>0.96970000000000001</v>
      </c>
      <c r="CW12">
        <v>1</v>
      </c>
      <c r="CX12">
        <v>1</v>
      </c>
      <c r="CY12">
        <v>0</v>
      </c>
      <c r="CZ12">
        <v>0</v>
      </c>
      <c r="DA12">
        <v>2</v>
      </c>
      <c r="DB12">
        <v>1</v>
      </c>
      <c r="DC12">
        <v>0</v>
      </c>
      <c r="DD12">
        <v>1</v>
      </c>
      <c r="DE12">
        <v>1</v>
      </c>
      <c r="DF12">
        <v>3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2</v>
      </c>
      <c r="DP12">
        <v>8</v>
      </c>
      <c r="DQ12">
        <v>484</v>
      </c>
      <c r="DR12">
        <v>296</v>
      </c>
      <c r="DS12">
        <v>8.3000000000000007</v>
      </c>
      <c r="DT12">
        <v>4.8</v>
      </c>
      <c r="DU12">
        <v>3010</v>
      </c>
      <c r="DV12">
        <v>2.5320034330187001E-2</v>
      </c>
      <c r="DW12">
        <v>2.4336180153E-5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36047034800</v>
      </c>
      <c r="H13" t="s">
        <v>1312</v>
      </c>
      <c r="I13">
        <v>0.2298743</v>
      </c>
      <c r="J13">
        <v>2483</v>
      </c>
      <c r="K13">
        <v>332</v>
      </c>
      <c r="L13">
        <v>799</v>
      </c>
      <c r="M13">
        <v>41</v>
      </c>
      <c r="N13">
        <v>699</v>
      </c>
      <c r="O13">
        <v>62</v>
      </c>
      <c r="P13">
        <v>664</v>
      </c>
      <c r="Q13">
        <v>290</v>
      </c>
      <c r="R13">
        <v>107</v>
      </c>
      <c r="S13">
        <v>65</v>
      </c>
      <c r="T13">
        <v>19378</v>
      </c>
      <c r="U13">
        <v>2849</v>
      </c>
      <c r="V13">
        <v>536</v>
      </c>
      <c r="W13">
        <v>177</v>
      </c>
      <c r="X13">
        <v>96</v>
      </c>
      <c r="Y13">
        <v>58</v>
      </c>
      <c r="Z13">
        <v>676</v>
      </c>
      <c r="AA13">
        <v>168</v>
      </c>
      <c r="AB13">
        <v>197</v>
      </c>
      <c r="AC13">
        <v>68</v>
      </c>
      <c r="AD13">
        <v>141</v>
      </c>
      <c r="AE13">
        <v>61</v>
      </c>
      <c r="AF13">
        <v>1525</v>
      </c>
      <c r="AG13">
        <v>378.1</v>
      </c>
      <c r="AH13">
        <v>595</v>
      </c>
      <c r="AI13">
        <v>171.19999999999899</v>
      </c>
      <c r="AJ13">
        <v>285</v>
      </c>
      <c r="AK13">
        <v>72.400000000000006</v>
      </c>
      <c r="AL13">
        <v>0</v>
      </c>
      <c r="AM13">
        <v>11</v>
      </c>
      <c r="AN13">
        <v>153</v>
      </c>
      <c r="AO13">
        <v>69.900000000000006</v>
      </c>
      <c r="AP13">
        <v>339</v>
      </c>
      <c r="AQ13">
        <v>72</v>
      </c>
      <c r="AR13">
        <v>5</v>
      </c>
      <c r="AS13">
        <v>6</v>
      </c>
      <c r="AT13">
        <v>26.899999999999899</v>
      </c>
      <c r="AU13">
        <v>11.4</v>
      </c>
      <c r="AV13">
        <v>8.1</v>
      </c>
      <c r="AW13">
        <v>4.8</v>
      </c>
      <c r="AX13">
        <v>19378</v>
      </c>
      <c r="AY13">
        <v>2849</v>
      </c>
      <c r="AZ13">
        <v>33</v>
      </c>
      <c r="BA13">
        <v>9.3000000000000007</v>
      </c>
      <c r="BB13">
        <v>3.9</v>
      </c>
      <c r="BC13">
        <v>2.4</v>
      </c>
      <c r="BD13">
        <v>27.1999999999999</v>
      </c>
      <c r="BE13">
        <v>5.7</v>
      </c>
      <c r="BF13">
        <v>7.9</v>
      </c>
      <c r="BG13">
        <v>2.6</v>
      </c>
      <c r="BH13">
        <v>20.1999999999999</v>
      </c>
      <c r="BI13">
        <v>8.5</v>
      </c>
      <c r="BJ13">
        <v>61.399999999999899</v>
      </c>
      <c r="BK13">
        <v>12.8</v>
      </c>
      <c r="BL13">
        <v>27.399999999999899</v>
      </c>
      <c r="BM13">
        <v>7</v>
      </c>
      <c r="BN13">
        <v>35.700000000000003</v>
      </c>
      <c r="BO13">
        <v>8.9</v>
      </c>
      <c r="BP13">
        <v>0</v>
      </c>
      <c r="BQ13">
        <v>3.7</v>
      </c>
      <c r="BR13">
        <v>21.899999999999899</v>
      </c>
      <c r="BS13">
        <v>9.8000000000000007</v>
      </c>
      <c r="BT13">
        <v>48.5</v>
      </c>
      <c r="BU13">
        <v>9.1</v>
      </c>
      <c r="BV13">
        <v>0.2</v>
      </c>
      <c r="BW13">
        <v>0.2</v>
      </c>
      <c r="BX13">
        <v>0.82289999999999996</v>
      </c>
      <c r="BY13">
        <v>0.61619999999999997</v>
      </c>
      <c r="BZ13">
        <v>0.81720000000000004</v>
      </c>
      <c r="CA13">
        <v>0.92320000000000002</v>
      </c>
      <c r="CB13">
        <v>3.1793999999999998</v>
      </c>
      <c r="CC13">
        <v>0.85029999999999994</v>
      </c>
      <c r="CD13">
        <v>2.35E-2</v>
      </c>
      <c r="CE13">
        <v>0.86099999999999999</v>
      </c>
      <c r="CF13">
        <v>0.22420000000000001</v>
      </c>
      <c r="CG13">
        <v>0.9022</v>
      </c>
      <c r="CH13">
        <v>2.0108999999999999</v>
      </c>
      <c r="CI13">
        <v>0.4975</v>
      </c>
      <c r="CJ13">
        <v>0.66639999999999999</v>
      </c>
      <c r="CK13">
        <v>0.95650000000000002</v>
      </c>
      <c r="CL13">
        <v>1.6229</v>
      </c>
      <c r="CM13">
        <v>0.85870000000000002</v>
      </c>
      <c r="CN13">
        <v>0.75580000000000003</v>
      </c>
      <c r="CO13">
        <v>0</v>
      </c>
      <c r="CP13">
        <v>0.96809999999999996</v>
      </c>
      <c r="CQ13">
        <v>0.75190000000000001</v>
      </c>
      <c r="CR13">
        <v>0.4158</v>
      </c>
      <c r="CS13">
        <v>2.8915000000000002</v>
      </c>
      <c r="CT13">
        <v>0.79369999999999996</v>
      </c>
      <c r="CU13">
        <v>9.7048000000000005</v>
      </c>
      <c r="CV13">
        <v>0.85509999999999997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4</v>
      </c>
      <c r="DQ13">
        <v>440</v>
      </c>
      <c r="DR13">
        <v>137</v>
      </c>
      <c r="DS13">
        <v>17.6999999999999</v>
      </c>
      <c r="DT13">
        <v>4.7</v>
      </c>
      <c r="DU13">
        <v>2051</v>
      </c>
      <c r="DV13">
        <v>5.9727289948644999E-2</v>
      </c>
      <c r="DW13">
        <v>6.9533010339000001E-5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36047035000</v>
      </c>
      <c r="H14" t="s">
        <v>1311</v>
      </c>
      <c r="I14">
        <v>7.5799500000000006E-2</v>
      </c>
      <c r="J14">
        <v>2721</v>
      </c>
      <c r="K14">
        <v>273</v>
      </c>
      <c r="L14">
        <v>1514</v>
      </c>
      <c r="M14">
        <v>25</v>
      </c>
      <c r="N14">
        <v>1451</v>
      </c>
      <c r="O14">
        <v>59</v>
      </c>
      <c r="P14">
        <v>665</v>
      </c>
      <c r="Q14">
        <v>201</v>
      </c>
      <c r="R14">
        <v>226</v>
      </c>
      <c r="S14">
        <v>123</v>
      </c>
      <c r="T14">
        <v>23149</v>
      </c>
      <c r="U14">
        <v>2925</v>
      </c>
      <c r="V14">
        <v>195</v>
      </c>
      <c r="W14">
        <v>77</v>
      </c>
      <c r="X14">
        <v>977</v>
      </c>
      <c r="Y14">
        <v>91</v>
      </c>
      <c r="Z14">
        <v>192</v>
      </c>
      <c r="AA14">
        <v>123</v>
      </c>
      <c r="AB14">
        <v>786</v>
      </c>
      <c r="AC14">
        <v>170</v>
      </c>
      <c r="AD14">
        <v>64</v>
      </c>
      <c r="AE14">
        <v>45.399999999999899</v>
      </c>
      <c r="AF14">
        <v>90</v>
      </c>
      <c r="AG14">
        <v>368.19999999999902</v>
      </c>
      <c r="AH14">
        <v>720</v>
      </c>
      <c r="AI14">
        <v>152.80000000000001</v>
      </c>
      <c r="AJ14">
        <v>1460</v>
      </c>
      <c r="AK14">
        <v>53.799999999999898</v>
      </c>
      <c r="AL14">
        <v>0</v>
      </c>
      <c r="AM14">
        <v>11</v>
      </c>
      <c r="AN14">
        <v>60</v>
      </c>
      <c r="AO14">
        <v>62.799999999999898</v>
      </c>
      <c r="AP14">
        <v>787</v>
      </c>
      <c r="AQ14">
        <v>121</v>
      </c>
      <c r="AR14">
        <v>0</v>
      </c>
      <c r="AS14">
        <v>11</v>
      </c>
      <c r="AT14">
        <v>24.399999999999899</v>
      </c>
      <c r="AU14">
        <v>7.7</v>
      </c>
      <c r="AV14">
        <v>15.3</v>
      </c>
      <c r="AW14">
        <v>7.4</v>
      </c>
      <c r="AX14">
        <v>23149</v>
      </c>
      <c r="AY14">
        <v>2925</v>
      </c>
      <c r="AZ14">
        <v>8.1999999999999904</v>
      </c>
      <c r="BA14">
        <v>3.3</v>
      </c>
      <c r="BB14">
        <v>35.899999999999899</v>
      </c>
      <c r="BC14">
        <v>4.9000000000000004</v>
      </c>
      <c r="BD14">
        <v>7.1</v>
      </c>
      <c r="BE14">
        <v>4.5</v>
      </c>
      <c r="BF14">
        <v>29</v>
      </c>
      <c r="BG14">
        <v>6.8</v>
      </c>
      <c r="BH14">
        <v>4.4000000000000004</v>
      </c>
      <c r="BI14">
        <v>3.1</v>
      </c>
      <c r="BJ14">
        <v>3.3</v>
      </c>
      <c r="BK14">
        <v>13.5</v>
      </c>
      <c r="BL14">
        <v>26.6999999999999</v>
      </c>
      <c r="BM14">
        <v>5</v>
      </c>
      <c r="BN14">
        <v>96.4</v>
      </c>
      <c r="BO14">
        <v>3.2</v>
      </c>
      <c r="BP14">
        <v>0</v>
      </c>
      <c r="BQ14">
        <v>2</v>
      </c>
      <c r="BR14">
        <v>4.0999999999999996</v>
      </c>
      <c r="BS14">
        <v>4.3</v>
      </c>
      <c r="BT14">
        <v>54.2</v>
      </c>
      <c r="BU14">
        <v>7.7</v>
      </c>
      <c r="BV14">
        <v>0</v>
      </c>
      <c r="BW14">
        <v>0.4</v>
      </c>
      <c r="BX14">
        <v>0.7893</v>
      </c>
      <c r="BY14">
        <v>0.92510000000000003</v>
      </c>
      <c r="BZ14">
        <v>0.70179999999999998</v>
      </c>
      <c r="CA14">
        <v>0.34179999999999999</v>
      </c>
      <c r="CB14">
        <v>2.7578999999999998</v>
      </c>
      <c r="CC14">
        <v>0.74</v>
      </c>
      <c r="CD14">
        <v>0.99109999999999998</v>
      </c>
      <c r="CE14">
        <v>3.0099999999999998E-2</v>
      </c>
      <c r="CF14">
        <v>0.99070000000000003</v>
      </c>
      <c r="CG14">
        <v>0.25640000000000002</v>
      </c>
      <c r="CH14">
        <v>2.2683</v>
      </c>
      <c r="CI14">
        <v>0.66520000000000001</v>
      </c>
      <c r="CJ14">
        <v>4.2999999999999997E-2</v>
      </c>
      <c r="CK14">
        <v>0.95220000000000005</v>
      </c>
      <c r="CL14">
        <v>0.99529999999999996</v>
      </c>
      <c r="CM14">
        <v>0.48309999999999997</v>
      </c>
      <c r="CN14">
        <v>0.97960000000000003</v>
      </c>
      <c r="CO14">
        <v>0</v>
      </c>
      <c r="CP14">
        <v>0.59640000000000004</v>
      </c>
      <c r="CQ14">
        <v>0.79100000000000004</v>
      </c>
      <c r="CR14">
        <v>0</v>
      </c>
      <c r="CS14">
        <v>2.367</v>
      </c>
      <c r="CT14">
        <v>0.55740000000000001</v>
      </c>
      <c r="CU14">
        <v>8.3885000000000005</v>
      </c>
      <c r="CV14">
        <v>0.70109999999999995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1</v>
      </c>
      <c r="DE14">
        <v>0</v>
      </c>
      <c r="DF14">
        <v>2</v>
      </c>
      <c r="DG14">
        <v>0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5</v>
      </c>
      <c r="DQ14">
        <v>300</v>
      </c>
      <c r="DR14">
        <v>152</v>
      </c>
      <c r="DS14">
        <v>11.1</v>
      </c>
      <c r="DT14">
        <v>5.6</v>
      </c>
      <c r="DU14">
        <v>1780</v>
      </c>
      <c r="DV14">
        <v>1.8606266042105E-2</v>
      </c>
      <c r="DW14">
        <v>2.1050703320000001E-5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36047035400</v>
      </c>
      <c r="H15" t="s">
        <v>1310</v>
      </c>
      <c r="I15">
        <v>0.14581949999999999</v>
      </c>
      <c r="J15">
        <v>5341</v>
      </c>
      <c r="K15">
        <v>439</v>
      </c>
      <c r="L15">
        <v>2825</v>
      </c>
      <c r="M15">
        <v>40</v>
      </c>
      <c r="N15">
        <v>2652</v>
      </c>
      <c r="O15">
        <v>121</v>
      </c>
      <c r="P15">
        <v>431</v>
      </c>
      <c r="Q15">
        <v>158</v>
      </c>
      <c r="R15">
        <v>196</v>
      </c>
      <c r="S15">
        <v>157</v>
      </c>
      <c r="T15">
        <v>37658</v>
      </c>
      <c r="U15">
        <v>6362</v>
      </c>
      <c r="V15">
        <v>222</v>
      </c>
      <c r="W15">
        <v>130</v>
      </c>
      <c r="X15">
        <v>1842</v>
      </c>
      <c r="Y15">
        <v>249</v>
      </c>
      <c r="Z15">
        <v>520</v>
      </c>
      <c r="AA15">
        <v>150</v>
      </c>
      <c r="AB15">
        <v>1259</v>
      </c>
      <c r="AC15">
        <v>244</v>
      </c>
      <c r="AD15">
        <v>96</v>
      </c>
      <c r="AE15">
        <v>81.599999999999895</v>
      </c>
      <c r="AF15">
        <v>307</v>
      </c>
      <c r="AG15">
        <v>646.79999999999905</v>
      </c>
      <c r="AH15">
        <v>1074</v>
      </c>
      <c r="AI15">
        <v>319.69999999999902</v>
      </c>
      <c r="AJ15">
        <v>2760</v>
      </c>
      <c r="AK15">
        <v>78.299999999999898</v>
      </c>
      <c r="AL15">
        <v>0</v>
      </c>
      <c r="AM15">
        <v>16</v>
      </c>
      <c r="AN15">
        <v>0</v>
      </c>
      <c r="AO15">
        <v>22.6</v>
      </c>
      <c r="AP15">
        <v>1088</v>
      </c>
      <c r="AQ15">
        <v>223</v>
      </c>
      <c r="AR15">
        <v>0</v>
      </c>
      <c r="AS15">
        <v>16</v>
      </c>
      <c r="AT15">
        <v>8.1</v>
      </c>
      <c r="AU15">
        <v>3.2</v>
      </c>
      <c r="AV15">
        <v>6.7</v>
      </c>
      <c r="AW15">
        <v>5</v>
      </c>
      <c r="AX15">
        <v>37658</v>
      </c>
      <c r="AY15">
        <v>6362</v>
      </c>
      <c r="AZ15">
        <v>4.7</v>
      </c>
      <c r="BA15">
        <v>2.8</v>
      </c>
      <c r="BB15">
        <v>34.5</v>
      </c>
      <c r="BC15">
        <v>5.3</v>
      </c>
      <c r="BD15">
        <v>9.6999999999999904</v>
      </c>
      <c r="BE15">
        <v>2.7</v>
      </c>
      <c r="BF15">
        <v>23.6</v>
      </c>
      <c r="BG15">
        <v>5.0999999999999996</v>
      </c>
      <c r="BH15">
        <v>3.6</v>
      </c>
      <c r="BI15">
        <v>3.1</v>
      </c>
      <c r="BJ15">
        <v>5.7</v>
      </c>
      <c r="BK15">
        <v>12.1</v>
      </c>
      <c r="BL15">
        <v>20.6</v>
      </c>
      <c r="BM15">
        <v>5.9</v>
      </c>
      <c r="BN15">
        <v>97.7</v>
      </c>
      <c r="BO15">
        <v>2.4</v>
      </c>
      <c r="BP15">
        <v>0</v>
      </c>
      <c r="BQ15">
        <v>1.1000000000000001</v>
      </c>
      <c r="BR15">
        <v>0</v>
      </c>
      <c r="BS15">
        <v>0.9</v>
      </c>
      <c r="BT15">
        <v>41</v>
      </c>
      <c r="BU15">
        <v>8.3000000000000007</v>
      </c>
      <c r="BV15">
        <v>0</v>
      </c>
      <c r="BW15">
        <v>0.3</v>
      </c>
      <c r="BX15">
        <v>0.33200000000000002</v>
      </c>
      <c r="BY15">
        <v>0.47960000000000003</v>
      </c>
      <c r="BZ15">
        <v>0.25900000000000001</v>
      </c>
      <c r="CA15">
        <v>0.15859999999999999</v>
      </c>
      <c r="CB15">
        <v>1.2292000000000001</v>
      </c>
      <c r="CC15">
        <v>0.26979999999999998</v>
      </c>
      <c r="CD15">
        <v>0.98909999999999998</v>
      </c>
      <c r="CE15">
        <v>4.6699999999999998E-2</v>
      </c>
      <c r="CF15">
        <v>0.97550000000000003</v>
      </c>
      <c r="CG15">
        <v>0.2</v>
      </c>
      <c r="CH15">
        <v>2.2111999999999998</v>
      </c>
      <c r="CI15">
        <v>0.63080000000000003</v>
      </c>
      <c r="CJ15">
        <v>0.112</v>
      </c>
      <c r="CK15">
        <v>0.90769999999999995</v>
      </c>
      <c r="CL15">
        <v>1.0198</v>
      </c>
      <c r="CM15">
        <v>0.4965</v>
      </c>
      <c r="CN15">
        <v>0.98929999999999996</v>
      </c>
      <c r="CO15">
        <v>0</v>
      </c>
      <c r="CP15">
        <v>0</v>
      </c>
      <c r="CQ15">
        <v>0.70740000000000003</v>
      </c>
      <c r="CR15">
        <v>0</v>
      </c>
      <c r="CS15">
        <v>1.6967000000000001</v>
      </c>
      <c r="CT15">
        <v>0.2717</v>
      </c>
      <c r="CU15">
        <v>6.1569000000000003</v>
      </c>
      <c r="CV15">
        <v>0.35260000000000002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2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4</v>
      </c>
      <c r="DQ15">
        <v>160</v>
      </c>
      <c r="DR15">
        <v>92</v>
      </c>
      <c r="DS15">
        <v>3</v>
      </c>
      <c r="DT15">
        <v>1.8</v>
      </c>
      <c r="DU15">
        <v>5936</v>
      </c>
      <c r="DV15">
        <v>3.5149489693595E-2</v>
      </c>
      <c r="DW15">
        <v>3.9824447907E-5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36047035601</v>
      </c>
      <c r="H16" t="s">
        <v>1309</v>
      </c>
      <c r="I16">
        <v>2.6225200000000001E-2</v>
      </c>
      <c r="J16">
        <v>2683</v>
      </c>
      <c r="K16">
        <v>228</v>
      </c>
      <c r="L16">
        <v>1500</v>
      </c>
      <c r="M16">
        <v>34</v>
      </c>
      <c r="N16">
        <v>1427</v>
      </c>
      <c r="O16">
        <v>71</v>
      </c>
      <c r="P16">
        <v>578</v>
      </c>
      <c r="Q16">
        <v>181</v>
      </c>
      <c r="R16">
        <v>143</v>
      </c>
      <c r="S16">
        <v>77</v>
      </c>
      <c r="T16">
        <v>28796</v>
      </c>
      <c r="U16">
        <v>3604</v>
      </c>
      <c r="V16">
        <v>120</v>
      </c>
      <c r="W16">
        <v>51</v>
      </c>
      <c r="X16">
        <v>938</v>
      </c>
      <c r="Y16">
        <v>195</v>
      </c>
      <c r="Z16">
        <v>113</v>
      </c>
      <c r="AA16">
        <v>71</v>
      </c>
      <c r="AB16">
        <v>583</v>
      </c>
      <c r="AC16">
        <v>144</v>
      </c>
      <c r="AD16">
        <v>7</v>
      </c>
      <c r="AE16">
        <v>15.6</v>
      </c>
      <c r="AF16">
        <v>123</v>
      </c>
      <c r="AG16">
        <v>368.89999999999901</v>
      </c>
      <c r="AH16">
        <v>467</v>
      </c>
      <c r="AI16">
        <v>132.4</v>
      </c>
      <c r="AJ16">
        <v>1454</v>
      </c>
      <c r="AK16">
        <v>59</v>
      </c>
      <c r="AL16">
        <v>0</v>
      </c>
      <c r="AM16">
        <v>11</v>
      </c>
      <c r="AN16">
        <v>23</v>
      </c>
      <c r="AO16">
        <v>23.6999999999999</v>
      </c>
      <c r="AP16">
        <v>570</v>
      </c>
      <c r="AQ16">
        <v>104</v>
      </c>
      <c r="AR16">
        <v>0</v>
      </c>
      <c r="AS16">
        <v>11</v>
      </c>
      <c r="AT16">
        <v>21.5</v>
      </c>
      <c r="AU16">
        <v>7</v>
      </c>
      <c r="AV16">
        <v>11.5</v>
      </c>
      <c r="AW16">
        <v>6.6</v>
      </c>
      <c r="AX16">
        <v>28796</v>
      </c>
      <c r="AY16">
        <v>3604</v>
      </c>
      <c r="AZ16">
        <v>5.3</v>
      </c>
      <c r="BA16">
        <v>2.2999999999999998</v>
      </c>
      <c r="BB16">
        <v>35</v>
      </c>
      <c r="BC16">
        <v>7.5</v>
      </c>
      <c r="BD16">
        <v>4.2</v>
      </c>
      <c r="BE16">
        <v>2.6</v>
      </c>
      <c r="BF16">
        <v>21.6999999999999</v>
      </c>
      <c r="BG16">
        <v>5.5</v>
      </c>
      <c r="BH16">
        <v>0.5</v>
      </c>
      <c r="BI16">
        <v>1.1000000000000001</v>
      </c>
      <c r="BJ16">
        <v>4.5999999999999996</v>
      </c>
      <c r="BK16">
        <v>13.6999999999999</v>
      </c>
      <c r="BL16">
        <v>17.399999999999899</v>
      </c>
      <c r="BM16">
        <v>4.7</v>
      </c>
      <c r="BN16">
        <v>96.9</v>
      </c>
      <c r="BO16">
        <v>3.3</v>
      </c>
      <c r="BP16">
        <v>0</v>
      </c>
      <c r="BQ16">
        <v>2</v>
      </c>
      <c r="BR16">
        <v>1.6</v>
      </c>
      <c r="BS16">
        <v>1.7</v>
      </c>
      <c r="BT16">
        <v>39.899999999999899</v>
      </c>
      <c r="BU16">
        <v>7.3</v>
      </c>
      <c r="BV16">
        <v>0</v>
      </c>
      <c r="BW16">
        <v>0.4</v>
      </c>
      <c r="BX16">
        <v>0.74170000000000003</v>
      </c>
      <c r="BY16">
        <v>0.8246</v>
      </c>
      <c r="BZ16">
        <v>0.49459999999999998</v>
      </c>
      <c r="CA16">
        <v>0.18579999999999999</v>
      </c>
      <c r="CB16">
        <v>2.2467999999999999</v>
      </c>
      <c r="CC16">
        <v>0.58609999999999995</v>
      </c>
      <c r="CD16">
        <v>0.99009999999999998</v>
      </c>
      <c r="CE16">
        <v>1.67E-2</v>
      </c>
      <c r="CF16">
        <v>0.96140000000000003</v>
      </c>
      <c r="CG16">
        <v>2.7E-2</v>
      </c>
      <c r="CH16">
        <v>1.9952000000000001</v>
      </c>
      <c r="CI16">
        <v>0.48580000000000001</v>
      </c>
      <c r="CJ16">
        <v>7.9899999999999999E-2</v>
      </c>
      <c r="CK16">
        <v>0.87250000000000005</v>
      </c>
      <c r="CL16">
        <v>0.95240000000000002</v>
      </c>
      <c r="CM16">
        <v>0.45839999999999997</v>
      </c>
      <c r="CN16">
        <v>0.98309999999999997</v>
      </c>
      <c r="CO16">
        <v>0</v>
      </c>
      <c r="CP16">
        <v>0.37709999999999999</v>
      </c>
      <c r="CQ16">
        <v>0.70099999999999996</v>
      </c>
      <c r="CR16">
        <v>0</v>
      </c>
      <c r="CS16">
        <v>2.0611999999999999</v>
      </c>
      <c r="CT16">
        <v>0.4209</v>
      </c>
      <c r="CU16">
        <v>7.2556000000000003</v>
      </c>
      <c r="CV16">
        <v>0.53380000000000005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2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3</v>
      </c>
      <c r="DQ16">
        <v>238</v>
      </c>
      <c r="DR16">
        <v>121</v>
      </c>
      <c r="DS16">
        <v>8.9</v>
      </c>
      <c r="DT16">
        <v>4.5999999999999996</v>
      </c>
      <c r="DU16">
        <v>977</v>
      </c>
      <c r="DV16">
        <v>1.1637657905468E-2</v>
      </c>
      <c r="DW16">
        <v>7.1427596029999997E-6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36047035602</v>
      </c>
      <c r="H17" t="s">
        <v>1308</v>
      </c>
      <c r="I17">
        <v>6.5939999999999999E-2</v>
      </c>
      <c r="J17">
        <v>5009</v>
      </c>
      <c r="K17">
        <v>351</v>
      </c>
      <c r="L17">
        <v>2869</v>
      </c>
      <c r="M17">
        <v>33</v>
      </c>
      <c r="N17">
        <v>2602</v>
      </c>
      <c r="O17">
        <v>146</v>
      </c>
      <c r="P17">
        <v>806</v>
      </c>
      <c r="Q17">
        <v>321</v>
      </c>
      <c r="R17">
        <v>127</v>
      </c>
      <c r="S17">
        <v>94</v>
      </c>
      <c r="T17">
        <v>28296</v>
      </c>
      <c r="U17">
        <v>3054</v>
      </c>
      <c r="V17">
        <v>212</v>
      </c>
      <c r="W17">
        <v>95</v>
      </c>
      <c r="X17">
        <v>1802</v>
      </c>
      <c r="Y17">
        <v>185</v>
      </c>
      <c r="Z17">
        <v>615</v>
      </c>
      <c r="AA17">
        <v>147</v>
      </c>
      <c r="AB17">
        <v>1200</v>
      </c>
      <c r="AC17">
        <v>213</v>
      </c>
      <c r="AD17">
        <v>31</v>
      </c>
      <c r="AE17">
        <v>38.6</v>
      </c>
      <c r="AF17">
        <v>303</v>
      </c>
      <c r="AG17">
        <v>480.39999999999901</v>
      </c>
      <c r="AH17">
        <v>1167</v>
      </c>
      <c r="AI17">
        <v>367.69999999999902</v>
      </c>
      <c r="AJ17">
        <v>2793</v>
      </c>
      <c r="AK17">
        <v>69.900000000000006</v>
      </c>
      <c r="AL17">
        <v>0</v>
      </c>
      <c r="AM17">
        <v>16</v>
      </c>
      <c r="AN17">
        <v>225</v>
      </c>
      <c r="AO17">
        <v>89.5</v>
      </c>
      <c r="AP17">
        <v>1215</v>
      </c>
      <c r="AQ17">
        <v>198</v>
      </c>
      <c r="AR17">
        <v>5</v>
      </c>
      <c r="AS17">
        <v>9</v>
      </c>
      <c r="AT17">
        <v>16.100000000000001</v>
      </c>
      <c r="AU17">
        <v>6</v>
      </c>
      <c r="AV17">
        <v>5.9</v>
      </c>
      <c r="AW17">
        <v>4</v>
      </c>
      <c r="AX17">
        <v>28296</v>
      </c>
      <c r="AY17">
        <v>3054</v>
      </c>
      <c r="AZ17">
        <v>5</v>
      </c>
      <c r="BA17">
        <v>2.2000000000000002</v>
      </c>
      <c r="BB17">
        <v>36</v>
      </c>
      <c r="BC17">
        <v>3.8</v>
      </c>
      <c r="BD17">
        <v>12.3</v>
      </c>
      <c r="BE17">
        <v>2.8</v>
      </c>
      <c r="BF17">
        <v>24</v>
      </c>
      <c r="BG17">
        <v>5.0999999999999996</v>
      </c>
      <c r="BH17">
        <v>1.2</v>
      </c>
      <c r="BI17">
        <v>1.5</v>
      </c>
      <c r="BJ17">
        <v>6</v>
      </c>
      <c r="BK17">
        <v>9.6</v>
      </c>
      <c r="BL17">
        <v>25</v>
      </c>
      <c r="BM17">
        <v>7.7</v>
      </c>
      <c r="BN17">
        <v>97.4</v>
      </c>
      <c r="BO17">
        <v>2.2000000000000002</v>
      </c>
      <c r="BP17">
        <v>0</v>
      </c>
      <c r="BQ17">
        <v>1</v>
      </c>
      <c r="BR17">
        <v>8.6</v>
      </c>
      <c r="BS17">
        <v>3.4</v>
      </c>
      <c r="BT17">
        <v>46.7</v>
      </c>
      <c r="BU17">
        <v>7</v>
      </c>
      <c r="BV17">
        <v>0.1</v>
      </c>
      <c r="BW17">
        <v>0.2</v>
      </c>
      <c r="BX17">
        <v>0.62809999999999999</v>
      </c>
      <c r="BY17">
        <v>0.37990000000000002</v>
      </c>
      <c r="BZ17">
        <v>0.51400000000000001</v>
      </c>
      <c r="CA17">
        <v>0.1731</v>
      </c>
      <c r="CB17">
        <v>1.6951000000000001</v>
      </c>
      <c r="CC17">
        <v>0.41260000000000002</v>
      </c>
      <c r="CD17">
        <v>0.99139999999999995</v>
      </c>
      <c r="CE17">
        <v>7.85E-2</v>
      </c>
      <c r="CF17">
        <v>0.97709999999999997</v>
      </c>
      <c r="CG17">
        <v>4.8000000000000001E-2</v>
      </c>
      <c r="CH17">
        <v>2.0949</v>
      </c>
      <c r="CI17">
        <v>0.55610000000000004</v>
      </c>
      <c r="CJ17">
        <v>0.1196</v>
      </c>
      <c r="CK17">
        <v>0.94279999999999997</v>
      </c>
      <c r="CL17">
        <v>1.0624</v>
      </c>
      <c r="CM17">
        <v>0.51729999999999998</v>
      </c>
      <c r="CN17">
        <v>0.98619999999999997</v>
      </c>
      <c r="CO17">
        <v>0</v>
      </c>
      <c r="CP17">
        <v>0.77429999999999999</v>
      </c>
      <c r="CQ17">
        <v>0.74050000000000005</v>
      </c>
      <c r="CR17">
        <v>0.32929999999999998</v>
      </c>
      <c r="CS17">
        <v>2.8302999999999998</v>
      </c>
      <c r="CT17">
        <v>0.77359999999999995</v>
      </c>
      <c r="CU17">
        <v>7.6826999999999996</v>
      </c>
      <c r="CV17">
        <v>0.5968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2</v>
      </c>
      <c r="DG17">
        <v>0</v>
      </c>
      <c r="DH17">
        <v>1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4</v>
      </c>
      <c r="DQ17">
        <v>225</v>
      </c>
      <c r="DR17">
        <v>114</v>
      </c>
      <c r="DS17">
        <v>4.5</v>
      </c>
      <c r="DT17">
        <v>2.2000000000000002</v>
      </c>
      <c r="DU17">
        <v>2727</v>
      </c>
      <c r="DV17">
        <v>1.7760837567113E-2</v>
      </c>
      <c r="DW17">
        <v>1.8186922293E-5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36047036001</v>
      </c>
      <c r="H18" t="s">
        <v>1307</v>
      </c>
      <c r="I18">
        <v>3.6817099999999998E-2</v>
      </c>
      <c r="J18">
        <v>2923</v>
      </c>
      <c r="K18">
        <v>218</v>
      </c>
      <c r="L18">
        <v>1740</v>
      </c>
      <c r="M18">
        <v>43</v>
      </c>
      <c r="N18">
        <v>1600</v>
      </c>
      <c r="O18">
        <v>81</v>
      </c>
      <c r="P18">
        <v>1064</v>
      </c>
      <c r="Q18">
        <v>222</v>
      </c>
      <c r="R18">
        <v>148</v>
      </c>
      <c r="S18">
        <v>70</v>
      </c>
      <c r="T18">
        <v>26368</v>
      </c>
      <c r="U18">
        <v>6641</v>
      </c>
      <c r="V18">
        <v>280</v>
      </c>
      <c r="W18">
        <v>101</v>
      </c>
      <c r="X18">
        <v>1294</v>
      </c>
      <c r="Y18">
        <v>140</v>
      </c>
      <c r="Z18">
        <v>289</v>
      </c>
      <c r="AA18">
        <v>67</v>
      </c>
      <c r="AB18">
        <v>1052</v>
      </c>
      <c r="AC18">
        <v>131</v>
      </c>
      <c r="AD18">
        <v>17</v>
      </c>
      <c r="AE18">
        <v>23.6999999999999</v>
      </c>
      <c r="AF18">
        <v>105</v>
      </c>
      <c r="AG18">
        <v>309</v>
      </c>
      <c r="AH18">
        <v>1295</v>
      </c>
      <c r="AI18">
        <v>209</v>
      </c>
      <c r="AJ18">
        <v>1680</v>
      </c>
      <c r="AK18">
        <v>54.1</v>
      </c>
      <c r="AL18">
        <v>0</v>
      </c>
      <c r="AM18">
        <v>11</v>
      </c>
      <c r="AN18">
        <v>151</v>
      </c>
      <c r="AO18">
        <v>64.400000000000006</v>
      </c>
      <c r="AP18">
        <v>1097</v>
      </c>
      <c r="AQ18">
        <v>101</v>
      </c>
      <c r="AR18">
        <v>0</v>
      </c>
      <c r="AS18">
        <v>11</v>
      </c>
      <c r="AT18">
        <v>36.399999999999899</v>
      </c>
      <c r="AU18">
        <v>7.1</v>
      </c>
      <c r="AV18">
        <v>12.4</v>
      </c>
      <c r="AW18">
        <v>5.9</v>
      </c>
      <c r="AX18">
        <v>26368</v>
      </c>
      <c r="AY18">
        <v>6641</v>
      </c>
      <c r="AZ18">
        <v>11.3</v>
      </c>
      <c r="BA18">
        <v>4.0999999999999996</v>
      </c>
      <c r="BB18">
        <v>44.299999999999898</v>
      </c>
      <c r="BC18">
        <v>5.4</v>
      </c>
      <c r="BD18">
        <v>9.9</v>
      </c>
      <c r="BE18">
        <v>2.2000000000000002</v>
      </c>
      <c r="BF18">
        <v>36</v>
      </c>
      <c r="BG18">
        <v>4.8</v>
      </c>
      <c r="BH18">
        <v>1.1000000000000001</v>
      </c>
      <c r="BI18">
        <v>1.5</v>
      </c>
      <c r="BJ18">
        <v>3.6</v>
      </c>
      <c r="BK18">
        <v>10.6</v>
      </c>
      <c r="BL18">
        <v>45.2</v>
      </c>
      <c r="BM18">
        <v>6.5</v>
      </c>
      <c r="BN18">
        <v>96.599999999999895</v>
      </c>
      <c r="BO18">
        <v>2</v>
      </c>
      <c r="BP18">
        <v>0</v>
      </c>
      <c r="BQ18">
        <v>1.7</v>
      </c>
      <c r="BR18">
        <v>9.4</v>
      </c>
      <c r="BS18">
        <v>4</v>
      </c>
      <c r="BT18">
        <v>68.599999999999895</v>
      </c>
      <c r="BU18">
        <v>5.0999999999999996</v>
      </c>
      <c r="BV18">
        <v>0</v>
      </c>
      <c r="BW18">
        <v>0.4</v>
      </c>
      <c r="BX18">
        <v>0.90869999999999995</v>
      </c>
      <c r="BY18">
        <v>0.85509999999999997</v>
      </c>
      <c r="BZ18">
        <v>0.58560000000000001</v>
      </c>
      <c r="CA18">
        <v>0.48809999999999998</v>
      </c>
      <c r="CB18">
        <v>2.8374999999999999</v>
      </c>
      <c r="CC18">
        <v>0.76500000000000001</v>
      </c>
      <c r="CD18">
        <v>0.99670000000000003</v>
      </c>
      <c r="CE18">
        <v>4.7199999999999999E-2</v>
      </c>
      <c r="CF18">
        <v>0.99550000000000005</v>
      </c>
      <c r="CG18">
        <v>4.41E-2</v>
      </c>
      <c r="CH18">
        <v>2.0834000000000001</v>
      </c>
      <c r="CI18">
        <v>0.54810000000000003</v>
      </c>
      <c r="CJ18">
        <v>5.0700000000000002E-2</v>
      </c>
      <c r="CK18">
        <v>0.99529999999999996</v>
      </c>
      <c r="CL18">
        <v>1.0459000000000001</v>
      </c>
      <c r="CM18">
        <v>0.50970000000000004</v>
      </c>
      <c r="CN18">
        <v>0.98109999999999997</v>
      </c>
      <c r="CO18">
        <v>0</v>
      </c>
      <c r="CP18">
        <v>0.79720000000000002</v>
      </c>
      <c r="CQ18">
        <v>0.89119999999999999</v>
      </c>
      <c r="CR18">
        <v>0</v>
      </c>
      <c r="CS18">
        <v>2.6694</v>
      </c>
      <c r="CT18">
        <v>0.70520000000000005</v>
      </c>
      <c r="CU18">
        <v>8.6362000000000005</v>
      </c>
      <c r="CV18">
        <v>0.73450000000000004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1</v>
      </c>
      <c r="DE18">
        <v>0</v>
      </c>
      <c r="DF18">
        <v>2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5</v>
      </c>
      <c r="DQ18">
        <v>153</v>
      </c>
      <c r="DR18">
        <v>105</v>
      </c>
      <c r="DS18">
        <v>5.2</v>
      </c>
      <c r="DT18">
        <v>3.4</v>
      </c>
      <c r="DU18">
        <v>1555</v>
      </c>
      <c r="DV18">
        <v>1.4748566829467E-2</v>
      </c>
      <c r="DW18">
        <v>1.0126451303E-5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36047036002</v>
      </c>
      <c r="H19" t="s">
        <v>1306</v>
      </c>
      <c r="I19">
        <v>3.3217099999999999E-2</v>
      </c>
      <c r="J19">
        <v>4062</v>
      </c>
      <c r="K19">
        <v>632</v>
      </c>
      <c r="L19">
        <v>2167</v>
      </c>
      <c r="M19">
        <v>49</v>
      </c>
      <c r="N19">
        <v>2090</v>
      </c>
      <c r="O19">
        <v>93</v>
      </c>
      <c r="P19">
        <v>1732</v>
      </c>
      <c r="Q19">
        <v>507</v>
      </c>
      <c r="R19">
        <v>265</v>
      </c>
      <c r="S19">
        <v>277</v>
      </c>
      <c r="T19">
        <v>17489</v>
      </c>
      <c r="U19">
        <v>3778</v>
      </c>
      <c r="V19">
        <v>309</v>
      </c>
      <c r="W19">
        <v>123</v>
      </c>
      <c r="X19">
        <v>1512</v>
      </c>
      <c r="Y19">
        <v>259</v>
      </c>
      <c r="Z19">
        <v>544</v>
      </c>
      <c r="AA19">
        <v>307</v>
      </c>
      <c r="AB19">
        <v>1176</v>
      </c>
      <c r="AC19">
        <v>244</v>
      </c>
      <c r="AD19">
        <v>43</v>
      </c>
      <c r="AE19">
        <v>45.399999999999899</v>
      </c>
      <c r="AF19">
        <v>494</v>
      </c>
      <c r="AG19">
        <v>799.7</v>
      </c>
      <c r="AH19">
        <v>1899</v>
      </c>
      <c r="AI19">
        <v>406.69999999999902</v>
      </c>
      <c r="AJ19">
        <v>2022</v>
      </c>
      <c r="AK19">
        <v>123.4</v>
      </c>
      <c r="AL19">
        <v>0</v>
      </c>
      <c r="AM19">
        <v>11</v>
      </c>
      <c r="AN19">
        <v>291</v>
      </c>
      <c r="AO19">
        <v>159.69999999999899</v>
      </c>
      <c r="AP19">
        <v>1450</v>
      </c>
      <c r="AQ19">
        <v>207</v>
      </c>
      <c r="AR19">
        <v>6</v>
      </c>
      <c r="AS19">
        <v>5</v>
      </c>
      <c r="AT19">
        <v>42.7</v>
      </c>
      <c r="AU19">
        <v>10.4</v>
      </c>
      <c r="AV19">
        <v>15.6999999999999</v>
      </c>
      <c r="AW19">
        <v>14.1999999999999</v>
      </c>
      <c r="AX19">
        <v>17489</v>
      </c>
      <c r="AY19">
        <v>3778</v>
      </c>
      <c r="AZ19">
        <v>9.1</v>
      </c>
      <c r="BA19">
        <v>3.6</v>
      </c>
      <c r="BB19">
        <v>37.200000000000003</v>
      </c>
      <c r="BC19">
        <v>10.4</v>
      </c>
      <c r="BD19">
        <v>13.4</v>
      </c>
      <c r="BE19">
        <v>7.3</v>
      </c>
      <c r="BF19">
        <v>29</v>
      </c>
      <c r="BG19">
        <v>8.6999999999999904</v>
      </c>
      <c r="BH19">
        <v>2.1</v>
      </c>
      <c r="BI19">
        <v>2.2000000000000002</v>
      </c>
      <c r="BJ19">
        <v>12.1999999999999</v>
      </c>
      <c r="BK19">
        <v>19.600000000000001</v>
      </c>
      <c r="BL19">
        <v>49.799999999999898</v>
      </c>
      <c r="BM19">
        <v>8.1999999999999904</v>
      </c>
      <c r="BN19">
        <v>93.299999999999898</v>
      </c>
      <c r="BO19">
        <v>5.3</v>
      </c>
      <c r="BP19">
        <v>0</v>
      </c>
      <c r="BQ19">
        <v>1.4</v>
      </c>
      <c r="BR19">
        <v>13.9</v>
      </c>
      <c r="BS19">
        <v>7.6</v>
      </c>
      <c r="BT19">
        <v>69.400000000000006</v>
      </c>
      <c r="BU19">
        <v>9.4</v>
      </c>
      <c r="BV19">
        <v>0.1</v>
      </c>
      <c r="BW19">
        <v>0.1</v>
      </c>
      <c r="BX19">
        <v>0.94650000000000001</v>
      </c>
      <c r="BY19">
        <v>0.93130000000000002</v>
      </c>
      <c r="BZ19">
        <v>0.8659</v>
      </c>
      <c r="CA19">
        <v>0.38850000000000001</v>
      </c>
      <c r="CB19">
        <v>3.1322000000000001</v>
      </c>
      <c r="CC19">
        <v>0.84140000000000004</v>
      </c>
      <c r="CD19">
        <v>0.99239999999999995</v>
      </c>
      <c r="CE19">
        <v>9.74E-2</v>
      </c>
      <c r="CF19">
        <v>0.99070000000000003</v>
      </c>
      <c r="CG19">
        <v>9.0399999999999994E-2</v>
      </c>
      <c r="CH19">
        <v>2.1709000000000001</v>
      </c>
      <c r="CI19">
        <v>0.60309999999999997</v>
      </c>
      <c r="CJ19">
        <v>0.24859999999999999</v>
      </c>
      <c r="CK19">
        <v>0.99790000000000001</v>
      </c>
      <c r="CL19">
        <v>1.2464999999999999</v>
      </c>
      <c r="CM19">
        <v>0.61570000000000003</v>
      </c>
      <c r="CN19">
        <v>0.96030000000000004</v>
      </c>
      <c r="CO19">
        <v>0</v>
      </c>
      <c r="CP19">
        <v>0.89019999999999999</v>
      </c>
      <c r="CQ19">
        <v>0.89839999999999998</v>
      </c>
      <c r="CR19">
        <v>0.36899999999999999</v>
      </c>
      <c r="CS19">
        <v>3.1179000000000001</v>
      </c>
      <c r="CT19">
        <v>0.86960000000000004</v>
      </c>
      <c r="CU19">
        <v>9.6675000000000004</v>
      </c>
      <c r="CV19">
        <v>0.85140000000000005</v>
      </c>
      <c r="CW19">
        <v>1</v>
      </c>
      <c r="CX19">
        <v>1</v>
      </c>
      <c r="CY19">
        <v>0</v>
      </c>
      <c r="CZ19">
        <v>0</v>
      </c>
      <c r="DA19">
        <v>2</v>
      </c>
      <c r="DB19">
        <v>1</v>
      </c>
      <c r="DC19">
        <v>0</v>
      </c>
      <c r="DD19">
        <v>1</v>
      </c>
      <c r="DE19">
        <v>0</v>
      </c>
      <c r="DF19">
        <v>2</v>
      </c>
      <c r="DG19">
        <v>0</v>
      </c>
      <c r="DH19">
        <v>1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6</v>
      </c>
      <c r="DQ19">
        <v>690</v>
      </c>
      <c r="DR19">
        <v>441</v>
      </c>
      <c r="DS19">
        <v>17</v>
      </c>
      <c r="DT19">
        <v>9.1999999999999904</v>
      </c>
      <c r="DU19">
        <v>1590</v>
      </c>
      <c r="DV19">
        <v>1.2307916831622001E-2</v>
      </c>
      <c r="DW19">
        <v>9.1504888500000007E-6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36047036200</v>
      </c>
      <c r="H20" t="s">
        <v>1305</v>
      </c>
      <c r="I20">
        <v>6.6065899999999997E-2</v>
      </c>
      <c r="J20">
        <v>3371</v>
      </c>
      <c r="K20">
        <v>517</v>
      </c>
      <c r="L20">
        <v>1461</v>
      </c>
      <c r="M20">
        <v>83</v>
      </c>
      <c r="N20">
        <v>1232</v>
      </c>
      <c r="O20">
        <v>115</v>
      </c>
      <c r="P20">
        <v>1127</v>
      </c>
      <c r="Q20">
        <v>352</v>
      </c>
      <c r="R20">
        <v>133</v>
      </c>
      <c r="S20">
        <v>81</v>
      </c>
      <c r="T20">
        <v>19441</v>
      </c>
      <c r="U20">
        <v>3493</v>
      </c>
      <c r="V20">
        <v>575</v>
      </c>
      <c r="W20">
        <v>169</v>
      </c>
      <c r="X20">
        <v>283</v>
      </c>
      <c r="Y20">
        <v>65</v>
      </c>
      <c r="Z20">
        <v>850</v>
      </c>
      <c r="AA20">
        <v>236</v>
      </c>
      <c r="AB20">
        <v>285</v>
      </c>
      <c r="AC20">
        <v>95</v>
      </c>
      <c r="AD20">
        <v>111</v>
      </c>
      <c r="AE20">
        <v>68.5</v>
      </c>
      <c r="AF20">
        <v>2052</v>
      </c>
      <c r="AG20">
        <v>577.39999999999895</v>
      </c>
      <c r="AH20">
        <v>811</v>
      </c>
      <c r="AI20">
        <v>179</v>
      </c>
      <c r="AJ20">
        <v>425</v>
      </c>
      <c r="AK20">
        <v>101</v>
      </c>
      <c r="AL20">
        <v>0</v>
      </c>
      <c r="AM20">
        <v>11</v>
      </c>
      <c r="AN20">
        <v>280</v>
      </c>
      <c r="AO20">
        <v>101.4</v>
      </c>
      <c r="AP20">
        <v>686</v>
      </c>
      <c r="AQ20">
        <v>138</v>
      </c>
      <c r="AR20">
        <v>20</v>
      </c>
      <c r="AS20">
        <v>35</v>
      </c>
      <c r="AT20">
        <v>33.399999999999899</v>
      </c>
      <c r="AU20">
        <v>9.9</v>
      </c>
      <c r="AV20">
        <v>8.1</v>
      </c>
      <c r="AW20">
        <v>4.8</v>
      </c>
      <c r="AX20">
        <v>19441</v>
      </c>
      <c r="AY20">
        <v>3493</v>
      </c>
      <c r="AZ20">
        <v>25.899999999999899</v>
      </c>
      <c r="BA20">
        <v>6.6</v>
      </c>
      <c r="BB20">
        <v>8.4</v>
      </c>
      <c r="BC20">
        <v>2</v>
      </c>
      <c r="BD20">
        <v>25.1999999999999</v>
      </c>
      <c r="BE20">
        <v>5.8</v>
      </c>
      <c r="BF20">
        <v>8.5</v>
      </c>
      <c r="BG20">
        <v>2.7</v>
      </c>
      <c r="BH20">
        <v>9</v>
      </c>
      <c r="BI20">
        <v>5.5</v>
      </c>
      <c r="BJ20">
        <v>60.899999999999899</v>
      </c>
      <c r="BK20">
        <v>14.4</v>
      </c>
      <c r="BL20">
        <v>26.1999999999999</v>
      </c>
      <c r="BM20">
        <v>4.4000000000000004</v>
      </c>
      <c r="BN20">
        <v>29.1</v>
      </c>
      <c r="BO20">
        <v>6.7</v>
      </c>
      <c r="BP20">
        <v>0</v>
      </c>
      <c r="BQ20">
        <v>2</v>
      </c>
      <c r="BR20">
        <v>22.6999999999999</v>
      </c>
      <c r="BS20">
        <v>7.9</v>
      </c>
      <c r="BT20">
        <v>55.7</v>
      </c>
      <c r="BU20">
        <v>8.8000000000000007</v>
      </c>
      <c r="BV20">
        <v>0.6</v>
      </c>
      <c r="BW20">
        <v>1</v>
      </c>
      <c r="BX20">
        <v>0.88739999999999997</v>
      </c>
      <c r="BY20">
        <v>0.61619999999999997</v>
      </c>
      <c r="BZ20">
        <v>0.81610000000000005</v>
      </c>
      <c r="CA20">
        <v>0.83809999999999996</v>
      </c>
      <c r="CB20">
        <v>3.1577999999999999</v>
      </c>
      <c r="CC20">
        <v>0.84660000000000002</v>
      </c>
      <c r="CD20">
        <v>0.13389999999999999</v>
      </c>
      <c r="CE20">
        <v>0.7782</v>
      </c>
      <c r="CF20">
        <v>0.28089999999999998</v>
      </c>
      <c r="CG20">
        <v>0.58550000000000002</v>
      </c>
      <c r="CH20">
        <v>1.7785</v>
      </c>
      <c r="CI20">
        <v>0.33289999999999997</v>
      </c>
      <c r="CJ20">
        <v>0.6643</v>
      </c>
      <c r="CK20">
        <v>0.94930000000000003</v>
      </c>
      <c r="CL20">
        <v>1.6136999999999999</v>
      </c>
      <c r="CM20">
        <v>0.85189999999999999</v>
      </c>
      <c r="CN20">
        <v>0.73</v>
      </c>
      <c r="CO20">
        <v>0</v>
      </c>
      <c r="CP20">
        <v>0.9718</v>
      </c>
      <c r="CQ20">
        <v>0.8014</v>
      </c>
      <c r="CR20">
        <v>0.62480000000000002</v>
      </c>
      <c r="CS20">
        <v>3.1280000000000001</v>
      </c>
      <c r="CT20">
        <v>0.87229999999999996</v>
      </c>
      <c r="CU20">
        <v>9.6778999999999904</v>
      </c>
      <c r="CV20">
        <v>0.85240000000000005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2</v>
      </c>
      <c r="DQ20">
        <v>535</v>
      </c>
      <c r="DR20">
        <v>215</v>
      </c>
      <c r="DS20">
        <v>15.9</v>
      </c>
      <c r="DT20">
        <v>5.3</v>
      </c>
      <c r="DU20">
        <v>3151</v>
      </c>
      <c r="DV20">
        <v>2.1697302847692002E-2</v>
      </c>
      <c r="DW20">
        <v>1.8098731634999999E-5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36047036400</v>
      </c>
      <c r="H21" t="s">
        <v>1304</v>
      </c>
      <c r="I21">
        <v>5.53091E-2</v>
      </c>
      <c r="J21">
        <v>2237</v>
      </c>
      <c r="K21">
        <v>297</v>
      </c>
      <c r="L21">
        <v>939</v>
      </c>
      <c r="M21">
        <v>67</v>
      </c>
      <c r="N21">
        <v>811</v>
      </c>
      <c r="O21">
        <v>77</v>
      </c>
      <c r="P21">
        <v>593</v>
      </c>
      <c r="Q21">
        <v>167</v>
      </c>
      <c r="R21">
        <v>149</v>
      </c>
      <c r="S21">
        <v>52</v>
      </c>
      <c r="T21">
        <v>23181</v>
      </c>
      <c r="U21">
        <v>3833</v>
      </c>
      <c r="V21">
        <v>245</v>
      </c>
      <c r="W21">
        <v>97</v>
      </c>
      <c r="X21">
        <v>332</v>
      </c>
      <c r="Y21">
        <v>70</v>
      </c>
      <c r="Z21">
        <v>425</v>
      </c>
      <c r="AA21">
        <v>105</v>
      </c>
      <c r="AB21">
        <v>205</v>
      </c>
      <c r="AC21">
        <v>60</v>
      </c>
      <c r="AD21">
        <v>72</v>
      </c>
      <c r="AE21">
        <v>39.700000000000003</v>
      </c>
      <c r="AF21">
        <v>1030</v>
      </c>
      <c r="AG21">
        <v>371.39999999999901</v>
      </c>
      <c r="AH21">
        <v>548</v>
      </c>
      <c r="AI21">
        <v>136.30000000000001</v>
      </c>
      <c r="AJ21">
        <v>393</v>
      </c>
      <c r="AK21">
        <v>69.799999999999898</v>
      </c>
      <c r="AL21">
        <v>0</v>
      </c>
      <c r="AM21">
        <v>11</v>
      </c>
      <c r="AN21">
        <v>134</v>
      </c>
      <c r="AO21">
        <v>46.899999999999899</v>
      </c>
      <c r="AP21">
        <v>453</v>
      </c>
      <c r="AQ21">
        <v>72</v>
      </c>
      <c r="AR21">
        <v>14</v>
      </c>
      <c r="AS21">
        <v>7</v>
      </c>
      <c r="AT21">
        <v>26.5</v>
      </c>
      <c r="AU21">
        <v>8.6999999999999904</v>
      </c>
      <c r="AV21">
        <v>12.9</v>
      </c>
      <c r="AW21">
        <v>4.4000000000000004</v>
      </c>
      <c r="AX21">
        <v>23181</v>
      </c>
      <c r="AY21">
        <v>3833</v>
      </c>
      <c r="AZ21">
        <v>15</v>
      </c>
      <c r="BA21">
        <v>6.2</v>
      </c>
      <c r="BB21">
        <v>14.8</v>
      </c>
      <c r="BC21">
        <v>3.7</v>
      </c>
      <c r="BD21">
        <v>19</v>
      </c>
      <c r="BE21">
        <v>4</v>
      </c>
      <c r="BF21">
        <v>9.1999999999999904</v>
      </c>
      <c r="BG21">
        <v>2.9</v>
      </c>
      <c r="BH21">
        <v>8.9</v>
      </c>
      <c r="BI21">
        <v>4.8</v>
      </c>
      <c r="BJ21">
        <v>46</v>
      </c>
      <c r="BK21">
        <v>15.4</v>
      </c>
      <c r="BL21">
        <v>26.1999999999999</v>
      </c>
      <c r="BM21">
        <v>5.6</v>
      </c>
      <c r="BN21">
        <v>41.899999999999899</v>
      </c>
      <c r="BO21">
        <v>6.8</v>
      </c>
      <c r="BP21">
        <v>0</v>
      </c>
      <c r="BQ21">
        <v>3.1</v>
      </c>
      <c r="BR21">
        <v>16.5</v>
      </c>
      <c r="BS21">
        <v>5.6</v>
      </c>
      <c r="BT21">
        <v>55.899999999999899</v>
      </c>
      <c r="BU21">
        <v>7.7</v>
      </c>
      <c r="BV21">
        <v>0.6</v>
      </c>
      <c r="BW21">
        <v>0.3</v>
      </c>
      <c r="BX21">
        <v>0.81859999999999999</v>
      </c>
      <c r="BY21">
        <v>0.86860000000000004</v>
      </c>
      <c r="BZ21">
        <v>0.70040000000000002</v>
      </c>
      <c r="CA21">
        <v>0.63139999999999996</v>
      </c>
      <c r="CB21">
        <v>3.0190000000000001</v>
      </c>
      <c r="CC21">
        <v>0.81259999999999999</v>
      </c>
      <c r="CD21">
        <v>0.51749999999999996</v>
      </c>
      <c r="CE21">
        <v>0.32229999999999998</v>
      </c>
      <c r="CF21">
        <v>0.35149999999999998</v>
      </c>
      <c r="CG21">
        <v>0.5766</v>
      </c>
      <c r="CH21">
        <v>1.7679</v>
      </c>
      <c r="CI21">
        <v>0.32569999999999999</v>
      </c>
      <c r="CJ21">
        <v>0.59370000000000001</v>
      </c>
      <c r="CK21">
        <v>0.94950000000000001</v>
      </c>
      <c r="CL21">
        <v>1.5431999999999999</v>
      </c>
      <c r="CM21">
        <v>0.80249999999999999</v>
      </c>
      <c r="CN21">
        <v>0.77639999999999998</v>
      </c>
      <c r="CO21">
        <v>0</v>
      </c>
      <c r="CP21">
        <v>0.92569999999999997</v>
      </c>
      <c r="CQ21">
        <v>0.80259999999999998</v>
      </c>
      <c r="CR21">
        <v>0.63449999999999995</v>
      </c>
      <c r="CS21">
        <v>3.1391</v>
      </c>
      <c r="CT21">
        <v>0.87560000000000004</v>
      </c>
      <c r="CU21">
        <v>9.4692000000000007</v>
      </c>
      <c r="CV21">
        <v>0.83309999999999995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2</v>
      </c>
      <c r="DQ21">
        <v>273</v>
      </c>
      <c r="DR21">
        <v>116</v>
      </c>
      <c r="DS21">
        <v>12.1999999999999</v>
      </c>
      <c r="DT21">
        <v>5.0999999999999996</v>
      </c>
      <c r="DU21">
        <v>1634</v>
      </c>
      <c r="DV21">
        <v>2.0270524321889999E-2</v>
      </c>
      <c r="DW21">
        <v>1.5249214419E-5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36047036600</v>
      </c>
      <c r="H22" t="s">
        <v>1303</v>
      </c>
      <c r="I22">
        <v>9.0407299999999996E-2</v>
      </c>
      <c r="J22">
        <v>4995</v>
      </c>
      <c r="K22">
        <v>504</v>
      </c>
      <c r="L22">
        <v>1506</v>
      </c>
      <c r="M22">
        <v>65</v>
      </c>
      <c r="N22">
        <v>1416</v>
      </c>
      <c r="O22">
        <v>73</v>
      </c>
      <c r="P22">
        <v>1477</v>
      </c>
      <c r="Q22">
        <v>521</v>
      </c>
      <c r="R22">
        <v>114</v>
      </c>
      <c r="S22">
        <v>61</v>
      </c>
      <c r="T22">
        <v>18058</v>
      </c>
      <c r="U22">
        <v>2719</v>
      </c>
      <c r="V22">
        <v>660</v>
      </c>
      <c r="W22">
        <v>207</v>
      </c>
      <c r="X22">
        <v>759</v>
      </c>
      <c r="Y22">
        <v>144</v>
      </c>
      <c r="Z22">
        <v>1141</v>
      </c>
      <c r="AA22">
        <v>247</v>
      </c>
      <c r="AB22">
        <v>584</v>
      </c>
      <c r="AC22">
        <v>153</v>
      </c>
      <c r="AD22">
        <v>51</v>
      </c>
      <c r="AE22">
        <v>36.200000000000003</v>
      </c>
      <c r="AF22">
        <v>2831</v>
      </c>
      <c r="AG22">
        <v>637.89999999999895</v>
      </c>
      <c r="AH22">
        <v>1290</v>
      </c>
      <c r="AI22">
        <v>230.9</v>
      </c>
      <c r="AJ22">
        <v>708</v>
      </c>
      <c r="AK22">
        <v>90.2</v>
      </c>
      <c r="AL22">
        <v>0</v>
      </c>
      <c r="AM22">
        <v>11</v>
      </c>
      <c r="AN22">
        <v>470</v>
      </c>
      <c r="AO22">
        <v>114.799999999999</v>
      </c>
      <c r="AP22">
        <v>792</v>
      </c>
      <c r="AQ22">
        <v>118</v>
      </c>
      <c r="AR22">
        <v>296</v>
      </c>
      <c r="AS22">
        <v>120</v>
      </c>
      <c r="AT22">
        <v>31.1999999999999</v>
      </c>
      <c r="AU22">
        <v>10.1</v>
      </c>
      <c r="AV22">
        <v>5.3</v>
      </c>
      <c r="AW22">
        <v>2.7</v>
      </c>
      <c r="AX22">
        <v>18058</v>
      </c>
      <c r="AY22">
        <v>2719</v>
      </c>
      <c r="AZ22">
        <v>19.3</v>
      </c>
      <c r="BA22">
        <v>5.7</v>
      </c>
      <c r="BB22">
        <v>15.1999999999999</v>
      </c>
      <c r="BC22">
        <v>3.1</v>
      </c>
      <c r="BD22">
        <v>22.8</v>
      </c>
      <c r="BE22">
        <v>4.4000000000000004</v>
      </c>
      <c r="BF22">
        <v>12.3</v>
      </c>
      <c r="BG22">
        <v>3.4</v>
      </c>
      <c r="BH22">
        <v>3.6</v>
      </c>
      <c r="BI22">
        <v>2.6</v>
      </c>
      <c r="BJ22">
        <v>56.7</v>
      </c>
      <c r="BK22">
        <v>11.4</v>
      </c>
      <c r="BL22">
        <v>27.899999999999899</v>
      </c>
      <c r="BM22">
        <v>4.2</v>
      </c>
      <c r="BN22">
        <v>47</v>
      </c>
      <c r="BO22">
        <v>5.6</v>
      </c>
      <c r="BP22">
        <v>0</v>
      </c>
      <c r="BQ22">
        <v>2</v>
      </c>
      <c r="BR22">
        <v>33.200000000000003</v>
      </c>
      <c r="BS22">
        <v>7.9</v>
      </c>
      <c r="BT22">
        <v>55.899999999999899</v>
      </c>
      <c r="BU22">
        <v>7.9</v>
      </c>
      <c r="BV22">
        <v>5.9</v>
      </c>
      <c r="BW22">
        <v>2.2999999999999998</v>
      </c>
      <c r="BX22">
        <v>0.8659</v>
      </c>
      <c r="BY22">
        <v>0.30990000000000001</v>
      </c>
      <c r="BZ22">
        <v>0.85219999999999996</v>
      </c>
      <c r="CA22">
        <v>0.74060000000000004</v>
      </c>
      <c r="CB22">
        <v>2.7686999999999999</v>
      </c>
      <c r="CC22">
        <v>0.74239999999999995</v>
      </c>
      <c r="CD22">
        <v>0.54759999999999998</v>
      </c>
      <c r="CE22">
        <v>0.62949999999999995</v>
      </c>
      <c r="CF22">
        <v>0.62209999999999999</v>
      </c>
      <c r="CG22">
        <v>0.19889999999999999</v>
      </c>
      <c r="CH22">
        <v>1.9981</v>
      </c>
      <c r="CI22">
        <v>0.48799999999999999</v>
      </c>
      <c r="CJ22">
        <v>0.64349999999999996</v>
      </c>
      <c r="CK22">
        <v>0.95879999999999999</v>
      </c>
      <c r="CL22">
        <v>1.6023000000000001</v>
      </c>
      <c r="CM22">
        <v>0.84389999999999998</v>
      </c>
      <c r="CN22">
        <v>0.79630000000000001</v>
      </c>
      <c r="CO22">
        <v>0</v>
      </c>
      <c r="CP22">
        <v>0.99419999999999997</v>
      </c>
      <c r="CQ22">
        <v>0.80259999999999998</v>
      </c>
      <c r="CR22">
        <v>0.8952</v>
      </c>
      <c r="CS22">
        <v>3.4883999999999999</v>
      </c>
      <c r="CT22">
        <v>0.95720000000000005</v>
      </c>
      <c r="CU22">
        <v>9.8575999999999997</v>
      </c>
      <c r="CV22">
        <v>0.87090000000000001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2</v>
      </c>
      <c r="DQ22">
        <v>627</v>
      </c>
      <c r="DR22">
        <v>216</v>
      </c>
      <c r="DS22">
        <v>13.1999999999999</v>
      </c>
      <c r="DT22">
        <v>4.0999999999999996</v>
      </c>
      <c r="DU22">
        <v>6574</v>
      </c>
      <c r="DV22">
        <v>2.1640650732113999E-2</v>
      </c>
      <c r="DW22">
        <v>2.4869430011000002E-5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36047037000</v>
      </c>
      <c r="H23" t="s">
        <v>1302</v>
      </c>
      <c r="I23">
        <v>0.12982369999999999</v>
      </c>
      <c r="J23">
        <v>4303</v>
      </c>
      <c r="K23">
        <v>412</v>
      </c>
      <c r="L23">
        <v>1700</v>
      </c>
      <c r="M23">
        <v>66</v>
      </c>
      <c r="N23">
        <v>1536</v>
      </c>
      <c r="O23">
        <v>93</v>
      </c>
      <c r="P23">
        <v>422</v>
      </c>
      <c r="Q23">
        <v>153</v>
      </c>
      <c r="R23">
        <v>116</v>
      </c>
      <c r="S23">
        <v>58</v>
      </c>
      <c r="T23">
        <v>33451</v>
      </c>
      <c r="U23">
        <v>5448</v>
      </c>
      <c r="V23">
        <v>411</v>
      </c>
      <c r="W23">
        <v>149</v>
      </c>
      <c r="X23">
        <v>640</v>
      </c>
      <c r="Y23">
        <v>137</v>
      </c>
      <c r="Z23">
        <v>1000</v>
      </c>
      <c r="AA23">
        <v>202</v>
      </c>
      <c r="AB23">
        <v>536</v>
      </c>
      <c r="AC23">
        <v>154</v>
      </c>
      <c r="AD23">
        <v>59</v>
      </c>
      <c r="AE23">
        <v>49.2</v>
      </c>
      <c r="AF23">
        <v>1765</v>
      </c>
      <c r="AG23">
        <v>559.1</v>
      </c>
      <c r="AH23">
        <v>463</v>
      </c>
      <c r="AI23">
        <v>160.099999999999</v>
      </c>
      <c r="AJ23">
        <v>548</v>
      </c>
      <c r="AK23">
        <v>97.599999999999895</v>
      </c>
      <c r="AL23">
        <v>0</v>
      </c>
      <c r="AM23">
        <v>11</v>
      </c>
      <c r="AN23">
        <v>163</v>
      </c>
      <c r="AO23">
        <v>75.2</v>
      </c>
      <c r="AP23">
        <v>483</v>
      </c>
      <c r="AQ23">
        <v>130</v>
      </c>
      <c r="AR23">
        <v>0</v>
      </c>
      <c r="AS23">
        <v>11</v>
      </c>
      <c r="AT23">
        <v>9.8000000000000007</v>
      </c>
      <c r="AU23">
        <v>3.8</v>
      </c>
      <c r="AV23">
        <v>5.6</v>
      </c>
      <c r="AW23">
        <v>2.6</v>
      </c>
      <c r="AX23">
        <v>33451</v>
      </c>
      <c r="AY23">
        <v>5448</v>
      </c>
      <c r="AZ23">
        <v>13.4</v>
      </c>
      <c r="BA23">
        <v>4.5</v>
      </c>
      <c r="BB23">
        <v>14.9</v>
      </c>
      <c r="BC23">
        <v>3.5</v>
      </c>
      <c r="BD23">
        <v>23.1999999999999</v>
      </c>
      <c r="BE23">
        <v>4.0999999999999996</v>
      </c>
      <c r="BF23">
        <v>12.5</v>
      </c>
      <c r="BG23">
        <v>3.1</v>
      </c>
      <c r="BH23">
        <v>3.8</v>
      </c>
      <c r="BI23">
        <v>3.2</v>
      </c>
      <c r="BJ23">
        <v>41</v>
      </c>
      <c r="BK23">
        <v>12.4</v>
      </c>
      <c r="BL23">
        <v>11.5</v>
      </c>
      <c r="BM23">
        <v>3.8</v>
      </c>
      <c r="BN23">
        <v>32.200000000000003</v>
      </c>
      <c r="BO23">
        <v>5.6</v>
      </c>
      <c r="BP23">
        <v>0</v>
      </c>
      <c r="BQ23">
        <v>1.7</v>
      </c>
      <c r="BR23">
        <v>10.6</v>
      </c>
      <c r="BS23">
        <v>4.9000000000000004</v>
      </c>
      <c r="BT23">
        <v>31.399999999999899</v>
      </c>
      <c r="BU23">
        <v>8</v>
      </c>
      <c r="BV23">
        <v>0</v>
      </c>
      <c r="BW23">
        <v>0.3</v>
      </c>
      <c r="BX23">
        <v>0.41070000000000001</v>
      </c>
      <c r="BY23">
        <v>0.34300000000000003</v>
      </c>
      <c r="BZ23">
        <v>0.35859999999999997</v>
      </c>
      <c r="CA23">
        <v>0.57440000000000002</v>
      </c>
      <c r="CB23">
        <v>1.6867000000000001</v>
      </c>
      <c r="CC23">
        <v>0.41099999999999998</v>
      </c>
      <c r="CD23">
        <v>0.52429999999999999</v>
      </c>
      <c r="CE23">
        <v>0.66</v>
      </c>
      <c r="CF23">
        <v>0.63839999999999997</v>
      </c>
      <c r="CG23">
        <v>0.215</v>
      </c>
      <c r="CH23">
        <v>2.0377000000000001</v>
      </c>
      <c r="CI23">
        <v>0.51590000000000003</v>
      </c>
      <c r="CJ23">
        <v>0.56179999999999997</v>
      </c>
      <c r="CK23">
        <v>0.7873</v>
      </c>
      <c r="CL23">
        <v>1.3491</v>
      </c>
      <c r="CM23">
        <v>0.67149999999999999</v>
      </c>
      <c r="CN23">
        <v>0.74380000000000002</v>
      </c>
      <c r="CO23">
        <v>0</v>
      </c>
      <c r="CP23">
        <v>0.82889999999999997</v>
      </c>
      <c r="CQ23">
        <v>0.64200000000000002</v>
      </c>
      <c r="CR23">
        <v>0</v>
      </c>
      <c r="CS23">
        <v>2.2147000000000001</v>
      </c>
      <c r="CT23">
        <v>0.48170000000000002</v>
      </c>
      <c r="CU23">
        <v>7.2881999999999998</v>
      </c>
      <c r="CV23">
        <v>0.53979999999999995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376</v>
      </c>
      <c r="DR23">
        <v>198</v>
      </c>
      <c r="DS23">
        <v>8.8000000000000007</v>
      </c>
      <c r="DT23">
        <v>4.5999999999999996</v>
      </c>
      <c r="DU23">
        <v>6179</v>
      </c>
      <c r="DV23">
        <v>2.0377361811324001E-2</v>
      </c>
      <c r="DW23">
        <v>2.5337303105E-5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36047037401</v>
      </c>
      <c r="H24" t="s">
        <v>1301</v>
      </c>
      <c r="I24">
        <v>8.7074100000000001E-2</v>
      </c>
      <c r="J24">
        <v>4264</v>
      </c>
      <c r="K24">
        <v>478</v>
      </c>
      <c r="L24">
        <v>1947</v>
      </c>
      <c r="M24">
        <v>59</v>
      </c>
      <c r="N24">
        <v>1841</v>
      </c>
      <c r="O24">
        <v>91</v>
      </c>
      <c r="P24">
        <v>520</v>
      </c>
      <c r="Q24">
        <v>202</v>
      </c>
      <c r="R24">
        <v>160</v>
      </c>
      <c r="S24">
        <v>89</v>
      </c>
      <c r="T24">
        <v>31414</v>
      </c>
      <c r="U24">
        <v>6004</v>
      </c>
      <c r="V24">
        <v>298</v>
      </c>
      <c r="W24">
        <v>93</v>
      </c>
      <c r="X24">
        <v>845</v>
      </c>
      <c r="Y24">
        <v>132</v>
      </c>
      <c r="Z24">
        <v>840</v>
      </c>
      <c r="AA24">
        <v>253</v>
      </c>
      <c r="AB24">
        <v>512</v>
      </c>
      <c r="AC24">
        <v>148</v>
      </c>
      <c r="AD24">
        <v>101</v>
      </c>
      <c r="AE24">
        <v>71.2</v>
      </c>
      <c r="AF24">
        <v>749</v>
      </c>
      <c r="AG24">
        <v>644.29999999999905</v>
      </c>
      <c r="AH24">
        <v>750</v>
      </c>
      <c r="AI24">
        <v>175.5</v>
      </c>
      <c r="AJ24">
        <v>1285</v>
      </c>
      <c r="AK24">
        <v>122</v>
      </c>
      <c r="AL24">
        <v>0</v>
      </c>
      <c r="AM24">
        <v>11</v>
      </c>
      <c r="AN24">
        <v>116</v>
      </c>
      <c r="AO24">
        <v>54.899999999999899</v>
      </c>
      <c r="AP24">
        <v>791</v>
      </c>
      <c r="AQ24">
        <v>146</v>
      </c>
      <c r="AR24">
        <v>0</v>
      </c>
      <c r="AS24">
        <v>11</v>
      </c>
      <c r="AT24">
        <v>12.3</v>
      </c>
      <c r="AU24">
        <v>5</v>
      </c>
      <c r="AV24">
        <v>8.1999999999999904</v>
      </c>
      <c r="AW24">
        <v>4.5</v>
      </c>
      <c r="AX24">
        <v>31414</v>
      </c>
      <c r="AY24">
        <v>6004</v>
      </c>
      <c r="AZ24">
        <v>9.6999999999999904</v>
      </c>
      <c r="BA24">
        <v>3.1</v>
      </c>
      <c r="BB24">
        <v>19.8</v>
      </c>
      <c r="BC24">
        <v>3.9</v>
      </c>
      <c r="BD24">
        <v>19.6999999999999</v>
      </c>
      <c r="BE24">
        <v>5.5</v>
      </c>
      <c r="BF24">
        <v>12</v>
      </c>
      <c r="BG24">
        <v>3.5</v>
      </c>
      <c r="BH24">
        <v>5.5</v>
      </c>
      <c r="BI24">
        <v>3.9</v>
      </c>
      <c r="BJ24">
        <v>17.600000000000001</v>
      </c>
      <c r="BK24">
        <v>15</v>
      </c>
      <c r="BL24">
        <v>19.100000000000001</v>
      </c>
      <c r="BM24">
        <v>3.9</v>
      </c>
      <c r="BN24">
        <v>66</v>
      </c>
      <c r="BO24">
        <v>5.9</v>
      </c>
      <c r="BP24">
        <v>0</v>
      </c>
      <c r="BQ24">
        <v>1.5</v>
      </c>
      <c r="BR24">
        <v>6.3</v>
      </c>
      <c r="BS24">
        <v>3</v>
      </c>
      <c r="BT24">
        <v>43</v>
      </c>
      <c r="BU24">
        <v>7.9</v>
      </c>
      <c r="BV24">
        <v>0</v>
      </c>
      <c r="BW24">
        <v>0.3</v>
      </c>
      <c r="BX24">
        <v>0.51280000000000003</v>
      </c>
      <c r="BY24">
        <v>0.62380000000000002</v>
      </c>
      <c r="BZ24">
        <v>0.41270000000000001</v>
      </c>
      <c r="CA24">
        <v>0.41739999999999999</v>
      </c>
      <c r="CB24">
        <v>1.9666999999999999</v>
      </c>
      <c r="CC24">
        <v>0.50329999999999997</v>
      </c>
      <c r="CD24">
        <v>0.82079999999999997</v>
      </c>
      <c r="CE24">
        <v>0.37440000000000001</v>
      </c>
      <c r="CF24">
        <v>0.60109999999999997</v>
      </c>
      <c r="CG24">
        <v>0.3453</v>
      </c>
      <c r="CH24">
        <v>2.1415999999999999</v>
      </c>
      <c r="CI24">
        <v>0.58399999999999996</v>
      </c>
      <c r="CJ24">
        <v>0.32929999999999998</v>
      </c>
      <c r="CK24">
        <v>0.89459999999999995</v>
      </c>
      <c r="CL24">
        <v>1.2238</v>
      </c>
      <c r="CM24">
        <v>0.60499999999999998</v>
      </c>
      <c r="CN24">
        <v>0.85260000000000002</v>
      </c>
      <c r="CO24">
        <v>0</v>
      </c>
      <c r="CP24">
        <v>0.70020000000000004</v>
      </c>
      <c r="CQ24">
        <v>0.72030000000000005</v>
      </c>
      <c r="CR24">
        <v>0</v>
      </c>
      <c r="CS24">
        <v>2.2730000000000001</v>
      </c>
      <c r="CT24">
        <v>0.51019999999999999</v>
      </c>
      <c r="CU24">
        <v>7.6052</v>
      </c>
      <c r="CV24">
        <v>0.58640000000000003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401</v>
      </c>
      <c r="DR24">
        <v>115</v>
      </c>
      <c r="DS24">
        <v>9.4</v>
      </c>
      <c r="DT24">
        <v>3.2</v>
      </c>
      <c r="DU24">
        <v>2101</v>
      </c>
      <c r="DV24">
        <v>1.5635191435682001E-2</v>
      </c>
      <c r="DW24">
        <v>1.4340500073999999E-5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36047037402</v>
      </c>
      <c r="H25" t="s">
        <v>1300</v>
      </c>
      <c r="I25">
        <v>0.116409</v>
      </c>
      <c r="J25">
        <v>4977</v>
      </c>
      <c r="K25">
        <v>671</v>
      </c>
      <c r="L25">
        <v>2160</v>
      </c>
      <c r="M25">
        <v>98</v>
      </c>
      <c r="N25">
        <v>2059</v>
      </c>
      <c r="O25">
        <v>133</v>
      </c>
      <c r="P25">
        <v>859</v>
      </c>
      <c r="Q25">
        <v>287</v>
      </c>
      <c r="R25">
        <v>277</v>
      </c>
      <c r="S25">
        <v>176</v>
      </c>
      <c r="T25">
        <v>25189</v>
      </c>
      <c r="U25">
        <v>5699</v>
      </c>
      <c r="V25">
        <v>364</v>
      </c>
      <c r="W25">
        <v>160</v>
      </c>
      <c r="X25">
        <v>1166</v>
      </c>
      <c r="Y25">
        <v>206</v>
      </c>
      <c r="Z25">
        <v>1061</v>
      </c>
      <c r="AA25">
        <v>370</v>
      </c>
      <c r="AB25">
        <v>965</v>
      </c>
      <c r="AC25">
        <v>209</v>
      </c>
      <c r="AD25">
        <v>55</v>
      </c>
      <c r="AE25">
        <v>64.900000000000006</v>
      </c>
      <c r="AF25">
        <v>1828</v>
      </c>
      <c r="AG25">
        <v>865.7</v>
      </c>
      <c r="AH25">
        <v>1657</v>
      </c>
      <c r="AI25">
        <v>320.60000000000002</v>
      </c>
      <c r="AJ25">
        <v>1514</v>
      </c>
      <c r="AK25">
        <v>163</v>
      </c>
      <c r="AL25">
        <v>0</v>
      </c>
      <c r="AM25">
        <v>11</v>
      </c>
      <c r="AN25">
        <v>302</v>
      </c>
      <c r="AO25">
        <v>145.80000000000001</v>
      </c>
      <c r="AP25">
        <v>1138</v>
      </c>
      <c r="AQ25">
        <v>183</v>
      </c>
      <c r="AR25">
        <v>0</v>
      </c>
      <c r="AS25">
        <v>11</v>
      </c>
      <c r="AT25">
        <v>17.3</v>
      </c>
      <c r="AU25">
        <v>6.6</v>
      </c>
      <c r="AV25">
        <v>11.4</v>
      </c>
      <c r="AW25">
        <v>6.1</v>
      </c>
      <c r="AX25">
        <v>25189</v>
      </c>
      <c r="AY25">
        <v>5699</v>
      </c>
      <c r="AZ25">
        <v>10.5</v>
      </c>
      <c r="BA25">
        <v>4.3</v>
      </c>
      <c r="BB25">
        <v>23.399999999999899</v>
      </c>
      <c r="BC25">
        <v>5.3</v>
      </c>
      <c r="BD25">
        <v>21.3</v>
      </c>
      <c r="BE25">
        <v>6.9</v>
      </c>
      <c r="BF25">
        <v>19.399999999999899</v>
      </c>
      <c r="BG25">
        <v>5.2</v>
      </c>
      <c r="BH25">
        <v>2.7</v>
      </c>
      <c r="BI25">
        <v>3.1</v>
      </c>
      <c r="BJ25">
        <v>36.700000000000003</v>
      </c>
      <c r="BK25">
        <v>16.6999999999999</v>
      </c>
      <c r="BL25">
        <v>35.1</v>
      </c>
      <c r="BM25">
        <v>5.2</v>
      </c>
      <c r="BN25">
        <v>70.099999999999895</v>
      </c>
      <c r="BO25">
        <v>6.8</v>
      </c>
      <c r="BP25">
        <v>0</v>
      </c>
      <c r="BQ25">
        <v>1.4</v>
      </c>
      <c r="BR25">
        <v>14.6999999999999</v>
      </c>
      <c r="BS25">
        <v>7</v>
      </c>
      <c r="BT25">
        <v>55.299999999999898</v>
      </c>
      <c r="BU25">
        <v>8.6</v>
      </c>
      <c r="BV25">
        <v>0</v>
      </c>
      <c r="BW25">
        <v>0.2</v>
      </c>
      <c r="BX25">
        <v>0.65849999999999997</v>
      </c>
      <c r="BY25">
        <v>0.81940000000000002</v>
      </c>
      <c r="BZ25">
        <v>0.62670000000000003</v>
      </c>
      <c r="CA25">
        <v>0.45450000000000002</v>
      </c>
      <c r="CB25">
        <v>2.5590999999999999</v>
      </c>
      <c r="CC25">
        <v>0.68220000000000003</v>
      </c>
      <c r="CD25">
        <v>0.92649999999999999</v>
      </c>
      <c r="CE25">
        <v>0.50139999999999996</v>
      </c>
      <c r="CF25">
        <v>0.92969999999999997</v>
      </c>
      <c r="CG25">
        <v>0.1273</v>
      </c>
      <c r="CH25">
        <v>2.4849000000000001</v>
      </c>
      <c r="CI25">
        <v>0.78139999999999998</v>
      </c>
      <c r="CJ25">
        <v>0.53029999999999999</v>
      </c>
      <c r="CK25">
        <v>0.98329999999999995</v>
      </c>
      <c r="CL25">
        <v>1.5136000000000001</v>
      </c>
      <c r="CM25">
        <v>0.78320000000000001</v>
      </c>
      <c r="CN25">
        <v>0.86350000000000005</v>
      </c>
      <c r="CO25">
        <v>0</v>
      </c>
      <c r="CP25">
        <v>0.9032</v>
      </c>
      <c r="CQ25">
        <v>0.79779999999999995</v>
      </c>
      <c r="CR25">
        <v>0</v>
      </c>
      <c r="CS25">
        <v>2.5644999999999998</v>
      </c>
      <c r="CT25">
        <v>0.65629999999999999</v>
      </c>
      <c r="CU25">
        <v>9.1220999999999997</v>
      </c>
      <c r="CV25">
        <v>0.79769999999999996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2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4</v>
      </c>
      <c r="DQ25">
        <v>550</v>
      </c>
      <c r="DR25">
        <v>257</v>
      </c>
      <c r="DS25">
        <v>11.1</v>
      </c>
      <c r="DT25">
        <v>4.8</v>
      </c>
      <c r="DU25">
        <v>2167</v>
      </c>
      <c r="DV25">
        <v>1.9465955067121E-2</v>
      </c>
      <c r="DW25">
        <v>2.3048096772E-5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36047038200</v>
      </c>
      <c r="H26" t="s">
        <v>1299</v>
      </c>
      <c r="I26">
        <v>9.0128200000000006E-2</v>
      </c>
      <c r="J26">
        <v>5893</v>
      </c>
      <c r="K26">
        <v>798</v>
      </c>
      <c r="L26">
        <v>2241</v>
      </c>
      <c r="M26">
        <v>27</v>
      </c>
      <c r="N26">
        <v>2101</v>
      </c>
      <c r="O26">
        <v>129</v>
      </c>
      <c r="P26">
        <v>2331</v>
      </c>
      <c r="Q26">
        <v>665</v>
      </c>
      <c r="R26">
        <v>452</v>
      </c>
      <c r="S26">
        <v>211</v>
      </c>
      <c r="T26">
        <v>12172</v>
      </c>
      <c r="U26">
        <v>2115</v>
      </c>
      <c r="V26">
        <v>1256</v>
      </c>
      <c r="W26">
        <v>310</v>
      </c>
      <c r="X26">
        <v>776</v>
      </c>
      <c r="Y26">
        <v>167</v>
      </c>
      <c r="Z26">
        <v>1574</v>
      </c>
      <c r="AA26">
        <v>382</v>
      </c>
      <c r="AB26">
        <v>1183</v>
      </c>
      <c r="AC26">
        <v>277</v>
      </c>
      <c r="AD26">
        <v>401</v>
      </c>
      <c r="AE26">
        <v>163.80000000000001</v>
      </c>
      <c r="AF26">
        <v>5374</v>
      </c>
      <c r="AG26">
        <v>842.1</v>
      </c>
      <c r="AH26">
        <v>1093</v>
      </c>
      <c r="AI26">
        <v>361.8</v>
      </c>
      <c r="AJ26">
        <v>1808</v>
      </c>
      <c r="AK26">
        <v>170.8</v>
      </c>
      <c r="AL26">
        <v>0</v>
      </c>
      <c r="AM26">
        <v>16</v>
      </c>
      <c r="AN26">
        <v>162</v>
      </c>
      <c r="AO26">
        <v>113.299999999999</v>
      </c>
      <c r="AP26">
        <v>1648</v>
      </c>
      <c r="AQ26">
        <v>175</v>
      </c>
      <c r="AR26">
        <v>0</v>
      </c>
      <c r="AS26">
        <v>16</v>
      </c>
      <c r="AT26">
        <v>39.6</v>
      </c>
      <c r="AU26">
        <v>10.6</v>
      </c>
      <c r="AV26">
        <v>18.6999999999999</v>
      </c>
      <c r="AW26">
        <v>8.6</v>
      </c>
      <c r="AX26">
        <v>12172</v>
      </c>
      <c r="AY26">
        <v>2115</v>
      </c>
      <c r="AZ26">
        <v>34.399999999999899</v>
      </c>
      <c r="BA26">
        <v>8.3000000000000007</v>
      </c>
      <c r="BB26">
        <v>13.1999999999999</v>
      </c>
      <c r="BC26">
        <v>3.4</v>
      </c>
      <c r="BD26">
        <v>26.6999999999999</v>
      </c>
      <c r="BE26">
        <v>5.4</v>
      </c>
      <c r="BF26">
        <v>20.100000000000001</v>
      </c>
      <c r="BG26">
        <v>5.3</v>
      </c>
      <c r="BH26">
        <v>19.100000000000001</v>
      </c>
      <c r="BI26">
        <v>7.7</v>
      </c>
      <c r="BJ26">
        <v>91.2</v>
      </c>
      <c r="BK26">
        <v>7.2</v>
      </c>
      <c r="BL26">
        <v>20.1999999999999</v>
      </c>
      <c r="BM26">
        <v>6.1</v>
      </c>
      <c r="BN26">
        <v>80.7</v>
      </c>
      <c r="BO26">
        <v>7.6</v>
      </c>
      <c r="BP26">
        <v>0</v>
      </c>
      <c r="BQ26">
        <v>1.3</v>
      </c>
      <c r="BR26">
        <v>7.7</v>
      </c>
      <c r="BS26">
        <v>5.4</v>
      </c>
      <c r="BT26">
        <v>78.400000000000006</v>
      </c>
      <c r="BU26">
        <v>7.2</v>
      </c>
      <c r="BV26">
        <v>0</v>
      </c>
      <c r="BW26">
        <v>0.3</v>
      </c>
      <c r="BX26">
        <v>0.93179999999999996</v>
      </c>
      <c r="BY26">
        <v>0.96550000000000002</v>
      </c>
      <c r="BZ26">
        <v>0.95789999999999997</v>
      </c>
      <c r="CA26">
        <v>0.93430000000000002</v>
      </c>
      <c r="CB26">
        <v>3.7894999999999999</v>
      </c>
      <c r="CC26">
        <v>0.97870000000000001</v>
      </c>
      <c r="CD26">
        <v>0.41189999999999999</v>
      </c>
      <c r="CE26">
        <v>0.84160000000000001</v>
      </c>
      <c r="CF26">
        <v>0.94220000000000004</v>
      </c>
      <c r="CG26">
        <v>0.88570000000000004</v>
      </c>
      <c r="CH26">
        <v>3.0815000000000001</v>
      </c>
      <c r="CI26">
        <v>0.97689999999999999</v>
      </c>
      <c r="CJ26">
        <v>0.8266</v>
      </c>
      <c r="CK26">
        <v>0.9042</v>
      </c>
      <c r="CL26">
        <v>1.7307999999999999</v>
      </c>
      <c r="CM26">
        <v>0.92149999999999999</v>
      </c>
      <c r="CN26">
        <v>0.89480000000000004</v>
      </c>
      <c r="CO26">
        <v>0</v>
      </c>
      <c r="CP26">
        <v>0.74750000000000005</v>
      </c>
      <c r="CQ26">
        <v>0.95450000000000002</v>
      </c>
      <c r="CR26">
        <v>0</v>
      </c>
      <c r="CS26">
        <v>2.5968</v>
      </c>
      <c r="CT26">
        <v>0.67390000000000005</v>
      </c>
      <c r="CU26">
        <v>11.198600000000001</v>
      </c>
      <c r="CV26">
        <v>0.96120000000000005</v>
      </c>
      <c r="CW26">
        <v>1</v>
      </c>
      <c r="CX26">
        <v>1</v>
      </c>
      <c r="CY26">
        <v>1</v>
      </c>
      <c r="CZ26">
        <v>1</v>
      </c>
      <c r="DA26">
        <v>4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7</v>
      </c>
      <c r="DQ26">
        <v>446</v>
      </c>
      <c r="DR26">
        <v>250</v>
      </c>
      <c r="DS26">
        <v>7.6</v>
      </c>
      <c r="DT26">
        <v>4.2</v>
      </c>
      <c r="DU26">
        <v>2257</v>
      </c>
      <c r="DV26">
        <v>1.935107414241E-2</v>
      </c>
      <c r="DW26">
        <v>2.4192049859E-5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36047038600</v>
      </c>
      <c r="H27" t="s">
        <v>1298</v>
      </c>
      <c r="I27">
        <v>9.6984600000000004E-2</v>
      </c>
      <c r="J27">
        <v>3706</v>
      </c>
      <c r="K27">
        <v>407</v>
      </c>
      <c r="L27">
        <v>1299</v>
      </c>
      <c r="M27">
        <v>42</v>
      </c>
      <c r="N27">
        <v>1164</v>
      </c>
      <c r="O27">
        <v>80</v>
      </c>
      <c r="P27">
        <v>741</v>
      </c>
      <c r="Q27">
        <v>409</v>
      </c>
      <c r="R27">
        <v>145</v>
      </c>
      <c r="S27">
        <v>66</v>
      </c>
      <c r="T27">
        <v>20420</v>
      </c>
      <c r="U27">
        <v>3124</v>
      </c>
      <c r="V27">
        <v>601</v>
      </c>
      <c r="W27">
        <v>152</v>
      </c>
      <c r="X27">
        <v>493</v>
      </c>
      <c r="Y27">
        <v>125</v>
      </c>
      <c r="Z27">
        <v>832</v>
      </c>
      <c r="AA27">
        <v>185</v>
      </c>
      <c r="AB27">
        <v>458</v>
      </c>
      <c r="AC27">
        <v>122</v>
      </c>
      <c r="AD27">
        <v>38</v>
      </c>
      <c r="AE27">
        <v>44.399999999999899</v>
      </c>
      <c r="AF27">
        <v>2319</v>
      </c>
      <c r="AG27">
        <v>486.19999999999902</v>
      </c>
      <c r="AH27">
        <v>804</v>
      </c>
      <c r="AI27">
        <v>261.19999999999902</v>
      </c>
      <c r="AJ27">
        <v>36</v>
      </c>
      <c r="AK27">
        <v>38.6</v>
      </c>
      <c r="AL27">
        <v>0</v>
      </c>
      <c r="AM27">
        <v>11</v>
      </c>
      <c r="AN27">
        <v>107</v>
      </c>
      <c r="AO27">
        <v>76.599999999999895</v>
      </c>
      <c r="AP27">
        <v>365</v>
      </c>
      <c r="AQ27">
        <v>93</v>
      </c>
      <c r="AR27">
        <v>8</v>
      </c>
      <c r="AS27">
        <v>4</v>
      </c>
      <c r="AT27">
        <v>20</v>
      </c>
      <c r="AU27">
        <v>10.5</v>
      </c>
      <c r="AV27">
        <v>8.4</v>
      </c>
      <c r="AW27">
        <v>4</v>
      </c>
      <c r="AX27">
        <v>20420</v>
      </c>
      <c r="AY27">
        <v>3124</v>
      </c>
      <c r="AZ27">
        <v>23.5</v>
      </c>
      <c r="BA27">
        <v>5.6</v>
      </c>
      <c r="BB27">
        <v>13.3</v>
      </c>
      <c r="BC27">
        <v>3.3</v>
      </c>
      <c r="BD27">
        <v>22.5</v>
      </c>
      <c r="BE27">
        <v>4.3</v>
      </c>
      <c r="BF27">
        <v>12.4</v>
      </c>
      <c r="BG27">
        <v>3.8</v>
      </c>
      <c r="BH27">
        <v>3.3</v>
      </c>
      <c r="BI27">
        <v>3.8</v>
      </c>
      <c r="BJ27">
        <v>62.6</v>
      </c>
      <c r="BK27">
        <v>11.1999999999999</v>
      </c>
      <c r="BL27">
        <v>23.8</v>
      </c>
      <c r="BM27">
        <v>7.2</v>
      </c>
      <c r="BN27">
        <v>2.8</v>
      </c>
      <c r="BO27">
        <v>3</v>
      </c>
      <c r="BP27">
        <v>0</v>
      </c>
      <c r="BQ27">
        <v>2.2999999999999998</v>
      </c>
      <c r="BR27">
        <v>9.1999999999999904</v>
      </c>
      <c r="BS27">
        <v>6.5</v>
      </c>
      <c r="BT27">
        <v>31.399999999999899</v>
      </c>
      <c r="BU27">
        <v>7.9</v>
      </c>
      <c r="BV27">
        <v>0.2</v>
      </c>
      <c r="BW27">
        <v>0.1</v>
      </c>
      <c r="BX27">
        <v>0.71650000000000003</v>
      </c>
      <c r="BY27">
        <v>0.6391</v>
      </c>
      <c r="BZ27">
        <v>0.78749999999999998</v>
      </c>
      <c r="CA27">
        <v>0.80510000000000004</v>
      </c>
      <c r="CB27">
        <v>2.9481999999999999</v>
      </c>
      <c r="CC27">
        <v>0.79520000000000002</v>
      </c>
      <c r="CD27">
        <v>0.41870000000000002</v>
      </c>
      <c r="CE27">
        <v>0.59740000000000004</v>
      </c>
      <c r="CF27">
        <v>0.63119999999999998</v>
      </c>
      <c r="CG27">
        <v>0.1734</v>
      </c>
      <c r="CH27">
        <v>1.8206</v>
      </c>
      <c r="CI27">
        <v>0.35970000000000002</v>
      </c>
      <c r="CJ27">
        <v>0.67300000000000004</v>
      </c>
      <c r="CK27">
        <v>0.93330000000000002</v>
      </c>
      <c r="CL27">
        <v>1.6063000000000001</v>
      </c>
      <c r="CM27">
        <v>0.84640000000000004</v>
      </c>
      <c r="CN27">
        <v>0.3513</v>
      </c>
      <c r="CO27">
        <v>0</v>
      </c>
      <c r="CP27">
        <v>0.78849999999999998</v>
      </c>
      <c r="CQ27">
        <v>0.64200000000000002</v>
      </c>
      <c r="CR27">
        <v>0.42499999999999999</v>
      </c>
      <c r="CS27">
        <v>2.2069000000000001</v>
      </c>
      <c r="CT27">
        <v>0.47839999999999999</v>
      </c>
      <c r="CU27">
        <v>8.5820000000000007</v>
      </c>
      <c r="CV27">
        <v>0.72719999999999996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236</v>
      </c>
      <c r="DR27">
        <v>145</v>
      </c>
      <c r="DS27">
        <v>6.4</v>
      </c>
      <c r="DT27">
        <v>3.8</v>
      </c>
      <c r="DU27">
        <v>1677</v>
      </c>
      <c r="DV27">
        <v>1.1777003096858E-2</v>
      </c>
      <c r="DW27">
        <v>1.6690868550000001E-6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36047040200</v>
      </c>
      <c r="H28" t="s">
        <v>1200</v>
      </c>
      <c r="I28">
        <v>7.6258599999999996E-2</v>
      </c>
      <c r="J28">
        <v>2749</v>
      </c>
      <c r="K28">
        <v>238</v>
      </c>
      <c r="L28">
        <v>991</v>
      </c>
      <c r="M28">
        <v>33</v>
      </c>
      <c r="N28">
        <v>917</v>
      </c>
      <c r="O28">
        <v>57</v>
      </c>
      <c r="P28">
        <v>697</v>
      </c>
      <c r="Q28">
        <v>234</v>
      </c>
      <c r="R28">
        <v>104</v>
      </c>
      <c r="S28">
        <v>49</v>
      </c>
      <c r="T28">
        <v>23056</v>
      </c>
      <c r="U28">
        <v>3458</v>
      </c>
      <c r="V28">
        <v>589</v>
      </c>
      <c r="W28">
        <v>133</v>
      </c>
      <c r="X28">
        <v>496</v>
      </c>
      <c r="Y28">
        <v>111</v>
      </c>
      <c r="Z28">
        <v>449</v>
      </c>
      <c r="AA28">
        <v>115</v>
      </c>
      <c r="AB28">
        <v>269</v>
      </c>
      <c r="AC28">
        <v>74</v>
      </c>
      <c r="AD28">
        <v>55</v>
      </c>
      <c r="AE28">
        <v>37</v>
      </c>
      <c r="AF28">
        <v>1681</v>
      </c>
      <c r="AG28">
        <v>314.8</v>
      </c>
      <c r="AH28">
        <v>673</v>
      </c>
      <c r="AI28">
        <v>147.099999999999</v>
      </c>
      <c r="AJ28">
        <v>24</v>
      </c>
      <c r="AK28">
        <v>20.1999999999999</v>
      </c>
      <c r="AL28">
        <v>0</v>
      </c>
      <c r="AM28">
        <v>11</v>
      </c>
      <c r="AN28">
        <v>67</v>
      </c>
      <c r="AO28">
        <v>34.700000000000003</v>
      </c>
      <c r="AP28">
        <v>432</v>
      </c>
      <c r="AQ28">
        <v>73</v>
      </c>
      <c r="AR28">
        <v>0</v>
      </c>
      <c r="AS28">
        <v>11</v>
      </c>
      <c r="AT28">
        <v>25.399999999999899</v>
      </c>
      <c r="AU28">
        <v>7.7</v>
      </c>
      <c r="AV28">
        <v>7.5</v>
      </c>
      <c r="AW28">
        <v>3.6</v>
      </c>
      <c r="AX28">
        <v>23056</v>
      </c>
      <c r="AY28">
        <v>3458</v>
      </c>
      <c r="AZ28">
        <v>28.1</v>
      </c>
      <c r="BA28">
        <v>5.5</v>
      </c>
      <c r="BB28">
        <v>18</v>
      </c>
      <c r="BC28">
        <v>4.5999999999999996</v>
      </c>
      <c r="BD28">
        <v>16.3</v>
      </c>
      <c r="BE28">
        <v>3.9</v>
      </c>
      <c r="BF28">
        <v>9.8000000000000007</v>
      </c>
      <c r="BG28">
        <v>3</v>
      </c>
      <c r="BH28">
        <v>6</v>
      </c>
      <c r="BI28">
        <v>4</v>
      </c>
      <c r="BJ28">
        <v>61.1</v>
      </c>
      <c r="BK28">
        <v>10.1999999999999</v>
      </c>
      <c r="BL28">
        <v>26.1</v>
      </c>
      <c r="BM28">
        <v>5.3</v>
      </c>
      <c r="BN28">
        <v>2.4</v>
      </c>
      <c r="BO28">
        <v>2</v>
      </c>
      <c r="BP28">
        <v>0</v>
      </c>
      <c r="BQ28">
        <v>3</v>
      </c>
      <c r="BR28">
        <v>7.3</v>
      </c>
      <c r="BS28">
        <v>3.8</v>
      </c>
      <c r="BT28">
        <v>47.1</v>
      </c>
      <c r="BU28">
        <v>7</v>
      </c>
      <c r="BV28">
        <v>0</v>
      </c>
      <c r="BW28">
        <v>0.4</v>
      </c>
      <c r="BX28">
        <v>0.80289999999999995</v>
      </c>
      <c r="BY28">
        <v>0.55859999999999999</v>
      </c>
      <c r="BZ28">
        <v>0.70450000000000002</v>
      </c>
      <c r="CA28">
        <v>0.86750000000000005</v>
      </c>
      <c r="CB28">
        <v>2.9335</v>
      </c>
      <c r="CC28">
        <v>0.79090000000000005</v>
      </c>
      <c r="CD28">
        <v>0.73680000000000001</v>
      </c>
      <c r="CE28">
        <v>0.1827</v>
      </c>
      <c r="CF28">
        <v>0.41110000000000002</v>
      </c>
      <c r="CG28">
        <v>0.38550000000000001</v>
      </c>
      <c r="CH28">
        <v>1.7161</v>
      </c>
      <c r="CI28">
        <v>0.29349999999999998</v>
      </c>
      <c r="CJ28">
        <v>0.66520000000000001</v>
      </c>
      <c r="CK28">
        <v>0.94850000000000001</v>
      </c>
      <c r="CL28">
        <v>1.6136999999999999</v>
      </c>
      <c r="CM28">
        <v>0.85189999999999999</v>
      </c>
      <c r="CN28">
        <v>0.33179999999999998</v>
      </c>
      <c r="CO28">
        <v>0</v>
      </c>
      <c r="CP28">
        <v>0.73560000000000003</v>
      </c>
      <c r="CQ28">
        <v>0.74280000000000002</v>
      </c>
      <c r="CR28">
        <v>0</v>
      </c>
      <c r="CS28">
        <v>1.8101</v>
      </c>
      <c r="CT28">
        <v>0.31969999999999998</v>
      </c>
      <c r="CU28">
        <v>8.0733999999999906</v>
      </c>
      <c r="CV28">
        <v>0.65839999999999999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315</v>
      </c>
      <c r="DR28">
        <v>124</v>
      </c>
      <c r="DS28">
        <v>11.5</v>
      </c>
      <c r="DT28">
        <v>4.2</v>
      </c>
      <c r="DU28">
        <v>1389</v>
      </c>
      <c r="DV28">
        <v>1.0985628178642E-2</v>
      </c>
      <c r="DW28">
        <v>5.7412306400000004E-6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36047058800</v>
      </c>
      <c r="H29" t="s">
        <v>1297</v>
      </c>
      <c r="I29">
        <v>6.1625399999999997E-2</v>
      </c>
      <c r="J29">
        <v>3699</v>
      </c>
      <c r="K29">
        <v>371</v>
      </c>
      <c r="L29">
        <v>1502</v>
      </c>
      <c r="M29">
        <v>24</v>
      </c>
      <c r="N29">
        <v>1426</v>
      </c>
      <c r="O29">
        <v>64</v>
      </c>
      <c r="P29">
        <v>561</v>
      </c>
      <c r="Q29">
        <v>268</v>
      </c>
      <c r="R29">
        <v>180</v>
      </c>
      <c r="S29">
        <v>72</v>
      </c>
      <c r="T29">
        <v>33836</v>
      </c>
      <c r="U29">
        <v>6191</v>
      </c>
      <c r="V29">
        <v>471</v>
      </c>
      <c r="W29">
        <v>135</v>
      </c>
      <c r="X29">
        <v>671</v>
      </c>
      <c r="Y29">
        <v>162</v>
      </c>
      <c r="Z29">
        <v>707</v>
      </c>
      <c r="AA29">
        <v>242</v>
      </c>
      <c r="AB29">
        <v>480</v>
      </c>
      <c r="AC29">
        <v>124</v>
      </c>
      <c r="AD29">
        <v>100</v>
      </c>
      <c r="AE29">
        <v>65.299999999999898</v>
      </c>
      <c r="AF29">
        <v>1275</v>
      </c>
      <c r="AG29">
        <v>550</v>
      </c>
      <c r="AH29">
        <v>740</v>
      </c>
      <c r="AI29">
        <v>198.099999999999</v>
      </c>
      <c r="AJ29">
        <v>746</v>
      </c>
      <c r="AK29">
        <v>103.4</v>
      </c>
      <c r="AL29">
        <v>0</v>
      </c>
      <c r="AM29">
        <v>11</v>
      </c>
      <c r="AN29">
        <v>149</v>
      </c>
      <c r="AO29">
        <v>74.099999999999895</v>
      </c>
      <c r="AP29">
        <v>635</v>
      </c>
      <c r="AQ29">
        <v>112</v>
      </c>
      <c r="AR29">
        <v>9</v>
      </c>
      <c r="AS29">
        <v>7</v>
      </c>
      <c r="AT29">
        <v>15.1999999999999</v>
      </c>
      <c r="AU29">
        <v>7.2</v>
      </c>
      <c r="AV29">
        <v>9</v>
      </c>
      <c r="AW29">
        <v>3.6</v>
      </c>
      <c r="AX29">
        <v>33836</v>
      </c>
      <c r="AY29">
        <v>6191</v>
      </c>
      <c r="AZ29">
        <v>16.600000000000001</v>
      </c>
      <c r="BA29">
        <v>4.3</v>
      </c>
      <c r="BB29">
        <v>18.100000000000001</v>
      </c>
      <c r="BC29">
        <v>4.0999999999999996</v>
      </c>
      <c r="BD29">
        <v>19.100000000000001</v>
      </c>
      <c r="BE29">
        <v>6.3</v>
      </c>
      <c r="BF29">
        <v>13</v>
      </c>
      <c r="BG29">
        <v>3.5</v>
      </c>
      <c r="BH29">
        <v>7</v>
      </c>
      <c r="BI29">
        <v>4.5999999999999996</v>
      </c>
      <c r="BJ29">
        <v>34.5</v>
      </c>
      <c r="BK29">
        <v>14.5</v>
      </c>
      <c r="BL29">
        <v>22</v>
      </c>
      <c r="BM29">
        <v>5.5</v>
      </c>
      <c r="BN29">
        <v>49.7</v>
      </c>
      <c r="BO29">
        <v>6.8</v>
      </c>
      <c r="BP29">
        <v>0</v>
      </c>
      <c r="BQ29">
        <v>2</v>
      </c>
      <c r="BR29">
        <v>10.4</v>
      </c>
      <c r="BS29">
        <v>5.2</v>
      </c>
      <c r="BT29">
        <v>44.5</v>
      </c>
      <c r="BU29">
        <v>7.5</v>
      </c>
      <c r="BV29">
        <v>0.2</v>
      </c>
      <c r="BW29">
        <v>0.2</v>
      </c>
      <c r="BX29">
        <v>0.60450000000000004</v>
      </c>
      <c r="BY29">
        <v>0.68430000000000002</v>
      </c>
      <c r="BZ29">
        <v>0.3498</v>
      </c>
      <c r="CA29">
        <v>0.67820000000000003</v>
      </c>
      <c r="CB29">
        <v>2.3168000000000002</v>
      </c>
      <c r="CC29">
        <v>0.6089</v>
      </c>
      <c r="CD29">
        <v>0.74239999999999995</v>
      </c>
      <c r="CE29">
        <v>0.32869999999999999</v>
      </c>
      <c r="CF29">
        <v>0.67079999999999995</v>
      </c>
      <c r="CG29">
        <v>0.4551</v>
      </c>
      <c r="CH29">
        <v>2.1968999999999999</v>
      </c>
      <c r="CI29">
        <v>0.62109999999999999</v>
      </c>
      <c r="CJ29">
        <v>0.51339999999999997</v>
      </c>
      <c r="CK29">
        <v>0.92030000000000001</v>
      </c>
      <c r="CL29">
        <v>1.4337</v>
      </c>
      <c r="CM29">
        <v>0.72760000000000002</v>
      </c>
      <c r="CN29">
        <v>0.80369999999999997</v>
      </c>
      <c r="CO29">
        <v>0</v>
      </c>
      <c r="CP29">
        <v>0.82389999999999997</v>
      </c>
      <c r="CQ29">
        <v>0.72829999999999995</v>
      </c>
      <c r="CR29">
        <v>0.44690000000000002</v>
      </c>
      <c r="CS29">
        <v>2.8029000000000002</v>
      </c>
      <c r="CT29">
        <v>0.7641</v>
      </c>
      <c r="CU29">
        <v>8.7502999999999904</v>
      </c>
      <c r="CV29">
        <v>0.751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274</v>
      </c>
      <c r="DR29">
        <v>134</v>
      </c>
      <c r="DS29">
        <v>7.4</v>
      </c>
      <c r="DT29">
        <v>3.9</v>
      </c>
      <c r="DU29">
        <v>1706</v>
      </c>
      <c r="DV29">
        <v>2.8588012351600002E-3</v>
      </c>
      <c r="DW29">
        <v>4.97863E-10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36047060600</v>
      </c>
      <c r="H30" t="s">
        <v>1296</v>
      </c>
      <c r="I30">
        <v>6.9167500000000007E-2</v>
      </c>
      <c r="J30">
        <v>2610</v>
      </c>
      <c r="K30">
        <v>207</v>
      </c>
      <c r="L30">
        <v>1198</v>
      </c>
      <c r="M30">
        <v>21</v>
      </c>
      <c r="N30">
        <v>1126</v>
      </c>
      <c r="O30">
        <v>59</v>
      </c>
      <c r="P30">
        <v>543</v>
      </c>
      <c r="Q30">
        <v>194</v>
      </c>
      <c r="R30">
        <v>183</v>
      </c>
      <c r="S30">
        <v>87</v>
      </c>
      <c r="T30">
        <v>23623</v>
      </c>
      <c r="U30">
        <v>3199</v>
      </c>
      <c r="V30">
        <v>194</v>
      </c>
      <c r="W30">
        <v>84</v>
      </c>
      <c r="X30">
        <v>479</v>
      </c>
      <c r="Y30">
        <v>63</v>
      </c>
      <c r="Z30">
        <v>368</v>
      </c>
      <c r="AA30">
        <v>94</v>
      </c>
      <c r="AB30">
        <v>458</v>
      </c>
      <c r="AC30">
        <v>101</v>
      </c>
      <c r="AD30">
        <v>27</v>
      </c>
      <c r="AE30">
        <v>32</v>
      </c>
      <c r="AF30">
        <v>904</v>
      </c>
      <c r="AG30">
        <v>305</v>
      </c>
      <c r="AH30">
        <v>665</v>
      </c>
      <c r="AI30">
        <v>175</v>
      </c>
      <c r="AJ30">
        <v>829</v>
      </c>
      <c r="AK30">
        <v>81.7</v>
      </c>
      <c r="AL30">
        <v>6</v>
      </c>
      <c r="AM30">
        <v>9</v>
      </c>
      <c r="AN30">
        <v>105</v>
      </c>
      <c r="AO30">
        <v>57.799999999999898</v>
      </c>
      <c r="AP30">
        <v>560</v>
      </c>
      <c r="AQ30">
        <v>98</v>
      </c>
      <c r="AR30">
        <v>10</v>
      </c>
      <c r="AS30">
        <v>6</v>
      </c>
      <c r="AT30">
        <v>20.8</v>
      </c>
      <c r="AU30">
        <v>7.6</v>
      </c>
      <c r="AV30">
        <v>13.1999999999999</v>
      </c>
      <c r="AW30">
        <v>5.6</v>
      </c>
      <c r="AX30">
        <v>23623</v>
      </c>
      <c r="AY30">
        <v>3199</v>
      </c>
      <c r="AZ30">
        <v>9</v>
      </c>
      <c r="BA30">
        <v>4</v>
      </c>
      <c r="BB30">
        <v>18.399999999999899</v>
      </c>
      <c r="BC30">
        <v>2.8</v>
      </c>
      <c r="BD30">
        <v>14.1</v>
      </c>
      <c r="BE30">
        <v>3.4</v>
      </c>
      <c r="BF30">
        <v>17.5</v>
      </c>
      <c r="BG30">
        <v>4.2</v>
      </c>
      <c r="BH30">
        <v>2.4</v>
      </c>
      <c r="BI30">
        <v>2.8</v>
      </c>
      <c r="BJ30">
        <v>34.6</v>
      </c>
      <c r="BK30">
        <v>11.4</v>
      </c>
      <c r="BL30">
        <v>26.899999999999899</v>
      </c>
      <c r="BM30">
        <v>6.7</v>
      </c>
      <c r="BN30">
        <v>69.2</v>
      </c>
      <c r="BO30">
        <v>6.7</v>
      </c>
      <c r="BP30">
        <v>0.5</v>
      </c>
      <c r="BQ30">
        <v>0.8</v>
      </c>
      <c r="BR30">
        <v>9.3000000000000007</v>
      </c>
      <c r="BS30">
        <v>5.0999999999999996</v>
      </c>
      <c r="BT30">
        <v>49.7</v>
      </c>
      <c r="BU30">
        <v>8.1999999999999904</v>
      </c>
      <c r="BV30">
        <v>0.4</v>
      </c>
      <c r="BW30">
        <v>0.2</v>
      </c>
      <c r="BX30">
        <v>0.73099999999999998</v>
      </c>
      <c r="BY30">
        <v>0.87909999999999999</v>
      </c>
      <c r="BZ30">
        <v>0.68220000000000003</v>
      </c>
      <c r="CA30">
        <v>0.3836</v>
      </c>
      <c r="CB30">
        <v>2.6758999999999999</v>
      </c>
      <c r="CC30">
        <v>0.71950000000000003</v>
      </c>
      <c r="CD30">
        <v>0.75970000000000004</v>
      </c>
      <c r="CE30">
        <v>0.1147</v>
      </c>
      <c r="CF30">
        <v>0.88590000000000002</v>
      </c>
      <c r="CG30">
        <v>0.1116</v>
      </c>
      <c r="CH30">
        <v>1.8718999999999999</v>
      </c>
      <c r="CI30">
        <v>0.39400000000000002</v>
      </c>
      <c r="CJ30">
        <v>0.51480000000000004</v>
      </c>
      <c r="CK30">
        <v>0.95299999999999996</v>
      </c>
      <c r="CL30">
        <v>1.4679</v>
      </c>
      <c r="CM30">
        <v>0.75139999999999996</v>
      </c>
      <c r="CN30">
        <v>0.86119999999999997</v>
      </c>
      <c r="CO30">
        <v>0.69899999999999995</v>
      </c>
      <c r="CP30">
        <v>0.79320000000000002</v>
      </c>
      <c r="CQ30">
        <v>0.75919999999999999</v>
      </c>
      <c r="CR30">
        <v>0.53969999999999996</v>
      </c>
      <c r="CS30">
        <v>3.6524000000000001</v>
      </c>
      <c r="CT30">
        <v>0.97829999999999995</v>
      </c>
      <c r="CU30">
        <v>9.6679999999999904</v>
      </c>
      <c r="CV30">
        <v>0.85160000000000002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187</v>
      </c>
      <c r="DR30">
        <v>115</v>
      </c>
      <c r="DS30">
        <v>7.2</v>
      </c>
      <c r="DT30">
        <v>4.3</v>
      </c>
      <c r="DU30">
        <v>2466</v>
      </c>
      <c r="DV30">
        <v>1.748031849277E-3</v>
      </c>
      <c r="DW30">
        <v>9.5500300000000004E-10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36047060800</v>
      </c>
      <c r="H31" t="s">
        <v>1295</v>
      </c>
      <c r="I31">
        <v>0.15534310000000001</v>
      </c>
      <c r="J31">
        <v>3156</v>
      </c>
      <c r="K31">
        <v>370</v>
      </c>
      <c r="L31">
        <v>1762</v>
      </c>
      <c r="M31">
        <v>72</v>
      </c>
      <c r="N31">
        <v>1520</v>
      </c>
      <c r="O31">
        <v>114</v>
      </c>
      <c r="P31">
        <v>550</v>
      </c>
      <c r="Q31">
        <v>188</v>
      </c>
      <c r="R31">
        <v>148</v>
      </c>
      <c r="S31">
        <v>76</v>
      </c>
      <c r="T31">
        <v>32885</v>
      </c>
      <c r="U31">
        <v>5824</v>
      </c>
      <c r="V31">
        <v>139</v>
      </c>
      <c r="W31">
        <v>88</v>
      </c>
      <c r="X31">
        <v>477</v>
      </c>
      <c r="Y31">
        <v>121</v>
      </c>
      <c r="Z31">
        <v>572</v>
      </c>
      <c r="AA31">
        <v>180</v>
      </c>
      <c r="AB31">
        <v>402</v>
      </c>
      <c r="AC31">
        <v>110</v>
      </c>
      <c r="AD31">
        <v>85</v>
      </c>
      <c r="AE31">
        <v>61.7</v>
      </c>
      <c r="AF31">
        <v>798</v>
      </c>
      <c r="AG31">
        <v>474.5</v>
      </c>
      <c r="AH31">
        <v>539</v>
      </c>
      <c r="AI31">
        <v>155.9</v>
      </c>
      <c r="AJ31">
        <v>1182</v>
      </c>
      <c r="AK31">
        <v>116.7</v>
      </c>
      <c r="AL31">
        <v>0</v>
      </c>
      <c r="AM31">
        <v>11</v>
      </c>
      <c r="AN31">
        <v>144</v>
      </c>
      <c r="AO31">
        <v>69</v>
      </c>
      <c r="AP31">
        <v>552</v>
      </c>
      <c r="AQ31">
        <v>113</v>
      </c>
      <c r="AR31">
        <v>0</v>
      </c>
      <c r="AS31">
        <v>11</v>
      </c>
      <c r="AT31">
        <v>17.399999999999899</v>
      </c>
      <c r="AU31">
        <v>5.6</v>
      </c>
      <c r="AV31">
        <v>8.6</v>
      </c>
      <c r="AW31">
        <v>4.3</v>
      </c>
      <c r="AX31">
        <v>32885</v>
      </c>
      <c r="AY31">
        <v>5824</v>
      </c>
      <c r="AZ31">
        <v>5.8</v>
      </c>
      <c r="BA31">
        <v>3.5</v>
      </c>
      <c r="BB31">
        <v>15.1</v>
      </c>
      <c r="BC31">
        <v>4</v>
      </c>
      <c r="BD31">
        <v>18.100000000000001</v>
      </c>
      <c r="BE31">
        <v>5.3</v>
      </c>
      <c r="BF31">
        <v>12.8</v>
      </c>
      <c r="BG31">
        <v>3.7</v>
      </c>
      <c r="BH31">
        <v>5.6</v>
      </c>
      <c r="BI31">
        <v>4</v>
      </c>
      <c r="BJ31">
        <v>25.3</v>
      </c>
      <c r="BK31">
        <v>14.6999999999999</v>
      </c>
      <c r="BL31">
        <v>18.5</v>
      </c>
      <c r="BM31">
        <v>5</v>
      </c>
      <c r="BN31">
        <v>67.099999999999895</v>
      </c>
      <c r="BO31">
        <v>6</v>
      </c>
      <c r="BP31">
        <v>0</v>
      </c>
      <c r="BQ31">
        <v>1.7</v>
      </c>
      <c r="BR31">
        <v>9.5</v>
      </c>
      <c r="BS31">
        <v>4.5</v>
      </c>
      <c r="BT31">
        <v>36.299999999999898</v>
      </c>
      <c r="BU31">
        <v>6.4</v>
      </c>
      <c r="BV31">
        <v>0</v>
      </c>
      <c r="BW31">
        <v>0.3</v>
      </c>
      <c r="BX31">
        <v>0.66220000000000001</v>
      </c>
      <c r="BY31">
        <v>0.65639999999999998</v>
      </c>
      <c r="BZ31">
        <v>0.3735</v>
      </c>
      <c r="CA31">
        <v>0.21260000000000001</v>
      </c>
      <c r="CB31">
        <v>1.9047000000000001</v>
      </c>
      <c r="CC31">
        <v>0.48299999999999998</v>
      </c>
      <c r="CD31">
        <v>0.5393</v>
      </c>
      <c r="CE31">
        <v>0.26979999999999998</v>
      </c>
      <c r="CF31">
        <v>0.65780000000000005</v>
      </c>
      <c r="CG31">
        <v>0.35210000000000002</v>
      </c>
      <c r="CH31">
        <v>1.819</v>
      </c>
      <c r="CI31">
        <v>0.35909999999999997</v>
      </c>
      <c r="CJ31">
        <v>0.4209</v>
      </c>
      <c r="CK31">
        <v>0.88590000000000002</v>
      </c>
      <c r="CL31">
        <v>1.3068</v>
      </c>
      <c r="CM31">
        <v>0.64829999999999999</v>
      </c>
      <c r="CN31">
        <v>0.85460000000000003</v>
      </c>
      <c r="CO31">
        <v>0</v>
      </c>
      <c r="CP31">
        <v>0.79820000000000002</v>
      </c>
      <c r="CQ31">
        <v>0.67430000000000001</v>
      </c>
      <c r="CR31">
        <v>0</v>
      </c>
      <c r="CS31">
        <v>2.3271000000000002</v>
      </c>
      <c r="CT31">
        <v>0.53380000000000005</v>
      </c>
      <c r="CU31">
        <v>7.3577000000000004</v>
      </c>
      <c r="CV31">
        <v>0.54949999999999999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338</v>
      </c>
      <c r="DR31">
        <v>117</v>
      </c>
      <c r="DS31">
        <v>10.8</v>
      </c>
      <c r="DT31">
        <v>3.7</v>
      </c>
      <c r="DU31">
        <v>4287</v>
      </c>
      <c r="DV31">
        <v>8.9403340471309999E-3</v>
      </c>
      <c r="DW31">
        <v>3.6071381999999999E-7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36047061002</v>
      </c>
      <c r="H32" t="s">
        <v>1294</v>
      </c>
      <c r="I32">
        <v>8.7655999999999998E-2</v>
      </c>
      <c r="J32">
        <v>4213</v>
      </c>
      <c r="K32">
        <v>447</v>
      </c>
      <c r="L32">
        <v>2267</v>
      </c>
      <c r="M32">
        <v>23</v>
      </c>
      <c r="N32">
        <v>1970</v>
      </c>
      <c r="O32">
        <v>138</v>
      </c>
      <c r="P32">
        <v>368</v>
      </c>
      <c r="Q32">
        <v>164</v>
      </c>
      <c r="R32">
        <v>41</v>
      </c>
      <c r="S32">
        <v>39</v>
      </c>
      <c r="T32">
        <v>51951</v>
      </c>
      <c r="U32">
        <v>11066</v>
      </c>
      <c r="V32">
        <v>155</v>
      </c>
      <c r="W32">
        <v>87</v>
      </c>
      <c r="X32">
        <v>1039</v>
      </c>
      <c r="Y32">
        <v>201</v>
      </c>
      <c r="Z32">
        <v>799</v>
      </c>
      <c r="AA32">
        <v>232</v>
      </c>
      <c r="AB32">
        <v>475</v>
      </c>
      <c r="AC32">
        <v>147</v>
      </c>
      <c r="AD32">
        <v>113</v>
      </c>
      <c r="AE32">
        <v>93.599999999999895</v>
      </c>
      <c r="AF32">
        <v>0</v>
      </c>
      <c r="AG32">
        <v>632.20000000000005</v>
      </c>
      <c r="AH32">
        <v>613</v>
      </c>
      <c r="AI32">
        <v>238.099999999999</v>
      </c>
      <c r="AJ32">
        <v>2176</v>
      </c>
      <c r="AK32">
        <v>55.1</v>
      </c>
      <c r="AL32">
        <v>0</v>
      </c>
      <c r="AM32">
        <v>11</v>
      </c>
      <c r="AN32">
        <v>106</v>
      </c>
      <c r="AO32">
        <v>85.599999999999895</v>
      </c>
      <c r="AP32">
        <v>544</v>
      </c>
      <c r="AQ32">
        <v>167</v>
      </c>
      <c r="AR32">
        <v>0</v>
      </c>
      <c r="AS32">
        <v>11</v>
      </c>
      <c r="AT32">
        <v>8.6999999999999904</v>
      </c>
      <c r="AU32">
        <v>4.2</v>
      </c>
      <c r="AV32">
        <v>1.9</v>
      </c>
      <c r="AW32">
        <v>1.8</v>
      </c>
      <c r="AX32">
        <v>51951</v>
      </c>
      <c r="AY32">
        <v>11066</v>
      </c>
      <c r="AZ32">
        <v>4.8</v>
      </c>
      <c r="BA32">
        <v>2.7</v>
      </c>
      <c r="BB32">
        <v>24.6999999999999</v>
      </c>
      <c r="BC32">
        <v>5.2</v>
      </c>
      <c r="BD32">
        <v>19</v>
      </c>
      <c r="BE32">
        <v>5.0999999999999996</v>
      </c>
      <c r="BF32">
        <v>11.3</v>
      </c>
      <c r="BG32">
        <v>3.8</v>
      </c>
      <c r="BH32">
        <v>5.7</v>
      </c>
      <c r="BI32">
        <v>4.7</v>
      </c>
      <c r="BJ32">
        <v>0</v>
      </c>
      <c r="BK32">
        <v>15</v>
      </c>
      <c r="BL32">
        <v>15.3</v>
      </c>
      <c r="BM32">
        <v>5.7</v>
      </c>
      <c r="BN32">
        <v>96</v>
      </c>
      <c r="BO32">
        <v>2.2000000000000002</v>
      </c>
      <c r="BP32">
        <v>0</v>
      </c>
      <c r="BQ32">
        <v>1.3</v>
      </c>
      <c r="BR32">
        <v>5.4</v>
      </c>
      <c r="BS32">
        <v>4.3</v>
      </c>
      <c r="BT32">
        <v>27.6</v>
      </c>
      <c r="BU32">
        <v>8.5</v>
      </c>
      <c r="BV32">
        <v>0</v>
      </c>
      <c r="BW32">
        <v>0.3</v>
      </c>
      <c r="BX32">
        <v>0.3599</v>
      </c>
      <c r="BY32">
        <v>2.58E-2</v>
      </c>
      <c r="BZ32">
        <v>0.1024</v>
      </c>
      <c r="CA32">
        <v>0.1623</v>
      </c>
      <c r="CB32">
        <v>0.65039999999999998</v>
      </c>
      <c r="CC32">
        <v>9.2499999999999999E-2</v>
      </c>
      <c r="CD32">
        <v>0.94599999999999995</v>
      </c>
      <c r="CE32">
        <v>0.32019999999999998</v>
      </c>
      <c r="CF32">
        <v>0.54949999999999999</v>
      </c>
      <c r="CG32">
        <v>0.3629</v>
      </c>
      <c r="CH32">
        <v>2.1785999999999999</v>
      </c>
      <c r="CI32">
        <v>0.6079</v>
      </c>
      <c r="CJ32">
        <v>0</v>
      </c>
      <c r="CK32">
        <v>0.8468</v>
      </c>
      <c r="CL32">
        <v>0.8468</v>
      </c>
      <c r="CM32">
        <v>0.41060000000000002</v>
      </c>
      <c r="CN32">
        <v>0.97629999999999995</v>
      </c>
      <c r="CO32">
        <v>0</v>
      </c>
      <c r="CP32">
        <v>0.66169999999999995</v>
      </c>
      <c r="CQ32">
        <v>0.61270000000000002</v>
      </c>
      <c r="CR32">
        <v>0</v>
      </c>
      <c r="CS32">
        <v>2.2505999999999999</v>
      </c>
      <c r="CT32">
        <v>0.49909999999999999</v>
      </c>
      <c r="CU32">
        <v>5.9264999999999999</v>
      </c>
      <c r="CV32">
        <v>0.313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2</v>
      </c>
      <c r="DQ32">
        <v>149</v>
      </c>
      <c r="DR32">
        <v>118</v>
      </c>
      <c r="DS32">
        <v>3.5</v>
      </c>
      <c r="DT32">
        <v>2.8</v>
      </c>
      <c r="DU32">
        <v>1581</v>
      </c>
      <c r="DV32">
        <v>1.8424127949615999E-2</v>
      </c>
      <c r="DW32">
        <v>1.950958805E-5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36047061003</v>
      </c>
      <c r="H33" t="s">
        <v>1293</v>
      </c>
      <c r="I33">
        <v>3.0510200000000001E-2</v>
      </c>
      <c r="J33">
        <v>1940</v>
      </c>
      <c r="K33">
        <v>330</v>
      </c>
      <c r="L33">
        <v>607</v>
      </c>
      <c r="M33">
        <v>39</v>
      </c>
      <c r="N33">
        <v>536</v>
      </c>
      <c r="O33">
        <v>46</v>
      </c>
      <c r="P33">
        <v>417</v>
      </c>
      <c r="Q33">
        <v>176</v>
      </c>
      <c r="R33">
        <v>63</v>
      </c>
      <c r="S33">
        <v>34</v>
      </c>
      <c r="T33">
        <v>16394</v>
      </c>
      <c r="U33">
        <v>2768</v>
      </c>
      <c r="V33">
        <v>249</v>
      </c>
      <c r="W33">
        <v>101</v>
      </c>
      <c r="X33">
        <v>246</v>
      </c>
      <c r="Y33">
        <v>96</v>
      </c>
      <c r="Z33">
        <v>429</v>
      </c>
      <c r="AA33">
        <v>176</v>
      </c>
      <c r="AB33">
        <v>256</v>
      </c>
      <c r="AC33">
        <v>98</v>
      </c>
      <c r="AD33">
        <v>83</v>
      </c>
      <c r="AE33">
        <v>54.5</v>
      </c>
      <c r="AF33">
        <v>1367</v>
      </c>
      <c r="AG33">
        <v>374</v>
      </c>
      <c r="AH33">
        <v>513</v>
      </c>
      <c r="AI33">
        <v>142.9</v>
      </c>
      <c r="AJ33">
        <v>121</v>
      </c>
      <c r="AK33">
        <v>37.1</v>
      </c>
      <c r="AL33">
        <v>0</v>
      </c>
      <c r="AM33">
        <v>11</v>
      </c>
      <c r="AN33">
        <v>112</v>
      </c>
      <c r="AO33">
        <v>56.399999999999899</v>
      </c>
      <c r="AP33">
        <v>314</v>
      </c>
      <c r="AQ33">
        <v>64</v>
      </c>
      <c r="AR33">
        <v>0</v>
      </c>
      <c r="AS33">
        <v>11</v>
      </c>
      <c r="AT33">
        <v>21.5</v>
      </c>
      <c r="AU33">
        <v>8.6999999999999904</v>
      </c>
      <c r="AV33">
        <v>8.1</v>
      </c>
      <c r="AW33">
        <v>4.3</v>
      </c>
      <c r="AX33">
        <v>16394</v>
      </c>
      <c r="AY33">
        <v>2768</v>
      </c>
      <c r="AZ33">
        <v>21.6999999999999</v>
      </c>
      <c r="BA33">
        <v>9.6</v>
      </c>
      <c r="BB33">
        <v>12.6999999999999</v>
      </c>
      <c r="BC33">
        <v>4.8</v>
      </c>
      <c r="BD33">
        <v>22.1</v>
      </c>
      <c r="BE33">
        <v>8.3000000000000007</v>
      </c>
      <c r="BF33">
        <v>13.3</v>
      </c>
      <c r="BG33">
        <v>5.0999999999999996</v>
      </c>
      <c r="BH33">
        <v>15.5</v>
      </c>
      <c r="BI33">
        <v>10.1</v>
      </c>
      <c r="BJ33">
        <v>70.5</v>
      </c>
      <c r="BK33">
        <v>15.1</v>
      </c>
      <c r="BL33">
        <v>27.6999999999999</v>
      </c>
      <c r="BM33">
        <v>6.1</v>
      </c>
      <c r="BN33">
        <v>19.899999999999899</v>
      </c>
      <c r="BO33">
        <v>6</v>
      </c>
      <c r="BP33">
        <v>0</v>
      </c>
      <c r="BQ33">
        <v>4.8</v>
      </c>
      <c r="BR33">
        <v>20.899999999999899</v>
      </c>
      <c r="BS33">
        <v>10.4</v>
      </c>
      <c r="BT33">
        <v>58.6</v>
      </c>
      <c r="BU33">
        <v>12</v>
      </c>
      <c r="BV33">
        <v>0</v>
      </c>
      <c r="BW33">
        <v>0.6</v>
      </c>
      <c r="BX33">
        <v>0.74170000000000003</v>
      </c>
      <c r="BY33">
        <v>0.61619999999999997</v>
      </c>
      <c r="BZ33">
        <v>0.8861</v>
      </c>
      <c r="CA33">
        <v>0.77790000000000004</v>
      </c>
      <c r="CB33">
        <v>3.0219</v>
      </c>
      <c r="CC33">
        <v>0.81369999999999998</v>
      </c>
      <c r="CD33">
        <v>0.38119999999999998</v>
      </c>
      <c r="CE33">
        <v>0.56999999999999995</v>
      </c>
      <c r="CF33">
        <v>0.68769999999999998</v>
      </c>
      <c r="CG33">
        <v>0.8175</v>
      </c>
      <c r="CH33">
        <v>2.4563999999999999</v>
      </c>
      <c r="CI33">
        <v>0.76529999999999998</v>
      </c>
      <c r="CJ33">
        <v>0.70860000000000001</v>
      </c>
      <c r="CK33">
        <v>0.95760000000000001</v>
      </c>
      <c r="CL33">
        <v>1.6661999999999999</v>
      </c>
      <c r="CM33">
        <v>0.88570000000000004</v>
      </c>
      <c r="CN33">
        <v>0.66659999999999997</v>
      </c>
      <c r="CO33">
        <v>0</v>
      </c>
      <c r="CP33">
        <v>0.96130000000000004</v>
      </c>
      <c r="CQ33">
        <v>0.82430000000000003</v>
      </c>
      <c r="CR33">
        <v>0</v>
      </c>
      <c r="CS33">
        <v>2.4521999999999999</v>
      </c>
      <c r="CT33">
        <v>0.60019999999999996</v>
      </c>
      <c r="CU33">
        <v>9.5968</v>
      </c>
      <c r="CV33">
        <v>0.84489999999999998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2</v>
      </c>
      <c r="DQ33">
        <v>258</v>
      </c>
      <c r="DR33">
        <v>107</v>
      </c>
      <c r="DS33">
        <v>13.4</v>
      </c>
      <c r="DT33">
        <v>5.0999999999999996</v>
      </c>
      <c r="DU33">
        <v>667</v>
      </c>
      <c r="DV33">
        <v>1.379359680993E-2</v>
      </c>
      <c r="DW33">
        <v>8.1513198919999999E-6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36047061004</v>
      </c>
      <c r="H34" t="s">
        <v>1292</v>
      </c>
      <c r="I34">
        <v>8.6772199999999994E-2</v>
      </c>
      <c r="J34">
        <v>6113</v>
      </c>
      <c r="K34">
        <v>487</v>
      </c>
      <c r="L34">
        <v>3288</v>
      </c>
      <c r="M34">
        <v>71</v>
      </c>
      <c r="N34">
        <v>2906</v>
      </c>
      <c r="O34">
        <v>172</v>
      </c>
      <c r="P34">
        <v>1899</v>
      </c>
      <c r="Q34">
        <v>443</v>
      </c>
      <c r="R34">
        <v>167</v>
      </c>
      <c r="S34">
        <v>94</v>
      </c>
      <c r="T34">
        <v>22068</v>
      </c>
      <c r="U34">
        <v>3231</v>
      </c>
      <c r="V34">
        <v>422</v>
      </c>
      <c r="W34">
        <v>180</v>
      </c>
      <c r="X34">
        <v>1699</v>
      </c>
      <c r="Y34">
        <v>250</v>
      </c>
      <c r="Z34">
        <v>828</v>
      </c>
      <c r="AA34">
        <v>170</v>
      </c>
      <c r="AB34">
        <v>1646</v>
      </c>
      <c r="AC34">
        <v>295</v>
      </c>
      <c r="AD34">
        <v>115</v>
      </c>
      <c r="AE34">
        <v>76.400000000000006</v>
      </c>
      <c r="AF34">
        <v>767</v>
      </c>
      <c r="AG34">
        <v>707.29999999999905</v>
      </c>
      <c r="AH34">
        <v>2224</v>
      </c>
      <c r="AI34">
        <v>336.6</v>
      </c>
      <c r="AJ34">
        <v>2528</v>
      </c>
      <c r="AK34">
        <v>177.4</v>
      </c>
      <c r="AL34">
        <v>0</v>
      </c>
      <c r="AM34">
        <v>16</v>
      </c>
      <c r="AN34">
        <v>361</v>
      </c>
      <c r="AO34">
        <v>117.799999999999</v>
      </c>
      <c r="AP34">
        <v>2004</v>
      </c>
      <c r="AQ34">
        <v>199</v>
      </c>
      <c r="AR34">
        <v>10</v>
      </c>
      <c r="AS34">
        <v>6</v>
      </c>
      <c r="AT34">
        <v>31.1</v>
      </c>
      <c r="AU34">
        <v>6.9</v>
      </c>
      <c r="AV34">
        <v>7</v>
      </c>
      <c r="AW34">
        <v>3.9</v>
      </c>
      <c r="AX34">
        <v>22068</v>
      </c>
      <c r="AY34">
        <v>3231</v>
      </c>
      <c r="AZ34">
        <v>8.5</v>
      </c>
      <c r="BA34">
        <v>3.6</v>
      </c>
      <c r="BB34">
        <v>27.8</v>
      </c>
      <c r="BC34">
        <v>4.3</v>
      </c>
      <c r="BD34">
        <v>13.5</v>
      </c>
      <c r="BE34">
        <v>2.6</v>
      </c>
      <c r="BF34">
        <v>26.899999999999899</v>
      </c>
      <c r="BG34">
        <v>4.5999999999999996</v>
      </c>
      <c r="BH34">
        <v>4</v>
      </c>
      <c r="BI34">
        <v>2.6</v>
      </c>
      <c r="BJ34">
        <v>12.5</v>
      </c>
      <c r="BK34">
        <v>11.5</v>
      </c>
      <c r="BL34">
        <v>38.200000000000003</v>
      </c>
      <c r="BM34">
        <v>5</v>
      </c>
      <c r="BN34">
        <v>76.900000000000006</v>
      </c>
      <c r="BO34">
        <v>5.0999999999999996</v>
      </c>
      <c r="BP34">
        <v>0</v>
      </c>
      <c r="BQ34">
        <v>0.9</v>
      </c>
      <c r="BR34">
        <v>12.4</v>
      </c>
      <c r="BS34">
        <v>4</v>
      </c>
      <c r="BT34">
        <v>69</v>
      </c>
      <c r="BU34">
        <v>5.5</v>
      </c>
      <c r="BV34">
        <v>0.2</v>
      </c>
      <c r="BW34">
        <v>0.1</v>
      </c>
      <c r="BX34">
        <v>0.86529999999999996</v>
      </c>
      <c r="BY34">
        <v>0.51219999999999999</v>
      </c>
      <c r="BZ34">
        <v>0.73499999999999999</v>
      </c>
      <c r="CA34">
        <v>0.35410000000000003</v>
      </c>
      <c r="CB34">
        <v>2.4666000000000001</v>
      </c>
      <c r="CC34">
        <v>0.65259999999999996</v>
      </c>
      <c r="CD34">
        <v>0.97009999999999996</v>
      </c>
      <c r="CE34">
        <v>0.1011</v>
      </c>
      <c r="CF34">
        <v>0.98740000000000006</v>
      </c>
      <c r="CG34">
        <v>0.22320000000000001</v>
      </c>
      <c r="CH34">
        <v>2.2818999999999998</v>
      </c>
      <c r="CI34">
        <v>0.67549999999999999</v>
      </c>
      <c r="CJ34">
        <v>0.25269999999999998</v>
      </c>
      <c r="CK34">
        <v>0.98929999999999996</v>
      </c>
      <c r="CL34">
        <v>1.242</v>
      </c>
      <c r="CM34">
        <v>0.61329999999999996</v>
      </c>
      <c r="CN34">
        <v>0.88160000000000005</v>
      </c>
      <c r="CO34">
        <v>0</v>
      </c>
      <c r="CP34">
        <v>0.86509999999999998</v>
      </c>
      <c r="CQ34">
        <v>0.89510000000000001</v>
      </c>
      <c r="CR34">
        <v>0.38319999999999999</v>
      </c>
      <c r="CS34">
        <v>3.0249999999999999</v>
      </c>
      <c r="CT34">
        <v>0.84009999999999996</v>
      </c>
      <c r="CU34">
        <v>9.0155999999999903</v>
      </c>
      <c r="CV34">
        <v>0.78400000000000003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2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715</v>
      </c>
      <c r="DR34">
        <v>296</v>
      </c>
      <c r="DS34">
        <v>11.6999999999999</v>
      </c>
      <c r="DT34">
        <v>4.5999999999999996</v>
      </c>
      <c r="DU34">
        <v>3914</v>
      </c>
      <c r="DV34">
        <v>1.8075126143526E-2</v>
      </c>
      <c r="DW34">
        <v>1.6980685247999999E-5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36047034000</v>
      </c>
      <c r="H35" t="s">
        <v>1291</v>
      </c>
      <c r="I35">
        <v>5.0075099999999997E-2</v>
      </c>
      <c r="J35">
        <v>2174</v>
      </c>
      <c r="K35">
        <v>245</v>
      </c>
      <c r="L35">
        <v>672</v>
      </c>
      <c r="M35">
        <v>17</v>
      </c>
      <c r="N35">
        <v>662</v>
      </c>
      <c r="O35">
        <v>24</v>
      </c>
      <c r="P35">
        <v>663</v>
      </c>
      <c r="Q35">
        <v>243</v>
      </c>
      <c r="R35">
        <v>87</v>
      </c>
      <c r="S35">
        <v>42</v>
      </c>
      <c r="T35">
        <v>13578</v>
      </c>
      <c r="U35">
        <v>1779</v>
      </c>
      <c r="V35">
        <v>551</v>
      </c>
      <c r="W35">
        <v>162</v>
      </c>
      <c r="X35">
        <v>919</v>
      </c>
      <c r="Y35">
        <v>203</v>
      </c>
      <c r="Z35">
        <v>205</v>
      </c>
      <c r="AA35">
        <v>85</v>
      </c>
      <c r="AB35">
        <v>847</v>
      </c>
      <c r="AC35">
        <v>255</v>
      </c>
      <c r="AD35">
        <v>93</v>
      </c>
      <c r="AE35">
        <v>48.799999999999898</v>
      </c>
      <c r="AF35">
        <v>1368</v>
      </c>
      <c r="AG35">
        <v>320.10000000000002</v>
      </c>
      <c r="AH35">
        <v>417</v>
      </c>
      <c r="AI35">
        <v>105.9</v>
      </c>
      <c r="AJ35">
        <v>658</v>
      </c>
      <c r="AK35">
        <v>26.399999999999899</v>
      </c>
      <c r="AL35">
        <v>0</v>
      </c>
      <c r="AM35">
        <v>11</v>
      </c>
      <c r="AN35">
        <v>14</v>
      </c>
      <c r="AO35">
        <v>16.600000000000001</v>
      </c>
      <c r="AP35">
        <v>524</v>
      </c>
      <c r="AQ35">
        <v>43</v>
      </c>
      <c r="AR35">
        <v>759</v>
      </c>
      <c r="AS35">
        <v>207</v>
      </c>
      <c r="AT35">
        <v>36.299999999999898</v>
      </c>
      <c r="AU35">
        <v>9.8000000000000007</v>
      </c>
      <c r="AV35">
        <v>14.6</v>
      </c>
      <c r="AW35">
        <v>7.3</v>
      </c>
      <c r="AX35">
        <v>13578</v>
      </c>
      <c r="AY35">
        <v>1779</v>
      </c>
      <c r="AZ35">
        <v>30.399999999999899</v>
      </c>
      <c r="BA35">
        <v>9</v>
      </c>
      <c r="BB35">
        <v>42.299999999999898</v>
      </c>
      <c r="BC35">
        <v>7.2</v>
      </c>
      <c r="BD35">
        <v>9.4</v>
      </c>
      <c r="BE35">
        <v>3.8</v>
      </c>
      <c r="BF35">
        <v>46.399999999999899</v>
      </c>
      <c r="BG35">
        <v>8.1999999999999904</v>
      </c>
      <c r="BH35">
        <v>14</v>
      </c>
      <c r="BI35">
        <v>7.4</v>
      </c>
      <c r="BJ35">
        <v>62.899999999999899</v>
      </c>
      <c r="BK35">
        <v>12.9</v>
      </c>
      <c r="BL35">
        <v>19.5</v>
      </c>
      <c r="BM35">
        <v>4.5</v>
      </c>
      <c r="BN35">
        <v>97.9</v>
      </c>
      <c r="BO35">
        <v>3</v>
      </c>
      <c r="BP35">
        <v>0</v>
      </c>
      <c r="BQ35">
        <v>4.4000000000000004</v>
      </c>
      <c r="BR35">
        <v>2.1</v>
      </c>
      <c r="BS35">
        <v>2.5</v>
      </c>
      <c r="BT35">
        <v>79.2</v>
      </c>
      <c r="BU35">
        <v>5.7</v>
      </c>
      <c r="BV35">
        <v>34.899999999999899</v>
      </c>
      <c r="BW35">
        <v>8.6999999999999904</v>
      </c>
      <c r="BX35">
        <v>0.90790000000000004</v>
      </c>
      <c r="BY35">
        <v>0.91390000000000005</v>
      </c>
      <c r="BZ35">
        <v>0.93910000000000005</v>
      </c>
      <c r="CA35">
        <v>0.89580000000000004</v>
      </c>
      <c r="CB35">
        <v>3.6566999999999998</v>
      </c>
      <c r="CC35">
        <v>0.95589999999999997</v>
      </c>
      <c r="CD35">
        <v>0.99609999999999999</v>
      </c>
      <c r="CE35">
        <v>4.41E-2</v>
      </c>
      <c r="CF35">
        <v>0.99790000000000001</v>
      </c>
      <c r="CG35">
        <v>0.78359999999999996</v>
      </c>
      <c r="CH35">
        <v>2.8216999999999999</v>
      </c>
      <c r="CI35">
        <v>0.91210000000000002</v>
      </c>
      <c r="CJ35">
        <v>0.67420000000000002</v>
      </c>
      <c r="CK35">
        <v>0.89890000000000003</v>
      </c>
      <c r="CL35">
        <v>1.5730999999999999</v>
      </c>
      <c r="CM35">
        <v>0.82369999999999999</v>
      </c>
      <c r="CN35">
        <v>0.99109999999999998</v>
      </c>
      <c r="CO35">
        <v>0</v>
      </c>
      <c r="CP35">
        <v>0.43369999999999997</v>
      </c>
      <c r="CQ35">
        <v>0.95760000000000001</v>
      </c>
      <c r="CR35">
        <v>0.97819999999999996</v>
      </c>
      <c r="CS35">
        <v>3.3605999999999998</v>
      </c>
      <c r="CT35">
        <v>0.93130000000000002</v>
      </c>
      <c r="CU35">
        <v>11.412000000000001</v>
      </c>
      <c r="CV35">
        <v>0.97160000000000002</v>
      </c>
      <c r="CW35">
        <v>1</v>
      </c>
      <c r="CX35">
        <v>1</v>
      </c>
      <c r="CY35">
        <v>1</v>
      </c>
      <c r="CZ35">
        <v>0</v>
      </c>
      <c r="DA35">
        <v>3</v>
      </c>
      <c r="DB35">
        <v>1</v>
      </c>
      <c r="DC35">
        <v>0</v>
      </c>
      <c r="DD35">
        <v>1</v>
      </c>
      <c r="DE35">
        <v>0</v>
      </c>
      <c r="DF35">
        <v>2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1</v>
      </c>
      <c r="DO35">
        <v>3</v>
      </c>
      <c r="DP35">
        <v>8</v>
      </c>
      <c r="DQ35">
        <v>147</v>
      </c>
      <c r="DR35">
        <v>72</v>
      </c>
      <c r="DS35">
        <v>8.1</v>
      </c>
      <c r="DT35">
        <v>3.7</v>
      </c>
      <c r="DU35">
        <v>1717</v>
      </c>
      <c r="DV35">
        <v>2.4781059654808001E-2</v>
      </c>
      <c r="DW35">
        <v>1.3556864082E-5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36047035200</v>
      </c>
      <c r="H36" t="s">
        <v>1290</v>
      </c>
      <c r="I36">
        <v>0.3823008</v>
      </c>
      <c r="J36">
        <v>1012</v>
      </c>
      <c r="K36">
        <v>240</v>
      </c>
      <c r="L36">
        <v>506</v>
      </c>
      <c r="M36">
        <v>25</v>
      </c>
      <c r="N36">
        <v>459</v>
      </c>
      <c r="O36">
        <v>36</v>
      </c>
      <c r="P36">
        <v>412</v>
      </c>
      <c r="Q36">
        <v>120</v>
      </c>
      <c r="R36">
        <v>0</v>
      </c>
      <c r="S36">
        <v>11</v>
      </c>
      <c r="T36">
        <v>14545</v>
      </c>
      <c r="U36">
        <v>3386</v>
      </c>
      <c r="V36">
        <v>403</v>
      </c>
      <c r="W36">
        <v>131</v>
      </c>
      <c r="X36">
        <v>710</v>
      </c>
      <c r="Y36">
        <v>165</v>
      </c>
      <c r="Z36">
        <v>26</v>
      </c>
      <c r="AA36">
        <v>24</v>
      </c>
      <c r="AB36">
        <v>574</v>
      </c>
      <c r="AC36">
        <v>136</v>
      </c>
      <c r="AD36">
        <v>11</v>
      </c>
      <c r="AE36">
        <v>16.3</v>
      </c>
      <c r="AF36">
        <v>437</v>
      </c>
      <c r="AG36">
        <v>305.5</v>
      </c>
      <c r="AH36">
        <v>381</v>
      </c>
      <c r="AI36">
        <v>111.599999999999</v>
      </c>
      <c r="AJ36">
        <v>434</v>
      </c>
      <c r="AK36">
        <v>53.299999999999898</v>
      </c>
      <c r="AL36">
        <v>0</v>
      </c>
      <c r="AM36">
        <v>11</v>
      </c>
      <c r="AN36">
        <v>0</v>
      </c>
      <c r="AO36">
        <v>15.6</v>
      </c>
      <c r="AP36">
        <v>391</v>
      </c>
      <c r="AQ36">
        <v>49</v>
      </c>
      <c r="AR36">
        <v>454</v>
      </c>
      <c r="AS36">
        <v>232</v>
      </c>
      <c r="AT36">
        <v>53.2</v>
      </c>
      <c r="AU36">
        <v>13.4</v>
      </c>
      <c r="AV36">
        <v>0</v>
      </c>
      <c r="AW36">
        <v>23.1999999999999</v>
      </c>
      <c r="AX36">
        <v>14545</v>
      </c>
      <c r="AY36">
        <v>3386</v>
      </c>
      <c r="AZ36">
        <v>41.1</v>
      </c>
      <c r="BA36">
        <v>9.6</v>
      </c>
      <c r="BB36">
        <v>70.2</v>
      </c>
      <c r="BC36">
        <v>8.1</v>
      </c>
      <c r="BD36">
        <v>2.6</v>
      </c>
      <c r="BE36">
        <v>2.2999999999999998</v>
      </c>
      <c r="BF36">
        <v>74.2</v>
      </c>
      <c r="BG36">
        <v>12</v>
      </c>
      <c r="BH36">
        <v>2.4</v>
      </c>
      <c r="BI36">
        <v>3.5</v>
      </c>
      <c r="BJ36">
        <v>43.2</v>
      </c>
      <c r="BK36">
        <v>28.399999999999899</v>
      </c>
      <c r="BL36">
        <v>37.799999999999898</v>
      </c>
      <c r="BM36">
        <v>6.4</v>
      </c>
      <c r="BN36">
        <v>85.799999999999898</v>
      </c>
      <c r="BO36">
        <v>9.6</v>
      </c>
      <c r="BP36">
        <v>0</v>
      </c>
      <c r="BQ36">
        <v>5.8</v>
      </c>
      <c r="BR36">
        <v>0</v>
      </c>
      <c r="BS36">
        <v>3.4</v>
      </c>
      <c r="BT36">
        <v>85.2</v>
      </c>
      <c r="BU36">
        <v>8.4</v>
      </c>
      <c r="BV36">
        <v>44.899999999999899</v>
      </c>
      <c r="BW36">
        <v>20.3</v>
      </c>
      <c r="BX36">
        <v>0.98470000000000002</v>
      </c>
      <c r="BY36">
        <v>0</v>
      </c>
      <c r="BZ36">
        <v>0.9234</v>
      </c>
      <c r="CA36">
        <v>0.97399999999999998</v>
      </c>
      <c r="CB36">
        <v>2.8822000000000001</v>
      </c>
      <c r="CC36">
        <v>0.77639999999999998</v>
      </c>
      <c r="CD36">
        <v>0.99980000000000002</v>
      </c>
      <c r="CE36">
        <v>1.1900000000000001E-2</v>
      </c>
      <c r="CF36">
        <v>0.99960000000000004</v>
      </c>
      <c r="CG36">
        <v>0.11119999999999999</v>
      </c>
      <c r="CH36">
        <v>2.1225000000000001</v>
      </c>
      <c r="CI36">
        <v>0.57099999999999995</v>
      </c>
      <c r="CJ36">
        <v>0.57479999999999998</v>
      </c>
      <c r="CK36">
        <v>0.98809999999999998</v>
      </c>
      <c r="CL36">
        <v>1.5628</v>
      </c>
      <c r="CM36">
        <v>0.81630000000000003</v>
      </c>
      <c r="CN36">
        <v>0.91930000000000001</v>
      </c>
      <c r="CO36">
        <v>0</v>
      </c>
      <c r="CP36">
        <v>0</v>
      </c>
      <c r="CQ36">
        <v>0.98629999999999995</v>
      </c>
      <c r="CR36">
        <v>0.98329999999999995</v>
      </c>
      <c r="CS36">
        <v>2.8889</v>
      </c>
      <c r="CT36">
        <v>0.79290000000000005</v>
      </c>
      <c r="CU36">
        <v>9.4565000000000001</v>
      </c>
      <c r="CV36">
        <v>0.83230000000000004</v>
      </c>
      <c r="CW36">
        <v>1</v>
      </c>
      <c r="CX36">
        <v>0</v>
      </c>
      <c r="CY36">
        <v>1</v>
      </c>
      <c r="CZ36">
        <v>1</v>
      </c>
      <c r="DA36">
        <v>3</v>
      </c>
      <c r="DB36">
        <v>1</v>
      </c>
      <c r="DC36">
        <v>0</v>
      </c>
      <c r="DD36">
        <v>1</v>
      </c>
      <c r="DE36">
        <v>0</v>
      </c>
      <c r="DF36">
        <v>2</v>
      </c>
      <c r="DG36">
        <v>0</v>
      </c>
      <c r="DH36">
        <v>1</v>
      </c>
      <c r="DI36">
        <v>1</v>
      </c>
      <c r="DJ36">
        <v>1</v>
      </c>
      <c r="DK36">
        <v>0</v>
      </c>
      <c r="DL36">
        <v>0</v>
      </c>
      <c r="DM36">
        <v>1</v>
      </c>
      <c r="DN36">
        <v>1</v>
      </c>
      <c r="DO36">
        <v>3</v>
      </c>
      <c r="DP36">
        <v>9</v>
      </c>
      <c r="DQ36">
        <v>0</v>
      </c>
      <c r="DR36">
        <v>11</v>
      </c>
      <c r="DS36">
        <v>0</v>
      </c>
      <c r="DT36">
        <v>3.8</v>
      </c>
      <c r="DU36">
        <v>1341</v>
      </c>
      <c r="DV36">
        <v>9.3980538853416007E-2</v>
      </c>
      <c r="DW36">
        <v>1.03312749789E-4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W66"/>
  <sheetViews>
    <sheetView topLeftCell="CO1" workbookViewId="0">
      <selection activeCell="CO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36047045400</v>
      </c>
      <c r="H2" t="s">
        <v>1267</v>
      </c>
      <c r="I2">
        <v>5.1085899999999997E-2</v>
      </c>
      <c r="J2">
        <v>1836</v>
      </c>
      <c r="K2">
        <v>221</v>
      </c>
      <c r="L2">
        <v>636</v>
      </c>
      <c r="M2">
        <v>35</v>
      </c>
      <c r="N2">
        <v>589</v>
      </c>
      <c r="O2">
        <v>50</v>
      </c>
      <c r="P2">
        <v>489</v>
      </c>
      <c r="Q2">
        <v>211</v>
      </c>
      <c r="R2">
        <v>82</v>
      </c>
      <c r="S2">
        <v>48</v>
      </c>
      <c r="T2">
        <v>24211</v>
      </c>
      <c r="U2">
        <v>4112</v>
      </c>
      <c r="V2">
        <v>183</v>
      </c>
      <c r="W2">
        <v>60</v>
      </c>
      <c r="X2">
        <v>358</v>
      </c>
      <c r="Y2">
        <v>68</v>
      </c>
      <c r="Z2">
        <v>553</v>
      </c>
      <c r="AA2">
        <v>159</v>
      </c>
      <c r="AB2">
        <v>298</v>
      </c>
      <c r="AC2">
        <v>94</v>
      </c>
      <c r="AD2">
        <v>37</v>
      </c>
      <c r="AE2">
        <v>34.1</v>
      </c>
      <c r="AF2">
        <v>542</v>
      </c>
      <c r="AG2">
        <v>310.39999999999901</v>
      </c>
      <c r="AH2">
        <v>132</v>
      </c>
      <c r="AI2">
        <v>90.599999999999895</v>
      </c>
      <c r="AJ2">
        <v>78</v>
      </c>
      <c r="AK2">
        <v>37.700000000000003</v>
      </c>
      <c r="AL2">
        <v>0</v>
      </c>
      <c r="AM2">
        <v>11</v>
      </c>
      <c r="AN2">
        <v>62</v>
      </c>
      <c r="AO2">
        <v>37.5</v>
      </c>
      <c r="AP2">
        <v>231</v>
      </c>
      <c r="AQ2">
        <v>57</v>
      </c>
      <c r="AR2">
        <v>9</v>
      </c>
      <c r="AS2">
        <v>5</v>
      </c>
      <c r="AT2">
        <v>26.6</v>
      </c>
      <c r="AU2">
        <v>10.6999999999999</v>
      </c>
      <c r="AV2">
        <v>9.8000000000000007</v>
      </c>
      <c r="AW2">
        <v>5.2</v>
      </c>
      <c r="AX2">
        <v>24211</v>
      </c>
      <c r="AY2">
        <v>4112</v>
      </c>
      <c r="AZ2">
        <v>17.6999999999999</v>
      </c>
      <c r="BA2">
        <v>5.4</v>
      </c>
      <c r="BB2">
        <v>19.5</v>
      </c>
      <c r="BC2">
        <v>4.7</v>
      </c>
      <c r="BD2">
        <v>30.1</v>
      </c>
      <c r="BE2">
        <v>7.9</v>
      </c>
      <c r="BF2">
        <v>16.1999999999999</v>
      </c>
      <c r="BG2">
        <v>5.5</v>
      </c>
      <c r="BH2">
        <v>6.3</v>
      </c>
      <c r="BI2">
        <v>5.8</v>
      </c>
      <c r="BJ2">
        <v>29.5</v>
      </c>
      <c r="BK2">
        <v>16.5</v>
      </c>
      <c r="BL2">
        <v>7.8</v>
      </c>
      <c r="BM2">
        <v>5.3</v>
      </c>
      <c r="BN2">
        <v>12.3</v>
      </c>
      <c r="BO2">
        <v>5.9</v>
      </c>
      <c r="BP2">
        <v>0</v>
      </c>
      <c r="BQ2">
        <v>4.5999999999999996</v>
      </c>
      <c r="BR2">
        <v>10.5</v>
      </c>
      <c r="BS2">
        <v>6.3</v>
      </c>
      <c r="BT2">
        <v>39.200000000000003</v>
      </c>
      <c r="BU2">
        <v>8.9</v>
      </c>
      <c r="BV2">
        <v>0.5</v>
      </c>
      <c r="BW2">
        <v>0.3</v>
      </c>
      <c r="BX2">
        <v>0.8196</v>
      </c>
      <c r="BY2">
        <v>0.73360000000000003</v>
      </c>
      <c r="BZ2">
        <v>0.66100000000000003</v>
      </c>
      <c r="CA2">
        <v>0.70420000000000005</v>
      </c>
      <c r="CB2">
        <v>2.9182999999999999</v>
      </c>
      <c r="CC2">
        <v>0.78739999999999999</v>
      </c>
      <c r="CD2">
        <v>0.80910000000000004</v>
      </c>
      <c r="CE2">
        <v>0.92789999999999995</v>
      </c>
      <c r="CF2">
        <v>0.84219999999999995</v>
      </c>
      <c r="CG2">
        <v>0.40239999999999998</v>
      </c>
      <c r="CH2">
        <v>2.9815999999999998</v>
      </c>
      <c r="CI2">
        <v>0.95540000000000003</v>
      </c>
      <c r="CJ2">
        <v>0.46750000000000003</v>
      </c>
      <c r="CK2">
        <v>0.7117</v>
      </c>
      <c r="CL2">
        <v>1.1792</v>
      </c>
      <c r="CM2">
        <v>0.58030000000000004</v>
      </c>
      <c r="CN2">
        <v>0.5877</v>
      </c>
      <c r="CO2">
        <v>0</v>
      </c>
      <c r="CP2">
        <v>0.82620000000000005</v>
      </c>
      <c r="CQ2">
        <v>0.69599999999999995</v>
      </c>
      <c r="CR2">
        <v>0.58899999999999997</v>
      </c>
      <c r="CS2">
        <v>2.6989000000000001</v>
      </c>
      <c r="CT2">
        <v>0.72</v>
      </c>
      <c r="CU2">
        <v>9.7781000000000002</v>
      </c>
      <c r="CV2">
        <v>0.86319999999999997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246</v>
      </c>
      <c r="DR2">
        <v>132</v>
      </c>
      <c r="DS2">
        <v>13.4</v>
      </c>
      <c r="DT2">
        <v>6.9</v>
      </c>
      <c r="DU2">
        <v>5395</v>
      </c>
      <c r="DV2">
        <v>3.2342866275640002E-3</v>
      </c>
      <c r="DW2">
        <v>4.8175480000000004E-9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36047045600</v>
      </c>
      <c r="H3" t="s">
        <v>1266</v>
      </c>
      <c r="I3">
        <v>5.93261E-2</v>
      </c>
      <c r="J3">
        <v>2520</v>
      </c>
      <c r="K3">
        <v>286</v>
      </c>
      <c r="L3">
        <v>877</v>
      </c>
      <c r="M3">
        <v>49</v>
      </c>
      <c r="N3">
        <v>820</v>
      </c>
      <c r="O3">
        <v>53</v>
      </c>
      <c r="P3">
        <v>593</v>
      </c>
      <c r="Q3">
        <v>223</v>
      </c>
      <c r="R3">
        <v>103</v>
      </c>
      <c r="S3">
        <v>66</v>
      </c>
      <c r="T3">
        <v>22438</v>
      </c>
      <c r="U3">
        <v>4370</v>
      </c>
      <c r="V3">
        <v>250</v>
      </c>
      <c r="W3">
        <v>93</v>
      </c>
      <c r="X3">
        <v>338</v>
      </c>
      <c r="Y3">
        <v>34</v>
      </c>
      <c r="Z3">
        <v>759</v>
      </c>
      <c r="AA3">
        <v>201</v>
      </c>
      <c r="AB3">
        <v>322</v>
      </c>
      <c r="AC3">
        <v>79</v>
      </c>
      <c r="AD3">
        <v>39</v>
      </c>
      <c r="AE3">
        <v>38.299999999999898</v>
      </c>
      <c r="AF3">
        <v>672</v>
      </c>
      <c r="AG3">
        <v>417.39999999999901</v>
      </c>
      <c r="AH3">
        <v>474</v>
      </c>
      <c r="AI3">
        <v>154.099999999999</v>
      </c>
      <c r="AJ3">
        <v>627</v>
      </c>
      <c r="AK3">
        <v>67.400000000000006</v>
      </c>
      <c r="AL3">
        <v>0</v>
      </c>
      <c r="AM3">
        <v>11</v>
      </c>
      <c r="AN3">
        <v>166</v>
      </c>
      <c r="AO3">
        <v>64.099999999999895</v>
      </c>
      <c r="AP3">
        <v>388</v>
      </c>
      <c r="AQ3">
        <v>81</v>
      </c>
      <c r="AR3">
        <v>10</v>
      </c>
      <c r="AS3">
        <v>5</v>
      </c>
      <c r="AT3">
        <v>23.5</v>
      </c>
      <c r="AU3">
        <v>8.6</v>
      </c>
      <c r="AV3">
        <v>10.1999999999999</v>
      </c>
      <c r="AW3">
        <v>6.2</v>
      </c>
      <c r="AX3">
        <v>22438</v>
      </c>
      <c r="AY3">
        <v>4370</v>
      </c>
      <c r="AZ3">
        <v>16.5</v>
      </c>
      <c r="BA3">
        <v>6</v>
      </c>
      <c r="BB3">
        <v>13.4</v>
      </c>
      <c r="BC3">
        <v>2</v>
      </c>
      <c r="BD3">
        <v>30.1</v>
      </c>
      <c r="BE3">
        <v>7.2</v>
      </c>
      <c r="BF3">
        <v>12.8</v>
      </c>
      <c r="BG3">
        <v>3.3</v>
      </c>
      <c r="BH3">
        <v>4.8</v>
      </c>
      <c r="BI3">
        <v>4.7</v>
      </c>
      <c r="BJ3">
        <v>26.6999999999999</v>
      </c>
      <c r="BK3">
        <v>16.3</v>
      </c>
      <c r="BL3">
        <v>21.1</v>
      </c>
      <c r="BM3">
        <v>6.4</v>
      </c>
      <c r="BN3">
        <v>71.5</v>
      </c>
      <c r="BO3">
        <v>6.6</v>
      </c>
      <c r="BP3">
        <v>0</v>
      </c>
      <c r="BQ3">
        <v>3.4</v>
      </c>
      <c r="BR3">
        <v>20.1999999999999</v>
      </c>
      <c r="BS3">
        <v>7.7</v>
      </c>
      <c r="BT3">
        <v>47.299999999999898</v>
      </c>
      <c r="BU3">
        <v>9.4</v>
      </c>
      <c r="BV3">
        <v>0.4</v>
      </c>
      <c r="BW3">
        <v>0.2</v>
      </c>
      <c r="BX3">
        <v>0.77359999999999995</v>
      </c>
      <c r="BY3">
        <v>0.75860000000000005</v>
      </c>
      <c r="BZ3">
        <v>0.72370000000000001</v>
      </c>
      <c r="CA3">
        <v>0.67369999999999997</v>
      </c>
      <c r="CB3">
        <v>2.9295</v>
      </c>
      <c r="CC3">
        <v>0.79010000000000002</v>
      </c>
      <c r="CD3">
        <v>0.42609999999999998</v>
      </c>
      <c r="CE3">
        <v>0.92769999999999997</v>
      </c>
      <c r="CF3">
        <v>0.65780000000000005</v>
      </c>
      <c r="CG3">
        <v>0.28460000000000002</v>
      </c>
      <c r="CH3">
        <v>2.2961999999999998</v>
      </c>
      <c r="CI3">
        <v>0.68300000000000005</v>
      </c>
      <c r="CJ3">
        <v>0.43990000000000001</v>
      </c>
      <c r="CK3">
        <v>0.91390000000000005</v>
      </c>
      <c r="CL3">
        <v>1.3537999999999999</v>
      </c>
      <c r="CM3">
        <v>0.67520000000000002</v>
      </c>
      <c r="CN3">
        <v>0.86699999999999999</v>
      </c>
      <c r="CO3">
        <v>0</v>
      </c>
      <c r="CP3">
        <v>0.95779999999999998</v>
      </c>
      <c r="CQ3">
        <v>0.74409999999999998</v>
      </c>
      <c r="CR3">
        <v>0.54369999999999996</v>
      </c>
      <c r="CS3">
        <v>3.1124999999999998</v>
      </c>
      <c r="CT3">
        <v>0.86670000000000003</v>
      </c>
      <c r="CU3">
        <v>9.6919000000000004</v>
      </c>
      <c r="CV3">
        <v>0.85429999999999995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75</v>
      </c>
      <c r="DR3">
        <v>40</v>
      </c>
      <c r="DS3">
        <v>3</v>
      </c>
      <c r="DT3">
        <v>1.6</v>
      </c>
      <c r="DU3">
        <v>3439</v>
      </c>
      <c r="DV3">
        <v>1.3806155425019E-2</v>
      </c>
      <c r="DW3">
        <v>2.5809515960000001E-6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36047045800</v>
      </c>
      <c r="H4" t="s">
        <v>1265</v>
      </c>
      <c r="I4">
        <v>6.9263199999999997E-2</v>
      </c>
      <c r="J4">
        <v>1757</v>
      </c>
      <c r="K4">
        <v>194</v>
      </c>
      <c r="L4">
        <v>579</v>
      </c>
      <c r="M4">
        <v>12</v>
      </c>
      <c r="N4">
        <v>563</v>
      </c>
      <c r="O4">
        <v>18</v>
      </c>
      <c r="P4">
        <v>86</v>
      </c>
      <c r="Q4">
        <v>75</v>
      </c>
      <c r="R4">
        <v>33</v>
      </c>
      <c r="S4">
        <v>28</v>
      </c>
      <c r="T4">
        <v>49372</v>
      </c>
      <c r="U4">
        <v>12685</v>
      </c>
      <c r="V4">
        <v>85</v>
      </c>
      <c r="W4">
        <v>46</v>
      </c>
      <c r="X4">
        <v>290</v>
      </c>
      <c r="Y4">
        <v>46</v>
      </c>
      <c r="Z4">
        <v>604</v>
      </c>
      <c r="AA4">
        <v>161</v>
      </c>
      <c r="AB4">
        <v>206</v>
      </c>
      <c r="AC4">
        <v>59</v>
      </c>
      <c r="AD4">
        <v>0</v>
      </c>
      <c r="AE4">
        <v>15.6</v>
      </c>
      <c r="AF4">
        <v>42</v>
      </c>
      <c r="AG4">
        <v>280.10000000000002</v>
      </c>
      <c r="AH4">
        <v>21</v>
      </c>
      <c r="AI4">
        <v>46.6</v>
      </c>
      <c r="AJ4">
        <v>237</v>
      </c>
      <c r="AK4">
        <v>39.6</v>
      </c>
      <c r="AL4">
        <v>0</v>
      </c>
      <c r="AM4">
        <v>11</v>
      </c>
      <c r="AN4">
        <v>7</v>
      </c>
      <c r="AO4">
        <v>17</v>
      </c>
      <c r="AP4">
        <v>193</v>
      </c>
      <c r="AQ4">
        <v>50</v>
      </c>
      <c r="AR4">
        <v>0</v>
      </c>
      <c r="AS4">
        <v>11</v>
      </c>
      <c r="AT4">
        <v>4.9000000000000004</v>
      </c>
      <c r="AU4">
        <v>4.2</v>
      </c>
      <c r="AV4">
        <v>4.9000000000000004</v>
      </c>
      <c r="AW4">
        <v>4</v>
      </c>
      <c r="AX4">
        <v>49372</v>
      </c>
      <c r="AY4">
        <v>12685</v>
      </c>
      <c r="AZ4">
        <v>8</v>
      </c>
      <c r="BA4">
        <v>4.4000000000000004</v>
      </c>
      <c r="BB4">
        <v>16.5</v>
      </c>
      <c r="BC4">
        <v>3.4</v>
      </c>
      <c r="BD4">
        <v>34.399999999999899</v>
      </c>
      <c r="BE4">
        <v>8.3000000000000007</v>
      </c>
      <c r="BF4">
        <v>11.6999999999999</v>
      </c>
      <c r="BG4">
        <v>3.2</v>
      </c>
      <c r="BH4">
        <v>0</v>
      </c>
      <c r="BI4">
        <v>2.8</v>
      </c>
      <c r="BJ4">
        <v>2.4</v>
      </c>
      <c r="BK4">
        <v>15.9</v>
      </c>
      <c r="BL4">
        <v>1.3</v>
      </c>
      <c r="BM4">
        <v>2.9</v>
      </c>
      <c r="BN4">
        <v>40.899999999999899</v>
      </c>
      <c r="BO4">
        <v>6.8</v>
      </c>
      <c r="BP4">
        <v>0</v>
      </c>
      <c r="BQ4">
        <v>5</v>
      </c>
      <c r="BR4">
        <v>1.2</v>
      </c>
      <c r="BS4">
        <v>3</v>
      </c>
      <c r="BT4">
        <v>34.299999999999898</v>
      </c>
      <c r="BU4">
        <v>8.9</v>
      </c>
      <c r="BV4">
        <v>0</v>
      </c>
      <c r="BW4">
        <v>0.6</v>
      </c>
      <c r="BX4">
        <v>0.1804</v>
      </c>
      <c r="BY4">
        <v>0.26350000000000001</v>
      </c>
      <c r="BZ4">
        <v>0.1145</v>
      </c>
      <c r="CA4">
        <v>0.33250000000000002</v>
      </c>
      <c r="CB4">
        <v>0.89090000000000003</v>
      </c>
      <c r="CC4">
        <v>0.16270000000000001</v>
      </c>
      <c r="CD4">
        <v>0.6411</v>
      </c>
      <c r="CE4">
        <v>0.97299999999999998</v>
      </c>
      <c r="CF4">
        <v>0.58069999999999999</v>
      </c>
      <c r="CG4">
        <v>0</v>
      </c>
      <c r="CH4">
        <v>2.1947000000000001</v>
      </c>
      <c r="CI4">
        <v>0.61939999999999995</v>
      </c>
      <c r="CJ4">
        <v>2.1600000000000001E-2</v>
      </c>
      <c r="CK4">
        <v>0.35189999999999999</v>
      </c>
      <c r="CL4">
        <v>0.37359999999999999</v>
      </c>
      <c r="CM4">
        <v>0.16930000000000001</v>
      </c>
      <c r="CN4">
        <v>0.77349999999999997</v>
      </c>
      <c r="CO4">
        <v>0</v>
      </c>
      <c r="CP4">
        <v>0.32890000000000003</v>
      </c>
      <c r="CQ4">
        <v>0.66169999999999995</v>
      </c>
      <c r="CR4">
        <v>0</v>
      </c>
      <c r="CS4">
        <v>1.764</v>
      </c>
      <c r="CT4">
        <v>0.29980000000000001</v>
      </c>
      <c r="CU4">
        <v>5.2233000000000001</v>
      </c>
      <c r="CV4">
        <v>0.1996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72</v>
      </c>
      <c r="DR4">
        <v>59</v>
      </c>
      <c r="DS4">
        <v>4.0999999999999996</v>
      </c>
      <c r="DT4">
        <v>3.4</v>
      </c>
      <c r="DU4">
        <v>1427</v>
      </c>
      <c r="DV4">
        <v>6.7058797490629997E-3</v>
      </c>
      <c r="DW4">
        <v>2.1877554139999999E-6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36047046000</v>
      </c>
      <c r="H5" t="s">
        <v>1362</v>
      </c>
      <c r="I5">
        <v>7.5702199999999997E-2</v>
      </c>
      <c r="J5">
        <v>3726</v>
      </c>
      <c r="K5">
        <v>617</v>
      </c>
      <c r="L5">
        <v>1244</v>
      </c>
      <c r="M5">
        <v>58</v>
      </c>
      <c r="N5">
        <v>1223</v>
      </c>
      <c r="O5">
        <v>64</v>
      </c>
      <c r="P5">
        <v>1138</v>
      </c>
      <c r="Q5">
        <v>490</v>
      </c>
      <c r="R5">
        <v>104</v>
      </c>
      <c r="S5">
        <v>60</v>
      </c>
      <c r="T5">
        <v>21079</v>
      </c>
      <c r="U5">
        <v>3994</v>
      </c>
      <c r="V5">
        <v>305</v>
      </c>
      <c r="W5">
        <v>135</v>
      </c>
      <c r="X5">
        <v>536</v>
      </c>
      <c r="Y5">
        <v>104</v>
      </c>
      <c r="Z5">
        <v>1030</v>
      </c>
      <c r="AA5">
        <v>307</v>
      </c>
      <c r="AB5">
        <v>440</v>
      </c>
      <c r="AC5">
        <v>116</v>
      </c>
      <c r="AD5">
        <v>65</v>
      </c>
      <c r="AE5">
        <v>41.1</v>
      </c>
      <c r="AF5">
        <v>1933</v>
      </c>
      <c r="AG5">
        <v>693.7</v>
      </c>
      <c r="AH5">
        <v>738</v>
      </c>
      <c r="AI5">
        <v>226.8</v>
      </c>
      <c r="AJ5">
        <v>750</v>
      </c>
      <c r="AK5">
        <v>96.299999999999898</v>
      </c>
      <c r="AL5">
        <v>0</v>
      </c>
      <c r="AM5">
        <v>11</v>
      </c>
      <c r="AN5">
        <v>178</v>
      </c>
      <c r="AO5">
        <v>84.7</v>
      </c>
      <c r="AP5">
        <v>678</v>
      </c>
      <c r="AQ5">
        <v>96</v>
      </c>
      <c r="AR5">
        <v>0</v>
      </c>
      <c r="AS5">
        <v>11</v>
      </c>
      <c r="AT5">
        <v>30.6</v>
      </c>
      <c r="AU5">
        <v>11.6999999999999</v>
      </c>
      <c r="AV5">
        <v>6.9</v>
      </c>
      <c r="AW5">
        <v>3.8</v>
      </c>
      <c r="AX5">
        <v>21079</v>
      </c>
      <c r="AY5">
        <v>3994</v>
      </c>
      <c r="AZ5">
        <v>12.5</v>
      </c>
      <c r="BA5">
        <v>4.5</v>
      </c>
      <c r="BB5">
        <v>14.4</v>
      </c>
      <c r="BC5">
        <v>3.8</v>
      </c>
      <c r="BD5">
        <v>27.6</v>
      </c>
      <c r="BE5">
        <v>6.9</v>
      </c>
      <c r="BF5">
        <v>11.8</v>
      </c>
      <c r="BG5">
        <v>4.0999999999999996</v>
      </c>
      <c r="BH5">
        <v>5.3</v>
      </c>
      <c r="BI5">
        <v>3.3</v>
      </c>
      <c r="BJ5">
        <v>51.899999999999899</v>
      </c>
      <c r="BK5">
        <v>16.5</v>
      </c>
      <c r="BL5">
        <v>22.5</v>
      </c>
      <c r="BM5">
        <v>6.2</v>
      </c>
      <c r="BN5">
        <v>60.299999999999898</v>
      </c>
      <c r="BO5">
        <v>7.2</v>
      </c>
      <c r="BP5">
        <v>0</v>
      </c>
      <c r="BQ5">
        <v>2.4</v>
      </c>
      <c r="BR5">
        <v>14.6</v>
      </c>
      <c r="BS5">
        <v>6.9</v>
      </c>
      <c r="BT5">
        <v>55.399999999999899</v>
      </c>
      <c r="BU5">
        <v>7.9</v>
      </c>
      <c r="BV5">
        <v>0</v>
      </c>
      <c r="BW5">
        <v>0.3</v>
      </c>
      <c r="BX5">
        <v>0.86050000000000004</v>
      </c>
      <c r="BY5">
        <v>0.5</v>
      </c>
      <c r="BZ5">
        <v>0.76719999999999999</v>
      </c>
      <c r="CA5">
        <v>0.54079999999999995</v>
      </c>
      <c r="CB5">
        <v>2.6686000000000001</v>
      </c>
      <c r="CC5">
        <v>0.71679999999999999</v>
      </c>
      <c r="CD5">
        <v>0.4924</v>
      </c>
      <c r="CE5">
        <v>0.87580000000000002</v>
      </c>
      <c r="CF5">
        <v>0.58620000000000005</v>
      </c>
      <c r="CG5">
        <v>0.33069999999999999</v>
      </c>
      <c r="CH5">
        <v>2.2852000000000001</v>
      </c>
      <c r="CI5">
        <v>0.67700000000000005</v>
      </c>
      <c r="CJ5">
        <v>0.62360000000000004</v>
      </c>
      <c r="CK5">
        <v>0.92500000000000004</v>
      </c>
      <c r="CL5">
        <v>1.5486</v>
      </c>
      <c r="CM5">
        <v>0.80700000000000005</v>
      </c>
      <c r="CN5">
        <v>0.83479999999999999</v>
      </c>
      <c r="CO5">
        <v>0</v>
      </c>
      <c r="CP5">
        <v>0.90139999999999998</v>
      </c>
      <c r="CQ5">
        <v>0.79849999999999999</v>
      </c>
      <c r="CR5">
        <v>0</v>
      </c>
      <c r="CS5">
        <v>2.5347</v>
      </c>
      <c r="CT5">
        <v>0.6431</v>
      </c>
      <c r="CU5">
        <v>9.0370000000000008</v>
      </c>
      <c r="CV5">
        <v>0.78810000000000002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2</v>
      </c>
      <c r="DQ5">
        <v>401</v>
      </c>
      <c r="DR5">
        <v>194</v>
      </c>
      <c r="DS5">
        <v>10.8</v>
      </c>
      <c r="DT5">
        <v>4.9000000000000004</v>
      </c>
      <c r="DU5">
        <v>2288</v>
      </c>
      <c r="DV5">
        <v>3.0767584189317999E-2</v>
      </c>
      <c r="DW5">
        <v>2.0864946498000001E-5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36047046201</v>
      </c>
      <c r="H6" t="s">
        <v>1264</v>
      </c>
      <c r="I6">
        <v>4.9542700000000002E-2</v>
      </c>
      <c r="J6">
        <v>2706</v>
      </c>
      <c r="K6">
        <v>406</v>
      </c>
      <c r="L6">
        <v>1125</v>
      </c>
      <c r="M6">
        <v>24</v>
      </c>
      <c r="N6">
        <v>1087</v>
      </c>
      <c r="O6">
        <v>49</v>
      </c>
      <c r="P6">
        <v>567</v>
      </c>
      <c r="Q6">
        <v>206</v>
      </c>
      <c r="R6">
        <v>145</v>
      </c>
      <c r="S6">
        <v>109</v>
      </c>
      <c r="T6">
        <v>21059</v>
      </c>
      <c r="U6">
        <v>3251</v>
      </c>
      <c r="V6">
        <v>295</v>
      </c>
      <c r="W6">
        <v>115</v>
      </c>
      <c r="X6">
        <v>635</v>
      </c>
      <c r="Y6">
        <v>87</v>
      </c>
      <c r="Z6">
        <v>737</v>
      </c>
      <c r="AA6">
        <v>216</v>
      </c>
      <c r="AB6">
        <v>446</v>
      </c>
      <c r="AC6">
        <v>90</v>
      </c>
      <c r="AD6">
        <v>78</v>
      </c>
      <c r="AE6">
        <v>72.599999999999895</v>
      </c>
      <c r="AF6">
        <v>742</v>
      </c>
      <c r="AG6">
        <v>500.1</v>
      </c>
      <c r="AH6">
        <v>576</v>
      </c>
      <c r="AI6">
        <v>191.19999999999899</v>
      </c>
      <c r="AJ6">
        <v>877</v>
      </c>
      <c r="AK6">
        <v>87.5</v>
      </c>
      <c r="AL6">
        <v>12</v>
      </c>
      <c r="AM6">
        <v>18</v>
      </c>
      <c r="AN6">
        <v>164</v>
      </c>
      <c r="AO6">
        <v>73.599999999999895</v>
      </c>
      <c r="AP6">
        <v>611</v>
      </c>
      <c r="AQ6">
        <v>102</v>
      </c>
      <c r="AR6">
        <v>0</v>
      </c>
      <c r="AS6">
        <v>11</v>
      </c>
      <c r="AT6">
        <v>21</v>
      </c>
      <c r="AU6">
        <v>7.9</v>
      </c>
      <c r="AV6">
        <v>13.6999999999999</v>
      </c>
      <c r="AW6">
        <v>7.7</v>
      </c>
      <c r="AX6">
        <v>21059</v>
      </c>
      <c r="AY6">
        <v>3251</v>
      </c>
      <c r="AZ6">
        <v>17.100000000000001</v>
      </c>
      <c r="BA6">
        <v>5.8</v>
      </c>
      <c r="BB6">
        <v>23.5</v>
      </c>
      <c r="BC6">
        <v>5.6</v>
      </c>
      <c r="BD6">
        <v>27.1999999999999</v>
      </c>
      <c r="BE6">
        <v>6.9</v>
      </c>
      <c r="BF6">
        <v>16.5</v>
      </c>
      <c r="BG6">
        <v>4.8</v>
      </c>
      <c r="BH6">
        <v>7.2</v>
      </c>
      <c r="BI6">
        <v>6.7</v>
      </c>
      <c r="BJ6">
        <v>27.399999999999899</v>
      </c>
      <c r="BK6">
        <v>18</v>
      </c>
      <c r="BL6">
        <v>22.5</v>
      </c>
      <c r="BM6">
        <v>6.6</v>
      </c>
      <c r="BN6">
        <v>78</v>
      </c>
      <c r="BO6">
        <v>7.6</v>
      </c>
      <c r="BP6">
        <v>1.1000000000000001</v>
      </c>
      <c r="BQ6">
        <v>1.6</v>
      </c>
      <c r="BR6">
        <v>15.1</v>
      </c>
      <c r="BS6">
        <v>6.7</v>
      </c>
      <c r="BT6">
        <v>56.2</v>
      </c>
      <c r="BU6">
        <v>9.4</v>
      </c>
      <c r="BV6">
        <v>0</v>
      </c>
      <c r="BW6">
        <v>0.4</v>
      </c>
      <c r="BX6">
        <v>0.73450000000000004</v>
      </c>
      <c r="BY6">
        <v>0.89349999999999996</v>
      </c>
      <c r="BZ6">
        <v>0.76910000000000001</v>
      </c>
      <c r="CA6">
        <v>0.69140000000000001</v>
      </c>
      <c r="CB6">
        <v>3.0884999999999998</v>
      </c>
      <c r="CC6">
        <v>0.83130000000000004</v>
      </c>
      <c r="CD6">
        <v>0.92869999999999997</v>
      </c>
      <c r="CE6">
        <v>0.86199999999999999</v>
      </c>
      <c r="CF6">
        <v>0.85350000000000004</v>
      </c>
      <c r="CG6">
        <v>0.46750000000000003</v>
      </c>
      <c r="CH6">
        <v>3.1118000000000001</v>
      </c>
      <c r="CI6">
        <v>0.98160000000000003</v>
      </c>
      <c r="CJ6">
        <v>0.44650000000000001</v>
      </c>
      <c r="CK6">
        <v>0.92479999999999996</v>
      </c>
      <c r="CL6">
        <v>1.3713</v>
      </c>
      <c r="CM6">
        <v>0.68740000000000001</v>
      </c>
      <c r="CN6">
        <v>0.88470000000000004</v>
      </c>
      <c r="CO6">
        <v>0.78029999999999999</v>
      </c>
      <c r="CP6">
        <v>0.90939999999999999</v>
      </c>
      <c r="CQ6">
        <v>0.80549999999999999</v>
      </c>
      <c r="CR6">
        <v>0</v>
      </c>
      <c r="CS6">
        <v>3.3799000000000001</v>
      </c>
      <c r="CT6">
        <v>0.93479999999999996</v>
      </c>
      <c r="CU6">
        <v>10.9514999999999</v>
      </c>
      <c r="CV6">
        <v>0.94899999999999995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3</v>
      </c>
      <c r="DQ6">
        <v>468</v>
      </c>
      <c r="DR6">
        <v>328</v>
      </c>
      <c r="DS6">
        <v>17.3</v>
      </c>
      <c r="DT6">
        <v>10.5</v>
      </c>
      <c r="DU6">
        <v>1190</v>
      </c>
      <c r="DV6">
        <v>1.314552621612E-2</v>
      </c>
      <c r="DW6">
        <v>5.8351790319999998E-6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36047047600</v>
      </c>
      <c r="H7" t="s">
        <v>1257</v>
      </c>
      <c r="I7">
        <v>7.9991499999999993E-2</v>
      </c>
      <c r="J7">
        <v>3547</v>
      </c>
      <c r="K7">
        <v>682</v>
      </c>
      <c r="L7">
        <v>1018</v>
      </c>
      <c r="M7">
        <v>57</v>
      </c>
      <c r="N7">
        <v>904</v>
      </c>
      <c r="O7">
        <v>82</v>
      </c>
      <c r="P7">
        <v>1284</v>
      </c>
      <c r="Q7">
        <v>509</v>
      </c>
      <c r="R7">
        <v>133</v>
      </c>
      <c r="S7">
        <v>79</v>
      </c>
      <c r="T7">
        <v>16240</v>
      </c>
      <c r="U7">
        <v>3115</v>
      </c>
      <c r="V7">
        <v>497</v>
      </c>
      <c r="W7">
        <v>167</v>
      </c>
      <c r="X7">
        <v>486</v>
      </c>
      <c r="Y7">
        <v>147</v>
      </c>
      <c r="Z7">
        <v>1333</v>
      </c>
      <c r="AA7">
        <v>412</v>
      </c>
      <c r="AB7">
        <v>270</v>
      </c>
      <c r="AC7">
        <v>91</v>
      </c>
      <c r="AD7">
        <v>0</v>
      </c>
      <c r="AE7">
        <v>15.6</v>
      </c>
      <c r="AF7">
        <v>442</v>
      </c>
      <c r="AG7">
        <v>909.7</v>
      </c>
      <c r="AH7">
        <v>414</v>
      </c>
      <c r="AI7">
        <v>373.69999999999902</v>
      </c>
      <c r="AJ7">
        <v>176</v>
      </c>
      <c r="AK7">
        <v>82.2</v>
      </c>
      <c r="AL7">
        <v>0</v>
      </c>
      <c r="AM7">
        <v>11</v>
      </c>
      <c r="AN7">
        <v>141</v>
      </c>
      <c r="AO7">
        <v>95.599999999999895</v>
      </c>
      <c r="AP7">
        <v>384</v>
      </c>
      <c r="AQ7">
        <v>104</v>
      </c>
      <c r="AR7">
        <v>5</v>
      </c>
      <c r="AS7">
        <v>3</v>
      </c>
      <c r="AT7">
        <v>36.399999999999899</v>
      </c>
      <c r="AU7">
        <v>11.8</v>
      </c>
      <c r="AV7">
        <v>10.1999999999999</v>
      </c>
      <c r="AW7">
        <v>5</v>
      </c>
      <c r="AX7">
        <v>16240</v>
      </c>
      <c r="AY7">
        <v>3115</v>
      </c>
      <c r="AZ7">
        <v>26.1999999999999</v>
      </c>
      <c r="BA7">
        <v>6.9</v>
      </c>
      <c r="BB7">
        <v>13.6999999999999</v>
      </c>
      <c r="BC7">
        <v>5.8</v>
      </c>
      <c r="BD7">
        <v>37.6</v>
      </c>
      <c r="BE7">
        <v>9.1</v>
      </c>
      <c r="BF7">
        <v>7.6</v>
      </c>
      <c r="BG7">
        <v>3.3</v>
      </c>
      <c r="BH7">
        <v>0</v>
      </c>
      <c r="BI7">
        <v>1.7</v>
      </c>
      <c r="BJ7">
        <v>12.5</v>
      </c>
      <c r="BK7">
        <v>25.5</v>
      </c>
      <c r="BL7">
        <v>13.3</v>
      </c>
      <c r="BM7">
        <v>11.6999999999999</v>
      </c>
      <c r="BN7">
        <v>17.3</v>
      </c>
      <c r="BO7">
        <v>8</v>
      </c>
      <c r="BP7">
        <v>0</v>
      </c>
      <c r="BQ7">
        <v>2.9</v>
      </c>
      <c r="BR7">
        <v>15.6</v>
      </c>
      <c r="BS7">
        <v>10.5</v>
      </c>
      <c r="BT7">
        <v>42.5</v>
      </c>
      <c r="BU7">
        <v>11.1999999999999</v>
      </c>
      <c r="BV7">
        <v>0.1</v>
      </c>
      <c r="BW7">
        <v>0.1</v>
      </c>
      <c r="BX7">
        <v>0.90869999999999995</v>
      </c>
      <c r="BY7">
        <v>0.75860000000000005</v>
      </c>
      <c r="BZ7">
        <v>0.88939999999999997</v>
      </c>
      <c r="CA7">
        <v>0.84219999999999995</v>
      </c>
      <c r="CB7">
        <v>3.3988</v>
      </c>
      <c r="CC7">
        <v>0.90169999999999995</v>
      </c>
      <c r="CD7">
        <v>0.4471</v>
      </c>
      <c r="CE7">
        <v>0.98640000000000005</v>
      </c>
      <c r="CF7">
        <v>0.19700000000000001</v>
      </c>
      <c r="CG7">
        <v>0</v>
      </c>
      <c r="CH7">
        <v>1.6305000000000001</v>
      </c>
      <c r="CI7">
        <v>0.24690000000000001</v>
      </c>
      <c r="CJ7">
        <v>0.25230000000000002</v>
      </c>
      <c r="CK7">
        <v>0.81489999999999996</v>
      </c>
      <c r="CL7">
        <v>1.0670999999999999</v>
      </c>
      <c r="CM7">
        <v>0.52059999999999995</v>
      </c>
      <c r="CN7">
        <v>0.64370000000000005</v>
      </c>
      <c r="CO7">
        <v>0</v>
      </c>
      <c r="CP7">
        <v>0.91639999999999999</v>
      </c>
      <c r="CQ7">
        <v>0.7157</v>
      </c>
      <c r="CR7">
        <v>0.36349999999999999</v>
      </c>
      <c r="CS7">
        <v>2.6393</v>
      </c>
      <c r="CT7">
        <v>0.69069999999999998</v>
      </c>
      <c r="CU7">
        <v>8.7356999999999996</v>
      </c>
      <c r="CV7">
        <v>0.74919999999999998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3</v>
      </c>
      <c r="DQ7">
        <v>254</v>
      </c>
      <c r="DR7">
        <v>326</v>
      </c>
      <c r="DS7">
        <v>7.2</v>
      </c>
      <c r="DT7">
        <v>8.8000000000000007</v>
      </c>
      <c r="DU7">
        <v>2350</v>
      </c>
      <c r="DV7">
        <v>6.9924560303000004E-5</v>
      </c>
      <c r="DW7">
        <v>3.1790000000000001E-12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36047047800</v>
      </c>
      <c r="H8" t="s">
        <v>1256</v>
      </c>
      <c r="I8">
        <v>8.5413500000000003E-2</v>
      </c>
      <c r="J8">
        <v>4491</v>
      </c>
      <c r="K8">
        <v>612</v>
      </c>
      <c r="L8">
        <v>1249</v>
      </c>
      <c r="M8">
        <v>59</v>
      </c>
      <c r="N8">
        <v>1159</v>
      </c>
      <c r="O8">
        <v>84</v>
      </c>
      <c r="P8">
        <v>1771</v>
      </c>
      <c r="Q8">
        <v>481</v>
      </c>
      <c r="R8">
        <v>137</v>
      </c>
      <c r="S8">
        <v>78</v>
      </c>
      <c r="T8">
        <v>18137</v>
      </c>
      <c r="U8">
        <v>5692</v>
      </c>
      <c r="V8">
        <v>813</v>
      </c>
      <c r="W8">
        <v>281</v>
      </c>
      <c r="X8">
        <v>568</v>
      </c>
      <c r="Y8">
        <v>147</v>
      </c>
      <c r="Z8">
        <v>1627</v>
      </c>
      <c r="AA8">
        <v>393</v>
      </c>
      <c r="AB8">
        <v>308</v>
      </c>
      <c r="AC8">
        <v>116</v>
      </c>
      <c r="AD8">
        <v>54</v>
      </c>
      <c r="AE8">
        <v>51.6</v>
      </c>
      <c r="AF8">
        <v>1233</v>
      </c>
      <c r="AG8">
        <v>800.5</v>
      </c>
      <c r="AH8">
        <v>968</v>
      </c>
      <c r="AI8">
        <v>376.1</v>
      </c>
      <c r="AJ8">
        <v>388</v>
      </c>
      <c r="AK8">
        <v>114.2</v>
      </c>
      <c r="AL8">
        <v>0</v>
      </c>
      <c r="AM8">
        <v>11</v>
      </c>
      <c r="AN8">
        <v>318</v>
      </c>
      <c r="AO8">
        <v>95.4</v>
      </c>
      <c r="AP8">
        <v>648</v>
      </c>
      <c r="AQ8">
        <v>127</v>
      </c>
      <c r="AR8">
        <v>49</v>
      </c>
      <c r="AS8">
        <v>77</v>
      </c>
      <c r="AT8">
        <v>39.399999999999899</v>
      </c>
      <c r="AU8">
        <v>9.1</v>
      </c>
      <c r="AV8">
        <v>8</v>
      </c>
      <c r="AW8">
        <v>4.3</v>
      </c>
      <c r="AX8">
        <v>18137</v>
      </c>
      <c r="AY8">
        <v>5692</v>
      </c>
      <c r="AZ8">
        <v>33.200000000000003</v>
      </c>
      <c r="BA8">
        <v>9.3000000000000007</v>
      </c>
      <c r="BB8">
        <v>12.6</v>
      </c>
      <c r="BC8">
        <v>3.8</v>
      </c>
      <c r="BD8">
        <v>36.200000000000003</v>
      </c>
      <c r="BE8">
        <v>7.2</v>
      </c>
      <c r="BF8">
        <v>6.9</v>
      </c>
      <c r="BG8">
        <v>2.7</v>
      </c>
      <c r="BH8">
        <v>4.7</v>
      </c>
      <c r="BI8">
        <v>4.4000000000000004</v>
      </c>
      <c r="BJ8">
        <v>27.5</v>
      </c>
      <c r="BK8">
        <v>17.399999999999899</v>
      </c>
      <c r="BL8">
        <v>24.3</v>
      </c>
      <c r="BM8">
        <v>8.9</v>
      </c>
      <c r="BN8">
        <v>31.1</v>
      </c>
      <c r="BO8">
        <v>9</v>
      </c>
      <c r="BP8">
        <v>0</v>
      </c>
      <c r="BQ8">
        <v>2.4</v>
      </c>
      <c r="BR8">
        <v>27.399999999999899</v>
      </c>
      <c r="BS8">
        <v>8</v>
      </c>
      <c r="BT8">
        <v>55.899999999999899</v>
      </c>
      <c r="BU8">
        <v>9.6</v>
      </c>
      <c r="BV8">
        <v>1.1000000000000001</v>
      </c>
      <c r="BW8">
        <v>1.7</v>
      </c>
      <c r="BX8">
        <v>0.93120000000000003</v>
      </c>
      <c r="BY8">
        <v>0.6048</v>
      </c>
      <c r="BZ8">
        <v>0.84960000000000002</v>
      </c>
      <c r="CA8">
        <v>0.92520000000000002</v>
      </c>
      <c r="CB8">
        <v>3.3108</v>
      </c>
      <c r="CC8">
        <v>0.88100000000000001</v>
      </c>
      <c r="CD8">
        <v>0.37269999999999998</v>
      </c>
      <c r="CE8">
        <v>0.98170000000000002</v>
      </c>
      <c r="CF8">
        <v>0.14480000000000001</v>
      </c>
      <c r="CG8">
        <v>0.27679999999999999</v>
      </c>
      <c r="CH8">
        <v>1.776</v>
      </c>
      <c r="CI8">
        <v>0.33150000000000002</v>
      </c>
      <c r="CJ8">
        <v>0.44729999999999998</v>
      </c>
      <c r="CK8">
        <v>0.93720000000000003</v>
      </c>
      <c r="CL8">
        <v>1.3845000000000001</v>
      </c>
      <c r="CM8">
        <v>0.6956</v>
      </c>
      <c r="CN8">
        <v>0.73760000000000003</v>
      </c>
      <c r="CO8">
        <v>0</v>
      </c>
      <c r="CP8">
        <v>0.98409999999999997</v>
      </c>
      <c r="CQ8">
        <v>0.80259999999999998</v>
      </c>
      <c r="CR8">
        <v>0.71250000000000002</v>
      </c>
      <c r="CS8">
        <v>3.2368999999999999</v>
      </c>
      <c r="CT8">
        <v>0.90459999999999996</v>
      </c>
      <c r="CU8">
        <v>9.7081999999999997</v>
      </c>
      <c r="CV8">
        <v>0.85629999999999995</v>
      </c>
      <c r="CW8">
        <v>1</v>
      </c>
      <c r="CX8">
        <v>0</v>
      </c>
      <c r="CY8">
        <v>0</v>
      </c>
      <c r="CZ8">
        <v>1</v>
      </c>
      <c r="DA8">
        <v>2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5</v>
      </c>
      <c r="DQ8">
        <v>748</v>
      </c>
      <c r="DR8">
        <v>355</v>
      </c>
      <c r="DS8">
        <v>16.6999999999999</v>
      </c>
      <c r="DT8">
        <v>7.3</v>
      </c>
      <c r="DU8">
        <v>4739</v>
      </c>
      <c r="DV8">
        <v>6.9245313524790002E-3</v>
      </c>
      <c r="DW8">
        <v>2.679805688E-6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36047048000</v>
      </c>
      <c r="H9" t="s">
        <v>1255</v>
      </c>
      <c r="I9">
        <v>5.9135399999999998E-2</v>
      </c>
      <c r="J9">
        <v>4051</v>
      </c>
      <c r="K9">
        <v>475</v>
      </c>
      <c r="L9">
        <v>1131</v>
      </c>
      <c r="M9">
        <v>44</v>
      </c>
      <c r="N9">
        <v>1072</v>
      </c>
      <c r="O9">
        <v>61</v>
      </c>
      <c r="P9">
        <v>1385</v>
      </c>
      <c r="Q9">
        <v>445</v>
      </c>
      <c r="R9">
        <v>145</v>
      </c>
      <c r="S9">
        <v>85</v>
      </c>
      <c r="T9">
        <v>14468</v>
      </c>
      <c r="U9">
        <v>2281</v>
      </c>
      <c r="V9">
        <v>758</v>
      </c>
      <c r="W9">
        <v>212</v>
      </c>
      <c r="X9">
        <v>330</v>
      </c>
      <c r="Y9">
        <v>79</v>
      </c>
      <c r="Z9">
        <v>1288</v>
      </c>
      <c r="AA9">
        <v>325</v>
      </c>
      <c r="AB9">
        <v>717</v>
      </c>
      <c r="AC9">
        <v>192</v>
      </c>
      <c r="AD9">
        <v>20</v>
      </c>
      <c r="AE9">
        <v>32.899999999999899</v>
      </c>
      <c r="AF9">
        <v>1407</v>
      </c>
      <c r="AG9">
        <v>671.79999999999905</v>
      </c>
      <c r="AH9">
        <v>795</v>
      </c>
      <c r="AI9">
        <v>236.099999999999</v>
      </c>
      <c r="AJ9">
        <v>522</v>
      </c>
      <c r="AK9">
        <v>103.4</v>
      </c>
      <c r="AL9">
        <v>0</v>
      </c>
      <c r="AM9">
        <v>11</v>
      </c>
      <c r="AN9">
        <v>187</v>
      </c>
      <c r="AO9">
        <v>78</v>
      </c>
      <c r="AP9">
        <v>662</v>
      </c>
      <c r="AQ9">
        <v>118</v>
      </c>
      <c r="AR9">
        <v>152</v>
      </c>
      <c r="AS9">
        <v>114</v>
      </c>
      <c r="AT9">
        <v>34.200000000000003</v>
      </c>
      <c r="AU9">
        <v>10.3</v>
      </c>
      <c r="AV9">
        <v>9</v>
      </c>
      <c r="AW9">
        <v>4.9000000000000004</v>
      </c>
      <c r="AX9">
        <v>14468</v>
      </c>
      <c r="AY9">
        <v>2281</v>
      </c>
      <c r="AZ9">
        <v>33.700000000000003</v>
      </c>
      <c r="BA9">
        <v>8.1</v>
      </c>
      <c r="BB9">
        <v>8.1</v>
      </c>
      <c r="BC9">
        <v>2.2000000000000002</v>
      </c>
      <c r="BD9">
        <v>31.8</v>
      </c>
      <c r="BE9">
        <v>7.1</v>
      </c>
      <c r="BF9">
        <v>17.6999999999999</v>
      </c>
      <c r="BG9">
        <v>4.9000000000000004</v>
      </c>
      <c r="BH9">
        <v>1.9</v>
      </c>
      <c r="BI9">
        <v>3.1</v>
      </c>
      <c r="BJ9">
        <v>34.700000000000003</v>
      </c>
      <c r="BK9">
        <v>16.100000000000001</v>
      </c>
      <c r="BL9">
        <v>21.6999999999999</v>
      </c>
      <c r="BM9">
        <v>6</v>
      </c>
      <c r="BN9">
        <v>46.2</v>
      </c>
      <c r="BO9">
        <v>9</v>
      </c>
      <c r="BP9">
        <v>0</v>
      </c>
      <c r="BQ9">
        <v>2.6</v>
      </c>
      <c r="BR9">
        <v>17.399999999999899</v>
      </c>
      <c r="BS9">
        <v>7.2</v>
      </c>
      <c r="BT9">
        <v>61.799999999999898</v>
      </c>
      <c r="BU9">
        <v>10.1</v>
      </c>
      <c r="BV9">
        <v>3.8</v>
      </c>
      <c r="BW9">
        <v>2.8</v>
      </c>
      <c r="BX9">
        <v>0.89319999999999999</v>
      </c>
      <c r="BY9">
        <v>0.68430000000000002</v>
      </c>
      <c r="BZ9">
        <v>0.92449999999999999</v>
      </c>
      <c r="CA9">
        <v>0.92930000000000001</v>
      </c>
      <c r="CB9">
        <v>3.4312999999999998</v>
      </c>
      <c r="CC9">
        <v>0.91080000000000005</v>
      </c>
      <c r="CD9">
        <v>0.1205</v>
      </c>
      <c r="CE9">
        <v>0.9516</v>
      </c>
      <c r="CF9">
        <v>0.89029999999999998</v>
      </c>
      <c r="CG9">
        <v>7.9299999999999995E-2</v>
      </c>
      <c r="CH9">
        <v>2.0415999999999999</v>
      </c>
      <c r="CI9">
        <v>0.51770000000000005</v>
      </c>
      <c r="CJ9">
        <v>0.51570000000000005</v>
      </c>
      <c r="CK9">
        <v>0.91800000000000004</v>
      </c>
      <c r="CL9">
        <v>1.4337</v>
      </c>
      <c r="CM9">
        <v>0.72799999999999998</v>
      </c>
      <c r="CN9">
        <v>0.79390000000000005</v>
      </c>
      <c r="CO9">
        <v>0</v>
      </c>
      <c r="CP9">
        <v>0.9345</v>
      </c>
      <c r="CQ9">
        <v>0.84379999999999999</v>
      </c>
      <c r="CR9">
        <v>0.84450000000000003</v>
      </c>
      <c r="CS9">
        <v>3.4167000000000001</v>
      </c>
      <c r="CT9">
        <v>0.94230000000000003</v>
      </c>
      <c r="CU9">
        <v>10.3233</v>
      </c>
      <c r="CV9">
        <v>0.91020000000000001</v>
      </c>
      <c r="CW9">
        <v>0</v>
      </c>
      <c r="CX9">
        <v>0</v>
      </c>
      <c r="CY9">
        <v>1</v>
      </c>
      <c r="CZ9">
        <v>1</v>
      </c>
      <c r="DA9">
        <v>2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1</v>
      </c>
      <c r="DI9">
        <v>1</v>
      </c>
      <c r="DJ9">
        <v>0</v>
      </c>
      <c r="DK9">
        <v>0</v>
      </c>
      <c r="DL9">
        <v>1</v>
      </c>
      <c r="DM9">
        <v>0</v>
      </c>
      <c r="DN9">
        <v>0</v>
      </c>
      <c r="DO9">
        <v>1</v>
      </c>
      <c r="DP9">
        <v>5</v>
      </c>
      <c r="DQ9">
        <v>407</v>
      </c>
      <c r="DR9">
        <v>241</v>
      </c>
      <c r="DS9">
        <v>10</v>
      </c>
      <c r="DT9">
        <v>6</v>
      </c>
      <c r="DU9">
        <v>2178</v>
      </c>
      <c r="DV9">
        <v>1.6954847627225E-2</v>
      </c>
      <c r="DW9">
        <v>1.631932171E-5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36047048200</v>
      </c>
      <c r="H10" t="s">
        <v>1254</v>
      </c>
      <c r="I10">
        <v>7.5937000000000004E-2</v>
      </c>
      <c r="J10">
        <v>5316</v>
      </c>
      <c r="K10">
        <v>548</v>
      </c>
      <c r="L10">
        <v>1948</v>
      </c>
      <c r="M10">
        <v>66</v>
      </c>
      <c r="N10">
        <v>1850</v>
      </c>
      <c r="O10">
        <v>91</v>
      </c>
      <c r="P10">
        <v>1481</v>
      </c>
      <c r="Q10">
        <v>533</v>
      </c>
      <c r="R10">
        <v>196</v>
      </c>
      <c r="S10">
        <v>87</v>
      </c>
      <c r="T10">
        <v>17912</v>
      </c>
      <c r="U10">
        <v>2364</v>
      </c>
      <c r="V10">
        <v>945</v>
      </c>
      <c r="W10">
        <v>347</v>
      </c>
      <c r="X10">
        <v>810</v>
      </c>
      <c r="Y10">
        <v>177</v>
      </c>
      <c r="Z10">
        <v>1207</v>
      </c>
      <c r="AA10">
        <v>265</v>
      </c>
      <c r="AB10">
        <v>839</v>
      </c>
      <c r="AC10">
        <v>170</v>
      </c>
      <c r="AD10">
        <v>67</v>
      </c>
      <c r="AE10">
        <v>63.1</v>
      </c>
      <c r="AF10">
        <v>2878</v>
      </c>
      <c r="AG10">
        <v>640.70000000000005</v>
      </c>
      <c r="AH10">
        <v>1478</v>
      </c>
      <c r="AI10">
        <v>430.3</v>
      </c>
      <c r="AJ10">
        <v>1417</v>
      </c>
      <c r="AK10">
        <v>127.799999999999</v>
      </c>
      <c r="AL10">
        <v>0</v>
      </c>
      <c r="AM10">
        <v>16</v>
      </c>
      <c r="AN10">
        <v>453</v>
      </c>
      <c r="AO10">
        <v>118.4</v>
      </c>
      <c r="AP10">
        <v>1113</v>
      </c>
      <c r="AQ10">
        <v>133</v>
      </c>
      <c r="AR10">
        <v>30</v>
      </c>
      <c r="AS10">
        <v>60</v>
      </c>
      <c r="AT10">
        <v>28</v>
      </c>
      <c r="AU10">
        <v>9.3000000000000007</v>
      </c>
      <c r="AV10">
        <v>8.3000000000000007</v>
      </c>
      <c r="AW10">
        <v>3.3</v>
      </c>
      <c r="AX10">
        <v>17912</v>
      </c>
      <c r="AY10">
        <v>2364</v>
      </c>
      <c r="AZ10">
        <v>26.1999999999999</v>
      </c>
      <c r="BA10">
        <v>8</v>
      </c>
      <c r="BB10">
        <v>15.1999999999999</v>
      </c>
      <c r="BC10">
        <v>3.8</v>
      </c>
      <c r="BD10">
        <v>22.6999999999999</v>
      </c>
      <c r="BE10">
        <v>4.4000000000000004</v>
      </c>
      <c r="BF10">
        <v>15.8</v>
      </c>
      <c r="BG10">
        <v>3.3</v>
      </c>
      <c r="BH10">
        <v>3.6</v>
      </c>
      <c r="BI10">
        <v>3.4</v>
      </c>
      <c r="BJ10">
        <v>54.1</v>
      </c>
      <c r="BK10">
        <v>10.6999999999999</v>
      </c>
      <c r="BL10">
        <v>30.6999999999999</v>
      </c>
      <c r="BM10">
        <v>8.4</v>
      </c>
      <c r="BN10">
        <v>72.7</v>
      </c>
      <c r="BO10">
        <v>6.1</v>
      </c>
      <c r="BP10">
        <v>0</v>
      </c>
      <c r="BQ10">
        <v>1.5</v>
      </c>
      <c r="BR10">
        <v>24.5</v>
      </c>
      <c r="BS10">
        <v>6.3</v>
      </c>
      <c r="BT10">
        <v>60.2</v>
      </c>
      <c r="BU10">
        <v>6.3</v>
      </c>
      <c r="BV10">
        <v>0.6</v>
      </c>
      <c r="BW10">
        <v>1.1000000000000001</v>
      </c>
      <c r="BX10">
        <v>0.8337</v>
      </c>
      <c r="BY10">
        <v>0.6321</v>
      </c>
      <c r="BZ10">
        <v>0.85660000000000003</v>
      </c>
      <c r="CA10">
        <v>0.84219999999999995</v>
      </c>
      <c r="CB10">
        <v>3.1644999999999999</v>
      </c>
      <c r="CC10">
        <v>0.84870000000000001</v>
      </c>
      <c r="CD10">
        <v>0.54759999999999998</v>
      </c>
      <c r="CE10">
        <v>0.61739999999999995</v>
      </c>
      <c r="CF10">
        <v>0.82320000000000004</v>
      </c>
      <c r="CG10">
        <v>0.20039999999999999</v>
      </c>
      <c r="CH10">
        <v>2.1884999999999999</v>
      </c>
      <c r="CI10">
        <v>0.61609999999999998</v>
      </c>
      <c r="CJ10">
        <v>0.63490000000000002</v>
      </c>
      <c r="CK10">
        <v>0.97119999999999995</v>
      </c>
      <c r="CL10">
        <v>1.6061000000000001</v>
      </c>
      <c r="CM10">
        <v>0.84619999999999995</v>
      </c>
      <c r="CN10">
        <v>0.87229999999999996</v>
      </c>
      <c r="CO10">
        <v>0</v>
      </c>
      <c r="CP10">
        <v>0.9778</v>
      </c>
      <c r="CQ10">
        <v>0.83489999999999998</v>
      </c>
      <c r="CR10">
        <v>0.61429999999999996</v>
      </c>
      <c r="CS10">
        <v>3.2993000000000001</v>
      </c>
      <c r="CT10">
        <v>0.91759999999999997</v>
      </c>
      <c r="CU10">
        <v>10.2584</v>
      </c>
      <c r="CV10">
        <v>0.90549999999999997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2</v>
      </c>
      <c r="DQ10">
        <v>652</v>
      </c>
      <c r="DR10">
        <v>318</v>
      </c>
      <c r="DS10">
        <v>12.3</v>
      </c>
      <c r="DT10">
        <v>5.3</v>
      </c>
      <c r="DU10">
        <v>4206</v>
      </c>
      <c r="DV10">
        <v>1.7116224132314999E-2</v>
      </c>
      <c r="DW10">
        <v>1.6597799657E-5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36047048400</v>
      </c>
      <c r="H11" t="s">
        <v>1253</v>
      </c>
      <c r="I11">
        <v>8.0770599999999998E-2</v>
      </c>
      <c r="J11">
        <v>6146</v>
      </c>
      <c r="K11">
        <v>649</v>
      </c>
      <c r="L11">
        <v>1634</v>
      </c>
      <c r="M11">
        <v>49</v>
      </c>
      <c r="N11">
        <v>1607</v>
      </c>
      <c r="O11">
        <v>57</v>
      </c>
      <c r="P11">
        <v>2374</v>
      </c>
      <c r="Q11">
        <v>735</v>
      </c>
      <c r="R11">
        <v>105</v>
      </c>
      <c r="S11">
        <v>70</v>
      </c>
      <c r="T11">
        <v>15678</v>
      </c>
      <c r="U11">
        <v>2579</v>
      </c>
      <c r="V11">
        <v>469</v>
      </c>
      <c r="W11">
        <v>154</v>
      </c>
      <c r="X11">
        <v>438</v>
      </c>
      <c r="Y11">
        <v>74</v>
      </c>
      <c r="Z11">
        <v>2520</v>
      </c>
      <c r="AA11">
        <v>521</v>
      </c>
      <c r="AB11">
        <v>262</v>
      </c>
      <c r="AC11">
        <v>88</v>
      </c>
      <c r="AD11">
        <v>75</v>
      </c>
      <c r="AE11">
        <v>57.299999999999898</v>
      </c>
      <c r="AF11">
        <v>1568</v>
      </c>
      <c r="AG11">
        <v>988</v>
      </c>
      <c r="AH11">
        <v>557</v>
      </c>
      <c r="AI11">
        <v>177.4</v>
      </c>
      <c r="AJ11">
        <v>817</v>
      </c>
      <c r="AK11">
        <v>132.5</v>
      </c>
      <c r="AL11">
        <v>0</v>
      </c>
      <c r="AM11">
        <v>16</v>
      </c>
      <c r="AN11">
        <v>452</v>
      </c>
      <c r="AO11">
        <v>112.799999999999</v>
      </c>
      <c r="AP11">
        <v>785</v>
      </c>
      <c r="AQ11">
        <v>120</v>
      </c>
      <c r="AR11">
        <v>23</v>
      </c>
      <c r="AS11">
        <v>16</v>
      </c>
      <c r="AT11">
        <v>38.899999999999899</v>
      </c>
      <c r="AU11">
        <v>9.8000000000000007</v>
      </c>
      <c r="AV11">
        <v>4.4000000000000004</v>
      </c>
      <c r="AW11">
        <v>2.9</v>
      </c>
      <c r="AX11">
        <v>15678</v>
      </c>
      <c r="AY11">
        <v>2579</v>
      </c>
      <c r="AZ11">
        <v>15.5</v>
      </c>
      <c r="BA11">
        <v>4.7</v>
      </c>
      <c r="BB11">
        <v>7.1</v>
      </c>
      <c r="BC11">
        <v>1.5</v>
      </c>
      <c r="BD11">
        <v>41</v>
      </c>
      <c r="BE11">
        <v>7.3</v>
      </c>
      <c r="BF11">
        <v>4.3</v>
      </c>
      <c r="BG11">
        <v>1.6</v>
      </c>
      <c r="BH11">
        <v>4.7</v>
      </c>
      <c r="BI11">
        <v>3.6</v>
      </c>
      <c r="BJ11">
        <v>25.5</v>
      </c>
      <c r="BK11">
        <v>15.8</v>
      </c>
      <c r="BL11">
        <v>10.1999999999999</v>
      </c>
      <c r="BM11">
        <v>3.1</v>
      </c>
      <c r="BN11">
        <v>50</v>
      </c>
      <c r="BO11">
        <v>8</v>
      </c>
      <c r="BP11">
        <v>0</v>
      </c>
      <c r="BQ11">
        <v>1.8</v>
      </c>
      <c r="BR11">
        <v>28.1</v>
      </c>
      <c r="BS11">
        <v>6.9</v>
      </c>
      <c r="BT11">
        <v>48.799999999999898</v>
      </c>
      <c r="BU11">
        <v>7.5</v>
      </c>
      <c r="BV11">
        <v>0.4</v>
      </c>
      <c r="BW11">
        <v>0.3</v>
      </c>
      <c r="BX11">
        <v>0.92689999999999995</v>
      </c>
      <c r="BY11">
        <v>0.2084</v>
      </c>
      <c r="BZ11">
        <v>0.90069999999999995</v>
      </c>
      <c r="CA11">
        <v>0.64749999999999996</v>
      </c>
      <c r="CB11">
        <v>2.6835</v>
      </c>
      <c r="CC11">
        <v>0.72150000000000003</v>
      </c>
      <c r="CD11">
        <v>8.48E-2</v>
      </c>
      <c r="CE11">
        <v>0.99050000000000005</v>
      </c>
      <c r="CF11">
        <v>2.6800000000000001E-2</v>
      </c>
      <c r="CG11">
        <v>0.27739999999999998</v>
      </c>
      <c r="CH11">
        <v>1.3795999999999999</v>
      </c>
      <c r="CI11">
        <v>0.13719999999999999</v>
      </c>
      <c r="CJ11">
        <v>0.42480000000000001</v>
      </c>
      <c r="CK11">
        <v>0.76090000000000002</v>
      </c>
      <c r="CL11">
        <v>1.1857</v>
      </c>
      <c r="CM11">
        <v>0.58279999999999998</v>
      </c>
      <c r="CN11">
        <v>0.80479999999999996</v>
      </c>
      <c r="CO11">
        <v>0</v>
      </c>
      <c r="CP11">
        <v>0.98580000000000001</v>
      </c>
      <c r="CQ11">
        <v>0.754</v>
      </c>
      <c r="CR11">
        <v>0.53359999999999996</v>
      </c>
      <c r="CS11">
        <v>3.0781000000000001</v>
      </c>
      <c r="CT11">
        <v>0.85640000000000005</v>
      </c>
      <c r="CU11">
        <v>8.327</v>
      </c>
      <c r="CV11">
        <v>0.69130000000000003</v>
      </c>
      <c r="CW11">
        <v>1</v>
      </c>
      <c r="CX11">
        <v>0</v>
      </c>
      <c r="CY11">
        <v>1</v>
      </c>
      <c r="CZ11">
        <v>0</v>
      </c>
      <c r="DA11">
        <v>2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4</v>
      </c>
      <c r="DQ11">
        <v>309</v>
      </c>
      <c r="DR11">
        <v>137</v>
      </c>
      <c r="DS11">
        <v>5</v>
      </c>
      <c r="DT11">
        <v>2.4</v>
      </c>
      <c r="DU11">
        <v>3106</v>
      </c>
      <c r="DV11">
        <v>1.294470917387E-2</v>
      </c>
      <c r="DW11">
        <v>5.4078047229999996E-6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36047049200</v>
      </c>
      <c r="H12" t="s">
        <v>1249</v>
      </c>
      <c r="I12">
        <v>6.3835000000000003E-2</v>
      </c>
      <c r="J12">
        <v>3293</v>
      </c>
      <c r="K12">
        <v>477</v>
      </c>
      <c r="L12">
        <v>1126</v>
      </c>
      <c r="M12">
        <v>58</v>
      </c>
      <c r="N12">
        <v>1100</v>
      </c>
      <c r="O12">
        <v>59</v>
      </c>
      <c r="P12">
        <v>921</v>
      </c>
      <c r="Q12">
        <v>328</v>
      </c>
      <c r="R12">
        <v>168</v>
      </c>
      <c r="S12">
        <v>92</v>
      </c>
      <c r="T12">
        <v>23113</v>
      </c>
      <c r="U12">
        <v>5846</v>
      </c>
      <c r="V12">
        <v>447</v>
      </c>
      <c r="W12">
        <v>152</v>
      </c>
      <c r="X12">
        <v>435</v>
      </c>
      <c r="Y12">
        <v>121</v>
      </c>
      <c r="Z12">
        <v>818</v>
      </c>
      <c r="AA12">
        <v>273</v>
      </c>
      <c r="AB12">
        <v>362</v>
      </c>
      <c r="AC12">
        <v>102</v>
      </c>
      <c r="AD12">
        <v>94</v>
      </c>
      <c r="AE12">
        <v>38.6</v>
      </c>
      <c r="AF12">
        <v>1772</v>
      </c>
      <c r="AG12">
        <v>544.70000000000005</v>
      </c>
      <c r="AH12">
        <v>481</v>
      </c>
      <c r="AI12">
        <v>191.599999999999</v>
      </c>
      <c r="AJ12">
        <v>611</v>
      </c>
      <c r="AK12">
        <v>113.799999999999</v>
      </c>
      <c r="AL12">
        <v>0</v>
      </c>
      <c r="AM12">
        <v>11</v>
      </c>
      <c r="AN12">
        <v>200</v>
      </c>
      <c r="AO12">
        <v>86.099999999999895</v>
      </c>
      <c r="AP12">
        <v>591</v>
      </c>
      <c r="AQ12">
        <v>112</v>
      </c>
      <c r="AR12">
        <v>60</v>
      </c>
      <c r="AS12">
        <v>25</v>
      </c>
      <c r="AT12">
        <v>28.1</v>
      </c>
      <c r="AU12">
        <v>9.8000000000000007</v>
      </c>
      <c r="AV12">
        <v>12</v>
      </c>
      <c r="AW12">
        <v>5.9</v>
      </c>
      <c r="AX12">
        <v>23113</v>
      </c>
      <c r="AY12">
        <v>5846</v>
      </c>
      <c r="AZ12">
        <v>20.6</v>
      </c>
      <c r="BA12">
        <v>6.2</v>
      </c>
      <c r="BB12">
        <v>13.1999999999999</v>
      </c>
      <c r="BC12">
        <v>3.7</v>
      </c>
      <c r="BD12">
        <v>24.8</v>
      </c>
      <c r="BE12">
        <v>7.5</v>
      </c>
      <c r="BF12">
        <v>11.1</v>
      </c>
      <c r="BG12">
        <v>3.2</v>
      </c>
      <c r="BH12">
        <v>8.5</v>
      </c>
      <c r="BI12">
        <v>3.5</v>
      </c>
      <c r="BJ12">
        <v>53.799999999999898</v>
      </c>
      <c r="BK12">
        <v>14.6</v>
      </c>
      <c r="BL12">
        <v>16.100000000000001</v>
      </c>
      <c r="BM12">
        <v>6.1</v>
      </c>
      <c r="BN12">
        <v>54.299999999999898</v>
      </c>
      <c r="BO12">
        <v>9.6999999999999904</v>
      </c>
      <c r="BP12">
        <v>0</v>
      </c>
      <c r="BQ12">
        <v>2.6</v>
      </c>
      <c r="BR12">
        <v>18.1999999999999</v>
      </c>
      <c r="BS12">
        <v>7.8</v>
      </c>
      <c r="BT12">
        <v>53.7</v>
      </c>
      <c r="BU12">
        <v>9.5</v>
      </c>
      <c r="BV12">
        <v>1.8</v>
      </c>
      <c r="BW12">
        <v>0.7</v>
      </c>
      <c r="BX12">
        <v>0.83509999999999995</v>
      </c>
      <c r="BY12">
        <v>0.84130000000000005</v>
      </c>
      <c r="BZ12">
        <v>0.7026</v>
      </c>
      <c r="CA12">
        <v>0.76119999999999999</v>
      </c>
      <c r="CB12">
        <v>3.1402999999999999</v>
      </c>
      <c r="CC12">
        <v>0.84330000000000005</v>
      </c>
      <c r="CD12">
        <v>0.41189999999999999</v>
      </c>
      <c r="CE12">
        <v>0.75719999999999998</v>
      </c>
      <c r="CF12">
        <v>0.53239999999999998</v>
      </c>
      <c r="CG12">
        <v>0.55640000000000001</v>
      </c>
      <c r="CH12">
        <v>2.2578999999999998</v>
      </c>
      <c r="CI12">
        <v>0.65859999999999996</v>
      </c>
      <c r="CJ12">
        <v>0.63339999999999996</v>
      </c>
      <c r="CK12">
        <v>0.85770000000000002</v>
      </c>
      <c r="CL12">
        <v>1.4911000000000001</v>
      </c>
      <c r="CM12">
        <v>0.76690000000000003</v>
      </c>
      <c r="CN12">
        <v>0.81610000000000005</v>
      </c>
      <c r="CO12">
        <v>0</v>
      </c>
      <c r="CP12">
        <v>0.94189999999999996</v>
      </c>
      <c r="CQ12">
        <v>0.78900000000000003</v>
      </c>
      <c r="CR12">
        <v>0.77290000000000003</v>
      </c>
      <c r="CS12">
        <v>3.3197999999999999</v>
      </c>
      <c r="CT12">
        <v>0.9224</v>
      </c>
      <c r="CU12">
        <v>10.2091999999999</v>
      </c>
      <c r="CV12">
        <v>0.90259999999999996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1</v>
      </c>
      <c r="DQ12">
        <v>554</v>
      </c>
      <c r="DR12">
        <v>231</v>
      </c>
      <c r="DS12">
        <v>16.899999999999899</v>
      </c>
      <c r="DT12">
        <v>6.2</v>
      </c>
      <c r="DU12">
        <v>2364</v>
      </c>
      <c r="DV12">
        <v>7.663363454277E-3</v>
      </c>
      <c r="DW12">
        <v>1.0319226999999999E-8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36047050600</v>
      </c>
      <c r="H13" t="s">
        <v>1037</v>
      </c>
      <c r="I13">
        <v>6.3585199999999995E-2</v>
      </c>
      <c r="J13">
        <v>5616</v>
      </c>
      <c r="K13">
        <v>530</v>
      </c>
      <c r="L13">
        <v>2052</v>
      </c>
      <c r="M13">
        <v>66</v>
      </c>
      <c r="N13">
        <v>1912</v>
      </c>
      <c r="O13">
        <v>106</v>
      </c>
      <c r="P13">
        <v>1476</v>
      </c>
      <c r="Q13">
        <v>463</v>
      </c>
      <c r="R13">
        <v>235</v>
      </c>
      <c r="S13">
        <v>101</v>
      </c>
      <c r="T13">
        <v>20636</v>
      </c>
      <c r="U13">
        <v>2719</v>
      </c>
      <c r="V13">
        <v>1137</v>
      </c>
      <c r="W13">
        <v>261</v>
      </c>
      <c r="X13">
        <v>502</v>
      </c>
      <c r="Y13">
        <v>125</v>
      </c>
      <c r="Z13">
        <v>1451</v>
      </c>
      <c r="AA13">
        <v>292</v>
      </c>
      <c r="AB13">
        <v>543</v>
      </c>
      <c r="AC13">
        <v>176</v>
      </c>
      <c r="AD13">
        <v>217</v>
      </c>
      <c r="AE13">
        <v>102.599999999999</v>
      </c>
      <c r="AF13">
        <v>4926</v>
      </c>
      <c r="AG13">
        <v>564.70000000000005</v>
      </c>
      <c r="AH13">
        <v>822</v>
      </c>
      <c r="AI13">
        <v>248.5</v>
      </c>
      <c r="AJ13">
        <v>1584</v>
      </c>
      <c r="AK13">
        <v>171</v>
      </c>
      <c r="AL13">
        <v>0</v>
      </c>
      <c r="AM13">
        <v>16</v>
      </c>
      <c r="AN13">
        <v>331</v>
      </c>
      <c r="AO13">
        <v>115.4</v>
      </c>
      <c r="AP13">
        <v>1152</v>
      </c>
      <c r="AQ13">
        <v>144</v>
      </c>
      <c r="AR13">
        <v>112</v>
      </c>
      <c r="AS13">
        <v>45</v>
      </c>
      <c r="AT13">
        <v>26.3</v>
      </c>
      <c r="AU13">
        <v>7.6</v>
      </c>
      <c r="AV13">
        <v>8.4</v>
      </c>
      <c r="AW13">
        <v>3.6</v>
      </c>
      <c r="AX13">
        <v>20636</v>
      </c>
      <c r="AY13">
        <v>2719</v>
      </c>
      <c r="AZ13">
        <v>31.3</v>
      </c>
      <c r="BA13">
        <v>6.5</v>
      </c>
      <c r="BB13">
        <v>8.9</v>
      </c>
      <c r="BC13">
        <v>2.2000000000000002</v>
      </c>
      <c r="BD13">
        <v>25.8</v>
      </c>
      <c r="BE13">
        <v>4.5999999999999996</v>
      </c>
      <c r="BF13">
        <v>9.6999999999999904</v>
      </c>
      <c r="BG13">
        <v>3.1</v>
      </c>
      <c r="BH13">
        <v>11.3</v>
      </c>
      <c r="BI13">
        <v>5.3</v>
      </c>
      <c r="BJ13">
        <v>87.7</v>
      </c>
      <c r="BK13">
        <v>5.7</v>
      </c>
      <c r="BL13">
        <v>15.8</v>
      </c>
      <c r="BM13">
        <v>4.5</v>
      </c>
      <c r="BN13">
        <v>77.2</v>
      </c>
      <c r="BO13">
        <v>8</v>
      </c>
      <c r="BP13">
        <v>0</v>
      </c>
      <c r="BQ13">
        <v>1.4</v>
      </c>
      <c r="BR13">
        <v>17.3</v>
      </c>
      <c r="BS13">
        <v>6</v>
      </c>
      <c r="BT13">
        <v>60.299999999999898</v>
      </c>
      <c r="BU13">
        <v>6.7</v>
      </c>
      <c r="BV13">
        <v>2</v>
      </c>
      <c r="BW13">
        <v>0.8</v>
      </c>
      <c r="BX13">
        <v>0.81610000000000005</v>
      </c>
      <c r="BY13">
        <v>0.6391</v>
      </c>
      <c r="BZ13">
        <v>0.78090000000000004</v>
      </c>
      <c r="CA13">
        <v>0.90790000000000004</v>
      </c>
      <c r="CB13">
        <v>3.1440000000000001</v>
      </c>
      <c r="CC13">
        <v>0.84370000000000001</v>
      </c>
      <c r="CD13">
        <v>0.15770000000000001</v>
      </c>
      <c r="CE13">
        <v>0.80930000000000002</v>
      </c>
      <c r="CF13">
        <v>0.4012</v>
      </c>
      <c r="CG13">
        <v>0.7</v>
      </c>
      <c r="CH13">
        <v>2.0682</v>
      </c>
      <c r="CI13">
        <v>0.53669999999999995</v>
      </c>
      <c r="CJ13">
        <v>0.8</v>
      </c>
      <c r="CK13">
        <v>0.85260000000000002</v>
      </c>
      <c r="CL13">
        <v>1.6526000000000001</v>
      </c>
      <c r="CM13">
        <v>0.87770000000000004</v>
      </c>
      <c r="CN13">
        <v>0.88300000000000001</v>
      </c>
      <c r="CO13">
        <v>0</v>
      </c>
      <c r="CP13">
        <v>0.93389999999999995</v>
      </c>
      <c r="CQ13">
        <v>0.83509999999999995</v>
      </c>
      <c r="CR13">
        <v>0.78400000000000003</v>
      </c>
      <c r="CS13">
        <v>3.4359999999999999</v>
      </c>
      <c r="CT13">
        <v>0.94540000000000002</v>
      </c>
      <c r="CU13">
        <v>10.300800000000001</v>
      </c>
      <c r="CV13">
        <v>0.90880000000000005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2</v>
      </c>
      <c r="DQ13">
        <v>1104</v>
      </c>
      <c r="DR13">
        <v>363</v>
      </c>
      <c r="DS13">
        <v>19.6999999999999</v>
      </c>
      <c r="DT13">
        <v>5.9</v>
      </c>
      <c r="DU13">
        <v>3157</v>
      </c>
      <c r="DV13">
        <v>2.218933013432E-2</v>
      </c>
      <c r="DW13">
        <v>1.761232961E-5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36047050801</v>
      </c>
      <c r="H14" t="s">
        <v>1361</v>
      </c>
      <c r="I14">
        <v>3.0208599999999999E-2</v>
      </c>
      <c r="J14">
        <v>4240</v>
      </c>
      <c r="K14">
        <v>354</v>
      </c>
      <c r="L14">
        <v>1502</v>
      </c>
      <c r="M14">
        <v>30</v>
      </c>
      <c r="N14">
        <v>1402</v>
      </c>
      <c r="O14">
        <v>81</v>
      </c>
      <c r="P14">
        <v>1034</v>
      </c>
      <c r="Q14">
        <v>432</v>
      </c>
      <c r="R14">
        <v>183</v>
      </c>
      <c r="S14">
        <v>73</v>
      </c>
      <c r="T14">
        <v>19472</v>
      </c>
      <c r="U14">
        <v>2766</v>
      </c>
      <c r="V14">
        <v>758</v>
      </c>
      <c r="W14">
        <v>209</v>
      </c>
      <c r="X14">
        <v>385</v>
      </c>
      <c r="Y14">
        <v>132</v>
      </c>
      <c r="Z14">
        <v>884</v>
      </c>
      <c r="AA14">
        <v>167</v>
      </c>
      <c r="AB14">
        <v>309</v>
      </c>
      <c r="AC14">
        <v>123</v>
      </c>
      <c r="AD14">
        <v>164</v>
      </c>
      <c r="AE14">
        <v>86.599999999999895</v>
      </c>
      <c r="AF14">
        <v>3877</v>
      </c>
      <c r="AG14">
        <v>381</v>
      </c>
      <c r="AH14">
        <v>454</v>
      </c>
      <c r="AI14">
        <v>162.80000000000001</v>
      </c>
      <c r="AJ14">
        <v>1397</v>
      </c>
      <c r="AK14">
        <v>106.299999999999</v>
      </c>
      <c r="AL14">
        <v>0</v>
      </c>
      <c r="AM14">
        <v>11</v>
      </c>
      <c r="AN14">
        <v>253</v>
      </c>
      <c r="AO14">
        <v>89.799999999999898</v>
      </c>
      <c r="AP14">
        <v>919</v>
      </c>
      <c r="AQ14">
        <v>136</v>
      </c>
      <c r="AR14">
        <v>40</v>
      </c>
      <c r="AS14">
        <v>17</v>
      </c>
      <c r="AT14">
        <v>24.399999999999899</v>
      </c>
      <c r="AU14">
        <v>9.6</v>
      </c>
      <c r="AV14">
        <v>8.3000000000000007</v>
      </c>
      <c r="AW14">
        <v>2.9</v>
      </c>
      <c r="AX14">
        <v>19472</v>
      </c>
      <c r="AY14">
        <v>2766</v>
      </c>
      <c r="AZ14">
        <v>25.899999999999899</v>
      </c>
      <c r="BA14">
        <v>6.3</v>
      </c>
      <c r="BB14">
        <v>9.1</v>
      </c>
      <c r="BC14">
        <v>3.3</v>
      </c>
      <c r="BD14">
        <v>20.8</v>
      </c>
      <c r="BE14">
        <v>3.5</v>
      </c>
      <c r="BF14">
        <v>7.3</v>
      </c>
      <c r="BG14">
        <v>3</v>
      </c>
      <c r="BH14">
        <v>11.6999999999999</v>
      </c>
      <c r="BI14">
        <v>6.1</v>
      </c>
      <c r="BJ14">
        <v>91.4</v>
      </c>
      <c r="BK14">
        <v>4.7</v>
      </c>
      <c r="BL14">
        <v>11.3</v>
      </c>
      <c r="BM14">
        <v>4</v>
      </c>
      <c r="BN14">
        <v>93</v>
      </c>
      <c r="BO14">
        <v>6.8</v>
      </c>
      <c r="BP14">
        <v>0</v>
      </c>
      <c r="BQ14">
        <v>2</v>
      </c>
      <c r="BR14">
        <v>18</v>
      </c>
      <c r="BS14">
        <v>6.3</v>
      </c>
      <c r="BT14">
        <v>65.5</v>
      </c>
      <c r="BU14">
        <v>8.6999999999999904</v>
      </c>
      <c r="BV14">
        <v>0.9</v>
      </c>
      <c r="BW14">
        <v>0.4</v>
      </c>
      <c r="BX14">
        <v>0.7893</v>
      </c>
      <c r="BY14">
        <v>0.6321</v>
      </c>
      <c r="BZ14">
        <v>0.8145</v>
      </c>
      <c r="CA14">
        <v>0.83809999999999996</v>
      </c>
      <c r="CB14">
        <v>3.0739000000000001</v>
      </c>
      <c r="CC14">
        <v>0.82769999999999999</v>
      </c>
      <c r="CD14">
        <v>0.16739999999999999</v>
      </c>
      <c r="CE14">
        <v>0.46110000000000001</v>
      </c>
      <c r="CF14">
        <v>0.17430000000000001</v>
      </c>
      <c r="CG14">
        <v>0.71130000000000004</v>
      </c>
      <c r="CH14">
        <v>1.5141</v>
      </c>
      <c r="CI14">
        <v>0.1867</v>
      </c>
      <c r="CJ14">
        <v>0.82969999999999999</v>
      </c>
      <c r="CK14">
        <v>0.78420000000000001</v>
      </c>
      <c r="CL14">
        <v>1.6138999999999999</v>
      </c>
      <c r="CM14">
        <v>0.85229999999999995</v>
      </c>
      <c r="CN14">
        <v>0.95799999999999996</v>
      </c>
      <c r="CO14">
        <v>0</v>
      </c>
      <c r="CP14">
        <v>0.94110000000000005</v>
      </c>
      <c r="CQ14">
        <v>0.86860000000000004</v>
      </c>
      <c r="CR14">
        <v>0.69540000000000002</v>
      </c>
      <c r="CS14">
        <v>3.4630999999999998</v>
      </c>
      <c r="CT14">
        <v>0.9526</v>
      </c>
      <c r="CU14">
        <v>9.6649999999999903</v>
      </c>
      <c r="CV14">
        <v>0.85099999999999998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1</v>
      </c>
      <c r="DM14">
        <v>0</v>
      </c>
      <c r="DN14">
        <v>0</v>
      </c>
      <c r="DO14">
        <v>2</v>
      </c>
      <c r="DP14">
        <v>2</v>
      </c>
      <c r="DQ14">
        <v>979</v>
      </c>
      <c r="DR14">
        <v>264</v>
      </c>
      <c r="DS14">
        <v>23.1</v>
      </c>
      <c r="DT14">
        <v>6</v>
      </c>
      <c r="DU14">
        <v>1542</v>
      </c>
      <c r="DV14">
        <v>1.2030057671999E-2</v>
      </c>
      <c r="DW14">
        <v>8.2773353039999997E-6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36047050803</v>
      </c>
      <c r="H15" t="s">
        <v>1121</v>
      </c>
      <c r="I15">
        <v>2.1654900000000001E-2</v>
      </c>
      <c r="J15">
        <v>2338</v>
      </c>
      <c r="K15">
        <v>271</v>
      </c>
      <c r="L15">
        <v>986</v>
      </c>
      <c r="M15">
        <v>38</v>
      </c>
      <c r="N15">
        <v>951</v>
      </c>
      <c r="O15">
        <v>44</v>
      </c>
      <c r="P15">
        <v>404</v>
      </c>
      <c r="Q15">
        <v>206</v>
      </c>
      <c r="R15">
        <v>125</v>
      </c>
      <c r="S15">
        <v>60</v>
      </c>
      <c r="T15">
        <v>21736</v>
      </c>
      <c r="U15">
        <v>2319</v>
      </c>
      <c r="V15">
        <v>401</v>
      </c>
      <c r="W15">
        <v>79</v>
      </c>
      <c r="X15">
        <v>245</v>
      </c>
      <c r="Y15">
        <v>53</v>
      </c>
      <c r="Z15">
        <v>336</v>
      </c>
      <c r="AA15">
        <v>99</v>
      </c>
      <c r="AB15">
        <v>226</v>
      </c>
      <c r="AC15">
        <v>53</v>
      </c>
      <c r="AD15">
        <v>101</v>
      </c>
      <c r="AE15">
        <v>49.799999999999898</v>
      </c>
      <c r="AF15">
        <v>1871</v>
      </c>
      <c r="AG15">
        <v>297.60000000000002</v>
      </c>
      <c r="AH15">
        <v>145</v>
      </c>
      <c r="AI15">
        <v>79</v>
      </c>
      <c r="AJ15">
        <v>863</v>
      </c>
      <c r="AK15">
        <v>76.5</v>
      </c>
      <c r="AL15">
        <v>0</v>
      </c>
      <c r="AM15">
        <v>11</v>
      </c>
      <c r="AN15">
        <v>142</v>
      </c>
      <c r="AO15">
        <v>76.7</v>
      </c>
      <c r="AP15">
        <v>729</v>
      </c>
      <c r="AQ15">
        <v>84</v>
      </c>
      <c r="AR15">
        <v>134</v>
      </c>
      <c r="AS15">
        <v>169</v>
      </c>
      <c r="AT15">
        <v>17.3</v>
      </c>
      <c r="AU15">
        <v>8.1</v>
      </c>
      <c r="AV15">
        <v>9.1999999999999904</v>
      </c>
      <c r="AW15">
        <v>4.0999999999999996</v>
      </c>
      <c r="AX15">
        <v>21736</v>
      </c>
      <c r="AY15">
        <v>2319</v>
      </c>
      <c r="AZ15">
        <v>25.6999999999999</v>
      </c>
      <c r="BA15">
        <v>5.0999999999999996</v>
      </c>
      <c r="BB15">
        <v>10.5</v>
      </c>
      <c r="BC15">
        <v>2.4</v>
      </c>
      <c r="BD15">
        <v>14.4</v>
      </c>
      <c r="BE15">
        <v>3.9</v>
      </c>
      <c r="BF15">
        <v>9.6999999999999904</v>
      </c>
      <c r="BG15">
        <v>2.1</v>
      </c>
      <c r="BH15">
        <v>10.6</v>
      </c>
      <c r="BI15">
        <v>5.2</v>
      </c>
      <c r="BJ15">
        <v>80</v>
      </c>
      <c r="BK15">
        <v>8.6999999999999904</v>
      </c>
      <c r="BL15">
        <v>6.4</v>
      </c>
      <c r="BM15">
        <v>3.4</v>
      </c>
      <c r="BN15">
        <v>87.5</v>
      </c>
      <c r="BO15">
        <v>7</v>
      </c>
      <c r="BP15">
        <v>0</v>
      </c>
      <c r="BQ15">
        <v>3</v>
      </c>
      <c r="BR15">
        <v>14.9</v>
      </c>
      <c r="BS15">
        <v>8</v>
      </c>
      <c r="BT15">
        <v>76.7</v>
      </c>
      <c r="BU15">
        <v>7.9</v>
      </c>
      <c r="BV15">
        <v>5.7</v>
      </c>
      <c r="BW15">
        <v>7.2</v>
      </c>
      <c r="BX15">
        <v>0.65849999999999997</v>
      </c>
      <c r="BY15">
        <v>0.7</v>
      </c>
      <c r="BZ15">
        <v>0.74739999999999995</v>
      </c>
      <c r="CA15">
        <v>0.83499999999999996</v>
      </c>
      <c r="CB15">
        <v>2.9407999999999999</v>
      </c>
      <c r="CC15">
        <v>0.79300000000000004</v>
      </c>
      <c r="CD15">
        <v>0.23949999999999999</v>
      </c>
      <c r="CE15">
        <v>0.1215</v>
      </c>
      <c r="CF15">
        <v>0.4012</v>
      </c>
      <c r="CG15">
        <v>0.66949999999999998</v>
      </c>
      <c r="CH15">
        <v>1.4317</v>
      </c>
      <c r="CI15">
        <v>0.1547</v>
      </c>
      <c r="CJ15">
        <v>0.75249999999999995</v>
      </c>
      <c r="CK15">
        <v>0.67400000000000004</v>
      </c>
      <c r="CL15">
        <v>1.4265000000000001</v>
      </c>
      <c r="CM15">
        <v>0.72299999999999998</v>
      </c>
      <c r="CN15">
        <v>0.92789999999999995</v>
      </c>
      <c r="CO15">
        <v>0</v>
      </c>
      <c r="CP15">
        <v>0.90610000000000002</v>
      </c>
      <c r="CQ15">
        <v>0.94389999999999996</v>
      </c>
      <c r="CR15">
        <v>0.89229999999999998</v>
      </c>
      <c r="CS15">
        <v>3.6701999999999999</v>
      </c>
      <c r="CT15">
        <v>0.98080000000000001</v>
      </c>
      <c r="CU15">
        <v>9.4692000000000007</v>
      </c>
      <c r="CV15">
        <v>0.83330000000000004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1</v>
      </c>
      <c r="DM15">
        <v>1</v>
      </c>
      <c r="DN15">
        <v>0</v>
      </c>
      <c r="DO15">
        <v>3</v>
      </c>
      <c r="DP15">
        <v>3</v>
      </c>
      <c r="DQ15">
        <v>414</v>
      </c>
      <c r="DR15">
        <v>108</v>
      </c>
      <c r="DS15">
        <v>17.6999999999999</v>
      </c>
      <c r="DT15">
        <v>4.5</v>
      </c>
      <c r="DU15">
        <v>985</v>
      </c>
      <c r="DV15">
        <v>9.8940881705930003E-3</v>
      </c>
      <c r="DW15">
        <v>5.979915297E-6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36047050804</v>
      </c>
      <c r="H16" t="s">
        <v>1360</v>
      </c>
      <c r="I16">
        <v>3.9808299999999998E-2</v>
      </c>
      <c r="J16">
        <v>6144</v>
      </c>
      <c r="K16">
        <v>728</v>
      </c>
      <c r="L16">
        <v>2599</v>
      </c>
      <c r="M16">
        <v>54</v>
      </c>
      <c r="N16">
        <v>2437</v>
      </c>
      <c r="O16">
        <v>108</v>
      </c>
      <c r="P16">
        <v>684</v>
      </c>
      <c r="Q16">
        <v>296</v>
      </c>
      <c r="R16">
        <v>285</v>
      </c>
      <c r="S16">
        <v>161</v>
      </c>
      <c r="T16">
        <v>24088</v>
      </c>
      <c r="U16">
        <v>4309</v>
      </c>
      <c r="V16">
        <v>1023</v>
      </c>
      <c r="W16">
        <v>282</v>
      </c>
      <c r="X16">
        <v>473</v>
      </c>
      <c r="Y16">
        <v>147</v>
      </c>
      <c r="Z16">
        <v>1204</v>
      </c>
      <c r="AA16">
        <v>325</v>
      </c>
      <c r="AB16">
        <v>508</v>
      </c>
      <c r="AC16">
        <v>160</v>
      </c>
      <c r="AD16">
        <v>298</v>
      </c>
      <c r="AE16">
        <v>142.4</v>
      </c>
      <c r="AF16">
        <v>5200</v>
      </c>
      <c r="AG16">
        <v>804.29999999999905</v>
      </c>
      <c r="AH16">
        <v>842</v>
      </c>
      <c r="AI16">
        <v>285.69999999999902</v>
      </c>
      <c r="AJ16">
        <v>2476</v>
      </c>
      <c r="AK16">
        <v>138.19999999999899</v>
      </c>
      <c r="AL16">
        <v>0</v>
      </c>
      <c r="AM16">
        <v>16</v>
      </c>
      <c r="AN16">
        <v>428</v>
      </c>
      <c r="AO16">
        <v>169</v>
      </c>
      <c r="AP16">
        <v>1744</v>
      </c>
      <c r="AQ16">
        <v>187</v>
      </c>
      <c r="AR16">
        <v>0</v>
      </c>
      <c r="AS16">
        <v>16</v>
      </c>
      <c r="AT16">
        <v>11.1</v>
      </c>
      <c r="AU16">
        <v>5</v>
      </c>
      <c r="AV16">
        <v>7.9</v>
      </c>
      <c r="AW16">
        <v>4.4000000000000004</v>
      </c>
      <c r="AX16">
        <v>24088</v>
      </c>
      <c r="AY16">
        <v>4309</v>
      </c>
      <c r="AZ16">
        <v>25.1</v>
      </c>
      <c r="BA16">
        <v>6.6</v>
      </c>
      <c r="BB16">
        <v>7.7</v>
      </c>
      <c r="BC16">
        <v>2.5</v>
      </c>
      <c r="BD16">
        <v>19.600000000000001</v>
      </c>
      <c r="BE16">
        <v>4.8</v>
      </c>
      <c r="BF16">
        <v>8.3000000000000007</v>
      </c>
      <c r="BG16">
        <v>2.6</v>
      </c>
      <c r="BH16">
        <v>12.1999999999999</v>
      </c>
      <c r="BI16">
        <v>5.8</v>
      </c>
      <c r="BJ16">
        <v>84.599999999999895</v>
      </c>
      <c r="BK16">
        <v>8.4</v>
      </c>
      <c r="BL16">
        <v>14.6</v>
      </c>
      <c r="BM16">
        <v>4.7</v>
      </c>
      <c r="BN16">
        <v>95.299999999999898</v>
      </c>
      <c r="BO16">
        <v>4.9000000000000004</v>
      </c>
      <c r="BP16">
        <v>0</v>
      </c>
      <c r="BQ16">
        <v>1.1000000000000001</v>
      </c>
      <c r="BR16">
        <v>17.600000000000001</v>
      </c>
      <c r="BS16">
        <v>6.9</v>
      </c>
      <c r="BT16">
        <v>71.599999999999895</v>
      </c>
      <c r="BU16">
        <v>6.6</v>
      </c>
      <c r="BV16">
        <v>0</v>
      </c>
      <c r="BW16">
        <v>0.3</v>
      </c>
      <c r="BX16">
        <v>0.46779999999999999</v>
      </c>
      <c r="BY16">
        <v>0.59760000000000002</v>
      </c>
      <c r="BZ16">
        <v>0.66339999999999999</v>
      </c>
      <c r="CA16">
        <v>0.82740000000000002</v>
      </c>
      <c r="CB16">
        <v>2.5562</v>
      </c>
      <c r="CC16">
        <v>0.68069999999999997</v>
      </c>
      <c r="CD16">
        <v>0.1048</v>
      </c>
      <c r="CE16">
        <v>0.3659</v>
      </c>
      <c r="CF16">
        <v>0.26069999999999999</v>
      </c>
      <c r="CG16">
        <v>0.73</v>
      </c>
      <c r="CH16">
        <v>1.4615</v>
      </c>
      <c r="CI16">
        <v>0.16600000000000001</v>
      </c>
      <c r="CJ16">
        <v>0.7762</v>
      </c>
      <c r="CK16">
        <v>0.83879999999999999</v>
      </c>
      <c r="CL16">
        <v>1.6149</v>
      </c>
      <c r="CM16">
        <v>0.85399999999999998</v>
      </c>
      <c r="CN16">
        <v>0.97219999999999995</v>
      </c>
      <c r="CO16">
        <v>0</v>
      </c>
      <c r="CP16">
        <v>0.93600000000000005</v>
      </c>
      <c r="CQ16">
        <v>0.91290000000000004</v>
      </c>
      <c r="CR16">
        <v>0</v>
      </c>
      <c r="CS16">
        <v>2.8210000000000002</v>
      </c>
      <c r="CT16">
        <v>0.77070000000000005</v>
      </c>
      <c r="CU16">
        <v>8.4535999999999998</v>
      </c>
      <c r="CV16">
        <v>0.71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3</v>
      </c>
      <c r="DP16">
        <v>3</v>
      </c>
      <c r="DQ16">
        <v>1125</v>
      </c>
      <c r="DR16">
        <v>399</v>
      </c>
      <c r="DS16">
        <v>18.3</v>
      </c>
      <c r="DT16">
        <v>6.2</v>
      </c>
      <c r="DU16">
        <v>1884</v>
      </c>
      <c r="DV16">
        <v>1.3646590637904001E-2</v>
      </c>
      <c r="DW16">
        <v>1.0977666495E-5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36047051001</v>
      </c>
      <c r="H17" t="s">
        <v>1359</v>
      </c>
      <c r="I17">
        <v>2.9707500000000001E-2</v>
      </c>
      <c r="J17">
        <v>4498</v>
      </c>
      <c r="K17">
        <v>418</v>
      </c>
      <c r="L17">
        <v>1546</v>
      </c>
      <c r="M17">
        <v>23</v>
      </c>
      <c r="N17">
        <v>1479</v>
      </c>
      <c r="O17">
        <v>57</v>
      </c>
      <c r="P17">
        <v>508</v>
      </c>
      <c r="Q17">
        <v>190</v>
      </c>
      <c r="R17">
        <v>368</v>
      </c>
      <c r="S17">
        <v>138</v>
      </c>
      <c r="T17">
        <v>20966</v>
      </c>
      <c r="U17">
        <v>2367</v>
      </c>
      <c r="V17">
        <v>736</v>
      </c>
      <c r="W17">
        <v>193</v>
      </c>
      <c r="X17">
        <v>351</v>
      </c>
      <c r="Y17">
        <v>119</v>
      </c>
      <c r="Z17">
        <v>879</v>
      </c>
      <c r="AA17">
        <v>204</v>
      </c>
      <c r="AB17">
        <v>500</v>
      </c>
      <c r="AC17">
        <v>154</v>
      </c>
      <c r="AD17">
        <v>331</v>
      </c>
      <c r="AE17">
        <v>120.9</v>
      </c>
      <c r="AF17">
        <v>4159</v>
      </c>
      <c r="AG17">
        <v>438.3</v>
      </c>
      <c r="AH17">
        <v>358</v>
      </c>
      <c r="AI17">
        <v>156</v>
      </c>
      <c r="AJ17">
        <v>1411</v>
      </c>
      <c r="AK17">
        <v>78.5</v>
      </c>
      <c r="AL17">
        <v>0</v>
      </c>
      <c r="AM17">
        <v>11</v>
      </c>
      <c r="AN17">
        <v>260</v>
      </c>
      <c r="AO17">
        <v>92</v>
      </c>
      <c r="AP17">
        <v>1134</v>
      </c>
      <c r="AQ17">
        <v>123</v>
      </c>
      <c r="AR17">
        <v>0</v>
      </c>
      <c r="AS17">
        <v>11</v>
      </c>
      <c r="AT17">
        <v>11.3</v>
      </c>
      <c r="AU17">
        <v>4.5</v>
      </c>
      <c r="AV17">
        <v>13.6999999999999</v>
      </c>
      <c r="AW17">
        <v>4.5999999999999996</v>
      </c>
      <c r="AX17">
        <v>20966</v>
      </c>
      <c r="AY17">
        <v>2367</v>
      </c>
      <c r="AZ17">
        <v>23.899999999999899</v>
      </c>
      <c r="BA17">
        <v>6.9</v>
      </c>
      <c r="BB17">
        <v>7.8</v>
      </c>
      <c r="BC17">
        <v>2.7</v>
      </c>
      <c r="BD17">
        <v>19.5</v>
      </c>
      <c r="BE17">
        <v>4.2</v>
      </c>
      <c r="BF17">
        <v>11.1</v>
      </c>
      <c r="BG17">
        <v>3.4</v>
      </c>
      <c r="BH17">
        <v>22.399999999999899</v>
      </c>
      <c r="BI17">
        <v>8.1</v>
      </c>
      <c r="BJ17">
        <v>92.5</v>
      </c>
      <c r="BK17">
        <v>4.5999999999999996</v>
      </c>
      <c r="BL17">
        <v>8.5</v>
      </c>
      <c r="BM17">
        <v>3.6</v>
      </c>
      <c r="BN17">
        <v>91.299999999999898</v>
      </c>
      <c r="BO17">
        <v>4.9000000000000004</v>
      </c>
      <c r="BP17">
        <v>0</v>
      </c>
      <c r="BQ17">
        <v>1.9</v>
      </c>
      <c r="BR17">
        <v>17.600000000000001</v>
      </c>
      <c r="BS17">
        <v>6.2</v>
      </c>
      <c r="BT17">
        <v>76.7</v>
      </c>
      <c r="BU17">
        <v>8</v>
      </c>
      <c r="BV17">
        <v>0</v>
      </c>
      <c r="BW17">
        <v>0.2</v>
      </c>
      <c r="BX17">
        <v>0.47599999999999998</v>
      </c>
      <c r="BY17">
        <v>0.89349999999999996</v>
      </c>
      <c r="BZ17">
        <v>0.7732</v>
      </c>
      <c r="CA17">
        <v>0.80979999999999996</v>
      </c>
      <c r="CB17">
        <v>2.9525999999999999</v>
      </c>
      <c r="CC17">
        <v>0.79649999999999999</v>
      </c>
      <c r="CD17">
        <v>0.1079</v>
      </c>
      <c r="CE17">
        <v>0.36099999999999999</v>
      </c>
      <c r="CF17">
        <v>0.53239999999999998</v>
      </c>
      <c r="CG17">
        <v>0.92689999999999995</v>
      </c>
      <c r="CH17">
        <v>1.9281999999999999</v>
      </c>
      <c r="CI17">
        <v>0.43230000000000002</v>
      </c>
      <c r="CJ17">
        <v>0.84140000000000004</v>
      </c>
      <c r="CK17">
        <v>0.72689999999999999</v>
      </c>
      <c r="CL17">
        <v>1.5684</v>
      </c>
      <c r="CM17">
        <v>0.8196</v>
      </c>
      <c r="CN17">
        <v>0.94930000000000003</v>
      </c>
      <c r="CO17">
        <v>0</v>
      </c>
      <c r="CP17">
        <v>0.93620000000000003</v>
      </c>
      <c r="CQ17">
        <v>0.94389999999999996</v>
      </c>
      <c r="CR17">
        <v>0</v>
      </c>
      <c r="CS17">
        <v>2.8294000000000001</v>
      </c>
      <c r="CT17">
        <v>0.77300000000000002</v>
      </c>
      <c r="CU17">
        <v>9.2786000000000008</v>
      </c>
      <c r="CV17">
        <v>0.81489999999999996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1</v>
      </c>
      <c r="DM17">
        <v>1</v>
      </c>
      <c r="DN17">
        <v>0</v>
      </c>
      <c r="DO17">
        <v>3</v>
      </c>
      <c r="DP17">
        <v>4</v>
      </c>
      <c r="DQ17">
        <v>564</v>
      </c>
      <c r="DR17">
        <v>189</v>
      </c>
      <c r="DS17">
        <v>12.5</v>
      </c>
      <c r="DT17">
        <v>4</v>
      </c>
      <c r="DU17">
        <v>1964</v>
      </c>
      <c r="DV17">
        <v>1.16357074618E-2</v>
      </c>
      <c r="DW17">
        <v>8.1947065580000008E-6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36047051002</v>
      </c>
      <c r="H18" t="s">
        <v>1358</v>
      </c>
      <c r="I18">
        <v>4.1338800000000002E-2</v>
      </c>
      <c r="J18">
        <v>4841</v>
      </c>
      <c r="K18">
        <v>340</v>
      </c>
      <c r="L18">
        <v>1901</v>
      </c>
      <c r="M18">
        <v>54</v>
      </c>
      <c r="N18">
        <v>1823</v>
      </c>
      <c r="O18">
        <v>66</v>
      </c>
      <c r="P18">
        <v>815</v>
      </c>
      <c r="Q18">
        <v>339</v>
      </c>
      <c r="R18">
        <v>285</v>
      </c>
      <c r="S18">
        <v>102</v>
      </c>
      <c r="T18">
        <v>23599</v>
      </c>
      <c r="U18">
        <v>3393</v>
      </c>
      <c r="V18">
        <v>638</v>
      </c>
      <c r="W18">
        <v>177</v>
      </c>
      <c r="X18">
        <v>526</v>
      </c>
      <c r="Y18">
        <v>101</v>
      </c>
      <c r="Z18">
        <v>1038</v>
      </c>
      <c r="AA18">
        <v>194</v>
      </c>
      <c r="AB18">
        <v>515</v>
      </c>
      <c r="AC18">
        <v>156</v>
      </c>
      <c r="AD18">
        <v>188</v>
      </c>
      <c r="AE18">
        <v>86.099999999999895</v>
      </c>
      <c r="AF18">
        <v>4315</v>
      </c>
      <c r="AG18">
        <v>375.3</v>
      </c>
      <c r="AH18">
        <v>473</v>
      </c>
      <c r="AI18">
        <v>194.099999999999</v>
      </c>
      <c r="AJ18">
        <v>1740</v>
      </c>
      <c r="AK18">
        <v>92.599999999999895</v>
      </c>
      <c r="AL18">
        <v>0</v>
      </c>
      <c r="AM18">
        <v>11</v>
      </c>
      <c r="AN18">
        <v>292</v>
      </c>
      <c r="AO18">
        <v>95.799999999999898</v>
      </c>
      <c r="AP18">
        <v>1397</v>
      </c>
      <c r="AQ18">
        <v>118</v>
      </c>
      <c r="AR18">
        <v>0</v>
      </c>
      <c r="AS18">
        <v>11</v>
      </c>
      <c r="AT18">
        <v>16.899999999999899</v>
      </c>
      <c r="AU18">
        <v>7.1</v>
      </c>
      <c r="AV18">
        <v>10.5</v>
      </c>
      <c r="AW18">
        <v>3.5</v>
      </c>
      <c r="AX18">
        <v>23599</v>
      </c>
      <c r="AY18">
        <v>3393</v>
      </c>
      <c r="AZ18">
        <v>19.1999999999999</v>
      </c>
      <c r="BA18">
        <v>5.3</v>
      </c>
      <c r="BB18">
        <v>10.9</v>
      </c>
      <c r="BC18">
        <v>2.1</v>
      </c>
      <c r="BD18">
        <v>21.399999999999899</v>
      </c>
      <c r="BE18">
        <v>3.7</v>
      </c>
      <c r="BF18">
        <v>10.6999999999999</v>
      </c>
      <c r="BG18">
        <v>3.2</v>
      </c>
      <c r="BH18">
        <v>10.3</v>
      </c>
      <c r="BI18">
        <v>4.7</v>
      </c>
      <c r="BJ18">
        <v>89.099999999999895</v>
      </c>
      <c r="BK18">
        <v>4.5999999999999996</v>
      </c>
      <c r="BL18">
        <v>10.5</v>
      </c>
      <c r="BM18">
        <v>4.2</v>
      </c>
      <c r="BN18">
        <v>91.5</v>
      </c>
      <c r="BO18">
        <v>4.0999999999999996</v>
      </c>
      <c r="BP18">
        <v>0</v>
      </c>
      <c r="BQ18">
        <v>1.6</v>
      </c>
      <c r="BR18">
        <v>16</v>
      </c>
      <c r="BS18">
        <v>5.2</v>
      </c>
      <c r="BT18">
        <v>76.599999999999895</v>
      </c>
      <c r="BU18">
        <v>5.9</v>
      </c>
      <c r="BV18">
        <v>0</v>
      </c>
      <c r="BW18">
        <v>0.2</v>
      </c>
      <c r="BX18">
        <v>0.65039999999999998</v>
      </c>
      <c r="BY18">
        <v>0.77610000000000001</v>
      </c>
      <c r="BZ18">
        <v>0.68320000000000003</v>
      </c>
      <c r="CA18">
        <v>0.73770000000000002</v>
      </c>
      <c r="CB18">
        <v>2.8475000000000001</v>
      </c>
      <c r="CC18">
        <v>0.76729999999999998</v>
      </c>
      <c r="CD18">
        <v>0.26400000000000001</v>
      </c>
      <c r="CE18">
        <v>0.51280000000000003</v>
      </c>
      <c r="CF18">
        <v>0.49459999999999998</v>
      </c>
      <c r="CG18">
        <v>0.65490000000000004</v>
      </c>
      <c r="CH18">
        <v>1.9262999999999999</v>
      </c>
      <c r="CI18">
        <v>0.43049999999999999</v>
      </c>
      <c r="CJ18">
        <v>0.81010000000000004</v>
      </c>
      <c r="CK18">
        <v>0.76919999999999999</v>
      </c>
      <c r="CL18">
        <v>1.5792999999999999</v>
      </c>
      <c r="CM18">
        <v>0.8276</v>
      </c>
      <c r="CN18">
        <v>0.95120000000000005</v>
      </c>
      <c r="CO18">
        <v>0</v>
      </c>
      <c r="CP18">
        <v>0.92069999999999996</v>
      </c>
      <c r="CQ18">
        <v>0.94310000000000005</v>
      </c>
      <c r="CR18">
        <v>0</v>
      </c>
      <c r="CS18">
        <v>2.8149999999999999</v>
      </c>
      <c r="CT18">
        <v>0.7681</v>
      </c>
      <c r="CU18">
        <v>9.1681000000000008</v>
      </c>
      <c r="CV18">
        <v>0.80159999999999998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1</v>
      </c>
      <c r="DM18">
        <v>1</v>
      </c>
      <c r="DN18">
        <v>0</v>
      </c>
      <c r="DO18">
        <v>3</v>
      </c>
      <c r="DP18">
        <v>3</v>
      </c>
      <c r="DQ18">
        <v>699</v>
      </c>
      <c r="DR18">
        <v>209</v>
      </c>
      <c r="DS18">
        <v>14.5</v>
      </c>
      <c r="DT18">
        <v>4.2</v>
      </c>
      <c r="DU18">
        <v>1674</v>
      </c>
      <c r="DV18">
        <v>1.3871621937687E-2</v>
      </c>
      <c r="DW18">
        <v>1.077315938E-5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36047051200</v>
      </c>
      <c r="H19" t="s">
        <v>1357</v>
      </c>
      <c r="I19">
        <v>5.4008300000000002E-2</v>
      </c>
      <c r="J19">
        <v>5759</v>
      </c>
      <c r="K19">
        <v>509</v>
      </c>
      <c r="L19">
        <v>2537</v>
      </c>
      <c r="M19">
        <v>82</v>
      </c>
      <c r="N19">
        <v>2344</v>
      </c>
      <c r="O19">
        <v>153</v>
      </c>
      <c r="P19">
        <v>1062</v>
      </c>
      <c r="Q19">
        <v>341</v>
      </c>
      <c r="R19">
        <v>313</v>
      </c>
      <c r="S19">
        <v>159</v>
      </c>
      <c r="T19">
        <v>24846</v>
      </c>
      <c r="U19">
        <v>3476</v>
      </c>
      <c r="V19">
        <v>663</v>
      </c>
      <c r="W19">
        <v>187</v>
      </c>
      <c r="X19">
        <v>501</v>
      </c>
      <c r="Y19">
        <v>137</v>
      </c>
      <c r="Z19">
        <v>1348</v>
      </c>
      <c r="AA19">
        <v>360</v>
      </c>
      <c r="AB19">
        <v>415</v>
      </c>
      <c r="AC19">
        <v>185</v>
      </c>
      <c r="AD19">
        <v>333</v>
      </c>
      <c r="AE19">
        <v>124.099999999999</v>
      </c>
      <c r="AF19">
        <v>5016</v>
      </c>
      <c r="AG19">
        <v>562.70000000000005</v>
      </c>
      <c r="AH19">
        <v>501</v>
      </c>
      <c r="AI19">
        <v>187.599999999999</v>
      </c>
      <c r="AJ19">
        <v>2440</v>
      </c>
      <c r="AK19">
        <v>139.099999999999</v>
      </c>
      <c r="AL19">
        <v>0</v>
      </c>
      <c r="AM19">
        <v>16</v>
      </c>
      <c r="AN19">
        <v>262</v>
      </c>
      <c r="AO19">
        <v>120.2</v>
      </c>
      <c r="AP19">
        <v>1895</v>
      </c>
      <c r="AQ19">
        <v>162</v>
      </c>
      <c r="AR19">
        <v>0</v>
      </c>
      <c r="AS19">
        <v>16</v>
      </c>
      <c r="AT19">
        <v>18.5</v>
      </c>
      <c r="AU19">
        <v>6.1</v>
      </c>
      <c r="AV19">
        <v>9.9</v>
      </c>
      <c r="AW19">
        <v>4.8</v>
      </c>
      <c r="AX19">
        <v>24846</v>
      </c>
      <c r="AY19">
        <v>3476</v>
      </c>
      <c r="AZ19">
        <v>16.600000000000001</v>
      </c>
      <c r="BA19">
        <v>4.5999999999999996</v>
      </c>
      <c r="BB19">
        <v>8.6999999999999904</v>
      </c>
      <c r="BC19">
        <v>2.5</v>
      </c>
      <c r="BD19">
        <v>23.399999999999899</v>
      </c>
      <c r="BE19">
        <v>5.9</v>
      </c>
      <c r="BF19">
        <v>7.2</v>
      </c>
      <c r="BG19">
        <v>3.2</v>
      </c>
      <c r="BH19">
        <v>14.1999999999999</v>
      </c>
      <c r="BI19">
        <v>5.2</v>
      </c>
      <c r="BJ19">
        <v>87.099999999999895</v>
      </c>
      <c r="BK19">
        <v>6</v>
      </c>
      <c r="BL19">
        <v>9.5</v>
      </c>
      <c r="BM19">
        <v>3.4</v>
      </c>
      <c r="BN19">
        <v>96.2</v>
      </c>
      <c r="BO19">
        <v>4.5</v>
      </c>
      <c r="BP19">
        <v>0</v>
      </c>
      <c r="BQ19">
        <v>1.2</v>
      </c>
      <c r="BR19">
        <v>11.1999999999999</v>
      </c>
      <c r="BS19">
        <v>5.0999999999999996</v>
      </c>
      <c r="BT19">
        <v>80.799999999999898</v>
      </c>
      <c r="BU19">
        <v>4.7</v>
      </c>
      <c r="BV19">
        <v>0</v>
      </c>
      <c r="BW19">
        <v>0.3</v>
      </c>
      <c r="BX19">
        <v>0.68759999999999999</v>
      </c>
      <c r="BY19">
        <v>0.74080000000000001</v>
      </c>
      <c r="BZ19">
        <v>0.63890000000000002</v>
      </c>
      <c r="CA19">
        <v>0.67820000000000003</v>
      </c>
      <c r="CB19">
        <v>2.7454999999999998</v>
      </c>
      <c r="CC19">
        <v>0.73499999999999999</v>
      </c>
      <c r="CD19">
        <v>0.1474</v>
      </c>
      <c r="CE19">
        <v>0.67110000000000003</v>
      </c>
      <c r="CF19">
        <v>0.16520000000000001</v>
      </c>
      <c r="CG19">
        <v>0.7873</v>
      </c>
      <c r="CH19">
        <v>1.7710999999999999</v>
      </c>
      <c r="CI19">
        <v>0.3276</v>
      </c>
      <c r="CJ19">
        <v>0.79490000000000005</v>
      </c>
      <c r="CK19">
        <v>0.74770000000000003</v>
      </c>
      <c r="CL19">
        <v>1.5426</v>
      </c>
      <c r="CM19">
        <v>0.80210000000000004</v>
      </c>
      <c r="CN19">
        <v>0.97840000000000005</v>
      </c>
      <c r="CO19">
        <v>0</v>
      </c>
      <c r="CP19">
        <v>0.84250000000000003</v>
      </c>
      <c r="CQ19">
        <v>0.96460000000000001</v>
      </c>
      <c r="CR19">
        <v>0</v>
      </c>
      <c r="CS19">
        <v>2.7854999999999999</v>
      </c>
      <c r="CT19">
        <v>0.75890000000000002</v>
      </c>
      <c r="CU19">
        <v>8.8446999999999996</v>
      </c>
      <c r="CV19">
        <v>0.76200000000000001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2</v>
      </c>
      <c r="DQ19">
        <v>868</v>
      </c>
      <c r="DR19">
        <v>247</v>
      </c>
      <c r="DS19">
        <v>15.1</v>
      </c>
      <c r="DT19">
        <v>4</v>
      </c>
      <c r="DU19">
        <v>2674</v>
      </c>
      <c r="DV19">
        <v>1.6430964112781998E-2</v>
      </c>
      <c r="DW19">
        <v>1.5390327269E-5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36047051400</v>
      </c>
      <c r="H20" t="s">
        <v>1356</v>
      </c>
      <c r="I20">
        <v>6.9916099999999995E-2</v>
      </c>
      <c r="J20">
        <v>7717</v>
      </c>
      <c r="K20">
        <v>662</v>
      </c>
      <c r="L20">
        <v>2855</v>
      </c>
      <c r="M20">
        <v>59</v>
      </c>
      <c r="N20">
        <v>2718</v>
      </c>
      <c r="O20">
        <v>114</v>
      </c>
      <c r="P20">
        <v>1576</v>
      </c>
      <c r="Q20">
        <v>552</v>
      </c>
      <c r="R20">
        <v>371</v>
      </c>
      <c r="S20">
        <v>148</v>
      </c>
      <c r="T20">
        <v>23699</v>
      </c>
      <c r="U20">
        <v>3355</v>
      </c>
      <c r="V20">
        <v>987</v>
      </c>
      <c r="W20">
        <v>219</v>
      </c>
      <c r="X20">
        <v>571</v>
      </c>
      <c r="Y20">
        <v>164</v>
      </c>
      <c r="Z20">
        <v>2334</v>
      </c>
      <c r="AA20">
        <v>462</v>
      </c>
      <c r="AB20">
        <v>658</v>
      </c>
      <c r="AC20">
        <v>212</v>
      </c>
      <c r="AD20">
        <v>414</v>
      </c>
      <c r="AE20">
        <v>173.8</v>
      </c>
      <c r="AF20">
        <v>6735</v>
      </c>
      <c r="AG20">
        <v>713.1</v>
      </c>
      <c r="AH20">
        <v>804</v>
      </c>
      <c r="AI20">
        <v>248.4</v>
      </c>
      <c r="AJ20">
        <v>2475</v>
      </c>
      <c r="AK20">
        <v>203.3</v>
      </c>
      <c r="AL20">
        <v>0</v>
      </c>
      <c r="AM20">
        <v>16</v>
      </c>
      <c r="AN20">
        <v>557</v>
      </c>
      <c r="AO20">
        <v>158</v>
      </c>
      <c r="AP20">
        <v>1547</v>
      </c>
      <c r="AQ20">
        <v>236</v>
      </c>
      <c r="AR20">
        <v>13</v>
      </c>
      <c r="AS20">
        <v>12</v>
      </c>
      <c r="AT20">
        <v>20.399999999999899</v>
      </c>
      <c r="AU20">
        <v>7.1</v>
      </c>
      <c r="AV20">
        <v>9.3000000000000007</v>
      </c>
      <c r="AW20">
        <v>3.4</v>
      </c>
      <c r="AX20">
        <v>23699</v>
      </c>
      <c r="AY20">
        <v>3355</v>
      </c>
      <c r="AZ20">
        <v>19.600000000000001</v>
      </c>
      <c r="BA20">
        <v>4.2</v>
      </c>
      <c r="BB20">
        <v>7.4</v>
      </c>
      <c r="BC20">
        <v>2.2999999999999998</v>
      </c>
      <c r="BD20">
        <v>30.1999999999999</v>
      </c>
      <c r="BE20">
        <v>5.4</v>
      </c>
      <c r="BF20">
        <v>8.5</v>
      </c>
      <c r="BG20">
        <v>2.9</v>
      </c>
      <c r="BH20">
        <v>15.1999999999999</v>
      </c>
      <c r="BI20">
        <v>6.4</v>
      </c>
      <c r="BJ20">
        <v>87.299999999999898</v>
      </c>
      <c r="BK20">
        <v>5.4</v>
      </c>
      <c r="BL20">
        <v>11.6999999999999</v>
      </c>
      <c r="BM20">
        <v>3.5</v>
      </c>
      <c r="BN20">
        <v>86.7</v>
      </c>
      <c r="BO20">
        <v>6.9</v>
      </c>
      <c r="BP20">
        <v>0</v>
      </c>
      <c r="BQ20">
        <v>1</v>
      </c>
      <c r="BR20">
        <v>20.5</v>
      </c>
      <c r="BS20">
        <v>5.7</v>
      </c>
      <c r="BT20">
        <v>56.899999999999899</v>
      </c>
      <c r="BU20">
        <v>7.7</v>
      </c>
      <c r="BV20">
        <v>0.2</v>
      </c>
      <c r="BW20">
        <v>0.2</v>
      </c>
      <c r="BX20">
        <v>0.72250000000000003</v>
      </c>
      <c r="BY20">
        <v>0.70589999999999997</v>
      </c>
      <c r="BZ20">
        <v>0.67749999999999999</v>
      </c>
      <c r="CA20">
        <v>0.74539999999999995</v>
      </c>
      <c r="CB20">
        <v>2.8513000000000002</v>
      </c>
      <c r="CC20">
        <v>0.76919999999999999</v>
      </c>
      <c r="CD20">
        <v>9.4100000000000003E-2</v>
      </c>
      <c r="CE20">
        <v>0.9304</v>
      </c>
      <c r="CF20">
        <v>0.28089999999999998</v>
      </c>
      <c r="CG20">
        <v>0.81299999999999994</v>
      </c>
      <c r="CH20">
        <v>2.1185</v>
      </c>
      <c r="CI20">
        <v>0.56789999999999996</v>
      </c>
      <c r="CJ20">
        <v>0.79649999999999999</v>
      </c>
      <c r="CK20">
        <v>0.78969999999999996</v>
      </c>
      <c r="CL20">
        <v>1.5863</v>
      </c>
      <c r="CM20">
        <v>0.83340000000000003</v>
      </c>
      <c r="CN20">
        <v>0.92379999999999995</v>
      </c>
      <c r="CO20">
        <v>0</v>
      </c>
      <c r="CP20">
        <v>0.95940000000000003</v>
      </c>
      <c r="CQ20">
        <v>0.81069999999999998</v>
      </c>
      <c r="CR20">
        <v>0.3876</v>
      </c>
      <c r="CS20">
        <v>3.0815000000000001</v>
      </c>
      <c r="CT20">
        <v>0.85809999999999997</v>
      </c>
      <c r="CU20">
        <v>9.6374999999999904</v>
      </c>
      <c r="CV20">
        <v>0.84950000000000003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1</v>
      </c>
      <c r="DM20">
        <v>0</v>
      </c>
      <c r="DN20">
        <v>0</v>
      </c>
      <c r="DO20">
        <v>2</v>
      </c>
      <c r="DP20">
        <v>3</v>
      </c>
      <c r="DQ20">
        <v>1034</v>
      </c>
      <c r="DR20">
        <v>271</v>
      </c>
      <c r="DS20">
        <v>13.4</v>
      </c>
      <c r="DT20">
        <v>3.3</v>
      </c>
      <c r="DU20">
        <v>2632</v>
      </c>
      <c r="DV20">
        <v>1.9941471265598001E-2</v>
      </c>
      <c r="DW20">
        <v>1.9282982251000002E-5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36047051601</v>
      </c>
      <c r="H21" t="s">
        <v>1355</v>
      </c>
      <c r="I21">
        <v>4.4758100000000002E-2</v>
      </c>
      <c r="J21">
        <v>5533</v>
      </c>
      <c r="K21">
        <v>480</v>
      </c>
      <c r="L21">
        <v>2022</v>
      </c>
      <c r="M21">
        <v>45</v>
      </c>
      <c r="N21">
        <v>1938</v>
      </c>
      <c r="O21">
        <v>74</v>
      </c>
      <c r="P21">
        <v>983</v>
      </c>
      <c r="Q21">
        <v>456</v>
      </c>
      <c r="R21">
        <v>195</v>
      </c>
      <c r="S21">
        <v>90</v>
      </c>
      <c r="T21">
        <v>18810</v>
      </c>
      <c r="U21">
        <v>2422</v>
      </c>
      <c r="V21">
        <v>840</v>
      </c>
      <c r="W21">
        <v>222</v>
      </c>
      <c r="X21">
        <v>654</v>
      </c>
      <c r="Y21">
        <v>118</v>
      </c>
      <c r="Z21">
        <v>1218</v>
      </c>
      <c r="AA21">
        <v>345</v>
      </c>
      <c r="AB21">
        <v>617</v>
      </c>
      <c r="AC21">
        <v>157</v>
      </c>
      <c r="AD21">
        <v>314</v>
      </c>
      <c r="AE21">
        <v>102.4</v>
      </c>
      <c r="AF21">
        <v>5271</v>
      </c>
      <c r="AG21">
        <v>500</v>
      </c>
      <c r="AH21">
        <v>584</v>
      </c>
      <c r="AI21">
        <v>205.3</v>
      </c>
      <c r="AJ21">
        <v>1641</v>
      </c>
      <c r="AK21">
        <v>138.69999999999899</v>
      </c>
      <c r="AL21">
        <v>0</v>
      </c>
      <c r="AM21">
        <v>16</v>
      </c>
      <c r="AN21">
        <v>263</v>
      </c>
      <c r="AO21">
        <v>105.599999999999</v>
      </c>
      <c r="AP21">
        <v>1345</v>
      </c>
      <c r="AQ21">
        <v>147</v>
      </c>
      <c r="AR21">
        <v>0</v>
      </c>
      <c r="AS21">
        <v>16</v>
      </c>
      <c r="AT21">
        <v>17.8</v>
      </c>
      <c r="AU21">
        <v>7.7</v>
      </c>
      <c r="AV21">
        <v>7.2</v>
      </c>
      <c r="AW21">
        <v>3.3</v>
      </c>
      <c r="AX21">
        <v>18810</v>
      </c>
      <c r="AY21">
        <v>2422</v>
      </c>
      <c r="AZ21">
        <v>23.8</v>
      </c>
      <c r="BA21">
        <v>6</v>
      </c>
      <c r="BB21">
        <v>11.8</v>
      </c>
      <c r="BC21">
        <v>2.5</v>
      </c>
      <c r="BD21">
        <v>22</v>
      </c>
      <c r="BE21">
        <v>5.9</v>
      </c>
      <c r="BF21">
        <v>11.1999999999999</v>
      </c>
      <c r="BG21">
        <v>2.9</v>
      </c>
      <c r="BH21">
        <v>16.1999999999999</v>
      </c>
      <c r="BI21">
        <v>5.2</v>
      </c>
      <c r="BJ21">
        <v>95.299999999999898</v>
      </c>
      <c r="BK21">
        <v>3.7</v>
      </c>
      <c r="BL21">
        <v>11.3</v>
      </c>
      <c r="BM21">
        <v>3.9</v>
      </c>
      <c r="BN21">
        <v>81.2</v>
      </c>
      <c r="BO21">
        <v>6.6</v>
      </c>
      <c r="BP21">
        <v>0</v>
      </c>
      <c r="BQ21">
        <v>1.5</v>
      </c>
      <c r="BR21">
        <v>13.6</v>
      </c>
      <c r="BS21">
        <v>5.4</v>
      </c>
      <c r="BT21">
        <v>69.400000000000006</v>
      </c>
      <c r="BU21">
        <v>7.5</v>
      </c>
      <c r="BV21">
        <v>0</v>
      </c>
      <c r="BW21">
        <v>0.3</v>
      </c>
      <c r="BX21">
        <v>0.67190000000000005</v>
      </c>
      <c r="BY21">
        <v>0.52890000000000004</v>
      </c>
      <c r="BZ21">
        <v>0.83199999999999996</v>
      </c>
      <c r="CA21">
        <v>0.80840000000000001</v>
      </c>
      <c r="CB21">
        <v>2.8412000000000002</v>
      </c>
      <c r="CC21">
        <v>0.76629999999999998</v>
      </c>
      <c r="CD21">
        <v>0.3196</v>
      </c>
      <c r="CE21">
        <v>0.5595</v>
      </c>
      <c r="CF21">
        <v>0.54</v>
      </c>
      <c r="CG21">
        <v>0.83150000000000002</v>
      </c>
      <c r="CH21">
        <v>2.2507000000000001</v>
      </c>
      <c r="CI21">
        <v>0.65529999999999999</v>
      </c>
      <c r="CJ21">
        <v>0.87090000000000001</v>
      </c>
      <c r="CK21">
        <v>0.78320000000000001</v>
      </c>
      <c r="CL21">
        <v>1.6539999999999999</v>
      </c>
      <c r="CM21">
        <v>0.87829999999999997</v>
      </c>
      <c r="CN21">
        <v>0.89659999999999995</v>
      </c>
      <c r="CO21">
        <v>0</v>
      </c>
      <c r="CP21">
        <v>0.88670000000000004</v>
      </c>
      <c r="CQ21">
        <v>0.89839999999999998</v>
      </c>
      <c r="CR21">
        <v>0</v>
      </c>
      <c r="CS21">
        <v>2.6818</v>
      </c>
      <c r="CT21">
        <v>0.71260000000000001</v>
      </c>
      <c r="CU21">
        <v>9.4276999999999997</v>
      </c>
      <c r="CV21">
        <v>0.8296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951</v>
      </c>
      <c r="DR21">
        <v>298</v>
      </c>
      <c r="DS21">
        <v>17.1999999999999</v>
      </c>
      <c r="DT21">
        <v>5.0999999999999996</v>
      </c>
      <c r="DU21">
        <v>1552</v>
      </c>
      <c r="DV21">
        <v>1.4654422269965999E-2</v>
      </c>
      <c r="DW21">
        <v>1.2231671880999999E-5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36047051602</v>
      </c>
      <c r="H22" t="s">
        <v>1354</v>
      </c>
      <c r="I22">
        <v>3.5187000000000003E-2</v>
      </c>
      <c r="J22">
        <v>4262</v>
      </c>
      <c r="K22">
        <v>488</v>
      </c>
      <c r="L22">
        <v>1438</v>
      </c>
      <c r="M22">
        <v>49</v>
      </c>
      <c r="N22">
        <v>1311</v>
      </c>
      <c r="O22">
        <v>85</v>
      </c>
      <c r="P22">
        <v>682</v>
      </c>
      <c r="Q22">
        <v>246</v>
      </c>
      <c r="R22">
        <v>197</v>
      </c>
      <c r="S22">
        <v>118</v>
      </c>
      <c r="T22">
        <v>18110</v>
      </c>
      <c r="U22">
        <v>2725</v>
      </c>
      <c r="V22">
        <v>523</v>
      </c>
      <c r="W22">
        <v>149</v>
      </c>
      <c r="X22">
        <v>538</v>
      </c>
      <c r="Y22">
        <v>209</v>
      </c>
      <c r="Z22">
        <v>1034</v>
      </c>
      <c r="AA22">
        <v>218</v>
      </c>
      <c r="AB22">
        <v>425</v>
      </c>
      <c r="AC22">
        <v>206</v>
      </c>
      <c r="AD22">
        <v>287</v>
      </c>
      <c r="AE22">
        <v>121.599999999999</v>
      </c>
      <c r="AF22">
        <v>3972</v>
      </c>
      <c r="AG22">
        <v>509.89999999999901</v>
      </c>
      <c r="AH22">
        <v>310</v>
      </c>
      <c r="AI22">
        <v>222.5</v>
      </c>
      <c r="AJ22">
        <v>1234</v>
      </c>
      <c r="AK22">
        <v>154.4</v>
      </c>
      <c r="AL22">
        <v>0</v>
      </c>
      <c r="AM22">
        <v>11</v>
      </c>
      <c r="AN22">
        <v>324</v>
      </c>
      <c r="AO22">
        <v>103.599999999999</v>
      </c>
      <c r="AP22">
        <v>937</v>
      </c>
      <c r="AQ22">
        <v>139</v>
      </c>
      <c r="AR22">
        <v>194</v>
      </c>
      <c r="AS22">
        <v>172</v>
      </c>
      <c r="AT22">
        <v>16.100000000000001</v>
      </c>
      <c r="AU22">
        <v>5.7</v>
      </c>
      <c r="AV22">
        <v>10</v>
      </c>
      <c r="AW22">
        <v>6.1</v>
      </c>
      <c r="AX22">
        <v>18110</v>
      </c>
      <c r="AY22">
        <v>2725</v>
      </c>
      <c r="AZ22">
        <v>18.6999999999999</v>
      </c>
      <c r="BA22">
        <v>4.9000000000000004</v>
      </c>
      <c r="BB22">
        <v>12.6</v>
      </c>
      <c r="BC22">
        <v>4.5</v>
      </c>
      <c r="BD22">
        <v>24.3</v>
      </c>
      <c r="BE22">
        <v>4.3</v>
      </c>
      <c r="BF22">
        <v>10</v>
      </c>
      <c r="BG22">
        <v>4.5999999999999996</v>
      </c>
      <c r="BH22">
        <v>21.899999999999899</v>
      </c>
      <c r="BI22">
        <v>9.1999999999999904</v>
      </c>
      <c r="BJ22">
        <v>93.2</v>
      </c>
      <c r="BK22">
        <v>5.4</v>
      </c>
      <c r="BL22">
        <v>8</v>
      </c>
      <c r="BM22">
        <v>5.6</v>
      </c>
      <c r="BN22">
        <v>85.799999999999898</v>
      </c>
      <c r="BO22">
        <v>10.3</v>
      </c>
      <c r="BP22">
        <v>0</v>
      </c>
      <c r="BQ22">
        <v>2.1</v>
      </c>
      <c r="BR22">
        <v>24.6999999999999</v>
      </c>
      <c r="BS22">
        <v>7.7</v>
      </c>
      <c r="BT22">
        <v>71.5</v>
      </c>
      <c r="BU22">
        <v>10.3</v>
      </c>
      <c r="BV22">
        <v>4.5999999999999996</v>
      </c>
      <c r="BW22">
        <v>4</v>
      </c>
      <c r="BX22">
        <v>0.62809999999999999</v>
      </c>
      <c r="BY22">
        <v>0.74619999999999997</v>
      </c>
      <c r="BZ22">
        <v>0.85040000000000004</v>
      </c>
      <c r="CA22">
        <v>0.72740000000000005</v>
      </c>
      <c r="CB22">
        <v>2.9521000000000002</v>
      </c>
      <c r="CC22">
        <v>0.79610000000000003</v>
      </c>
      <c r="CD22">
        <v>0.37269999999999998</v>
      </c>
      <c r="CE22">
        <v>0.72219999999999995</v>
      </c>
      <c r="CF22">
        <v>0.43169999999999997</v>
      </c>
      <c r="CG22">
        <v>0.92279999999999995</v>
      </c>
      <c r="CH22">
        <v>2.4493999999999998</v>
      </c>
      <c r="CI22">
        <v>0.76200000000000001</v>
      </c>
      <c r="CJ22">
        <v>0.84840000000000004</v>
      </c>
      <c r="CK22">
        <v>0.71499999999999997</v>
      </c>
      <c r="CL22">
        <v>1.5633999999999999</v>
      </c>
      <c r="CM22">
        <v>0.81689999999999996</v>
      </c>
      <c r="CN22">
        <v>0.91969999999999996</v>
      </c>
      <c r="CO22">
        <v>0</v>
      </c>
      <c r="CP22">
        <v>0.97840000000000005</v>
      </c>
      <c r="CQ22">
        <v>0.91249999999999998</v>
      </c>
      <c r="CR22">
        <v>0.8659</v>
      </c>
      <c r="CS22">
        <v>3.6764999999999999</v>
      </c>
      <c r="CT22">
        <v>0.98119999999999996</v>
      </c>
      <c r="CU22">
        <v>10.641500000000001</v>
      </c>
      <c r="CV22">
        <v>0.92700000000000005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1</v>
      </c>
      <c r="DM22">
        <v>1</v>
      </c>
      <c r="DN22">
        <v>0</v>
      </c>
      <c r="DO22">
        <v>3</v>
      </c>
      <c r="DP22">
        <v>4</v>
      </c>
      <c r="DQ22">
        <v>666</v>
      </c>
      <c r="DR22">
        <v>243</v>
      </c>
      <c r="DS22">
        <v>15.6</v>
      </c>
      <c r="DT22">
        <v>5.3</v>
      </c>
      <c r="DU22">
        <v>1538</v>
      </c>
      <c r="DV22">
        <v>1.4080326694441E-2</v>
      </c>
      <c r="DW22">
        <v>9.8949920630000007E-6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36047051800</v>
      </c>
      <c r="H23" t="s">
        <v>1353</v>
      </c>
      <c r="I23">
        <v>7.7734700000000004E-2</v>
      </c>
      <c r="J23">
        <v>3229</v>
      </c>
      <c r="K23">
        <v>331</v>
      </c>
      <c r="L23">
        <v>1487</v>
      </c>
      <c r="M23">
        <v>26</v>
      </c>
      <c r="N23">
        <v>1378</v>
      </c>
      <c r="O23">
        <v>66</v>
      </c>
      <c r="P23">
        <v>517</v>
      </c>
      <c r="Q23">
        <v>192</v>
      </c>
      <c r="R23">
        <v>120</v>
      </c>
      <c r="S23">
        <v>69</v>
      </c>
      <c r="T23">
        <v>41321</v>
      </c>
      <c r="U23">
        <v>5869</v>
      </c>
      <c r="V23">
        <v>333</v>
      </c>
      <c r="W23">
        <v>133</v>
      </c>
      <c r="X23">
        <v>517</v>
      </c>
      <c r="Y23">
        <v>90</v>
      </c>
      <c r="Z23">
        <v>557</v>
      </c>
      <c r="AA23">
        <v>168</v>
      </c>
      <c r="AB23">
        <v>236</v>
      </c>
      <c r="AC23">
        <v>94</v>
      </c>
      <c r="AD23">
        <v>122</v>
      </c>
      <c r="AE23">
        <v>69.900000000000006</v>
      </c>
      <c r="AF23">
        <v>2400</v>
      </c>
      <c r="AG23">
        <v>359.8</v>
      </c>
      <c r="AH23">
        <v>241</v>
      </c>
      <c r="AI23">
        <v>114.9</v>
      </c>
      <c r="AJ23">
        <v>1167</v>
      </c>
      <c r="AK23">
        <v>89.599999999999895</v>
      </c>
      <c r="AL23">
        <v>0</v>
      </c>
      <c r="AM23">
        <v>11</v>
      </c>
      <c r="AN23">
        <v>109</v>
      </c>
      <c r="AO23">
        <v>59.899999999999899</v>
      </c>
      <c r="AP23">
        <v>663</v>
      </c>
      <c r="AQ23">
        <v>135</v>
      </c>
      <c r="AR23">
        <v>6</v>
      </c>
      <c r="AS23">
        <v>4</v>
      </c>
      <c r="AT23">
        <v>16</v>
      </c>
      <c r="AU23">
        <v>5.4</v>
      </c>
      <c r="AV23">
        <v>6.4</v>
      </c>
      <c r="AW23">
        <v>3.7</v>
      </c>
      <c r="AX23">
        <v>41321</v>
      </c>
      <c r="AY23">
        <v>5869</v>
      </c>
      <c r="AZ23">
        <v>13.6</v>
      </c>
      <c r="BA23">
        <v>5.3</v>
      </c>
      <c r="BB23">
        <v>16</v>
      </c>
      <c r="BC23">
        <v>2.9</v>
      </c>
      <c r="BD23">
        <v>17.1999999999999</v>
      </c>
      <c r="BE23">
        <v>4.9000000000000004</v>
      </c>
      <c r="BF23">
        <v>7.3</v>
      </c>
      <c r="BG23">
        <v>2.7</v>
      </c>
      <c r="BH23">
        <v>8.9</v>
      </c>
      <c r="BI23">
        <v>5.0999999999999996</v>
      </c>
      <c r="BJ23">
        <v>74.299999999999898</v>
      </c>
      <c r="BK23">
        <v>8.1</v>
      </c>
      <c r="BL23">
        <v>7.9</v>
      </c>
      <c r="BM23">
        <v>3.7</v>
      </c>
      <c r="BN23">
        <v>78.5</v>
      </c>
      <c r="BO23">
        <v>5.9</v>
      </c>
      <c r="BP23">
        <v>0</v>
      </c>
      <c r="BQ23">
        <v>2</v>
      </c>
      <c r="BR23">
        <v>7.9</v>
      </c>
      <c r="BS23">
        <v>4.3</v>
      </c>
      <c r="BT23">
        <v>48.1</v>
      </c>
      <c r="BU23">
        <v>9.5</v>
      </c>
      <c r="BV23">
        <v>0.2</v>
      </c>
      <c r="BW23">
        <v>0.1</v>
      </c>
      <c r="BX23">
        <v>0.62560000000000004</v>
      </c>
      <c r="BY23">
        <v>0.44280000000000003</v>
      </c>
      <c r="BZ23">
        <v>0.1973</v>
      </c>
      <c r="CA23">
        <v>0.58240000000000003</v>
      </c>
      <c r="CB23">
        <v>1.8481000000000001</v>
      </c>
      <c r="CC23">
        <v>0.46400000000000002</v>
      </c>
      <c r="CD23">
        <v>0.60150000000000003</v>
      </c>
      <c r="CE23">
        <v>0.2263</v>
      </c>
      <c r="CF23">
        <v>0.17430000000000001</v>
      </c>
      <c r="CG23">
        <v>0.57499999999999996</v>
      </c>
      <c r="CH23">
        <v>1.5770999999999999</v>
      </c>
      <c r="CI23">
        <v>0.2172</v>
      </c>
      <c r="CJ23">
        <v>0.72550000000000003</v>
      </c>
      <c r="CK23">
        <v>0.71419999999999995</v>
      </c>
      <c r="CL23">
        <v>1.4397</v>
      </c>
      <c r="CM23">
        <v>0.7329</v>
      </c>
      <c r="CN23">
        <v>0.88800000000000001</v>
      </c>
      <c r="CO23">
        <v>0</v>
      </c>
      <c r="CP23">
        <v>0.75349999999999995</v>
      </c>
      <c r="CQ23">
        <v>0.748</v>
      </c>
      <c r="CR23">
        <v>0.40200000000000002</v>
      </c>
      <c r="CS23">
        <v>2.7913999999999999</v>
      </c>
      <c r="CT23">
        <v>0.76100000000000001</v>
      </c>
      <c r="CU23">
        <v>7.6562999999999999</v>
      </c>
      <c r="CV23">
        <v>0.59330000000000005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319</v>
      </c>
      <c r="DR23">
        <v>128</v>
      </c>
      <c r="DS23">
        <v>9.9</v>
      </c>
      <c r="DT23">
        <v>4.0999999999999996</v>
      </c>
      <c r="DU23">
        <v>1525</v>
      </c>
      <c r="DV23">
        <v>1.8932122511355998E-2</v>
      </c>
      <c r="DW23">
        <v>2.1429679892E-5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36047052000</v>
      </c>
      <c r="H24" t="s">
        <v>1352</v>
      </c>
      <c r="I24">
        <v>7.3580199999999998E-2</v>
      </c>
      <c r="J24">
        <v>4636</v>
      </c>
      <c r="K24">
        <v>321</v>
      </c>
      <c r="L24">
        <v>1534</v>
      </c>
      <c r="M24">
        <v>23</v>
      </c>
      <c r="N24">
        <v>1498</v>
      </c>
      <c r="O24">
        <v>47</v>
      </c>
      <c r="P24">
        <v>1055</v>
      </c>
      <c r="Q24">
        <v>450</v>
      </c>
      <c r="R24">
        <v>214</v>
      </c>
      <c r="S24">
        <v>112</v>
      </c>
      <c r="T24">
        <v>26328</v>
      </c>
      <c r="U24">
        <v>3732</v>
      </c>
      <c r="V24">
        <v>750</v>
      </c>
      <c r="W24">
        <v>189</v>
      </c>
      <c r="X24">
        <v>459</v>
      </c>
      <c r="Y24">
        <v>79</v>
      </c>
      <c r="Z24">
        <v>1406</v>
      </c>
      <c r="AA24">
        <v>277</v>
      </c>
      <c r="AB24">
        <v>225</v>
      </c>
      <c r="AC24">
        <v>92</v>
      </c>
      <c r="AD24">
        <v>171</v>
      </c>
      <c r="AE24">
        <v>98.5</v>
      </c>
      <c r="AF24">
        <v>3497</v>
      </c>
      <c r="AG24">
        <v>377.69999999999902</v>
      </c>
      <c r="AH24">
        <v>473</v>
      </c>
      <c r="AI24">
        <v>172.9</v>
      </c>
      <c r="AJ24">
        <v>800</v>
      </c>
      <c r="AK24">
        <v>104.5</v>
      </c>
      <c r="AL24">
        <v>15</v>
      </c>
      <c r="AM24">
        <v>25</v>
      </c>
      <c r="AN24">
        <v>325</v>
      </c>
      <c r="AO24">
        <v>105.599999999999</v>
      </c>
      <c r="AP24">
        <v>768</v>
      </c>
      <c r="AQ24">
        <v>125</v>
      </c>
      <c r="AR24">
        <v>0</v>
      </c>
      <c r="AS24">
        <v>11</v>
      </c>
      <c r="AT24">
        <v>22.8</v>
      </c>
      <c r="AU24">
        <v>8.8000000000000007</v>
      </c>
      <c r="AV24">
        <v>9.5</v>
      </c>
      <c r="AW24">
        <v>4.5</v>
      </c>
      <c r="AX24">
        <v>26328</v>
      </c>
      <c r="AY24">
        <v>3732</v>
      </c>
      <c r="AZ24">
        <v>25.6</v>
      </c>
      <c r="BA24">
        <v>5.9</v>
      </c>
      <c r="BB24">
        <v>9.9</v>
      </c>
      <c r="BC24">
        <v>1.8</v>
      </c>
      <c r="BD24">
        <v>30.3</v>
      </c>
      <c r="BE24">
        <v>5.6</v>
      </c>
      <c r="BF24">
        <v>4.9000000000000004</v>
      </c>
      <c r="BG24">
        <v>2.1</v>
      </c>
      <c r="BH24">
        <v>11.4</v>
      </c>
      <c r="BI24">
        <v>6.6</v>
      </c>
      <c r="BJ24">
        <v>75.400000000000006</v>
      </c>
      <c r="BK24">
        <v>6.3</v>
      </c>
      <c r="BL24">
        <v>11.4</v>
      </c>
      <c r="BM24">
        <v>4.0999999999999996</v>
      </c>
      <c r="BN24">
        <v>52.2</v>
      </c>
      <c r="BO24">
        <v>6.8</v>
      </c>
      <c r="BP24">
        <v>1</v>
      </c>
      <c r="BQ24">
        <v>1.6</v>
      </c>
      <c r="BR24">
        <v>21.6999999999999</v>
      </c>
      <c r="BS24">
        <v>7</v>
      </c>
      <c r="BT24">
        <v>51.299999999999898</v>
      </c>
      <c r="BU24">
        <v>7.9</v>
      </c>
      <c r="BV24">
        <v>0</v>
      </c>
      <c r="BW24">
        <v>0.2</v>
      </c>
      <c r="BX24">
        <v>0.76380000000000003</v>
      </c>
      <c r="BY24">
        <v>0.71689999999999998</v>
      </c>
      <c r="BZ24">
        <v>0.58689999999999998</v>
      </c>
      <c r="CA24">
        <v>0.83420000000000005</v>
      </c>
      <c r="CB24">
        <v>2.9018000000000002</v>
      </c>
      <c r="CC24">
        <v>0.78180000000000005</v>
      </c>
      <c r="CD24">
        <v>0.2082</v>
      </c>
      <c r="CE24">
        <v>0.93269999999999997</v>
      </c>
      <c r="CF24">
        <v>3.9600000000000003E-2</v>
      </c>
      <c r="CG24">
        <v>0.70240000000000002</v>
      </c>
      <c r="CH24">
        <v>1.8829</v>
      </c>
      <c r="CI24">
        <v>0.40279999999999999</v>
      </c>
      <c r="CJ24">
        <v>0.72960000000000003</v>
      </c>
      <c r="CK24">
        <v>0.78439999999999999</v>
      </c>
      <c r="CL24">
        <v>1.514</v>
      </c>
      <c r="CM24">
        <v>0.78359999999999996</v>
      </c>
      <c r="CN24">
        <v>0.80969999999999998</v>
      </c>
      <c r="CO24">
        <v>0.77239999999999998</v>
      </c>
      <c r="CP24">
        <v>0.96679999999999999</v>
      </c>
      <c r="CQ24">
        <v>0.77010000000000001</v>
      </c>
      <c r="CR24">
        <v>0</v>
      </c>
      <c r="CS24">
        <v>3.3191000000000002</v>
      </c>
      <c r="CT24">
        <v>0.92220000000000002</v>
      </c>
      <c r="CU24">
        <v>9.6178000000000008</v>
      </c>
      <c r="CV24">
        <v>0.84740000000000004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2</v>
      </c>
      <c r="DQ24">
        <v>318</v>
      </c>
      <c r="DR24">
        <v>104</v>
      </c>
      <c r="DS24">
        <v>6.9</v>
      </c>
      <c r="DT24">
        <v>2.2999999999999998</v>
      </c>
      <c r="DU24">
        <v>1816</v>
      </c>
      <c r="DV24">
        <v>2.0306546079937999E-2</v>
      </c>
      <c r="DW24">
        <v>2.0290151265000001E-5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36047052600</v>
      </c>
      <c r="H25" t="s">
        <v>1246</v>
      </c>
      <c r="I25">
        <v>6.5378699999999998E-2</v>
      </c>
      <c r="J25">
        <v>4486</v>
      </c>
      <c r="K25">
        <v>576</v>
      </c>
      <c r="L25">
        <v>1796</v>
      </c>
      <c r="M25">
        <v>39</v>
      </c>
      <c r="N25">
        <v>1755</v>
      </c>
      <c r="O25">
        <v>53</v>
      </c>
      <c r="P25">
        <v>634</v>
      </c>
      <c r="Q25">
        <v>197</v>
      </c>
      <c r="R25">
        <v>191</v>
      </c>
      <c r="S25">
        <v>82</v>
      </c>
      <c r="T25">
        <v>29897</v>
      </c>
      <c r="U25">
        <v>4911</v>
      </c>
      <c r="V25">
        <v>399</v>
      </c>
      <c r="W25">
        <v>174</v>
      </c>
      <c r="X25">
        <v>451</v>
      </c>
      <c r="Y25">
        <v>109</v>
      </c>
      <c r="Z25">
        <v>1048</v>
      </c>
      <c r="AA25">
        <v>301</v>
      </c>
      <c r="AB25">
        <v>394</v>
      </c>
      <c r="AC25">
        <v>119</v>
      </c>
      <c r="AD25">
        <v>240</v>
      </c>
      <c r="AE25">
        <v>101</v>
      </c>
      <c r="AF25">
        <v>2710</v>
      </c>
      <c r="AG25">
        <v>621.29999999999905</v>
      </c>
      <c r="AH25">
        <v>653</v>
      </c>
      <c r="AI25">
        <v>187.8</v>
      </c>
      <c r="AJ25">
        <v>1308</v>
      </c>
      <c r="AK25">
        <v>122.799999999999</v>
      </c>
      <c r="AL25">
        <v>0</v>
      </c>
      <c r="AM25">
        <v>11</v>
      </c>
      <c r="AN25">
        <v>199</v>
      </c>
      <c r="AO25">
        <v>85.4</v>
      </c>
      <c r="AP25">
        <v>1008</v>
      </c>
      <c r="AQ25">
        <v>125</v>
      </c>
      <c r="AR25">
        <v>11</v>
      </c>
      <c r="AS25">
        <v>5</v>
      </c>
      <c r="AT25">
        <v>14.1999999999999</v>
      </c>
      <c r="AU25">
        <v>4.3</v>
      </c>
      <c r="AV25">
        <v>7.6</v>
      </c>
      <c r="AW25">
        <v>3.1</v>
      </c>
      <c r="AX25">
        <v>29897</v>
      </c>
      <c r="AY25">
        <v>4911</v>
      </c>
      <c r="AZ25">
        <v>13</v>
      </c>
      <c r="BA25">
        <v>5.2</v>
      </c>
      <c r="BB25">
        <v>10.1</v>
      </c>
      <c r="BC25">
        <v>2.7</v>
      </c>
      <c r="BD25">
        <v>23.399999999999899</v>
      </c>
      <c r="BE25">
        <v>6</v>
      </c>
      <c r="BF25">
        <v>8.8000000000000007</v>
      </c>
      <c r="BG25">
        <v>3</v>
      </c>
      <c r="BH25">
        <v>13.6999999999999</v>
      </c>
      <c r="BI25">
        <v>5.7</v>
      </c>
      <c r="BJ25">
        <v>60.399999999999899</v>
      </c>
      <c r="BK25">
        <v>11.5</v>
      </c>
      <c r="BL25">
        <v>15.4</v>
      </c>
      <c r="BM25">
        <v>4</v>
      </c>
      <c r="BN25">
        <v>72.799999999999898</v>
      </c>
      <c r="BO25">
        <v>6.7</v>
      </c>
      <c r="BP25">
        <v>0</v>
      </c>
      <c r="BQ25">
        <v>1.7</v>
      </c>
      <c r="BR25">
        <v>11.3</v>
      </c>
      <c r="BS25">
        <v>4.9000000000000004</v>
      </c>
      <c r="BT25">
        <v>57.399999999999899</v>
      </c>
      <c r="BU25">
        <v>7.1</v>
      </c>
      <c r="BV25">
        <v>0.2</v>
      </c>
      <c r="BW25">
        <v>0.1</v>
      </c>
      <c r="BX25">
        <v>0.57479999999999998</v>
      </c>
      <c r="BY25">
        <v>0.56930000000000003</v>
      </c>
      <c r="BZ25">
        <v>0.46060000000000001</v>
      </c>
      <c r="CA25">
        <v>0.56120000000000003</v>
      </c>
      <c r="CB25">
        <v>2.1659000000000002</v>
      </c>
      <c r="CC25">
        <v>0.56789999999999996</v>
      </c>
      <c r="CD25">
        <v>0.21709999999999999</v>
      </c>
      <c r="CE25">
        <v>0.66820000000000002</v>
      </c>
      <c r="CF25">
        <v>0.309</v>
      </c>
      <c r="CG25">
        <v>0.77329999999999999</v>
      </c>
      <c r="CH25">
        <v>1.9676</v>
      </c>
      <c r="CI25">
        <v>0.46450000000000002</v>
      </c>
      <c r="CJ25">
        <v>0.66269999999999996</v>
      </c>
      <c r="CK25">
        <v>0.8478</v>
      </c>
      <c r="CL25">
        <v>1.5105</v>
      </c>
      <c r="CM25">
        <v>0.78210000000000002</v>
      </c>
      <c r="CN25">
        <v>0.87250000000000005</v>
      </c>
      <c r="CO25">
        <v>0</v>
      </c>
      <c r="CP25">
        <v>0.84470000000000001</v>
      </c>
      <c r="CQ25">
        <v>0.81420000000000003</v>
      </c>
      <c r="CR25">
        <v>0.4481</v>
      </c>
      <c r="CS25">
        <v>2.9796</v>
      </c>
      <c r="CT25">
        <v>0.82540000000000002</v>
      </c>
      <c r="CU25">
        <v>8.6234999999999999</v>
      </c>
      <c r="CV25">
        <v>0.73280000000000001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588</v>
      </c>
      <c r="DR25">
        <v>158</v>
      </c>
      <c r="DS25">
        <v>13.1</v>
      </c>
      <c r="DT25">
        <v>3.4</v>
      </c>
      <c r="DU25">
        <v>4396</v>
      </c>
      <c r="DV25">
        <v>1.9618564809656E-2</v>
      </c>
      <c r="DW25">
        <v>1.8027528087000001E-5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36047052800</v>
      </c>
      <c r="H26" t="s">
        <v>1351</v>
      </c>
      <c r="I26">
        <v>6.77976E-2</v>
      </c>
      <c r="J26">
        <v>1896</v>
      </c>
      <c r="K26">
        <v>153</v>
      </c>
      <c r="L26">
        <v>717</v>
      </c>
      <c r="M26">
        <v>26</v>
      </c>
      <c r="N26">
        <v>656</v>
      </c>
      <c r="O26">
        <v>40</v>
      </c>
      <c r="P26">
        <v>193</v>
      </c>
      <c r="Q26">
        <v>121</v>
      </c>
      <c r="R26">
        <v>16</v>
      </c>
      <c r="S26">
        <v>16</v>
      </c>
      <c r="T26">
        <v>49708</v>
      </c>
      <c r="U26">
        <v>8513</v>
      </c>
      <c r="V26">
        <v>134</v>
      </c>
      <c r="W26">
        <v>58</v>
      </c>
      <c r="X26">
        <v>309</v>
      </c>
      <c r="Y26">
        <v>58</v>
      </c>
      <c r="Z26">
        <v>433</v>
      </c>
      <c r="AA26">
        <v>108</v>
      </c>
      <c r="AB26">
        <v>268</v>
      </c>
      <c r="AC26">
        <v>93</v>
      </c>
      <c r="AD26">
        <v>65</v>
      </c>
      <c r="AE26">
        <v>36.799999999999898</v>
      </c>
      <c r="AF26">
        <v>781</v>
      </c>
      <c r="AG26">
        <v>231.69999999999899</v>
      </c>
      <c r="AH26">
        <v>100</v>
      </c>
      <c r="AI26">
        <v>69</v>
      </c>
      <c r="AJ26">
        <v>267</v>
      </c>
      <c r="AK26">
        <v>44.7</v>
      </c>
      <c r="AL26">
        <v>0</v>
      </c>
      <c r="AM26">
        <v>11</v>
      </c>
      <c r="AN26">
        <v>54</v>
      </c>
      <c r="AO26">
        <v>24.1</v>
      </c>
      <c r="AP26">
        <v>205</v>
      </c>
      <c r="AQ26">
        <v>50</v>
      </c>
      <c r="AR26">
        <v>0</v>
      </c>
      <c r="AS26">
        <v>11</v>
      </c>
      <c r="AT26">
        <v>10.1999999999999</v>
      </c>
      <c r="AU26">
        <v>6.4</v>
      </c>
      <c r="AV26">
        <v>1.8</v>
      </c>
      <c r="AW26">
        <v>1.8</v>
      </c>
      <c r="AX26">
        <v>49708</v>
      </c>
      <c r="AY26">
        <v>8513</v>
      </c>
      <c r="AZ26">
        <v>10.1999999999999</v>
      </c>
      <c r="BA26">
        <v>4.0999999999999996</v>
      </c>
      <c r="BB26">
        <v>16.3</v>
      </c>
      <c r="BC26">
        <v>3</v>
      </c>
      <c r="BD26">
        <v>22.8</v>
      </c>
      <c r="BE26">
        <v>5.4</v>
      </c>
      <c r="BF26">
        <v>14.1</v>
      </c>
      <c r="BG26">
        <v>4.7</v>
      </c>
      <c r="BH26">
        <v>9.9</v>
      </c>
      <c r="BI26">
        <v>5.6</v>
      </c>
      <c r="BJ26">
        <v>41.2</v>
      </c>
      <c r="BK26">
        <v>11.8</v>
      </c>
      <c r="BL26">
        <v>5.4</v>
      </c>
      <c r="BM26">
        <v>3.7</v>
      </c>
      <c r="BN26">
        <v>37.200000000000003</v>
      </c>
      <c r="BO26">
        <v>6.1</v>
      </c>
      <c r="BP26">
        <v>0</v>
      </c>
      <c r="BQ26">
        <v>4.0999999999999996</v>
      </c>
      <c r="BR26">
        <v>8.1999999999999904</v>
      </c>
      <c r="BS26">
        <v>3.6</v>
      </c>
      <c r="BT26">
        <v>31.3</v>
      </c>
      <c r="BU26">
        <v>7.5</v>
      </c>
      <c r="BV26">
        <v>0</v>
      </c>
      <c r="BW26">
        <v>0.6</v>
      </c>
      <c r="BX26">
        <v>0.4289</v>
      </c>
      <c r="BY26">
        <v>2.3300000000000001E-2</v>
      </c>
      <c r="BZ26">
        <v>0.11269999999999999</v>
      </c>
      <c r="CA26">
        <v>0.44209999999999999</v>
      </c>
      <c r="CB26">
        <v>1.0069999999999999</v>
      </c>
      <c r="CC26">
        <v>0.19980000000000001</v>
      </c>
      <c r="CD26">
        <v>0.62809999999999999</v>
      </c>
      <c r="CE26">
        <v>0.62909999999999999</v>
      </c>
      <c r="CF26">
        <v>0.7409</v>
      </c>
      <c r="CG26">
        <v>0.63119999999999998</v>
      </c>
      <c r="CH26">
        <v>2.6293000000000002</v>
      </c>
      <c r="CI26">
        <v>0.84650000000000003</v>
      </c>
      <c r="CJ26">
        <v>0.56279999999999997</v>
      </c>
      <c r="CK26">
        <v>0.64170000000000005</v>
      </c>
      <c r="CL26">
        <v>1.2044999999999999</v>
      </c>
      <c r="CM26">
        <v>0.59560000000000002</v>
      </c>
      <c r="CN26">
        <v>0.76129999999999998</v>
      </c>
      <c r="CO26">
        <v>0</v>
      </c>
      <c r="CP26">
        <v>0.76439999999999997</v>
      </c>
      <c r="CQ26">
        <v>0.64159999999999995</v>
      </c>
      <c r="CR26">
        <v>0</v>
      </c>
      <c r="CS26">
        <v>2.1674000000000002</v>
      </c>
      <c r="CT26">
        <v>0.4637</v>
      </c>
      <c r="CU26">
        <v>7.0082000000000004</v>
      </c>
      <c r="CV26">
        <v>0.49519999999999997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114</v>
      </c>
      <c r="DR26">
        <v>57</v>
      </c>
      <c r="DS26">
        <v>6</v>
      </c>
      <c r="DT26">
        <v>3</v>
      </c>
      <c r="DU26">
        <v>1243</v>
      </c>
      <c r="DV26">
        <v>2.3240434992239999E-2</v>
      </c>
      <c r="DW26">
        <v>1.8715702601E-5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36047053000</v>
      </c>
      <c r="H27" t="s">
        <v>1245</v>
      </c>
      <c r="I27">
        <v>6.6890599999999995E-2</v>
      </c>
      <c r="J27">
        <v>3777</v>
      </c>
      <c r="K27">
        <v>447</v>
      </c>
      <c r="L27">
        <v>1177</v>
      </c>
      <c r="M27">
        <v>35</v>
      </c>
      <c r="N27">
        <v>1125</v>
      </c>
      <c r="O27">
        <v>53</v>
      </c>
      <c r="P27">
        <v>836</v>
      </c>
      <c r="Q27">
        <v>360</v>
      </c>
      <c r="R27">
        <v>146</v>
      </c>
      <c r="S27">
        <v>72</v>
      </c>
      <c r="T27">
        <v>20145</v>
      </c>
      <c r="U27">
        <v>3658</v>
      </c>
      <c r="V27">
        <v>430</v>
      </c>
      <c r="W27">
        <v>103</v>
      </c>
      <c r="X27">
        <v>350</v>
      </c>
      <c r="Y27">
        <v>94</v>
      </c>
      <c r="Z27">
        <v>1100</v>
      </c>
      <c r="AA27">
        <v>305</v>
      </c>
      <c r="AB27">
        <v>302</v>
      </c>
      <c r="AC27">
        <v>108</v>
      </c>
      <c r="AD27">
        <v>33</v>
      </c>
      <c r="AE27">
        <v>28.1999999999999</v>
      </c>
      <c r="AF27">
        <v>1285</v>
      </c>
      <c r="AG27">
        <v>618.20000000000005</v>
      </c>
      <c r="AH27">
        <v>473</v>
      </c>
      <c r="AI27">
        <v>160.9</v>
      </c>
      <c r="AJ27">
        <v>570</v>
      </c>
      <c r="AK27">
        <v>98.299999999999898</v>
      </c>
      <c r="AL27">
        <v>0</v>
      </c>
      <c r="AM27">
        <v>11</v>
      </c>
      <c r="AN27">
        <v>187</v>
      </c>
      <c r="AO27">
        <v>75.299999999999898</v>
      </c>
      <c r="AP27">
        <v>646</v>
      </c>
      <c r="AQ27">
        <v>91</v>
      </c>
      <c r="AR27">
        <v>57</v>
      </c>
      <c r="AS27">
        <v>24</v>
      </c>
      <c r="AT27">
        <v>22.1</v>
      </c>
      <c r="AU27">
        <v>8.4</v>
      </c>
      <c r="AV27">
        <v>8.6999999999999904</v>
      </c>
      <c r="AW27">
        <v>4.2</v>
      </c>
      <c r="AX27">
        <v>20145</v>
      </c>
      <c r="AY27">
        <v>3658</v>
      </c>
      <c r="AZ27">
        <v>18.6999999999999</v>
      </c>
      <c r="BA27">
        <v>3.8</v>
      </c>
      <c r="BB27">
        <v>9.3000000000000007</v>
      </c>
      <c r="BC27">
        <v>2.5</v>
      </c>
      <c r="BD27">
        <v>29.1</v>
      </c>
      <c r="BE27">
        <v>7.3</v>
      </c>
      <c r="BF27">
        <v>8</v>
      </c>
      <c r="BG27">
        <v>3.1</v>
      </c>
      <c r="BH27">
        <v>2.9</v>
      </c>
      <c r="BI27">
        <v>2.5</v>
      </c>
      <c r="BJ27">
        <v>34</v>
      </c>
      <c r="BK27">
        <v>15.9</v>
      </c>
      <c r="BL27">
        <v>13.6999999999999</v>
      </c>
      <c r="BM27">
        <v>4.4000000000000004</v>
      </c>
      <c r="BN27">
        <v>48.399999999999899</v>
      </c>
      <c r="BO27">
        <v>8.1999999999999904</v>
      </c>
      <c r="BP27">
        <v>0</v>
      </c>
      <c r="BQ27">
        <v>2.5</v>
      </c>
      <c r="BR27">
        <v>16.600000000000001</v>
      </c>
      <c r="BS27">
        <v>6.6</v>
      </c>
      <c r="BT27">
        <v>57.399999999999899</v>
      </c>
      <c r="BU27">
        <v>7.4</v>
      </c>
      <c r="BV27">
        <v>1.5</v>
      </c>
      <c r="BW27">
        <v>0.6</v>
      </c>
      <c r="BX27">
        <v>0.75170000000000003</v>
      </c>
      <c r="BY27">
        <v>0.66469999999999996</v>
      </c>
      <c r="BZ27">
        <v>0.79339999999999999</v>
      </c>
      <c r="CA27">
        <v>0.72740000000000005</v>
      </c>
      <c r="CB27">
        <v>2.9371999999999998</v>
      </c>
      <c r="CC27">
        <v>0.79210000000000003</v>
      </c>
      <c r="CD27">
        <v>0.1769</v>
      </c>
      <c r="CE27">
        <v>0.91039999999999999</v>
      </c>
      <c r="CF27">
        <v>0.23269999999999999</v>
      </c>
      <c r="CG27">
        <v>0.1477</v>
      </c>
      <c r="CH27">
        <v>1.4676</v>
      </c>
      <c r="CI27">
        <v>0.1696</v>
      </c>
      <c r="CJ27">
        <v>0.50949999999999995</v>
      </c>
      <c r="CK27">
        <v>0.82169999999999999</v>
      </c>
      <c r="CL27">
        <v>1.3310999999999999</v>
      </c>
      <c r="CM27">
        <v>0.66249999999999998</v>
      </c>
      <c r="CN27">
        <v>0.79979999999999996</v>
      </c>
      <c r="CO27">
        <v>0</v>
      </c>
      <c r="CP27">
        <v>0.92669999999999997</v>
      </c>
      <c r="CQ27">
        <v>0.81420000000000003</v>
      </c>
      <c r="CR27">
        <v>0.75329999999999997</v>
      </c>
      <c r="CS27">
        <v>3.294</v>
      </c>
      <c r="CT27">
        <v>0.91659999999999997</v>
      </c>
      <c r="CU27">
        <v>9.0299999999999905</v>
      </c>
      <c r="CV27">
        <v>0.78710000000000002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2</v>
      </c>
      <c r="DQ27">
        <v>277</v>
      </c>
      <c r="DR27">
        <v>97</v>
      </c>
      <c r="DS27">
        <v>7.3</v>
      </c>
      <c r="DT27">
        <v>2.5</v>
      </c>
      <c r="DU27">
        <v>2200</v>
      </c>
      <c r="DV27">
        <v>1.7331134636912E-2</v>
      </c>
      <c r="DW27">
        <v>1.8434225304999999E-5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36047053200</v>
      </c>
      <c r="H28" t="s">
        <v>1350</v>
      </c>
      <c r="I28">
        <v>6.7299899999999996E-2</v>
      </c>
      <c r="J28">
        <v>2682</v>
      </c>
      <c r="K28">
        <v>307</v>
      </c>
      <c r="L28">
        <v>1035</v>
      </c>
      <c r="M28">
        <v>37</v>
      </c>
      <c r="N28">
        <v>945</v>
      </c>
      <c r="O28">
        <v>53</v>
      </c>
      <c r="P28">
        <v>415</v>
      </c>
      <c r="Q28">
        <v>187</v>
      </c>
      <c r="R28">
        <v>210</v>
      </c>
      <c r="S28">
        <v>82</v>
      </c>
      <c r="T28">
        <v>32370</v>
      </c>
      <c r="U28">
        <v>7764</v>
      </c>
      <c r="V28">
        <v>307</v>
      </c>
      <c r="W28">
        <v>114</v>
      </c>
      <c r="X28">
        <v>388</v>
      </c>
      <c r="Y28">
        <v>70</v>
      </c>
      <c r="Z28">
        <v>611</v>
      </c>
      <c r="AA28">
        <v>163</v>
      </c>
      <c r="AB28">
        <v>314</v>
      </c>
      <c r="AC28">
        <v>67</v>
      </c>
      <c r="AD28">
        <v>62</v>
      </c>
      <c r="AE28">
        <v>44</v>
      </c>
      <c r="AF28">
        <v>1158</v>
      </c>
      <c r="AG28">
        <v>386</v>
      </c>
      <c r="AH28">
        <v>431</v>
      </c>
      <c r="AI28">
        <v>115.2</v>
      </c>
      <c r="AJ28">
        <v>521</v>
      </c>
      <c r="AK28">
        <v>75</v>
      </c>
      <c r="AL28">
        <v>0</v>
      </c>
      <c r="AM28">
        <v>11</v>
      </c>
      <c r="AN28">
        <v>144</v>
      </c>
      <c r="AO28">
        <v>64.599999999999895</v>
      </c>
      <c r="AP28">
        <v>338</v>
      </c>
      <c r="AQ28">
        <v>66</v>
      </c>
      <c r="AR28">
        <v>0</v>
      </c>
      <c r="AS28">
        <v>11</v>
      </c>
      <c r="AT28">
        <v>15.5</v>
      </c>
      <c r="AU28">
        <v>7</v>
      </c>
      <c r="AV28">
        <v>15.8</v>
      </c>
      <c r="AW28">
        <v>5.9</v>
      </c>
      <c r="AX28">
        <v>32370</v>
      </c>
      <c r="AY28">
        <v>7764</v>
      </c>
      <c r="AZ28">
        <v>17.399999999999899</v>
      </c>
      <c r="BA28">
        <v>6.2</v>
      </c>
      <c r="BB28">
        <v>14.5</v>
      </c>
      <c r="BC28">
        <v>3.2</v>
      </c>
      <c r="BD28">
        <v>22.8</v>
      </c>
      <c r="BE28">
        <v>5.5</v>
      </c>
      <c r="BF28">
        <v>11.6999999999999</v>
      </c>
      <c r="BG28">
        <v>2.8</v>
      </c>
      <c r="BH28">
        <v>6.6</v>
      </c>
      <c r="BI28">
        <v>4.5999999999999996</v>
      </c>
      <c r="BJ28">
        <v>43.2</v>
      </c>
      <c r="BK28">
        <v>13.5</v>
      </c>
      <c r="BL28">
        <v>18</v>
      </c>
      <c r="BM28">
        <v>4.4000000000000004</v>
      </c>
      <c r="BN28">
        <v>50.299999999999898</v>
      </c>
      <c r="BO28">
        <v>7</v>
      </c>
      <c r="BP28">
        <v>0</v>
      </c>
      <c r="BQ28">
        <v>2.9</v>
      </c>
      <c r="BR28">
        <v>15.1999999999999</v>
      </c>
      <c r="BS28">
        <v>6.8</v>
      </c>
      <c r="BT28">
        <v>35.799999999999898</v>
      </c>
      <c r="BU28">
        <v>7</v>
      </c>
      <c r="BV28">
        <v>0</v>
      </c>
      <c r="BW28">
        <v>0.4</v>
      </c>
      <c r="BX28">
        <v>0.61450000000000005</v>
      </c>
      <c r="BY28">
        <v>0.93269999999999997</v>
      </c>
      <c r="BZ28">
        <v>0.38550000000000001</v>
      </c>
      <c r="CA28">
        <v>0.69799999999999995</v>
      </c>
      <c r="CB28">
        <v>2.6305999999999998</v>
      </c>
      <c r="CC28">
        <v>0.70599999999999996</v>
      </c>
      <c r="CD28">
        <v>0.49859999999999999</v>
      </c>
      <c r="CE28">
        <v>0.625</v>
      </c>
      <c r="CF28">
        <v>0.58069999999999999</v>
      </c>
      <c r="CG28">
        <v>0.4224</v>
      </c>
      <c r="CH28">
        <v>2.1265999999999998</v>
      </c>
      <c r="CI28">
        <v>0.5736</v>
      </c>
      <c r="CJ28">
        <v>0.57450000000000001</v>
      </c>
      <c r="CK28">
        <v>0.87909999999999999</v>
      </c>
      <c r="CL28">
        <v>1.4537</v>
      </c>
      <c r="CM28">
        <v>0.74160000000000004</v>
      </c>
      <c r="CN28">
        <v>0.80640000000000001</v>
      </c>
      <c r="CO28">
        <v>0</v>
      </c>
      <c r="CP28">
        <v>0.91100000000000003</v>
      </c>
      <c r="CQ28">
        <v>0.67059999999999997</v>
      </c>
      <c r="CR28">
        <v>0</v>
      </c>
      <c r="CS28">
        <v>2.3881000000000001</v>
      </c>
      <c r="CT28">
        <v>0.56859999999999999</v>
      </c>
      <c r="CU28">
        <v>8.5989000000000004</v>
      </c>
      <c r="CV28">
        <v>0.73029999999999995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2</v>
      </c>
      <c r="DQ28">
        <v>186</v>
      </c>
      <c r="DR28">
        <v>86</v>
      </c>
      <c r="DS28">
        <v>6.9</v>
      </c>
      <c r="DT28">
        <v>3.2</v>
      </c>
      <c r="DU28">
        <v>1768</v>
      </c>
      <c r="DV28">
        <v>2.0336699477867998E-2</v>
      </c>
      <c r="DW28">
        <v>1.8526818070999999E-5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36047053400</v>
      </c>
      <c r="H29" t="s">
        <v>1244</v>
      </c>
      <c r="I29">
        <v>6.6943100000000005E-2</v>
      </c>
      <c r="J29">
        <v>4212</v>
      </c>
      <c r="K29">
        <v>505</v>
      </c>
      <c r="L29">
        <v>1397</v>
      </c>
      <c r="M29">
        <v>55</v>
      </c>
      <c r="N29">
        <v>1316</v>
      </c>
      <c r="O29">
        <v>91</v>
      </c>
      <c r="P29">
        <v>1554</v>
      </c>
      <c r="Q29">
        <v>527</v>
      </c>
      <c r="R29">
        <v>281</v>
      </c>
      <c r="S29">
        <v>178</v>
      </c>
      <c r="T29">
        <v>18233</v>
      </c>
      <c r="U29">
        <v>5729</v>
      </c>
      <c r="V29">
        <v>513</v>
      </c>
      <c r="W29">
        <v>167</v>
      </c>
      <c r="X29">
        <v>578</v>
      </c>
      <c r="Y29">
        <v>120</v>
      </c>
      <c r="Z29">
        <v>1289</v>
      </c>
      <c r="AA29">
        <v>269</v>
      </c>
      <c r="AB29">
        <v>501</v>
      </c>
      <c r="AC29">
        <v>183</v>
      </c>
      <c r="AD29">
        <v>139</v>
      </c>
      <c r="AE29">
        <v>79.799999999999898</v>
      </c>
      <c r="AF29">
        <v>1503</v>
      </c>
      <c r="AG29">
        <v>682.39999999999895</v>
      </c>
      <c r="AH29">
        <v>694</v>
      </c>
      <c r="AI29">
        <v>204.599999999999</v>
      </c>
      <c r="AJ29">
        <v>823</v>
      </c>
      <c r="AK29">
        <v>151.599999999999</v>
      </c>
      <c r="AL29">
        <v>0</v>
      </c>
      <c r="AM29">
        <v>11</v>
      </c>
      <c r="AN29">
        <v>295</v>
      </c>
      <c r="AO29">
        <v>114.299999999999</v>
      </c>
      <c r="AP29">
        <v>828</v>
      </c>
      <c r="AQ29">
        <v>135</v>
      </c>
      <c r="AR29">
        <v>211</v>
      </c>
      <c r="AS29">
        <v>125</v>
      </c>
      <c r="AT29">
        <v>38.799999999999898</v>
      </c>
      <c r="AU29">
        <v>11.4</v>
      </c>
      <c r="AV29">
        <v>17.100000000000001</v>
      </c>
      <c r="AW29">
        <v>10</v>
      </c>
      <c r="AX29">
        <v>18233</v>
      </c>
      <c r="AY29">
        <v>5729</v>
      </c>
      <c r="AZ29">
        <v>19.6999999999999</v>
      </c>
      <c r="BA29">
        <v>6.3</v>
      </c>
      <c r="BB29">
        <v>13.6999999999999</v>
      </c>
      <c r="BC29">
        <v>2.9</v>
      </c>
      <c r="BD29">
        <v>30.6</v>
      </c>
      <c r="BE29">
        <v>5.2</v>
      </c>
      <c r="BF29">
        <v>12.5</v>
      </c>
      <c r="BG29">
        <v>4.7</v>
      </c>
      <c r="BH29">
        <v>10.6</v>
      </c>
      <c r="BI29">
        <v>6</v>
      </c>
      <c r="BJ29">
        <v>35.700000000000003</v>
      </c>
      <c r="BK29">
        <v>15.6</v>
      </c>
      <c r="BL29">
        <v>18.100000000000001</v>
      </c>
      <c r="BM29">
        <v>4.9000000000000004</v>
      </c>
      <c r="BN29">
        <v>58.899999999999899</v>
      </c>
      <c r="BO29">
        <v>10.6</v>
      </c>
      <c r="BP29">
        <v>0</v>
      </c>
      <c r="BQ29">
        <v>2.1</v>
      </c>
      <c r="BR29">
        <v>22.399999999999899</v>
      </c>
      <c r="BS29">
        <v>8.5</v>
      </c>
      <c r="BT29">
        <v>62.899999999999899</v>
      </c>
      <c r="BU29">
        <v>9.1</v>
      </c>
      <c r="BV29">
        <v>5</v>
      </c>
      <c r="BW29">
        <v>2.9</v>
      </c>
      <c r="BX29">
        <v>0.92579999999999996</v>
      </c>
      <c r="BY29">
        <v>0.95050000000000001</v>
      </c>
      <c r="BZ29">
        <v>0.84750000000000003</v>
      </c>
      <c r="CA29">
        <v>0.74819999999999998</v>
      </c>
      <c r="CB29">
        <v>3.4721000000000002</v>
      </c>
      <c r="CC29">
        <v>0.91900000000000004</v>
      </c>
      <c r="CD29">
        <v>0.4471</v>
      </c>
      <c r="CE29">
        <v>0.93620000000000003</v>
      </c>
      <c r="CF29">
        <v>0.63839999999999997</v>
      </c>
      <c r="CG29">
        <v>0.66679999999999995</v>
      </c>
      <c r="CH29">
        <v>2.6884000000000001</v>
      </c>
      <c r="CI29">
        <v>0.86799999999999999</v>
      </c>
      <c r="CJ29">
        <v>0.52370000000000005</v>
      </c>
      <c r="CK29">
        <v>0.88160000000000005</v>
      </c>
      <c r="CL29">
        <v>1.4053</v>
      </c>
      <c r="CM29">
        <v>0.70840000000000003</v>
      </c>
      <c r="CN29">
        <v>0.83130000000000004</v>
      </c>
      <c r="CO29">
        <v>0</v>
      </c>
      <c r="CP29">
        <v>0.96989999999999998</v>
      </c>
      <c r="CQ29">
        <v>0.85370000000000001</v>
      </c>
      <c r="CR29">
        <v>0.87770000000000004</v>
      </c>
      <c r="CS29">
        <v>3.5327000000000002</v>
      </c>
      <c r="CT29">
        <v>0.96479999999999999</v>
      </c>
      <c r="CU29">
        <v>11.0984</v>
      </c>
      <c r="CV29">
        <v>0.95669999999999999</v>
      </c>
      <c r="CW29">
        <v>1</v>
      </c>
      <c r="CX29">
        <v>1</v>
      </c>
      <c r="CY29">
        <v>0</v>
      </c>
      <c r="CZ29">
        <v>0</v>
      </c>
      <c r="DA29">
        <v>2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1</v>
      </c>
      <c r="DP29">
        <v>4</v>
      </c>
      <c r="DQ29">
        <v>391</v>
      </c>
      <c r="DR29">
        <v>158</v>
      </c>
      <c r="DS29">
        <v>9.8000000000000007</v>
      </c>
      <c r="DT29">
        <v>3.8</v>
      </c>
      <c r="DU29">
        <v>2611</v>
      </c>
      <c r="DV29">
        <v>1.7338167930737999E-2</v>
      </c>
      <c r="DW29">
        <v>1.8451703204000001E-5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36047053800</v>
      </c>
      <c r="H30" t="s">
        <v>1349</v>
      </c>
      <c r="I30">
        <v>6.3494900000000007E-2</v>
      </c>
      <c r="J30">
        <v>4341</v>
      </c>
      <c r="K30">
        <v>432</v>
      </c>
      <c r="L30">
        <v>2078</v>
      </c>
      <c r="M30">
        <v>62</v>
      </c>
      <c r="N30">
        <v>1963</v>
      </c>
      <c r="O30">
        <v>120</v>
      </c>
      <c r="P30">
        <v>1378</v>
      </c>
      <c r="Q30">
        <v>431</v>
      </c>
      <c r="R30">
        <v>221</v>
      </c>
      <c r="S30">
        <v>118</v>
      </c>
      <c r="T30">
        <v>19950</v>
      </c>
      <c r="U30">
        <v>3927</v>
      </c>
      <c r="V30">
        <v>447</v>
      </c>
      <c r="W30">
        <v>142</v>
      </c>
      <c r="X30">
        <v>908</v>
      </c>
      <c r="Y30">
        <v>137</v>
      </c>
      <c r="Z30">
        <v>958</v>
      </c>
      <c r="AA30">
        <v>274</v>
      </c>
      <c r="AB30">
        <v>778</v>
      </c>
      <c r="AC30">
        <v>196</v>
      </c>
      <c r="AD30">
        <v>32</v>
      </c>
      <c r="AE30">
        <v>36.700000000000003</v>
      </c>
      <c r="AF30">
        <v>922</v>
      </c>
      <c r="AG30">
        <v>643.5</v>
      </c>
      <c r="AH30">
        <v>595</v>
      </c>
      <c r="AI30">
        <v>207.099999999999</v>
      </c>
      <c r="AJ30">
        <v>1855</v>
      </c>
      <c r="AK30">
        <v>141</v>
      </c>
      <c r="AL30">
        <v>0</v>
      </c>
      <c r="AM30">
        <v>11</v>
      </c>
      <c r="AN30">
        <v>258</v>
      </c>
      <c r="AO30">
        <v>159.30000000000001</v>
      </c>
      <c r="AP30">
        <v>1124</v>
      </c>
      <c r="AQ30">
        <v>174</v>
      </c>
      <c r="AR30">
        <v>13</v>
      </c>
      <c r="AS30">
        <v>7</v>
      </c>
      <c r="AT30">
        <v>32.1</v>
      </c>
      <c r="AU30">
        <v>10.1</v>
      </c>
      <c r="AV30">
        <v>10.3</v>
      </c>
      <c r="AW30">
        <v>5.4</v>
      </c>
      <c r="AX30">
        <v>19950</v>
      </c>
      <c r="AY30">
        <v>3927</v>
      </c>
      <c r="AZ30">
        <v>15</v>
      </c>
      <c r="BA30">
        <v>5</v>
      </c>
      <c r="BB30">
        <v>20.899999999999899</v>
      </c>
      <c r="BC30">
        <v>3.4</v>
      </c>
      <c r="BD30">
        <v>22.1</v>
      </c>
      <c r="BE30">
        <v>5.9</v>
      </c>
      <c r="BF30">
        <v>17.899999999999899</v>
      </c>
      <c r="BG30">
        <v>5.0999999999999996</v>
      </c>
      <c r="BH30">
        <v>1.6</v>
      </c>
      <c r="BI30">
        <v>1.9</v>
      </c>
      <c r="BJ30">
        <v>21.1999999999999</v>
      </c>
      <c r="BK30">
        <v>14.6999999999999</v>
      </c>
      <c r="BL30">
        <v>14.9</v>
      </c>
      <c r="BM30">
        <v>4.9000000000000004</v>
      </c>
      <c r="BN30">
        <v>89.299999999999898</v>
      </c>
      <c r="BO30">
        <v>6.2</v>
      </c>
      <c r="BP30">
        <v>0</v>
      </c>
      <c r="BQ30">
        <v>1.4</v>
      </c>
      <c r="BR30">
        <v>13.1</v>
      </c>
      <c r="BS30">
        <v>8.1</v>
      </c>
      <c r="BT30">
        <v>57.299999999999898</v>
      </c>
      <c r="BU30">
        <v>8.3000000000000007</v>
      </c>
      <c r="BV30">
        <v>0.3</v>
      </c>
      <c r="BW30">
        <v>0.2</v>
      </c>
      <c r="BX30">
        <v>0.87539999999999996</v>
      </c>
      <c r="BY30">
        <v>0.76449999999999996</v>
      </c>
      <c r="BZ30">
        <v>0.79759999999999998</v>
      </c>
      <c r="CA30">
        <v>0.63139999999999996</v>
      </c>
      <c r="CB30">
        <v>3.069</v>
      </c>
      <c r="CC30">
        <v>0.82689999999999997</v>
      </c>
      <c r="CD30">
        <v>0.86719999999999997</v>
      </c>
      <c r="CE30">
        <v>0.56569999999999998</v>
      </c>
      <c r="CF30">
        <v>0.89580000000000004</v>
      </c>
      <c r="CG30">
        <v>6.6699999999999995E-2</v>
      </c>
      <c r="CH30">
        <v>2.3954</v>
      </c>
      <c r="CI30">
        <v>0.73599999999999999</v>
      </c>
      <c r="CJ30">
        <v>0.37890000000000001</v>
      </c>
      <c r="CK30">
        <v>0.84079999999999999</v>
      </c>
      <c r="CL30">
        <v>1.2197</v>
      </c>
      <c r="CM30">
        <v>0.60189999999999999</v>
      </c>
      <c r="CN30">
        <v>0.93700000000000006</v>
      </c>
      <c r="CO30">
        <v>0</v>
      </c>
      <c r="CP30">
        <v>0.87749999999999995</v>
      </c>
      <c r="CQ30">
        <v>0.81359999999999999</v>
      </c>
      <c r="CR30">
        <v>0.48699999999999999</v>
      </c>
      <c r="CS30">
        <v>3.1151</v>
      </c>
      <c r="CT30">
        <v>0.86799999999999999</v>
      </c>
      <c r="CU30">
        <v>9.7992000000000008</v>
      </c>
      <c r="CV30">
        <v>0.86480000000000001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531</v>
      </c>
      <c r="DR30">
        <v>271</v>
      </c>
      <c r="DS30">
        <v>12.1999999999999</v>
      </c>
      <c r="DT30">
        <v>6.2</v>
      </c>
      <c r="DU30">
        <v>7947</v>
      </c>
      <c r="DV30">
        <v>1.7915995918273999E-2</v>
      </c>
      <c r="DW30">
        <v>1.7515708812000001E-5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36047054200</v>
      </c>
      <c r="H31" t="s">
        <v>1243</v>
      </c>
      <c r="I31">
        <v>7.3038500000000006E-2</v>
      </c>
      <c r="J31">
        <v>4542</v>
      </c>
      <c r="K31">
        <v>441</v>
      </c>
      <c r="L31">
        <v>1644</v>
      </c>
      <c r="M31">
        <v>46</v>
      </c>
      <c r="N31">
        <v>1577</v>
      </c>
      <c r="O31">
        <v>61</v>
      </c>
      <c r="P31">
        <v>1131</v>
      </c>
      <c r="Q31">
        <v>384</v>
      </c>
      <c r="R31">
        <v>178</v>
      </c>
      <c r="S31">
        <v>86</v>
      </c>
      <c r="T31">
        <v>24345</v>
      </c>
      <c r="U31">
        <v>3452</v>
      </c>
      <c r="V31">
        <v>407</v>
      </c>
      <c r="W31">
        <v>148</v>
      </c>
      <c r="X31">
        <v>636</v>
      </c>
      <c r="Y31">
        <v>107</v>
      </c>
      <c r="Z31">
        <v>1282</v>
      </c>
      <c r="AA31">
        <v>251</v>
      </c>
      <c r="AB31">
        <v>577</v>
      </c>
      <c r="AC31">
        <v>117</v>
      </c>
      <c r="AD31">
        <v>131</v>
      </c>
      <c r="AE31">
        <v>72.400000000000006</v>
      </c>
      <c r="AF31">
        <v>937</v>
      </c>
      <c r="AG31">
        <v>638.70000000000005</v>
      </c>
      <c r="AH31">
        <v>555</v>
      </c>
      <c r="AI31">
        <v>205.19999999999899</v>
      </c>
      <c r="AJ31">
        <v>797</v>
      </c>
      <c r="AK31">
        <v>109.799999999999</v>
      </c>
      <c r="AL31">
        <v>0</v>
      </c>
      <c r="AM31">
        <v>11</v>
      </c>
      <c r="AN31">
        <v>169</v>
      </c>
      <c r="AO31">
        <v>76.5</v>
      </c>
      <c r="AP31">
        <v>734</v>
      </c>
      <c r="AQ31">
        <v>123</v>
      </c>
      <c r="AR31">
        <v>16</v>
      </c>
      <c r="AS31">
        <v>15</v>
      </c>
      <c r="AT31">
        <v>24.899999999999899</v>
      </c>
      <c r="AU31">
        <v>7.9</v>
      </c>
      <c r="AV31">
        <v>8.6</v>
      </c>
      <c r="AW31">
        <v>4</v>
      </c>
      <c r="AX31">
        <v>24345</v>
      </c>
      <c r="AY31">
        <v>3452</v>
      </c>
      <c r="AZ31">
        <v>14.6999999999999</v>
      </c>
      <c r="BA31">
        <v>5</v>
      </c>
      <c r="BB31">
        <v>14</v>
      </c>
      <c r="BC31">
        <v>2.8</v>
      </c>
      <c r="BD31">
        <v>28.1999999999999</v>
      </c>
      <c r="BE31">
        <v>4.8</v>
      </c>
      <c r="BF31">
        <v>12.6999999999999</v>
      </c>
      <c r="BG31">
        <v>2.8</v>
      </c>
      <c r="BH31">
        <v>8.3000000000000007</v>
      </c>
      <c r="BI31">
        <v>4.5999999999999996</v>
      </c>
      <c r="BJ31">
        <v>20.6</v>
      </c>
      <c r="BK31">
        <v>13.9</v>
      </c>
      <c r="BL31">
        <v>13.6999999999999</v>
      </c>
      <c r="BM31">
        <v>4.9000000000000004</v>
      </c>
      <c r="BN31">
        <v>48.5</v>
      </c>
      <c r="BO31">
        <v>6.5</v>
      </c>
      <c r="BP31">
        <v>0</v>
      </c>
      <c r="BQ31">
        <v>1.8</v>
      </c>
      <c r="BR31">
        <v>10.6999999999999</v>
      </c>
      <c r="BS31">
        <v>4.8</v>
      </c>
      <c r="BT31">
        <v>46.5</v>
      </c>
      <c r="BU31">
        <v>7.3</v>
      </c>
      <c r="BV31">
        <v>0.4</v>
      </c>
      <c r="BW31">
        <v>0.3</v>
      </c>
      <c r="BX31">
        <v>0.79549999999999998</v>
      </c>
      <c r="BY31">
        <v>0.65639999999999998</v>
      </c>
      <c r="BZ31">
        <v>0.65639999999999998</v>
      </c>
      <c r="CA31">
        <v>0.61929999999999996</v>
      </c>
      <c r="CB31">
        <v>2.7275999999999998</v>
      </c>
      <c r="CC31">
        <v>0.73150000000000004</v>
      </c>
      <c r="CD31">
        <v>0.46789999999999998</v>
      </c>
      <c r="CE31">
        <v>0.89070000000000005</v>
      </c>
      <c r="CF31">
        <v>0.65200000000000002</v>
      </c>
      <c r="CG31">
        <v>0.54159999999999997</v>
      </c>
      <c r="CH31">
        <v>2.5520999999999998</v>
      </c>
      <c r="CI31">
        <v>0.81330000000000002</v>
      </c>
      <c r="CJ31">
        <v>0.36990000000000001</v>
      </c>
      <c r="CK31">
        <v>0.82310000000000005</v>
      </c>
      <c r="CL31">
        <v>1.1930000000000001</v>
      </c>
      <c r="CM31">
        <v>0.58860000000000001</v>
      </c>
      <c r="CN31">
        <v>0.80049999999999999</v>
      </c>
      <c r="CO31">
        <v>0</v>
      </c>
      <c r="CP31">
        <v>0.83150000000000002</v>
      </c>
      <c r="CQ31">
        <v>0.73870000000000002</v>
      </c>
      <c r="CR31">
        <v>0.52180000000000004</v>
      </c>
      <c r="CS31">
        <v>2.8925000000000001</v>
      </c>
      <c r="CT31">
        <v>0.79410000000000003</v>
      </c>
      <c r="CU31">
        <v>9.3651999999999997</v>
      </c>
      <c r="CV31">
        <v>0.82299999999999995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467</v>
      </c>
      <c r="DR31">
        <v>299</v>
      </c>
      <c r="DS31">
        <v>10.3</v>
      </c>
      <c r="DT31">
        <v>6.2</v>
      </c>
      <c r="DU31">
        <v>3101</v>
      </c>
      <c r="DV31">
        <v>1.8229268200585999E-2</v>
      </c>
      <c r="DW31">
        <v>2.0130414876999998E-5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36047054400</v>
      </c>
      <c r="H32" t="s">
        <v>1348</v>
      </c>
      <c r="I32">
        <v>7.3361700000000002E-2</v>
      </c>
      <c r="J32">
        <v>3069</v>
      </c>
      <c r="K32">
        <v>369</v>
      </c>
      <c r="L32">
        <v>1344</v>
      </c>
      <c r="M32">
        <v>42</v>
      </c>
      <c r="N32">
        <v>1192</v>
      </c>
      <c r="O32">
        <v>103</v>
      </c>
      <c r="P32">
        <v>911</v>
      </c>
      <c r="Q32">
        <v>333</v>
      </c>
      <c r="R32">
        <v>114</v>
      </c>
      <c r="S32">
        <v>70</v>
      </c>
      <c r="T32">
        <v>32724</v>
      </c>
      <c r="U32">
        <v>8288</v>
      </c>
      <c r="V32">
        <v>511</v>
      </c>
      <c r="W32">
        <v>209</v>
      </c>
      <c r="X32">
        <v>684</v>
      </c>
      <c r="Y32">
        <v>152</v>
      </c>
      <c r="Z32">
        <v>621</v>
      </c>
      <c r="AA32">
        <v>201</v>
      </c>
      <c r="AB32">
        <v>390</v>
      </c>
      <c r="AC32">
        <v>128</v>
      </c>
      <c r="AD32">
        <v>53</v>
      </c>
      <c r="AE32">
        <v>42.399999999999899</v>
      </c>
      <c r="AF32">
        <v>603</v>
      </c>
      <c r="AG32">
        <v>528.20000000000005</v>
      </c>
      <c r="AH32">
        <v>431</v>
      </c>
      <c r="AI32">
        <v>184.8</v>
      </c>
      <c r="AJ32">
        <v>565</v>
      </c>
      <c r="AK32">
        <v>101.7</v>
      </c>
      <c r="AL32">
        <v>8</v>
      </c>
      <c r="AM32">
        <v>13</v>
      </c>
      <c r="AN32">
        <v>73</v>
      </c>
      <c r="AO32">
        <v>56.1</v>
      </c>
      <c r="AP32">
        <v>584</v>
      </c>
      <c r="AQ32">
        <v>119</v>
      </c>
      <c r="AR32">
        <v>0</v>
      </c>
      <c r="AS32">
        <v>11</v>
      </c>
      <c r="AT32">
        <v>29.6999999999999</v>
      </c>
      <c r="AU32">
        <v>10.6999999999999</v>
      </c>
      <c r="AV32">
        <v>8.1999999999999904</v>
      </c>
      <c r="AW32">
        <v>4.3</v>
      </c>
      <c r="AX32">
        <v>32724</v>
      </c>
      <c r="AY32">
        <v>8288</v>
      </c>
      <c r="AZ32">
        <v>23.1999999999999</v>
      </c>
      <c r="BA32">
        <v>8.4</v>
      </c>
      <c r="BB32">
        <v>22.3</v>
      </c>
      <c r="BC32">
        <v>5.0999999999999996</v>
      </c>
      <c r="BD32">
        <v>20.1999999999999</v>
      </c>
      <c r="BE32">
        <v>6.1</v>
      </c>
      <c r="BF32">
        <v>12.6999999999999</v>
      </c>
      <c r="BG32">
        <v>4</v>
      </c>
      <c r="BH32">
        <v>4.4000000000000004</v>
      </c>
      <c r="BI32">
        <v>3.5</v>
      </c>
      <c r="BJ32">
        <v>19.600000000000001</v>
      </c>
      <c r="BK32">
        <v>17</v>
      </c>
      <c r="BL32">
        <v>15</v>
      </c>
      <c r="BM32">
        <v>6.2</v>
      </c>
      <c r="BN32">
        <v>42</v>
      </c>
      <c r="BO32">
        <v>7.5</v>
      </c>
      <c r="BP32">
        <v>0.6</v>
      </c>
      <c r="BQ32">
        <v>1</v>
      </c>
      <c r="BR32">
        <v>6.1</v>
      </c>
      <c r="BS32">
        <v>4.7</v>
      </c>
      <c r="BT32">
        <v>49</v>
      </c>
      <c r="BU32">
        <v>9</v>
      </c>
      <c r="BV32">
        <v>0</v>
      </c>
      <c r="BW32">
        <v>0.4</v>
      </c>
      <c r="BX32">
        <v>0.8508</v>
      </c>
      <c r="BY32">
        <v>0.62380000000000002</v>
      </c>
      <c r="BZ32">
        <v>0.37719999999999998</v>
      </c>
      <c r="CA32">
        <v>0.8014</v>
      </c>
      <c r="CB32">
        <v>2.6533000000000002</v>
      </c>
      <c r="CC32">
        <v>0.71199999999999997</v>
      </c>
      <c r="CD32">
        <v>0.90490000000000004</v>
      </c>
      <c r="CE32">
        <v>0.41310000000000002</v>
      </c>
      <c r="CF32">
        <v>0.65200000000000002</v>
      </c>
      <c r="CG32">
        <v>0.26050000000000001</v>
      </c>
      <c r="CH32">
        <v>2.2305000000000001</v>
      </c>
      <c r="CI32">
        <v>0.64170000000000005</v>
      </c>
      <c r="CJ32">
        <v>0.3569</v>
      </c>
      <c r="CK32">
        <v>0.84250000000000003</v>
      </c>
      <c r="CL32">
        <v>1.1993</v>
      </c>
      <c r="CM32">
        <v>0.59250000000000003</v>
      </c>
      <c r="CN32">
        <v>0.77780000000000005</v>
      </c>
      <c r="CO32">
        <v>0.72009999999999996</v>
      </c>
      <c r="CP32">
        <v>0.69440000000000002</v>
      </c>
      <c r="CQ32">
        <v>0.75460000000000005</v>
      </c>
      <c r="CR32">
        <v>0</v>
      </c>
      <c r="CS32">
        <v>2.9468999999999999</v>
      </c>
      <c r="CT32">
        <v>0.81320000000000003</v>
      </c>
      <c r="CU32">
        <v>9.0299999999999905</v>
      </c>
      <c r="CV32">
        <v>0.78690000000000004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288</v>
      </c>
      <c r="DR32">
        <v>132</v>
      </c>
      <c r="DS32">
        <v>9.4</v>
      </c>
      <c r="DT32">
        <v>4</v>
      </c>
      <c r="DU32">
        <v>1038</v>
      </c>
      <c r="DV32">
        <v>1.8258016097869999E-2</v>
      </c>
      <c r="DW32">
        <v>2.0215697489E-5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36047054600</v>
      </c>
      <c r="H33" t="s">
        <v>1347</v>
      </c>
      <c r="I33">
        <v>6.9755899999999996E-2</v>
      </c>
      <c r="J33">
        <v>4429</v>
      </c>
      <c r="K33">
        <v>428</v>
      </c>
      <c r="L33">
        <v>1975</v>
      </c>
      <c r="M33">
        <v>60</v>
      </c>
      <c r="N33">
        <v>1815</v>
      </c>
      <c r="O33">
        <v>99</v>
      </c>
      <c r="P33">
        <v>925</v>
      </c>
      <c r="Q33">
        <v>252</v>
      </c>
      <c r="R33">
        <v>189</v>
      </c>
      <c r="S33">
        <v>86</v>
      </c>
      <c r="T33">
        <v>26629</v>
      </c>
      <c r="U33">
        <v>4584</v>
      </c>
      <c r="V33">
        <v>226</v>
      </c>
      <c r="W33">
        <v>95</v>
      </c>
      <c r="X33">
        <v>713</v>
      </c>
      <c r="Y33">
        <v>106</v>
      </c>
      <c r="Z33">
        <v>1101</v>
      </c>
      <c r="AA33">
        <v>246</v>
      </c>
      <c r="AB33">
        <v>686</v>
      </c>
      <c r="AC33">
        <v>155</v>
      </c>
      <c r="AD33">
        <v>40</v>
      </c>
      <c r="AE33">
        <v>32.299999999999898</v>
      </c>
      <c r="AF33">
        <v>914</v>
      </c>
      <c r="AG33">
        <v>608.1</v>
      </c>
      <c r="AH33">
        <v>785</v>
      </c>
      <c r="AI33">
        <v>190.099999999999</v>
      </c>
      <c r="AJ33">
        <v>1424</v>
      </c>
      <c r="AK33">
        <v>144.5</v>
      </c>
      <c r="AL33">
        <v>0</v>
      </c>
      <c r="AM33">
        <v>11</v>
      </c>
      <c r="AN33">
        <v>94</v>
      </c>
      <c r="AO33">
        <v>53.5</v>
      </c>
      <c r="AP33">
        <v>1088</v>
      </c>
      <c r="AQ33">
        <v>141</v>
      </c>
      <c r="AR33">
        <v>15</v>
      </c>
      <c r="AS33">
        <v>9</v>
      </c>
      <c r="AT33">
        <v>20.899999999999899</v>
      </c>
      <c r="AU33">
        <v>6.2</v>
      </c>
      <c r="AV33">
        <v>9.9</v>
      </c>
      <c r="AW33">
        <v>4.4000000000000004</v>
      </c>
      <c r="AX33">
        <v>26629</v>
      </c>
      <c r="AY33">
        <v>4584</v>
      </c>
      <c r="AZ33">
        <v>7.5</v>
      </c>
      <c r="BA33">
        <v>3.2</v>
      </c>
      <c r="BB33">
        <v>16.100000000000001</v>
      </c>
      <c r="BC33">
        <v>2.7</v>
      </c>
      <c r="BD33">
        <v>24.899999999999899</v>
      </c>
      <c r="BE33">
        <v>5</v>
      </c>
      <c r="BF33">
        <v>15.6</v>
      </c>
      <c r="BG33">
        <v>3.8</v>
      </c>
      <c r="BH33">
        <v>2.2000000000000002</v>
      </c>
      <c r="BI33">
        <v>1.8</v>
      </c>
      <c r="BJ33">
        <v>20.6</v>
      </c>
      <c r="BK33">
        <v>13.6</v>
      </c>
      <c r="BL33">
        <v>18.899999999999899</v>
      </c>
      <c r="BM33">
        <v>4.2</v>
      </c>
      <c r="BN33">
        <v>72.099999999999895</v>
      </c>
      <c r="BO33">
        <v>7</v>
      </c>
      <c r="BP33">
        <v>0</v>
      </c>
      <c r="BQ33">
        <v>1.5</v>
      </c>
      <c r="BR33">
        <v>5.2</v>
      </c>
      <c r="BS33">
        <v>2.9</v>
      </c>
      <c r="BT33">
        <v>59.899999999999899</v>
      </c>
      <c r="BU33">
        <v>6.9</v>
      </c>
      <c r="BV33">
        <v>0.3</v>
      </c>
      <c r="BW33">
        <v>0.2</v>
      </c>
      <c r="BX33">
        <v>0.73309999999999997</v>
      </c>
      <c r="BY33">
        <v>0.74080000000000001</v>
      </c>
      <c r="BZ33">
        <v>0.57450000000000001</v>
      </c>
      <c r="CA33">
        <v>0.3014</v>
      </c>
      <c r="CB33">
        <v>2.3498000000000001</v>
      </c>
      <c r="CC33">
        <v>0.61739999999999995</v>
      </c>
      <c r="CD33">
        <v>0.61260000000000003</v>
      </c>
      <c r="CE33">
        <v>0.75819999999999999</v>
      </c>
      <c r="CF33">
        <v>0.81599999999999995</v>
      </c>
      <c r="CG33">
        <v>0.10009999999999999</v>
      </c>
      <c r="CH33">
        <v>2.2869999999999999</v>
      </c>
      <c r="CI33">
        <v>0.6784</v>
      </c>
      <c r="CJ33">
        <v>0.37009999999999998</v>
      </c>
      <c r="CK33">
        <v>0.89170000000000005</v>
      </c>
      <c r="CL33">
        <v>1.2617</v>
      </c>
      <c r="CM33">
        <v>0.62360000000000004</v>
      </c>
      <c r="CN33">
        <v>0.86939999999999995</v>
      </c>
      <c r="CO33">
        <v>0</v>
      </c>
      <c r="CP33">
        <v>0.6532</v>
      </c>
      <c r="CQ33">
        <v>0.83260000000000001</v>
      </c>
      <c r="CR33">
        <v>0.51300000000000001</v>
      </c>
      <c r="CS33">
        <v>2.8681999999999999</v>
      </c>
      <c r="CT33">
        <v>0.78749999999999998</v>
      </c>
      <c r="CU33">
        <v>8.7667000000000002</v>
      </c>
      <c r="CV33">
        <v>0.75309999999999999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344</v>
      </c>
      <c r="DR33">
        <v>139</v>
      </c>
      <c r="DS33">
        <v>7.8</v>
      </c>
      <c r="DT33">
        <v>3.3</v>
      </c>
      <c r="DU33">
        <v>4464</v>
      </c>
      <c r="DV33">
        <v>1.9890066758763002E-2</v>
      </c>
      <c r="DW33">
        <v>1.8135361788000002E-5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36047054800</v>
      </c>
      <c r="H34" t="s">
        <v>1346</v>
      </c>
      <c r="I34">
        <v>6.6880599999999998E-2</v>
      </c>
      <c r="J34">
        <v>2168</v>
      </c>
      <c r="K34">
        <v>287</v>
      </c>
      <c r="L34">
        <v>778</v>
      </c>
      <c r="M34">
        <v>45</v>
      </c>
      <c r="N34">
        <v>748</v>
      </c>
      <c r="O34">
        <v>55</v>
      </c>
      <c r="P34">
        <v>226</v>
      </c>
      <c r="Q34">
        <v>165</v>
      </c>
      <c r="R34">
        <v>60</v>
      </c>
      <c r="S34">
        <v>35</v>
      </c>
      <c r="T34">
        <v>36238</v>
      </c>
      <c r="U34">
        <v>9519</v>
      </c>
      <c r="V34">
        <v>126</v>
      </c>
      <c r="W34">
        <v>69</v>
      </c>
      <c r="X34">
        <v>402</v>
      </c>
      <c r="Y34">
        <v>58</v>
      </c>
      <c r="Z34">
        <v>599</v>
      </c>
      <c r="AA34">
        <v>207</v>
      </c>
      <c r="AB34">
        <v>216</v>
      </c>
      <c r="AC34">
        <v>59</v>
      </c>
      <c r="AD34">
        <v>0</v>
      </c>
      <c r="AE34">
        <v>15.6</v>
      </c>
      <c r="AF34">
        <v>268</v>
      </c>
      <c r="AG34">
        <v>433.6</v>
      </c>
      <c r="AH34">
        <v>321</v>
      </c>
      <c r="AI34">
        <v>110</v>
      </c>
      <c r="AJ34">
        <v>345</v>
      </c>
      <c r="AK34">
        <v>58.1</v>
      </c>
      <c r="AL34">
        <v>0</v>
      </c>
      <c r="AM34">
        <v>11</v>
      </c>
      <c r="AN34">
        <v>80</v>
      </c>
      <c r="AO34">
        <v>48.899999999999899</v>
      </c>
      <c r="AP34">
        <v>230</v>
      </c>
      <c r="AQ34">
        <v>59</v>
      </c>
      <c r="AR34">
        <v>27</v>
      </c>
      <c r="AS34">
        <v>35</v>
      </c>
      <c r="AT34">
        <v>10.5</v>
      </c>
      <c r="AU34">
        <v>7.3</v>
      </c>
      <c r="AV34">
        <v>6.6</v>
      </c>
      <c r="AW34">
        <v>3.7</v>
      </c>
      <c r="AX34">
        <v>36238</v>
      </c>
      <c r="AY34">
        <v>9519</v>
      </c>
      <c r="AZ34">
        <v>9.5</v>
      </c>
      <c r="BA34">
        <v>5</v>
      </c>
      <c r="BB34">
        <v>18.5</v>
      </c>
      <c r="BC34">
        <v>3.6</v>
      </c>
      <c r="BD34">
        <v>27.6</v>
      </c>
      <c r="BE34">
        <v>8.8000000000000007</v>
      </c>
      <c r="BF34">
        <v>10.1</v>
      </c>
      <c r="BG34">
        <v>2.8</v>
      </c>
      <c r="BH34">
        <v>0</v>
      </c>
      <c r="BI34">
        <v>2.1</v>
      </c>
      <c r="BJ34">
        <v>12.4</v>
      </c>
      <c r="BK34">
        <v>19.899999999999899</v>
      </c>
      <c r="BL34">
        <v>15.9</v>
      </c>
      <c r="BM34">
        <v>5.0999999999999996</v>
      </c>
      <c r="BN34">
        <v>44.299999999999898</v>
      </c>
      <c r="BO34">
        <v>7</v>
      </c>
      <c r="BP34">
        <v>0</v>
      </c>
      <c r="BQ34">
        <v>3.8</v>
      </c>
      <c r="BR34">
        <v>10.6999999999999</v>
      </c>
      <c r="BS34">
        <v>6.5</v>
      </c>
      <c r="BT34">
        <v>30.6999999999999</v>
      </c>
      <c r="BU34">
        <v>7.9</v>
      </c>
      <c r="BV34">
        <v>1.2</v>
      </c>
      <c r="BW34">
        <v>1.6</v>
      </c>
      <c r="BX34">
        <v>0.44419999999999998</v>
      </c>
      <c r="BY34">
        <v>0.46989999999999998</v>
      </c>
      <c r="BZ34">
        <v>0.29010000000000002</v>
      </c>
      <c r="CA34">
        <v>0.40670000000000001</v>
      </c>
      <c r="CB34">
        <v>1.6109</v>
      </c>
      <c r="CC34">
        <v>0.3876</v>
      </c>
      <c r="CD34">
        <v>0.76539999999999997</v>
      </c>
      <c r="CE34">
        <v>0.87480000000000002</v>
      </c>
      <c r="CF34">
        <v>0.442</v>
      </c>
      <c r="CG34">
        <v>0</v>
      </c>
      <c r="CH34">
        <v>2.0823</v>
      </c>
      <c r="CI34">
        <v>0.54659999999999997</v>
      </c>
      <c r="CJ34">
        <v>0.25119999999999998</v>
      </c>
      <c r="CK34">
        <v>0.85460000000000003</v>
      </c>
      <c r="CL34">
        <v>1.1057999999999999</v>
      </c>
      <c r="CM34">
        <v>0.53910000000000002</v>
      </c>
      <c r="CN34">
        <v>0.78559999999999997</v>
      </c>
      <c r="CO34">
        <v>0</v>
      </c>
      <c r="CP34">
        <v>0.83050000000000002</v>
      </c>
      <c r="CQ34">
        <v>0.63729999999999998</v>
      </c>
      <c r="CR34">
        <v>0.73019999999999996</v>
      </c>
      <c r="CS34">
        <v>2.9836999999999998</v>
      </c>
      <c r="CT34">
        <v>0.82699999999999996</v>
      </c>
      <c r="CU34">
        <v>7.7827000000000002</v>
      </c>
      <c r="CV34">
        <v>0.61439999999999995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184</v>
      </c>
      <c r="DR34">
        <v>82</v>
      </c>
      <c r="DS34">
        <v>8.6</v>
      </c>
      <c r="DT34">
        <v>3.9</v>
      </c>
      <c r="DU34">
        <v>758</v>
      </c>
      <c r="DV34">
        <v>4.7149586817829998E-3</v>
      </c>
      <c r="DW34">
        <v>1.2672913170000001E-6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36047055200</v>
      </c>
      <c r="H35" t="s">
        <v>1345</v>
      </c>
      <c r="I35">
        <v>6.4737299999999998E-2</v>
      </c>
      <c r="J35">
        <v>3098</v>
      </c>
      <c r="K35">
        <v>289</v>
      </c>
      <c r="L35">
        <v>1465</v>
      </c>
      <c r="M35">
        <v>65</v>
      </c>
      <c r="N35">
        <v>1354</v>
      </c>
      <c r="O35">
        <v>89</v>
      </c>
      <c r="P35">
        <v>734</v>
      </c>
      <c r="Q35">
        <v>246</v>
      </c>
      <c r="R35">
        <v>160</v>
      </c>
      <c r="S35">
        <v>84</v>
      </c>
      <c r="T35">
        <v>27356</v>
      </c>
      <c r="U35">
        <v>4196</v>
      </c>
      <c r="V35">
        <v>237</v>
      </c>
      <c r="W35">
        <v>93</v>
      </c>
      <c r="X35">
        <v>513</v>
      </c>
      <c r="Y35">
        <v>107</v>
      </c>
      <c r="Z35">
        <v>531</v>
      </c>
      <c r="AA35">
        <v>116</v>
      </c>
      <c r="AB35">
        <v>283</v>
      </c>
      <c r="AC35">
        <v>93</v>
      </c>
      <c r="AD35">
        <v>129</v>
      </c>
      <c r="AE35">
        <v>82.599999999999895</v>
      </c>
      <c r="AF35">
        <v>983</v>
      </c>
      <c r="AG35">
        <v>369.39999999999901</v>
      </c>
      <c r="AH35">
        <v>784</v>
      </c>
      <c r="AI35">
        <v>234.599999999999</v>
      </c>
      <c r="AJ35">
        <v>1216</v>
      </c>
      <c r="AK35">
        <v>151.4</v>
      </c>
      <c r="AL35">
        <v>0</v>
      </c>
      <c r="AM35">
        <v>11</v>
      </c>
      <c r="AN35">
        <v>131</v>
      </c>
      <c r="AO35">
        <v>67.900000000000006</v>
      </c>
      <c r="AP35">
        <v>885</v>
      </c>
      <c r="AQ35">
        <v>132</v>
      </c>
      <c r="AR35">
        <v>18</v>
      </c>
      <c r="AS35">
        <v>27</v>
      </c>
      <c r="AT35">
        <v>23.899999999999899</v>
      </c>
      <c r="AU35">
        <v>7.2</v>
      </c>
      <c r="AV35">
        <v>10.1</v>
      </c>
      <c r="AW35">
        <v>5</v>
      </c>
      <c r="AX35">
        <v>27356</v>
      </c>
      <c r="AY35">
        <v>4196</v>
      </c>
      <c r="AZ35">
        <v>10.1</v>
      </c>
      <c r="BA35">
        <v>3.8</v>
      </c>
      <c r="BB35">
        <v>16.600000000000001</v>
      </c>
      <c r="BC35">
        <v>3.5</v>
      </c>
      <c r="BD35">
        <v>17.100000000000001</v>
      </c>
      <c r="BE35">
        <v>3.4</v>
      </c>
      <c r="BF35">
        <v>9.1</v>
      </c>
      <c r="BG35">
        <v>2.9</v>
      </c>
      <c r="BH35">
        <v>9.5</v>
      </c>
      <c r="BI35">
        <v>6.1</v>
      </c>
      <c r="BJ35">
        <v>31.6999999999999</v>
      </c>
      <c r="BK35">
        <v>11.5</v>
      </c>
      <c r="BL35">
        <v>26.6999999999999</v>
      </c>
      <c r="BM35">
        <v>7.6</v>
      </c>
      <c r="BN35">
        <v>83</v>
      </c>
      <c r="BO35">
        <v>9.6999999999999904</v>
      </c>
      <c r="BP35">
        <v>0</v>
      </c>
      <c r="BQ35">
        <v>2</v>
      </c>
      <c r="BR35">
        <v>9.6999999999999904</v>
      </c>
      <c r="BS35">
        <v>5</v>
      </c>
      <c r="BT35">
        <v>65.400000000000006</v>
      </c>
      <c r="BU35">
        <v>8.4</v>
      </c>
      <c r="BV35">
        <v>0.6</v>
      </c>
      <c r="BW35">
        <v>0.9</v>
      </c>
      <c r="BX35">
        <v>0.78139999999999998</v>
      </c>
      <c r="BY35">
        <v>0.75149999999999995</v>
      </c>
      <c r="BZ35">
        <v>0.54520000000000002</v>
      </c>
      <c r="CA35">
        <v>0.43630000000000002</v>
      </c>
      <c r="CB35">
        <v>2.5145</v>
      </c>
      <c r="CC35">
        <v>0.66890000000000005</v>
      </c>
      <c r="CD35">
        <v>0.64700000000000002</v>
      </c>
      <c r="CE35">
        <v>0.22120000000000001</v>
      </c>
      <c r="CF35">
        <v>0.34029999999999999</v>
      </c>
      <c r="CG35">
        <v>0.61099999999999999</v>
      </c>
      <c r="CH35">
        <v>1.8194999999999999</v>
      </c>
      <c r="CI35">
        <v>0.35949999999999999</v>
      </c>
      <c r="CJ35">
        <v>0.4899</v>
      </c>
      <c r="CK35">
        <v>0.95240000000000002</v>
      </c>
      <c r="CL35">
        <v>1.4422999999999999</v>
      </c>
      <c r="CM35">
        <v>0.7339</v>
      </c>
      <c r="CN35">
        <v>0.90569999999999995</v>
      </c>
      <c r="CO35">
        <v>0</v>
      </c>
      <c r="CP35">
        <v>0.80289999999999995</v>
      </c>
      <c r="CQ35">
        <v>0.86760000000000004</v>
      </c>
      <c r="CR35">
        <v>0.61899999999999999</v>
      </c>
      <c r="CS35">
        <v>3.1951999999999998</v>
      </c>
      <c r="CT35">
        <v>0.89339999999999997</v>
      </c>
      <c r="CU35">
        <v>8.9716000000000005</v>
      </c>
      <c r="CV35">
        <v>0.77900000000000003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2</v>
      </c>
      <c r="DQ35">
        <v>440</v>
      </c>
      <c r="DR35">
        <v>193</v>
      </c>
      <c r="DS35">
        <v>14.1999999999999</v>
      </c>
      <c r="DT35">
        <v>6.1</v>
      </c>
      <c r="DU35">
        <v>3438</v>
      </c>
      <c r="DV35">
        <v>1.4530806541090001E-3</v>
      </c>
      <c r="DW35">
        <v>1.1494600000000001E-10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36047055400</v>
      </c>
      <c r="H36" t="s">
        <v>1344</v>
      </c>
      <c r="I36">
        <v>6.5367499999999995E-2</v>
      </c>
      <c r="J36">
        <v>4083</v>
      </c>
      <c r="K36">
        <v>483</v>
      </c>
      <c r="L36">
        <v>1711</v>
      </c>
      <c r="M36">
        <v>62</v>
      </c>
      <c r="N36">
        <v>1586</v>
      </c>
      <c r="O36">
        <v>89</v>
      </c>
      <c r="P36">
        <v>1101</v>
      </c>
      <c r="Q36">
        <v>429</v>
      </c>
      <c r="R36">
        <v>203</v>
      </c>
      <c r="S36">
        <v>106</v>
      </c>
      <c r="T36">
        <v>24635</v>
      </c>
      <c r="U36">
        <v>3764</v>
      </c>
      <c r="V36">
        <v>265</v>
      </c>
      <c r="W36">
        <v>100</v>
      </c>
      <c r="X36">
        <v>505</v>
      </c>
      <c r="Y36">
        <v>94</v>
      </c>
      <c r="Z36">
        <v>904</v>
      </c>
      <c r="AA36">
        <v>322</v>
      </c>
      <c r="AB36">
        <v>299</v>
      </c>
      <c r="AC36">
        <v>85</v>
      </c>
      <c r="AD36">
        <v>85</v>
      </c>
      <c r="AE36">
        <v>57.1</v>
      </c>
      <c r="AF36">
        <v>1020</v>
      </c>
      <c r="AG36">
        <v>631.6</v>
      </c>
      <c r="AH36">
        <v>627</v>
      </c>
      <c r="AI36">
        <v>195.19999999999899</v>
      </c>
      <c r="AJ36">
        <v>1240</v>
      </c>
      <c r="AK36">
        <v>135.4</v>
      </c>
      <c r="AL36">
        <v>0</v>
      </c>
      <c r="AM36">
        <v>11</v>
      </c>
      <c r="AN36">
        <v>265</v>
      </c>
      <c r="AO36">
        <v>117.9</v>
      </c>
      <c r="AP36">
        <v>882</v>
      </c>
      <c r="AQ36">
        <v>132</v>
      </c>
      <c r="AR36">
        <v>0</v>
      </c>
      <c r="AS36">
        <v>11</v>
      </c>
      <c r="AT36">
        <v>27.1</v>
      </c>
      <c r="AU36">
        <v>9.1</v>
      </c>
      <c r="AV36">
        <v>9.5</v>
      </c>
      <c r="AW36">
        <v>4.9000000000000004</v>
      </c>
      <c r="AX36">
        <v>24635</v>
      </c>
      <c r="AY36">
        <v>3764</v>
      </c>
      <c r="AZ36">
        <v>9.5</v>
      </c>
      <c r="BA36">
        <v>3.5</v>
      </c>
      <c r="BB36">
        <v>12.4</v>
      </c>
      <c r="BC36">
        <v>2.7</v>
      </c>
      <c r="BD36">
        <v>22.1</v>
      </c>
      <c r="BE36">
        <v>7.4</v>
      </c>
      <c r="BF36">
        <v>7.3</v>
      </c>
      <c r="BG36">
        <v>2.4</v>
      </c>
      <c r="BH36">
        <v>5.4</v>
      </c>
      <c r="BI36">
        <v>3.6</v>
      </c>
      <c r="BJ36">
        <v>25</v>
      </c>
      <c r="BK36">
        <v>15.1999999999999</v>
      </c>
      <c r="BL36">
        <v>16.899999999999899</v>
      </c>
      <c r="BM36">
        <v>5</v>
      </c>
      <c r="BN36">
        <v>72.5</v>
      </c>
      <c r="BO36">
        <v>7.5</v>
      </c>
      <c r="BP36">
        <v>0</v>
      </c>
      <c r="BQ36">
        <v>1.7</v>
      </c>
      <c r="BR36">
        <v>16.6999999999999</v>
      </c>
      <c r="BS36">
        <v>7.4</v>
      </c>
      <c r="BT36">
        <v>55.6</v>
      </c>
      <c r="BU36">
        <v>8</v>
      </c>
      <c r="BV36">
        <v>0</v>
      </c>
      <c r="BW36">
        <v>0.3</v>
      </c>
      <c r="BX36">
        <v>0.82599999999999996</v>
      </c>
      <c r="BY36">
        <v>0.71689999999999998</v>
      </c>
      <c r="BZ36">
        <v>0.64510000000000001</v>
      </c>
      <c r="CA36">
        <v>0.40670000000000001</v>
      </c>
      <c r="CB36">
        <v>2.5947</v>
      </c>
      <c r="CC36">
        <v>0.69540000000000002</v>
      </c>
      <c r="CD36">
        <v>0.35909999999999997</v>
      </c>
      <c r="CE36">
        <v>0.57289999999999996</v>
      </c>
      <c r="CF36">
        <v>0.17430000000000001</v>
      </c>
      <c r="CG36">
        <v>0.33460000000000001</v>
      </c>
      <c r="CH36">
        <v>1.4410000000000001</v>
      </c>
      <c r="CI36">
        <v>0.15679999999999999</v>
      </c>
      <c r="CJ36">
        <v>0.41820000000000002</v>
      </c>
      <c r="CK36">
        <v>0.86760000000000004</v>
      </c>
      <c r="CL36">
        <v>1.2858000000000001</v>
      </c>
      <c r="CM36">
        <v>0.63529999999999998</v>
      </c>
      <c r="CN36">
        <v>0.87150000000000005</v>
      </c>
      <c r="CO36">
        <v>0</v>
      </c>
      <c r="CP36">
        <v>0.92849999999999999</v>
      </c>
      <c r="CQ36">
        <v>0.80010000000000003</v>
      </c>
      <c r="CR36">
        <v>0</v>
      </c>
      <c r="CS36">
        <v>2.6002000000000001</v>
      </c>
      <c r="CT36">
        <v>0.6754</v>
      </c>
      <c r="CU36">
        <v>7.9215999999999998</v>
      </c>
      <c r="CV36">
        <v>0.63449999999999995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1</v>
      </c>
      <c r="DQ36">
        <v>376</v>
      </c>
      <c r="DR36">
        <v>170</v>
      </c>
      <c r="DS36">
        <v>9.1999999999999904</v>
      </c>
      <c r="DT36">
        <v>4.3</v>
      </c>
      <c r="DU36">
        <v>4136</v>
      </c>
      <c r="DV36">
        <v>2.4728112971729999E-3</v>
      </c>
      <c r="DW36">
        <v>3.29018E-10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36047064200</v>
      </c>
      <c r="H37" t="s">
        <v>1343</v>
      </c>
      <c r="I37">
        <v>9.0760999999999994E-2</v>
      </c>
      <c r="J37">
        <v>2360</v>
      </c>
      <c r="K37">
        <v>280</v>
      </c>
      <c r="L37">
        <v>966</v>
      </c>
      <c r="M37">
        <v>31</v>
      </c>
      <c r="N37">
        <v>868</v>
      </c>
      <c r="O37">
        <v>58</v>
      </c>
      <c r="P37">
        <v>293</v>
      </c>
      <c r="Q37">
        <v>110</v>
      </c>
      <c r="R37">
        <v>51</v>
      </c>
      <c r="S37">
        <v>28</v>
      </c>
      <c r="T37">
        <v>34008</v>
      </c>
      <c r="U37">
        <v>8808</v>
      </c>
      <c r="V37">
        <v>202</v>
      </c>
      <c r="W37">
        <v>74</v>
      </c>
      <c r="X37">
        <v>401</v>
      </c>
      <c r="Y37">
        <v>41</v>
      </c>
      <c r="Z37">
        <v>607</v>
      </c>
      <c r="AA37">
        <v>188</v>
      </c>
      <c r="AB37">
        <v>316</v>
      </c>
      <c r="AC37">
        <v>68</v>
      </c>
      <c r="AD37">
        <v>35</v>
      </c>
      <c r="AE37">
        <v>28.5</v>
      </c>
      <c r="AF37">
        <v>539</v>
      </c>
      <c r="AG37">
        <v>382.8</v>
      </c>
      <c r="AH37">
        <v>389</v>
      </c>
      <c r="AI37">
        <v>97.599999999999895</v>
      </c>
      <c r="AJ37">
        <v>532</v>
      </c>
      <c r="AK37">
        <v>67.900000000000006</v>
      </c>
      <c r="AL37">
        <v>0</v>
      </c>
      <c r="AM37">
        <v>11</v>
      </c>
      <c r="AN37">
        <v>63</v>
      </c>
      <c r="AO37">
        <v>38.1</v>
      </c>
      <c r="AP37">
        <v>383</v>
      </c>
      <c r="AQ37">
        <v>69</v>
      </c>
      <c r="AR37">
        <v>0</v>
      </c>
      <c r="AS37">
        <v>11</v>
      </c>
      <c r="AT37">
        <v>12.4</v>
      </c>
      <c r="AU37">
        <v>4.8</v>
      </c>
      <c r="AV37">
        <v>4.9000000000000004</v>
      </c>
      <c r="AW37">
        <v>2.7</v>
      </c>
      <c r="AX37">
        <v>34008</v>
      </c>
      <c r="AY37">
        <v>8808</v>
      </c>
      <c r="AZ37">
        <v>12.8</v>
      </c>
      <c r="BA37">
        <v>4.4000000000000004</v>
      </c>
      <c r="BB37">
        <v>17</v>
      </c>
      <c r="BC37">
        <v>2.6</v>
      </c>
      <c r="BD37">
        <v>25.6999999999999</v>
      </c>
      <c r="BE37">
        <v>7.4</v>
      </c>
      <c r="BF37">
        <v>13.4</v>
      </c>
      <c r="BG37">
        <v>3.3</v>
      </c>
      <c r="BH37">
        <v>4</v>
      </c>
      <c r="BI37">
        <v>3.3</v>
      </c>
      <c r="BJ37">
        <v>22.8</v>
      </c>
      <c r="BK37">
        <v>16</v>
      </c>
      <c r="BL37">
        <v>18.100000000000001</v>
      </c>
      <c r="BM37">
        <v>4.0999999999999996</v>
      </c>
      <c r="BN37">
        <v>55.1</v>
      </c>
      <c r="BO37">
        <v>6.8</v>
      </c>
      <c r="BP37">
        <v>0</v>
      </c>
      <c r="BQ37">
        <v>3.1</v>
      </c>
      <c r="BR37">
        <v>7.3</v>
      </c>
      <c r="BS37">
        <v>4.4000000000000004</v>
      </c>
      <c r="BT37">
        <v>44.1</v>
      </c>
      <c r="BU37">
        <v>7.5</v>
      </c>
      <c r="BV37">
        <v>0</v>
      </c>
      <c r="BW37">
        <v>0.5</v>
      </c>
      <c r="BX37">
        <v>0.51490000000000002</v>
      </c>
      <c r="BY37">
        <v>0.26350000000000001</v>
      </c>
      <c r="BZ37">
        <v>0.34520000000000001</v>
      </c>
      <c r="CA37">
        <v>0.55130000000000001</v>
      </c>
      <c r="CB37">
        <v>1.6749000000000001</v>
      </c>
      <c r="CC37">
        <v>0.40720000000000001</v>
      </c>
      <c r="CD37">
        <v>0.67169999999999996</v>
      </c>
      <c r="CE37">
        <v>0.80369999999999997</v>
      </c>
      <c r="CF37">
        <v>0.69410000000000005</v>
      </c>
      <c r="CG37">
        <v>0.22900000000000001</v>
      </c>
      <c r="CH37">
        <v>2.3986000000000001</v>
      </c>
      <c r="CI37">
        <v>0.73780000000000001</v>
      </c>
      <c r="CJ37">
        <v>0.39700000000000002</v>
      </c>
      <c r="CK37">
        <v>0.88080000000000003</v>
      </c>
      <c r="CL37">
        <v>1.2778</v>
      </c>
      <c r="CM37">
        <v>0.63239999999999996</v>
      </c>
      <c r="CN37">
        <v>0.81820000000000004</v>
      </c>
      <c r="CO37">
        <v>0</v>
      </c>
      <c r="CP37">
        <v>0.73309999999999997</v>
      </c>
      <c r="CQ37">
        <v>0.72689999999999999</v>
      </c>
      <c r="CR37">
        <v>0</v>
      </c>
      <c r="CS37">
        <v>2.2782</v>
      </c>
      <c r="CT37">
        <v>0.51270000000000004</v>
      </c>
      <c r="CU37">
        <v>7.6295000000000002</v>
      </c>
      <c r="CV37">
        <v>0.5887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163</v>
      </c>
      <c r="DR37">
        <v>102</v>
      </c>
      <c r="DS37">
        <v>6.9</v>
      </c>
      <c r="DT37">
        <v>4.3</v>
      </c>
      <c r="DU37">
        <v>5965</v>
      </c>
      <c r="DV37">
        <v>5.3327405967800003E-3</v>
      </c>
      <c r="DW37">
        <v>9.30912448E-7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36047074200</v>
      </c>
      <c r="H38" t="s">
        <v>1342</v>
      </c>
      <c r="I38">
        <v>6.7308000000000007E-2</v>
      </c>
      <c r="J38">
        <v>3491</v>
      </c>
      <c r="K38">
        <v>333</v>
      </c>
      <c r="L38">
        <v>1008</v>
      </c>
      <c r="M38">
        <v>33</v>
      </c>
      <c r="N38">
        <v>942</v>
      </c>
      <c r="O38">
        <v>51</v>
      </c>
      <c r="P38">
        <v>382</v>
      </c>
      <c r="Q38">
        <v>155</v>
      </c>
      <c r="R38">
        <v>128</v>
      </c>
      <c r="S38">
        <v>65</v>
      </c>
      <c r="T38">
        <v>25343</v>
      </c>
      <c r="U38">
        <v>3989</v>
      </c>
      <c r="V38">
        <v>292</v>
      </c>
      <c r="W38">
        <v>89</v>
      </c>
      <c r="X38">
        <v>383</v>
      </c>
      <c r="Y38">
        <v>67</v>
      </c>
      <c r="Z38">
        <v>1025</v>
      </c>
      <c r="AA38">
        <v>253</v>
      </c>
      <c r="AB38">
        <v>413</v>
      </c>
      <c r="AC38">
        <v>89</v>
      </c>
      <c r="AD38">
        <v>125</v>
      </c>
      <c r="AE38">
        <v>50.6</v>
      </c>
      <c r="AF38">
        <v>2061</v>
      </c>
      <c r="AG38">
        <v>466</v>
      </c>
      <c r="AH38">
        <v>197</v>
      </c>
      <c r="AI38">
        <v>88.2</v>
      </c>
      <c r="AJ38">
        <v>298</v>
      </c>
      <c r="AK38">
        <v>66.299999999999898</v>
      </c>
      <c r="AL38">
        <v>0</v>
      </c>
      <c r="AM38">
        <v>11</v>
      </c>
      <c r="AN38">
        <v>117</v>
      </c>
      <c r="AO38">
        <v>44.799999999999898</v>
      </c>
      <c r="AP38">
        <v>309</v>
      </c>
      <c r="AQ38">
        <v>77</v>
      </c>
      <c r="AR38">
        <v>14</v>
      </c>
      <c r="AS38">
        <v>14</v>
      </c>
      <c r="AT38">
        <v>11</v>
      </c>
      <c r="AU38">
        <v>4.3</v>
      </c>
      <c r="AV38">
        <v>7.7</v>
      </c>
      <c r="AW38">
        <v>3.9</v>
      </c>
      <c r="AX38">
        <v>25343</v>
      </c>
      <c r="AY38">
        <v>3989</v>
      </c>
      <c r="AZ38">
        <v>14.1</v>
      </c>
      <c r="BA38">
        <v>3.8</v>
      </c>
      <c r="BB38">
        <v>11</v>
      </c>
      <c r="BC38">
        <v>2.2999999999999998</v>
      </c>
      <c r="BD38">
        <v>29.399999999999899</v>
      </c>
      <c r="BE38">
        <v>6.7</v>
      </c>
      <c r="BF38">
        <v>11.8</v>
      </c>
      <c r="BG38">
        <v>2.8</v>
      </c>
      <c r="BH38">
        <v>13.3</v>
      </c>
      <c r="BI38">
        <v>5.3</v>
      </c>
      <c r="BJ38">
        <v>59</v>
      </c>
      <c r="BK38">
        <v>12.1</v>
      </c>
      <c r="BL38">
        <v>6</v>
      </c>
      <c r="BM38">
        <v>2.6</v>
      </c>
      <c r="BN38">
        <v>29.6</v>
      </c>
      <c r="BO38">
        <v>6.5</v>
      </c>
      <c r="BP38">
        <v>0</v>
      </c>
      <c r="BQ38">
        <v>2.9</v>
      </c>
      <c r="BR38">
        <v>12.4</v>
      </c>
      <c r="BS38">
        <v>4.7</v>
      </c>
      <c r="BT38">
        <v>32.799999999999898</v>
      </c>
      <c r="BU38">
        <v>7.7</v>
      </c>
      <c r="BV38">
        <v>0.4</v>
      </c>
      <c r="BW38">
        <v>0.4</v>
      </c>
      <c r="BX38">
        <v>0.4632</v>
      </c>
      <c r="BY38">
        <v>0.57569999999999999</v>
      </c>
      <c r="BZ38">
        <v>0.62219999999999998</v>
      </c>
      <c r="CA38">
        <v>0.59950000000000003</v>
      </c>
      <c r="CB38">
        <v>2.2606000000000002</v>
      </c>
      <c r="CC38">
        <v>0.59089999999999998</v>
      </c>
      <c r="CD38">
        <v>0.27060000000000001</v>
      </c>
      <c r="CE38">
        <v>0.91469999999999996</v>
      </c>
      <c r="CF38">
        <v>0.58620000000000005</v>
      </c>
      <c r="CG38">
        <v>0.76380000000000003</v>
      </c>
      <c r="CH38">
        <v>2.5354000000000001</v>
      </c>
      <c r="CI38">
        <v>0.80649999999999999</v>
      </c>
      <c r="CJ38">
        <v>0.65569999999999995</v>
      </c>
      <c r="CK38">
        <v>0.66349999999999998</v>
      </c>
      <c r="CL38">
        <v>1.3191999999999999</v>
      </c>
      <c r="CM38">
        <v>0.65569999999999995</v>
      </c>
      <c r="CN38">
        <v>0.73229999999999995</v>
      </c>
      <c r="CO38">
        <v>0</v>
      </c>
      <c r="CP38">
        <v>0.8649</v>
      </c>
      <c r="CQ38">
        <v>0.65380000000000005</v>
      </c>
      <c r="CR38">
        <v>0.54569999999999996</v>
      </c>
      <c r="CS38">
        <v>2.7968000000000002</v>
      </c>
      <c r="CT38">
        <v>0.76249999999999996</v>
      </c>
      <c r="CU38">
        <v>8.9118999999999904</v>
      </c>
      <c r="CV38">
        <v>0.76870000000000005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119</v>
      </c>
      <c r="DR38">
        <v>52</v>
      </c>
      <c r="DS38">
        <v>3.4</v>
      </c>
      <c r="DT38">
        <v>1.5</v>
      </c>
      <c r="DU38">
        <v>1429</v>
      </c>
      <c r="DV38">
        <v>1.0131815570743E-2</v>
      </c>
      <c r="DW38">
        <v>1.841359E-9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36047074600</v>
      </c>
      <c r="H39" t="s">
        <v>1341</v>
      </c>
      <c r="I39">
        <v>7.8007999999999994E-2</v>
      </c>
      <c r="J39">
        <v>2363</v>
      </c>
      <c r="K39">
        <v>219</v>
      </c>
      <c r="L39">
        <v>714</v>
      </c>
      <c r="M39">
        <v>25</v>
      </c>
      <c r="N39">
        <v>687</v>
      </c>
      <c r="O39">
        <v>38</v>
      </c>
      <c r="P39">
        <v>276</v>
      </c>
      <c r="Q39">
        <v>153</v>
      </c>
      <c r="R39">
        <v>77</v>
      </c>
      <c r="S39">
        <v>52</v>
      </c>
      <c r="T39">
        <v>27181</v>
      </c>
      <c r="U39">
        <v>4205</v>
      </c>
      <c r="V39">
        <v>72</v>
      </c>
      <c r="W39">
        <v>38</v>
      </c>
      <c r="X39">
        <v>254</v>
      </c>
      <c r="Y39">
        <v>56</v>
      </c>
      <c r="Z39">
        <v>765</v>
      </c>
      <c r="AA39">
        <v>147</v>
      </c>
      <c r="AB39">
        <v>169</v>
      </c>
      <c r="AC39">
        <v>59</v>
      </c>
      <c r="AD39">
        <v>47</v>
      </c>
      <c r="AE39">
        <v>26.1999999999999</v>
      </c>
      <c r="AF39">
        <v>564</v>
      </c>
      <c r="AG39">
        <v>329.39999999999901</v>
      </c>
      <c r="AH39">
        <v>91</v>
      </c>
      <c r="AI39">
        <v>58.299999999999898</v>
      </c>
      <c r="AJ39">
        <v>100</v>
      </c>
      <c r="AK39">
        <v>33.799999999999898</v>
      </c>
      <c r="AL39">
        <v>0</v>
      </c>
      <c r="AM39">
        <v>11</v>
      </c>
      <c r="AN39">
        <v>35</v>
      </c>
      <c r="AO39">
        <v>25.1</v>
      </c>
      <c r="AP39">
        <v>179</v>
      </c>
      <c r="AQ39">
        <v>47</v>
      </c>
      <c r="AR39">
        <v>33</v>
      </c>
      <c r="AS39">
        <v>17</v>
      </c>
      <c r="AT39">
        <v>11.9</v>
      </c>
      <c r="AU39">
        <v>6.7</v>
      </c>
      <c r="AV39">
        <v>7.6</v>
      </c>
      <c r="AW39">
        <v>4.7</v>
      </c>
      <c r="AX39">
        <v>27181</v>
      </c>
      <c r="AY39">
        <v>4205</v>
      </c>
      <c r="AZ39">
        <v>5.3</v>
      </c>
      <c r="BA39">
        <v>2.7</v>
      </c>
      <c r="BB39">
        <v>10.6999999999999</v>
      </c>
      <c r="BC39">
        <v>2.5</v>
      </c>
      <c r="BD39">
        <v>32.399999999999899</v>
      </c>
      <c r="BE39">
        <v>5.4</v>
      </c>
      <c r="BF39">
        <v>7.2</v>
      </c>
      <c r="BG39">
        <v>2.5</v>
      </c>
      <c r="BH39">
        <v>6.8</v>
      </c>
      <c r="BI39">
        <v>3.8</v>
      </c>
      <c r="BJ39">
        <v>23.899999999999899</v>
      </c>
      <c r="BK39">
        <v>13.8</v>
      </c>
      <c r="BL39">
        <v>4.2</v>
      </c>
      <c r="BM39">
        <v>2.6</v>
      </c>
      <c r="BN39">
        <v>14</v>
      </c>
      <c r="BO39">
        <v>4.7</v>
      </c>
      <c r="BP39">
        <v>0</v>
      </c>
      <c r="BQ39">
        <v>4.0999999999999996</v>
      </c>
      <c r="BR39">
        <v>5.0999999999999996</v>
      </c>
      <c r="BS39">
        <v>3.6</v>
      </c>
      <c r="BT39">
        <v>26.1</v>
      </c>
      <c r="BU39">
        <v>7.1</v>
      </c>
      <c r="BV39">
        <v>1.4</v>
      </c>
      <c r="BW39">
        <v>0.7</v>
      </c>
      <c r="BX39">
        <v>0.49919999999999998</v>
      </c>
      <c r="BY39">
        <v>0.56930000000000003</v>
      </c>
      <c r="BZ39">
        <v>0.55059999999999998</v>
      </c>
      <c r="CA39">
        <v>0.18579999999999999</v>
      </c>
      <c r="CB39">
        <v>1.8048999999999999</v>
      </c>
      <c r="CC39">
        <v>0.4501</v>
      </c>
      <c r="CD39">
        <v>0.25330000000000003</v>
      </c>
      <c r="CE39">
        <v>0.95760000000000001</v>
      </c>
      <c r="CF39">
        <v>0.16520000000000001</v>
      </c>
      <c r="CG39">
        <v>0.44109999999999999</v>
      </c>
      <c r="CH39">
        <v>1.8171999999999999</v>
      </c>
      <c r="CI39">
        <v>0.35770000000000002</v>
      </c>
      <c r="CJ39">
        <v>0.40839999999999999</v>
      </c>
      <c r="CK39">
        <v>0.58360000000000001</v>
      </c>
      <c r="CL39">
        <v>0.99199999999999999</v>
      </c>
      <c r="CM39">
        <v>0.48110000000000003</v>
      </c>
      <c r="CN39">
        <v>0.61260000000000003</v>
      </c>
      <c r="CO39">
        <v>0</v>
      </c>
      <c r="CP39">
        <v>0.64949999999999997</v>
      </c>
      <c r="CQ39">
        <v>0.6</v>
      </c>
      <c r="CR39">
        <v>0.74380000000000002</v>
      </c>
      <c r="CS39">
        <v>2.6059999999999999</v>
      </c>
      <c r="CT39">
        <v>0.67720000000000002</v>
      </c>
      <c r="CU39">
        <v>7.2201000000000004</v>
      </c>
      <c r="CV39">
        <v>0.52859999999999996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130</v>
      </c>
      <c r="DR39">
        <v>94</v>
      </c>
      <c r="DS39">
        <v>5.6</v>
      </c>
      <c r="DT39">
        <v>3.9</v>
      </c>
      <c r="DU39">
        <v>2615</v>
      </c>
      <c r="DV39">
        <v>9.9679440129369998E-3</v>
      </c>
      <c r="DW39">
        <v>3.9382899719999997E-6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36047074800</v>
      </c>
      <c r="H40" t="s">
        <v>1340</v>
      </c>
      <c r="I40">
        <v>6.8165900000000001E-2</v>
      </c>
      <c r="J40">
        <v>1863</v>
      </c>
      <c r="K40">
        <v>292</v>
      </c>
      <c r="L40">
        <v>660</v>
      </c>
      <c r="M40">
        <v>47</v>
      </c>
      <c r="N40">
        <v>631</v>
      </c>
      <c r="O40">
        <v>55</v>
      </c>
      <c r="P40">
        <v>482</v>
      </c>
      <c r="Q40">
        <v>303</v>
      </c>
      <c r="R40">
        <v>39</v>
      </c>
      <c r="S40">
        <v>32</v>
      </c>
      <c r="T40">
        <v>31914</v>
      </c>
      <c r="U40">
        <v>7534</v>
      </c>
      <c r="V40">
        <v>60</v>
      </c>
      <c r="W40">
        <v>36</v>
      </c>
      <c r="X40">
        <v>234</v>
      </c>
      <c r="Y40">
        <v>38</v>
      </c>
      <c r="Z40">
        <v>608</v>
      </c>
      <c r="AA40">
        <v>209</v>
      </c>
      <c r="AB40">
        <v>87</v>
      </c>
      <c r="AC40">
        <v>35</v>
      </c>
      <c r="AD40">
        <v>64</v>
      </c>
      <c r="AE40">
        <v>48.5</v>
      </c>
      <c r="AF40">
        <v>493</v>
      </c>
      <c r="AG40">
        <v>403.89999999999901</v>
      </c>
      <c r="AH40">
        <v>16</v>
      </c>
      <c r="AI40">
        <v>46.2</v>
      </c>
      <c r="AJ40">
        <v>309</v>
      </c>
      <c r="AK40">
        <v>56.299999999999898</v>
      </c>
      <c r="AL40">
        <v>0</v>
      </c>
      <c r="AM40">
        <v>11</v>
      </c>
      <c r="AN40">
        <v>65</v>
      </c>
      <c r="AO40">
        <v>49.2</v>
      </c>
      <c r="AP40">
        <v>158</v>
      </c>
      <c r="AQ40">
        <v>56</v>
      </c>
      <c r="AR40">
        <v>0</v>
      </c>
      <c r="AS40">
        <v>11</v>
      </c>
      <c r="AT40">
        <v>25.899999999999899</v>
      </c>
      <c r="AU40">
        <v>14.1999999999999</v>
      </c>
      <c r="AV40">
        <v>5.4</v>
      </c>
      <c r="AW40">
        <v>4.5</v>
      </c>
      <c r="AX40">
        <v>31914</v>
      </c>
      <c r="AY40">
        <v>7534</v>
      </c>
      <c r="AZ40">
        <v>5.6</v>
      </c>
      <c r="BA40">
        <v>3.3</v>
      </c>
      <c r="BB40">
        <v>12.6</v>
      </c>
      <c r="BC40">
        <v>3.1</v>
      </c>
      <c r="BD40">
        <v>32.6</v>
      </c>
      <c r="BE40">
        <v>10</v>
      </c>
      <c r="BF40">
        <v>4.7</v>
      </c>
      <c r="BG40">
        <v>2</v>
      </c>
      <c r="BH40">
        <v>10.1</v>
      </c>
      <c r="BI40">
        <v>7.6</v>
      </c>
      <c r="BJ40">
        <v>26.5</v>
      </c>
      <c r="BK40">
        <v>21.3</v>
      </c>
      <c r="BL40">
        <v>0.9</v>
      </c>
      <c r="BM40">
        <v>2.6</v>
      </c>
      <c r="BN40">
        <v>46.799999999999898</v>
      </c>
      <c r="BO40">
        <v>7.9</v>
      </c>
      <c r="BP40">
        <v>0</v>
      </c>
      <c r="BQ40">
        <v>4.4000000000000004</v>
      </c>
      <c r="BR40">
        <v>10.3</v>
      </c>
      <c r="BS40">
        <v>7.7</v>
      </c>
      <c r="BT40">
        <v>25</v>
      </c>
      <c r="BU40">
        <v>8.5</v>
      </c>
      <c r="BV40">
        <v>0</v>
      </c>
      <c r="BW40">
        <v>0.6</v>
      </c>
      <c r="BX40">
        <v>0.81120000000000003</v>
      </c>
      <c r="BY40">
        <v>0.3221</v>
      </c>
      <c r="BZ40">
        <v>0.39600000000000002</v>
      </c>
      <c r="CA40">
        <v>0.2029</v>
      </c>
      <c r="CB40">
        <v>1.7322</v>
      </c>
      <c r="CC40">
        <v>0.42709999999999998</v>
      </c>
      <c r="CD40">
        <v>0.37269999999999998</v>
      </c>
      <c r="CE40">
        <v>0.96130000000000004</v>
      </c>
      <c r="CF40">
        <v>3.5299999999999998E-2</v>
      </c>
      <c r="CG40">
        <v>0.64600000000000002</v>
      </c>
      <c r="CH40">
        <v>2.0152999999999999</v>
      </c>
      <c r="CI40">
        <v>0.50039999999999996</v>
      </c>
      <c r="CJ40">
        <v>0.437</v>
      </c>
      <c r="CK40">
        <v>0.28810000000000002</v>
      </c>
      <c r="CL40">
        <v>0.72509999999999997</v>
      </c>
      <c r="CM40">
        <v>0.34799999999999998</v>
      </c>
      <c r="CN40">
        <v>0.79569999999999996</v>
      </c>
      <c r="CO40">
        <v>0</v>
      </c>
      <c r="CP40">
        <v>0.81940000000000002</v>
      </c>
      <c r="CQ40">
        <v>0.59179999999999999</v>
      </c>
      <c r="CR40">
        <v>0</v>
      </c>
      <c r="CS40">
        <v>2.2069000000000001</v>
      </c>
      <c r="CT40">
        <v>0.47820000000000001</v>
      </c>
      <c r="CU40">
        <v>6.6795</v>
      </c>
      <c r="CV40">
        <v>0.4415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34</v>
      </c>
      <c r="DR40">
        <v>23</v>
      </c>
      <c r="DS40">
        <v>1.8</v>
      </c>
      <c r="DT40">
        <v>1.3</v>
      </c>
      <c r="DU40">
        <v>2219</v>
      </c>
      <c r="DV40">
        <v>1.547037487732E-2</v>
      </c>
      <c r="DW40">
        <v>1.3919179899999999E-5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36047075000</v>
      </c>
      <c r="H41" t="s">
        <v>1339</v>
      </c>
      <c r="I41">
        <v>6.6957799999999998E-2</v>
      </c>
      <c r="J41">
        <v>2827</v>
      </c>
      <c r="K41">
        <v>276</v>
      </c>
      <c r="L41">
        <v>976</v>
      </c>
      <c r="M41">
        <v>48</v>
      </c>
      <c r="N41">
        <v>917</v>
      </c>
      <c r="O41">
        <v>63</v>
      </c>
      <c r="P41">
        <v>551</v>
      </c>
      <c r="Q41">
        <v>211</v>
      </c>
      <c r="R41">
        <v>148</v>
      </c>
      <c r="S41">
        <v>87</v>
      </c>
      <c r="T41">
        <v>22728</v>
      </c>
      <c r="U41">
        <v>3350</v>
      </c>
      <c r="V41">
        <v>98</v>
      </c>
      <c r="W41">
        <v>49</v>
      </c>
      <c r="X41">
        <v>270</v>
      </c>
      <c r="Y41">
        <v>76</v>
      </c>
      <c r="Z41">
        <v>834</v>
      </c>
      <c r="AA41">
        <v>169</v>
      </c>
      <c r="AB41">
        <v>189</v>
      </c>
      <c r="AC41">
        <v>58</v>
      </c>
      <c r="AD41">
        <v>68</v>
      </c>
      <c r="AE41">
        <v>44.399999999999899</v>
      </c>
      <c r="AF41">
        <v>550</v>
      </c>
      <c r="AG41">
        <v>391</v>
      </c>
      <c r="AH41">
        <v>165</v>
      </c>
      <c r="AI41">
        <v>132</v>
      </c>
      <c r="AJ41">
        <v>329</v>
      </c>
      <c r="AK41">
        <v>74</v>
      </c>
      <c r="AL41">
        <v>0</v>
      </c>
      <c r="AM41">
        <v>11</v>
      </c>
      <c r="AN41">
        <v>68</v>
      </c>
      <c r="AO41">
        <v>36.899999999999899</v>
      </c>
      <c r="AP41">
        <v>318</v>
      </c>
      <c r="AQ41">
        <v>65</v>
      </c>
      <c r="AR41">
        <v>10</v>
      </c>
      <c r="AS41">
        <v>5</v>
      </c>
      <c r="AT41">
        <v>19.5</v>
      </c>
      <c r="AU41">
        <v>7.1</v>
      </c>
      <c r="AV41">
        <v>11.6</v>
      </c>
      <c r="AW41">
        <v>6.2</v>
      </c>
      <c r="AX41">
        <v>22728</v>
      </c>
      <c r="AY41">
        <v>3350</v>
      </c>
      <c r="AZ41">
        <v>5.9</v>
      </c>
      <c r="BA41">
        <v>2.8</v>
      </c>
      <c r="BB41">
        <v>9.6</v>
      </c>
      <c r="BC41">
        <v>2.9</v>
      </c>
      <c r="BD41">
        <v>29.5</v>
      </c>
      <c r="BE41">
        <v>5.2</v>
      </c>
      <c r="BF41">
        <v>6.7</v>
      </c>
      <c r="BG41">
        <v>2.2000000000000002</v>
      </c>
      <c r="BH41">
        <v>7.4</v>
      </c>
      <c r="BI41">
        <v>4.8</v>
      </c>
      <c r="BJ41">
        <v>19.5</v>
      </c>
      <c r="BK41">
        <v>13.6999999999999</v>
      </c>
      <c r="BL41">
        <v>6.3</v>
      </c>
      <c r="BM41">
        <v>5</v>
      </c>
      <c r="BN41">
        <v>33.700000000000003</v>
      </c>
      <c r="BO41">
        <v>7.4</v>
      </c>
      <c r="BP41">
        <v>0</v>
      </c>
      <c r="BQ41">
        <v>3</v>
      </c>
      <c r="BR41">
        <v>7.4</v>
      </c>
      <c r="BS41">
        <v>4</v>
      </c>
      <c r="BT41">
        <v>34.700000000000003</v>
      </c>
      <c r="BU41">
        <v>6.8</v>
      </c>
      <c r="BV41">
        <v>0.4</v>
      </c>
      <c r="BW41">
        <v>0.2</v>
      </c>
      <c r="BX41">
        <v>0.70660000000000001</v>
      </c>
      <c r="BY41">
        <v>0.82750000000000001</v>
      </c>
      <c r="BZ41">
        <v>0.71379999999999999</v>
      </c>
      <c r="CA41">
        <v>0.21759999999999999</v>
      </c>
      <c r="CB41">
        <v>2.4653999999999998</v>
      </c>
      <c r="CC41">
        <v>0.65200000000000002</v>
      </c>
      <c r="CD41">
        <v>0.1938</v>
      </c>
      <c r="CE41">
        <v>0.91779999999999995</v>
      </c>
      <c r="CF41">
        <v>0.13239999999999999</v>
      </c>
      <c r="CG41">
        <v>0.4864</v>
      </c>
      <c r="CH41">
        <v>1.7303999999999999</v>
      </c>
      <c r="CI41">
        <v>0.30280000000000001</v>
      </c>
      <c r="CJ41">
        <v>0.35399999999999998</v>
      </c>
      <c r="CK41">
        <v>0.67130000000000001</v>
      </c>
      <c r="CL41">
        <v>1.0253000000000001</v>
      </c>
      <c r="CM41">
        <v>0.49940000000000001</v>
      </c>
      <c r="CN41">
        <v>0.74809999999999999</v>
      </c>
      <c r="CO41">
        <v>0</v>
      </c>
      <c r="CP41">
        <v>0.73870000000000002</v>
      </c>
      <c r="CQ41">
        <v>0.66479999999999995</v>
      </c>
      <c r="CR41">
        <v>0.52239999999999998</v>
      </c>
      <c r="CS41">
        <v>2.6741000000000001</v>
      </c>
      <c r="CT41">
        <v>0.70889999999999997</v>
      </c>
      <c r="CU41">
        <v>7.8952999999999998</v>
      </c>
      <c r="CV41">
        <v>0.63100000000000001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224</v>
      </c>
      <c r="DR41">
        <v>109</v>
      </c>
      <c r="DS41">
        <v>7.9</v>
      </c>
      <c r="DT41">
        <v>3.7</v>
      </c>
      <c r="DU41">
        <v>1211</v>
      </c>
      <c r="DV41">
        <v>1.7333513263999002E-2</v>
      </c>
      <c r="DW41">
        <v>1.8455617839999999E-5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36047075200</v>
      </c>
      <c r="H42" t="s">
        <v>1338</v>
      </c>
      <c r="I42">
        <v>6.6870499999999999E-2</v>
      </c>
      <c r="J42">
        <v>926</v>
      </c>
      <c r="K42">
        <v>143</v>
      </c>
      <c r="L42">
        <v>329</v>
      </c>
      <c r="M42">
        <v>24</v>
      </c>
      <c r="N42">
        <v>296</v>
      </c>
      <c r="O42">
        <v>33</v>
      </c>
      <c r="P42">
        <v>25</v>
      </c>
      <c r="Q42">
        <v>25</v>
      </c>
      <c r="R42">
        <v>21</v>
      </c>
      <c r="S42">
        <v>24</v>
      </c>
      <c r="T42">
        <v>58512</v>
      </c>
      <c r="U42">
        <v>14838</v>
      </c>
      <c r="V42">
        <v>38</v>
      </c>
      <c r="W42">
        <v>23</v>
      </c>
      <c r="X42">
        <v>201</v>
      </c>
      <c r="Y42">
        <v>32</v>
      </c>
      <c r="Z42">
        <v>201</v>
      </c>
      <c r="AA42">
        <v>71</v>
      </c>
      <c r="AB42">
        <v>55</v>
      </c>
      <c r="AC42">
        <v>25</v>
      </c>
      <c r="AD42">
        <v>9</v>
      </c>
      <c r="AE42">
        <v>11.1999999999999</v>
      </c>
      <c r="AF42">
        <v>27</v>
      </c>
      <c r="AG42">
        <v>198.69999999999899</v>
      </c>
      <c r="AH42">
        <v>8</v>
      </c>
      <c r="AI42">
        <v>44.5</v>
      </c>
      <c r="AJ42">
        <v>0</v>
      </c>
      <c r="AK42">
        <v>15.6</v>
      </c>
      <c r="AL42">
        <v>0</v>
      </c>
      <c r="AM42">
        <v>11</v>
      </c>
      <c r="AN42">
        <v>0</v>
      </c>
      <c r="AO42">
        <v>15.6</v>
      </c>
      <c r="AP42">
        <v>14</v>
      </c>
      <c r="AQ42">
        <v>15</v>
      </c>
      <c r="AR42">
        <v>0</v>
      </c>
      <c r="AS42">
        <v>11</v>
      </c>
      <c r="AT42">
        <v>2.7</v>
      </c>
      <c r="AU42">
        <v>2.8</v>
      </c>
      <c r="AV42">
        <v>4.7</v>
      </c>
      <c r="AW42">
        <v>5.3</v>
      </c>
      <c r="AX42">
        <v>58512</v>
      </c>
      <c r="AY42">
        <v>14838</v>
      </c>
      <c r="AZ42">
        <v>6.7</v>
      </c>
      <c r="BA42">
        <v>4</v>
      </c>
      <c r="BB42">
        <v>21.6999999999999</v>
      </c>
      <c r="BC42">
        <v>4.5999999999999996</v>
      </c>
      <c r="BD42">
        <v>21.6999999999999</v>
      </c>
      <c r="BE42">
        <v>6.9</v>
      </c>
      <c r="BF42">
        <v>5.9</v>
      </c>
      <c r="BG42">
        <v>2.7</v>
      </c>
      <c r="BH42">
        <v>3</v>
      </c>
      <c r="BI42">
        <v>3.8</v>
      </c>
      <c r="BJ42">
        <v>2.9</v>
      </c>
      <c r="BK42">
        <v>21.5</v>
      </c>
      <c r="BL42">
        <v>0.9</v>
      </c>
      <c r="BM42">
        <v>5</v>
      </c>
      <c r="BN42">
        <v>0</v>
      </c>
      <c r="BO42">
        <v>4.7</v>
      </c>
      <c r="BP42">
        <v>0</v>
      </c>
      <c r="BQ42">
        <v>8.6999999999999904</v>
      </c>
      <c r="BR42">
        <v>0</v>
      </c>
      <c r="BS42">
        <v>5.3</v>
      </c>
      <c r="BT42">
        <v>4.7</v>
      </c>
      <c r="BU42">
        <v>4.9000000000000004</v>
      </c>
      <c r="BV42">
        <v>0</v>
      </c>
      <c r="BW42">
        <v>1.2</v>
      </c>
      <c r="BX42">
        <v>6.4000000000000001E-2</v>
      </c>
      <c r="BY42">
        <v>0.2394</v>
      </c>
      <c r="BZ42">
        <v>7.7200000000000005E-2</v>
      </c>
      <c r="CA42">
        <v>0.25979999999999998</v>
      </c>
      <c r="CB42">
        <v>0.64039999999999997</v>
      </c>
      <c r="CC42">
        <v>8.8999999999999996E-2</v>
      </c>
      <c r="CD42">
        <v>0.88800000000000001</v>
      </c>
      <c r="CE42">
        <v>0.53480000000000005</v>
      </c>
      <c r="CF42">
        <v>8.0399999999999999E-2</v>
      </c>
      <c r="CG42">
        <v>0.15529999999999999</v>
      </c>
      <c r="CH42">
        <v>1.6585000000000001</v>
      </c>
      <c r="CI42">
        <v>0.25990000000000002</v>
      </c>
      <c r="CJ42">
        <v>3.3399999999999999E-2</v>
      </c>
      <c r="CK42">
        <v>0.28670000000000001</v>
      </c>
      <c r="CL42">
        <v>0.32</v>
      </c>
      <c r="CM42">
        <v>0.13669999999999999</v>
      </c>
      <c r="CN42">
        <v>0</v>
      </c>
      <c r="CO42">
        <v>0</v>
      </c>
      <c r="CP42">
        <v>0</v>
      </c>
      <c r="CQ42">
        <v>0.2127</v>
      </c>
      <c r="CR42">
        <v>0</v>
      </c>
      <c r="CS42">
        <v>0.2127</v>
      </c>
      <c r="CT42">
        <v>5.1999999999999998E-3</v>
      </c>
      <c r="CU42">
        <v>2.8315999999999999</v>
      </c>
      <c r="CV42">
        <v>5.4000000000000003E-3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35</v>
      </c>
      <c r="DR42">
        <v>37</v>
      </c>
      <c r="DS42">
        <v>3.8</v>
      </c>
      <c r="DT42">
        <v>3.8</v>
      </c>
      <c r="DU42">
        <v>473</v>
      </c>
      <c r="DV42">
        <v>1.7334537761959999E-2</v>
      </c>
      <c r="DW42">
        <v>1.8426564509E-5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36047075400</v>
      </c>
      <c r="H43" t="s">
        <v>1337</v>
      </c>
      <c r="I43">
        <v>6.6972100000000007E-2</v>
      </c>
      <c r="J43">
        <v>1569</v>
      </c>
      <c r="K43">
        <v>233</v>
      </c>
      <c r="L43">
        <v>479</v>
      </c>
      <c r="M43">
        <v>22</v>
      </c>
      <c r="N43">
        <v>444</v>
      </c>
      <c r="O43">
        <v>35</v>
      </c>
      <c r="P43">
        <v>397</v>
      </c>
      <c r="Q43">
        <v>245</v>
      </c>
      <c r="R43">
        <v>47</v>
      </c>
      <c r="S43">
        <v>53</v>
      </c>
      <c r="T43">
        <v>35261</v>
      </c>
      <c r="U43">
        <v>7226</v>
      </c>
      <c r="V43">
        <v>34</v>
      </c>
      <c r="W43">
        <v>28</v>
      </c>
      <c r="X43">
        <v>224</v>
      </c>
      <c r="Y43">
        <v>53</v>
      </c>
      <c r="Z43">
        <v>434</v>
      </c>
      <c r="AA43">
        <v>108</v>
      </c>
      <c r="AB43">
        <v>97</v>
      </c>
      <c r="AC43">
        <v>49</v>
      </c>
      <c r="AD43">
        <v>15</v>
      </c>
      <c r="AE43">
        <v>22.8</v>
      </c>
      <c r="AF43">
        <v>7</v>
      </c>
      <c r="AG43">
        <v>330.19999999999902</v>
      </c>
      <c r="AH43">
        <v>0</v>
      </c>
      <c r="AI43">
        <v>44</v>
      </c>
      <c r="AJ43">
        <v>0</v>
      </c>
      <c r="AK43">
        <v>15.6</v>
      </c>
      <c r="AL43">
        <v>0</v>
      </c>
      <c r="AM43">
        <v>11</v>
      </c>
      <c r="AN43">
        <v>0</v>
      </c>
      <c r="AO43">
        <v>15.6</v>
      </c>
      <c r="AP43">
        <v>6</v>
      </c>
      <c r="AQ43">
        <v>9</v>
      </c>
      <c r="AR43">
        <v>22</v>
      </c>
      <c r="AS43">
        <v>15</v>
      </c>
      <c r="AT43">
        <v>25.399999999999899</v>
      </c>
      <c r="AU43">
        <v>13.1</v>
      </c>
      <c r="AV43">
        <v>6.7</v>
      </c>
      <c r="AW43">
        <v>7.2</v>
      </c>
      <c r="AX43">
        <v>35261</v>
      </c>
      <c r="AY43">
        <v>7226</v>
      </c>
      <c r="AZ43">
        <v>3.6</v>
      </c>
      <c r="BA43">
        <v>2.8</v>
      </c>
      <c r="BB43">
        <v>14.3</v>
      </c>
      <c r="BC43">
        <v>3.5</v>
      </c>
      <c r="BD43">
        <v>27.6999999999999</v>
      </c>
      <c r="BE43">
        <v>5.5</v>
      </c>
      <c r="BF43">
        <v>6.2</v>
      </c>
      <c r="BG43">
        <v>3.1</v>
      </c>
      <c r="BH43">
        <v>3.4</v>
      </c>
      <c r="BI43">
        <v>5.0999999999999996</v>
      </c>
      <c r="BJ43">
        <v>0.4</v>
      </c>
      <c r="BK43">
        <v>21</v>
      </c>
      <c r="BL43">
        <v>0</v>
      </c>
      <c r="BM43">
        <v>3</v>
      </c>
      <c r="BN43">
        <v>0</v>
      </c>
      <c r="BO43">
        <v>3.2</v>
      </c>
      <c r="BP43">
        <v>0</v>
      </c>
      <c r="BQ43">
        <v>6.1</v>
      </c>
      <c r="BR43">
        <v>0</v>
      </c>
      <c r="BS43">
        <v>3.5</v>
      </c>
      <c r="BT43">
        <v>1.4</v>
      </c>
      <c r="BU43">
        <v>2.1</v>
      </c>
      <c r="BV43">
        <v>1.4</v>
      </c>
      <c r="BW43">
        <v>0.9</v>
      </c>
      <c r="BX43">
        <v>0.80289999999999995</v>
      </c>
      <c r="BY43">
        <v>0.47960000000000003</v>
      </c>
      <c r="BZ43">
        <v>0.31590000000000001</v>
      </c>
      <c r="CA43">
        <v>0.10340000000000001</v>
      </c>
      <c r="CB43">
        <v>1.7018</v>
      </c>
      <c r="CC43">
        <v>0.41570000000000001</v>
      </c>
      <c r="CD43">
        <v>0.48759999999999998</v>
      </c>
      <c r="CE43">
        <v>0.87619999999999998</v>
      </c>
      <c r="CF43">
        <v>9.8199999999999996E-2</v>
      </c>
      <c r="CG43">
        <v>0.1822</v>
      </c>
      <c r="CH43">
        <v>1.6443000000000001</v>
      </c>
      <c r="CI43">
        <v>0.25269999999999998</v>
      </c>
      <c r="CJ43">
        <v>2.7000000000000001E-3</v>
      </c>
      <c r="CK43">
        <v>0</v>
      </c>
      <c r="CL43">
        <v>2.7000000000000001E-3</v>
      </c>
      <c r="CM43">
        <v>2.0999999999999999E-3</v>
      </c>
      <c r="CN43">
        <v>0</v>
      </c>
      <c r="CO43">
        <v>0</v>
      </c>
      <c r="CP43">
        <v>0</v>
      </c>
      <c r="CQ43">
        <v>4.41E-2</v>
      </c>
      <c r="CR43">
        <v>0.74419999999999997</v>
      </c>
      <c r="CS43">
        <v>0.7883</v>
      </c>
      <c r="CT43">
        <v>4.2999999999999997E-2</v>
      </c>
      <c r="CU43">
        <v>4.1371000000000002</v>
      </c>
      <c r="CV43">
        <v>6.7000000000000004E-2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17</v>
      </c>
      <c r="DR43">
        <v>19</v>
      </c>
      <c r="DS43">
        <v>1.1000000000000001</v>
      </c>
      <c r="DT43">
        <v>1.3</v>
      </c>
      <c r="DU43">
        <v>1511</v>
      </c>
      <c r="DV43">
        <v>1.7336037002633E-2</v>
      </c>
      <c r="DW43">
        <v>1.8459503685E-5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36047075600</v>
      </c>
      <c r="H44" t="s">
        <v>1336</v>
      </c>
      <c r="I44">
        <v>6.7006499999999997E-2</v>
      </c>
      <c r="J44">
        <v>2123</v>
      </c>
      <c r="K44">
        <v>218</v>
      </c>
      <c r="L44">
        <v>703</v>
      </c>
      <c r="M44">
        <v>39</v>
      </c>
      <c r="N44">
        <v>678</v>
      </c>
      <c r="O44">
        <v>44</v>
      </c>
      <c r="P44">
        <v>213</v>
      </c>
      <c r="Q44">
        <v>112</v>
      </c>
      <c r="R44">
        <v>55</v>
      </c>
      <c r="S44">
        <v>32</v>
      </c>
      <c r="T44">
        <v>38278</v>
      </c>
      <c r="U44">
        <v>6431</v>
      </c>
      <c r="V44">
        <v>68</v>
      </c>
      <c r="W44">
        <v>33</v>
      </c>
      <c r="X44">
        <v>212</v>
      </c>
      <c r="Y44">
        <v>45</v>
      </c>
      <c r="Z44">
        <v>663</v>
      </c>
      <c r="AA44">
        <v>135</v>
      </c>
      <c r="AB44">
        <v>101</v>
      </c>
      <c r="AC44">
        <v>45</v>
      </c>
      <c r="AD44">
        <v>24</v>
      </c>
      <c r="AE44">
        <v>25.5</v>
      </c>
      <c r="AF44">
        <v>405</v>
      </c>
      <c r="AG44">
        <v>309.69999999999902</v>
      </c>
      <c r="AH44">
        <v>60</v>
      </c>
      <c r="AI44">
        <v>56.899999999999899</v>
      </c>
      <c r="AJ44">
        <v>277</v>
      </c>
      <c r="AK44">
        <v>48.799999999999898</v>
      </c>
      <c r="AL44">
        <v>0</v>
      </c>
      <c r="AM44">
        <v>11</v>
      </c>
      <c r="AN44">
        <v>49</v>
      </c>
      <c r="AO44">
        <v>28.6</v>
      </c>
      <c r="AP44">
        <v>174</v>
      </c>
      <c r="AQ44">
        <v>50</v>
      </c>
      <c r="AR44">
        <v>8</v>
      </c>
      <c r="AS44">
        <v>11</v>
      </c>
      <c r="AT44">
        <v>10</v>
      </c>
      <c r="AU44">
        <v>5.0999999999999996</v>
      </c>
      <c r="AV44">
        <v>5.6</v>
      </c>
      <c r="AW44">
        <v>3</v>
      </c>
      <c r="AX44">
        <v>38278</v>
      </c>
      <c r="AY44">
        <v>6431</v>
      </c>
      <c r="AZ44">
        <v>5.3</v>
      </c>
      <c r="BA44">
        <v>2.4</v>
      </c>
      <c r="BB44">
        <v>10</v>
      </c>
      <c r="BC44">
        <v>2.4</v>
      </c>
      <c r="BD44">
        <v>31.1999999999999</v>
      </c>
      <c r="BE44">
        <v>5.5</v>
      </c>
      <c r="BF44">
        <v>4.8</v>
      </c>
      <c r="BG44">
        <v>2.1</v>
      </c>
      <c r="BH44">
        <v>3.5</v>
      </c>
      <c r="BI44">
        <v>3.8</v>
      </c>
      <c r="BJ44">
        <v>19.100000000000001</v>
      </c>
      <c r="BK44">
        <v>14.5</v>
      </c>
      <c r="BL44">
        <v>3</v>
      </c>
      <c r="BM44">
        <v>2.9</v>
      </c>
      <c r="BN44">
        <v>39.399999999999899</v>
      </c>
      <c r="BO44">
        <v>6.6</v>
      </c>
      <c r="BP44">
        <v>0</v>
      </c>
      <c r="BQ44">
        <v>4.2</v>
      </c>
      <c r="BR44">
        <v>7.2</v>
      </c>
      <c r="BS44">
        <v>4.2</v>
      </c>
      <c r="BT44">
        <v>25.6999999999999</v>
      </c>
      <c r="BU44">
        <v>7.1</v>
      </c>
      <c r="BV44">
        <v>0.4</v>
      </c>
      <c r="BW44">
        <v>0.5</v>
      </c>
      <c r="BX44">
        <v>0.42070000000000002</v>
      </c>
      <c r="BY44">
        <v>0.34300000000000003</v>
      </c>
      <c r="BZ44">
        <v>0.24660000000000001</v>
      </c>
      <c r="CA44">
        <v>0.18579999999999999</v>
      </c>
      <c r="CB44">
        <v>1.196</v>
      </c>
      <c r="CC44">
        <v>0.26</v>
      </c>
      <c r="CD44">
        <v>0.2127</v>
      </c>
      <c r="CE44">
        <v>0.94440000000000002</v>
      </c>
      <c r="CF44">
        <v>3.6700000000000003E-2</v>
      </c>
      <c r="CG44">
        <v>0.19339999999999999</v>
      </c>
      <c r="CH44">
        <v>1.3872</v>
      </c>
      <c r="CI44">
        <v>0.13919999999999999</v>
      </c>
      <c r="CJ44">
        <v>0.35010000000000002</v>
      </c>
      <c r="CK44">
        <v>0.51870000000000005</v>
      </c>
      <c r="CL44">
        <v>0.86880000000000002</v>
      </c>
      <c r="CM44">
        <v>0.42170000000000002</v>
      </c>
      <c r="CN44">
        <v>0.76849999999999996</v>
      </c>
      <c r="CO44">
        <v>0</v>
      </c>
      <c r="CP44">
        <v>0.73229999999999995</v>
      </c>
      <c r="CQ44">
        <v>0.59630000000000005</v>
      </c>
      <c r="CR44">
        <v>0.53620000000000001</v>
      </c>
      <c r="CS44">
        <v>2.6334</v>
      </c>
      <c r="CT44">
        <v>0.68840000000000001</v>
      </c>
      <c r="CU44">
        <v>6.0854999999999997</v>
      </c>
      <c r="CV44">
        <v>0.33850000000000002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128</v>
      </c>
      <c r="DR44">
        <v>88</v>
      </c>
      <c r="DS44">
        <v>6</v>
      </c>
      <c r="DT44">
        <v>4.2</v>
      </c>
      <c r="DU44">
        <v>773</v>
      </c>
      <c r="DV44">
        <v>1.7040890232963998E-2</v>
      </c>
      <c r="DW44">
        <v>1.8482813149000001E-5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36047075800</v>
      </c>
      <c r="H45" t="s">
        <v>1335</v>
      </c>
      <c r="I45">
        <v>7.9250500000000001E-2</v>
      </c>
      <c r="J45">
        <v>1765</v>
      </c>
      <c r="K45">
        <v>191</v>
      </c>
      <c r="L45">
        <v>661</v>
      </c>
      <c r="M45">
        <v>28</v>
      </c>
      <c r="N45">
        <v>616</v>
      </c>
      <c r="O45">
        <v>45</v>
      </c>
      <c r="P45">
        <v>74</v>
      </c>
      <c r="Q45">
        <v>43</v>
      </c>
      <c r="R45">
        <v>105</v>
      </c>
      <c r="S45">
        <v>44</v>
      </c>
      <c r="T45">
        <v>47907</v>
      </c>
      <c r="U45">
        <v>10047</v>
      </c>
      <c r="V45">
        <v>93</v>
      </c>
      <c r="W45">
        <v>58</v>
      </c>
      <c r="X45">
        <v>330</v>
      </c>
      <c r="Y45">
        <v>57</v>
      </c>
      <c r="Z45">
        <v>334</v>
      </c>
      <c r="AA45">
        <v>71</v>
      </c>
      <c r="AB45">
        <v>180</v>
      </c>
      <c r="AC45">
        <v>59</v>
      </c>
      <c r="AD45">
        <v>7</v>
      </c>
      <c r="AE45">
        <v>13.6</v>
      </c>
      <c r="AF45">
        <v>175</v>
      </c>
      <c r="AG45">
        <v>251.099999999999</v>
      </c>
      <c r="AH45">
        <v>165</v>
      </c>
      <c r="AI45">
        <v>71.2</v>
      </c>
      <c r="AJ45">
        <v>229</v>
      </c>
      <c r="AK45">
        <v>45.399999999999899</v>
      </c>
      <c r="AL45">
        <v>0</v>
      </c>
      <c r="AM45">
        <v>11</v>
      </c>
      <c r="AN45">
        <v>10</v>
      </c>
      <c r="AO45">
        <v>16.3</v>
      </c>
      <c r="AP45">
        <v>183</v>
      </c>
      <c r="AQ45">
        <v>41</v>
      </c>
      <c r="AR45">
        <v>0</v>
      </c>
      <c r="AS45">
        <v>11</v>
      </c>
      <c r="AT45">
        <v>4.2</v>
      </c>
      <c r="AU45">
        <v>2.5</v>
      </c>
      <c r="AV45">
        <v>13.3</v>
      </c>
      <c r="AW45">
        <v>5.3</v>
      </c>
      <c r="AX45">
        <v>47907</v>
      </c>
      <c r="AY45">
        <v>10047</v>
      </c>
      <c r="AZ45">
        <v>7.9</v>
      </c>
      <c r="BA45">
        <v>4.5999999999999996</v>
      </c>
      <c r="BB45">
        <v>18.6999999999999</v>
      </c>
      <c r="BC45">
        <v>2.9</v>
      </c>
      <c r="BD45">
        <v>18.899999999999899</v>
      </c>
      <c r="BE45">
        <v>3.5</v>
      </c>
      <c r="BF45">
        <v>10.1999999999999</v>
      </c>
      <c r="BG45">
        <v>3.1</v>
      </c>
      <c r="BH45">
        <v>1.1000000000000001</v>
      </c>
      <c r="BI45">
        <v>2.2000000000000002</v>
      </c>
      <c r="BJ45">
        <v>9.9</v>
      </c>
      <c r="BK45">
        <v>14.1999999999999</v>
      </c>
      <c r="BL45">
        <v>9.6</v>
      </c>
      <c r="BM45">
        <v>4</v>
      </c>
      <c r="BN45">
        <v>34.6</v>
      </c>
      <c r="BO45">
        <v>6.7</v>
      </c>
      <c r="BP45">
        <v>0</v>
      </c>
      <c r="BQ45">
        <v>4.4000000000000004</v>
      </c>
      <c r="BR45">
        <v>1.6</v>
      </c>
      <c r="BS45">
        <v>2.6</v>
      </c>
      <c r="BT45">
        <v>29.6999999999999</v>
      </c>
      <c r="BU45">
        <v>6.7</v>
      </c>
      <c r="BV45">
        <v>0</v>
      </c>
      <c r="BW45">
        <v>0.6</v>
      </c>
      <c r="BX45">
        <v>0.13950000000000001</v>
      </c>
      <c r="BY45">
        <v>0.88360000000000005</v>
      </c>
      <c r="BZ45">
        <v>0.12280000000000001</v>
      </c>
      <c r="CA45">
        <v>0.32590000000000002</v>
      </c>
      <c r="CB45">
        <v>1.4718</v>
      </c>
      <c r="CC45">
        <v>0.34200000000000003</v>
      </c>
      <c r="CD45">
        <v>0.77470000000000006</v>
      </c>
      <c r="CE45">
        <v>0.31630000000000003</v>
      </c>
      <c r="CF45">
        <v>0.45340000000000003</v>
      </c>
      <c r="CG45">
        <v>4.5900000000000003E-2</v>
      </c>
      <c r="CH45">
        <v>1.5903</v>
      </c>
      <c r="CI45">
        <v>0.2261</v>
      </c>
      <c r="CJ45">
        <v>0.20899999999999999</v>
      </c>
      <c r="CK45">
        <v>0.751</v>
      </c>
      <c r="CL45">
        <v>0.96</v>
      </c>
      <c r="CM45">
        <v>0.46210000000000001</v>
      </c>
      <c r="CN45">
        <v>0.75139999999999996</v>
      </c>
      <c r="CO45">
        <v>0</v>
      </c>
      <c r="CP45">
        <v>0.37869999999999998</v>
      </c>
      <c r="CQ45">
        <v>0.62980000000000003</v>
      </c>
      <c r="CR45">
        <v>0</v>
      </c>
      <c r="CS45">
        <v>1.76</v>
      </c>
      <c r="CT45">
        <v>0.29859999999999998</v>
      </c>
      <c r="CU45">
        <v>5.7820999999999998</v>
      </c>
      <c r="CV45">
        <v>0.28670000000000001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122</v>
      </c>
      <c r="DR45">
        <v>56</v>
      </c>
      <c r="DS45">
        <v>6.9</v>
      </c>
      <c r="DT45">
        <v>3</v>
      </c>
      <c r="DU45">
        <v>676</v>
      </c>
      <c r="DV45">
        <v>1.9892747685196999E-2</v>
      </c>
      <c r="DW45">
        <v>2.1824497225E-5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36047076000</v>
      </c>
      <c r="H46" t="s">
        <v>1334</v>
      </c>
      <c r="I46">
        <v>7.0109199999999997E-2</v>
      </c>
      <c r="J46">
        <v>2956</v>
      </c>
      <c r="K46">
        <v>331</v>
      </c>
      <c r="L46">
        <v>1104</v>
      </c>
      <c r="M46">
        <v>18</v>
      </c>
      <c r="N46">
        <v>1062</v>
      </c>
      <c r="O46">
        <v>43</v>
      </c>
      <c r="P46">
        <v>667</v>
      </c>
      <c r="Q46">
        <v>234</v>
      </c>
      <c r="R46">
        <v>90</v>
      </c>
      <c r="S46">
        <v>54</v>
      </c>
      <c r="T46">
        <v>29687</v>
      </c>
      <c r="U46">
        <v>7762</v>
      </c>
      <c r="V46">
        <v>221</v>
      </c>
      <c r="W46">
        <v>111</v>
      </c>
      <c r="X46">
        <v>409</v>
      </c>
      <c r="Y46">
        <v>86</v>
      </c>
      <c r="Z46">
        <v>1008</v>
      </c>
      <c r="AA46">
        <v>240</v>
      </c>
      <c r="AB46">
        <v>320</v>
      </c>
      <c r="AC46">
        <v>120</v>
      </c>
      <c r="AD46">
        <v>99</v>
      </c>
      <c r="AE46">
        <v>63</v>
      </c>
      <c r="AF46">
        <v>527</v>
      </c>
      <c r="AG46">
        <v>512.29999999999905</v>
      </c>
      <c r="AH46">
        <v>353</v>
      </c>
      <c r="AI46">
        <v>140.30000000000001</v>
      </c>
      <c r="AJ46">
        <v>795</v>
      </c>
      <c r="AK46">
        <v>84.599999999999895</v>
      </c>
      <c r="AL46">
        <v>0</v>
      </c>
      <c r="AM46">
        <v>11</v>
      </c>
      <c r="AN46">
        <v>92</v>
      </c>
      <c r="AO46">
        <v>48.899999999999899</v>
      </c>
      <c r="AP46">
        <v>548</v>
      </c>
      <c r="AQ46">
        <v>91</v>
      </c>
      <c r="AR46">
        <v>0</v>
      </c>
      <c r="AS46">
        <v>11</v>
      </c>
      <c r="AT46">
        <v>22.6</v>
      </c>
      <c r="AU46">
        <v>7.8</v>
      </c>
      <c r="AV46">
        <v>8.5</v>
      </c>
      <c r="AW46">
        <v>4.9000000000000004</v>
      </c>
      <c r="AX46">
        <v>29687</v>
      </c>
      <c r="AY46">
        <v>7762</v>
      </c>
      <c r="AZ46">
        <v>13</v>
      </c>
      <c r="BA46">
        <v>6.4</v>
      </c>
      <c r="BB46">
        <v>13.8</v>
      </c>
      <c r="BC46">
        <v>3.8</v>
      </c>
      <c r="BD46">
        <v>34.1</v>
      </c>
      <c r="BE46">
        <v>7.2</v>
      </c>
      <c r="BF46">
        <v>10.8</v>
      </c>
      <c r="BG46">
        <v>4.5999999999999996</v>
      </c>
      <c r="BH46">
        <v>9.3000000000000007</v>
      </c>
      <c r="BI46">
        <v>5.9</v>
      </c>
      <c r="BJ46">
        <v>17.8</v>
      </c>
      <c r="BK46">
        <v>17.1999999999999</v>
      </c>
      <c r="BL46">
        <v>12.9</v>
      </c>
      <c r="BM46">
        <v>4.9000000000000004</v>
      </c>
      <c r="BN46">
        <v>72</v>
      </c>
      <c r="BO46">
        <v>7.6</v>
      </c>
      <c r="BP46">
        <v>0</v>
      </c>
      <c r="BQ46">
        <v>2.7</v>
      </c>
      <c r="BR46">
        <v>8.6999999999999904</v>
      </c>
      <c r="BS46">
        <v>4.5999999999999996</v>
      </c>
      <c r="BT46">
        <v>51.6</v>
      </c>
      <c r="BU46">
        <v>8.1999999999999904</v>
      </c>
      <c r="BV46">
        <v>0</v>
      </c>
      <c r="BW46">
        <v>0.4</v>
      </c>
      <c r="BX46">
        <v>0.75929999999999997</v>
      </c>
      <c r="BY46">
        <v>0.64859999999999995</v>
      </c>
      <c r="BZ46">
        <v>0.46700000000000003</v>
      </c>
      <c r="CA46">
        <v>0.56120000000000003</v>
      </c>
      <c r="CB46">
        <v>2.4359999999999999</v>
      </c>
      <c r="CC46">
        <v>0.64370000000000005</v>
      </c>
      <c r="CD46">
        <v>0.45569999999999999</v>
      </c>
      <c r="CE46">
        <v>0.97030000000000005</v>
      </c>
      <c r="CF46">
        <v>0.50229999999999997</v>
      </c>
      <c r="CG46">
        <v>0.60070000000000001</v>
      </c>
      <c r="CH46">
        <v>2.5289999999999999</v>
      </c>
      <c r="CI46">
        <v>0.80300000000000005</v>
      </c>
      <c r="CJ46">
        <v>0.33460000000000001</v>
      </c>
      <c r="CK46">
        <v>0.80889999999999995</v>
      </c>
      <c r="CL46">
        <v>1.1435</v>
      </c>
      <c r="CM46">
        <v>0.56179999999999997</v>
      </c>
      <c r="CN46">
        <v>0.86899999999999999</v>
      </c>
      <c r="CO46">
        <v>0</v>
      </c>
      <c r="CP46">
        <v>0.77510000000000001</v>
      </c>
      <c r="CQ46">
        <v>0.77280000000000004</v>
      </c>
      <c r="CR46">
        <v>0</v>
      </c>
      <c r="CS46">
        <v>2.4169999999999998</v>
      </c>
      <c r="CT46">
        <v>0.58199999999999996</v>
      </c>
      <c r="CU46">
        <v>8.5256000000000007</v>
      </c>
      <c r="CV46">
        <v>0.71930000000000005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233</v>
      </c>
      <c r="DR46">
        <v>112</v>
      </c>
      <c r="DS46">
        <v>7.9</v>
      </c>
      <c r="DT46">
        <v>4</v>
      </c>
      <c r="DU46">
        <v>1230</v>
      </c>
      <c r="DV46">
        <v>1.9863069663928E-2</v>
      </c>
      <c r="DW46">
        <v>1.9325547768000001E-5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36047076200</v>
      </c>
      <c r="H47" t="s">
        <v>1333</v>
      </c>
      <c r="I47">
        <v>7.2603799999999996E-2</v>
      </c>
      <c r="J47">
        <v>4721</v>
      </c>
      <c r="K47">
        <v>544</v>
      </c>
      <c r="L47">
        <v>1717</v>
      </c>
      <c r="M47">
        <v>24</v>
      </c>
      <c r="N47">
        <v>1615</v>
      </c>
      <c r="O47">
        <v>83</v>
      </c>
      <c r="P47">
        <v>1350</v>
      </c>
      <c r="Q47">
        <v>503</v>
      </c>
      <c r="R47">
        <v>11</v>
      </c>
      <c r="S47">
        <v>16</v>
      </c>
      <c r="T47">
        <v>24380</v>
      </c>
      <c r="U47">
        <v>3978</v>
      </c>
      <c r="V47">
        <v>687</v>
      </c>
      <c r="W47">
        <v>281</v>
      </c>
      <c r="X47">
        <v>743</v>
      </c>
      <c r="Y47">
        <v>140</v>
      </c>
      <c r="Z47">
        <v>1192</v>
      </c>
      <c r="AA47">
        <v>327</v>
      </c>
      <c r="AB47">
        <v>506</v>
      </c>
      <c r="AC47">
        <v>99</v>
      </c>
      <c r="AD47">
        <v>114</v>
      </c>
      <c r="AE47">
        <v>85.799999999999898</v>
      </c>
      <c r="AF47">
        <v>2472</v>
      </c>
      <c r="AG47">
        <v>634.20000000000005</v>
      </c>
      <c r="AH47">
        <v>951</v>
      </c>
      <c r="AI47">
        <v>256.39999999999901</v>
      </c>
      <c r="AJ47">
        <v>1346</v>
      </c>
      <c r="AK47">
        <v>136.30000000000001</v>
      </c>
      <c r="AL47">
        <v>0</v>
      </c>
      <c r="AM47">
        <v>11</v>
      </c>
      <c r="AN47">
        <v>249</v>
      </c>
      <c r="AO47">
        <v>117.599999999999</v>
      </c>
      <c r="AP47">
        <v>836</v>
      </c>
      <c r="AQ47">
        <v>138</v>
      </c>
      <c r="AR47">
        <v>18</v>
      </c>
      <c r="AS47">
        <v>24</v>
      </c>
      <c r="AT47">
        <v>28.6999999999999</v>
      </c>
      <c r="AU47">
        <v>9</v>
      </c>
      <c r="AV47">
        <v>0.5</v>
      </c>
      <c r="AW47">
        <v>0.7</v>
      </c>
      <c r="AX47">
        <v>24380</v>
      </c>
      <c r="AY47">
        <v>3978</v>
      </c>
      <c r="AZ47">
        <v>22.3</v>
      </c>
      <c r="BA47">
        <v>8.1</v>
      </c>
      <c r="BB47">
        <v>15.6999999999999</v>
      </c>
      <c r="BC47">
        <v>3.1</v>
      </c>
      <c r="BD47">
        <v>25.1999999999999</v>
      </c>
      <c r="BE47">
        <v>6.3</v>
      </c>
      <c r="BF47">
        <v>10.8</v>
      </c>
      <c r="BG47">
        <v>2.2000000000000002</v>
      </c>
      <c r="BH47">
        <v>7.1</v>
      </c>
      <c r="BI47">
        <v>5.3</v>
      </c>
      <c r="BJ47">
        <v>52.399999999999899</v>
      </c>
      <c r="BK47">
        <v>12</v>
      </c>
      <c r="BL47">
        <v>22.3</v>
      </c>
      <c r="BM47">
        <v>5.5</v>
      </c>
      <c r="BN47">
        <v>78.400000000000006</v>
      </c>
      <c r="BO47">
        <v>7.9</v>
      </c>
      <c r="BP47">
        <v>0</v>
      </c>
      <c r="BQ47">
        <v>1.7</v>
      </c>
      <c r="BR47">
        <v>15.4</v>
      </c>
      <c r="BS47">
        <v>7.2</v>
      </c>
      <c r="BT47">
        <v>51.799999999999898</v>
      </c>
      <c r="BU47">
        <v>8</v>
      </c>
      <c r="BV47">
        <v>0.4</v>
      </c>
      <c r="BW47">
        <v>0.5</v>
      </c>
      <c r="BX47">
        <v>0.84109999999999996</v>
      </c>
      <c r="BY47">
        <v>7.4000000000000003E-3</v>
      </c>
      <c r="BZ47">
        <v>0.6552</v>
      </c>
      <c r="CA47">
        <v>0.78759999999999997</v>
      </c>
      <c r="CB47">
        <v>2.2913000000000001</v>
      </c>
      <c r="CC47">
        <v>0.60040000000000004</v>
      </c>
      <c r="CD47">
        <v>0.57989999999999997</v>
      </c>
      <c r="CE47">
        <v>0.77990000000000004</v>
      </c>
      <c r="CF47">
        <v>0.50229999999999997</v>
      </c>
      <c r="CG47">
        <v>0.45779999999999998</v>
      </c>
      <c r="CH47">
        <v>2.3197999999999999</v>
      </c>
      <c r="CI47">
        <v>0.69350000000000001</v>
      </c>
      <c r="CJ47">
        <v>0.62560000000000004</v>
      </c>
      <c r="CK47">
        <v>0.92359999999999998</v>
      </c>
      <c r="CL47">
        <v>1.5491999999999999</v>
      </c>
      <c r="CM47">
        <v>0.8075</v>
      </c>
      <c r="CN47">
        <v>0.8871</v>
      </c>
      <c r="CO47">
        <v>0</v>
      </c>
      <c r="CP47">
        <v>0.91349999999999998</v>
      </c>
      <c r="CQ47">
        <v>0.77429999999999999</v>
      </c>
      <c r="CR47">
        <v>0.53849999999999998</v>
      </c>
      <c r="CS47">
        <v>3.1133999999999999</v>
      </c>
      <c r="CT47">
        <v>0.86699999999999999</v>
      </c>
      <c r="CU47">
        <v>9.2737999999999996</v>
      </c>
      <c r="CV47">
        <v>0.81340000000000001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2</v>
      </c>
      <c r="DQ47">
        <v>671</v>
      </c>
      <c r="DR47">
        <v>268</v>
      </c>
      <c r="DS47">
        <v>14.3</v>
      </c>
      <c r="DT47">
        <v>5.6</v>
      </c>
      <c r="DU47">
        <v>1727</v>
      </c>
      <c r="DV47">
        <v>1.7994845000038999E-2</v>
      </c>
      <c r="DW47">
        <v>2.0022501412E-5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36047076400</v>
      </c>
      <c r="H48" t="s">
        <v>1332</v>
      </c>
      <c r="I48">
        <v>6.2389399999999998E-2</v>
      </c>
      <c r="J48">
        <v>3824</v>
      </c>
      <c r="K48">
        <v>419</v>
      </c>
      <c r="L48">
        <v>1418</v>
      </c>
      <c r="M48">
        <v>50</v>
      </c>
      <c r="N48">
        <v>1384</v>
      </c>
      <c r="O48">
        <v>68</v>
      </c>
      <c r="P48">
        <v>689</v>
      </c>
      <c r="Q48">
        <v>304</v>
      </c>
      <c r="R48">
        <v>127</v>
      </c>
      <c r="S48">
        <v>58</v>
      </c>
      <c r="T48">
        <v>24488</v>
      </c>
      <c r="U48">
        <v>3618</v>
      </c>
      <c r="V48">
        <v>421</v>
      </c>
      <c r="W48">
        <v>134</v>
      </c>
      <c r="X48">
        <v>472</v>
      </c>
      <c r="Y48">
        <v>109</v>
      </c>
      <c r="Z48">
        <v>858</v>
      </c>
      <c r="AA48">
        <v>203</v>
      </c>
      <c r="AB48">
        <v>432</v>
      </c>
      <c r="AC48">
        <v>114</v>
      </c>
      <c r="AD48">
        <v>190</v>
      </c>
      <c r="AE48">
        <v>91.2</v>
      </c>
      <c r="AF48">
        <v>2663</v>
      </c>
      <c r="AG48">
        <v>480.39999999999901</v>
      </c>
      <c r="AH48">
        <v>470</v>
      </c>
      <c r="AI48">
        <v>185.5</v>
      </c>
      <c r="AJ48">
        <v>1182</v>
      </c>
      <c r="AK48">
        <v>127</v>
      </c>
      <c r="AL48">
        <v>0</v>
      </c>
      <c r="AM48">
        <v>11</v>
      </c>
      <c r="AN48">
        <v>263</v>
      </c>
      <c r="AO48">
        <v>121.2</v>
      </c>
      <c r="AP48">
        <v>774</v>
      </c>
      <c r="AQ48">
        <v>128</v>
      </c>
      <c r="AR48">
        <v>0</v>
      </c>
      <c r="AS48">
        <v>11</v>
      </c>
      <c r="AT48">
        <v>18.100000000000001</v>
      </c>
      <c r="AU48">
        <v>7.6</v>
      </c>
      <c r="AV48">
        <v>6.3</v>
      </c>
      <c r="AW48">
        <v>2.9</v>
      </c>
      <c r="AX48">
        <v>24488</v>
      </c>
      <c r="AY48">
        <v>3618</v>
      </c>
      <c r="AZ48">
        <v>16.399999999999899</v>
      </c>
      <c r="BA48">
        <v>4.9000000000000004</v>
      </c>
      <c r="BB48">
        <v>12.3</v>
      </c>
      <c r="BC48">
        <v>2.7</v>
      </c>
      <c r="BD48">
        <v>22.399999999999899</v>
      </c>
      <c r="BE48">
        <v>4.7</v>
      </c>
      <c r="BF48">
        <v>11.3</v>
      </c>
      <c r="BG48">
        <v>3</v>
      </c>
      <c r="BH48">
        <v>13.6999999999999</v>
      </c>
      <c r="BI48">
        <v>6.6</v>
      </c>
      <c r="BJ48">
        <v>69.599999999999895</v>
      </c>
      <c r="BK48">
        <v>10</v>
      </c>
      <c r="BL48">
        <v>13.1</v>
      </c>
      <c r="BM48">
        <v>5</v>
      </c>
      <c r="BN48">
        <v>83.4</v>
      </c>
      <c r="BO48">
        <v>8.5</v>
      </c>
      <c r="BP48">
        <v>0</v>
      </c>
      <c r="BQ48">
        <v>2.1</v>
      </c>
      <c r="BR48">
        <v>19</v>
      </c>
      <c r="BS48">
        <v>8.6999999999999904</v>
      </c>
      <c r="BT48">
        <v>55.899999999999899</v>
      </c>
      <c r="BU48">
        <v>9.1999999999999904</v>
      </c>
      <c r="BV48">
        <v>0</v>
      </c>
      <c r="BW48">
        <v>0.3</v>
      </c>
      <c r="BX48">
        <v>0.68100000000000005</v>
      </c>
      <c r="BY48">
        <v>0.43130000000000002</v>
      </c>
      <c r="BZ48">
        <v>0.65249999999999997</v>
      </c>
      <c r="CA48">
        <v>0.67200000000000004</v>
      </c>
      <c r="CB48">
        <v>2.4367999999999999</v>
      </c>
      <c r="CC48">
        <v>0.64390000000000003</v>
      </c>
      <c r="CD48">
        <v>0.35149999999999998</v>
      </c>
      <c r="CE48">
        <v>0.59640000000000004</v>
      </c>
      <c r="CF48">
        <v>0.54949999999999999</v>
      </c>
      <c r="CG48">
        <v>0.77449999999999997</v>
      </c>
      <c r="CH48">
        <v>2.2719</v>
      </c>
      <c r="CI48">
        <v>0.66769999999999996</v>
      </c>
      <c r="CJ48">
        <v>0.70450000000000002</v>
      </c>
      <c r="CK48">
        <v>0.81279999999999997</v>
      </c>
      <c r="CL48">
        <v>1.5173000000000001</v>
      </c>
      <c r="CM48">
        <v>0.78580000000000005</v>
      </c>
      <c r="CN48">
        <v>0.9073</v>
      </c>
      <c r="CO48">
        <v>0</v>
      </c>
      <c r="CP48">
        <v>0.94910000000000005</v>
      </c>
      <c r="CQ48">
        <v>0.80259999999999998</v>
      </c>
      <c r="CR48">
        <v>0</v>
      </c>
      <c r="CS48">
        <v>2.6591</v>
      </c>
      <c r="CT48">
        <v>0.70099999999999996</v>
      </c>
      <c r="CU48">
        <v>8.8850999999999996</v>
      </c>
      <c r="CV48">
        <v>0.76639999999999997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1</v>
      </c>
      <c r="DM48">
        <v>0</v>
      </c>
      <c r="DN48">
        <v>0</v>
      </c>
      <c r="DO48">
        <v>2</v>
      </c>
      <c r="DP48">
        <v>2</v>
      </c>
      <c r="DQ48">
        <v>583</v>
      </c>
      <c r="DR48">
        <v>212</v>
      </c>
      <c r="DS48">
        <v>15.1999999999999</v>
      </c>
      <c r="DT48">
        <v>5.0999999999999996</v>
      </c>
      <c r="DU48">
        <v>1669</v>
      </c>
      <c r="DV48">
        <v>2.0349015803695001E-2</v>
      </c>
      <c r="DW48">
        <v>1.7203474631000001E-5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36047076600</v>
      </c>
      <c r="H49" t="s">
        <v>1331</v>
      </c>
      <c r="I49">
        <v>3.1883500000000002E-2</v>
      </c>
      <c r="J49">
        <v>2393</v>
      </c>
      <c r="K49">
        <v>242</v>
      </c>
      <c r="L49">
        <v>785</v>
      </c>
      <c r="M49">
        <v>30</v>
      </c>
      <c r="N49">
        <v>745</v>
      </c>
      <c r="O49">
        <v>44</v>
      </c>
      <c r="P49">
        <v>285</v>
      </c>
      <c r="Q49">
        <v>133</v>
      </c>
      <c r="R49">
        <v>87</v>
      </c>
      <c r="S49">
        <v>44</v>
      </c>
      <c r="T49">
        <v>24093</v>
      </c>
      <c r="U49">
        <v>2719</v>
      </c>
      <c r="V49">
        <v>196</v>
      </c>
      <c r="W49">
        <v>104</v>
      </c>
      <c r="X49">
        <v>222</v>
      </c>
      <c r="Y49">
        <v>55</v>
      </c>
      <c r="Z49">
        <v>650</v>
      </c>
      <c r="AA49">
        <v>153</v>
      </c>
      <c r="AB49">
        <v>185</v>
      </c>
      <c r="AC49">
        <v>64</v>
      </c>
      <c r="AD49">
        <v>95</v>
      </c>
      <c r="AE49">
        <v>47.2</v>
      </c>
      <c r="AF49">
        <v>2218</v>
      </c>
      <c r="AG49">
        <v>254</v>
      </c>
      <c r="AH49">
        <v>253</v>
      </c>
      <c r="AI49">
        <v>120.299999999999</v>
      </c>
      <c r="AJ49">
        <v>556</v>
      </c>
      <c r="AK49">
        <v>53.899999999999899</v>
      </c>
      <c r="AL49">
        <v>8</v>
      </c>
      <c r="AM49">
        <v>12</v>
      </c>
      <c r="AN49">
        <v>160</v>
      </c>
      <c r="AO49">
        <v>56.5</v>
      </c>
      <c r="AP49">
        <v>320</v>
      </c>
      <c r="AQ49">
        <v>59</v>
      </c>
      <c r="AR49">
        <v>8</v>
      </c>
      <c r="AS49">
        <v>4</v>
      </c>
      <c r="AT49">
        <v>12.1</v>
      </c>
      <c r="AU49">
        <v>5.7</v>
      </c>
      <c r="AV49">
        <v>6.7</v>
      </c>
      <c r="AW49">
        <v>3.2</v>
      </c>
      <c r="AX49">
        <v>24093</v>
      </c>
      <c r="AY49">
        <v>2719</v>
      </c>
      <c r="AZ49">
        <v>13.4</v>
      </c>
      <c r="BA49">
        <v>6.7</v>
      </c>
      <c r="BB49">
        <v>9.3000000000000007</v>
      </c>
      <c r="BC49">
        <v>2.5</v>
      </c>
      <c r="BD49">
        <v>27.1999999999999</v>
      </c>
      <c r="BE49">
        <v>5.8</v>
      </c>
      <c r="BF49">
        <v>7.7</v>
      </c>
      <c r="BG49">
        <v>2.9</v>
      </c>
      <c r="BH49">
        <v>12.8</v>
      </c>
      <c r="BI49">
        <v>6.3</v>
      </c>
      <c r="BJ49">
        <v>92.7</v>
      </c>
      <c r="BK49">
        <v>5</v>
      </c>
      <c r="BL49">
        <v>11.1999999999999</v>
      </c>
      <c r="BM49">
        <v>5.2</v>
      </c>
      <c r="BN49">
        <v>70.799999999999898</v>
      </c>
      <c r="BO49">
        <v>6.3</v>
      </c>
      <c r="BP49">
        <v>1</v>
      </c>
      <c r="BQ49">
        <v>1.5</v>
      </c>
      <c r="BR49">
        <v>21.5</v>
      </c>
      <c r="BS49">
        <v>7.5</v>
      </c>
      <c r="BT49">
        <v>43</v>
      </c>
      <c r="BU49">
        <v>7.4</v>
      </c>
      <c r="BV49">
        <v>0.3</v>
      </c>
      <c r="BW49">
        <v>0.2</v>
      </c>
      <c r="BX49">
        <v>0.50580000000000003</v>
      </c>
      <c r="BY49">
        <v>0.47960000000000003</v>
      </c>
      <c r="BZ49">
        <v>0.66320000000000001</v>
      </c>
      <c r="CA49">
        <v>0.57440000000000002</v>
      </c>
      <c r="CB49">
        <v>2.2229999999999999</v>
      </c>
      <c r="CC49">
        <v>0.58030000000000004</v>
      </c>
      <c r="CD49">
        <v>0.1769</v>
      </c>
      <c r="CE49">
        <v>0.85980000000000001</v>
      </c>
      <c r="CF49">
        <v>0.20749999999999999</v>
      </c>
      <c r="CG49">
        <v>0.74690000000000001</v>
      </c>
      <c r="CH49">
        <v>1.9911000000000001</v>
      </c>
      <c r="CI49">
        <v>0.48230000000000001</v>
      </c>
      <c r="CJ49">
        <v>0.84309999999999996</v>
      </c>
      <c r="CK49">
        <v>0.78149999999999997</v>
      </c>
      <c r="CL49">
        <v>1.6246</v>
      </c>
      <c r="CM49">
        <v>0.86019999999999996</v>
      </c>
      <c r="CN49">
        <v>0.86529999999999996</v>
      </c>
      <c r="CO49">
        <v>0.77239999999999998</v>
      </c>
      <c r="CP49">
        <v>0.96499999999999997</v>
      </c>
      <c r="CQ49">
        <v>0.72030000000000005</v>
      </c>
      <c r="CR49">
        <v>0.5091</v>
      </c>
      <c r="CS49">
        <v>3.8321000000000001</v>
      </c>
      <c r="CT49">
        <v>0.98760000000000003</v>
      </c>
      <c r="CU49">
        <v>9.6707000000000001</v>
      </c>
      <c r="CV49">
        <v>0.85199999999999998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236</v>
      </c>
      <c r="DR49">
        <v>117</v>
      </c>
      <c r="DS49">
        <v>9.9</v>
      </c>
      <c r="DT49">
        <v>5</v>
      </c>
      <c r="DU49">
        <v>611</v>
      </c>
      <c r="DV49">
        <v>1.3085898805007001E-2</v>
      </c>
      <c r="DW49">
        <v>9.1006281439999993E-6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36047076800</v>
      </c>
      <c r="H50" t="s">
        <v>1242</v>
      </c>
      <c r="I50">
        <v>0.1171275</v>
      </c>
      <c r="J50">
        <v>3298</v>
      </c>
      <c r="K50">
        <v>379</v>
      </c>
      <c r="L50">
        <v>1213</v>
      </c>
      <c r="M50">
        <v>37</v>
      </c>
      <c r="N50">
        <v>1122</v>
      </c>
      <c r="O50">
        <v>68</v>
      </c>
      <c r="P50">
        <v>983</v>
      </c>
      <c r="Q50">
        <v>349</v>
      </c>
      <c r="R50">
        <v>165</v>
      </c>
      <c r="S50">
        <v>90</v>
      </c>
      <c r="T50">
        <v>24147</v>
      </c>
      <c r="U50">
        <v>4684</v>
      </c>
      <c r="V50">
        <v>275</v>
      </c>
      <c r="W50">
        <v>84</v>
      </c>
      <c r="X50">
        <v>446</v>
      </c>
      <c r="Y50">
        <v>101</v>
      </c>
      <c r="Z50">
        <v>901</v>
      </c>
      <c r="AA50">
        <v>246</v>
      </c>
      <c r="AB50">
        <v>367</v>
      </c>
      <c r="AC50">
        <v>106</v>
      </c>
      <c r="AD50">
        <v>77</v>
      </c>
      <c r="AE50">
        <v>45.399999999999899</v>
      </c>
      <c r="AF50">
        <v>804</v>
      </c>
      <c r="AG50">
        <v>528.29999999999905</v>
      </c>
      <c r="AH50">
        <v>248</v>
      </c>
      <c r="AI50">
        <v>98.299999999999898</v>
      </c>
      <c r="AJ50">
        <v>492</v>
      </c>
      <c r="AK50">
        <v>96.2</v>
      </c>
      <c r="AL50">
        <v>12</v>
      </c>
      <c r="AM50">
        <v>22</v>
      </c>
      <c r="AN50">
        <v>128</v>
      </c>
      <c r="AO50">
        <v>60.899999999999899</v>
      </c>
      <c r="AP50">
        <v>422</v>
      </c>
      <c r="AQ50">
        <v>89</v>
      </c>
      <c r="AR50">
        <v>28</v>
      </c>
      <c r="AS50">
        <v>15</v>
      </c>
      <c r="AT50">
        <v>30.5</v>
      </c>
      <c r="AU50">
        <v>9.6999999999999904</v>
      </c>
      <c r="AV50">
        <v>10.8</v>
      </c>
      <c r="AW50">
        <v>5.7</v>
      </c>
      <c r="AX50">
        <v>24147</v>
      </c>
      <c r="AY50">
        <v>4684</v>
      </c>
      <c r="AZ50">
        <v>13.9</v>
      </c>
      <c r="BA50">
        <v>4.3</v>
      </c>
      <c r="BB50">
        <v>13.5</v>
      </c>
      <c r="BC50">
        <v>3.5</v>
      </c>
      <c r="BD50">
        <v>27.3</v>
      </c>
      <c r="BE50">
        <v>6.8</v>
      </c>
      <c r="BF50">
        <v>11.1</v>
      </c>
      <c r="BG50">
        <v>3.4</v>
      </c>
      <c r="BH50">
        <v>6.9</v>
      </c>
      <c r="BI50">
        <v>4</v>
      </c>
      <c r="BJ50">
        <v>24.399999999999899</v>
      </c>
      <c r="BK50">
        <v>15.8</v>
      </c>
      <c r="BL50">
        <v>8.3000000000000007</v>
      </c>
      <c r="BM50">
        <v>3.2</v>
      </c>
      <c r="BN50">
        <v>40.6</v>
      </c>
      <c r="BO50">
        <v>7.8</v>
      </c>
      <c r="BP50">
        <v>1</v>
      </c>
      <c r="BQ50">
        <v>1.8</v>
      </c>
      <c r="BR50">
        <v>11.4</v>
      </c>
      <c r="BS50">
        <v>5.4</v>
      </c>
      <c r="BT50">
        <v>37.6</v>
      </c>
      <c r="BU50">
        <v>7.8</v>
      </c>
      <c r="BV50">
        <v>0.8</v>
      </c>
      <c r="BW50">
        <v>0.4</v>
      </c>
      <c r="BX50">
        <v>0.85909999999999997</v>
      </c>
      <c r="BY50">
        <v>0.79139999999999999</v>
      </c>
      <c r="BZ50">
        <v>0.66220000000000001</v>
      </c>
      <c r="CA50">
        <v>0.59330000000000005</v>
      </c>
      <c r="CB50">
        <v>2.9060000000000001</v>
      </c>
      <c r="CC50">
        <v>0.78359999999999996</v>
      </c>
      <c r="CD50">
        <v>0.43409999999999999</v>
      </c>
      <c r="CE50">
        <v>0.86450000000000005</v>
      </c>
      <c r="CF50">
        <v>0.53239999999999998</v>
      </c>
      <c r="CG50">
        <v>0.44280000000000003</v>
      </c>
      <c r="CH50">
        <v>2.2736999999999998</v>
      </c>
      <c r="CI50">
        <v>0.66869999999999996</v>
      </c>
      <c r="CJ50">
        <v>0.41289999999999999</v>
      </c>
      <c r="CK50">
        <v>0.72240000000000004</v>
      </c>
      <c r="CL50">
        <v>1.1353</v>
      </c>
      <c r="CM50">
        <v>0.55679999999999996</v>
      </c>
      <c r="CN50">
        <v>0.77100000000000002</v>
      </c>
      <c r="CO50">
        <v>0.77239999999999998</v>
      </c>
      <c r="CP50">
        <v>0.84599999999999997</v>
      </c>
      <c r="CQ50">
        <v>0.68430000000000002</v>
      </c>
      <c r="CR50">
        <v>0.68079999999999996</v>
      </c>
      <c r="CS50">
        <v>3.7545000000000002</v>
      </c>
      <c r="CT50">
        <v>0.98529999999999995</v>
      </c>
      <c r="CU50">
        <v>10.0695</v>
      </c>
      <c r="CV50">
        <v>0.89200000000000002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480</v>
      </c>
      <c r="DR50">
        <v>191</v>
      </c>
      <c r="DS50">
        <v>14.6</v>
      </c>
      <c r="DT50">
        <v>6.1</v>
      </c>
      <c r="DU50">
        <v>10249</v>
      </c>
      <c r="DV50">
        <v>2.7945096846255998E-2</v>
      </c>
      <c r="DW50">
        <v>3.2273404114000002E-5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36047077000</v>
      </c>
      <c r="H51" t="s">
        <v>1330</v>
      </c>
      <c r="I51">
        <v>6.3044299999999998E-2</v>
      </c>
      <c r="J51">
        <v>3283</v>
      </c>
      <c r="K51">
        <v>477</v>
      </c>
      <c r="L51">
        <v>1182</v>
      </c>
      <c r="M51">
        <v>65</v>
      </c>
      <c r="N51">
        <v>1038</v>
      </c>
      <c r="O51">
        <v>99</v>
      </c>
      <c r="P51">
        <v>762</v>
      </c>
      <c r="Q51">
        <v>357</v>
      </c>
      <c r="R51">
        <v>137</v>
      </c>
      <c r="S51">
        <v>89</v>
      </c>
      <c r="T51">
        <v>21725</v>
      </c>
      <c r="U51">
        <v>5017</v>
      </c>
      <c r="V51">
        <v>191</v>
      </c>
      <c r="W51">
        <v>114</v>
      </c>
      <c r="X51">
        <v>304</v>
      </c>
      <c r="Y51">
        <v>75</v>
      </c>
      <c r="Z51">
        <v>978</v>
      </c>
      <c r="AA51">
        <v>250</v>
      </c>
      <c r="AB51">
        <v>181</v>
      </c>
      <c r="AC51">
        <v>75</v>
      </c>
      <c r="AD51">
        <v>161</v>
      </c>
      <c r="AE51">
        <v>80.799999999999898</v>
      </c>
      <c r="AF51">
        <v>3000</v>
      </c>
      <c r="AG51">
        <v>489.69999999999902</v>
      </c>
      <c r="AH51">
        <v>221</v>
      </c>
      <c r="AI51">
        <v>108.2</v>
      </c>
      <c r="AJ51">
        <v>544</v>
      </c>
      <c r="AK51">
        <v>121.7</v>
      </c>
      <c r="AL51">
        <v>0</v>
      </c>
      <c r="AM51">
        <v>11</v>
      </c>
      <c r="AN51">
        <v>255</v>
      </c>
      <c r="AO51">
        <v>116.7</v>
      </c>
      <c r="AP51">
        <v>499</v>
      </c>
      <c r="AQ51">
        <v>127</v>
      </c>
      <c r="AR51">
        <v>50</v>
      </c>
      <c r="AS51">
        <v>99</v>
      </c>
      <c r="AT51">
        <v>23.6999999999999</v>
      </c>
      <c r="AU51">
        <v>10.4</v>
      </c>
      <c r="AV51">
        <v>10.1</v>
      </c>
      <c r="AW51">
        <v>6.2</v>
      </c>
      <c r="AX51">
        <v>21725</v>
      </c>
      <c r="AY51">
        <v>5017</v>
      </c>
      <c r="AZ51">
        <v>10.3</v>
      </c>
      <c r="BA51">
        <v>5.9</v>
      </c>
      <c r="BB51">
        <v>9.3000000000000007</v>
      </c>
      <c r="BC51">
        <v>2.7</v>
      </c>
      <c r="BD51">
        <v>29.8</v>
      </c>
      <c r="BE51">
        <v>6.3</v>
      </c>
      <c r="BF51">
        <v>5.5</v>
      </c>
      <c r="BG51">
        <v>2.2999999999999998</v>
      </c>
      <c r="BH51">
        <v>15.5</v>
      </c>
      <c r="BI51">
        <v>7.6</v>
      </c>
      <c r="BJ51">
        <v>91.4</v>
      </c>
      <c r="BK51">
        <v>6.8</v>
      </c>
      <c r="BL51">
        <v>7.6</v>
      </c>
      <c r="BM51">
        <v>3.6</v>
      </c>
      <c r="BN51">
        <v>46</v>
      </c>
      <c r="BO51">
        <v>10</v>
      </c>
      <c r="BP51">
        <v>0</v>
      </c>
      <c r="BQ51">
        <v>2.5</v>
      </c>
      <c r="BR51">
        <v>24.6</v>
      </c>
      <c r="BS51">
        <v>11</v>
      </c>
      <c r="BT51">
        <v>48.1</v>
      </c>
      <c r="BU51">
        <v>11.1</v>
      </c>
      <c r="BV51">
        <v>1.5</v>
      </c>
      <c r="BW51">
        <v>3</v>
      </c>
      <c r="BX51">
        <v>0.77810000000000001</v>
      </c>
      <c r="BY51">
        <v>0.75149999999999995</v>
      </c>
      <c r="BZ51">
        <v>0.74780000000000002</v>
      </c>
      <c r="CA51">
        <v>0.4471</v>
      </c>
      <c r="CB51">
        <v>2.7244999999999999</v>
      </c>
      <c r="CC51">
        <v>0.73109999999999997</v>
      </c>
      <c r="CD51">
        <v>0.1769</v>
      </c>
      <c r="CE51">
        <v>0.92459999999999998</v>
      </c>
      <c r="CF51">
        <v>6.2899999999999998E-2</v>
      </c>
      <c r="CG51">
        <v>0.81840000000000002</v>
      </c>
      <c r="CH51">
        <v>1.9827999999999999</v>
      </c>
      <c r="CI51">
        <v>0.47570000000000001</v>
      </c>
      <c r="CJ51">
        <v>0.82850000000000001</v>
      </c>
      <c r="CK51">
        <v>0.70779999999999998</v>
      </c>
      <c r="CL51">
        <v>1.5362</v>
      </c>
      <c r="CM51">
        <v>0.7974</v>
      </c>
      <c r="CN51">
        <v>0.79320000000000002</v>
      </c>
      <c r="CO51">
        <v>0</v>
      </c>
      <c r="CP51">
        <v>0.97799999999999998</v>
      </c>
      <c r="CQ51">
        <v>0.748</v>
      </c>
      <c r="CR51">
        <v>0.75429999999999997</v>
      </c>
      <c r="CS51">
        <v>3.2734999999999999</v>
      </c>
      <c r="CT51">
        <v>0.91139999999999999</v>
      </c>
      <c r="CU51">
        <v>9.5170999999999903</v>
      </c>
      <c r="CV51">
        <v>0.83730000000000004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2</v>
      </c>
      <c r="DQ51">
        <v>171</v>
      </c>
      <c r="DR51">
        <v>115</v>
      </c>
      <c r="DS51">
        <v>5.2</v>
      </c>
      <c r="DT51">
        <v>3.2</v>
      </c>
      <c r="DU51">
        <v>1261</v>
      </c>
      <c r="DV51">
        <v>2.3125290067527001E-2</v>
      </c>
      <c r="DW51">
        <v>1.7303457592000001E-5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36047077200</v>
      </c>
      <c r="H52" t="s">
        <v>1329</v>
      </c>
      <c r="I52">
        <v>0.1561138</v>
      </c>
      <c r="J52">
        <v>3203</v>
      </c>
      <c r="K52">
        <v>346</v>
      </c>
      <c r="L52">
        <v>1281</v>
      </c>
      <c r="M52">
        <v>41</v>
      </c>
      <c r="N52">
        <v>1233</v>
      </c>
      <c r="O52">
        <v>64</v>
      </c>
      <c r="P52">
        <v>542</v>
      </c>
      <c r="Q52">
        <v>310</v>
      </c>
      <c r="R52">
        <v>79</v>
      </c>
      <c r="S52">
        <v>54</v>
      </c>
      <c r="T52">
        <v>31022</v>
      </c>
      <c r="U52">
        <v>5638</v>
      </c>
      <c r="V52">
        <v>156</v>
      </c>
      <c r="W52">
        <v>78</v>
      </c>
      <c r="X52">
        <v>328</v>
      </c>
      <c r="Y52">
        <v>92</v>
      </c>
      <c r="Z52">
        <v>742</v>
      </c>
      <c r="AA52">
        <v>206</v>
      </c>
      <c r="AB52">
        <v>247</v>
      </c>
      <c r="AC52">
        <v>89</v>
      </c>
      <c r="AD52">
        <v>84</v>
      </c>
      <c r="AE52">
        <v>56.1</v>
      </c>
      <c r="AF52">
        <v>2056</v>
      </c>
      <c r="AG52">
        <v>467.89999999999901</v>
      </c>
      <c r="AH52">
        <v>85</v>
      </c>
      <c r="AI52">
        <v>67.599999999999895</v>
      </c>
      <c r="AJ52">
        <v>800</v>
      </c>
      <c r="AK52">
        <v>101.099999999999</v>
      </c>
      <c r="AL52">
        <v>0</v>
      </c>
      <c r="AM52">
        <v>11</v>
      </c>
      <c r="AN52">
        <v>107</v>
      </c>
      <c r="AO52">
        <v>74.2</v>
      </c>
      <c r="AP52">
        <v>524</v>
      </c>
      <c r="AQ52">
        <v>115</v>
      </c>
      <c r="AR52">
        <v>8</v>
      </c>
      <c r="AS52">
        <v>4</v>
      </c>
      <c r="AT52">
        <v>16.899999999999899</v>
      </c>
      <c r="AU52">
        <v>9.1</v>
      </c>
      <c r="AV52">
        <v>4.7</v>
      </c>
      <c r="AW52">
        <v>3.1</v>
      </c>
      <c r="AX52">
        <v>31022</v>
      </c>
      <c r="AY52">
        <v>5638</v>
      </c>
      <c r="AZ52">
        <v>7.6</v>
      </c>
      <c r="BA52">
        <v>3.5</v>
      </c>
      <c r="BB52">
        <v>10.1999999999999</v>
      </c>
      <c r="BC52">
        <v>3.1</v>
      </c>
      <c r="BD52">
        <v>23.1999999999999</v>
      </c>
      <c r="BE52">
        <v>5.9</v>
      </c>
      <c r="BF52">
        <v>7.7</v>
      </c>
      <c r="BG52">
        <v>2.9</v>
      </c>
      <c r="BH52">
        <v>6.8</v>
      </c>
      <c r="BI52">
        <v>4.5</v>
      </c>
      <c r="BJ52">
        <v>64.2</v>
      </c>
      <c r="BK52">
        <v>12.9</v>
      </c>
      <c r="BL52">
        <v>2.9</v>
      </c>
      <c r="BM52">
        <v>2.2999999999999998</v>
      </c>
      <c r="BN52">
        <v>62.5</v>
      </c>
      <c r="BO52">
        <v>7.6</v>
      </c>
      <c r="BP52">
        <v>0</v>
      </c>
      <c r="BQ52">
        <v>2.2999999999999998</v>
      </c>
      <c r="BR52">
        <v>8.6999999999999904</v>
      </c>
      <c r="BS52">
        <v>6</v>
      </c>
      <c r="BT52">
        <v>42.5</v>
      </c>
      <c r="BU52">
        <v>9.1</v>
      </c>
      <c r="BV52">
        <v>0.2</v>
      </c>
      <c r="BW52">
        <v>0.1</v>
      </c>
      <c r="BX52">
        <v>0.65039999999999998</v>
      </c>
      <c r="BY52">
        <v>0.2394</v>
      </c>
      <c r="BZ52">
        <v>0.42630000000000001</v>
      </c>
      <c r="CA52">
        <v>0.30759999999999998</v>
      </c>
      <c r="CB52">
        <v>1.6236999999999999</v>
      </c>
      <c r="CC52">
        <v>0.39169999999999999</v>
      </c>
      <c r="CD52">
        <v>0.22259999999999999</v>
      </c>
      <c r="CE52">
        <v>0.65529999999999999</v>
      </c>
      <c r="CF52">
        <v>0.20749999999999999</v>
      </c>
      <c r="CG52">
        <v>0.43930000000000002</v>
      </c>
      <c r="CH52">
        <v>1.5246</v>
      </c>
      <c r="CI52">
        <v>0.1908</v>
      </c>
      <c r="CJ52">
        <v>0.67959999999999998</v>
      </c>
      <c r="CK52">
        <v>0.50929999999999997</v>
      </c>
      <c r="CL52">
        <v>1.1888000000000001</v>
      </c>
      <c r="CM52">
        <v>0.58460000000000001</v>
      </c>
      <c r="CN52">
        <v>0.84179999999999999</v>
      </c>
      <c r="CO52">
        <v>0</v>
      </c>
      <c r="CP52">
        <v>0.77549999999999997</v>
      </c>
      <c r="CQ52">
        <v>0.7157</v>
      </c>
      <c r="CR52">
        <v>0.45140000000000002</v>
      </c>
      <c r="CS52">
        <v>2.7845</v>
      </c>
      <c r="CT52">
        <v>0.7581</v>
      </c>
      <c r="CU52">
        <v>7.1216999999999997</v>
      </c>
      <c r="CV52">
        <v>0.51139999999999997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146</v>
      </c>
      <c r="DR52">
        <v>113</v>
      </c>
      <c r="DS52">
        <v>4.5999999999999996</v>
      </c>
      <c r="DT52">
        <v>3.4</v>
      </c>
      <c r="DU52">
        <v>21584</v>
      </c>
      <c r="DV52">
        <v>3.2712624799733997E-2</v>
      </c>
      <c r="DW52">
        <v>4.2261495190000002E-5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36047077400</v>
      </c>
      <c r="H53" t="s">
        <v>1328</v>
      </c>
      <c r="I53">
        <v>5.7051999999999999E-2</v>
      </c>
      <c r="J53">
        <v>3352</v>
      </c>
      <c r="K53">
        <v>417</v>
      </c>
      <c r="L53">
        <v>1208</v>
      </c>
      <c r="M53">
        <v>42</v>
      </c>
      <c r="N53">
        <v>1170</v>
      </c>
      <c r="O53">
        <v>61</v>
      </c>
      <c r="P53">
        <v>562</v>
      </c>
      <c r="Q53">
        <v>381</v>
      </c>
      <c r="R53">
        <v>68</v>
      </c>
      <c r="S53">
        <v>43</v>
      </c>
      <c r="T53">
        <v>22339</v>
      </c>
      <c r="U53">
        <v>4168</v>
      </c>
      <c r="V53">
        <v>302</v>
      </c>
      <c r="W53">
        <v>127</v>
      </c>
      <c r="X53">
        <v>194</v>
      </c>
      <c r="Y53">
        <v>97</v>
      </c>
      <c r="Z53">
        <v>873</v>
      </c>
      <c r="AA53">
        <v>279</v>
      </c>
      <c r="AB53">
        <v>201</v>
      </c>
      <c r="AC53">
        <v>85</v>
      </c>
      <c r="AD53">
        <v>112</v>
      </c>
      <c r="AE53">
        <v>69.900000000000006</v>
      </c>
      <c r="AF53">
        <v>2882</v>
      </c>
      <c r="AG53">
        <v>453</v>
      </c>
      <c r="AH53">
        <v>329</v>
      </c>
      <c r="AI53">
        <v>138.599999999999</v>
      </c>
      <c r="AJ53">
        <v>947</v>
      </c>
      <c r="AK53">
        <v>113.5</v>
      </c>
      <c r="AL53">
        <v>0</v>
      </c>
      <c r="AM53">
        <v>11</v>
      </c>
      <c r="AN53">
        <v>182</v>
      </c>
      <c r="AO53">
        <v>84.2</v>
      </c>
      <c r="AP53">
        <v>611</v>
      </c>
      <c r="AQ53">
        <v>118</v>
      </c>
      <c r="AR53">
        <v>0</v>
      </c>
      <c r="AS53">
        <v>11</v>
      </c>
      <c r="AT53">
        <v>16.8</v>
      </c>
      <c r="AU53">
        <v>10.1999999999999</v>
      </c>
      <c r="AV53">
        <v>4</v>
      </c>
      <c r="AW53">
        <v>2.4</v>
      </c>
      <c r="AX53">
        <v>22339</v>
      </c>
      <c r="AY53">
        <v>4168</v>
      </c>
      <c r="AZ53">
        <v>13.9</v>
      </c>
      <c r="BA53">
        <v>5</v>
      </c>
      <c r="BB53">
        <v>5.8</v>
      </c>
      <c r="BC53">
        <v>2.9</v>
      </c>
      <c r="BD53">
        <v>26</v>
      </c>
      <c r="BE53">
        <v>7.7</v>
      </c>
      <c r="BF53">
        <v>6</v>
      </c>
      <c r="BG53">
        <v>2.5</v>
      </c>
      <c r="BH53">
        <v>9.6</v>
      </c>
      <c r="BI53">
        <v>6</v>
      </c>
      <c r="BJ53">
        <v>86</v>
      </c>
      <c r="BK53">
        <v>8.3000000000000007</v>
      </c>
      <c r="BL53">
        <v>10.6</v>
      </c>
      <c r="BM53">
        <v>4.2</v>
      </c>
      <c r="BN53">
        <v>78.400000000000006</v>
      </c>
      <c r="BO53">
        <v>9</v>
      </c>
      <c r="BP53">
        <v>0</v>
      </c>
      <c r="BQ53">
        <v>2.4</v>
      </c>
      <c r="BR53">
        <v>15.6</v>
      </c>
      <c r="BS53">
        <v>7.2</v>
      </c>
      <c r="BT53">
        <v>52.2</v>
      </c>
      <c r="BU53">
        <v>9.4</v>
      </c>
      <c r="BV53">
        <v>0</v>
      </c>
      <c r="BW53">
        <v>0.3</v>
      </c>
      <c r="BX53">
        <v>0.64770000000000005</v>
      </c>
      <c r="BY53">
        <v>0.16839999999999999</v>
      </c>
      <c r="BZ53">
        <v>0.7278</v>
      </c>
      <c r="CA53">
        <v>0.59330000000000005</v>
      </c>
      <c r="CB53">
        <v>2.1373000000000002</v>
      </c>
      <c r="CC53">
        <v>0.56020000000000003</v>
      </c>
      <c r="CD53">
        <v>4.7399999999999998E-2</v>
      </c>
      <c r="CE53">
        <v>0.81859999999999999</v>
      </c>
      <c r="CF53">
        <v>8.7300000000000003E-2</v>
      </c>
      <c r="CG53">
        <v>0.6139</v>
      </c>
      <c r="CH53">
        <v>1.5670999999999999</v>
      </c>
      <c r="CI53">
        <v>0.21229999999999999</v>
      </c>
      <c r="CJ53">
        <v>0.7873</v>
      </c>
      <c r="CK53">
        <v>0.77159999999999995</v>
      </c>
      <c r="CL53">
        <v>1.5589</v>
      </c>
      <c r="CM53">
        <v>0.81340000000000001</v>
      </c>
      <c r="CN53">
        <v>0.88739999999999997</v>
      </c>
      <c r="CO53">
        <v>0</v>
      </c>
      <c r="CP53">
        <v>0.91579999999999995</v>
      </c>
      <c r="CQ53">
        <v>0.77700000000000002</v>
      </c>
      <c r="CR53">
        <v>0</v>
      </c>
      <c r="CS53">
        <v>2.5800999999999998</v>
      </c>
      <c r="CT53">
        <v>0.66479999999999995</v>
      </c>
      <c r="CU53">
        <v>7.8433000000000002</v>
      </c>
      <c r="CV53">
        <v>0.62439999999999996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1</v>
      </c>
      <c r="DP53">
        <v>1</v>
      </c>
      <c r="DQ53">
        <v>151</v>
      </c>
      <c r="DR53">
        <v>96</v>
      </c>
      <c r="DS53">
        <v>4.5</v>
      </c>
      <c r="DT53">
        <v>2.8</v>
      </c>
      <c r="DU53">
        <v>3153</v>
      </c>
      <c r="DV53">
        <v>2.5292121571796999E-2</v>
      </c>
      <c r="DW53">
        <v>1.6250269801000001E-5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36047077600</v>
      </c>
      <c r="H54" t="s">
        <v>1327</v>
      </c>
      <c r="I54">
        <v>7.2025400000000003E-2</v>
      </c>
      <c r="J54">
        <v>3767</v>
      </c>
      <c r="K54">
        <v>302</v>
      </c>
      <c r="L54">
        <v>1872</v>
      </c>
      <c r="M54">
        <v>27</v>
      </c>
      <c r="N54">
        <v>1708</v>
      </c>
      <c r="O54">
        <v>82</v>
      </c>
      <c r="P54">
        <v>359</v>
      </c>
      <c r="Q54">
        <v>168</v>
      </c>
      <c r="R54">
        <v>208</v>
      </c>
      <c r="S54">
        <v>89</v>
      </c>
      <c r="T54">
        <v>29303</v>
      </c>
      <c r="U54">
        <v>3524</v>
      </c>
      <c r="V54">
        <v>281</v>
      </c>
      <c r="W54">
        <v>108</v>
      </c>
      <c r="X54">
        <v>675</v>
      </c>
      <c r="Y54">
        <v>136</v>
      </c>
      <c r="Z54">
        <v>628</v>
      </c>
      <c r="AA54">
        <v>148</v>
      </c>
      <c r="AB54">
        <v>345</v>
      </c>
      <c r="AC54">
        <v>118</v>
      </c>
      <c r="AD54">
        <v>118</v>
      </c>
      <c r="AE54">
        <v>52.899999999999899</v>
      </c>
      <c r="AF54">
        <v>3638</v>
      </c>
      <c r="AG54">
        <v>308.3</v>
      </c>
      <c r="AH54">
        <v>148</v>
      </c>
      <c r="AI54">
        <v>85</v>
      </c>
      <c r="AJ54">
        <v>1311</v>
      </c>
      <c r="AK54">
        <v>93.599999999999895</v>
      </c>
      <c r="AL54">
        <v>0</v>
      </c>
      <c r="AM54">
        <v>11</v>
      </c>
      <c r="AN54">
        <v>113</v>
      </c>
      <c r="AO54">
        <v>57.399999999999899</v>
      </c>
      <c r="AP54">
        <v>899</v>
      </c>
      <c r="AQ54">
        <v>131</v>
      </c>
      <c r="AR54">
        <v>11</v>
      </c>
      <c r="AS54">
        <v>5</v>
      </c>
      <c r="AT54">
        <v>9.5</v>
      </c>
      <c r="AU54">
        <v>4.4000000000000004</v>
      </c>
      <c r="AV54">
        <v>9.4</v>
      </c>
      <c r="AW54">
        <v>4</v>
      </c>
      <c r="AX54">
        <v>29303</v>
      </c>
      <c r="AY54">
        <v>3524</v>
      </c>
      <c r="AZ54">
        <v>10</v>
      </c>
      <c r="BA54">
        <v>3.6</v>
      </c>
      <c r="BB54">
        <v>17.899999999999899</v>
      </c>
      <c r="BC54">
        <v>3.6</v>
      </c>
      <c r="BD54">
        <v>16.6999999999999</v>
      </c>
      <c r="BE54">
        <v>3.7</v>
      </c>
      <c r="BF54">
        <v>9.1999999999999904</v>
      </c>
      <c r="BG54">
        <v>2.9</v>
      </c>
      <c r="BH54">
        <v>6.9</v>
      </c>
      <c r="BI54">
        <v>3.1</v>
      </c>
      <c r="BJ54">
        <v>96.599999999999895</v>
      </c>
      <c r="BK54">
        <v>2.7</v>
      </c>
      <c r="BL54">
        <v>4.0999999999999996</v>
      </c>
      <c r="BM54">
        <v>2.2999999999999998</v>
      </c>
      <c r="BN54">
        <v>70</v>
      </c>
      <c r="BO54">
        <v>4.9000000000000004</v>
      </c>
      <c r="BP54">
        <v>0</v>
      </c>
      <c r="BQ54">
        <v>1.6</v>
      </c>
      <c r="BR54">
        <v>6.6</v>
      </c>
      <c r="BS54">
        <v>3.3</v>
      </c>
      <c r="BT54">
        <v>52.6</v>
      </c>
      <c r="BU54">
        <v>7</v>
      </c>
      <c r="BV54">
        <v>0.3</v>
      </c>
      <c r="BW54">
        <v>0.1</v>
      </c>
      <c r="BX54">
        <v>0.40039999999999998</v>
      </c>
      <c r="BY54">
        <v>0.71250000000000002</v>
      </c>
      <c r="BZ54">
        <v>0.47870000000000001</v>
      </c>
      <c r="CA54">
        <v>0.43059999999999998</v>
      </c>
      <c r="CB54">
        <v>2.0223</v>
      </c>
      <c r="CC54">
        <v>0.52439999999999998</v>
      </c>
      <c r="CD54">
        <v>0.73129999999999995</v>
      </c>
      <c r="CE54">
        <v>0.19650000000000001</v>
      </c>
      <c r="CF54">
        <v>0.35149999999999998</v>
      </c>
      <c r="CG54">
        <v>0.4471</v>
      </c>
      <c r="CH54">
        <v>1.7262999999999999</v>
      </c>
      <c r="CI54">
        <v>0.30049999999999999</v>
      </c>
      <c r="CJ54">
        <v>0.89459999999999995</v>
      </c>
      <c r="CK54">
        <v>0.58260000000000001</v>
      </c>
      <c r="CL54">
        <v>1.4771000000000001</v>
      </c>
      <c r="CM54">
        <v>0.75839999999999996</v>
      </c>
      <c r="CN54">
        <v>0.86329999999999996</v>
      </c>
      <c r="CO54">
        <v>0</v>
      </c>
      <c r="CP54">
        <v>0.71250000000000002</v>
      </c>
      <c r="CQ54">
        <v>0.78010000000000002</v>
      </c>
      <c r="CR54">
        <v>0.48149999999999998</v>
      </c>
      <c r="CS54">
        <v>2.8372999999999999</v>
      </c>
      <c r="CT54">
        <v>0.77569999999999995</v>
      </c>
      <c r="CU54">
        <v>8.0630000000000006</v>
      </c>
      <c r="CV54">
        <v>0.65610000000000002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244</v>
      </c>
      <c r="DR54">
        <v>118</v>
      </c>
      <c r="DS54">
        <v>6.5</v>
      </c>
      <c r="DT54">
        <v>3</v>
      </c>
      <c r="DU54">
        <v>1399</v>
      </c>
      <c r="DV54">
        <v>4.400304531778E-3</v>
      </c>
      <c r="DW54">
        <v>4.2446567200000001E-7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36047078600</v>
      </c>
      <c r="H55" t="s">
        <v>1326</v>
      </c>
      <c r="I55">
        <v>6.6052E-2</v>
      </c>
      <c r="J55">
        <v>4994</v>
      </c>
      <c r="K55">
        <v>452</v>
      </c>
      <c r="L55">
        <v>1909</v>
      </c>
      <c r="M55">
        <v>53</v>
      </c>
      <c r="N55">
        <v>1795</v>
      </c>
      <c r="O55">
        <v>82</v>
      </c>
      <c r="P55">
        <v>1014</v>
      </c>
      <c r="Q55">
        <v>423</v>
      </c>
      <c r="R55">
        <v>324</v>
      </c>
      <c r="S55">
        <v>133</v>
      </c>
      <c r="T55">
        <v>20685</v>
      </c>
      <c r="U55">
        <v>3136</v>
      </c>
      <c r="V55">
        <v>731</v>
      </c>
      <c r="W55">
        <v>221</v>
      </c>
      <c r="X55">
        <v>575</v>
      </c>
      <c r="Y55">
        <v>121</v>
      </c>
      <c r="Z55">
        <v>1161</v>
      </c>
      <c r="AA55">
        <v>213</v>
      </c>
      <c r="AB55">
        <v>438</v>
      </c>
      <c r="AC55">
        <v>103</v>
      </c>
      <c r="AD55">
        <v>332</v>
      </c>
      <c r="AE55">
        <v>109.2</v>
      </c>
      <c r="AF55">
        <v>4645</v>
      </c>
      <c r="AG55">
        <v>486.5</v>
      </c>
      <c r="AH55">
        <v>599</v>
      </c>
      <c r="AI55">
        <v>208.5</v>
      </c>
      <c r="AJ55">
        <v>1119</v>
      </c>
      <c r="AK55">
        <v>114.799999999999</v>
      </c>
      <c r="AL55">
        <v>0</v>
      </c>
      <c r="AM55">
        <v>11</v>
      </c>
      <c r="AN55">
        <v>240</v>
      </c>
      <c r="AO55">
        <v>108.799999999999</v>
      </c>
      <c r="AP55">
        <v>1046</v>
      </c>
      <c r="AQ55">
        <v>137</v>
      </c>
      <c r="AR55">
        <v>8</v>
      </c>
      <c r="AS55">
        <v>4</v>
      </c>
      <c r="AT55">
        <v>20.399999999999899</v>
      </c>
      <c r="AU55">
        <v>8</v>
      </c>
      <c r="AV55">
        <v>13.1999999999999</v>
      </c>
      <c r="AW55">
        <v>5.3</v>
      </c>
      <c r="AX55">
        <v>20685</v>
      </c>
      <c r="AY55">
        <v>3136</v>
      </c>
      <c r="AZ55">
        <v>22</v>
      </c>
      <c r="BA55">
        <v>5.8</v>
      </c>
      <c r="BB55">
        <v>11.5</v>
      </c>
      <c r="BC55">
        <v>2.5</v>
      </c>
      <c r="BD55">
        <v>23.1999999999999</v>
      </c>
      <c r="BE55">
        <v>3.7</v>
      </c>
      <c r="BF55">
        <v>8.8000000000000007</v>
      </c>
      <c r="BG55">
        <v>2.2000000000000002</v>
      </c>
      <c r="BH55">
        <v>18.5</v>
      </c>
      <c r="BI55">
        <v>6</v>
      </c>
      <c r="BJ55">
        <v>93</v>
      </c>
      <c r="BK55">
        <v>4.9000000000000004</v>
      </c>
      <c r="BL55">
        <v>12.8</v>
      </c>
      <c r="BM55">
        <v>4.3</v>
      </c>
      <c r="BN55">
        <v>58.6</v>
      </c>
      <c r="BO55">
        <v>5.8</v>
      </c>
      <c r="BP55">
        <v>0</v>
      </c>
      <c r="BQ55">
        <v>1.6</v>
      </c>
      <c r="BR55">
        <v>13.4</v>
      </c>
      <c r="BS55">
        <v>6</v>
      </c>
      <c r="BT55">
        <v>58.299999999999898</v>
      </c>
      <c r="BU55">
        <v>6.9</v>
      </c>
      <c r="BV55">
        <v>0.2</v>
      </c>
      <c r="BW55">
        <v>0.1</v>
      </c>
      <c r="BX55">
        <v>0.72250000000000003</v>
      </c>
      <c r="BY55">
        <v>0.87909999999999999</v>
      </c>
      <c r="BZ55">
        <v>0.78</v>
      </c>
      <c r="CA55">
        <v>0.78290000000000004</v>
      </c>
      <c r="CB55">
        <v>3.1644999999999999</v>
      </c>
      <c r="CC55">
        <v>0.84840000000000004</v>
      </c>
      <c r="CD55">
        <v>0.30020000000000002</v>
      </c>
      <c r="CE55">
        <v>0.66100000000000003</v>
      </c>
      <c r="CF55">
        <v>0.309</v>
      </c>
      <c r="CG55">
        <v>0.87519999999999998</v>
      </c>
      <c r="CH55">
        <v>2.1455000000000002</v>
      </c>
      <c r="CI55">
        <v>0.58499999999999996</v>
      </c>
      <c r="CJ55">
        <v>0.84660000000000002</v>
      </c>
      <c r="CK55">
        <v>0.80700000000000005</v>
      </c>
      <c r="CL55">
        <v>1.6536</v>
      </c>
      <c r="CM55">
        <v>0.87809999999999999</v>
      </c>
      <c r="CN55">
        <v>0.82989999999999997</v>
      </c>
      <c r="CO55">
        <v>0</v>
      </c>
      <c r="CP55">
        <v>0.88280000000000003</v>
      </c>
      <c r="CQ55">
        <v>0.82230000000000003</v>
      </c>
      <c r="CR55">
        <v>0.38080000000000003</v>
      </c>
      <c r="CS55">
        <v>2.9157999999999999</v>
      </c>
      <c r="CT55">
        <v>0.80159999999999998</v>
      </c>
      <c r="CU55">
        <v>9.8793000000000006</v>
      </c>
      <c r="CV55">
        <v>0.87309999999999999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521</v>
      </c>
      <c r="DR55">
        <v>226</v>
      </c>
      <c r="DS55">
        <v>10.4</v>
      </c>
      <c r="DT55">
        <v>4.4000000000000004</v>
      </c>
      <c r="DU55">
        <v>1969</v>
      </c>
      <c r="DV55">
        <v>1.6867704980546998E-2</v>
      </c>
      <c r="DW55">
        <v>9.3084092490000005E-6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36047078800</v>
      </c>
      <c r="H56" t="s">
        <v>1325</v>
      </c>
      <c r="I56">
        <v>6.0660100000000002E-2</v>
      </c>
      <c r="J56">
        <v>3114</v>
      </c>
      <c r="K56">
        <v>452</v>
      </c>
      <c r="L56">
        <v>1319</v>
      </c>
      <c r="M56">
        <v>55</v>
      </c>
      <c r="N56">
        <v>1155</v>
      </c>
      <c r="O56">
        <v>92</v>
      </c>
      <c r="P56">
        <v>650</v>
      </c>
      <c r="Q56">
        <v>297</v>
      </c>
      <c r="R56">
        <v>67</v>
      </c>
      <c r="S56">
        <v>49</v>
      </c>
      <c r="T56">
        <v>19782</v>
      </c>
      <c r="U56">
        <v>4062</v>
      </c>
      <c r="V56">
        <v>186</v>
      </c>
      <c r="W56">
        <v>76</v>
      </c>
      <c r="X56">
        <v>345</v>
      </c>
      <c r="Y56">
        <v>99</v>
      </c>
      <c r="Z56">
        <v>934</v>
      </c>
      <c r="AA56">
        <v>227</v>
      </c>
      <c r="AB56">
        <v>258</v>
      </c>
      <c r="AC56">
        <v>90</v>
      </c>
      <c r="AD56">
        <v>177</v>
      </c>
      <c r="AE56">
        <v>66.5</v>
      </c>
      <c r="AF56">
        <v>3093</v>
      </c>
      <c r="AG56">
        <v>452.6</v>
      </c>
      <c r="AH56">
        <v>173</v>
      </c>
      <c r="AI56">
        <v>97.7</v>
      </c>
      <c r="AJ56">
        <v>737</v>
      </c>
      <c r="AK56">
        <v>93</v>
      </c>
      <c r="AL56">
        <v>0</v>
      </c>
      <c r="AM56">
        <v>11</v>
      </c>
      <c r="AN56">
        <v>199</v>
      </c>
      <c r="AO56">
        <v>89.599999999999895</v>
      </c>
      <c r="AP56">
        <v>804</v>
      </c>
      <c r="AQ56">
        <v>94</v>
      </c>
      <c r="AR56">
        <v>0</v>
      </c>
      <c r="AS56">
        <v>11</v>
      </c>
      <c r="AT56">
        <v>20.899999999999899</v>
      </c>
      <c r="AU56">
        <v>8.6999999999999904</v>
      </c>
      <c r="AV56">
        <v>4.8</v>
      </c>
      <c r="AW56">
        <v>3.2</v>
      </c>
      <c r="AX56">
        <v>19782</v>
      </c>
      <c r="AY56">
        <v>4062</v>
      </c>
      <c r="AZ56">
        <v>9.1999999999999904</v>
      </c>
      <c r="BA56">
        <v>3.7</v>
      </c>
      <c r="BB56">
        <v>11.1</v>
      </c>
      <c r="BC56">
        <v>3.2</v>
      </c>
      <c r="BD56">
        <v>30</v>
      </c>
      <c r="BE56">
        <v>5.8</v>
      </c>
      <c r="BF56">
        <v>8.3000000000000007</v>
      </c>
      <c r="BG56">
        <v>3</v>
      </c>
      <c r="BH56">
        <v>15.3</v>
      </c>
      <c r="BI56">
        <v>5.6</v>
      </c>
      <c r="BJ56">
        <v>99.299999999999898</v>
      </c>
      <c r="BK56">
        <v>1.9</v>
      </c>
      <c r="BL56">
        <v>6.1</v>
      </c>
      <c r="BM56">
        <v>3.4</v>
      </c>
      <c r="BN56">
        <v>55.899999999999899</v>
      </c>
      <c r="BO56">
        <v>6.7</v>
      </c>
      <c r="BP56">
        <v>0</v>
      </c>
      <c r="BQ56">
        <v>2.2000000000000002</v>
      </c>
      <c r="BR56">
        <v>17.1999999999999</v>
      </c>
      <c r="BS56">
        <v>7.6</v>
      </c>
      <c r="BT56">
        <v>69.599999999999895</v>
      </c>
      <c r="BU56">
        <v>7.3</v>
      </c>
      <c r="BV56">
        <v>0</v>
      </c>
      <c r="BW56">
        <v>0.4</v>
      </c>
      <c r="BX56">
        <v>0.73309999999999997</v>
      </c>
      <c r="BY56">
        <v>0.25130000000000002</v>
      </c>
      <c r="BZ56">
        <v>0.80249999999999999</v>
      </c>
      <c r="CA56">
        <v>0.39329999999999998</v>
      </c>
      <c r="CB56">
        <v>2.1802000000000001</v>
      </c>
      <c r="CC56">
        <v>0.57099999999999995</v>
      </c>
      <c r="CD56">
        <v>0.27779999999999999</v>
      </c>
      <c r="CE56">
        <v>0.92630000000000001</v>
      </c>
      <c r="CF56">
        <v>0.26069999999999999</v>
      </c>
      <c r="CG56">
        <v>0.8145</v>
      </c>
      <c r="CH56">
        <v>2.2793000000000001</v>
      </c>
      <c r="CI56">
        <v>0.67290000000000005</v>
      </c>
      <c r="CJ56">
        <v>0.97030000000000005</v>
      </c>
      <c r="CK56">
        <v>0.66820000000000002</v>
      </c>
      <c r="CL56">
        <v>1.6386000000000001</v>
      </c>
      <c r="CM56">
        <v>0.86839999999999995</v>
      </c>
      <c r="CN56">
        <v>0.82150000000000001</v>
      </c>
      <c r="CO56">
        <v>0</v>
      </c>
      <c r="CP56">
        <v>0.93269999999999997</v>
      </c>
      <c r="CQ56">
        <v>0.89939999999999998</v>
      </c>
      <c r="CR56">
        <v>0</v>
      </c>
      <c r="CS56">
        <v>2.6536</v>
      </c>
      <c r="CT56">
        <v>0.69810000000000005</v>
      </c>
      <c r="CU56">
        <v>8.7515999999999998</v>
      </c>
      <c r="CV56">
        <v>0.75149999999999995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3</v>
      </c>
      <c r="DQ56">
        <v>443</v>
      </c>
      <c r="DR56">
        <v>159</v>
      </c>
      <c r="DS56">
        <v>14.1999999999999</v>
      </c>
      <c r="DT56">
        <v>4.5999999999999996</v>
      </c>
      <c r="DU56">
        <v>1966</v>
      </c>
      <c r="DV56">
        <v>1.4216038963459E-2</v>
      </c>
      <c r="DW56">
        <v>9.9144479229999998E-6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36047079000</v>
      </c>
      <c r="H57" t="s">
        <v>1324</v>
      </c>
      <c r="I57">
        <v>7.0652000000000006E-2</v>
      </c>
      <c r="J57">
        <v>5154</v>
      </c>
      <c r="K57">
        <v>553</v>
      </c>
      <c r="L57">
        <v>1986</v>
      </c>
      <c r="M57">
        <v>68</v>
      </c>
      <c r="N57">
        <v>1757</v>
      </c>
      <c r="O57">
        <v>117</v>
      </c>
      <c r="P57">
        <v>722</v>
      </c>
      <c r="Q57">
        <v>269</v>
      </c>
      <c r="R57">
        <v>180</v>
      </c>
      <c r="S57">
        <v>82</v>
      </c>
      <c r="T57">
        <v>20422</v>
      </c>
      <c r="U57">
        <v>2776</v>
      </c>
      <c r="V57">
        <v>457</v>
      </c>
      <c r="W57">
        <v>157</v>
      </c>
      <c r="X57">
        <v>779</v>
      </c>
      <c r="Y57">
        <v>162</v>
      </c>
      <c r="Z57">
        <v>1417</v>
      </c>
      <c r="AA57">
        <v>250</v>
      </c>
      <c r="AB57">
        <v>245</v>
      </c>
      <c r="AC57">
        <v>100</v>
      </c>
      <c r="AD57">
        <v>392</v>
      </c>
      <c r="AE57">
        <v>112.9</v>
      </c>
      <c r="AF57">
        <v>5069</v>
      </c>
      <c r="AG57">
        <v>558.20000000000005</v>
      </c>
      <c r="AH57">
        <v>469</v>
      </c>
      <c r="AI57">
        <v>155</v>
      </c>
      <c r="AJ57">
        <v>980</v>
      </c>
      <c r="AK57">
        <v>143.599999999999</v>
      </c>
      <c r="AL57">
        <v>0</v>
      </c>
      <c r="AM57">
        <v>16</v>
      </c>
      <c r="AN57">
        <v>179</v>
      </c>
      <c r="AO57">
        <v>84.299999999999898</v>
      </c>
      <c r="AP57">
        <v>1133</v>
      </c>
      <c r="AQ57">
        <v>163</v>
      </c>
      <c r="AR57">
        <v>11</v>
      </c>
      <c r="AS57">
        <v>5</v>
      </c>
      <c r="AT57">
        <v>14.1</v>
      </c>
      <c r="AU57">
        <v>5.0999999999999996</v>
      </c>
      <c r="AV57">
        <v>7.5</v>
      </c>
      <c r="AW57">
        <v>3.4</v>
      </c>
      <c r="AX57">
        <v>20422</v>
      </c>
      <c r="AY57">
        <v>2776</v>
      </c>
      <c r="AZ57">
        <v>13.8</v>
      </c>
      <c r="BA57">
        <v>4.5999999999999996</v>
      </c>
      <c r="BB57">
        <v>15.1</v>
      </c>
      <c r="BC57">
        <v>3.2</v>
      </c>
      <c r="BD57">
        <v>27.5</v>
      </c>
      <c r="BE57">
        <v>3.9</v>
      </c>
      <c r="BF57">
        <v>4.8</v>
      </c>
      <c r="BG57">
        <v>2</v>
      </c>
      <c r="BH57">
        <v>22.3</v>
      </c>
      <c r="BI57">
        <v>6.3</v>
      </c>
      <c r="BJ57">
        <v>98.4</v>
      </c>
      <c r="BK57">
        <v>2.4</v>
      </c>
      <c r="BL57">
        <v>10</v>
      </c>
      <c r="BM57">
        <v>3.1</v>
      </c>
      <c r="BN57">
        <v>49.299999999999898</v>
      </c>
      <c r="BO57">
        <v>7</v>
      </c>
      <c r="BP57">
        <v>0</v>
      </c>
      <c r="BQ57">
        <v>1.5</v>
      </c>
      <c r="BR57">
        <v>10.1999999999999</v>
      </c>
      <c r="BS57">
        <v>4.7</v>
      </c>
      <c r="BT57">
        <v>64.5</v>
      </c>
      <c r="BU57">
        <v>8.1</v>
      </c>
      <c r="BV57">
        <v>0.2</v>
      </c>
      <c r="BW57">
        <v>0.1</v>
      </c>
      <c r="BX57">
        <v>0.57230000000000003</v>
      </c>
      <c r="BY57">
        <v>0.55859999999999999</v>
      </c>
      <c r="BZ57">
        <v>0.78700000000000003</v>
      </c>
      <c r="CA57">
        <v>0.59019999999999995</v>
      </c>
      <c r="CB57">
        <v>2.5082</v>
      </c>
      <c r="CC57">
        <v>0.66749999999999998</v>
      </c>
      <c r="CD57">
        <v>0.5393</v>
      </c>
      <c r="CE57">
        <v>0.87090000000000001</v>
      </c>
      <c r="CF57">
        <v>3.6700000000000003E-2</v>
      </c>
      <c r="CG57">
        <v>0.92589999999999995</v>
      </c>
      <c r="CH57">
        <v>2.3727999999999998</v>
      </c>
      <c r="CI57">
        <v>0.72399999999999998</v>
      </c>
      <c r="CJ57">
        <v>0.93530000000000002</v>
      </c>
      <c r="CK57">
        <v>0.75700000000000001</v>
      </c>
      <c r="CL57">
        <v>1.6922999999999999</v>
      </c>
      <c r="CM57">
        <v>0.9042</v>
      </c>
      <c r="CN57">
        <v>0.80330000000000001</v>
      </c>
      <c r="CO57">
        <v>0</v>
      </c>
      <c r="CP57">
        <v>0.81610000000000005</v>
      </c>
      <c r="CQ57">
        <v>0.86070000000000002</v>
      </c>
      <c r="CR57">
        <v>0.42299999999999999</v>
      </c>
      <c r="CS57">
        <v>2.9032</v>
      </c>
      <c r="CT57">
        <v>0.79779999999999995</v>
      </c>
      <c r="CU57">
        <v>9.4764999999999997</v>
      </c>
      <c r="CV57">
        <v>0.83399999999999996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</v>
      </c>
      <c r="DQ57">
        <v>792</v>
      </c>
      <c r="DR57">
        <v>253</v>
      </c>
      <c r="DS57">
        <v>15.4</v>
      </c>
      <c r="DT57">
        <v>4.7</v>
      </c>
      <c r="DU57">
        <v>1853</v>
      </c>
      <c r="DV57">
        <v>1.7771051492250001E-2</v>
      </c>
      <c r="DW57">
        <v>6.3541802589999997E-6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36047079400</v>
      </c>
      <c r="H58" t="s">
        <v>1323</v>
      </c>
      <c r="I58">
        <v>8.57845E-2</v>
      </c>
      <c r="J58">
        <v>1904</v>
      </c>
      <c r="K58">
        <v>260</v>
      </c>
      <c r="L58">
        <v>736</v>
      </c>
      <c r="M58">
        <v>39</v>
      </c>
      <c r="N58">
        <v>640</v>
      </c>
      <c r="O58">
        <v>62</v>
      </c>
      <c r="P58">
        <v>470</v>
      </c>
      <c r="Q58">
        <v>192</v>
      </c>
      <c r="R58">
        <v>62</v>
      </c>
      <c r="S58">
        <v>46</v>
      </c>
      <c r="T58">
        <v>16789</v>
      </c>
      <c r="U58">
        <v>2657</v>
      </c>
      <c r="V58">
        <v>245</v>
      </c>
      <c r="W58">
        <v>117</v>
      </c>
      <c r="X58">
        <v>286</v>
      </c>
      <c r="Y58">
        <v>98</v>
      </c>
      <c r="Z58">
        <v>435</v>
      </c>
      <c r="AA58">
        <v>130</v>
      </c>
      <c r="AB58">
        <v>261</v>
      </c>
      <c r="AC58">
        <v>112</v>
      </c>
      <c r="AD58">
        <v>70</v>
      </c>
      <c r="AE58">
        <v>43.7</v>
      </c>
      <c r="AF58">
        <v>1894</v>
      </c>
      <c r="AG58">
        <v>260.60000000000002</v>
      </c>
      <c r="AH58">
        <v>105</v>
      </c>
      <c r="AI58">
        <v>79.5</v>
      </c>
      <c r="AJ58">
        <v>203</v>
      </c>
      <c r="AK58">
        <v>70.5</v>
      </c>
      <c r="AL58">
        <v>0</v>
      </c>
      <c r="AM58">
        <v>11</v>
      </c>
      <c r="AN58">
        <v>135</v>
      </c>
      <c r="AO58">
        <v>54.6</v>
      </c>
      <c r="AP58">
        <v>400</v>
      </c>
      <c r="AQ58">
        <v>71</v>
      </c>
      <c r="AR58">
        <v>9</v>
      </c>
      <c r="AS58">
        <v>6</v>
      </c>
      <c r="AT58">
        <v>25</v>
      </c>
      <c r="AU58">
        <v>10</v>
      </c>
      <c r="AV58">
        <v>7</v>
      </c>
      <c r="AW58">
        <v>4.8</v>
      </c>
      <c r="AX58">
        <v>16789</v>
      </c>
      <c r="AY58">
        <v>2657</v>
      </c>
      <c r="AZ58">
        <v>20.3</v>
      </c>
      <c r="BA58">
        <v>7.5</v>
      </c>
      <c r="BB58">
        <v>15</v>
      </c>
      <c r="BC58">
        <v>5.4</v>
      </c>
      <c r="BD58">
        <v>22.8</v>
      </c>
      <c r="BE58">
        <v>6.1</v>
      </c>
      <c r="BF58">
        <v>13.6999999999999</v>
      </c>
      <c r="BG58">
        <v>5.9</v>
      </c>
      <c r="BH58">
        <v>10.9</v>
      </c>
      <c r="BI58">
        <v>6.8</v>
      </c>
      <c r="BJ58">
        <v>99.5</v>
      </c>
      <c r="BK58">
        <v>1.7</v>
      </c>
      <c r="BL58">
        <v>5.7</v>
      </c>
      <c r="BM58">
        <v>4.2</v>
      </c>
      <c r="BN58">
        <v>27.6</v>
      </c>
      <c r="BO58">
        <v>9.5</v>
      </c>
      <c r="BP58">
        <v>0</v>
      </c>
      <c r="BQ58">
        <v>4</v>
      </c>
      <c r="BR58">
        <v>21.1</v>
      </c>
      <c r="BS58">
        <v>8.3000000000000007</v>
      </c>
      <c r="BT58">
        <v>62.5</v>
      </c>
      <c r="BU58">
        <v>9.6</v>
      </c>
      <c r="BV58">
        <v>0.5</v>
      </c>
      <c r="BW58">
        <v>0.3</v>
      </c>
      <c r="BX58">
        <v>0.79690000000000005</v>
      </c>
      <c r="BY58">
        <v>0.51219999999999999</v>
      </c>
      <c r="BZ58">
        <v>0.87970000000000004</v>
      </c>
      <c r="CA58">
        <v>0.7571</v>
      </c>
      <c r="CB58">
        <v>2.9459</v>
      </c>
      <c r="CC58">
        <v>0.7944</v>
      </c>
      <c r="CD58">
        <v>0.53249999999999997</v>
      </c>
      <c r="CE58">
        <v>0.62990000000000002</v>
      </c>
      <c r="CF58">
        <v>0.71409999999999996</v>
      </c>
      <c r="CG58">
        <v>0.68369999999999997</v>
      </c>
      <c r="CH58">
        <v>2.5602999999999998</v>
      </c>
      <c r="CI58">
        <v>0.81720000000000004</v>
      </c>
      <c r="CJ58">
        <v>0.97689999999999999</v>
      </c>
      <c r="CK58">
        <v>0.65069999999999995</v>
      </c>
      <c r="CL58">
        <v>1.6276999999999999</v>
      </c>
      <c r="CM58">
        <v>0.86180000000000001</v>
      </c>
      <c r="CN58">
        <v>0.72299999999999998</v>
      </c>
      <c r="CO58">
        <v>0</v>
      </c>
      <c r="CP58">
        <v>0.96230000000000004</v>
      </c>
      <c r="CQ58">
        <v>0.8508</v>
      </c>
      <c r="CR58">
        <v>0.58050000000000002</v>
      </c>
      <c r="CS58">
        <v>3.1166999999999998</v>
      </c>
      <c r="CT58">
        <v>0.86860000000000004</v>
      </c>
      <c r="CU58">
        <v>10.250500000000001</v>
      </c>
      <c r="CV58">
        <v>0.90459999999999996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2</v>
      </c>
      <c r="DQ58">
        <v>251</v>
      </c>
      <c r="DR58">
        <v>122</v>
      </c>
      <c r="DS58">
        <v>13.1999999999999</v>
      </c>
      <c r="DT58">
        <v>6.2</v>
      </c>
      <c r="DU58">
        <v>7236</v>
      </c>
      <c r="DV58">
        <v>1.3170912358921E-2</v>
      </c>
      <c r="DW58">
        <v>1.0126721169E-5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36047079601</v>
      </c>
      <c r="H59" t="s">
        <v>1120</v>
      </c>
      <c r="I59">
        <v>4.2625299999999998E-2</v>
      </c>
      <c r="J59">
        <v>4622</v>
      </c>
      <c r="K59">
        <v>424</v>
      </c>
      <c r="L59">
        <v>1995</v>
      </c>
      <c r="M59">
        <v>49</v>
      </c>
      <c r="N59">
        <v>1904</v>
      </c>
      <c r="O59">
        <v>74</v>
      </c>
      <c r="P59">
        <v>684</v>
      </c>
      <c r="Q59">
        <v>285</v>
      </c>
      <c r="R59">
        <v>278</v>
      </c>
      <c r="S59">
        <v>91</v>
      </c>
      <c r="T59">
        <v>28655</v>
      </c>
      <c r="U59">
        <v>3961</v>
      </c>
      <c r="V59">
        <v>428</v>
      </c>
      <c r="W59">
        <v>176</v>
      </c>
      <c r="X59">
        <v>519</v>
      </c>
      <c r="Y59">
        <v>126</v>
      </c>
      <c r="Z59">
        <v>651</v>
      </c>
      <c r="AA59">
        <v>204</v>
      </c>
      <c r="AB59">
        <v>425</v>
      </c>
      <c r="AC59">
        <v>142</v>
      </c>
      <c r="AD59">
        <v>109</v>
      </c>
      <c r="AE59">
        <v>76.799999999999898</v>
      </c>
      <c r="AF59">
        <v>3666</v>
      </c>
      <c r="AG59">
        <v>500</v>
      </c>
      <c r="AH59">
        <v>314</v>
      </c>
      <c r="AI59">
        <v>164.099999999999</v>
      </c>
      <c r="AJ59">
        <v>1293</v>
      </c>
      <c r="AK59">
        <v>153.099999999999</v>
      </c>
      <c r="AL59">
        <v>0</v>
      </c>
      <c r="AM59">
        <v>11</v>
      </c>
      <c r="AN59">
        <v>171</v>
      </c>
      <c r="AO59">
        <v>80.7</v>
      </c>
      <c r="AP59">
        <v>1505</v>
      </c>
      <c r="AQ59">
        <v>125</v>
      </c>
      <c r="AR59">
        <v>9</v>
      </c>
      <c r="AS59">
        <v>5</v>
      </c>
      <c r="AT59">
        <v>14.8</v>
      </c>
      <c r="AU59">
        <v>6.1</v>
      </c>
      <c r="AV59">
        <v>9.9</v>
      </c>
      <c r="AW59">
        <v>3.2</v>
      </c>
      <c r="AX59">
        <v>28655</v>
      </c>
      <c r="AY59">
        <v>3961</v>
      </c>
      <c r="AZ59">
        <v>12.4</v>
      </c>
      <c r="BA59">
        <v>4.8</v>
      </c>
      <c r="BB59">
        <v>11.1999999999999</v>
      </c>
      <c r="BC59">
        <v>2.7</v>
      </c>
      <c r="BD59">
        <v>14.1</v>
      </c>
      <c r="BE59">
        <v>4.2</v>
      </c>
      <c r="BF59">
        <v>9.1999999999999904</v>
      </c>
      <c r="BG59">
        <v>3.3</v>
      </c>
      <c r="BH59">
        <v>5.7</v>
      </c>
      <c r="BI59">
        <v>4</v>
      </c>
      <c r="BJ59">
        <v>79.299999999999898</v>
      </c>
      <c r="BK59">
        <v>8</v>
      </c>
      <c r="BL59">
        <v>7.1</v>
      </c>
      <c r="BM59">
        <v>3.7</v>
      </c>
      <c r="BN59">
        <v>64.799999999999898</v>
      </c>
      <c r="BO59">
        <v>7.5</v>
      </c>
      <c r="BP59">
        <v>0</v>
      </c>
      <c r="BQ59">
        <v>1.5</v>
      </c>
      <c r="BR59">
        <v>9</v>
      </c>
      <c r="BS59">
        <v>4.2</v>
      </c>
      <c r="BT59">
        <v>79</v>
      </c>
      <c r="BU59">
        <v>6.3</v>
      </c>
      <c r="BV59">
        <v>0.2</v>
      </c>
      <c r="BW59">
        <v>0.1</v>
      </c>
      <c r="BX59">
        <v>0.59260000000000002</v>
      </c>
      <c r="BY59">
        <v>0.74080000000000001</v>
      </c>
      <c r="BZ59">
        <v>0.50080000000000002</v>
      </c>
      <c r="CA59">
        <v>0.5363</v>
      </c>
      <c r="CB59">
        <v>2.3704999999999998</v>
      </c>
      <c r="CC59">
        <v>0.62480000000000002</v>
      </c>
      <c r="CD59">
        <v>0.28460000000000002</v>
      </c>
      <c r="CE59">
        <v>0.1145</v>
      </c>
      <c r="CF59">
        <v>0.35149999999999998</v>
      </c>
      <c r="CG59">
        <v>0.36180000000000001</v>
      </c>
      <c r="CH59">
        <v>1.1124000000000001</v>
      </c>
      <c r="CI59">
        <v>0.08</v>
      </c>
      <c r="CJ59">
        <v>0.74839999999999995</v>
      </c>
      <c r="CK59">
        <v>0.69669999999999999</v>
      </c>
      <c r="CL59">
        <v>1.4450000000000001</v>
      </c>
      <c r="CM59">
        <v>0.73560000000000003</v>
      </c>
      <c r="CN59">
        <v>0.8488</v>
      </c>
      <c r="CO59">
        <v>0</v>
      </c>
      <c r="CP59">
        <v>0.78269999999999995</v>
      </c>
      <c r="CQ59">
        <v>0.95720000000000005</v>
      </c>
      <c r="CR59">
        <v>0.4098</v>
      </c>
      <c r="CS59">
        <v>2.9986000000000002</v>
      </c>
      <c r="CT59">
        <v>0.83260000000000001</v>
      </c>
      <c r="CU59">
        <v>7.9264000000000001</v>
      </c>
      <c r="CV59">
        <v>0.63539999999999996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1</v>
      </c>
      <c r="DP59">
        <v>1</v>
      </c>
      <c r="DQ59">
        <v>522</v>
      </c>
      <c r="DR59">
        <v>176</v>
      </c>
      <c r="DS59">
        <v>11.3</v>
      </c>
      <c r="DT59">
        <v>3.8</v>
      </c>
      <c r="DU59">
        <v>1478</v>
      </c>
      <c r="DV59">
        <v>1.8269645607520001E-3</v>
      </c>
      <c r="DW59">
        <v>1.16245E-10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36047079602</v>
      </c>
      <c r="H60" t="s">
        <v>1119</v>
      </c>
      <c r="I60">
        <v>5.2121500000000001E-2</v>
      </c>
      <c r="J60">
        <v>4870</v>
      </c>
      <c r="K60">
        <v>530</v>
      </c>
      <c r="L60">
        <v>2072</v>
      </c>
      <c r="M60">
        <v>50</v>
      </c>
      <c r="N60">
        <v>1776</v>
      </c>
      <c r="O60">
        <v>118</v>
      </c>
      <c r="P60">
        <v>1216</v>
      </c>
      <c r="Q60">
        <v>346</v>
      </c>
      <c r="R60">
        <v>273</v>
      </c>
      <c r="S60">
        <v>139</v>
      </c>
      <c r="T60">
        <v>18891</v>
      </c>
      <c r="U60">
        <v>2124</v>
      </c>
      <c r="V60">
        <v>556</v>
      </c>
      <c r="W60">
        <v>151</v>
      </c>
      <c r="X60">
        <v>507</v>
      </c>
      <c r="Y60">
        <v>87</v>
      </c>
      <c r="Z60">
        <v>1192</v>
      </c>
      <c r="AA60">
        <v>274</v>
      </c>
      <c r="AB60">
        <v>342</v>
      </c>
      <c r="AC60">
        <v>114</v>
      </c>
      <c r="AD60">
        <v>195</v>
      </c>
      <c r="AE60">
        <v>83.5</v>
      </c>
      <c r="AF60">
        <v>4489</v>
      </c>
      <c r="AG60">
        <v>543.89999999999895</v>
      </c>
      <c r="AH60">
        <v>176</v>
      </c>
      <c r="AI60">
        <v>97.299999999999898</v>
      </c>
      <c r="AJ60">
        <v>1691</v>
      </c>
      <c r="AK60">
        <v>143.9</v>
      </c>
      <c r="AL60">
        <v>0</v>
      </c>
      <c r="AM60">
        <v>11</v>
      </c>
      <c r="AN60">
        <v>261</v>
      </c>
      <c r="AO60">
        <v>110.299999999999</v>
      </c>
      <c r="AP60">
        <v>1222</v>
      </c>
      <c r="AQ60">
        <v>170</v>
      </c>
      <c r="AR60">
        <v>0</v>
      </c>
      <c r="AS60">
        <v>11</v>
      </c>
      <c r="AT60">
        <v>25</v>
      </c>
      <c r="AU60">
        <v>6.7</v>
      </c>
      <c r="AV60">
        <v>11.3</v>
      </c>
      <c r="AW60">
        <v>5.7</v>
      </c>
      <c r="AX60">
        <v>18891</v>
      </c>
      <c r="AY60">
        <v>2124</v>
      </c>
      <c r="AZ60">
        <v>17.100000000000001</v>
      </c>
      <c r="BA60">
        <v>4.7</v>
      </c>
      <c r="BB60">
        <v>10.4</v>
      </c>
      <c r="BC60">
        <v>2</v>
      </c>
      <c r="BD60">
        <v>24.5</v>
      </c>
      <c r="BE60">
        <v>5</v>
      </c>
      <c r="BF60">
        <v>7</v>
      </c>
      <c r="BG60">
        <v>2.5</v>
      </c>
      <c r="BH60">
        <v>11</v>
      </c>
      <c r="BI60">
        <v>4.5999999999999996</v>
      </c>
      <c r="BJ60">
        <v>92.2</v>
      </c>
      <c r="BK60">
        <v>4.9000000000000004</v>
      </c>
      <c r="BL60">
        <v>3.9</v>
      </c>
      <c r="BM60">
        <v>2.1</v>
      </c>
      <c r="BN60">
        <v>81.599999999999895</v>
      </c>
      <c r="BO60">
        <v>6.7</v>
      </c>
      <c r="BP60">
        <v>0</v>
      </c>
      <c r="BQ60">
        <v>1.4</v>
      </c>
      <c r="BR60">
        <v>14.6999999999999</v>
      </c>
      <c r="BS60">
        <v>6.1</v>
      </c>
      <c r="BT60">
        <v>68.799999999999898</v>
      </c>
      <c r="BU60">
        <v>9.1999999999999904</v>
      </c>
      <c r="BV60">
        <v>0</v>
      </c>
      <c r="BW60">
        <v>0.2</v>
      </c>
      <c r="BX60">
        <v>0.79690000000000005</v>
      </c>
      <c r="BY60">
        <v>0.81410000000000005</v>
      </c>
      <c r="BZ60">
        <v>0.83</v>
      </c>
      <c r="CA60">
        <v>0.69140000000000001</v>
      </c>
      <c r="CB60">
        <v>3.1322999999999999</v>
      </c>
      <c r="CC60">
        <v>0.84160000000000001</v>
      </c>
      <c r="CD60">
        <v>0.2341</v>
      </c>
      <c r="CE60">
        <v>0.73350000000000004</v>
      </c>
      <c r="CF60">
        <v>0.152</v>
      </c>
      <c r="CG60">
        <v>0.6855</v>
      </c>
      <c r="CH60">
        <v>1.8051999999999999</v>
      </c>
      <c r="CI60">
        <v>0.34920000000000001</v>
      </c>
      <c r="CJ60">
        <v>0.8377</v>
      </c>
      <c r="CK60">
        <v>0.57079999999999997</v>
      </c>
      <c r="CL60">
        <v>1.4086000000000001</v>
      </c>
      <c r="CM60">
        <v>0.71030000000000004</v>
      </c>
      <c r="CN60">
        <v>0.89929999999999999</v>
      </c>
      <c r="CO60">
        <v>0</v>
      </c>
      <c r="CP60">
        <v>0.90339999999999998</v>
      </c>
      <c r="CQ60">
        <v>0.89300000000000002</v>
      </c>
      <c r="CR60">
        <v>0</v>
      </c>
      <c r="CS60">
        <v>2.6957</v>
      </c>
      <c r="CT60">
        <v>0.71860000000000002</v>
      </c>
      <c r="CU60">
        <v>9.0419</v>
      </c>
      <c r="CV60">
        <v>0.78859999999999997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1</v>
      </c>
      <c r="DP60">
        <v>1</v>
      </c>
      <c r="DQ60">
        <v>453</v>
      </c>
      <c r="DR60">
        <v>174</v>
      </c>
      <c r="DS60">
        <v>9.3000000000000007</v>
      </c>
      <c r="DT60">
        <v>3.3</v>
      </c>
      <c r="DU60">
        <v>2100</v>
      </c>
      <c r="DV60">
        <v>1.5392872536644E-2</v>
      </c>
      <c r="DW60">
        <v>1.4369038781E-5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36047079802</v>
      </c>
      <c r="H61" t="s">
        <v>1117</v>
      </c>
      <c r="I61">
        <v>4.10704E-2</v>
      </c>
      <c r="J61">
        <v>5811</v>
      </c>
      <c r="K61">
        <v>585</v>
      </c>
      <c r="L61">
        <v>2463</v>
      </c>
      <c r="M61">
        <v>81</v>
      </c>
      <c r="N61">
        <v>2287</v>
      </c>
      <c r="O61">
        <v>132</v>
      </c>
      <c r="P61">
        <v>912</v>
      </c>
      <c r="Q61">
        <v>432</v>
      </c>
      <c r="R61">
        <v>410</v>
      </c>
      <c r="S61">
        <v>228</v>
      </c>
      <c r="T61">
        <v>26555</v>
      </c>
      <c r="U61">
        <v>3963</v>
      </c>
      <c r="V61">
        <v>694</v>
      </c>
      <c r="W61">
        <v>312</v>
      </c>
      <c r="X61">
        <v>537</v>
      </c>
      <c r="Y61">
        <v>148</v>
      </c>
      <c r="Z61">
        <v>886</v>
      </c>
      <c r="AA61">
        <v>207</v>
      </c>
      <c r="AB61">
        <v>320</v>
      </c>
      <c r="AC61">
        <v>155</v>
      </c>
      <c r="AD61">
        <v>155</v>
      </c>
      <c r="AE61">
        <v>94.599999999999895</v>
      </c>
      <c r="AF61">
        <v>4821</v>
      </c>
      <c r="AG61">
        <v>626.39999999999895</v>
      </c>
      <c r="AH61">
        <v>489</v>
      </c>
      <c r="AI61">
        <v>284.60000000000002</v>
      </c>
      <c r="AJ61">
        <v>2190</v>
      </c>
      <c r="AK61">
        <v>171.4</v>
      </c>
      <c r="AL61">
        <v>0</v>
      </c>
      <c r="AM61">
        <v>16</v>
      </c>
      <c r="AN61">
        <v>293</v>
      </c>
      <c r="AO61">
        <v>136.599999999999</v>
      </c>
      <c r="AP61">
        <v>1876</v>
      </c>
      <c r="AQ61">
        <v>195</v>
      </c>
      <c r="AR61">
        <v>0</v>
      </c>
      <c r="AS61">
        <v>16</v>
      </c>
      <c r="AT61">
        <v>15.6999999999999</v>
      </c>
      <c r="AU61">
        <v>7.1</v>
      </c>
      <c r="AV61">
        <v>11.1999999999999</v>
      </c>
      <c r="AW61">
        <v>5.7</v>
      </c>
      <c r="AX61">
        <v>26555</v>
      </c>
      <c r="AY61">
        <v>3963</v>
      </c>
      <c r="AZ61">
        <v>15.8</v>
      </c>
      <c r="BA61">
        <v>6.6</v>
      </c>
      <c r="BB61">
        <v>9.1999999999999904</v>
      </c>
      <c r="BC61">
        <v>2.5</v>
      </c>
      <c r="BD61">
        <v>15.1999999999999</v>
      </c>
      <c r="BE61">
        <v>3.2</v>
      </c>
      <c r="BF61">
        <v>5.5</v>
      </c>
      <c r="BG61">
        <v>2.7</v>
      </c>
      <c r="BH61">
        <v>6.8</v>
      </c>
      <c r="BI61">
        <v>4.0999999999999996</v>
      </c>
      <c r="BJ61">
        <v>83</v>
      </c>
      <c r="BK61">
        <v>6.8</v>
      </c>
      <c r="BL61">
        <v>8.9</v>
      </c>
      <c r="BM61">
        <v>5.0999999999999996</v>
      </c>
      <c r="BN61">
        <v>88.9</v>
      </c>
      <c r="BO61">
        <v>6.3</v>
      </c>
      <c r="BP61">
        <v>0</v>
      </c>
      <c r="BQ61">
        <v>1.2</v>
      </c>
      <c r="BR61">
        <v>12.8</v>
      </c>
      <c r="BS61">
        <v>5.9</v>
      </c>
      <c r="BT61">
        <v>82</v>
      </c>
      <c r="BU61">
        <v>6.3</v>
      </c>
      <c r="BV61">
        <v>0</v>
      </c>
      <c r="BW61">
        <v>0.3</v>
      </c>
      <c r="BX61">
        <v>0.61980000000000002</v>
      </c>
      <c r="BY61">
        <v>0.81040000000000001</v>
      </c>
      <c r="BZ61">
        <v>0.57699999999999996</v>
      </c>
      <c r="CA61">
        <v>0.65639999999999998</v>
      </c>
      <c r="CB61">
        <v>2.6635</v>
      </c>
      <c r="CC61">
        <v>0.7157</v>
      </c>
      <c r="CD61">
        <v>0.17150000000000001</v>
      </c>
      <c r="CE61">
        <v>0.14560000000000001</v>
      </c>
      <c r="CF61">
        <v>6.2899999999999998E-2</v>
      </c>
      <c r="CG61">
        <v>0.43719999999999998</v>
      </c>
      <c r="CH61">
        <v>0.81720000000000004</v>
      </c>
      <c r="CI61">
        <v>4.6199999999999998E-2</v>
      </c>
      <c r="CJ61">
        <v>0.76770000000000005</v>
      </c>
      <c r="CK61">
        <v>0.73540000000000005</v>
      </c>
      <c r="CL61">
        <v>1.5031000000000001</v>
      </c>
      <c r="CM61">
        <v>0.77510000000000001</v>
      </c>
      <c r="CN61">
        <v>0.9345</v>
      </c>
      <c r="CO61">
        <v>0</v>
      </c>
      <c r="CP61">
        <v>0.87190000000000001</v>
      </c>
      <c r="CQ61">
        <v>0.97170000000000001</v>
      </c>
      <c r="CR61">
        <v>0</v>
      </c>
      <c r="CS61">
        <v>2.7780999999999998</v>
      </c>
      <c r="CT61">
        <v>0.75580000000000003</v>
      </c>
      <c r="CU61">
        <v>7.7618999999999998</v>
      </c>
      <c r="CV61">
        <v>0.61070000000000002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1</v>
      </c>
      <c r="DN61">
        <v>0</v>
      </c>
      <c r="DO61">
        <v>2</v>
      </c>
      <c r="DP61">
        <v>2</v>
      </c>
      <c r="DQ61">
        <v>1132</v>
      </c>
      <c r="DR61">
        <v>429</v>
      </c>
      <c r="DS61">
        <v>19.5</v>
      </c>
      <c r="DT61">
        <v>6.6</v>
      </c>
      <c r="DU61">
        <v>2024</v>
      </c>
      <c r="DV61">
        <v>4.3384827640430002E-3</v>
      </c>
      <c r="DW61">
        <v>1.9811737000000001E-8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36047082200</v>
      </c>
      <c r="H62" t="s">
        <v>1107</v>
      </c>
      <c r="I62">
        <v>6.5583699999999995E-2</v>
      </c>
      <c r="J62">
        <v>7479</v>
      </c>
      <c r="K62">
        <v>729</v>
      </c>
      <c r="L62">
        <v>3140</v>
      </c>
      <c r="M62">
        <v>35</v>
      </c>
      <c r="N62">
        <v>2821</v>
      </c>
      <c r="O62">
        <v>142</v>
      </c>
      <c r="P62">
        <v>1215</v>
      </c>
      <c r="Q62">
        <v>460</v>
      </c>
      <c r="R62">
        <v>221</v>
      </c>
      <c r="S62">
        <v>104</v>
      </c>
      <c r="T62">
        <v>21875</v>
      </c>
      <c r="U62">
        <v>2581</v>
      </c>
      <c r="V62">
        <v>857</v>
      </c>
      <c r="W62">
        <v>246</v>
      </c>
      <c r="X62">
        <v>1093</v>
      </c>
      <c r="Y62">
        <v>233</v>
      </c>
      <c r="Z62">
        <v>1756</v>
      </c>
      <c r="AA62">
        <v>389</v>
      </c>
      <c r="AB62">
        <v>680</v>
      </c>
      <c r="AC62">
        <v>200</v>
      </c>
      <c r="AD62">
        <v>544</v>
      </c>
      <c r="AE62">
        <v>173.599999999999</v>
      </c>
      <c r="AF62">
        <v>7062</v>
      </c>
      <c r="AG62">
        <v>761.79999999999905</v>
      </c>
      <c r="AH62">
        <v>542</v>
      </c>
      <c r="AI62">
        <v>235.099999999999</v>
      </c>
      <c r="AJ62">
        <v>2377</v>
      </c>
      <c r="AK62">
        <v>201.19999999999899</v>
      </c>
      <c r="AL62">
        <v>0</v>
      </c>
      <c r="AM62">
        <v>16</v>
      </c>
      <c r="AN62">
        <v>339</v>
      </c>
      <c r="AO62">
        <v>143.30000000000001</v>
      </c>
      <c r="AP62">
        <v>2041</v>
      </c>
      <c r="AQ62">
        <v>236</v>
      </c>
      <c r="AR62">
        <v>218</v>
      </c>
      <c r="AS62">
        <v>93</v>
      </c>
      <c r="AT62">
        <v>16.5</v>
      </c>
      <c r="AU62">
        <v>6</v>
      </c>
      <c r="AV62">
        <v>6.1</v>
      </c>
      <c r="AW62">
        <v>2.9</v>
      </c>
      <c r="AX62">
        <v>21875</v>
      </c>
      <c r="AY62">
        <v>2581</v>
      </c>
      <c r="AZ62">
        <v>16.6999999999999</v>
      </c>
      <c r="BA62">
        <v>4.4000000000000004</v>
      </c>
      <c r="BB62">
        <v>14.6</v>
      </c>
      <c r="BC62">
        <v>3</v>
      </c>
      <c r="BD62">
        <v>23.5</v>
      </c>
      <c r="BE62">
        <v>4.7</v>
      </c>
      <c r="BF62">
        <v>9.1999999999999904</v>
      </c>
      <c r="BG62">
        <v>2.8</v>
      </c>
      <c r="BH62">
        <v>19.3</v>
      </c>
      <c r="BI62">
        <v>6.1</v>
      </c>
      <c r="BJ62">
        <v>94.4</v>
      </c>
      <c r="BK62">
        <v>4.4000000000000004</v>
      </c>
      <c r="BL62">
        <v>7.9</v>
      </c>
      <c r="BM62">
        <v>3.3</v>
      </c>
      <c r="BN62">
        <v>75.7</v>
      </c>
      <c r="BO62">
        <v>6.4</v>
      </c>
      <c r="BP62">
        <v>0</v>
      </c>
      <c r="BQ62">
        <v>0.9</v>
      </c>
      <c r="BR62">
        <v>12</v>
      </c>
      <c r="BS62">
        <v>5</v>
      </c>
      <c r="BT62">
        <v>72.400000000000006</v>
      </c>
      <c r="BU62">
        <v>7.2</v>
      </c>
      <c r="BV62">
        <v>2.9</v>
      </c>
      <c r="BW62">
        <v>1.2</v>
      </c>
      <c r="BX62">
        <v>0.64049999999999996</v>
      </c>
      <c r="BY62">
        <v>0.40339999999999998</v>
      </c>
      <c r="BZ62">
        <v>0.7429</v>
      </c>
      <c r="CA62">
        <v>0.68049999999999999</v>
      </c>
      <c r="CB62">
        <v>2.4672999999999998</v>
      </c>
      <c r="CC62">
        <v>0.65339999999999998</v>
      </c>
      <c r="CD62">
        <v>0.50429999999999997</v>
      </c>
      <c r="CE62">
        <v>0.67459999999999998</v>
      </c>
      <c r="CF62">
        <v>0.35149999999999998</v>
      </c>
      <c r="CG62">
        <v>0.88759999999999994</v>
      </c>
      <c r="CH62">
        <v>2.4180000000000001</v>
      </c>
      <c r="CI62">
        <v>0.74550000000000005</v>
      </c>
      <c r="CJ62">
        <v>0.86219999999999997</v>
      </c>
      <c r="CK62">
        <v>0.71360000000000001</v>
      </c>
      <c r="CL62">
        <v>1.5758000000000001</v>
      </c>
      <c r="CM62">
        <v>0.82579999999999998</v>
      </c>
      <c r="CN62">
        <v>0.87890000000000001</v>
      </c>
      <c r="CO62">
        <v>0</v>
      </c>
      <c r="CP62">
        <v>0.85729999999999995</v>
      </c>
      <c r="CQ62">
        <v>0.91830000000000001</v>
      </c>
      <c r="CR62">
        <v>0.82020000000000004</v>
      </c>
      <c r="CS62">
        <v>3.4746999999999999</v>
      </c>
      <c r="CT62">
        <v>0.95469999999999999</v>
      </c>
      <c r="CU62">
        <v>9.9358000000000004</v>
      </c>
      <c r="CV62">
        <v>0.87770000000000004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1</v>
      </c>
      <c r="DP62">
        <v>1</v>
      </c>
      <c r="DQ62">
        <v>998</v>
      </c>
      <c r="DR62">
        <v>242</v>
      </c>
      <c r="DS62">
        <v>13.6</v>
      </c>
      <c r="DT62">
        <v>3.2</v>
      </c>
      <c r="DU62">
        <v>2716</v>
      </c>
      <c r="DV62">
        <v>3.4470467015830001E-3</v>
      </c>
      <c r="DW62">
        <v>5.9535860000000003E-9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36047082800</v>
      </c>
      <c r="H63" t="s">
        <v>1322</v>
      </c>
      <c r="I63">
        <v>6.0492900000000002E-2</v>
      </c>
      <c r="J63">
        <v>4135</v>
      </c>
      <c r="K63">
        <v>558</v>
      </c>
      <c r="L63">
        <v>1535</v>
      </c>
      <c r="M63">
        <v>55</v>
      </c>
      <c r="N63">
        <v>1283</v>
      </c>
      <c r="O63">
        <v>112</v>
      </c>
      <c r="P63">
        <v>570</v>
      </c>
      <c r="Q63">
        <v>260</v>
      </c>
      <c r="R63">
        <v>117</v>
      </c>
      <c r="S63">
        <v>59</v>
      </c>
      <c r="T63">
        <v>19442</v>
      </c>
      <c r="U63">
        <v>2440</v>
      </c>
      <c r="V63">
        <v>365</v>
      </c>
      <c r="W63">
        <v>133</v>
      </c>
      <c r="X63">
        <v>472</v>
      </c>
      <c r="Y63">
        <v>94</v>
      </c>
      <c r="Z63">
        <v>1117</v>
      </c>
      <c r="AA63">
        <v>310</v>
      </c>
      <c r="AB63">
        <v>137</v>
      </c>
      <c r="AC63">
        <v>68</v>
      </c>
      <c r="AD63">
        <v>210</v>
      </c>
      <c r="AE63">
        <v>79.900000000000006</v>
      </c>
      <c r="AF63">
        <v>4011</v>
      </c>
      <c r="AG63">
        <v>569.89999999999895</v>
      </c>
      <c r="AH63">
        <v>346</v>
      </c>
      <c r="AI63">
        <v>140</v>
      </c>
      <c r="AJ63">
        <v>468</v>
      </c>
      <c r="AK63">
        <v>105</v>
      </c>
      <c r="AL63">
        <v>0</v>
      </c>
      <c r="AM63">
        <v>11</v>
      </c>
      <c r="AN63">
        <v>189</v>
      </c>
      <c r="AO63">
        <v>82.299999999999898</v>
      </c>
      <c r="AP63">
        <v>823</v>
      </c>
      <c r="AQ63">
        <v>117</v>
      </c>
      <c r="AR63">
        <v>22</v>
      </c>
      <c r="AS63">
        <v>18</v>
      </c>
      <c r="AT63">
        <v>13.8</v>
      </c>
      <c r="AU63">
        <v>6.4</v>
      </c>
      <c r="AV63">
        <v>6.2</v>
      </c>
      <c r="AW63">
        <v>2.9</v>
      </c>
      <c r="AX63">
        <v>19442</v>
      </c>
      <c r="AY63">
        <v>2440</v>
      </c>
      <c r="AZ63">
        <v>14</v>
      </c>
      <c r="BA63">
        <v>4.5999999999999996</v>
      </c>
      <c r="BB63">
        <v>11.4</v>
      </c>
      <c r="BC63">
        <v>2.7</v>
      </c>
      <c r="BD63">
        <v>27</v>
      </c>
      <c r="BE63">
        <v>6.6</v>
      </c>
      <c r="BF63">
        <v>3.3</v>
      </c>
      <c r="BG63">
        <v>1.8</v>
      </c>
      <c r="BH63">
        <v>16.399999999999899</v>
      </c>
      <c r="BI63">
        <v>6.1</v>
      </c>
      <c r="BJ63">
        <v>97</v>
      </c>
      <c r="BK63">
        <v>4.3</v>
      </c>
      <c r="BL63">
        <v>9</v>
      </c>
      <c r="BM63">
        <v>3.5</v>
      </c>
      <c r="BN63">
        <v>30.5</v>
      </c>
      <c r="BO63">
        <v>6.8</v>
      </c>
      <c r="BP63">
        <v>0</v>
      </c>
      <c r="BQ63">
        <v>1.9</v>
      </c>
      <c r="BR63">
        <v>14.6999999999999</v>
      </c>
      <c r="BS63">
        <v>6.3</v>
      </c>
      <c r="BT63">
        <v>64.099999999999895</v>
      </c>
      <c r="BU63">
        <v>7.2</v>
      </c>
      <c r="BV63">
        <v>0.5</v>
      </c>
      <c r="BW63">
        <v>0.4</v>
      </c>
      <c r="BX63">
        <v>0.56159999999999999</v>
      </c>
      <c r="BY63">
        <v>0.41870000000000002</v>
      </c>
      <c r="BZ63">
        <v>0.81589999999999996</v>
      </c>
      <c r="CA63">
        <v>0.5958</v>
      </c>
      <c r="CB63">
        <v>2.3919999999999999</v>
      </c>
      <c r="CC63">
        <v>0.63190000000000002</v>
      </c>
      <c r="CD63">
        <v>0.29570000000000002</v>
      </c>
      <c r="CE63">
        <v>0.85399999999999998</v>
      </c>
      <c r="CF63">
        <v>1.34E-2</v>
      </c>
      <c r="CG63">
        <v>0.83479999999999999</v>
      </c>
      <c r="CH63">
        <v>1.998</v>
      </c>
      <c r="CI63">
        <v>0.48780000000000001</v>
      </c>
      <c r="CJ63">
        <v>0.90200000000000002</v>
      </c>
      <c r="CK63">
        <v>0.73829999999999996</v>
      </c>
      <c r="CL63">
        <v>1.6402000000000001</v>
      </c>
      <c r="CM63">
        <v>0.86990000000000001</v>
      </c>
      <c r="CN63">
        <v>0.73640000000000005</v>
      </c>
      <c r="CO63">
        <v>0</v>
      </c>
      <c r="CP63">
        <v>0.90400000000000003</v>
      </c>
      <c r="CQ63">
        <v>0.8589</v>
      </c>
      <c r="CR63">
        <v>0.6038</v>
      </c>
      <c r="CS63">
        <v>3.1031</v>
      </c>
      <c r="CT63">
        <v>0.86409999999999998</v>
      </c>
      <c r="CU63">
        <v>9.1333000000000002</v>
      </c>
      <c r="CV63">
        <v>0.79869999999999997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2</v>
      </c>
      <c r="DQ63">
        <v>326</v>
      </c>
      <c r="DR63">
        <v>142</v>
      </c>
      <c r="DS63">
        <v>7.9</v>
      </c>
      <c r="DT63">
        <v>3.2</v>
      </c>
      <c r="DU63">
        <v>1736</v>
      </c>
      <c r="DV63">
        <v>4.6184009782650002E-3</v>
      </c>
      <c r="DW63">
        <v>2.9276120999999999E-8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36047083000</v>
      </c>
      <c r="H64" t="s">
        <v>1321</v>
      </c>
      <c r="I64">
        <v>7.7909599999999996E-2</v>
      </c>
      <c r="J64">
        <v>6395</v>
      </c>
      <c r="K64">
        <v>713</v>
      </c>
      <c r="L64">
        <v>2416</v>
      </c>
      <c r="M64">
        <v>62</v>
      </c>
      <c r="N64">
        <v>2236</v>
      </c>
      <c r="O64">
        <v>120</v>
      </c>
      <c r="P64">
        <v>914</v>
      </c>
      <c r="Q64">
        <v>476</v>
      </c>
      <c r="R64">
        <v>177</v>
      </c>
      <c r="S64">
        <v>125</v>
      </c>
      <c r="T64">
        <v>21028</v>
      </c>
      <c r="U64">
        <v>2269</v>
      </c>
      <c r="V64">
        <v>386</v>
      </c>
      <c r="W64">
        <v>162</v>
      </c>
      <c r="X64">
        <v>646</v>
      </c>
      <c r="Y64">
        <v>186</v>
      </c>
      <c r="Z64">
        <v>1513</v>
      </c>
      <c r="AA64">
        <v>410</v>
      </c>
      <c r="AB64">
        <v>461</v>
      </c>
      <c r="AC64">
        <v>164</v>
      </c>
      <c r="AD64">
        <v>440</v>
      </c>
      <c r="AE64">
        <v>152.80000000000001</v>
      </c>
      <c r="AF64">
        <v>6297</v>
      </c>
      <c r="AG64">
        <v>721.1</v>
      </c>
      <c r="AH64">
        <v>441</v>
      </c>
      <c r="AI64">
        <v>229.099999999999</v>
      </c>
      <c r="AJ64">
        <v>1717</v>
      </c>
      <c r="AK64">
        <v>188.3</v>
      </c>
      <c r="AL64">
        <v>20</v>
      </c>
      <c r="AM64">
        <v>33</v>
      </c>
      <c r="AN64">
        <v>272</v>
      </c>
      <c r="AO64">
        <v>156.19999999999899</v>
      </c>
      <c r="AP64">
        <v>1366</v>
      </c>
      <c r="AQ64">
        <v>196</v>
      </c>
      <c r="AR64">
        <v>0</v>
      </c>
      <c r="AS64">
        <v>16</v>
      </c>
      <c r="AT64">
        <v>14.3</v>
      </c>
      <c r="AU64">
        <v>7.9</v>
      </c>
      <c r="AV64">
        <v>5.0999999999999996</v>
      </c>
      <c r="AW64">
        <v>3.5</v>
      </c>
      <c r="AX64">
        <v>21028</v>
      </c>
      <c r="AY64">
        <v>2269</v>
      </c>
      <c r="AZ64">
        <v>9.1</v>
      </c>
      <c r="BA64">
        <v>3.7</v>
      </c>
      <c r="BB64">
        <v>10.1</v>
      </c>
      <c r="BC64">
        <v>3.1</v>
      </c>
      <c r="BD64">
        <v>23.6999999999999</v>
      </c>
      <c r="BE64">
        <v>5.8</v>
      </c>
      <c r="BF64">
        <v>7.2</v>
      </c>
      <c r="BG64">
        <v>2.7</v>
      </c>
      <c r="BH64">
        <v>19.6999999999999</v>
      </c>
      <c r="BI64">
        <v>6.8</v>
      </c>
      <c r="BJ64">
        <v>98.5</v>
      </c>
      <c r="BK64">
        <v>2.6</v>
      </c>
      <c r="BL64">
        <v>7.3</v>
      </c>
      <c r="BM64">
        <v>3.7</v>
      </c>
      <c r="BN64">
        <v>71.099999999999895</v>
      </c>
      <c r="BO64">
        <v>7.6</v>
      </c>
      <c r="BP64">
        <v>0.8</v>
      </c>
      <c r="BQ64">
        <v>1.4</v>
      </c>
      <c r="BR64">
        <v>12.1999999999999</v>
      </c>
      <c r="BS64">
        <v>7</v>
      </c>
      <c r="BT64">
        <v>61.1</v>
      </c>
      <c r="BU64">
        <v>8.1</v>
      </c>
      <c r="BV64">
        <v>0</v>
      </c>
      <c r="BW64">
        <v>0.3</v>
      </c>
      <c r="BX64">
        <v>0.57789999999999997</v>
      </c>
      <c r="BY64">
        <v>0.28620000000000001</v>
      </c>
      <c r="BZ64">
        <v>0.77070000000000005</v>
      </c>
      <c r="CA64">
        <v>0.38850000000000001</v>
      </c>
      <c r="CB64">
        <v>2.0234000000000001</v>
      </c>
      <c r="CC64">
        <v>0.52459999999999996</v>
      </c>
      <c r="CD64">
        <v>0.21709999999999999</v>
      </c>
      <c r="CE64">
        <v>0.68679999999999997</v>
      </c>
      <c r="CF64">
        <v>0.16520000000000001</v>
      </c>
      <c r="CG64">
        <v>0.89229999999999998</v>
      </c>
      <c r="CH64">
        <v>1.9614</v>
      </c>
      <c r="CI64">
        <v>0.46079999999999999</v>
      </c>
      <c r="CJ64">
        <v>0.93840000000000001</v>
      </c>
      <c r="CK64">
        <v>0.70099999999999996</v>
      </c>
      <c r="CL64">
        <v>1.6394</v>
      </c>
      <c r="CM64">
        <v>0.86899999999999999</v>
      </c>
      <c r="CN64">
        <v>0.86570000000000003</v>
      </c>
      <c r="CO64">
        <v>0.75509999999999999</v>
      </c>
      <c r="CP64">
        <v>0.86080000000000001</v>
      </c>
      <c r="CQ64">
        <v>0.84030000000000005</v>
      </c>
      <c r="CR64">
        <v>0</v>
      </c>
      <c r="CS64">
        <v>3.3218999999999999</v>
      </c>
      <c r="CT64">
        <v>0.92279999999999995</v>
      </c>
      <c r="CU64">
        <v>8.9459999999999997</v>
      </c>
      <c r="CV64">
        <v>0.77429999999999999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853</v>
      </c>
      <c r="DR64">
        <v>397</v>
      </c>
      <c r="DS64">
        <v>13.3</v>
      </c>
      <c r="DT64">
        <v>5.8</v>
      </c>
      <c r="DU64">
        <v>2627</v>
      </c>
      <c r="DV64">
        <v>4.29471564E-7</v>
      </c>
      <c r="DW64">
        <v>5E-15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36047152200</v>
      </c>
      <c r="H65" t="s">
        <v>1241</v>
      </c>
      <c r="I65">
        <v>0.15056939999999999</v>
      </c>
      <c r="J65">
        <v>3496</v>
      </c>
      <c r="K65">
        <v>370</v>
      </c>
      <c r="L65">
        <v>1094</v>
      </c>
      <c r="M65">
        <v>49</v>
      </c>
      <c r="N65">
        <v>1064</v>
      </c>
      <c r="O65">
        <v>59</v>
      </c>
      <c r="P65">
        <v>681</v>
      </c>
      <c r="Q65">
        <v>304</v>
      </c>
      <c r="R65">
        <v>110</v>
      </c>
      <c r="S65">
        <v>59</v>
      </c>
      <c r="T65">
        <v>40006</v>
      </c>
      <c r="U65">
        <v>7163</v>
      </c>
      <c r="V65">
        <v>328</v>
      </c>
      <c r="W65">
        <v>156</v>
      </c>
      <c r="X65">
        <v>469</v>
      </c>
      <c r="Y65">
        <v>103</v>
      </c>
      <c r="Z65">
        <v>700</v>
      </c>
      <c r="AA65">
        <v>196</v>
      </c>
      <c r="AB65">
        <v>348</v>
      </c>
      <c r="AC65">
        <v>103</v>
      </c>
      <c r="AD65">
        <v>18</v>
      </c>
      <c r="AE65">
        <v>23.6999999999999</v>
      </c>
      <c r="AF65">
        <v>2047</v>
      </c>
      <c r="AG65">
        <v>427.89999999999901</v>
      </c>
      <c r="AH65">
        <v>163</v>
      </c>
      <c r="AI65">
        <v>93.7</v>
      </c>
      <c r="AJ65">
        <v>191</v>
      </c>
      <c r="AK65">
        <v>77.799999999999898</v>
      </c>
      <c r="AL65">
        <v>0</v>
      </c>
      <c r="AM65">
        <v>11</v>
      </c>
      <c r="AN65">
        <v>34</v>
      </c>
      <c r="AO65">
        <v>31</v>
      </c>
      <c r="AP65">
        <v>304</v>
      </c>
      <c r="AQ65">
        <v>94</v>
      </c>
      <c r="AR65">
        <v>10</v>
      </c>
      <c r="AS65">
        <v>5</v>
      </c>
      <c r="AT65">
        <v>19.600000000000001</v>
      </c>
      <c r="AU65">
        <v>7.8</v>
      </c>
      <c r="AV65">
        <v>6</v>
      </c>
      <c r="AW65">
        <v>3</v>
      </c>
      <c r="AX65">
        <v>40006</v>
      </c>
      <c r="AY65">
        <v>7163</v>
      </c>
      <c r="AZ65">
        <v>13.3</v>
      </c>
      <c r="BA65">
        <v>5.9</v>
      </c>
      <c r="BB65">
        <v>13.4</v>
      </c>
      <c r="BC65">
        <v>3.5</v>
      </c>
      <c r="BD65">
        <v>20</v>
      </c>
      <c r="BE65">
        <v>5.2</v>
      </c>
      <c r="BF65">
        <v>10</v>
      </c>
      <c r="BG65">
        <v>2.9</v>
      </c>
      <c r="BH65">
        <v>1.7</v>
      </c>
      <c r="BI65">
        <v>2.2000000000000002</v>
      </c>
      <c r="BJ65">
        <v>58.6</v>
      </c>
      <c r="BK65">
        <v>10.6</v>
      </c>
      <c r="BL65">
        <v>5</v>
      </c>
      <c r="BM65">
        <v>2.8</v>
      </c>
      <c r="BN65">
        <v>17.5</v>
      </c>
      <c r="BO65">
        <v>7.1</v>
      </c>
      <c r="BP65">
        <v>0</v>
      </c>
      <c r="BQ65">
        <v>2.7</v>
      </c>
      <c r="BR65">
        <v>3.2</v>
      </c>
      <c r="BS65">
        <v>2.9</v>
      </c>
      <c r="BT65">
        <v>28.6</v>
      </c>
      <c r="BU65">
        <v>8.4</v>
      </c>
      <c r="BV65">
        <v>0.3</v>
      </c>
      <c r="BW65">
        <v>0.1</v>
      </c>
      <c r="BX65">
        <v>0.7097</v>
      </c>
      <c r="BY65">
        <v>0.39150000000000001</v>
      </c>
      <c r="BZ65">
        <v>0.21709999999999999</v>
      </c>
      <c r="CA65">
        <v>0.57089999999999996</v>
      </c>
      <c r="CB65">
        <v>1.8891</v>
      </c>
      <c r="CC65">
        <v>0.47739999999999999</v>
      </c>
      <c r="CD65">
        <v>0.42609999999999998</v>
      </c>
      <c r="CE65">
        <v>0.3962</v>
      </c>
      <c r="CF65">
        <v>0.43169999999999997</v>
      </c>
      <c r="CG65">
        <v>7.0000000000000007E-2</v>
      </c>
      <c r="CH65">
        <v>1.3240000000000001</v>
      </c>
      <c r="CI65">
        <v>0.12130000000000001</v>
      </c>
      <c r="CJ65">
        <v>0.65259999999999996</v>
      </c>
      <c r="CK65">
        <v>0.62090000000000001</v>
      </c>
      <c r="CL65">
        <v>1.2735000000000001</v>
      </c>
      <c r="CM65">
        <v>0.62970000000000004</v>
      </c>
      <c r="CN65">
        <v>0.64600000000000002</v>
      </c>
      <c r="CO65">
        <v>0</v>
      </c>
      <c r="CP65">
        <v>0.53459999999999996</v>
      </c>
      <c r="CQ65">
        <v>0.62180000000000002</v>
      </c>
      <c r="CR65">
        <v>0.47799999999999998</v>
      </c>
      <c r="CS65">
        <v>2.2803</v>
      </c>
      <c r="CT65">
        <v>0.51359999999999995</v>
      </c>
      <c r="CU65">
        <v>6.7670000000000003</v>
      </c>
      <c r="CV65">
        <v>0.45479999999999998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331</v>
      </c>
      <c r="DR65">
        <v>161</v>
      </c>
      <c r="DS65">
        <v>9.5</v>
      </c>
      <c r="DT65">
        <v>4.3</v>
      </c>
      <c r="DU65">
        <v>2827</v>
      </c>
      <c r="DV65">
        <v>2.8630746286608999E-2</v>
      </c>
      <c r="DW65">
        <v>4.1489496370000002E-5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36047079200</v>
      </c>
      <c r="H66" t="s">
        <v>1320</v>
      </c>
      <c r="I66">
        <v>8.3664799999999998E-2</v>
      </c>
      <c r="J66">
        <v>3965</v>
      </c>
      <c r="K66">
        <v>559</v>
      </c>
      <c r="L66">
        <v>1414</v>
      </c>
      <c r="M66">
        <v>72</v>
      </c>
      <c r="N66">
        <v>1263</v>
      </c>
      <c r="O66">
        <v>98</v>
      </c>
      <c r="P66">
        <v>1299</v>
      </c>
      <c r="Q66">
        <v>373</v>
      </c>
      <c r="R66">
        <v>304</v>
      </c>
      <c r="S66">
        <v>145</v>
      </c>
      <c r="T66">
        <v>18804</v>
      </c>
      <c r="U66">
        <v>3864</v>
      </c>
      <c r="V66">
        <v>548</v>
      </c>
      <c r="W66">
        <v>191</v>
      </c>
      <c r="X66">
        <v>469</v>
      </c>
      <c r="Y66">
        <v>116</v>
      </c>
      <c r="Z66">
        <v>1071</v>
      </c>
      <c r="AA66">
        <v>309</v>
      </c>
      <c r="AB66">
        <v>464</v>
      </c>
      <c r="AC66">
        <v>167</v>
      </c>
      <c r="AD66">
        <v>266</v>
      </c>
      <c r="AE66">
        <v>94.599999999999895</v>
      </c>
      <c r="AF66">
        <v>3661</v>
      </c>
      <c r="AG66">
        <v>619.89999999999895</v>
      </c>
      <c r="AH66">
        <v>173</v>
      </c>
      <c r="AI66">
        <v>115.299999999999</v>
      </c>
      <c r="AJ66">
        <v>591</v>
      </c>
      <c r="AK66">
        <v>133.9</v>
      </c>
      <c r="AL66">
        <v>0</v>
      </c>
      <c r="AM66">
        <v>11</v>
      </c>
      <c r="AN66">
        <v>151</v>
      </c>
      <c r="AO66">
        <v>73.2</v>
      </c>
      <c r="AP66">
        <v>777</v>
      </c>
      <c r="AQ66">
        <v>123</v>
      </c>
      <c r="AR66">
        <v>303</v>
      </c>
      <c r="AS66">
        <v>212</v>
      </c>
      <c r="AT66">
        <v>33.1</v>
      </c>
      <c r="AU66">
        <v>8.1</v>
      </c>
      <c r="AV66">
        <v>15.6</v>
      </c>
      <c r="AW66">
        <v>6.6</v>
      </c>
      <c r="AX66">
        <v>18804</v>
      </c>
      <c r="AY66">
        <v>3864</v>
      </c>
      <c r="AZ66">
        <v>21</v>
      </c>
      <c r="BA66">
        <v>6.6</v>
      </c>
      <c r="BB66">
        <v>11.8</v>
      </c>
      <c r="BC66">
        <v>3.4</v>
      </c>
      <c r="BD66">
        <v>27</v>
      </c>
      <c r="BE66">
        <v>6.8</v>
      </c>
      <c r="BF66">
        <v>11.6999999999999</v>
      </c>
      <c r="BG66">
        <v>3.7</v>
      </c>
      <c r="BH66">
        <v>21.1</v>
      </c>
      <c r="BI66">
        <v>7.3</v>
      </c>
      <c r="BJ66">
        <v>92.299999999999898</v>
      </c>
      <c r="BK66">
        <v>8.6999999999999904</v>
      </c>
      <c r="BL66">
        <v>4.5999999999999996</v>
      </c>
      <c r="BM66">
        <v>3</v>
      </c>
      <c r="BN66">
        <v>41.799999999999898</v>
      </c>
      <c r="BO66">
        <v>9.1999999999999904</v>
      </c>
      <c r="BP66">
        <v>0</v>
      </c>
      <c r="BQ66">
        <v>2.1</v>
      </c>
      <c r="BR66">
        <v>12</v>
      </c>
      <c r="BS66">
        <v>5.7</v>
      </c>
      <c r="BT66">
        <v>61.5</v>
      </c>
      <c r="BU66">
        <v>8.5</v>
      </c>
      <c r="BV66">
        <v>7.6</v>
      </c>
      <c r="BW66">
        <v>5.2</v>
      </c>
      <c r="BX66">
        <v>0.88449999999999995</v>
      </c>
      <c r="BY66">
        <v>0.92979999999999996</v>
      </c>
      <c r="BZ66">
        <v>0.83220000000000005</v>
      </c>
      <c r="CA66">
        <v>0.76800000000000002</v>
      </c>
      <c r="CB66">
        <v>3.4146000000000001</v>
      </c>
      <c r="CC66">
        <v>0.90620000000000001</v>
      </c>
      <c r="CD66">
        <v>0.3196</v>
      </c>
      <c r="CE66">
        <v>0.8538</v>
      </c>
      <c r="CF66">
        <v>0.58069999999999999</v>
      </c>
      <c r="CG66">
        <v>0.91349999999999998</v>
      </c>
      <c r="CH66">
        <v>2.6676000000000002</v>
      </c>
      <c r="CI66">
        <v>0.86199999999999999</v>
      </c>
      <c r="CJ66">
        <v>0.84</v>
      </c>
      <c r="CK66">
        <v>0.6069</v>
      </c>
      <c r="CL66">
        <v>1.4469000000000001</v>
      </c>
      <c r="CM66">
        <v>0.73719999999999997</v>
      </c>
      <c r="CN66">
        <v>0.7762</v>
      </c>
      <c r="CO66">
        <v>0</v>
      </c>
      <c r="CP66">
        <v>0.85609999999999997</v>
      </c>
      <c r="CQ66">
        <v>0.84209999999999996</v>
      </c>
      <c r="CR66">
        <v>0.91910000000000003</v>
      </c>
      <c r="CS66">
        <v>3.3934000000000002</v>
      </c>
      <c r="CT66">
        <v>0.93769999999999998</v>
      </c>
      <c r="CU66">
        <v>10.9224</v>
      </c>
      <c r="CV66">
        <v>0.94610000000000005</v>
      </c>
      <c r="CW66">
        <v>0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3</v>
      </c>
      <c r="DQ66">
        <v>738</v>
      </c>
      <c r="DR66">
        <v>216</v>
      </c>
      <c r="DS66">
        <v>18.600000000000001</v>
      </c>
      <c r="DT66">
        <v>4.5999999999999996</v>
      </c>
      <c r="DU66">
        <v>1890</v>
      </c>
      <c r="DV66">
        <v>1.3411631904738E-2</v>
      </c>
      <c r="DW66">
        <v>1.1577287620000001E-5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W75"/>
  <sheetViews>
    <sheetView topLeftCell="CL1" workbookViewId="0">
      <selection activeCell="CL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36047030800</v>
      </c>
      <c r="H2" t="s">
        <v>1318</v>
      </c>
      <c r="I2">
        <v>0.26315939999999999</v>
      </c>
      <c r="J2">
        <v>1903</v>
      </c>
      <c r="K2">
        <v>248</v>
      </c>
      <c r="L2">
        <v>832</v>
      </c>
      <c r="M2">
        <v>31</v>
      </c>
      <c r="N2">
        <v>729</v>
      </c>
      <c r="O2">
        <v>48</v>
      </c>
      <c r="P2">
        <v>308</v>
      </c>
      <c r="Q2">
        <v>114</v>
      </c>
      <c r="R2">
        <v>67</v>
      </c>
      <c r="S2">
        <v>48</v>
      </c>
      <c r="T2">
        <v>25584</v>
      </c>
      <c r="U2">
        <v>3555</v>
      </c>
      <c r="V2">
        <v>301</v>
      </c>
      <c r="W2">
        <v>100</v>
      </c>
      <c r="X2">
        <v>370</v>
      </c>
      <c r="Y2">
        <v>84</v>
      </c>
      <c r="Z2">
        <v>313</v>
      </c>
      <c r="AA2">
        <v>105</v>
      </c>
      <c r="AB2">
        <v>289</v>
      </c>
      <c r="AC2">
        <v>80</v>
      </c>
      <c r="AD2">
        <v>69</v>
      </c>
      <c r="AE2">
        <v>45.2</v>
      </c>
      <c r="AF2">
        <v>584</v>
      </c>
      <c r="AG2">
        <v>318</v>
      </c>
      <c r="AH2">
        <v>360</v>
      </c>
      <c r="AI2">
        <v>107.7</v>
      </c>
      <c r="AJ2">
        <v>384</v>
      </c>
      <c r="AK2">
        <v>68</v>
      </c>
      <c r="AL2">
        <v>0</v>
      </c>
      <c r="AM2">
        <v>11</v>
      </c>
      <c r="AN2">
        <v>27</v>
      </c>
      <c r="AO2">
        <v>20.6</v>
      </c>
      <c r="AP2">
        <v>238</v>
      </c>
      <c r="AQ2">
        <v>68</v>
      </c>
      <c r="AR2">
        <v>0</v>
      </c>
      <c r="AS2">
        <v>11</v>
      </c>
      <c r="AT2">
        <v>16.3</v>
      </c>
      <c r="AU2">
        <v>5.8</v>
      </c>
      <c r="AV2">
        <v>7.4</v>
      </c>
      <c r="AW2">
        <v>5</v>
      </c>
      <c r="AX2">
        <v>25584</v>
      </c>
      <c r="AY2">
        <v>3555</v>
      </c>
      <c r="AZ2">
        <v>20.6</v>
      </c>
      <c r="BA2">
        <v>6.6</v>
      </c>
      <c r="BB2">
        <v>19.399999999999899</v>
      </c>
      <c r="BC2">
        <v>4</v>
      </c>
      <c r="BD2">
        <v>16.399999999999899</v>
      </c>
      <c r="BE2">
        <v>5.0999999999999996</v>
      </c>
      <c r="BF2">
        <v>15.1999999999999</v>
      </c>
      <c r="BG2">
        <v>4</v>
      </c>
      <c r="BH2">
        <v>9.5</v>
      </c>
      <c r="BI2">
        <v>6.2</v>
      </c>
      <c r="BJ2">
        <v>30.6999999999999</v>
      </c>
      <c r="BK2">
        <v>16.1999999999999</v>
      </c>
      <c r="BL2">
        <v>19.6999999999999</v>
      </c>
      <c r="BM2">
        <v>5.4</v>
      </c>
      <c r="BN2">
        <v>46.2</v>
      </c>
      <c r="BO2">
        <v>8</v>
      </c>
      <c r="BP2">
        <v>0</v>
      </c>
      <c r="BQ2">
        <v>3.5</v>
      </c>
      <c r="BR2">
        <v>3.7</v>
      </c>
      <c r="BS2">
        <v>2.8</v>
      </c>
      <c r="BT2">
        <v>32.6</v>
      </c>
      <c r="BU2">
        <v>9.3000000000000007</v>
      </c>
      <c r="BV2">
        <v>0</v>
      </c>
      <c r="BW2">
        <v>0.6</v>
      </c>
      <c r="BX2">
        <v>0.63449999999999995</v>
      </c>
      <c r="BY2">
        <v>0.54910000000000003</v>
      </c>
      <c r="BZ2">
        <v>0.6129</v>
      </c>
      <c r="CA2">
        <v>0.76119999999999999</v>
      </c>
      <c r="CB2">
        <v>2.5577000000000001</v>
      </c>
      <c r="CC2">
        <v>0.68140000000000001</v>
      </c>
      <c r="CD2">
        <v>0.80520000000000003</v>
      </c>
      <c r="CE2">
        <v>0.18759999999999999</v>
      </c>
      <c r="CF2">
        <v>0.7974</v>
      </c>
      <c r="CG2">
        <v>0.60709999999999997</v>
      </c>
      <c r="CH2">
        <v>2.3973</v>
      </c>
      <c r="CI2">
        <v>0.73740000000000006</v>
      </c>
      <c r="CJ2">
        <v>0.48080000000000001</v>
      </c>
      <c r="CK2">
        <v>0.90029999999999999</v>
      </c>
      <c r="CL2">
        <v>1.3812</v>
      </c>
      <c r="CM2">
        <v>0.69320000000000004</v>
      </c>
      <c r="CN2">
        <v>0.79390000000000005</v>
      </c>
      <c r="CO2">
        <v>0</v>
      </c>
      <c r="CP2">
        <v>0.57020000000000004</v>
      </c>
      <c r="CQ2">
        <v>0.65200000000000002</v>
      </c>
      <c r="CR2">
        <v>0</v>
      </c>
      <c r="CS2">
        <v>2.0160999999999998</v>
      </c>
      <c r="CT2">
        <v>0.40289999999999998</v>
      </c>
      <c r="CU2">
        <v>8.3522999999999996</v>
      </c>
      <c r="CV2">
        <v>0.69379999999999997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169</v>
      </c>
      <c r="DR2">
        <v>75</v>
      </c>
      <c r="DS2">
        <v>8.9</v>
      </c>
      <c r="DT2">
        <v>3.7</v>
      </c>
      <c r="DU2">
        <v>3543</v>
      </c>
      <c r="DV2">
        <v>6.5296879943680004E-3</v>
      </c>
      <c r="DW2">
        <v>9.5970278999999998E-8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36047036600</v>
      </c>
      <c r="H3" t="s">
        <v>1303</v>
      </c>
      <c r="I3">
        <v>9.0407299999999996E-2</v>
      </c>
      <c r="J3">
        <v>4995</v>
      </c>
      <c r="K3">
        <v>504</v>
      </c>
      <c r="L3">
        <v>1506</v>
      </c>
      <c r="M3">
        <v>65</v>
      </c>
      <c r="N3">
        <v>1416</v>
      </c>
      <c r="O3">
        <v>73</v>
      </c>
      <c r="P3">
        <v>1477</v>
      </c>
      <c r="Q3">
        <v>521</v>
      </c>
      <c r="R3">
        <v>114</v>
      </c>
      <c r="S3">
        <v>61</v>
      </c>
      <c r="T3">
        <v>18058</v>
      </c>
      <c r="U3">
        <v>2719</v>
      </c>
      <c r="V3">
        <v>660</v>
      </c>
      <c r="W3">
        <v>207</v>
      </c>
      <c r="X3">
        <v>759</v>
      </c>
      <c r="Y3">
        <v>144</v>
      </c>
      <c r="Z3">
        <v>1141</v>
      </c>
      <c r="AA3">
        <v>247</v>
      </c>
      <c r="AB3">
        <v>584</v>
      </c>
      <c r="AC3">
        <v>153</v>
      </c>
      <c r="AD3">
        <v>51</v>
      </c>
      <c r="AE3">
        <v>36.200000000000003</v>
      </c>
      <c r="AF3">
        <v>2831</v>
      </c>
      <c r="AG3">
        <v>637.89999999999895</v>
      </c>
      <c r="AH3">
        <v>1290</v>
      </c>
      <c r="AI3">
        <v>230.9</v>
      </c>
      <c r="AJ3">
        <v>708</v>
      </c>
      <c r="AK3">
        <v>90.2</v>
      </c>
      <c r="AL3">
        <v>0</v>
      </c>
      <c r="AM3">
        <v>11</v>
      </c>
      <c r="AN3">
        <v>470</v>
      </c>
      <c r="AO3">
        <v>114.799999999999</v>
      </c>
      <c r="AP3">
        <v>792</v>
      </c>
      <c r="AQ3">
        <v>118</v>
      </c>
      <c r="AR3">
        <v>296</v>
      </c>
      <c r="AS3">
        <v>120</v>
      </c>
      <c r="AT3">
        <v>31.1999999999999</v>
      </c>
      <c r="AU3">
        <v>10.1</v>
      </c>
      <c r="AV3">
        <v>5.3</v>
      </c>
      <c r="AW3">
        <v>2.7</v>
      </c>
      <c r="AX3">
        <v>18058</v>
      </c>
      <c r="AY3">
        <v>2719</v>
      </c>
      <c r="AZ3">
        <v>19.3</v>
      </c>
      <c r="BA3">
        <v>5.7</v>
      </c>
      <c r="BB3">
        <v>15.1999999999999</v>
      </c>
      <c r="BC3">
        <v>3.1</v>
      </c>
      <c r="BD3">
        <v>22.8</v>
      </c>
      <c r="BE3">
        <v>4.4000000000000004</v>
      </c>
      <c r="BF3">
        <v>12.3</v>
      </c>
      <c r="BG3">
        <v>3.4</v>
      </c>
      <c r="BH3">
        <v>3.6</v>
      </c>
      <c r="BI3">
        <v>2.6</v>
      </c>
      <c r="BJ3">
        <v>56.7</v>
      </c>
      <c r="BK3">
        <v>11.4</v>
      </c>
      <c r="BL3">
        <v>27.899999999999899</v>
      </c>
      <c r="BM3">
        <v>4.2</v>
      </c>
      <c r="BN3">
        <v>47</v>
      </c>
      <c r="BO3">
        <v>5.6</v>
      </c>
      <c r="BP3">
        <v>0</v>
      </c>
      <c r="BQ3">
        <v>2</v>
      </c>
      <c r="BR3">
        <v>33.200000000000003</v>
      </c>
      <c r="BS3">
        <v>7.9</v>
      </c>
      <c r="BT3">
        <v>55.899999999999899</v>
      </c>
      <c r="BU3">
        <v>7.9</v>
      </c>
      <c r="BV3">
        <v>5.9</v>
      </c>
      <c r="BW3">
        <v>2.2999999999999998</v>
      </c>
      <c r="BX3">
        <v>0.8659</v>
      </c>
      <c r="BY3">
        <v>0.30990000000000001</v>
      </c>
      <c r="BZ3">
        <v>0.85219999999999996</v>
      </c>
      <c r="CA3">
        <v>0.74060000000000004</v>
      </c>
      <c r="CB3">
        <v>2.7686999999999999</v>
      </c>
      <c r="CC3">
        <v>0.74239999999999995</v>
      </c>
      <c r="CD3">
        <v>0.54759999999999998</v>
      </c>
      <c r="CE3">
        <v>0.62949999999999995</v>
      </c>
      <c r="CF3">
        <v>0.62209999999999999</v>
      </c>
      <c r="CG3">
        <v>0.19889999999999999</v>
      </c>
      <c r="CH3">
        <v>1.9981</v>
      </c>
      <c r="CI3">
        <v>0.48799999999999999</v>
      </c>
      <c r="CJ3">
        <v>0.64349999999999996</v>
      </c>
      <c r="CK3">
        <v>0.95879999999999999</v>
      </c>
      <c r="CL3">
        <v>1.6023000000000001</v>
      </c>
      <c r="CM3">
        <v>0.84389999999999998</v>
      </c>
      <c r="CN3">
        <v>0.79630000000000001</v>
      </c>
      <c r="CO3">
        <v>0</v>
      </c>
      <c r="CP3">
        <v>0.99419999999999997</v>
      </c>
      <c r="CQ3">
        <v>0.80259999999999998</v>
      </c>
      <c r="CR3">
        <v>0.8952</v>
      </c>
      <c r="CS3">
        <v>3.4883999999999999</v>
      </c>
      <c r="CT3">
        <v>0.95720000000000005</v>
      </c>
      <c r="CU3">
        <v>9.8575999999999997</v>
      </c>
      <c r="CV3">
        <v>0.87090000000000001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2</v>
      </c>
      <c r="DQ3">
        <v>627</v>
      </c>
      <c r="DR3">
        <v>216</v>
      </c>
      <c r="DS3">
        <v>13.1999999999999</v>
      </c>
      <c r="DT3">
        <v>4.0999999999999996</v>
      </c>
      <c r="DU3">
        <v>6574</v>
      </c>
      <c r="DV3">
        <v>2.16583361344E-3</v>
      </c>
      <c r="DW3">
        <v>3.7410235000000001E-8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36047037000</v>
      </c>
      <c r="H4" t="s">
        <v>1302</v>
      </c>
      <c r="I4">
        <v>0.12982369999999999</v>
      </c>
      <c r="J4">
        <v>4303</v>
      </c>
      <c r="K4">
        <v>412</v>
      </c>
      <c r="L4">
        <v>1700</v>
      </c>
      <c r="M4">
        <v>66</v>
      </c>
      <c r="N4">
        <v>1536</v>
      </c>
      <c r="O4">
        <v>93</v>
      </c>
      <c r="P4">
        <v>422</v>
      </c>
      <c r="Q4">
        <v>153</v>
      </c>
      <c r="R4">
        <v>116</v>
      </c>
      <c r="S4">
        <v>58</v>
      </c>
      <c r="T4">
        <v>33451</v>
      </c>
      <c r="U4">
        <v>5448</v>
      </c>
      <c r="V4">
        <v>411</v>
      </c>
      <c r="W4">
        <v>149</v>
      </c>
      <c r="X4">
        <v>640</v>
      </c>
      <c r="Y4">
        <v>137</v>
      </c>
      <c r="Z4">
        <v>1000</v>
      </c>
      <c r="AA4">
        <v>202</v>
      </c>
      <c r="AB4">
        <v>536</v>
      </c>
      <c r="AC4">
        <v>154</v>
      </c>
      <c r="AD4">
        <v>59</v>
      </c>
      <c r="AE4">
        <v>49.2</v>
      </c>
      <c r="AF4">
        <v>1765</v>
      </c>
      <c r="AG4">
        <v>559.1</v>
      </c>
      <c r="AH4">
        <v>463</v>
      </c>
      <c r="AI4">
        <v>160.099999999999</v>
      </c>
      <c r="AJ4">
        <v>548</v>
      </c>
      <c r="AK4">
        <v>97.599999999999895</v>
      </c>
      <c r="AL4">
        <v>0</v>
      </c>
      <c r="AM4">
        <v>11</v>
      </c>
      <c r="AN4">
        <v>163</v>
      </c>
      <c r="AO4">
        <v>75.2</v>
      </c>
      <c r="AP4">
        <v>483</v>
      </c>
      <c r="AQ4">
        <v>130</v>
      </c>
      <c r="AR4">
        <v>0</v>
      </c>
      <c r="AS4">
        <v>11</v>
      </c>
      <c r="AT4">
        <v>9.8000000000000007</v>
      </c>
      <c r="AU4">
        <v>3.8</v>
      </c>
      <c r="AV4">
        <v>5.6</v>
      </c>
      <c r="AW4">
        <v>2.6</v>
      </c>
      <c r="AX4">
        <v>33451</v>
      </c>
      <c r="AY4">
        <v>5448</v>
      </c>
      <c r="AZ4">
        <v>13.4</v>
      </c>
      <c r="BA4">
        <v>4.5</v>
      </c>
      <c r="BB4">
        <v>14.9</v>
      </c>
      <c r="BC4">
        <v>3.5</v>
      </c>
      <c r="BD4">
        <v>23.1999999999999</v>
      </c>
      <c r="BE4">
        <v>4.0999999999999996</v>
      </c>
      <c r="BF4">
        <v>12.5</v>
      </c>
      <c r="BG4">
        <v>3.1</v>
      </c>
      <c r="BH4">
        <v>3.8</v>
      </c>
      <c r="BI4">
        <v>3.2</v>
      </c>
      <c r="BJ4">
        <v>41</v>
      </c>
      <c r="BK4">
        <v>12.4</v>
      </c>
      <c r="BL4">
        <v>11.5</v>
      </c>
      <c r="BM4">
        <v>3.8</v>
      </c>
      <c r="BN4">
        <v>32.200000000000003</v>
      </c>
      <c r="BO4">
        <v>5.6</v>
      </c>
      <c r="BP4">
        <v>0</v>
      </c>
      <c r="BQ4">
        <v>1.7</v>
      </c>
      <c r="BR4">
        <v>10.6</v>
      </c>
      <c r="BS4">
        <v>4.9000000000000004</v>
      </c>
      <c r="BT4">
        <v>31.399999999999899</v>
      </c>
      <c r="BU4">
        <v>8</v>
      </c>
      <c r="BV4">
        <v>0</v>
      </c>
      <c r="BW4">
        <v>0.3</v>
      </c>
      <c r="BX4">
        <v>0.41070000000000001</v>
      </c>
      <c r="BY4">
        <v>0.34300000000000003</v>
      </c>
      <c r="BZ4">
        <v>0.35859999999999997</v>
      </c>
      <c r="CA4">
        <v>0.57440000000000002</v>
      </c>
      <c r="CB4">
        <v>1.6867000000000001</v>
      </c>
      <c r="CC4">
        <v>0.41099999999999998</v>
      </c>
      <c r="CD4">
        <v>0.52429999999999999</v>
      </c>
      <c r="CE4">
        <v>0.66</v>
      </c>
      <c r="CF4">
        <v>0.63839999999999997</v>
      </c>
      <c r="CG4">
        <v>0.215</v>
      </c>
      <c r="CH4">
        <v>2.0377000000000001</v>
      </c>
      <c r="CI4">
        <v>0.51590000000000003</v>
      </c>
      <c r="CJ4">
        <v>0.56179999999999997</v>
      </c>
      <c r="CK4">
        <v>0.7873</v>
      </c>
      <c r="CL4">
        <v>1.3491</v>
      </c>
      <c r="CM4">
        <v>0.67149999999999999</v>
      </c>
      <c r="CN4">
        <v>0.74380000000000002</v>
      </c>
      <c r="CO4">
        <v>0</v>
      </c>
      <c r="CP4">
        <v>0.82889999999999997</v>
      </c>
      <c r="CQ4">
        <v>0.64200000000000002</v>
      </c>
      <c r="CR4">
        <v>0</v>
      </c>
      <c r="CS4">
        <v>2.2147000000000001</v>
      </c>
      <c r="CT4">
        <v>0.48170000000000002</v>
      </c>
      <c r="CU4">
        <v>7.2881999999999998</v>
      </c>
      <c r="CV4">
        <v>0.53979999999999995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376</v>
      </c>
      <c r="DR4">
        <v>198</v>
      </c>
      <c r="DS4">
        <v>8.8000000000000007</v>
      </c>
      <c r="DT4">
        <v>4.5999999999999996</v>
      </c>
      <c r="DU4">
        <v>6179</v>
      </c>
      <c r="DV4">
        <v>1.8306242077292999E-2</v>
      </c>
      <c r="DW4">
        <v>1.0391135892000001E-5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36047037401</v>
      </c>
      <c r="H5" t="s">
        <v>1301</v>
      </c>
      <c r="I5">
        <v>8.7074100000000001E-2</v>
      </c>
      <c r="J5">
        <v>4264</v>
      </c>
      <c r="K5">
        <v>478</v>
      </c>
      <c r="L5">
        <v>1947</v>
      </c>
      <c r="M5">
        <v>59</v>
      </c>
      <c r="N5">
        <v>1841</v>
      </c>
      <c r="O5">
        <v>91</v>
      </c>
      <c r="P5">
        <v>520</v>
      </c>
      <c r="Q5">
        <v>202</v>
      </c>
      <c r="R5">
        <v>160</v>
      </c>
      <c r="S5">
        <v>89</v>
      </c>
      <c r="T5">
        <v>31414</v>
      </c>
      <c r="U5">
        <v>6004</v>
      </c>
      <c r="V5">
        <v>298</v>
      </c>
      <c r="W5">
        <v>93</v>
      </c>
      <c r="X5">
        <v>845</v>
      </c>
      <c r="Y5">
        <v>132</v>
      </c>
      <c r="Z5">
        <v>840</v>
      </c>
      <c r="AA5">
        <v>253</v>
      </c>
      <c r="AB5">
        <v>512</v>
      </c>
      <c r="AC5">
        <v>148</v>
      </c>
      <c r="AD5">
        <v>101</v>
      </c>
      <c r="AE5">
        <v>71.2</v>
      </c>
      <c r="AF5">
        <v>749</v>
      </c>
      <c r="AG5">
        <v>644.29999999999905</v>
      </c>
      <c r="AH5">
        <v>750</v>
      </c>
      <c r="AI5">
        <v>175.5</v>
      </c>
      <c r="AJ5">
        <v>1285</v>
      </c>
      <c r="AK5">
        <v>122</v>
      </c>
      <c r="AL5">
        <v>0</v>
      </c>
      <c r="AM5">
        <v>11</v>
      </c>
      <c r="AN5">
        <v>116</v>
      </c>
      <c r="AO5">
        <v>54.899999999999899</v>
      </c>
      <c r="AP5">
        <v>791</v>
      </c>
      <c r="AQ5">
        <v>146</v>
      </c>
      <c r="AR5">
        <v>0</v>
      </c>
      <c r="AS5">
        <v>11</v>
      </c>
      <c r="AT5">
        <v>12.3</v>
      </c>
      <c r="AU5">
        <v>5</v>
      </c>
      <c r="AV5">
        <v>8.1999999999999904</v>
      </c>
      <c r="AW5">
        <v>4.5</v>
      </c>
      <c r="AX5">
        <v>31414</v>
      </c>
      <c r="AY5">
        <v>6004</v>
      </c>
      <c r="AZ5">
        <v>9.6999999999999904</v>
      </c>
      <c r="BA5">
        <v>3.1</v>
      </c>
      <c r="BB5">
        <v>19.8</v>
      </c>
      <c r="BC5">
        <v>3.9</v>
      </c>
      <c r="BD5">
        <v>19.6999999999999</v>
      </c>
      <c r="BE5">
        <v>5.5</v>
      </c>
      <c r="BF5">
        <v>12</v>
      </c>
      <c r="BG5">
        <v>3.5</v>
      </c>
      <c r="BH5">
        <v>5.5</v>
      </c>
      <c r="BI5">
        <v>3.9</v>
      </c>
      <c r="BJ5">
        <v>17.600000000000001</v>
      </c>
      <c r="BK5">
        <v>15</v>
      </c>
      <c r="BL5">
        <v>19.100000000000001</v>
      </c>
      <c r="BM5">
        <v>3.9</v>
      </c>
      <c r="BN5">
        <v>66</v>
      </c>
      <c r="BO5">
        <v>5.9</v>
      </c>
      <c r="BP5">
        <v>0</v>
      </c>
      <c r="BQ5">
        <v>1.5</v>
      </c>
      <c r="BR5">
        <v>6.3</v>
      </c>
      <c r="BS5">
        <v>3</v>
      </c>
      <c r="BT5">
        <v>43</v>
      </c>
      <c r="BU5">
        <v>7.9</v>
      </c>
      <c r="BV5">
        <v>0</v>
      </c>
      <c r="BW5">
        <v>0.3</v>
      </c>
      <c r="BX5">
        <v>0.51280000000000003</v>
      </c>
      <c r="BY5">
        <v>0.62380000000000002</v>
      </c>
      <c r="BZ5">
        <v>0.41270000000000001</v>
      </c>
      <c r="CA5">
        <v>0.41739999999999999</v>
      </c>
      <c r="CB5">
        <v>1.9666999999999999</v>
      </c>
      <c r="CC5">
        <v>0.50329999999999997</v>
      </c>
      <c r="CD5">
        <v>0.82079999999999997</v>
      </c>
      <c r="CE5">
        <v>0.37440000000000001</v>
      </c>
      <c r="CF5">
        <v>0.60109999999999997</v>
      </c>
      <c r="CG5">
        <v>0.3453</v>
      </c>
      <c r="CH5">
        <v>2.1415999999999999</v>
      </c>
      <c r="CI5">
        <v>0.58399999999999996</v>
      </c>
      <c r="CJ5">
        <v>0.32929999999999998</v>
      </c>
      <c r="CK5">
        <v>0.89459999999999995</v>
      </c>
      <c r="CL5">
        <v>1.2238</v>
      </c>
      <c r="CM5">
        <v>0.60499999999999998</v>
      </c>
      <c r="CN5">
        <v>0.85260000000000002</v>
      </c>
      <c r="CO5">
        <v>0</v>
      </c>
      <c r="CP5">
        <v>0.70020000000000004</v>
      </c>
      <c r="CQ5">
        <v>0.72030000000000005</v>
      </c>
      <c r="CR5">
        <v>0</v>
      </c>
      <c r="CS5">
        <v>2.2730000000000001</v>
      </c>
      <c r="CT5">
        <v>0.51019999999999999</v>
      </c>
      <c r="CU5">
        <v>7.6052</v>
      </c>
      <c r="CV5">
        <v>0.58640000000000003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401</v>
      </c>
      <c r="DR5">
        <v>115</v>
      </c>
      <c r="DS5">
        <v>9.4</v>
      </c>
      <c r="DT5">
        <v>3.2</v>
      </c>
      <c r="DU5">
        <v>2101</v>
      </c>
      <c r="DV5">
        <v>1.376379911173E-2</v>
      </c>
      <c r="DW5">
        <v>1.0021692134E-5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36047037402</v>
      </c>
      <c r="H6" t="s">
        <v>1300</v>
      </c>
      <c r="I6">
        <v>0.116409</v>
      </c>
      <c r="J6">
        <v>4977</v>
      </c>
      <c r="K6">
        <v>671</v>
      </c>
      <c r="L6">
        <v>2160</v>
      </c>
      <c r="M6">
        <v>98</v>
      </c>
      <c r="N6">
        <v>2059</v>
      </c>
      <c r="O6">
        <v>133</v>
      </c>
      <c r="P6">
        <v>859</v>
      </c>
      <c r="Q6">
        <v>287</v>
      </c>
      <c r="R6">
        <v>277</v>
      </c>
      <c r="S6">
        <v>176</v>
      </c>
      <c r="T6">
        <v>25189</v>
      </c>
      <c r="U6">
        <v>5699</v>
      </c>
      <c r="V6">
        <v>364</v>
      </c>
      <c r="W6">
        <v>160</v>
      </c>
      <c r="X6">
        <v>1166</v>
      </c>
      <c r="Y6">
        <v>206</v>
      </c>
      <c r="Z6">
        <v>1061</v>
      </c>
      <c r="AA6">
        <v>370</v>
      </c>
      <c r="AB6">
        <v>965</v>
      </c>
      <c r="AC6">
        <v>209</v>
      </c>
      <c r="AD6">
        <v>55</v>
      </c>
      <c r="AE6">
        <v>64.900000000000006</v>
      </c>
      <c r="AF6">
        <v>1828</v>
      </c>
      <c r="AG6">
        <v>865.7</v>
      </c>
      <c r="AH6">
        <v>1657</v>
      </c>
      <c r="AI6">
        <v>320.60000000000002</v>
      </c>
      <c r="AJ6">
        <v>1514</v>
      </c>
      <c r="AK6">
        <v>163</v>
      </c>
      <c r="AL6">
        <v>0</v>
      </c>
      <c r="AM6">
        <v>11</v>
      </c>
      <c r="AN6">
        <v>302</v>
      </c>
      <c r="AO6">
        <v>145.80000000000001</v>
      </c>
      <c r="AP6">
        <v>1138</v>
      </c>
      <c r="AQ6">
        <v>183</v>
      </c>
      <c r="AR6">
        <v>0</v>
      </c>
      <c r="AS6">
        <v>11</v>
      </c>
      <c r="AT6">
        <v>17.3</v>
      </c>
      <c r="AU6">
        <v>6.6</v>
      </c>
      <c r="AV6">
        <v>11.4</v>
      </c>
      <c r="AW6">
        <v>6.1</v>
      </c>
      <c r="AX6">
        <v>25189</v>
      </c>
      <c r="AY6">
        <v>5699</v>
      </c>
      <c r="AZ6">
        <v>10.5</v>
      </c>
      <c r="BA6">
        <v>4.3</v>
      </c>
      <c r="BB6">
        <v>23.399999999999899</v>
      </c>
      <c r="BC6">
        <v>5.3</v>
      </c>
      <c r="BD6">
        <v>21.3</v>
      </c>
      <c r="BE6">
        <v>6.9</v>
      </c>
      <c r="BF6">
        <v>19.399999999999899</v>
      </c>
      <c r="BG6">
        <v>5.2</v>
      </c>
      <c r="BH6">
        <v>2.7</v>
      </c>
      <c r="BI6">
        <v>3.1</v>
      </c>
      <c r="BJ6">
        <v>36.700000000000003</v>
      </c>
      <c r="BK6">
        <v>16.6999999999999</v>
      </c>
      <c r="BL6">
        <v>35.1</v>
      </c>
      <c r="BM6">
        <v>5.2</v>
      </c>
      <c r="BN6">
        <v>70.099999999999895</v>
      </c>
      <c r="BO6">
        <v>6.8</v>
      </c>
      <c r="BP6">
        <v>0</v>
      </c>
      <c r="BQ6">
        <v>1.4</v>
      </c>
      <c r="BR6">
        <v>14.6999999999999</v>
      </c>
      <c r="BS6">
        <v>7</v>
      </c>
      <c r="BT6">
        <v>55.299999999999898</v>
      </c>
      <c r="BU6">
        <v>8.6</v>
      </c>
      <c r="BV6">
        <v>0</v>
      </c>
      <c r="BW6">
        <v>0.2</v>
      </c>
      <c r="BX6">
        <v>0.65849999999999997</v>
      </c>
      <c r="BY6">
        <v>0.81940000000000002</v>
      </c>
      <c r="BZ6">
        <v>0.62670000000000003</v>
      </c>
      <c r="CA6">
        <v>0.45450000000000002</v>
      </c>
      <c r="CB6">
        <v>2.5590999999999999</v>
      </c>
      <c r="CC6">
        <v>0.68220000000000003</v>
      </c>
      <c r="CD6">
        <v>0.92649999999999999</v>
      </c>
      <c r="CE6">
        <v>0.50139999999999996</v>
      </c>
      <c r="CF6">
        <v>0.92969999999999997</v>
      </c>
      <c r="CG6">
        <v>0.1273</v>
      </c>
      <c r="CH6">
        <v>2.4849000000000001</v>
      </c>
      <c r="CI6">
        <v>0.78139999999999998</v>
      </c>
      <c r="CJ6">
        <v>0.53029999999999999</v>
      </c>
      <c r="CK6">
        <v>0.98329999999999995</v>
      </c>
      <c r="CL6">
        <v>1.5136000000000001</v>
      </c>
      <c r="CM6">
        <v>0.78320000000000001</v>
      </c>
      <c r="CN6">
        <v>0.86350000000000005</v>
      </c>
      <c r="CO6">
        <v>0</v>
      </c>
      <c r="CP6">
        <v>0.9032</v>
      </c>
      <c r="CQ6">
        <v>0.79779999999999995</v>
      </c>
      <c r="CR6">
        <v>0</v>
      </c>
      <c r="CS6">
        <v>2.5644999999999998</v>
      </c>
      <c r="CT6">
        <v>0.65629999999999999</v>
      </c>
      <c r="CU6">
        <v>9.1220999999999997</v>
      </c>
      <c r="CV6">
        <v>0.79769999999999996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1</v>
      </c>
      <c r="DE6">
        <v>0</v>
      </c>
      <c r="DF6">
        <v>2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4</v>
      </c>
      <c r="DQ6">
        <v>550</v>
      </c>
      <c r="DR6">
        <v>257</v>
      </c>
      <c r="DS6">
        <v>11.1</v>
      </c>
      <c r="DT6">
        <v>4.8</v>
      </c>
      <c r="DU6">
        <v>2167</v>
      </c>
      <c r="DV6">
        <v>1.2808520713804001E-2</v>
      </c>
      <c r="DW6">
        <v>9.0955892810000002E-6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36047038200</v>
      </c>
      <c r="H7" t="s">
        <v>1299</v>
      </c>
      <c r="I7">
        <v>9.0128200000000006E-2</v>
      </c>
      <c r="J7">
        <v>5893</v>
      </c>
      <c r="K7">
        <v>798</v>
      </c>
      <c r="L7">
        <v>2241</v>
      </c>
      <c r="M7">
        <v>27</v>
      </c>
      <c r="N7">
        <v>2101</v>
      </c>
      <c r="O7">
        <v>129</v>
      </c>
      <c r="P7">
        <v>2331</v>
      </c>
      <c r="Q7">
        <v>665</v>
      </c>
      <c r="R7">
        <v>452</v>
      </c>
      <c r="S7">
        <v>211</v>
      </c>
      <c r="T7">
        <v>12172</v>
      </c>
      <c r="U7">
        <v>2115</v>
      </c>
      <c r="V7">
        <v>1256</v>
      </c>
      <c r="W7">
        <v>310</v>
      </c>
      <c r="X7">
        <v>776</v>
      </c>
      <c r="Y7">
        <v>167</v>
      </c>
      <c r="Z7">
        <v>1574</v>
      </c>
      <c r="AA7">
        <v>382</v>
      </c>
      <c r="AB7">
        <v>1183</v>
      </c>
      <c r="AC7">
        <v>277</v>
      </c>
      <c r="AD7">
        <v>401</v>
      </c>
      <c r="AE7">
        <v>163.80000000000001</v>
      </c>
      <c r="AF7">
        <v>5374</v>
      </c>
      <c r="AG7">
        <v>842.1</v>
      </c>
      <c r="AH7">
        <v>1093</v>
      </c>
      <c r="AI7">
        <v>361.8</v>
      </c>
      <c r="AJ7">
        <v>1808</v>
      </c>
      <c r="AK7">
        <v>170.8</v>
      </c>
      <c r="AL7">
        <v>0</v>
      </c>
      <c r="AM7">
        <v>16</v>
      </c>
      <c r="AN7">
        <v>162</v>
      </c>
      <c r="AO7">
        <v>113.299999999999</v>
      </c>
      <c r="AP7">
        <v>1648</v>
      </c>
      <c r="AQ7">
        <v>175</v>
      </c>
      <c r="AR7">
        <v>0</v>
      </c>
      <c r="AS7">
        <v>16</v>
      </c>
      <c r="AT7">
        <v>39.6</v>
      </c>
      <c r="AU7">
        <v>10.6</v>
      </c>
      <c r="AV7">
        <v>18.6999999999999</v>
      </c>
      <c r="AW7">
        <v>8.6</v>
      </c>
      <c r="AX7">
        <v>12172</v>
      </c>
      <c r="AY7">
        <v>2115</v>
      </c>
      <c r="AZ7">
        <v>34.399999999999899</v>
      </c>
      <c r="BA7">
        <v>8.3000000000000007</v>
      </c>
      <c r="BB7">
        <v>13.1999999999999</v>
      </c>
      <c r="BC7">
        <v>3.4</v>
      </c>
      <c r="BD7">
        <v>26.6999999999999</v>
      </c>
      <c r="BE7">
        <v>5.4</v>
      </c>
      <c r="BF7">
        <v>20.100000000000001</v>
      </c>
      <c r="BG7">
        <v>5.3</v>
      </c>
      <c r="BH7">
        <v>19.100000000000001</v>
      </c>
      <c r="BI7">
        <v>7.7</v>
      </c>
      <c r="BJ7">
        <v>91.2</v>
      </c>
      <c r="BK7">
        <v>7.2</v>
      </c>
      <c r="BL7">
        <v>20.1999999999999</v>
      </c>
      <c r="BM7">
        <v>6.1</v>
      </c>
      <c r="BN7">
        <v>80.7</v>
      </c>
      <c r="BO7">
        <v>7.6</v>
      </c>
      <c r="BP7">
        <v>0</v>
      </c>
      <c r="BQ7">
        <v>1.3</v>
      </c>
      <c r="BR7">
        <v>7.7</v>
      </c>
      <c r="BS7">
        <v>5.4</v>
      </c>
      <c r="BT7">
        <v>78.400000000000006</v>
      </c>
      <c r="BU7">
        <v>7.2</v>
      </c>
      <c r="BV7">
        <v>0</v>
      </c>
      <c r="BW7">
        <v>0.3</v>
      </c>
      <c r="BX7">
        <v>0.93179999999999996</v>
      </c>
      <c r="BY7">
        <v>0.96550000000000002</v>
      </c>
      <c r="BZ7">
        <v>0.95789999999999997</v>
      </c>
      <c r="CA7">
        <v>0.93430000000000002</v>
      </c>
      <c r="CB7">
        <v>3.7894999999999999</v>
      </c>
      <c r="CC7">
        <v>0.97870000000000001</v>
      </c>
      <c r="CD7">
        <v>0.41189999999999999</v>
      </c>
      <c r="CE7">
        <v>0.84160000000000001</v>
      </c>
      <c r="CF7">
        <v>0.94220000000000004</v>
      </c>
      <c r="CG7">
        <v>0.88570000000000004</v>
      </c>
      <c r="CH7">
        <v>3.0815000000000001</v>
      </c>
      <c r="CI7">
        <v>0.97689999999999999</v>
      </c>
      <c r="CJ7">
        <v>0.8266</v>
      </c>
      <c r="CK7">
        <v>0.9042</v>
      </c>
      <c r="CL7">
        <v>1.7307999999999999</v>
      </c>
      <c r="CM7">
        <v>0.92149999999999999</v>
      </c>
      <c r="CN7">
        <v>0.89480000000000004</v>
      </c>
      <c r="CO7">
        <v>0</v>
      </c>
      <c r="CP7">
        <v>0.74750000000000005</v>
      </c>
      <c r="CQ7">
        <v>0.95450000000000002</v>
      </c>
      <c r="CR7">
        <v>0</v>
      </c>
      <c r="CS7">
        <v>2.5968</v>
      </c>
      <c r="CT7">
        <v>0.67390000000000005</v>
      </c>
      <c r="CU7">
        <v>11.198600000000001</v>
      </c>
      <c r="CV7">
        <v>0.96120000000000005</v>
      </c>
      <c r="CW7">
        <v>1</v>
      </c>
      <c r="CX7">
        <v>1</v>
      </c>
      <c r="CY7">
        <v>1</v>
      </c>
      <c r="CZ7">
        <v>1</v>
      </c>
      <c r="DA7">
        <v>4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7</v>
      </c>
      <c r="DQ7">
        <v>446</v>
      </c>
      <c r="DR7">
        <v>250</v>
      </c>
      <c r="DS7">
        <v>7.6</v>
      </c>
      <c r="DT7">
        <v>4.2</v>
      </c>
      <c r="DU7">
        <v>2257</v>
      </c>
      <c r="DV7">
        <v>1.65043858286E-3</v>
      </c>
      <c r="DW7">
        <v>3.5818029999999999E-9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36047038600</v>
      </c>
      <c r="H8" t="s">
        <v>1298</v>
      </c>
      <c r="I8">
        <v>9.6984600000000004E-2</v>
      </c>
      <c r="J8">
        <v>3706</v>
      </c>
      <c r="K8">
        <v>407</v>
      </c>
      <c r="L8">
        <v>1299</v>
      </c>
      <c r="M8">
        <v>42</v>
      </c>
      <c r="N8">
        <v>1164</v>
      </c>
      <c r="O8">
        <v>80</v>
      </c>
      <c r="P8">
        <v>741</v>
      </c>
      <c r="Q8">
        <v>409</v>
      </c>
      <c r="R8">
        <v>145</v>
      </c>
      <c r="S8">
        <v>66</v>
      </c>
      <c r="T8">
        <v>20420</v>
      </c>
      <c r="U8">
        <v>3124</v>
      </c>
      <c r="V8">
        <v>601</v>
      </c>
      <c r="W8">
        <v>152</v>
      </c>
      <c r="X8">
        <v>493</v>
      </c>
      <c r="Y8">
        <v>125</v>
      </c>
      <c r="Z8">
        <v>832</v>
      </c>
      <c r="AA8">
        <v>185</v>
      </c>
      <c r="AB8">
        <v>458</v>
      </c>
      <c r="AC8">
        <v>122</v>
      </c>
      <c r="AD8">
        <v>38</v>
      </c>
      <c r="AE8">
        <v>44.399999999999899</v>
      </c>
      <c r="AF8">
        <v>2319</v>
      </c>
      <c r="AG8">
        <v>486.19999999999902</v>
      </c>
      <c r="AH8">
        <v>804</v>
      </c>
      <c r="AI8">
        <v>261.19999999999902</v>
      </c>
      <c r="AJ8">
        <v>36</v>
      </c>
      <c r="AK8">
        <v>38.6</v>
      </c>
      <c r="AL8">
        <v>0</v>
      </c>
      <c r="AM8">
        <v>11</v>
      </c>
      <c r="AN8">
        <v>107</v>
      </c>
      <c r="AO8">
        <v>76.599999999999895</v>
      </c>
      <c r="AP8">
        <v>365</v>
      </c>
      <c r="AQ8">
        <v>93</v>
      </c>
      <c r="AR8">
        <v>8</v>
      </c>
      <c r="AS8">
        <v>4</v>
      </c>
      <c r="AT8">
        <v>20</v>
      </c>
      <c r="AU8">
        <v>10.5</v>
      </c>
      <c r="AV8">
        <v>8.4</v>
      </c>
      <c r="AW8">
        <v>4</v>
      </c>
      <c r="AX8">
        <v>20420</v>
      </c>
      <c r="AY8">
        <v>3124</v>
      </c>
      <c r="AZ8">
        <v>23.5</v>
      </c>
      <c r="BA8">
        <v>5.6</v>
      </c>
      <c r="BB8">
        <v>13.3</v>
      </c>
      <c r="BC8">
        <v>3.3</v>
      </c>
      <c r="BD8">
        <v>22.5</v>
      </c>
      <c r="BE8">
        <v>4.3</v>
      </c>
      <c r="BF8">
        <v>12.4</v>
      </c>
      <c r="BG8">
        <v>3.8</v>
      </c>
      <c r="BH8">
        <v>3.3</v>
      </c>
      <c r="BI8">
        <v>3.8</v>
      </c>
      <c r="BJ8">
        <v>62.6</v>
      </c>
      <c r="BK8">
        <v>11.1999999999999</v>
      </c>
      <c r="BL8">
        <v>23.8</v>
      </c>
      <c r="BM8">
        <v>7.2</v>
      </c>
      <c r="BN8">
        <v>2.8</v>
      </c>
      <c r="BO8">
        <v>3</v>
      </c>
      <c r="BP8">
        <v>0</v>
      </c>
      <c r="BQ8">
        <v>2.2999999999999998</v>
      </c>
      <c r="BR8">
        <v>9.1999999999999904</v>
      </c>
      <c r="BS8">
        <v>6.5</v>
      </c>
      <c r="BT8">
        <v>31.399999999999899</v>
      </c>
      <c r="BU8">
        <v>7.9</v>
      </c>
      <c r="BV8">
        <v>0.2</v>
      </c>
      <c r="BW8">
        <v>0.1</v>
      </c>
      <c r="BX8">
        <v>0.71650000000000003</v>
      </c>
      <c r="BY8">
        <v>0.6391</v>
      </c>
      <c r="BZ8">
        <v>0.78749999999999998</v>
      </c>
      <c r="CA8">
        <v>0.80510000000000004</v>
      </c>
      <c r="CB8">
        <v>2.9481999999999999</v>
      </c>
      <c r="CC8">
        <v>0.79520000000000002</v>
      </c>
      <c r="CD8">
        <v>0.41870000000000002</v>
      </c>
      <c r="CE8">
        <v>0.59740000000000004</v>
      </c>
      <c r="CF8">
        <v>0.63119999999999998</v>
      </c>
      <c r="CG8">
        <v>0.1734</v>
      </c>
      <c r="CH8">
        <v>1.8206</v>
      </c>
      <c r="CI8">
        <v>0.35970000000000002</v>
      </c>
      <c r="CJ8">
        <v>0.67300000000000004</v>
      </c>
      <c r="CK8">
        <v>0.93330000000000002</v>
      </c>
      <c r="CL8">
        <v>1.6063000000000001</v>
      </c>
      <c r="CM8">
        <v>0.84640000000000004</v>
      </c>
      <c r="CN8">
        <v>0.3513</v>
      </c>
      <c r="CO8">
        <v>0</v>
      </c>
      <c r="CP8">
        <v>0.78849999999999998</v>
      </c>
      <c r="CQ8">
        <v>0.64200000000000002</v>
      </c>
      <c r="CR8">
        <v>0.42499999999999999</v>
      </c>
      <c r="CS8">
        <v>2.2069000000000001</v>
      </c>
      <c r="CT8">
        <v>0.47839999999999999</v>
      </c>
      <c r="CU8">
        <v>8.5820000000000007</v>
      </c>
      <c r="CV8">
        <v>0.72719999999999996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236</v>
      </c>
      <c r="DR8">
        <v>145</v>
      </c>
      <c r="DS8">
        <v>6.4</v>
      </c>
      <c r="DT8">
        <v>3.8</v>
      </c>
      <c r="DU8">
        <v>1677</v>
      </c>
      <c r="DV8">
        <v>2.3013901196565E-2</v>
      </c>
      <c r="DW8">
        <v>2.3810451356E-5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36047038800</v>
      </c>
      <c r="H9" t="s">
        <v>1404</v>
      </c>
      <c r="I9">
        <v>7.6422299999999999E-2</v>
      </c>
      <c r="J9">
        <v>3651</v>
      </c>
      <c r="K9">
        <v>428</v>
      </c>
      <c r="L9">
        <v>1503</v>
      </c>
      <c r="M9">
        <v>47</v>
      </c>
      <c r="N9">
        <v>1412</v>
      </c>
      <c r="O9">
        <v>80</v>
      </c>
      <c r="P9">
        <v>643</v>
      </c>
      <c r="Q9">
        <v>289</v>
      </c>
      <c r="R9">
        <v>68</v>
      </c>
      <c r="S9">
        <v>48</v>
      </c>
      <c r="T9">
        <v>30134</v>
      </c>
      <c r="U9">
        <v>4477</v>
      </c>
      <c r="V9">
        <v>362</v>
      </c>
      <c r="W9">
        <v>124</v>
      </c>
      <c r="X9">
        <v>678</v>
      </c>
      <c r="Y9">
        <v>150</v>
      </c>
      <c r="Z9">
        <v>935</v>
      </c>
      <c r="AA9">
        <v>244</v>
      </c>
      <c r="AB9">
        <v>454</v>
      </c>
      <c r="AC9">
        <v>153</v>
      </c>
      <c r="AD9">
        <v>147</v>
      </c>
      <c r="AE9">
        <v>73.099999999999895</v>
      </c>
      <c r="AF9">
        <v>733</v>
      </c>
      <c r="AG9">
        <v>622.5</v>
      </c>
      <c r="AH9">
        <v>276</v>
      </c>
      <c r="AI9">
        <v>98.9</v>
      </c>
      <c r="AJ9">
        <v>509</v>
      </c>
      <c r="AK9">
        <v>87.7</v>
      </c>
      <c r="AL9">
        <v>0</v>
      </c>
      <c r="AM9">
        <v>11</v>
      </c>
      <c r="AN9">
        <v>113</v>
      </c>
      <c r="AO9">
        <v>66.599999999999895</v>
      </c>
      <c r="AP9">
        <v>452</v>
      </c>
      <c r="AQ9">
        <v>116</v>
      </c>
      <c r="AR9">
        <v>5</v>
      </c>
      <c r="AS9">
        <v>3</v>
      </c>
      <c r="AT9">
        <v>17.6999999999999</v>
      </c>
      <c r="AU9">
        <v>7.3</v>
      </c>
      <c r="AV9">
        <v>3.9</v>
      </c>
      <c r="AW9">
        <v>2.7</v>
      </c>
      <c r="AX9">
        <v>30134</v>
      </c>
      <c r="AY9">
        <v>4477</v>
      </c>
      <c r="AZ9">
        <v>14.6</v>
      </c>
      <c r="BA9">
        <v>4.7</v>
      </c>
      <c r="BB9">
        <v>18.600000000000001</v>
      </c>
      <c r="BC9">
        <v>4.5999999999999996</v>
      </c>
      <c r="BD9">
        <v>25.6</v>
      </c>
      <c r="BE9">
        <v>6</v>
      </c>
      <c r="BF9">
        <v>12.4</v>
      </c>
      <c r="BG9">
        <v>4</v>
      </c>
      <c r="BH9">
        <v>10.4</v>
      </c>
      <c r="BI9">
        <v>5.0999999999999996</v>
      </c>
      <c r="BJ9">
        <v>20.100000000000001</v>
      </c>
      <c r="BK9">
        <v>16.899999999999899</v>
      </c>
      <c r="BL9">
        <v>8.1999999999999904</v>
      </c>
      <c r="BM9">
        <v>2.8</v>
      </c>
      <c r="BN9">
        <v>33.899999999999899</v>
      </c>
      <c r="BO9">
        <v>5.7</v>
      </c>
      <c r="BP9">
        <v>0</v>
      </c>
      <c r="BQ9">
        <v>2</v>
      </c>
      <c r="BR9">
        <v>8</v>
      </c>
      <c r="BS9">
        <v>4.7</v>
      </c>
      <c r="BT9">
        <v>32</v>
      </c>
      <c r="BU9">
        <v>8.4</v>
      </c>
      <c r="BV9">
        <v>0.1</v>
      </c>
      <c r="BW9">
        <v>0.1</v>
      </c>
      <c r="BX9">
        <v>0.67069999999999996</v>
      </c>
      <c r="BY9">
        <v>0.15890000000000001</v>
      </c>
      <c r="BZ9">
        <v>0.45229999999999998</v>
      </c>
      <c r="CA9">
        <v>0.61519999999999997</v>
      </c>
      <c r="CB9">
        <v>1.897</v>
      </c>
      <c r="CC9">
        <v>0.48070000000000002</v>
      </c>
      <c r="CD9">
        <v>0.7702</v>
      </c>
      <c r="CE9">
        <v>0.79610000000000003</v>
      </c>
      <c r="CF9">
        <v>0.63119999999999998</v>
      </c>
      <c r="CG9">
        <v>0.65880000000000005</v>
      </c>
      <c r="CH9">
        <v>2.8563000000000001</v>
      </c>
      <c r="CI9">
        <v>0.92330000000000001</v>
      </c>
      <c r="CJ9">
        <v>0.36080000000000001</v>
      </c>
      <c r="CK9">
        <v>0.71989999999999998</v>
      </c>
      <c r="CL9">
        <v>1.0807</v>
      </c>
      <c r="CM9">
        <v>0.52549999999999997</v>
      </c>
      <c r="CN9">
        <v>0.749</v>
      </c>
      <c r="CO9">
        <v>0</v>
      </c>
      <c r="CP9">
        <v>0.75580000000000003</v>
      </c>
      <c r="CQ9">
        <v>0.6472</v>
      </c>
      <c r="CR9">
        <v>0.36099999999999999</v>
      </c>
      <c r="CS9">
        <v>2.5129999999999999</v>
      </c>
      <c r="CT9">
        <v>0.63049999999999995</v>
      </c>
      <c r="CU9">
        <v>8.3469999999999995</v>
      </c>
      <c r="CV9">
        <v>0.69299999999999995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377</v>
      </c>
      <c r="DR9">
        <v>196</v>
      </c>
      <c r="DS9">
        <v>10.3</v>
      </c>
      <c r="DT9">
        <v>5.2</v>
      </c>
      <c r="DU9">
        <v>1673</v>
      </c>
      <c r="DV9">
        <v>1.8434217818312001E-2</v>
      </c>
      <c r="DW9">
        <v>2.1030396656000001E-5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36047039000</v>
      </c>
      <c r="H10" t="s">
        <v>1403</v>
      </c>
      <c r="I10">
        <v>6.7120399999999997E-2</v>
      </c>
      <c r="J10">
        <v>2349</v>
      </c>
      <c r="K10">
        <v>271</v>
      </c>
      <c r="L10">
        <v>867</v>
      </c>
      <c r="M10">
        <v>56</v>
      </c>
      <c r="N10">
        <v>778</v>
      </c>
      <c r="O10">
        <v>66</v>
      </c>
      <c r="P10">
        <v>475</v>
      </c>
      <c r="Q10">
        <v>251</v>
      </c>
      <c r="R10">
        <v>64</v>
      </c>
      <c r="S10">
        <v>32</v>
      </c>
      <c r="T10">
        <v>27354</v>
      </c>
      <c r="U10">
        <v>5509</v>
      </c>
      <c r="V10">
        <v>224</v>
      </c>
      <c r="W10">
        <v>74</v>
      </c>
      <c r="X10">
        <v>315</v>
      </c>
      <c r="Y10">
        <v>61</v>
      </c>
      <c r="Z10">
        <v>690</v>
      </c>
      <c r="AA10">
        <v>167</v>
      </c>
      <c r="AB10">
        <v>193</v>
      </c>
      <c r="AC10">
        <v>61</v>
      </c>
      <c r="AD10">
        <v>37</v>
      </c>
      <c r="AE10">
        <v>34</v>
      </c>
      <c r="AF10">
        <v>250</v>
      </c>
      <c r="AG10">
        <v>384</v>
      </c>
      <c r="AH10">
        <v>198</v>
      </c>
      <c r="AI10">
        <v>77.099999999999895</v>
      </c>
      <c r="AJ10">
        <v>189</v>
      </c>
      <c r="AK10">
        <v>40.5</v>
      </c>
      <c r="AL10">
        <v>0</v>
      </c>
      <c r="AM10">
        <v>11</v>
      </c>
      <c r="AN10">
        <v>43</v>
      </c>
      <c r="AO10">
        <v>34.200000000000003</v>
      </c>
      <c r="AP10">
        <v>177</v>
      </c>
      <c r="AQ10">
        <v>56</v>
      </c>
      <c r="AR10">
        <v>0</v>
      </c>
      <c r="AS10">
        <v>11</v>
      </c>
      <c r="AT10">
        <v>20.3</v>
      </c>
      <c r="AU10">
        <v>10.1999999999999</v>
      </c>
      <c r="AV10">
        <v>6.5</v>
      </c>
      <c r="AW10">
        <v>3.3</v>
      </c>
      <c r="AX10">
        <v>27354</v>
      </c>
      <c r="AY10">
        <v>5509</v>
      </c>
      <c r="AZ10">
        <v>15.6</v>
      </c>
      <c r="BA10">
        <v>4.8</v>
      </c>
      <c r="BB10">
        <v>13.4</v>
      </c>
      <c r="BC10">
        <v>2.7</v>
      </c>
      <c r="BD10">
        <v>29.399999999999899</v>
      </c>
      <c r="BE10">
        <v>6.2</v>
      </c>
      <c r="BF10">
        <v>8.1999999999999904</v>
      </c>
      <c r="BG10">
        <v>2.5</v>
      </c>
      <c r="BH10">
        <v>4.8</v>
      </c>
      <c r="BI10">
        <v>4.3</v>
      </c>
      <c r="BJ10">
        <v>10.6</v>
      </c>
      <c r="BK10">
        <v>16.3</v>
      </c>
      <c r="BL10">
        <v>9.3000000000000007</v>
      </c>
      <c r="BM10">
        <v>3.5</v>
      </c>
      <c r="BN10">
        <v>21.8</v>
      </c>
      <c r="BO10">
        <v>4.5</v>
      </c>
      <c r="BP10">
        <v>0</v>
      </c>
      <c r="BQ10">
        <v>3.4</v>
      </c>
      <c r="BR10">
        <v>5.5</v>
      </c>
      <c r="BS10">
        <v>4.4000000000000004</v>
      </c>
      <c r="BT10">
        <v>22.8</v>
      </c>
      <c r="BU10">
        <v>7</v>
      </c>
      <c r="BV10">
        <v>0</v>
      </c>
      <c r="BW10">
        <v>0.5</v>
      </c>
      <c r="BX10">
        <v>0.72130000000000005</v>
      </c>
      <c r="BY10">
        <v>0.45729999999999998</v>
      </c>
      <c r="BZ10">
        <v>0.54559999999999997</v>
      </c>
      <c r="CA10">
        <v>0.6502</v>
      </c>
      <c r="CB10">
        <v>2.3744000000000001</v>
      </c>
      <c r="CC10">
        <v>0.62649999999999995</v>
      </c>
      <c r="CD10">
        <v>0.42609999999999998</v>
      </c>
      <c r="CE10">
        <v>0.91520000000000001</v>
      </c>
      <c r="CF10">
        <v>0.24979999999999999</v>
      </c>
      <c r="CG10">
        <v>0.28439999999999999</v>
      </c>
      <c r="CH10">
        <v>1.8754</v>
      </c>
      <c r="CI10">
        <v>0.39750000000000002</v>
      </c>
      <c r="CJ10">
        <v>0.22140000000000001</v>
      </c>
      <c r="CK10">
        <v>0.74339999999999995</v>
      </c>
      <c r="CL10">
        <v>0.96479999999999999</v>
      </c>
      <c r="CM10">
        <v>0.46460000000000001</v>
      </c>
      <c r="CN10">
        <v>0.68269999999999997</v>
      </c>
      <c r="CO10">
        <v>0</v>
      </c>
      <c r="CP10">
        <v>0.66890000000000005</v>
      </c>
      <c r="CQ10">
        <v>0.57210000000000005</v>
      </c>
      <c r="CR10">
        <v>0</v>
      </c>
      <c r="CS10">
        <v>1.9236</v>
      </c>
      <c r="CT10">
        <v>0.36420000000000002</v>
      </c>
      <c r="CU10">
        <v>7.1382000000000003</v>
      </c>
      <c r="CV10">
        <v>0.51349999999999996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140</v>
      </c>
      <c r="DR10">
        <v>57</v>
      </c>
      <c r="DS10">
        <v>6</v>
      </c>
      <c r="DT10">
        <v>2.2999999999999998</v>
      </c>
      <c r="DU10">
        <v>752</v>
      </c>
      <c r="DV10">
        <v>2.1172156405024001E-2</v>
      </c>
      <c r="DW10">
        <v>1.8488698523000001E-5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36047039200</v>
      </c>
      <c r="H11" t="s">
        <v>1402</v>
      </c>
      <c r="I11">
        <v>6.7414199999999994E-2</v>
      </c>
      <c r="J11">
        <v>2860</v>
      </c>
      <c r="K11">
        <v>413</v>
      </c>
      <c r="L11">
        <v>1097</v>
      </c>
      <c r="M11">
        <v>56</v>
      </c>
      <c r="N11">
        <v>1019</v>
      </c>
      <c r="O11">
        <v>83</v>
      </c>
      <c r="P11">
        <v>671</v>
      </c>
      <c r="Q11">
        <v>253</v>
      </c>
      <c r="R11">
        <v>130</v>
      </c>
      <c r="S11">
        <v>96</v>
      </c>
      <c r="T11">
        <v>19469</v>
      </c>
      <c r="U11">
        <v>3900</v>
      </c>
      <c r="V11">
        <v>310</v>
      </c>
      <c r="W11">
        <v>95</v>
      </c>
      <c r="X11">
        <v>357</v>
      </c>
      <c r="Y11">
        <v>102</v>
      </c>
      <c r="Z11">
        <v>950</v>
      </c>
      <c r="AA11">
        <v>278</v>
      </c>
      <c r="AB11">
        <v>253</v>
      </c>
      <c r="AC11">
        <v>83</v>
      </c>
      <c r="AD11">
        <v>80</v>
      </c>
      <c r="AE11">
        <v>63.7</v>
      </c>
      <c r="AF11">
        <v>621</v>
      </c>
      <c r="AG11">
        <v>619.70000000000005</v>
      </c>
      <c r="AH11">
        <v>392</v>
      </c>
      <c r="AI11">
        <v>121.299999999999</v>
      </c>
      <c r="AJ11">
        <v>407</v>
      </c>
      <c r="AK11">
        <v>80.599999999999895</v>
      </c>
      <c r="AL11">
        <v>0</v>
      </c>
      <c r="AM11">
        <v>11</v>
      </c>
      <c r="AN11">
        <v>119</v>
      </c>
      <c r="AO11">
        <v>66.400000000000006</v>
      </c>
      <c r="AP11">
        <v>384</v>
      </c>
      <c r="AQ11">
        <v>97</v>
      </c>
      <c r="AR11">
        <v>0</v>
      </c>
      <c r="AS11">
        <v>11</v>
      </c>
      <c r="AT11">
        <v>23.5</v>
      </c>
      <c r="AU11">
        <v>9.1</v>
      </c>
      <c r="AV11">
        <v>11.1</v>
      </c>
      <c r="AW11">
        <v>7.7</v>
      </c>
      <c r="AX11">
        <v>19469</v>
      </c>
      <c r="AY11">
        <v>3900</v>
      </c>
      <c r="AZ11">
        <v>18</v>
      </c>
      <c r="BA11">
        <v>4.8</v>
      </c>
      <c r="BB11">
        <v>12.5</v>
      </c>
      <c r="BC11">
        <v>3.9</v>
      </c>
      <c r="BD11">
        <v>33.200000000000003</v>
      </c>
      <c r="BE11">
        <v>8.5</v>
      </c>
      <c r="BF11">
        <v>8.8000000000000007</v>
      </c>
      <c r="BG11">
        <v>3</v>
      </c>
      <c r="BH11">
        <v>7.9</v>
      </c>
      <c r="BI11">
        <v>6.2</v>
      </c>
      <c r="BJ11">
        <v>21.6999999999999</v>
      </c>
      <c r="BK11">
        <v>21.399999999999899</v>
      </c>
      <c r="BL11">
        <v>16.899999999999899</v>
      </c>
      <c r="BM11">
        <v>4.5999999999999996</v>
      </c>
      <c r="BN11">
        <v>37.1</v>
      </c>
      <c r="BO11">
        <v>7.1</v>
      </c>
      <c r="BP11">
        <v>0</v>
      </c>
      <c r="BQ11">
        <v>2.7</v>
      </c>
      <c r="BR11">
        <v>11.6999999999999</v>
      </c>
      <c r="BS11">
        <v>6.4</v>
      </c>
      <c r="BT11">
        <v>37.700000000000003</v>
      </c>
      <c r="BU11">
        <v>8.9</v>
      </c>
      <c r="BV11">
        <v>0</v>
      </c>
      <c r="BW11">
        <v>0.4</v>
      </c>
      <c r="BX11">
        <v>0.77359999999999995</v>
      </c>
      <c r="BY11">
        <v>0.80500000000000005</v>
      </c>
      <c r="BZ11">
        <v>0.81469999999999998</v>
      </c>
      <c r="CA11">
        <v>0.71360000000000001</v>
      </c>
      <c r="CB11">
        <v>3.1069</v>
      </c>
      <c r="CC11">
        <v>0.83599999999999997</v>
      </c>
      <c r="CD11">
        <v>0.3659</v>
      </c>
      <c r="CE11">
        <v>0.96540000000000004</v>
      </c>
      <c r="CF11">
        <v>0.309</v>
      </c>
      <c r="CG11">
        <v>0.51539999999999997</v>
      </c>
      <c r="CH11">
        <v>2.1558000000000002</v>
      </c>
      <c r="CI11">
        <v>0.59279999999999999</v>
      </c>
      <c r="CJ11">
        <v>0.38390000000000002</v>
      </c>
      <c r="CK11">
        <v>0.86719999999999997</v>
      </c>
      <c r="CL11">
        <v>1.2509999999999999</v>
      </c>
      <c r="CM11">
        <v>0.61819999999999997</v>
      </c>
      <c r="CN11">
        <v>0.76090000000000002</v>
      </c>
      <c r="CO11">
        <v>0</v>
      </c>
      <c r="CP11">
        <v>0.85209999999999997</v>
      </c>
      <c r="CQ11">
        <v>0.68469999999999998</v>
      </c>
      <c r="CR11">
        <v>0</v>
      </c>
      <c r="CS11">
        <v>2.2976999999999999</v>
      </c>
      <c r="CT11">
        <v>0.52290000000000003</v>
      </c>
      <c r="CU11">
        <v>8.8114000000000008</v>
      </c>
      <c r="CV11">
        <v>0.75829999999999997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394</v>
      </c>
      <c r="DR11">
        <v>128</v>
      </c>
      <c r="DS11">
        <v>13.8</v>
      </c>
      <c r="DT11">
        <v>4.0999999999999996</v>
      </c>
      <c r="DU11">
        <v>1370</v>
      </c>
      <c r="DV11">
        <v>1.7299277127598E-2</v>
      </c>
      <c r="DW11">
        <v>1.8575351295000001E-5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36047039400</v>
      </c>
      <c r="H12" t="s">
        <v>1401</v>
      </c>
      <c r="I12">
        <v>7.4169799999999994E-2</v>
      </c>
      <c r="J12">
        <v>2466</v>
      </c>
      <c r="K12">
        <v>280</v>
      </c>
      <c r="L12">
        <v>786</v>
      </c>
      <c r="M12">
        <v>50</v>
      </c>
      <c r="N12">
        <v>707</v>
      </c>
      <c r="O12">
        <v>53</v>
      </c>
      <c r="P12">
        <v>264</v>
      </c>
      <c r="Q12">
        <v>138</v>
      </c>
      <c r="R12">
        <v>113</v>
      </c>
      <c r="S12">
        <v>45</v>
      </c>
      <c r="T12">
        <v>26161</v>
      </c>
      <c r="U12">
        <v>6015</v>
      </c>
      <c r="V12">
        <v>317</v>
      </c>
      <c r="W12">
        <v>119</v>
      </c>
      <c r="X12">
        <v>305</v>
      </c>
      <c r="Y12">
        <v>58</v>
      </c>
      <c r="Z12">
        <v>850</v>
      </c>
      <c r="AA12">
        <v>160</v>
      </c>
      <c r="AB12">
        <v>199</v>
      </c>
      <c r="AC12">
        <v>56</v>
      </c>
      <c r="AD12">
        <v>63</v>
      </c>
      <c r="AE12">
        <v>38.899999999999899</v>
      </c>
      <c r="AF12">
        <v>410</v>
      </c>
      <c r="AG12">
        <v>391.8</v>
      </c>
      <c r="AH12">
        <v>265</v>
      </c>
      <c r="AI12">
        <v>91.799999999999898</v>
      </c>
      <c r="AJ12">
        <v>149</v>
      </c>
      <c r="AK12">
        <v>48.299999999999898</v>
      </c>
      <c r="AL12">
        <v>0</v>
      </c>
      <c r="AM12">
        <v>11</v>
      </c>
      <c r="AN12">
        <v>93</v>
      </c>
      <c r="AO12">
        <v>49</v>
      </c>
      <c r="AP12">
        <v>264</v>
      </c>
      <c r="AQ12">
        <v>51</v>
      </c>
      <c r="AR12">
        <v>0</v>
      </c>
      <c r="AS12">
        <v>11</v>
      </c>
      <c r="AT12">
        <v>10.6999999999999</v>
      </c>
      <c r="AU12">
        <v>5.7</v>
      </c>
      <c r="AV12">
        <v>12.3</v>
      </c>
      <c r="AW12">
        <v>4.5</v>
      </c>
      <c r="AX12">
        <v>26161</v>
      </c>
      <c r="AY12">
        <v>6015</v>
      </c>
      <c r="AZ12">
        <v>22.5</v>
      </c>
      <c r="BA12">
        <v>8.1</v>
      </c>
      <c r="BB12">
        <v>12.4</v>
      </c>
      <c r="BC12">
        <v>2.8</v>
      </c>
      <c r="BD12">
        <v>34.5</v>
      </c>
      <c r="BE12">
        <v>5.2</v>
      </c>
      <c r="BF12">
        <v>8.1</v>
      </c>
      <c r="BG12">
        <v>2.5</v>
      </c>
      <c r="BH12">
        <v>8.9</v>
      </c>
      <c r="BI12">
        <v>5.5</v>
      </c>
      <c r="BJ12">
        <v>16.600000000000001</v>
      </c>
      <c r="BK12">
        <v>15.8</v>
      </c>
      <c r="BL12">
        <v>12.1999999999999</v>
      </c>
      <c r="BM12">
        <v>4</v>
      </c>
      <c r="BN12">
        <v>19</v>
      </c>
      <c r="BO12">
        <v>6</v>
      </c>
      <c r="BP12">
        <v>0</v>
      </c>
      <c r="BQ12">
        <v>3.7</v>
      </c>
      <c r="BR12">
        <v>13.1999999999999</v>
      </c>
      <c r="BS12">
        <v>6.9</v>
      </c>
      <c r="BT12">
        <v>37.299999999999898</v>
      </c>
      <c r="BU12">
        <v>7</v>
      </c>
      <c r="BV12">
        <v>0</v>
      </c>
      <c r="BW12">
        <v>0.4</v>
      </c>
      <c r="BX12">
        <v>0.45169999999999999</v>
      </c>
      <c r="BY12">
        <v>0.85309999999999997</v>
      </c>
      <c r="BZ12">
        <v>0.59309999999999996</v>
      </c>
      <c r="CA12">
        <v>0.79010000000000002</v>
      </c>
      <c r="CB12">
        <v>2.6879</v>
      </c>
      <c r="CC12">
        <v>0.72170000000000001</v>
      </c>
      <c r="CD12">
        <v>0.35909999999999997</v>
      </c>
      <c r="CE12">
        <v>0.9738</v>
      </c>
      <c r="CF12">
        <v>0.24129999999999999</v>
      </c>
      <c r="CG12">
        <v>0.57889999999999997</v>
      </c>
      <c r="CH12">
        <v>2.1532</v>
      </c>
      <c r="CI12">
        <v>0.59140000000000004</v>
      </c>
      <c r="CJ12">
        <v>0.31569999999999998</v>
      </c>
      <c r="CK12">
        <v>0.79759999999999998</v>
      </c>
      <c r="CL12">
        <v>1.1133</v>
      </c>
      <c r="CM12">
        <v>0.54369999999999996</v>
      </c>
      <c r="CN12">
        <v>0.65939999999999999</v>
      </c>
      <c r="CO12">
        <v>0</v>
      </c>
      <c r="CP12">
        <v>0.87790000000000001</v>
      </c>
      <c r="CQ12">
        <v>0.68179999999999996</v>
      </c>
      <c r="CR12">
        <v>0</v>
      </c>
      <c r="CS12">
        <v>2.2189999999999999</v>
      </c>
      <c r="CT12">
        <v>0.48380000000000001</v>
      </c>
      <c r="CU12">
        <v>8.1734000000000009</v>
      </c>
      <c r="CV12">
        <v>0.66959999999999997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227</v>
      </c>
      <c r="DR12">
        <v>130</v>
      </c>
      <c r="DS12">
        <v>9.1999999999999904</v>
      </c>
      <c r="DT12">
        <v>4.9000000000000004</v>
      </c>
      <c r="DU12">
        <v>1218</v>
      </c>
      <c r="DV12">
        <v>2.2402786769966002E-2</v>
      </c>
      <c r="DW12">
        <v>2.0440726627000002E-5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36047039600</v>
      </c>
      <c r="H13" t="s">
        <v>1400</v>
      </c>
      <c r="I13">
        <v>6.3050800000000004E-2</v>
      </c>
      <c r="J13">
        <v>2028</v>
      </c>
      <c r="K13">
        <v>332</v>
      </c>
      <c r="L13">
        <v>853</v>
      </c>
      <c r="M13">
        <v>53</v>
      </c>
      <c r="N13">
        <v>729</v>
      </c>
      <c r="O13">
        <v>77</v>
      </c>
      <c r="P13">
        <v>266</v>
      </c>
      <c r="Q13">
        <v>149</v>
      </c>
      <c r="R13">
        <v>41</v>
      </c>
      <c r="S13">
        <v>27</v>
      </c>
      <c r="T13">
        <v>34170</v>
      </c>
      <c r="U13">
        <v>7950</v>
      </c>
      <c r="V13">
        <v>90</v>
      </c>
      <c r="W13">
        <v>45</v>
      </c>
      <c r="X13">
        <v>252</v>
      </c>
      <c r="Y13">
        <v>80</v>
      </c>
      <c r="Z13">
        <v>693</v>
      </c>
      <c r="AA13">
        <v>215</v>
      </c>
      <c r="AB13">
        <v>152</v>
      </c>
      <c r="AC13">
        <v>91</v>
      </c>
      <c r="AD13">
        <v>61</v>
      </c>
      <c r="AE13">
        <v>45.399999999999899</v>
      </c>
      <c r="AF13">
        <v>384</v>
      </c>
      <c r="AG13">
        <v>436.89999999999901</v>
      </c>
      <c r="AH13">
        <v>98</v>
      </c>
      <c r="AI13">
        <v>98.599999999999895</v>
      </c>
      <c r="AJ13">
        <v>112</v>
      </c>
      <c r="AK13">
        <v>54.1</v>
      </c>
      <c r="AL13">
        <v>0</v>
      </c>
      <c r="AM13">
        <v>11</v>
      </c>
      <c r="AN13">
        <v>60</v>
      </c>
      <c r="AO13">
        <v>53.5</v>
      </c>
      <c r="AP13">
        <v>259</v>
      </c>
      <c r="AQ13">
        <v>77</v>
      </c>
      <c r="AR13">
        <v>0</v>
      </c>
      <c r="AS13">
        <v>11</v>
      </c>
      <c r="AT13">
        <v>13.1</v>
      </c>
      <c r="AU13">
        <v>7.3</v>
      </c>
      <c r="AV13">
        <v>5.3</v>
      </c>
      <c r="AW13">
        <v>3.3</v>
      </c>
      <c r="AX13">
        <v>34170</v>
      </c>
      <c r="AY13">
        <v>7950</v>
      </c>
      <c r="AZ13">
        <v>7.7</v>
      </c>
      <c r="BA13">
        <v>4.0999999999999996</v>
      </c>
      <c r="BB13">
        <v>12.4</v>
      </c>
      <c r="BC13">
        <v>5</v>
      </c>
      <c r="BD13">
        <v>34.200000000000003</v>
      </c>
      <c r="BE13">
        <v>9</v>
      </c>
      <c r="BF13">
        <v>7.5</v>
      </c>
      <c r="BG13">
        <v>4.7</v>
      </c>
      <c r="BH13">
        <v>8.4</v>
      </c>
      <c r="BI13">
        <v>6.2</v>
      </c>
      <c r="BJ13">
        <v>18.899999999999899</v>
      </c>
      <c r="BK13">
        <v>21.3</v>
      </c>
      <c r="BL13">
        <v>5.7</v>
      </c>
      <c r="BM13">
        <v>5.6</v>
      </c>
      <c r="BN13">
        <v>13.1</v>
      </c>
      <c r="BO13">
        <v>6.3</v>
      </c>
      <c r="BP13">
        <v>0</v>
      </c>
      <c r="BQ13">
        <v>3.5</v>
      </c>
      <c r="BR13">
        <v>8.1999999999999904</v>
      </c>
      <c r="BS13">
        <v>7.3</v>
      </c>
      <c r="BT13">
        <v>35.5</v>
      </c>
      <c r="BU13">
        <v>10.1999999999999</v>
      </c>
      <c r="BV13">
        <v>0</v>
      </c>
      <c r="BW13">
        <v>0.5</v>
      </c>
      <c r="BX13">
        <v>0.53879999999999995</v>
      </c>
      <c r="BY13">
        <v>0.30990000000000001</v>
      </c>
      <c r="BZ13">
        <v>0.34110000000000001</v>
      </c>
      <c r="CA13">
        <v>0.31440000000000001</v>
      </c>
      <c r="CB13">
        <v>1.5043</v>
      </c>
      <c r="CC13">
        <v>0.3528</v>
      </c>
      <c r="CD13">
        <v>0.35909999999999997</v>
      </c>
      <c r="CE13">
        <v>0.97099999999999997</v>
      </c>
      <c r="CF13">
        <v>0.1885</v>
      </c>
      <c r="CG13">
        <v>0.54610000000000003</v>
      </c>
      <c r="CH13">
        <v>2.0648</v>
      </c>
      <c r="CI13">
        <v>0.53400000000000003</v>
      </c>
      <c r="CJ13">
        <v>0.34860000000000002</v>
      </c>
      <c r="CK13">
        <v>0.65049999999999997</v>
      </c>
      <c r="CL13">
        <v>0.99919999999999998</v>
      </c>
      <c r="CM13">
        <v>0.48459999999999998</v>
      </c>
      <c r="CN13">
        <v>0.59989999999999999</v>
      </c>
      <c r="CO13">
        <v>0</v>
      </c>
      <c r="CP13">
        <v>0.76419999999999999</v>
      </c>
      <c r="CQ13">
        <v>0.66959999999999997</v>
      </c>
      <c r="CR13">
        <v>0</v>
      </c>
      <c r="CS13">
        <v>2.0335999999999999</v>
      </c>
      <c r="CT13">
        <v>0.41049999999999998</v>
      </c>
      <c r="CU13">
        <v>6.6018999999999997</v>
      </c>
      <c r="CV13">
        <v>0.42970000000000003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152</v>
      </c>
      <c r="DR13">
        <v>77</v>
      </c>
      <c r="DS13">
        <v>7.5</v>
      </c>
      <c r="DT13">
        <v>4</v>
      </c>
      <c r="DU13">
        <v>1127</v>
      </c>
      <c r="DV13">
        <v>1.708077844418E-2</v>
      </c>
      <c r="DW13">
        <v>1.7185157808E-5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36047039800</v>
      </c>
      <c r="H14" t="s">
        <v>1202</v>
      </c>
      <c r="I14">
        <v>7.8340900000000005E-2</v>
      </c>
      <c r="J14">
        <v>2829</v>
      </c>
      <c r="K14">
        <v>296</v>
      </c>
      <c r="L14">
        <v>943</v>
      </c>
      <c r="M14">
        <v>49</v>
      </c>
      <c r="N14">
        <v>897</v>
      </c>
      <c r="O14">
        <v>56</v>
      </c>
      <c r="P14">
        <v>518</v>
      </c>
      <c r="Q14">
        <v>169</v>
      </c>
      <c r="R14">
        <v>153</v>
      </c>
      <c r="S14">
        <v>87</v>
      </c>
      <c r="T14">
        <v>23875</v>
      </c>
      <c r="U14">
        <v>4272</v>
      </c>
      <c r="V14">
        <v>640</v>
      </c>
      <c r="W14">
        <v>153</v>
      </c>
      <c r="X14">
        <v>446</v>
      </c>
      <c r="Y14">
        <v>107</v>
      </c>
      <c r="Z14">
        <v>669</v>
      </c>
      <c r="AA14">
        <v>150</v>
      </c>
      <c r="AB14">
        <v>281</v>
      </c>
      <c r="AC14">
        <v>90</v>
      </c>
      <c r="AD14">
        <v>52</v>
      </c>
      <c r="AE14">
        <v>36.399999999999899</v>
      </c>
      <c r="AF14">
        <v>1771</v>
      </c>
      <c r="AG14">
        <v>351.69999999999902</v>
      </c>
      <c r="AH14">
        <v>701</v>
      </c>
      <c r="AI14">
        <v>168</v>
      </c>
      <c r="AJ14">
        <v>87</v>
      </c>
      <c r="AK14">
        <v>36.6</v>
      </c>
      <c r="AL14">
        <v>16</v>
      </c>
      <c r="AM14">
        <v>26</v>
      </c>
      <c r="AN14">
        <v>143</v>
      </c>
      <c r="AO14">
        <v>60.299999999999898</v>
      </c>
      <c r="AP14">
        <v>345</v>
      </c>
      <c r="AQ14">
        <v>75</v>
      </c>
      <c r="AR14">
        <v>0</v>
      </c>
      <c r="AS14">
        <v>11</v>
      </c>
      <c r="AT14">
        <v>18.6999999999999</v>
      </c>
      <c r="AU14">
        <v>5.5</v>
      </c>
      <c r="AV14">
        <v>11.3</v>
      </c>
      <c r="AW14">
        <v>6.2</v>
      </c>
      <c r="AX14">
        <v>23875</v>
      </c>
      <c r="AY14">
        <v>4272</v>
      </c>
      <c r="AZ14">
        <v>32.700000000000003</v>
      </c>
      <c r="BA14">
        <v>5.8</v>
      </c>
      <c r="BB14">
        <v>15.8</v>
      </c>
      <c r="BC14">
        <v>3.8</v>
      </c>
      <c r="BD14">
        <v>23.6</v>
      </c>
      <c r="BE14">
        <v>4.7</v>
      </c>
      <c r="BF14">
        <v>9.9</v>
      </c>
      <c r="BG14">
        <v>3.1</v>
      </c>
      <c r="BH14">
        <v>5.8</v>
      </c>
      <c r="BI14">
        <v>4</v>
      </c>
      <c r="BJ14">
        <v>62.6</v>
      </c>
      <c r="BK14">
        <v>10.6</v>
      </c>
      <c r="BL14">
        <v>27</v>
      </c>
      <c r="BM14">
        <v>5.9</v>
      </c>
      <c r="BN14">
        <v>9.1999999999999904</v>
      </c>
      <c r="BO14">
        <v>3.9</v>
      </c>
      <c r="BP14">
        <v>1.7</v>
      </c>
      <c r="BQ14">
        <v>2.7</v>
      </c>
      <c r="BR14">
        <v>15.9</v>
      </c>
      <c r="BS14">
        <v>6.6</v>
      </c>
      <c r="BT14">
        <v>38.5</v>
      </c>
      <c r="BU14">
        <v>7.6</v>
      </c>
      <c r="BV14">
        <v>0</v>
      </c>
      <c r="BW14">
        <v>0.4</v>
      </c>
      <c r="BX14">
        <v>0.68989999999999996</v>
      </c>
      <c r="BY14">
        <v>0.81410000000000005</v>
      </c>
      <c r="BZ14">
        <v>0.67190000000000005</v>
      </c>
      <c r="CA14">
        <v>0.92130000000000001</v>
      </c>
      <c r="CB14">
        <v>3.0971000000000002</v>
      </c>
      <c r="CC14">
        <v>0.83309999999999995</v>
      </c>
      <c r="CD14">
        <v>0.58709999999999996</v>
      </c>
      <c r="CE14">
        <v>0.68530000000000002</v>
      </c>
      <c r="CF14">
        <v>0.42120000000000002</v>
      </c>
      <c r="CG14">
        <v>0.36899999999999999</v>
      </c>
      <c r="CH14">
        <v>2.0627</v>
      </c>
      <c r="CI14">
        <v>0.53200000000000003</v>
      </c>
      <c r="CJ14">
        <v>0.67320000000000002</v>
      </c>
      <c r="CK14">
        <v>0.95430000000000004</v>
      </c>
      <c r="CL14">
        <v>1.6274999999999999</v>
      </c>
      <c r="CM14">
        <v>0.86160000000000003</v>
      </c>
      <c r="CN14">
        <v>0.53480000000000005</v>
      </c>
      <c r="CO14">
        <v>0.81879999999999997</v>
      </c>
      <c r="CP14">
        <v>0.91990000000000005</v>
      </c>
      <c r="CQ14">
        <v>0.69169999999999998</v>
      </c>
      <c r="CR14">
        <v>0</v>
      </c>
      <c r="CS14">
        <v>2.9651999999999998</v>
      </c>
      <c r="CT14">
        <v>0.82040000000000002</v>
      </c>
      <c r="CU14">
        <v>9.7524999999999995</v>
      </c>
      <c r="CV14">
        <v>0.86050000000000004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3</v>
      </c>
      <c r="DQ14">
        <v>413</v>
      </c>
      <c r="DR14">
        <v>107</v>
      </c>
      <c r="DS14">
        <v>14.6</v>
      </c>
      <c r="DT14">
        <v>3</v>
      </c>
      <c r="DU14">
        <v>2619</v>
      </c>
      <c r="DV14">
        <v>2.2818107007876998E-2</v>
      </c>
      <c r="DW14">
        <v>2.2129892853000001E-5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36047040000</v>
      </c>
      <c r="H15" t="s">
        <v>1201</v>
      </c>
      <c r="I15">
        <v>7.4131600000000006E-2</v>
      </c>
      <c r="J15">
        <v>3325</v>
      </c>
      <c r="K15">
        <v>411</v>
      </c>
      <c r="L15">
        <v>1144</v>
      </c>
      <c r="M15">
        <v>61</v>
      </c>
      <c r="N15">
        <v>1061</v>
      </c>
      <c r="O15">
        <v>72</v>
      </c>
      <c r="P15">
        <v>633</v>
      </c>
      <c r="Q15">
        <v>233</v>
      </c>
      <c r="R15">
        <v>172</v>
      </c>
      <c r="S15">
        <v>65</v>
      </c>
      <c r="T15">
        <v>19035</v>
      </c>
      <c r="U15">
        <v>2320</v>
      </c>
      <c r="V15">
        <v>704</v>
      </c>
      <c r="W15">
        <v>181</v>
      </c>
      <c r="X15">
        <v>538</v>
      </c>
      <c r="Y15">
        <v>115</v>
      </c>
      <c r="Z15">
        <v>825</v>
      </c>
      <c r="AA15">
        <v>215</v>
      </c>
      <c r="AB15">
        <v>332</v>
      </c>
      <c r="AC15">
        <v>94</v>
      </c>
      <c r="AD15">
        <v>120</v>
      </c>
      <c r="AE15">
        <v>68.599999999999895</v>
      </c>
      <c r="AF15">
        <v>1714</v>
      </c>
      <c r="AG15">
        <v>487.89999999999901</v>
      </c>
      <c r="AH15">
        <v>953</v>
      </c>
      <c r="AI15">
        <v>228.19999999999899</v>
      </c>
      <c r="AJ15">
        <v>178</v>
      </c>
      <c r="AK15">
        <v>62.7</v>
      </c>
      <c r="AL15">
        <v>7</v>
      </c>
      <c r="AM15">
        <v>11</v>
      </c>
      <c r="AN15">
        <v>117</v>
      </c>
      <c r="AO15">
        <v>62.7</v>
      </c>
      <c r="AP15">
        <v>467</v>
      </c>
      <c r="AQ15">
        <v>81</v>
      </c>
      <c r="AR15">
        <v>0</v>
      </c>
      <c r="AS15">
        <v>11</v>
      </c>
      <c r="AT15">
        <v>19.1999999999999</v>
      </c>
      <c r="AU15">
        <v>7.1</v>
      </c>
      <c r="AV15">
        <v>11.1</v>
      </c>
      <c r="AW15">
        <v>4.2</v>
      </c>
      <c r="AX15">
        <v>19035</v>
      </c>
      <c r="AY15">
        <v>2320</v>
      </c>
      <c r="AZ15">
        <v>31.1</v>
      </c>
      <c r="BA15">
        <v>7.3</v>
      </c>
      <c r="BB15">
        <v>16.1999999999999</v>
      </c>
      <c r="BC15">
        <v>3.8</v>
      </c>
      <c r="BD15">
        <v>24.8</v>
      </c>
      <c r="BE15">
        <v>5.7</v>
      </c>
      <c r="BF15">
        <v>10</v>
      </c>
      <c r="BG15">
        <v>2.9</v>
      </c>
      <c r="BH15">
        <v>11.3</v>
      </c>
      <c r="BI15">
        <v>6.4</v>
      </c>
      <c r="BJ15">
        <v>51.5</v>
      </c>
      <c r="BK15">
        <v>13.1999999999999</v>
      </c>
      <c r="BL15">
        <v>31.1</v>
      </c>
      <c r="BM15">
        <v>6.5</v>
      </c>
      <c r="BN15">
        <v>15.6</v>
      </c>
      <c r="BO15">
        <v>5.4</v>
      </c>
      <c r="BP15">
        <v>0.6</v>
      </c>
      <c r="BQ15">
        <v>1</v>
      </c>
      <c r="BR15">
        <v>11</v>
      </c>
      <c r="BS15">
        <v>5.9</v>
      </c>
      <c r="BT15">
        <v>44</v>
      </c>
      <c r="BU15">
        <v>7.5</v>
      </c>
      <c r="BV15">
        <v>0</v>
      </c>
      <c r="BW15">
        <v>0.3</v>
      </c>
      <c r="BX15">
        <v>0.70099999999999996</v>
      </c>
      <c r="BY15">
        <v>0.80500000000000005</v>
      </c>
      <c r="BZ15">
        <v>0.82540000000000002</v>
      </c>
      <c r="CA15">
        <v>0.90539999999999998</v>
      </c>
      <c r="CB15">
        <v>3.2368999999999999</v>
      </c>
      <c r="CC15">
        <v>0.86399999999999999</v>
      </c>
      <c r="CD15">
        <v>0.61990000000000001</v>
      </c>
      <c r="CE15">
        <v>0.75560000000000005</v>
      </c>
      <c r="CF15">
        <v>0.43169999999999997</v>
      </c>
      <c r="CG15">
        <v>0.69810000000000005</v>
      </c>
      <c r="CH15">
        <v>2.5051999999999999</v>
      </c>
      <c r="CI15">
        <v>0.7913</v>
      </c>
      <c r="CJ15">
        <v>0.62290000000000001</v>
      </c>
      <c r="CK15">
        <v>0.97219999999999995</v>
      </c>
      <c r="CL15">
        <v>1.5951</v>
      </c>
      <c r="CM15">
        <v>0.83879999999999999</v>
      </c>
      <c r="CN15">
        <v>0.62639999999999996</v>
      </c>
      <c r="CO15">
        <v>0.72009999999999996</v>
      </c>
      <c r="CP15">
        <v>0.83860000000000001</v>
      </c>
      <c r="CQ15">
        <v>0.7258</v>
      </c>
      <c r="CR15">
        <v>0</v>
      </c>
      <c r="CS15">
        <v>2.9108999999999998</v>
      </c>
      <c r="CT15">
        <v>0.80010000000000003</v>
      </c>
      <c r="CU15">
        <v>10.248200000000001</v>
      </c>
      <c r="CV15">
        <v>0.90400000000000003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2</v>
      </c>
      <c r="DQ15">
        <v>516</v>
      </c>
      <c r="DR15">
        <v>161</v>
      </c>
      <c r="DS15">
        <v>15.5</v>
      </c>
      <c r="DT15">
        <v>4.3</v>
      </c>
      <c r="DU15">
        <v>1605</v>
      </c>
      <c r="DV15">
        <v>1.7805327710544001E-2</v>
      </c>
      <c r="DW15">
        <v>3.1725209849999999E-6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36047040200</v>
      </c>
      <c r="H16" t="s">
        <v>1200</v>
      </c>
      <c r="I16">
        <v>7.6258599999999996E-2</v>
      </c>
      <c r="J16">
        <v>2749</v>
      </c>
      <c r="K16">
        <v>238</v>
      </c>
      <c r="L16">
        <v>991</v>
      </c>
      <c r="M16">
        <v>33</v>
      </c>
      <c r="N16">
        <v>917</v>
      </c>
      <c r="O16">
        <v>57</v>
      </c>
      <c r="P16">
        <v>697</v>
      </c>
      <c r="Q16">
        <v>234</v>
      </c>
      <c r="R16">
        <v>104</v>
      </c>
      <c r="S16">
        <v>49</v>
      </c>
      <c r="T16">
        <v>23056</v>
      </c>
      <c r="U16">
        <v>3458</v>
      </c>
      <c r="V16">
        <v>589</v>
      </c>
      <c r="W16">
        <v>133</v>
      </c>
      <c r="X16">
        <v>496</v>
      </c>
      <c r="Y16">
        <v>111</v>
      </c>
      <c r="Z16">
        <v>449</v>
      </c>
      <c r="AA16">
        <v>115</v>
      </c>
      <c r="AB16">
        <v>269</v>
      </c>
      <c r="AC16">
        <v>74</v>
      </c>
      <c r="AD16">
        <v>55</v>
      </c>
      <c r="AE16">
        <v>37</v>
      </c>
      <c r="AF16">
        <v>1681</v>
      </c>
      <c r="AG16">
        <v>314.8</v>
      </c>
      <c r="AH16">
        <v>673</v>
      </c>
      <c r="AI16">
        <v>147.099999999999</v>
      </c>
      <c r="AJ16">
        <v>24</v>
      </c>
      <c r="AK16">
        <v>20.1999999999999</v>
      </c>
      <c r="AL16">
        <v>0</v>
      </c>
      <c r="AM16">
        <v>11</v>
      </c>
      <c r="AN16">
        <v>67</v>
      </c>
      <c r="AO16">
        <v>34.700000000000003</v>
      </c>
      <c r="AP16">
        <v>432</v>
      </c>
      <c r="AQ16">
        <v>73</v>
      </c>
      <c r="AR16">
        <v>0</v>
      </c>
      <c r="AS16">
        <v>11</v>
      </c>
      <c r="AT16">
        <v>25.399999999999899</v>
      </c>
      <c r="AU16">
        <v>7.7</v>
      </c>
      <c r="AV16">
        <v>7.5</v>
      </c>
      <c r="AW16">
        <v>3.6</v>
      </c>
      <c r="AX16">
        <v>23056</v>
      </c>
      <c r="AY16">
        <v>3458</v>
      </c>
      <c r="AZ16">
        <v>28.1</v>
      </c>
      <c r="BA16">
        <v>5.5</v>
      </c>
      <c r="BB16">
        <v>18</v>
      </c>
      <c r="BC16">
        <v>4.5999999999999996</v>
      </c>
      <c r="BD16">
        <v>16.3</v>
      </c>
      <c r="BE16">
        <v>3.9</v>
      </c>
      <c r="BF16">
        <v>9.8000000000000007</v>
      </c>
      <c r="BG16">
        <v>3</v>
      </c>
      <c r="BH16">
        <v>6</v>
      </c>
      <c r="BI16">
        <v>4</v>
      </c>
      <c r="BJ16">
        <v>61.1</v>
      </c>
      <c r="BK16">
        <v>10.1999999999999</v>
      </c>
      <c r="BL16">
        <v>26.1</v>
      </c>
      <c r="BM16">
        <v>5.3</v>
      </c>
      <c r="BN16">
        <v>2.4</v>
      </c>
      <c r="BO16">
        <v>2</v>
      </c>
      <c r="BP16">
        <v>0</v>
      </c>
      <c r="BQ16">
        <v>3</v>
      </c>
      <c r="BR16">
        <v>7.3</v>
      </c>
      <c r="BS16">
        <v>3.8</v>
      </c>
      <c r="BT16">
        <v>47.1</v>
      </c>
      <c r="BU16">
        <v>7</v>
      </c>
      <c r="BV16">
        <v>0</v>
      </c>
      <c r="BW16">
        <v>0.4</v>
      </c>
      <c r="BX16">
        <v>0.80289999999999995</v>
      </c>
      <c r="BY16">
        <v>0.55859999999999999</v>
      </c>
      <c r="BZ16">
        <v>0.70450000000000002</v>
      </c>
      <c r="CA16">
        <v>0.86750000000000005</v>
      </c>
      <c r="CB16">
        <v>2.9335</v>
      </c>
      <c r="CC16">
        <v>0.79090000000000005</v>
      </c>
      <c r="CD16">
        <v>0.73680000000000001</v>
      </c>
      <c r="CE16">
        <v>0.1827</v>
      </c>
      <c r="CF16">
        <v>0.41110000000000002</v>
      </c>
      <c r="CG16">
        <v>0.38550000000000001</v>
      </c>
      <c r="CH16">
        <v>1.7161</v>
      </c>
      <c r="CI16">
        <v>0.29349999999999998</v>
      </c>
      <c r="CJ16">
        <v>0.66520000000000001</v>
      </c>
      <c r="CK16">
        <v>0.94850000000000001</v>
      </c>
      <c r="CL16">
        <v>1.6136999999999999</v>
      </c>
      <c r="CM16">
        <v>0.85189999999999999</v>
      </c>
      <c r="CN16">
        <v>0.33179999999999998</v>
      </c>
      <c r="CO16">
        <v>0</v>
      </c>
      <c r="CP16">
        <v>0.73560000000000003</v>
      </c>
      <c r="CQ16">
        <v>0.74280000000000002</v>
      </c>
      <c r="CR16">
        <v>0</v>
      </c>
      <c r="CS16">
        <v>1.8101</v>
      </c>
      <c r="CT16">
        <v>0.31969999999999998</v>
      </c>
      <c r="CU16">
        <v>8.0733999999999906</v>
      </c>
      <c r="CV16">
        <v>0.65839999999999999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315</v>
      </c>
      <c r="DR16">
        <v>124</v>
      </c>
      <c r="DS16">
        <v>11.5</v>
      </c>
      <c r="DT16">
        <v>4.2</v>
      </c>
      <c r="DU16">
        <v>1389</v>
      </c>
      <c r="DV16">
        <v>9.8192103026189994E-3</v>
      </c>
      <c r="DW16">
        <v>4.4362514099999999E-6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36047041000</v>
      </c>
      <c r="H17" t="s">
        <v>1196</v>
      </c>
      <c r="I17">
        <v>5.5162799999999998E-2</v>
      </c>
      <c r="J17">
        <v>1887</v>
      </c>
      <c r="K17">
        <v>267</v>
      </c>
      <c r="L17">
        <v>761</v>
      </c>
      <c r="M17">
        <v>26</v>
      </c>
      <c r="N17">
        <v>688</v>
      </c>
      <c r="O17">
        <v>49</v>
      </c>
      <c r="P17">
        <v>391</v>
      </c>
      <c r="Q17">
        <v>168</v>
      </c>
      <c r="R17">
        <v>120</v>
      </c>
      <c r="S17">
        <v>71</v>
      </c>
      <c r="T17">
        <v>22893</v>
      </c>
      <c r="U17">
        <v>5080</v>
      </c>
      <c r="V17">
        <v>275</v>
      </c>
      <c r="W17">
        <v>99</v>
      </c>
      <c r="X17">
        <v>390</v>
      </c>
      <c r="Y17">
        <v>81</v>
      </c>
      <c r="Z17">
        <v>365</v>
      </c>
      <c r="AA17">
        <v>146</v>
      </c>
      <c r="AB17">
        <v>191</v>
      </c>
      <c r="AC17">
        <v>62</v>
      </c>
      <c r="AD17">
        <v>26</v>
      </c>
      <c r="AE17">
        <v>29</v>
      </c>
      <c r="AF17">
        <v>798</v>
      </c>
      <c r="AG17">
        <v>326</v>
      </c>
      <c r="AH17">
        <v>314</v>
      </c>
      <c r="AI17">
        <v>114.4</v>
      </c>
      <c r="AJ17">
        <v>114</v>
      </c>
      <c r="AK17">
        <v>36.700000000000003</v>
      </c>
      <c r="AL17">
        <v>0</v>
      </c>
      <c r="AM17">
        <v>11</v>
      </c>
      <c r="AN17">
        <v>66</v>
      </c>
      <c r="AO17">
        <v>48</v>
      </c>
      <c r="AP17">
        <v>201</v>
      </c>
      <c r="AQ17">
        <v>60</v>
      </c>
      <c r="AR17">
        <v>26</v>
      </c>
      <c r="AS17">
        <v>9</v>
      </c>
      <c r="AT17">
        <v>21</v>
      </c>
      <c r="AU17">
        <v>9.8000000000000007</v>
      </c>
      <c r="AV17">
        <v>16.100000000000001</v>
      </c>
      <c r="AW17">
        <v>9</v>
      </c>
      <c r="AX17">
        <v>22893</v>
      </c>
      <c r="AY17">
        <v>5080</v>
      </c>
      <c r="AZ17">
        <v>20.899999999999899</v>
      </c>
      <c r="BA17">
        <v>7</v>
      </c>
      <c r="BB17">
        <v>20.6999999999999</v>
      </c>
      <c r="BC17">
        <v>5.0999999999999996</v>
      </c>
      <c r="BD17">
        <v>19.3</v>
      </c>
      <c r="BE17">
        <v>7.2</v>
      </c>
      <c r="BF17">
        <v>10.1999999999999</v>
      </c>
      <c r="BG17">
        <v>3.5</v>
      </c>
      <c r="BH17">
        <v>3.8</v>
      </c>
      <c r="BI17">
        <v>4.2</v>
      </c>
      <c r="BJ17">
        <v>42.299999999999898</v>
      </c>
      <c r="BK17">
        <v>16.1999999999999</v>
      </c>
      <c r="BL17">
        <v>17.8</v>
      </c>
      <c r="BM17">
        <v>6</v>
      </c>
      <c r="BN17">
        <v>15</v>
      </c>
      <c r="BO17">
        <v>4.8</v>
      </c>
      <c r="BP17">
        <v>0</v>
      </c>
      <c r="BQ17">
        <v>3.9</v>
      </c>
      <c r="BR17">
        <v>9.6</v>
      </c>
      <c r="BS17">
        <v>6.9</v>
      </c>
      <c r="BT17">
        <v>29.1999999999999</v>
      </c>
      <c r="BU17">
        <v>8.1</v>
      </c>
      <c r="BV17">
        <v>1.4</v>
      </c>
      <c r="BW17">
        <v>0.4</v>
      </c>
      <c r="BX17">
        <v>0.73450000000000004</v>
      </c>
      <c r="BY17">
        <v>0.93659999999999999</v>
      </c>
      <c r="BZ17">
        <v>0.70820000000000005</v>
      </c>
      <c r="CA17">
        <v>0.76619999999999999</v>
      </c>
      <c r="CB17">
        <v>3.1455000000000002</v>
      </c>
      <c r="CC17">
        <v>0.84430000000000005</v>
      </c>
      <c r="CD17">
        <v>0.85929999999999995</v>
      </c>
      <c r="CE17">
        <v>0.34720000000000001</v>
      </c>
      <c r="CF17">
        <v>0.45340000000000003</v>
      </c>
      <c r="CG17">
        <v>0.21029999999999999</v>
      </c>
      <c r="CH17">
        <v>1.8702000000000001</v>
      </c>
      <c r="CI17">
        <v>0.39190000000000003</v>
      </c>
      <c r="CJ17">
        <v>0.56999999999999995</v>
      </c>
      <c r="CK17">
        <v>0.87790000000000001</v>
      </c>
      <c r="CL17">
        <v>1.4479</v>
      </c>
      <c r="CM17">
        <v>0.73809999999999998</v>
      </c>
      <c r="CN17">
        <v>0.62129999999999996</v>
      </c>
      <c r="CO17">
        <v>0</v>
      </c>
      <c r="CP17">
        <v>0.80089999999999995</v>
      </c>
      <c r="CQ17">
        <v>0.62509999999999999</v>
      </c>
      <c r="CR17">
        <v>0.74239999999999995</v>
      </c>
      <c r="CS17">
        <v>2.7896000000000001</v>
      </c>
      <c r="CT17">
        <v>0.76019999999999999</v>
      </c>
      <c r="CU17">
        <v>9.2531999999999996</v>
      </c>
      <c r="CV17">
        <v>0.81010000000000004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174</v>
      </c>
      <c r="DR17">
        <v>104</v>
      </c>
      <c r="DS17">
        <v>9.3000000000000007</v>
      </c>
      <c r="DT17">
        <v>5.4</v>
      </c>
      <c r="DU17">
        <v>2102</v>
      </c>
      <c r="DV17">
        <v>5.0067154868269998E-3</v>
      </c>
      <c r="DW17">
        <v>8.30876E-10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36047041200</v>
      </c>
      <c r="H18" t="s">
        <v>1195</v>
      </c>
      <c r="I18">
        <v>6.3831200000000005E-2</v>
      </c>
      <c r="J18">
        <v>3141</v>
      </c>
      <c r="K18">
        <v>374</v>
      </c>
      <c r="L18">
        <v>1152</v>
      </c>
      <c r="M18">
        <v>70</v>
      </c>
      <c r="N18">
        <v>1029</v>
      </c>
      <c r="O18">
        <v>79</v>
      </c>
      <c r="P18">
        <v>465</v>
      </c>
      <c r="Q18">
        <v>194</v>
      </c>
      <c r="R18">
        <v>82</v>
      </c>
      <c r="S18">
        <v>59</v>
      </c>
      <c r="T18">
        <v>32614</v>
      </c>
      <c r="U18">
        <v>10941</v>
      </c>
      <c r="V18">
        <v>438</v>
      </c>
      <c r="W18">
        <v>202</v>
      </c>
      <c r="X18">
        <v>367</v>
      </c>
      <c r="Y18">
        <v>100</v>
      </c>
      <c r="Z18">
        <v>764</v>
      </c>
      <c r="AA18">
        <v>254</v>
      </c>
      <c r="AB18">
        <v>268</v>
      </c>
      <c r="AC18">
        <v>106</v>
      </c>
      <c r="AD18">
        <v>156</v>
      </c>
      <c r="AE18">
        <v>84.2</v>
      </c>
      <c r="AF18">
        <v>1432</v>
      </c>
      <c r="AG18">
        <v>503.39999999999901</v>
      </c>
      <c r="AH18">
        <v>707</v>
      </c>
      <c r="AI18">
        <v>220.5</v>
      </c>
      <c r="AJ18">
        <v>265</v>
      </c>
      <c r="AK18">
        <v>69.2</v>
      </c>
      <c r="AL18">
        <v>0</v>
      </c>
      <c r="AM18">
        <v>11</v>
      </c>
      <c r="AN18">
        <v>95</v>
      </c>
      <c r="AO18">
        <v>64.900000000000006</v>
      </c>
      <c r="AP18">
        <v>380</v>
      </c>
      <c r="AQ18">
        <v>104</v>
      </c>
      <c r="AR18">
        <v>0</v>
      </c>
      <c r="AS18">
        <v>11</v>
      </c>
      <c r="AT18">
        <v>14.8</v>
      </c>
      <c r="AU18">
        <v>6.4</v>
      </c>
      <c r="AV18">
        <v>5.0999999999999996</v>
      </c>
      <c r="AW18">
        <v>3.8</v>
      </c>
      <c r="AX18">
        <v>32614</v>
      </c>
      <c r="AY18">
        <v>10941</v>
      </c>
      <c r="AZ18">
        <v>20.899999999999899</v>
      </c>
      <c r="BA18">
        <v>9.1</v>
      </c>
      <c r="BB18">
        <v>11.6999999999999</v>
      </c>
      <c r="BC18">
        <v>3.5</v>
      </c>
      <c r="BD18">
        <v>24.3</v>
      </c>
      <c r="BE18">
        <v>7.6</v>
      </c>
      <c r="BF18">
        <v>8.5</v>
      </c>
      <c r="BG18">
        <v>3.7</v>
      </c>
      <c r="BH18">
        <v>15.1999999999999</v>
      </c>
      <c r="BI18">
        <v>8.1</v>
      </c>
      <c r="BJ18">
        <v>45.6</v>
      </c>
      <c r="BK18">
        <v>15.1</v>
      </c>
      <c r="BL18">
        <v>24.1999999999999</v>
      </c>
      <c r="BM18">
        <v>7</v>
      </c>
      <c r="BN18">
        <v>23</v>
      </c>
      <c r="BO18">
        <v>5.8</v>
      </c>
      <c r="BP18">
        <v>0</v>
      </c>
      <c r="BQ18">
        <v>2.6</v>
      </c>
      <c r="BR18">
        <v>9.1999999999999904</v>
      </c>
      <c r="BS18">
        <v>6.3</v>
      </c>
      <c r="BT18">
        <v>36.899999999999899</v>
      </c>
      <c r="BU18">
        <v>9.5</v>
      </c>
      <c r="BV18">
        <v>0</v>
      </c>
      <c r="BW18">
        <v>0.4</v>
      </c>
      <c r="BX18">
        <v>0.59260000000000002</v>
      </c>
      <c r="BY18">
        <v>0.28620000000000001</v>
      </c>
      <c r="BZ18">
        <v>0.37969999999999998</v>
      </c>
      <c r="CA18">
        <v>0.76619999999999999</v>
      </c>
      <c r="CB18">
        <v>2.0246</v>
      </c>
      <c r="CC18">
        <v>0.52510000000000001</v>
      </c>
      <c r="CD18">
        <v>0.31340000000000001</v>
      </c>
      <c r="CE18">
        <v>0.72509999999999997</v>
      </c>
      <c r="CF18">
        <v>0.28089999999999998</v>
      </c>
      <c r="CG18">
        <v>0.81120000000000003</v>
      </c>
      <c r="CH18">
        <v>2.1305999999999998</v>
      </c>
      <c r="CI18">
        <v>0.57630000000000003</v>
      </c>
      <c r="CJ18">
        <v>0.59119999999999995</v>
      </c>
      <c r="CK18">
        <v>0.93640000000000001</v>
      </c>
      <c r="CL18">
        <v>1.5276000000000001</v>
      </c>
      <c r="CM18">
        <v>0.79300000000000004</v>
      </c>
      <c r="CN18">
        <v>0.6905</v>
      </c>
      <c r="CO18">
        <v>0</v>
      </c>
      <c r="CP18">
        <v>0.78969999999999996</v>
      </c>
      <c r="CQ18">
        <v>0.67910000000000004</v>
      </c>
      <c r="CR18">
        <v>0</v>
      </c>
      <c r="CS18">
        <v>2.1593</v>
      </c>
      <c r="CT18">
        <v>0.45889999999999997</v>
      </c>
      <c r="CU18">
        <v>7.8422000000000001</v>
      </c>
      <c r="CV18">
        <v>0.62419999999999998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263</v>
      </c>
      <c r="DR18">
        <v>193</v>
      </c>
      <c r="DS18">
        <v>8.4</v>
      </c>
      <c r="DT18">
        <v>6.3</v>
      </c>
      <c r="DU18">
        <v>2461</v>
      </c>
      <c r="DV18">
        <v>4.8368985160700002E-3</v>
      </c>
      <c r="DW18">
        <v>4.4860900999999999E-8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36047041401</v>
      </c>
      <c r="H19" t="s">
        <v>1194</v>
      </c>
      <c r="I19">
        <v>5.2171299999999997E-2</v>
      </c>
      <c r="J19">
        <v>1493</v>
      </c>
      <c r="K19">
        <v>207</v>
      </c>
      <c r="L19">
        <v>561</v>
      </c>
      <c r="M19">
        <v>23</v>
      </c>
      <c r="N19">
        <v>518</v>
      </c>
      <c r="O19">
        <v>39</v>
      </c>
      <c r="P19">
        <v>256</v>
      </c>
      <c r="Q19">
        <v>204</v>
      </c>
      <c r="R19">
        <v>47</v>
      </c>
      <c r="S19">
        <v>30</v>
      </c>
      <c r="T19">
        <v>27986</v>
      </c>
      <c r="U19">
        <v>4959</v>
      </c>
      <c r="V19">
        <v>203</v>
      </c>
      <c r="W19">
        <v>73</v>
      </c>
      <c r="X19">
        <v>211</v>
      </c>
      <c r="Y19">
        <v>67</v>
      </c>
      <c r="Z19">
        <v>352</v>
      </c>
      <c r="AA19">
        <v>112</v>
      </c>
      <c r="AB19">
        <v>113</v>
      </c>
      <c r="AC19">
        <v>49</v>
      </c>
      <c r="AD19">
        <v>40</v>
      </c>
      <c r="AE19">
        <v>46.299999999999898</v>
      </c>
      <c r="AF19">
        <v>350</v>
      </c>
      <c r="AG19">
        <v>312.39999999999901</v>
      </c>
      <c r="AH19">
        <v>136</v>
      </c>
      <c r="AI19">
        <v>132.5</v>
      </c>
      <c r="AJ19">
        <v>271</v>
      </c>
      <c r="AK19">
        <v>54.799999999999898</v>
      </c>
      <c r="AL19">
        <v>0</v>
      </c>
      <c r="AM19">
        <v>11</v>
      </c>
      <c r="AN19">
        <v>35</v>
      </c>
      <c r="AO19">
        <v>27.6</v>
      </c>
      <c r="AP19">
        <v>169</v>
      </c>
      <c r="AQ19">
        <v>55</v>
      </c>
      <c r="AR19">
        <v>0</v>
      </c>
      <c r="AS19">
        <v>11</v>
      </c>
      <c r="AT19">
        <v>17.3</v>
      </c>
      <c r="AU19">
        <v>12.6999999999999</v>
      </c>
      <c r="AV19">
        <v>6.3</v>
      </c>
      <c r="AW19">
        <v>4.0999999999999996</v>
      </c>
      <c r="AX19">
        <v>27986</v>
      </c>
      <c r="AY19">
        <v>4959</v>
      </c>
      <c r="AZ19">
        <v>19</v>
      </c>
      <c r="BA19">
        <v>6.3</v>
      </c>
      <c r="BB19">
        <v>14.1</v>
      </c>
      <c r="BC19">
        <v>4.4000000000000004</v>
      </c>
      <c r="BD19">
        <v>23.6</v>
      </c>
      <c r="BE19">
        <v>6.8</v>
      </c>
      <c r="BF19">
        <v>7.6</v>
      </c>
      <c r="BG19">
        <v>3.3</v>
      </c>
      <c r="BH19">
        <v>7.7</v>
      </c>
      <c r="BI19">
        <v>8.9</v>
      </c>
      <c r="BJ19">
        <v>23.399999999999899</v>
      </c>
      <c r="BK19">
        <v>20.6999999999999</v>
      </c>
      <c r="BL19">
        <v>10.1</v>
      </c>
      <c r="BM19">
        <v>9.6999999999999904</v>
      </c>
      <c r="BN19">
        <v>48.299999999999898</v>
      </c>
      <c r="BO19">
        <v>9.6</v>
      </c>
      <c r="BP19">
        <v>0</v>
      </c>
      <c r="BQ19">
        <v>5.2</v>
      </c>
      <c r="BR19">
        <v>6.8</v>
      </c>
      <c r="BS19">
        <v>5.3</v>
      </c>
      <c r="BT19">
        <v>32.6</v>
      </c>
      <c r="BU19">
        <v>10.3</v>
      </c>
      <c r="BV19">
        <v>0</v>
      </c>
      <c r="BW19">
        <v>0.7</v>
      </c>
      <c r="BX19">
        <v>0.65849999999999997</v>
      </c>
      <c r="BY19">
        <v>0.43130000000000002</v>
      </c>
      <c r="BZ19">
        <v>0.52329999999999999</v>
      </c>
      <c r="CA19">
        <v>0.73440000000000005</v>
      </c>
      <c r="CB19">
        <v>2.3475000000000001</v>
      </c>
      <c r="CC19">
        <v>0.61699999999999999</v>
      </c>
      <c r="CD19">
        <v>0.47610000000000002</v>
      </c>
      <c r="CE19">
        <v>0.68020000000000003</v>
      </c>
      <c r="CF19">
        <v>0.19700000000000001</v>
      </c>
      <c r="CG19">
        <v>0.50619999999999998</v>
      </c>
      <c r="CH19">
        <v>1.8594999999999999</v>
      </c>
      <c r="CI19">
        <v>0.38740000000000002</v>
      </c>
      <c r="CJ19">
        <v>0.4047</v>
      </c>
      <c r="CK19">
        <v>0.75929999999999997</v>
      </c>
      <c r="CL19">
        <v>1.1638999999999999</v>
      </c>
      <c r="CM19">
        <v>0.57150000000000001</v>
      </c>
      <c r="CN19">
        <v>0.79920000000000002</v>
      </c>
      <c r="CO19">
        <v>0</v>
      </c>
      <c r="CP19">
        <v>0.71789999999999998</v>
      </c>
      <c r="CQ19">
        <v>0.65200000000000002</v>
      </c>
      <c r="CR19">
        <v>0</v>
      </c>
      <c r="CS19">
        <v>2.1690999999999998</v>
      </c>
      <c r="CT19">
        <v>0.46450000000000002</v>
      </c>
      <c r="CU19">
        <v>7.54</v>
      </c>
      <c r="CV19">
        <v>0.57769999999999999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116</v>
      </c>
      <c r="DR19">
        <v>74</v>
      </c>
      <c r="DS19">
        <v>7.8</v>
      </c>
      <c r="DT19">
        <v>5.0999999999999996</v>
      </c>
      <c r="DU19">
        <v>1354</v>
      </c>
      <c r="DV19">
        <v>1.5704566781435E-2</v>
      </c>
      <c r="DW19">
        <v>1.4343978887E-5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36047041402</v>
      </c>
      <c r="H20" t="s">
        <v>1399</v>
      </c>
      <c r="I20">
        <v>5.96118E-2</v>
      </c>
      <c r="J20">
        <v>1765</v>
      </c>
      <c r="K20">
        <v>250</v>
      </c>
      <c r="L20">
        <v>681</v>
      </c>
      <c r="M20">
        <v>42</v>
      </c>
      <c r="N20">
        <v>666</v>
      </c>
      <c r="O20">
        <v>46</v>
      </c>
      <c r="P20">
        <v>296</v>
      </c>
      <c r="Q20">
        <v>179</v>
      </c>
      <c r="R20">
        <v>72</v>
      </c>
      <c r="S20">
        <v>45</v>
      </c>
      <c r="T20">
        <v>32640</v>
      </c>
      <c r="U20">
        <v>10063</v>
      </c>
      <c r="V20">
        <v>160</v>
      </c>
      <c r="W20">
        <v>62</v>
      </c>
      <c r="X20">
        <v>352</v>
      </c>
      <c r="Y20">
        <v>89</v>
      </c>
      <c r="Z20">
        <v>451</v>
      </c>
      <c r="AA20">
        <v>168</v>
      </c>
      <c r="AB20">
        <v>175</v>
      </c>
      <c r="AC20">
        <v>53</v>
      </c>
      <c r="AD20">
        <v>14</v>
      </c>
      <c r="AE20">
        <v>14.1999999999999</v>
      </c>
      <c r="AF20">
        <v>15</v>
      </c>
      <c r="AG20">
        <v>355.69999999999902</v>
      </c>
      <c r="AH20">
        <v>301</v>
      </c>
      <c r="AI20">
        <v>116.099999999999</v>
      </c>
      <c r="AJ20">
        <v>461</v>
      </c>
      <c r="AK20">
        <v>63</v>
      </c>
      <c r="AL20">
        <v>0</v>
      </c>
      <c r="AM20">
        <v>11</v>
      </c>
      <c r="AN20">
        <v>118</v>
      </c>
      <c r="AO20">
        <v>59.1</v>
      </c>
      <c r="AP20">
        <v>248</v>
      </c>
      <c r="AQ20">
        <v>64</v>
      </c>
      <c r="AR20">
        <v>0</v>
      </c>
      <c r="AS20">
        <v>11</v>
      </c>
      <c r="AT20">
        <v>16.8</v>
      </c>
      <c r="AU20">
        <v>9.9</v>
      </c>
      <c r="AV20">
        <v>9.8000000000000007</v>
      </c>
      <c r="AW20">
        <v>5.8</v>
      </c>
      <c r="AX20">
        <v>32640</v>
      </c>
      <c r="AY20">
        <v>10063</v>
      </c>
      <c r="AZ20">
        <v>13.1</v>
      </c>
      <c r="BA20">
        <v>5.4</v>
      </c>
      <c r="BB20">
        <v>19.899999999999899</v>
      </c>
      <c r="BC20">
        <v>6.3</v>
      </c>
      <c r="BD20">
        <v>25.6</v>
      </c>
      <c r="BE20">
        <v>8.8000000000000007</v>
      </c>
      <c r="BF20">
        <v>9.9</v>
      </c>
      <c r="BG20">
        <v>3.7</v>
      </c>
      <c r="BH20">
        <v>2.1</v>
      </c>
      <c r="BI20">
        <v>2.1</v>
      </c>
      <c r="BJ20">
        <v>0.8</v>
      </c>
      <c r="BK20">
        <v>20.1999999999999</v>
      </c>
      <c r="BL20">
        <v>18.6999999999999</v>
      </c>
      <c r="BM20">
        <v>6.8</v>
      </c>
      <c r="BN20">
        <v>67.7</v>
      </c>
      <c r="BO20">
        <v>8.3000000000000007</v>
      </c>
      <c r="BP20">
        <v>0</v>
      </c>
      <c r="BQ20">
        <v>4.3</v>
      </c>
      <c r="BR20">
        <v>17.6999999999999</v>
      </c>
      <c r="BS20">
        <v>8.8000000000000007</v>
      </c>
      <c r="BT20">
        <v>37.200000000000003</v>
      </c>
      <c r="BU20">
        <v>9.6</v>
      </c>
      <c r="BV20">
        <v>0</v>
      </c>
      <c r="BW20">
        <v>0.6</v>
      </c>
      <c r="BX20">
        <v>0.64770000000000005</v>
      </c>
      <c r="BY20">
        <v>0.73360000000000003</v>
      </c>
      <c r="BZ20">
        <v>0.37930000000000003</v>
      </c>
      <c r="CA20">
        <v>0.56320000000000003</v>
      </c>
      <c r="CB20">
        <v>2.3239000000000001</v>
      </c>
      <c r="CC20">
        <v>0.61119999999999997</v>
      </c>
      <c r="CD20">
        <v>0.8266</v>
      </c>
      <c r="CE20">
        <v>0.79369999999999996</v>
      </c>
      <c r="CF20">
        <v>0.42120000000000002</v>
      </c>
      <c r="CG20">
        <v>9.4899999999999998E-2</v>
      </c>
      <c r="CH20">
        <v>2.1364000000000001</v>
      </c>
      <c r="CI20">
        <v>0.58040000000000003</v>
      </c>
      <c r="CJ20">
        <v>4.1000000000000003E-3</v>
      </c>
      <c r="CK20">
        <v>0.88959999999999995</v>
      </c>
      <c r="CL20">
        <v>0.89370000000000005</v>
      </c>
      <c r="CM20">
        <v>0.43059999999999998</v>
      </c>
      <c r="CN20">
        <v>0.85709999999999997</v>
      </c>
      <c r="CO20">
        <v>0</v>
      </c>
      <c r="CP20">
        <v>0.93720000000000003</v>
      </c>
      <c r="CQ20">
        <v>0.68069999999999997</v>
      </c>
      <c r="CR20">
        <v>0</v>
      </c>
      <c r="CS20">
        <v>2.4750000000000001</v>
      </c>
      <c r="CT20">
        <v>0.61119999999999997</v>
      </c>
      <c r="CU20">
        <v>7.8289999999999997</v>
      </c>
      <c r="CV20">
        <v>0.62150000000000005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1</v>
      </c>
      <c r="DQ20">
        <v>182</v>
      </c>
      <c r="DR20">
        <v>113</v>
      </c>
      <c r="DS20">
        <v>10.3</v>
      </c>
      <c r="DT20">
        <v>6</v>
      </c>
      <c r="DU20">
        <v>815</v>
      </c>
      <c r="DV20">
        <v>1.7033139257582E-2</v>
      </c>
      <c r="DW20">
        <v>1.6573577361000001E-5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36047041600</v>
      </c>
      <c r="H21" t="s">
        <v>1398</v>
      </c>
      <c r="I21">
        <v>6.2765899999999999E-2</v>
      </c>
      <c r="J21">
        <v>2532</v>
      </c>
      <c r="K21">
        <v>269</v>
      </c>
      <c r="L21">
        <v>809</v>
      </c>
      <c r="M21">
        <v>36</v>
      </c>
      <c r="N21">
        <v>721</v>
      </c>
      <c r="O21">
        <v>55</v>
      </c>
      <c r="P21">
        <v>775</v>
      </c>
      <c r="Q21">
        <v>223</v>
      </c>
      <c r="R21">
        <v>78</v>
      </c>
      <c r="S21">
        <v>47</v>
      </c>
      <c r="T21">
        <v>20410</v>
      </c>
      <c r="U21">
        <v>6600</v>
      </c>
      <c r="V21">
        <v>341</v>
      </c>
      <c r="W21">
        <v>134</v>
      </c>
      <c r="X21">
        <v>342</v>
      </c>
      <c r="Y21">
        <v>86</v>
      </c>
      <c r="Z21">
        <v>851</v>
      </c>
      <c r="AA21">
        <v>173</v>
      </c>
      <c r="AB21">
        <v>229</v>
      </c>
      <c r="AC21">
        <v>69</v>
      </c>
      <c r="AD21">
        <v>91</v>
      </c>
      <c r="AE21">
        <v>53.299999999999898</v>
      </c>
      <c r="AF21">
        <v>583</v>
      </c>
      <c r="AG21">
        <v>380.39999999999901</v>
      </c>
      <c r="AH21">
        <v>374</v>
      </c>
      <c r="AI21">
        <v>148</v>
      </c>
      <c r="AJ21">
        <v>176</v>
      </c>
      <c r="AK21">
        <v>49.5</v>
      </c>
      <c r="AL21">
        <v>4</v>
      </c>
      <c r="AM21">
        <v>6</v>
      </c>
      <c r="AN21">
        <v>147</v>
      </c>
      <c r="AO21">
        <v>60.2</v>
      </c>
      <c r="AP21">
        <v>283</v>
      </c>
      <c r="AQ21">
        <v>67</v>
      </c>
      <c r="AR21">
        <v>0</v>
      </c>
      <c r="AS21">
        <v>11</v>
      </c>
      <c r="AT21">
        <v>30.6</v>
      </c>
      <c r="AU21">
        <v>7.9</v>
      </c>
      <c r="AV21">
        <v>8.4</v>
      </c>
      <c r="AW21">
        <v>5</v>
      </c>
      <c r="AX21">
        <v>20410</v>
      </c>
      <c r="AY21">
        <v>6600</v>
      </c>
      <c r="AZ21">
        <v>24.899999999999899</v>
      </c>
      <c r="BA21">
        <v>8.5</v>
      </c>
      <c r="BB21">
        <v>13.5</v>
      </c>
      <c r="BC21">
        <v>3.6</v>
      </c>
      <c r="BD21">
        <v>33.6</v>
      </c>
      <c r="BE21">
        <v>5.8</v>
      </c>
      <c r="BF21">
        <v>9</v>
      </c>
      <c r="BG21">
        <v>2.9</v>
      </c>
      <c r="BH21">
        <v>12.6</v>
      </c>
      <c r="BI21">
        <v>7.3</v>
      </c>
      <c r="BJ21">
        <v>23</v>
      </c>
      <c r="BK21">
        <v>14.8</v>
      </c>
      <c r="BL21">
        <v>16.899999999999899</v>
      </c>
      <c r="BM21">
        <v>6.4</v>
      </c>
      <c r="BN21">
        <v>21.8</v>
      </c>
      <c r="BO21">
        <v>6</v>
      </c>
      <c r="BP21">
        <v>0.5</v>
      </c>
      <c r="BQ21">
        <v>0.8</v>
      </c>
      <c r="BR21">
        <v>20.399999999999899</v>
      </c>
      <c r="BS21">
        <v>8.1999999999999904</v>
      </c>
      <c r="BT21">
        <v>39.299999999999898</v>
      </c>
      <c r="BU21">
        <v>9.1999999999999904</v>
      </c>
      <c r="BV21">
        <v>0</v>
      </c>
      <c r="BW21">
        <v>0.4</v>
      </c>
      <c r="BX21">
        <v>0.86050000000000004</v>
      </c>
      <c r="BY21">
        <v>0.6391</v>
      </c>
      <c r="BZ21">
        <v>0.78790000000000004</v>
      </c>
      <c r="CA21">
        <v>0.82469999999999999</v>
      </c>
      <c r="CB21">
        <v>3.1122000000000001</v>
      </c>
      <c r="CC21">
        <v>0.83730000000000004</v>
      </c>
      <c r="CD21">
        <v>0.43409999999999999</v>
      </c>
      <c r="CE21">
        <v>0.96789999999999998</v>
      </c>
      <c r="CF21">
        <v>0.3296</v>
      </c>
      <c r="CG21">
        <v>0.74280000000000002</v>
      </c>
      <c r="CH21">
        <v>2.4744000000000002</v>
      </c>
      <c r="CI21">
        <v>0.77500000000000002</v>
      </c>
      <c r="CJ21">
        <v>0.39829999999999999</v>
      </c>
      <c r="CK21">
        <v>0.86739999999999995</v>
      </c>
      <c r="CL21">
        <v>1.2657</v>
      </c>
      <c r="CM21">
        <v>0.62519999999999998</v>
      </c>
      <c r="CN21">
        <v>0.68220000000000003</v>
      </c>
      <c r="CO21">
        <v>0.69899999999999995</v>
      </c>
      <c r="CP21">
        <v>0.95860000000000001</v>
      </c>
      <c r="CQ21">
        <v>0.69669999999999999</v>
      </c>
      <c r="CR21">
        <v>0</v>
      </c>
      <c r="CS21">
        <v>3.0365000000000002</v>
      </c>
      <c r="CT21">
        <v>0.8448</v>
      </c>
      <c r="CU21">
        <v>9.8887</v>
      </c>
      <c r="CV21">
        <v>0.87380000000000002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2</v>
      </c>
      <c r="DQ21">
        <v>194</v>
      </c>
      <c r="DR21">
        <v>115</v>
      </c>
      <c r="DS21">
        <v>7.7</v>
      </c>
      <c r="DT21">
        <v>4.2</v>
      </c>
      <c r="DU21">
        <v>2141</v>
      </c>
      <c r="DV21">
        <v>1.9240842490198001E-2</v>
      </c>
      <c r="DW21">
        <v>1.7297521358999999E-5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36047041800</v>
      </c>
      <c r="H22" t="s">
        <v>1397</v>
      </c>
      <c r="I22">
        <v>6.3443100000000002E-2</v>
      </c>
      <c r="J22">
        <v>2713</v>
      </c>
      <c r="K22">
        <v>501</v>
      </c>
      <c r="L22">
        <v>872</v>
      </c>
      <c r="M22">
        <v>43</v>
      </c>
      <c r="N22">
        <v>770</v>
      </c>
      <c r="O22">
        <v>71</v>
      </c>
      <c r="P22">
        <v>625</v>
      </c>
      <c r="Q22">
        <v>269</v>
      </c>
      <c r="R22">
        <v>78</v>
      </c>
      <c r="S22">
        <v>52</v>
      </c>
      <c r="T22">
        <v>17818</v>
      </c>
      <c r="U22">
        <v>4641</v>
      </c>
      <c r="V22">
        <v>281</v>
      </c>
      <c r="W22">
        <v>77</v>
      </c>
      <c r="X22">
        <v>441</v>
      </c>
      <c r="Y22">
        <v>99</v>
      </c>
      <c r="Z22">
        <v>1122</v>
      </c>
      <c r="AA22">
        <v>387</v>
      </c>
      <c r="AB22">
        <v>366</v>
      </c>
      <c r="AC22">
        <v>81</v>
      </c>
      <c r="AD22">
        <v>42</v>
      </c>
      <c r="AE22">
        <v>33</v>
      </c>
      <c r="AF22">
        <v>518</v>
      </c>
      <c r="AG22">
        <v>693.79999999999905</v>
      </c>
      <c r="AH22">
        <v>268</v>
      </c>
      <c r="AI22">
        <v>90.099999999999895</v>
      </c>
      <c r="AJ22">
        <v>343</v>
      </c>
      <c r="AK22">
        <v>63.2</v>
      </c>
      <c r="AL22">
        <v>0</v>
      </c>
      <c r="AM22">
        <v>11</v>
      </c>
      <c r="AN22">
        <v>106</v>
      </c>
      <c r="AO22">
        <v>52</v>
      </c>
      <c r="AP22">
        <v>297</v>
      </c>
      <c r="AQ22">
        <v>59</v>
      </c>
      <c r="AR22">
        <v>17</v>
      </c>
      <c r="AS22">
        <v>9</v>
      </c>
      <c r="AT22">
        <v>23.1999999999999</v>
      </c>
      <c r="AU22">
        <v>9.6</v>
      </c>
      <c r="AV22">
        <v>9.5</v>
      </c>
      <c r="AW22">
        <v>6.2</v>
      </c>
      <c r="AX22">
        <v>17818</v>
      </c>
      <c r="AY22">
        <v>4641</v>
      </c>
      <c r="AZ22">
        <v>20.100000000000001</v>
      </c>
      <c r="BA22">
        <v>5.6</v>
      </c>
      <c r="BB22">
        <v>16.3</v>
      </c>
      <c r="BC22">
        <v>5.4</v>
      </c>
      <c r="BD22">
        <v>41.399999999999899</v>
      </c>
      <c r="BE22">
        <v>12</v>
      </c>
      <c r="BF22">
        <v>13.5</v>
      </c>
      <c r="BG22">
        <v>4.3</v>
      </c>
      <c r="BH22">
        <v>5.5</v>
      </c>
      <c r="BI22">
        <v>4.3</v>
      </c>
      <c r="BJ22">
        <v>19.100000000000001</v>
      </c>
      <c r="BK22">
        <v>25.3</v>
      </c>
      <c r="BL22">
        <v>11.8</v>
      </c>
      <c r="BM22">
        <v>3.4</v>
      </c>
      <c r="BN22">
        <v>39.299999999999898</v>
      </c>
      <c r="BO22">
        <v>7</v>
      </c>
      <c r="BP22">
        <v>0</v>
      </c>
      <c r="BQ22">
        <v>3.4</v>
      </c>
      <c r="BR22">
        <v>13.8</v>
      </c>
      <c r="BS22">
        <v>6.6</v>
      </c>
      <c r="BT22">
        <v>38.6</v>
      </c>
      <c r="BU22">
        <v>7.5</v>
      </c>
      <c r="BV22">
        <v>0.6</v>
      </c>
      <c r="BW22">
        <v>0.3</v>
      </c>
      <c r="BX22">
        <v>0.76959999999999995</v>
      </c>
      <c r="BY22">
        <v>0.71689999999999998</v>
      </c>
      <c r="BZ22">
        <v>0.8589</v>
      </c>
      <c r="CA22">
        <v>0.75339999999999996</v>
      </c>
      <c r="CB22">
        <v>3.0988000000000002</v>
      </c>
      <c r="CC22">
        <v>0.83399999999999996</v>
      </c>
      <c r="CD22">
        <v>0.62809999999999999</v>
      </c>
      <c r="CE22">
        <v>0.99139999999999995</v>
      </c>
      <c r="CF22">
        <v>0.69879999999999998</v>
      </c>
      <c r="CG22">
        <v>0.34100000000000003</v>
      </c>
      <c r="CH22">
        <v>2.6593</v>
      </c>
      <c r="CI22">
        <v>0.85829999999999995</v>
      </c>
      <c r="CJ22">
        <v>0.3503</v>
      </c>
      <c r="CK22">
        <v>0.79159999999999997</v>
      </c>
      <c r="CL22">
        <v>1.1418999999999999</v>
      </c>
      <c r="CM22">
        <v>0.56120000000000003</v>
      </c>
      <c r="CN22">
        <v>0.7681</v>
      </c>
      <c r="CO22">
        <v>0</v>
      </c>
      <c r="CP22">
        <v>0.88900000000000001</v>
      </c>
      <c r="CQ22">
        <v>0.69269999999999998</v>
      </c>
      <c r="CR22">
        <v>0.6351</v>
      </c>
      <c r="CS22">
        <v>2.9849999999999999</v>
      </c>
      <c r="CT22">
        <v>0.8276</v>
      </c>
      <c r="CU22">
        <v>9.8849</v>
      </c>
      <c r="CV22">
        <v>0.87329999999999997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122</v>
      </c>
      <c r="DR22">
        <v>66</v>
      </c>
      <c r="DS22">
        <v>4.5</v>
      </c>
      <c r="DT22">
        <v>2.4</v>
      </c>
      <c r="DU22">
        <v>2310</v>
      </c>
      <c r="DV22">
        <v>2.0509376573946001E-2</v>
      </c>
      <c r="DW22">
        <v>1.7484478565E-5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36047042000</v>
      </c>
      <c r="H23" t="s">
        <v>1273</v>
      </c>
      <c r="I23">
        <v>6.5115699999999999E-2</v>
      </c>
      <c r="J23">
        <v>1696</v>
      </c>
      <c r="K23">
        <v>260</v>
      </c>
      <c r="L23">
        <v>567</v>
      </c>
      <c r="M23">
        <v>23</v>
      </c>
      <c r="N23">
        <v>516</v>
      </c>
      <c r="O23">
        <v>38</v>
      </c>
      <c r="P23">
        <v>424</v>
      </c>
      <c r="Q23">
        <v>222</v>
      </c>
      <c r="R23">
        <v>36</v>
      </c>
      <c r="S23">
        <v>24</v>
      </c>
      <c r="T23">
        <v>27241</v>
      </c>
      <c r="U23">
        <v>8186</v>
      </c>
      <c r="V23">
        <v>113</v>
      </c>
      <c r="W23">
        <v>50</v>
      </c>
      <c r="X23">
        <v>237</v>
      </c>
      <c r="Y23">
        <v>52</v>
      </c>
      <c r="Z23">
        <v>628</v>
      </c>
      <c r="AA23">
        <v>201</v>
      </c>
      <c r="AB23">
        <v>220</v>
      </c>
      <c r="AC23">
        <v>71</v>
      </c>
      <c r="AD23">
        <v>21</v>
      </c>
      <c r="AE23">
        <v>25.5</v>
      </c>
      <c r="AF23">
        <v>166</v>
      </c>
      <c r="AG23">
        <v>373.39999999999901</v>
      </c>
      <c r="AH23">
        <v>133</v>
      </c>
      <c r="AI23">
        <v>66.7</v>
      </c>
      <c r="AJ23">
        <v>74</v>
      </c>
      <c r="AK23">
        <v>26.399999999999899</v>
      </c>
      <c r="AL23">
        <v>0</v>
      </c>
      <c r="AM23">
        <v>11</v>
      </c>
      <c r="AN23">
        <v>56</v>
      </c>
      <c r="AO23">
        <v>31.899999999999899</v>
      </c>
      <c r="AP23">
        <v>163</v>
      </c>
      <c r="AQ23">
        <v>49</v>
      </c>
      <c r="AR23">
        <v>0</v>
      </c>
      <c r="AS23">
        <v>11</v>
      </c>
      <c r="AT23">
        <v>25</v>
      </c>
      <c r="AU23">
        <v>11.3</v>
      </c>
      <c r="AV23">
        <v>6.9</v>
      </c>
      <c r="AW23">
        <v>4.5</v>
      </c>
      <c r="AX23">
        <v>27241</v>
      </c>
      <c r="AY23">
        <v>8186</v>
      </c>
      <c r="AZ23">
        <v>12</v>
      </c>
      <c r="BA23">
        <v>5.0999999999999996</v>
      </c>
      <c r="BB23">
        <v>14</v>
      </c>
      <c r="BC23">
        <v>4.3</v>
      </c>
      <c r="BD23">
        <v>37</v>
      </c>
      <c r="BE23">
        <v>10.4</v>
      </c>
      <c r="BF23">
        <v>13</v>
      </c>
      <c r="BG23">
        <v>4.7</v>
      </c>
      <c r="BH23">
        <v>4.0999999999999996</v>
      </c>
      <c r="BI23">
        <v>4.9000000000000004</v>
      </c>
      <c r="BJ23">
        <v>9.8000000000000007</v>
      </c>
      <c r="BK23">
        <v>22</v>
      </c>
      <c r="BL23">
        <v>8.8000000000000007</v>
      </c>
      <c r="BM23">
        <v>4.2</v>
      </c>
      <c r="BN23">
        <v>13.1</v>
      </c>
      <c r="BO23">
        <v>4.5999999999999996</v>
      </c>
      <c r="BP23">
        <v>0</v>
      </c>
      <c r="BQ23">
        <v>5.0999999999999996</v>
      </c>
      <c r="BR23">
        <v>10.9</v>
      </c>
      <c r="BS23">
        <v>6.1</v>
      </c>
      <c r="BT23">
        <v>31.6</v>
      </c>
      <c r="BU23">
        <v>9.3000000000000007</v>
      </c>
      <c r="BV23">
        <v>0</v>
      </c>
      <c r="BW23">
        <v>0.6</v>
      </c>
      <c r="BX23">
        <v>0.79690000000000005</v>
      </c>
      <c r="BY23">
        <v>0.5</v>
      </c>
      <c r="BZ23">
        <v>0.54810000000000003</v>
      </c>
      <c r="CA23">
        <v>0.51790000000000003</v>
      </c>
      <c r="CB23">
        <v>2.3628999999999998</v>
      </c>
      <c r="CC23">
        <v>0.62190000000000001</v>
      </c>
      <c r="CD23">
        <v>0.46789999999999998</v>
      </c>
      <c r="CE23">
        <v>0.98519999999999996</v>
      </c>
      <c r="CF23">
        <v>0.67079999999999995</v>
      </c>
      <c r="CG23">
        <v>0.23150000000000001</v>
      </c>
      <c r="CH23">
        <v>2.3553000000000002</v>
      </c>
      <c r="CI23">
        <v>0.7127</v>
      </c>
      <c r="CJ23">
        <v>0.2072</v>
      </c>
      <c r="CK23">
        <v>0.73170000000000002</v>
      </c>
      <c r="CL23">
        <v>0.93879999999999997</v>
      </c>
      <c r="CM23">
        <v>0.45329999999999998</v>
      </c>
      <c r="CN23">
        <v>0.5988</v>
      </c>
      <c r="CO23">
        <v>0</v>
      </c>
      <c r="CP23">
        <v>0.83399999999999996</v>
      </c>
      <c r="CQ23">
        <v>0.64390000000000003</v>
      </c>
      <c r="CR23">
        <v>0</v>
      </c>
      <c r="CS23">
        <v>2.0768</v>
      </c>
      <c r="CT23">
        <v>0.42580000000000001</v>
      </c>
      <c r="CU23">
        <v>7.7337999999999996</v>
      </c>
      <c r="CV23">
        <v>0.60470000000000002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49</v>
      </c>
      <c r="DR23">
        <v>41</v>
      </c>
      <c r="DS23">
        <v>2.9</v>
      </c>
      <c r="DT23">
        <v>2.4</v>
      </c>
      <c r="DU23">
        <v>3924</v>
      </c>
      <c r="DV23">
        <v>1.6404096883686999E-2</v>
      </c>
      <c r="DW23">
        <v>1.2917887165E-5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36047042200</v>
      </c>
      <c r="H24" t="s">
        <v>1193</v>
      </c>
      <c r="I24">
        <v>8.7753300000000006E-2</v>
      </c>
      <c r="J24">
        <v>3501</v>
      </c>
      <c r="K24">
        <v>452</v>
      </c>
      <c r="L24">
        <v>1177</v>
      </c>
      <c r="M24">
        <v>59</v>
      </c>
      <c r="N24">
        <v>1046</v>
      </c>
      <c r="O24">
        <v>97</v>
      </c>
      <c r="P24">
        <v>453</v>
      </c>
      <c r="Q24">
        <v>205</v>
      </c>
      <c r="R24">
        <v>152</v>
      </c>
      <c r="S24">
        <v>138</v>
      </c>
      <c r="T24">
        <v>31712</v>
      </c>
      <c r="U24">
        <v>6663</v>
      </c>
      <c r="V24">
        <v>346</v>
      </c>
      <c r="W24">
        <v>140</v>
      </c>
      <c r="X24">
        <v>357</v>
      </c>
      <c r="Y24">
        <v>99</v>
      </c>
      <c r="Z24">
        <v>920</v>
      </c>
      <c r="AA24">
        <v>244</v>
      </c>
      <c r="AB24">
        <v>249</v>
      </c>
      <c r="AC24">
        <v>84</v>
      </c>
      <c r="AD24">
        <v>78</v>
      </c>
      <c r="AE24">
        <v>55.1</v>
      </c>
      <c r="AF24">
        <v>982</v>
      </c>
      <c r="AG24">
        <v>635.70000000000005</v>
      </c>
      <c r="AH24">
        <v>601</v>
      </c>
      <c r="AI24">
        <v>262</v>
      </c>
      <c r="AJ24">
        <v>384</v>
      </c>
      <c r="AK24">
        <v>98.599999999999895</v>
      </c>
      <c r="AL24">
        <v>0</v>
      </c>
      <c r="AM24">
        <v>11</v>
      </c>
      <c r="AN24">
        <v>148</v>
      </c>
      <c r="AO24">
        <v>70.2</v>
      </c>
      <c r="AP24">
        <v>295</v>
      </c>
      <c r="AQ24">
        <v>103</v>
      </c>
      <c r="AR24">
        <v>28</v>
      </c>
      <c r="AS24">
        <v>18</v>
      </c>
      <c r="AT24">
        <v>13</v>
      </c>
      <c r="AU24">
        <v>5.8</v>
      </c>
      <c r="AV24">
        <v>8.8000000000000007</v>
      </c>
      <c r="AW24">
        <v>7.6</v>
      </c>
      <c r="AX24">
        <v>31712</v>
      </c>
      <c r="AY24">
        <v>6663</v>
      </c>
      <c r="AZ24">
        <v>15</v>
      </c>
      <c r="BA24">
        <v>5.7</v>
      </c>
      <c r="BB24">
        <v>10.1999999999999</v>
      </c>
      <c r="BC24">
        <v>3.5</v>
      </c>
      <c r="BD24">
        <v>26.3</v>
      </c>
      <c r="BE24">
        <v>6.1</v>
      </c>
      <c r="BF24">
        <v>7.1</v>
      </c>
      <c r="BG24">
        <v>2.7</v>
      </c>
      <c r="BH24">
        <v>7.5</v>
      </c>
      <c r="BI24">
        <v>5.2</v>
      </c>
      <c r="BJ24">
        <v>28</v>
      </c>
      <c r="BK24">
        <v>17.8</v>
      </c>
      <c r="BL24">
        <v>18.5</v>
      </c>
      <c r="BM24">
        <v>7.7</v>
      </c>
      <c r="BN24">
        <v>32.6</v>
      </c>
      <c r="BO24">
        <v>8.1999999999999904</v>
      </c>
      <c r="BP24">
        <v>0</v>
      </c>
      <c r="BQ24">
        <v>2.5</v>
      </c>
      <c r="BR24">
        <v>14.1</v>
      </c>
      <c r="BS24">
        <v>6.6</v>
      </c>
      <c r="BT24">
        <v>28.1999999999999</v>
      </c>
      <c r="BU24">
        <v>8.9</v>
      </c>
      <c r="BV24">
        <v>0.8</v>
      </c>
      <c r="BW24">
        <v>0.5</v>
      </c>
      <c r="BX24">
        <v>0.5353</v>
      </c>
      <c r="BY24">
        <v>0.67310000000000003</v>
      </c>
      <c r="BZ24">
        <v>0.40489999999999998</v>
      </c>
      <c r="CA24">
        <v>0.63139999999999996</v>
      </c>
      <c r="CB24">
        <v>2.2448000000000001</v>
      </c>
      <c r="CC24">
        <v>0.58550000000000002</v>
      </c>
      <c r="CD24">
        <v>0.22259999999999999</v>
      </c>
      <c r="CE24">
        <v>0.82699999999999996</v>
      </c>
      <c r="CF24">
        <v>0.15820000000000001</v>
      </c>
      <c r="CG24">
        <v>0.48970000000000002</v>
      </c>
      <c r="CH24">
        <v>1.6975</v>
      </c>
      <c r="CI24">
        <v>0.28050000000000003</v>
      </c>
      <c r="CJ24">
        <v>0.45200000000000001</v>
      </c>
      <c r="CK24">
        <v>0.88549999999999995</v>
      </c>
      <c r="CL24">
        <v>1.3374999999999999</v>
      </c>
      <c r="CM24">
        <v>0.66579999999999995</v>
      </c>
      <c r="CN24">
        <v>0.74439999999999995</v>
      </c>
      <c r="CO24">
        <v>0</v>
      </c>
      <c r="CP24">
        <v>0.89349999999999996</v>
      </c>
      <c r="CQ24">
        <v>0.61819999999999997</v>
      </c>
      <c r="CR24">
        <v>0.67069999999999996</v>
      </c>
      <c r="CS24">
        <v>2.9268999999999998</v>
      </c>
      <c r="CT24">
        <v>0.80489999999999995</v>
      </c>
      <c r="CU24">
        <v>8.2067999999999905</v>
      </c>
      <c r="CV24">
        <v>0.67430000000000001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483</v>
      </c>
      <c r="DR24">
        <v>271</v>
      </c>
      <c r="DS24">
        <v>13.8</v>
      </c>
      <c r="DT24">
        <v>7.5</v>
      </c>
      <c r="DU24">
        <v>2012</v>
      </c>
      <c r="DV24">
        <v>1.9351109567510998E-2</v>
      </c>
      <c r="DW24">
        <v>2.4019665925E-5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36047042400</v>
      </c>
      <c r="H25" t="s">
        <v>1192</v>
      </c>
      <c r="I25">
        <v>6.2174800000000002E-2</v>
      </c>
      <c r="J25">
        <v>3786</v>
      </c>
      <c r="K25">
        <v>467</v>
      </c>
      <c r="L25">
        <v>1435</v>
      </c>
      <c r="M25">
        <v>60</v>
      </c>
      <c r="N25">
        <v>1273</v>
      </c>
      <c r="O25">
        <v>94</v>
      </c>
      <c r="P25">
        <v>605</v>
      </c>
      <c r="Q25">
        <v>213</v>
      </c>
      <c r="R25">
        <v>174</v>
      </c>
      <c r="S25">
        <v>117</v>
      </c>
      <c r="T25">
        <v>24045</v>
      </c>
      <c r="U25">
        <v>3311</v>
      </c>
      <c r="V25">
        <v>500</v>
      </c>
      <c r="W25">
        <v>194</v>
      </c>
      <c r="X25">
        <v>519</v>
      </c>
      <c r="Y25">
        <v>117</v>
      </c>
      <c r="Z25">
        <v>716</v>
      </c>
      <c r="AA25">
        <v>237</v>
      </c>
      <c r="AB25">
        <v>265</v>
      </c>
      <c r="AC25">
        <v>85</v>
      </c>
      <c r="AD25">
        <v>53</v>
      </c>
      <c r="AE25">
        <v>56.5</v>
      </c>
      <c r="AF25">
        <v>1509</v>
      </c>
      <c r="AG25">
        <v>637.5</v>
      </c>
      <c r="AH25">
        <v>862</v>
      </c>
      <c r="AI25">
        <v>246.5</v>
      </c>
      <c r="AJ25">
        <v>762</v>
      </c>
      <c r="AK25">
        <v>120.2</v>
      </c>
      <c r="AL25">
        <v>0</v>
      </c>
      <c r="AM25">
        <v>11</v>
      </c>
      <c r="AN25">
        <v>169</v>
      </c>
      <c r="AO25">
        <v>92.4</v>
      </c>
      <c r="AP25">
        <v>616</v>
      </c>
      <c r="AQ25">
        <v>120</v>
      </c>
      <c r="AR25">
        <v>0</v>
      </c>
      <c r="AS25">
        <v>11</v>
      </c>
      <c r="AT25">
        <v>16</v>
      </c>
      <c r="AU25">
        <v>5.8</v>
      </c>
      <c r="AV25">
        <v>8.4</v>
      </c>
      <c r="AW25">
        <v>5.2</v>
      </c>
      <c r="AX25">
        <v>24045</v>
      </c>
      <c r="AY25">
        <v>3311</v>
      </c>
      <c r="AZ25">
        <v>19.600000000000001</v>
      </c>
      <c r="BA25">
        <v>6.8</v>
      </c>
      <c r="BB25">
        <v>13.6999999999999</v>
      </c>
      <c r="BC25">
        <v>3</v>
      </c>
      <c r="BD25">
        <v>18.899999999999899</v>
      </c>
      <c r="BE25">
        <v>5.8</v>
      </c>
      <c r="BF25">
        <v>7</v>
      </c>
      <c r="BG25">
        <v>2.2999999999999998</v>
      </c>
      <c r="BH25">
        <v>4.2</v>
      </c>
      <c r="BI25">
        <v>4.4000000000000004</v>
      </c>
      <c r="BJ25">
        <v>39.899999999999899</v>
      </c>
      <c r="BK25">
        <v>16.100000000000001</v>
      </c>
      <c r="BL25">
        <v>23.899999999999899</v>
      </c>
      <c r="BM25">
        <v>6.2</v>
      </c>
      <c r="BN25">
        <v>53.1</v>
      </c>
      <c r="BO25">
        <v>8.1</v>
      </c>
      <c r="BP25">
        <v>0</v>
      </c>
      <c r="BQ25">
        <v>2.1</v>
      </c>
      <c r="BR25">
        <v>13.3</v>
      </c>
      <c r="BS25">
        <v>7.2</v>
      </c>
      <c r="BT25">
        <v>48.399999999999899</v>
      </c>
      <c r="BU25">
        <v>9.1</v>
      </c>
      <c r="BV25">
        <v>0</v>
      </c>
      <c r="BW25">
        <v>0.3</v>
      </c>
      <c r="BX25">
        <v>0.62560000000000004</v>
      </c>
      <c r="BY25">
        <v>0.6391</v>
      </c>
      <c r="BZ25">
        <v>0.66449999999999998</v>
      </c>
      <c r="CA25">
        <v>0.74539999999999995</v>
      </c>
      <c r="CB25">
        <v>2.6745000000000001</v>
      </c>
      <c r="CC25">
        <v>0.71899999999999997</v>
      </c>
      <c r="CD25">
        <v>0.4471</v>
      </c>
      <c r="CE25">
        <v>0.31469999999999998</v>
      </c>
      <c r="CF25">
        <v>0.152</v>
      </c>
      <c r="CG25">
        <v>0.24049999999999999</v>
      </c>
      <c r="CH25">
        <v>1.1543000000000001</v>
      </c>
      <c r="CI25">
        <v>8.5400000000000004E-2</v>
      </c>
      <c r="CJ25">
        <v>0.55369999999999997</v>
      </c>
      <c r="CK25">
        <v>0.93369999999999997</v>
      </c>
      <c r="CL25">
        <v>1.4874000000000001</v>
      </c>
      <c r="CM25">
        <v>0.76459999999999995</v>
      </c>
      <c r="CN25">
        <v>0.81279999999999997</v>
      </c>
      <c r="CO25">
        <v>0</v>
      </c>
      <c r="CP25">
        <v>0.88100000000000001</v>
      </c>
      <c r="CQ25">
        <v>0.75049999999999994</v>
      </c>
      <c r="CR25">
        <v>0</v>
      </c>
      <c r="CS25">
        <v>2.4441999999999999</v>
      </c>
      <c r="CT25">
        <v>0.59450000000000003</v>
      </c>
      <c r="CU25">
        <v>7.7605000000000004</v>
      </c>
      <c r="CV25">
        <v>0.6099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357</v>
      </c>
      <c r="DR25">
        <v>173</v>
      </c>
      <c r="DS25">
        <v>9.4</v>
      </c>
      <c r="DT25">
        <v>4.5</v>
      </c>
      <c r="DU25">
        <v>1574</v>
      </c>
      <c r="DV25">
        <v>2.313634467108E-3</v>
      </c>
      <c r="DW25">
        <v>1.7733799999999999E-10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36047043800</v>
      </c>
      <c r="H26" t="s">
        <v>1185</v>
      </c>
      <c r="I26">
        <v>6.0259699999999999E-2</v>
      </c>
      <c r="J26">
        <v>2593</v>
      </c>
      <c r="K26">
        <v>200</v>
      </c>
      <c r="L26">
        <v>1022</v>
      </c>
      <c r="M26">
        <v>35</v>
      </c>
      <c r="N26">
        <v>952</v>
      </c>
      <c r="O26">
        <v>41</v>
      </c>
      <c r="P26">
        <v>689</v>
      </c>
      <c r="Q26">
        <v>210</v>
      </c>
      <c r="R26">
        <v>95</v>
      </c>
      <c r="S26">
        <v>34</v>
      </c>
      <c r="T26">
        <v>23170</v>
      </c>
      <c r="U26">
        <v>3529</v>
      </c>
      <c r="V26">
        <v>249</v>
      </c>
      <c r="W26">
        <v>91</v>
      </c>
      <c r="X26">
        <v>306</v>
      </c>
      <c r="Y26">
        <v>48</v>
      </c>
      <c r="Z26">
        <v>609</v>
      </c>
      <c r="AA26">
        <v>112</v>
      </c>
      <c r="AB26">
        <v>262</v>
      </c>
      <c r="AC26">
        <v>63</v>
      </c>
      <c r="AD26">
        <v>47</v>
      </c>
      <c r="AE26">
        <v>32.799999999999898</v>
      </c>
      <c r="AF26">
        <v>732</v>
      </c>
      <c r="AG26">
        <v>294.39999999999901</v>
      </c>
      <c r="AH26">
        <v>457</v>
      </c>
      <c r="AI26">
        <v>116</v>
      </c>
      <c r="AJ26">
        <v>593</v>
      </c>
      <c r="AK26">
        <v>65.2</v>
      </c>
      <c r="AL26">
        <v>7</v>
      </c>
      <c r="AM26">
        <v>10</v>
      </c>
      <c r="AN26">
        <v>96</v>
      </c>
      <c r="AO26">
        <v>39.1</v>
      </c>
      <c r="AP26">
        <v>378</v>
      </c>
      <c r="AQ26">
        <v>57</v>
      </c>
      <c r="AR26">
        <v>0</v>
      </c>
      <c r="AS26">
        <v>11</v>
      </c>
      <c r="AT26">
        <v>26.6</v>
      </c>
      <c r="AU26">
        <v>7.6</v>
      </c>
      <c r="AV26">
        <v>7.7</v>
      </c>
      <c r="AW26">
        <v>2.7</v>
      </c>
      <c r="AX26">
        <v>23170</v>
      </c>
      <c r="AY26">
        <v>3529</v>
      </c>
      <c r="AZ26">
        <v>14.6</v>
      </c>
      <c r="BA26">
        <v>5</v>
      </c>
      <c r="BB26">
        <v>11.8</v>
      </c>
      <c r="BC26">
        <v>2</v>
      </c>
      <c r="BD26">
        <v>23.5</v>
      </c>
      <c r="BE26">
        <v>3.9</v>
      </c>
      <c r="BF26">
        <v>10.1</v>
      </c>
      <c r="BG26">
        <v>2.5</v>
      </c>
      <c r="BH26">
        <v>4.9000000000000004</v>
      </c>
      <c r="BI26">
        <v>3.4</v>
      </c>
      <c r="BJ26">
        <v>28.1999999999999</v>
      </c>
      <c r="BK26">
        <v>11.1</v>
      </c>
      <c r="BL26">
        <v>19.5</v>
      </c>
      <c r="BM26">
        <v>4.8</v>
      </c>
      <c r="BN26">
        <v>58</v>
      </c>
      <c r="BO26">
        <v>6.1</v>
      </c>
      <c r="BP26">
        <v>0.7</v>
      </c>
      <c r="BQ26">
        <v>1</v>
      </c>
      <c r="BR26">
        <v>10.1</v>
      </c>
      <c r="BS26">
        <v>4.0999999999999996</v>
      </c>
      <c r="BT26">
        <v>39.700000000000003</v>
      </c>
      <c r="BU26">
        <v>5.6</v>
      </c>
      <c r="BV26">
        <v>0</v>
      </c>
      <c r="BW26">
        <v>0.4</v>
      </c>
      <c r="BX26">
        <v>0.8196</v>
      </c>
      <c r="BY26">
        <v>0.57569999999999999</v>
      </c>
      <c r="BZ26">
        <v>0.70099999999999996</v>
      </c>
      <c r="CA26">
        <v>0.61519999999999997</v>
      </c>
      <c r="CB26">
        <v>2.7115</v>
      </c>
      <c r="CC26">
        <v>0.72709999999999997</v>
      </c>
      <c r="CD26">
        <v>0.3196</v>
      </c>
      <c r="CE26">
        <v>0.67479999999999996</v>
      </c>
      <c r="CF26">
        <v>0.442</v>
      </c>
      <c r="CG26">
        <v>0.29959999999999998</v>
      </c>
      <c r="CH26">
        <v>1.7361</v>
      </c>
      <c r="CI26">
        <v>0.30690000000000001</v>
      </c>
      <c r="CJ26">
        <v>0.45390000000000003</v>
      </c>
      <c r="CK26">
        <v>0.89910000000000001</v>
      </c>
      <c r="CL26">
        <v>1.353</v>
      </c>
      <c r="CM26">
        <v>0.6744</v>
      </c>
      <c r="CN26">
        <v>0.82830000000000004</v>
      </c>
      <c r="CO26">
        <v>0.74239999999999995</v>
      </c>
      <c r="CP26">
        <v>0.81340000000000001</v>
      </c>
      <c r="CQ26">
        <v>0.69889999999999997</v>
      </c>
      <c r="CR26">
        <v>0</v>
      </c>
      <c r="CS26">
        <v>3.0831</v>
      </c>
      <c r="CT26">
        <v>0.8589</v>
      </c>
      <c r="CU26">
        <v>8.8836999999999904</v>
      </c>
      <c r="CV26">
        <v>0.76619999999999999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395</v>
      </c>
      <c r="DR26">
        <v>129</v>
      </c>
      <c r="DS26">
        <v>15.1999999999999</v>
      </c>
      <c r="DT26">
        <v>4.8</v>
      </c>
      <c r="DU26">
        <v>1054</v>
      </c>
      <c r="DV26">
        <v>1.0724381006863E-2</v>
      </c>
      <c r="DW26">
        <v>1.3615179000000001E-8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36047044200</v>
      </c>
      <c r="H27" t="s">
        <v>1272</v>
      </c>
      <c r="I27">
        <v>7.0591799999999996E-2</v>
      </c>
      <c r="J27">
        <v>3035</v>
      </c>
      <c r="K27">
        <v>451</v>
      </c>
      <c r="L27">
        <v>940</v>
      </c>
      <c r="M27">
        <v>47</v>
      </c>
      <c r="N27">
        <v>884</v>
      </c>
      <c r="O27">
        <v>60</v>
      </c>
      <c r="P27">
        <v>305</v>
      </c>
      <c r="Q27">
        <v>193</v>
      </c>
      <c r="R27">
        <v>67</v>
      </c>
      <c r="S27">
        <v>49</v>
      </c>
      <c r="T27">
        <v>38028</v>
      </c>
      <c r="U27">
        <v>9752</v>
      </c>
      <c r="V27">
        <v>155</v>
      </c>
      <c r="W27">
        <v>71</v>
      </c>
      <c r="X27">
        <v>318</v>
      </c>
      <c r="Y27">
        <v>98</v>
      </c>
      <c r="Z27">
        <v>1074</v>
      </c>
      <c r="AA27">
        <v>340</v>
      </c>
      <c r="AB27">
        <v>246</v>
      </c>
      <c r="AC27">
        <v>95</v>
      </c>
      <c r="AD27">
        <v>35</v>
      </c>
      <c r="AE27">
        <v>38.6</v>
      </c>
      <c r="AF27">
        <v>339</v>
      </c>
      <c r="AG27">
        <v>622.39999999999895</v>
      </c>
      <c r="AH27">
        <v>181</v>
      </c>
      <c r="AI27">
        <v>90.799999999999898</v>
      </c>
      <c r="AJ27">
        <v>275</v>
      </c>
      <c r="AK27">
        <v>78</v>
      </c>
      <c r="AL27">
        <v>0</v>
      </c>
      <c r="AM27">
        <v>11</v>
      </c>
      <c r="AN27">
        <v>114</v>
      </c>
      <c r="AO27">
        <v>52.799999999999898</v>
      </c>
      <c r="AP27">
        <v>285</v>
      </c>
      <c r="AQ27">
        <v>78</v>
      </c>
      <c r="AR27">
        <v>0</v>
      </c>
      <c r="AS27">
        <v>11</v>
      </c>
      <c r="AT27">
        <v>10</v>
      </c>
      <c r="AU27">
        <v>6.3</v>
      </c>
      <c r="AV27">
        <v>5.6</v>
      </c>
      <c r="AW27">
        <v>3.9</v>
      </c>
      <c r="AX27">
        <v>38028</v>
      </c>
      <c r="AY27">
        <v>9752</v>
      </c>
      <c r="AZ27">
        <v>9.5</v>
      </c>
      <c r="BA27">
        <v>4.5999999999999996</v>
      </c>
      <c r="BB27">
        <v>10.5</v>
      </c>
      <c r="BC27">
        <v>4.0999999999999996</v>
      </c>
      <c r="BD27">
        <v>35.399999999999899</v>
      </c>
      <c r="BE27">
        <v>9.9</v>
      </c>
      <c r="BF27">
        <v>8.1</v>
      </c>
      <c r="BG27">
        <v>3.8</v>
      </c>
      <c r="BH27">
        <v>4</v>
      </c>
      <c r="BI27">
        <v>4.4000000000000004</v>
      </c>
      <c r="BJ27">
        <v>11.1999999999999</v>
      </c>
      <c r="BK27">
        <v>20.399999999999899</v>
      </c>
      <c r="BL27">
        <v>6.6</v>
      </c>
      <c r="BM27">
        <v>3.2</v>
      </c>
      <c r="BN27">
        <v>29.3</v>
      </c>
      <c r="BO27">
        <v>8.1999999999999904</v>
      </c>
      <c r="BP27">
        <v>0</v>
      </c>
      <c r="BQ27">
        <v>3.1</v>
      </c>
      <c r="BR27">
        <v>12.9</v>
      </c>
      <c r="BS27">
        <v>5.9</v>
      </c>
      <c r="BT27">
        <v>32.200000000000003</v>
      </c>
      <c r="BU27">
        <v>8.4</v>
      </c>
      <c r="BV27">
        <v>0</v>
      </c>
      <c r="BW27">
        <v>0.4</v>
      </c>
      <c r="BX27">
        <v>0.42070000000000002</v>
      </c>
      <c r="BY27">
        <v>0.34300000000000003</v>
      </c>
      <c r="BZ27">
        <v>0.2515</v>
      </c>
      <c r="CA27">
        <v>0.40670000000000001</v>
      </c>
      <c r="CB27">
        <v>1.4218</v>
      </c>
      <c r="CC27">
        <v>0.32819999999999999</v>
      </c>
      <c r="CD27">
        <v>0.23949999999999999</v>
      </c>
      <c r="CE27">
        <v>0.97729999999999995</v>
      </c>
      <c r="CF27">
        <v>0.24129999999999999</v>
      </c>
      <c r="CG27">
        <v>0.22359999999999999</v>
      </c>
      <c r="CH27">
        <v>1.6818</v>
      </c>
      <c r="CI27">
        <v>0.27229999999999999</v>
      </c>
      <c r="CJ27">
        <v>0.22900000000000001</v>
      </c>
      <c r="CK27">
        <v>0.68179999999999996</v>
      </c>
      <c r="CL27">
        <v>0.91080000000000005</v>
      </c>
      <c r="CM27">
        <v>0.43759999999999999</v>
      </c>
      <c r="CN27">
        <v>0.73080000000000001</v>
      </c>
      <c r="CO27">
        <v>0</v>
      </c>
      <c r="CP27">
        <v>0.87270000000000003</v>
      </c>
      <c r="CQ27">
        <v>0.64800000000000002</v>
      </c>
      <c r="CR27">
        <v>0</v>
      </c>
      <c r="CS27">
        <v>2.2515999999999998</v>
      </c>
      <c r="CT27">
        <v>0.49990000000000001</v>
      </c>
      <c r="CU27">
        <v>6.2660999999999998</v>
      </c>
      <c r="CV27">
        <v>0.37090000000000001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199</v>
      </c>
      <c r="DR27">
        <v>104</v>
      </c>
      <c r="DS27">
        <v>6.6</v>
      </c>
      <c r="DT27">
        <v>3.4</v>
      </c>
      <c r="DU27">
        <v>1458</v>
      </c>
      <c r="DV27">
        <v>5.2725412409099998E-3</v>
      </c>
      <c r="DW27">
        <v>2.0205770999999999E-8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36047054200</v>
      </c>
      <c r="H28" t="s">
        <v>1243</v>
      </c>
      <c r="I28">
        <v>7.3038500000000006E-2</v>
      </c>
      <c r="J28">
        <v>4542</v>
      </c>
      <c r="K28">
        <v>441</v>
      </c>
      <c r="L28">
        <v>1644</v>
      </c>
      <c r="M28">
        <v>46</v>
      </c>
      <c r="N28">
        <v>1577</v>
      </c>
      <c r="O28">
        <v>61</v>
      </c>
      <c r="P28">
        <v>1131</v>
      </c>
      <c r="Q28">
        <v>384</v>
      </c>
      <c r="R28">
        <v>178</v>
      </c>
      <c r="S28">
        <v>86</v>
      </c>
      <c r="T28">
        <v>24345</v>
      </c>
      <c r="U28">
        <v>3452</v>
      </c>
      <c r="V28">
        <v>407</v>
      </c>
      <c r="W28">
        <v>148</v>
      </c>
      <c r="X28">
        <v>636</v>
      </c>
      <c r="Y28">
        <v>107</v>
      </c>
      <c r="Z28">
        <v>1282</v>
      </c>
      <c r="AA28">
        <v>251</v>
      </c>
      <c r="AB28">
        <v>577</v>
      </c>
      <c r="AC28">
        <v>117</v>
      </c>
      <c r="AD28">
        <v>131</v>
      </c>
      <c r="AE28">
        <v>72.400000000000006</v>
      </c>
      <c r="AF28">
        <v>937</v>
      </c>
      <c r="AG28">
        <v>638.70000000000005</v>
      </c>
      <c r="AH28">
        <v>555</v>
      </c>
      <c r="AI28">
        <v>205.19999999999899</v>
      </c>
      <c r="AJ28">
        <v>797</v>
      </c>
      <c r="AK28">
        <v>109.799999999999</v>
      </c>
      <c r="AL28">
        <v>0</v>
      </c>
      <c r="AM28">
        <v>11</v>
      </c>
      <c r="AN28">
        <v>169</v>
      </c>
      <c r="AO28">
        <v>76.5</v>
      </c>
      <c r="AP28">
        <v>734</v>
      </c>
      <c r="AQ28">
        <v>123</v>
      </c>
      <c r="AR28">
        <v>16</v>
      </c>
      <c r="AS28">
        <v>15</v>
      </c>
      <c r="AT28">
        <v>24.899999999999899</v>
      </c>
      <c r="AU28">
        <v>7.9</v>
      </c>
      <c r="AV28">
        <v>8.6</v>
      </c>
      <c r="AW28">
        <v>4</v>
      </c>
      <c r="AX28">
        <v>24345</v>
      </c>
      <c r="AY28">
        <v>3452</v>
      </c>
      <c r="AZ28">
        <v>14.6999999999999</v>
      </c>
      <c r="BA28">
        <v>5</v>
      </c>
      <c r="BB28">
        <v>14</v>
      </c>
      <c r="BC28">
        <v>2.8</v>
      </c>
      <c r="BD28">
        <v>28.1999999999999</v>
      </c>
      <c r="BE28">
        <v>4.8</v>
      </c>
      <c r="BF28">
        <v>12.6999999999999</v>
      </c>
      <c r="BG28">
        <v>2.8</v>
      </c>
      <c r="BH28">
        <v>8.3000000000000007</v>
      </c>
      <c r="BI28">
        <v>4.5999999999999996</v>
      </c>
      <c r="BJ28">
        <v>20.6</v>
      </c>
      <c r="BK28">
        <v>13.9</v>
      </c>
      <c r="BL28">
        <v>13.6999999999999</v>
      </c>
      <c r="BM28">
        <v>4.9000000000000004</v>
      </c>
      <c r="BN28">
        <v>48.5</v>
      </c>
      <c r="BO28">
        <v>6.5</v>
      </c>
      <c r="BP28">
        <v>0</v>
      </c>
      <c r="BQ28">
        <v>1.8</v>
      </c>
      <c r="BR28">
        <v>10.6999999999999</v>
      </c>
      <c r="BS28">
        <v>4.8</v>
      </c>
      <c r="BT28">
        <v>46.5</v>
      </c>
      <c r="BU28">
        <v>7.3</v>
      </c>
      <c r="BV28">
        <v>0.4</v>
      </c>
      <c r="BW28">
        <v>0.3</v>
      </c>
      <c r="BX28">
        <v>0.79549999999999998</v>
      </c>
      <c r="BY28">
        <v>0.65639999999999998</v>
      </c>
      <c r="BZ28">
        <v>0.65639999999999998</v>
      </c>
      <c r="CA28">
        <v>0.61929999999999996</v>
      </c>
      <c r="CB28">
        <v>2.7275999999999998</v>
      </c>
      <c r="CC28">
        <v>0.73150000000000004</v>
      </c>
      <c r="CD28">
        <v>0.46789999999999998</v>
      </c>
      <c r="CE28">
        <v>0.89070000000000005</v>
      </c>
      <c r="CF28">
        <v>0.65200000000000002</v>
      </c>
      <c r="CG28">
        <v>0.54159999999999997</v>
      </c>
      <c r="CH28">
        <v>2.5520999999999998</v>
      </c>
      <c r="CI28">
        <v>0.81330000000000002</v>
      </c>
      <c r="CJ28">
        <v>0.36990000000000001</v>
      </c>
      <c r="CK28">
        <v>0.82310000000000005</v>
      </c>
      <c r="CL28">
        <v>1.1930000000000001</v>
      </c>
      <c r="CM28">
        <v>0.58860000000000001</v>
      </c>
      <c r="CN28">
        <v>0.80049999999999999</v>
      </c>
      <c r="CO28">
        <v>0</v>
      </c>
      <c r="CP28">
        <v>0.83150000000000002</v>
      </c>
      <c r="CQ28">
        <v>0.73870000000000002</v>
      </c>
      <c r="CR28">
        <v>0.52180000000000004</v>
      </c>
      <c r="CS28">
        <v>2.8925000000000001</v>
      </c>
      <c r="CT28">
        <v>0.79410000000000003</v>
      </c>
      <c r="CU28">
        <v>9.3651999999999997</v>
      </c>
      <c r="CV28">
        <v>0.82299999999999995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467</v>
      </c>
      <c r="DR28">
        <v>299</v>
      </c>
      <c r="DS28">
        <v>10.3</v>
      </c>
      <c r="DT28">
        <v>6.2</v>
      </c>
      <c r="DU28">
        <v>3101</v>
      </c>
      <c r="DV28">
        <v>5.1467798837430004E-3</v>
      </c>
      <c r="DW28">
        <v>5.84549E-10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36047054400</v>
      </c>
      <c r="H29" t="s">
        <v>1348</v>
      </c>
      <c r="I29">
        <v>7.3361700000000002E-2</v>
      </c>
      <c r="J29">
        <v>3069</v>
      </c>
      <c r="K29">
        <v>369</v>
      </c>
      <c r="L29">
        <v>1344</v>
      </c>
      <c r="M29">
        <v>42</v>
      </c>
      <c r="N29">
        <v>1192</v>
      </c>
      <c r="O29">
        <v>103</v>
      </c>
      <c r="P29">
        <v>911</v>
      </c>
      <c r="Q29">
        <v>333</v>
      </c>
      <c r="R29">
        <v>114</v>
      </c>
      <c r="S29">
        <v>70</v>
      </c>
      <c r="T29">
        <v>32724</v>
      </c>
      <c r="U29">
        <v>8288</v>
      </c>
      <c r="V29">
        <v>511</v>
      </c>
      <c r="W29">
        <v>209</v>
      </c>
      <c r="X29">
        <v>684</v>
      </c>
      <c r="Y29">
        <v>152</v>
      </c>
      <c r="Z29">
        <v>621</v>
      </c>
      <c r="AA29">
        <v>201</v>
      </c>
      <c r="AB29">
        <v>390</v>
      </c>
      <c r="AC29">
        <v>128</v>
      </c>
      <c r="AD29">
        <v>53</v>
      </c>
      <c r="AE29">
        <v>42.399999999999899</v>
      </c>
      <c r="AF29">
        <v>603</v>
      </c>
      <c r="AG29">
        <v>528.20000000000005</v>
      </c>
      <c r="AH29">
        <v>431</v>
      </c>
      <c r="AI29">
        <v>184.8</v>
      </c>
      <c r="AJ29">
        <v>565</v>
      </c>
      <c r="AK29">
        <v>101.7</v>
      </c>
      <c r="AL29">
        <v>8</v>
      </c>
      <c r="AM29">
        <v>13</v>
      </c>
      <c r="AN29">
        <v>73</v>
      </c>
      <c r="AO29">
        <v>56.1</v>
      </c>
      <c r="AP29">
        <v>584</v>
      </c>
      <c r="AQ29">
        <v>119</v>
      </c>
      <c r="AR29">
        <v>0</v>
      </c>
      <c r="AS29">
        <v>11</v>
      </c>
      <c r="AT29">
        <v>29.6999999999999</v>
      </c>
      <c r="AU29">
        <v>10.6999999999999</v>
      </c>
      <c r="AV29">
        <v>8.1999999999999904</v>
      </c>
      <c r="AW29">
        <v>4.3</v>
      </c>
      <c r="AX29">
        <v>32724</v>
      </c>
      <c r="AY29">
        <v>8288</v>
      </c>
      <c r="AZ29">
        <v>23.1999999999999</v>
      </c>
      <c r="BA29">
        <v>8.4</v>
      </c>
      <c r="BB29">
        <v>22.3</v>
      </c>
      <c r="BC29">
        <v>5.0999999999999996</v>
      </c>
      <c r="BD29">
        <v>20.1999999999999</v>
      </c>
      <c r="BE29">
        <v>6.1</v>
      </c>
      <c r="BF29">
        <v>12.6999999999999</v>
      </c>
      <c r="BG29">
        <v>4</v>
      </c>
      <c r="BH29">
        <v>4.4000000000000004</v>
      </c>
      <c r="BI29">
        <v>3.5</v>
      </c>
      <c r="BJ29">
        <v>19.600000000000001</v>
      </c>
      <c r="BK29">
        <v>17</v>
      </c>
      <c r="BL29">
        <v>15</v>
      </c>
      <c r="BM29">
        <v>6.2</v>
      </c>
      <c r="BN29">
        <v>42</v>
      </c>
      <c r="BO29">
        <v>7.5</v>
      </c>
      <c r="BP29">
        <v>0.6</v>
      </c>
      <c r="BQ29">
        <v>1</v>
      </c>
      <c r="BR29">
        <v>6.1</v>
      </c>
      <c r="BS29">
        <v>4.7</v>
      </c>
      <c r="BT29">
        <v>49</v>
      </c>
      <c r="BU29">
        <v>9</v>
      </c>
      <c r="BV29">
        <v>0</v>
      </c>
      <c r="BW29">
        <v>0.4</v>
      </c>
      <c r="BX29">
        <v>0.8508</v>
      </c>
      <c r="BY29">
        <v>0.62380000000000002</v>
      </c>
      <c r="BZ29">
        <v>0.37719999999999998</v>
      </c>
      <c r="CA29">
        <v>0.8014</v>
      </c>
      <c r="CB29">
        <v>2.6533000000000002</v>
      </c>
      <c r="CC29">
        <v>0.71199999999999997</v>
      </c>
      <c r="CD29">
        <v>0.90490000000000004</v>
      </c>
      <c r="CE29">
        <v>0.41310000000000002</v>
      </c>
      <c r="CF29">
        <v>0.65200000000000002</v>
      </c>
      <c r="CG29">
        <v>0.26050000000000001</v>
      </c>
      <c r="CH29">
        <v>2.2305000000000001</v>
      </c>
      <c r="CI29">
        <v>0.64170000000000005</v>
      </c>
      <c r="CJ29">
        <v>0.3569</v>
      </c>
      <c r="CK29">
        <v>0.84250000000000003</v>
      </c>
      <c r="CL29">
        <v>1.1993</v>
      </c>
      <c r="CM29">
        <v>0.59250000000000003</v>
      </c>
      <c r="CN29">
        <v>0.77780000000000005</v>
      </c>
      <c r="CO29">
        <v>0.72009999999999996</v>
      </c>
      <c r="CP29">
        <v>0.69440000000000002</v>
      </c>
      <c r="CQ29">
        <v>0.75460000000000005</v>
      </c>
      <c r="CR29">
        <v>0</v>
      </c>
      <c r="CS29">
        <v>2.9468999999999999</v>
      </c>
      <c r="CT29">
        <v>0.81320000000000003</v>
      </c>
      <c r="CU29">
        <v>9.0299999999999905</v>
      </c>
      <c r="CV29">
        <v>0.78690000000000004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288</v>
      </c>
      <c r="DR29">
        <v>132</v>
      </c>
      <c r="DS29">
        <v>9.4</v>
      </c>
      <c r="DT29">
        <v>4</v>
      </c>
      <c r="DU29">
        <v>1038</v>
      </c>
      <c r="DV29">
        <v>6.1850228098080003E-3</v>
      </c>
      <c r="DW29">
        <v>2.3051609999999998E-9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36047054600</v>
      </c>
      <c r="H30" t="s">
        <v>1347</v>
      </c>
      <c r="I30">
        <v>6.9755899999999996E-2</v>
      </c>
      <c r="J30">
        <v>4429</v>
      </c>
      <c r="K30">
        <v>428</v>
      </c>
      <c r="L30">
        <v>1975</v>
      </c>
      <c r="M30">
        <v>60</v>
      </c>
      <c r="N30">
        <v>1815</v>
      </c>
      <c r="O30">
        <v>99</v>
      </c>
      <c r="P30">
        <v>925</v>
      </c>
      <c r="Q30">
        <v>252</v>
      </c>
      <c r="R30">
        <v>189</v>
      </c>
      <c r="S30">
        <v>86</v>
      </c>
      <c r="T30">
        <v>26629</v>
      </c>
      <c r="U30">
        <v>4584</v>
      </c>
      <c r="V30">
        <v>226</v>
      </c>
      <c r="W30">
        <v>95</v>
      </c>
      <c r="X30">
        <v>713</v>
      </c>
      <c r="Y30">
        <v>106</v>
      </c>
      <c r="Z30">
        <v>1101</v>
      </c>
      <c r="AA30">
        <v>246</v>
      </c>
      <c r="AB30">
        <v>686</v>
      </c>
      <c r="AC30">
        <v>155</v>
      </c>
      <c r="AD30">
        <v>40</v>
      </c>
      <c r="AE30">
        <v>32.299999999999898</v>
      </c>
      <c r="AF30">
        <v>914</v>
      </c>
      <c r="AG30">
        <v>608.1</v>
      </c>
      <c r="AH30">
        <v>785</v>
      </c>
      <c r="AI30">
        <v>190.099999999999</v>
      </c>
      <c r="AJ30">
        <v>1424</v>
      </c>
      <c r="AK30">
        <v>144.5</v>
      </c>
      <c r="AL30">
        <v>0</v>
      </c>
      <c r="AM30">
        <v>11</v>
      </c>
      <c r="AN30">
        <v>94</v>
      </c>
      <c r="AO30">
        <v>53.5</v>
      </c>
      <c r="AP30">
        <v>1088</v>
      </c>
      <c r="AQ30">
        <v>141</v>
      </c>
      <c r="AR30">
        <v>15</v>
      </c>
      <c r="AS30">
        <v>9</v>
      </c>
      <c r="AT30">
        <v>20.899999999999899</v>
      </c>
      <c r="AU30">
        <v>6.2</v>
      </c>
      <c r="AV30">
        <v>9.9</v>
      </c>
      <c r="AW30">
        <v>4.4000000000000004</v>
      </c>
      <c r="AX30">
        <v>26629</v>
      </c>
      <c r="AY30">
        <v>4584</v>
      </c>
      <c r="AZ30">
        <v>7.5</v>
      </c>
      <c r="BA30">
        <v>3.2</v>
      </c>
      <c r="BB30">
        <v>16.100000000000001</v>
      </c>
      <c r="BC30">
        <v>2.7</v>
      </c>
      <c r="BD30">
        <v>24.899999999999899</v>
      </c>
      <c r="BE30">
        <v>5</v>
      </c>
      <c r="BF30">
        <v>15.6</v>
      </c>
      <c r="BG30">
        <v>3.8</v>
      </c>
      <c r="BH30">
        <v>2.2000000000000002</v>
      </c>
      <c r="BI30">
        <v>1.8</v>
      </c>
      <c r="BJ30">
        <v>20.6</v>
      </c>
      <c r="BK30">
        <v>13.6</v>
      </c>
      <c r="BL30">
        <v>18.899999999999899</v>
      </c>
      <c r="BM30">
        <v>4.2</v>
      </c>
      <c r="BN30">
        <v>72.099999999999895</v>
      </c>
      <c r="BO30">
        <v>7</v>
      </c>
      <c r="BP30">
        <v>0</v>
      </c>
      <c r="BQ30">
        <v>1.5</v>
      </c>
      <c r="BR30">
        <v>5.2</v>
      </c>
      <c r="BS30">
        <v>2.9</v>
      </c>
      <c r="BT30">
        <v>59.899999999999899</v>
      </c>
      <c r="BU30">
        <v>6.9</v>
      </c>
      <c r="BV30">
        <v>0.3</v>
      </c>
      <c r="BW30">
        <v>0.2</v>
      </c>
      <c r="BX30">
        <v>0.73309999999999997</v>
      </c>
      <c r="BY30">
        <v>0.74080000000000001</v>
      </c>
      <c r="BZ30">
        <v>0.57450000000000001</v>
      </c>
      <c r="CA30">
        <v>0.3014</v>
      </c>
      <c r="CB30">
        <v>2.3498000000000001</v>
      </c>
      <c r="CC30">
        <v>0.61739999999999995</v>
      </c>
      <c r="CD30">
        <v>0.61260000000000003</v>
      </c>
      <c r="CE30">
        <v>0.75819999999999999</v>
      </c>
      <c r="CF30">
        <v>0.81599999999999995</v>
      </c>
      <c r="CG30">
        <v>0.10009999999999999</v>
      </c>
      <c r="CH30">
        <v>2.2869999999999999</v>
      </c>
      <c r="CI30">
        <v>0.6784</v>
      </c>
      <c r="CJ30">
        <v>0.37009999999999998</v>
      </c>
      <c r="CK30">
        <v>0.89170000000000005</v>
      </c>
      <c r="CL30">
        <v>1.2617</v>
      </c>
      <c r="CM30">
        <v>0.62360000000000004</v>
      </c>
      <c r="CN30">
        <v>0.86939999999999995</v>
      </c>
      <c r="CO30">
        <v>0</v>
      </c>
      <c r="CP30">
        <v>0.6532</v>
      </c>
      <c r="CQ30">
        <v>0.83260000000000001</v>
      </c>
      <c r="CR30">
        <v>0.51300000000000001</v>
      </c>
      <c r="CS30">
        <v>2.8681999999999999</v>
      </c>
      <c r="CT30">
        <v>0.78749999999999998</v>
      </c>
      <c r="CU30">
        <v>8.7667000000000002</v>
      </c>
      <c r="CV30">
        <v>0.75309999999999999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344</v>
      </c>
      <c r="DR30">
        <v>139</v>
      </c>
      <c r="DS30">
        <v>7.8</v>
      </c>
      <c r="DT30">
        <v>3.3</v>
      </c>
      <c r="DU30">
        <v>4464</v>
      </c>
      <c r="DV30">
        <v>1.1197661876902999E-2</v>
      </c>
      <c r="DW30">
        <v>1.094476187E-6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36047054800</v>
      </c>
      <c r="H31" t="s">
        <v>1346</v>
      </c>
      <c r="I31">
        <v>6.6880599999999998E-2</v>
      </c>
      <c r="J31">
        <v>2168</v>
      </c>
      <c r="K31">
        <v>287</v>
      </c>
      <c r="L31">
        <v>778</v>
      </c>
      <c r="M31">
        <v>45</v>
      </c>
      <c r="N31">
        <v>748</v>
      </c>
      <c r="O31">
        <v>55</v>
      </c>
      <c r="P31">
        <v>226</v>
      </c>
      <c r="Q31">
        <v>165</v>
      </c>
      <c r="R31">
        <v>60</v>
      </c>
      <c r="S31">
        <v>35</v>
      </c>
      <c r="T31">
        <v>36238</v>
      </c>
      <c r="U31">
        <v>9519</v>
      </c>
      <c r="V31">
        <v>126</v>
      </c>
      <c r="W31">
        <v>69</v>
      </c>
      <c r="X31">
        <v>402</v>
      </c>
      <c r="Y31">
        <v>58</v>
      </c>
      <c r="Z31">
        <v>599</v>
      </c>
      <c r="AA31">
        <v>207</v>
      </c>
      <c r="AB31">
        <v>216</v>
      </c>
      <c r="AC31">
        <v>59</v>
      </c>
      <c r="AD31">
        <v>0</v>
      </c>
      <c r="AE31">
        <v>15.6</v>
      </c>
      <c r="AF31">
        <v>268</v>
      </c>
      <c r="AG31">
        <v>433.6</v>
      </c>
      <c r="AH31">
        <v>321</v>
      </c>
      <c r="AI31">
        <v>110</v>
      </c>
      <c r="AJ31">
        <v>345</v>
      </c>
      <c r="AK31">
        <v>58.1</v>
      </c>
      <c r="AL31">
        <v>0</v>
      </c>
      <c r="AM31">
        <v>11</v>
      </c>
      <c r="AN31">
        <v>80</v>
      </c>
      <c r="AO31">
        <v>48.899999999999899</v>
      </c>
      <c r="AP31">
        <v>230</v>
      </c>
      <c r="AQ31">
        <v>59</v>
      </c>
      <c r="AR31">
        <v>27</v>
      </c>
      <c r="AS31">
        <v>35</v>
      </c>
      <c r="AT31">
        <v>10.5</v>
      </c>
      <c r="AU31">
        <v>7.3</v>
      </c>
      <c r="AV31">
        <v>6.6</v>
      </c>
      <c r="AW31">
        <v>3.7</v>
      </c>
      <c r="AX31">
        <v>36238</v>
      </c>
      <c r="AY31">
        <v>9519</v>
      </c>
      <c r="AZ31">
        <v>9.5</v>
      </c>
      <c r="BA31">
        <v>5</v>
      </c>
      <c r="BB31">
        <v>18.5</v>
      </c>
      <c r="BC31">
        <v>3.6</v>
      </c>
      <c r="BD31">
        <v>27.6</v>
      </c>
      <c r="BE31">
        <v>8.8000000000000007</v>
      </c>
      <c r="BF31">
        <v>10.1</v>
      </c>
      <c r="BG31">
        <v>2.8</v>
      </c>
      <c r="BH31">
        <v>0</v>
      </c>
      <c r="BI31">
        <v>2.1</v>
      </c>
      <c r="BJ31">
        <v>12.4</v>
      </c>
      <c r="BK31">
        <v>19.899999999999899</v>
      </c>
      <c r="BL31">
        <v>15.9</v>
      </c>
      <c r="BM31">
        <v>5.0999999999999996</v>
      </c>
      <c r="BN31">
        <v>44.299999999999898</v>
      </c>
      <c r="BO31">
        <v>7</v>
      </c>
      <c r="BP31">
        <v>0</v>
      </c>
      <c r="BQ31">
        <v>3.8</v>
      </c>
      <c r="BR31">
        <v>10.6999999999999</v>
      </c>
      <c r="BS31">
        <v>6.5</v>
      </c>
      <c r="BT31">
        <v>30.6999999999999</v>
      </c>
      <c r="BU31">
        <v>7.9</v>
      </c>
      <c r="BV31">
        <v>1.2</v>
      </c>
      <c r="BW31">
        <v>1.6</v>
      </c>
      <c r="BX31">
        <v>0.44419999999999998</v>
      </c>
      <c r="BY31">
        <v>0.46989999999999998</v>
      </c>
      <c r="BZ31">
        <v>0.29010000000000002</v>
      </c>
      <c r="CA31">
        <v>0.40670000000000001</v>
      </c>
      <c r="CB31">
        <v>1.6109</v>
      </c>
      <c r="CC31">
        <v>0.3876</v>
      </c>
      <c r="CD31">
        <v>0.76539999999999997</v>
      </c>
      <c r="CE31">
        <v>0.87480000000000002</v>
      </c>
      <c r="CF31">
        <v>0.442</v>
      </c>
      <c r="CG31">
        <v>0</v>
      </c>
      <c r="CH31">
        <v>2.0823</v>
      </c>
      <c r="CI31">
        <v>0.54659999999999997</v>
      </c>
      <c r="CJ31">
        <v>0.25119999999999998</v>
      </c>
      <c r="CK31">
        <v>0.85460000000000003</v>
      </c>
      <c r="CL31">
        <v>1.1057999999999999</v>
      </c>
      <c r="CM31">
        <v>0.53910000000000002</v>
      </c>
      <c r="CN31">
        <v>0.78559999999999997</v>
      </c>
      <c r="CO31">
        <v>0</v>
      </c>
      <c r="CP31">
        <v>0.83050000000000002</v>
      </c>
      <c r="CQ31">
        <v>0.63729999999999998</v>
      </c>
      <c r="CR31">
        <v>0.73019999999999996</v>
      </c>
      <c r="CS31">
        <v>2.9836999999999998</v>
      </c>
      <c r="CT31">
        <v>0.82699999999999996</v>
      </c>
      <c r="CU31">
        <v>7.7827000000000002</v>
      </c>
      <c r="CV31">
        <v>0.61439999999999995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184</v>
      </c>
      <c r="DR31">
        <v>82</v>
      </c>
      <c r="DS31">
        <v>8.6</v>
      </c>
      <c r="DT31">
        <v>3.9</v>
      </c>
      <c r="DU31">
        <v>758</v>
      </c>
      <c r="DV31">
        <v>2.1531026704054001E-2</v>
      </c>
      <c r="DW31">
        <v>1.7162938020999999E-5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36047055000</v>
      </c>
      <c r="H32" t="s">
        <v>1396</v>
      </c>
      <c r="I32">
        <v>6.9426500000000002E-2</v>
      </c>
      <c r="J32">
        <v>3638</v>
      </c>
      <c r="K32">
        <v>473</v>
      </c>
      <c r="L32">
        <v>1530</v>
      </c>
      <c r="M32">
        <v>56</v>
      </c>
      <c r="N32">
        <v>1418</v>
      </c>
      <c r="O32">
        <v>84</v>
      </c>
      <c r="P32">
        <v>801</v>
      </c>
      <c r="Q32">
        <v>333</v>
      </c>
      <c r="R32">
        <v>80</v>
      </c>
      <c r="S32">
        <v>47</v>
      </c>
      <c r="T32">
        <v>26047</v>
      </c>
      <c r="U32">
        <v>4590</v>
      </c>
      <c r="V32">
        <v>182</v>
      </c>
      <c r="W32">
        <v>116</v>
      </c>
      <c r="X32">
        <v>589</v>
      </c>
      <c r="Y32">
        <v>118</v>
      </c>
      <c r="Z32">
        <v>753</v>
      </c>
      <c r="AA32">
        <v>265</v>
      </c>
      <c r="AB32">
        <v>420</v>
      </c>
      <c r="AC32">
        <v>107</v>
      </c>
      <c r="AD32">
        <v>81</v>
      </c>
      <c r="AE32">
        <v>59</v>
      </c>
      <c r="AF32">
        <v>1060</v>
      </c>
      <c r="AG32">
        <v>644.6</v>
      </c>
      <c r="AH32">
        <v>857</v>
      </c>
      <c r="AI32">
        <v>237.19999999999899</v>
      </c>
      <c r="AJ32">
        <v>1169</v>
      </c>
      <c r="AK32">
        <v>119</v>
      </c>
      <c r="AL32">
        <v>0</v>
      </c>
      <c r="AM32">
        <v>11</v>
      </c>
      <c r="AN32">
        <v>187</v>
      </c>
      <c r="AO32">
        <v>97.099999999999895</v>
      </c>
      <c r="AP32">
        <v>831</v>
      </c>
      <c r="AQ32">
        <v>107</v>
      </c>
      <c r="AR32">
        <v>5</v>
      </c>
      <c r="AS32">
        <v>10</v>
      </c>
      <c r="AT32">
        <v>22</v>
      </c>
      <c r="AU32">
        <v>8.6999999999999904</v>
      </c>
      <c r="AV32">
        <v>4.7</v>
      </c>
      <c r="AW32">
        <v>2.7</v>
      </c>
      <c r="AX32">
        <v>26047</v>
      </c>
      <c r="AY32">
        <v>4590</v>
      </c>
      <c r="AZ32">
        <v>7.2</v>
      </c>
      <c r="BA32">
        <v>4.5999999999999996</v>
      </c>
      <c r="BB32">
        <v>16.1999999999999</v>
      </c>
      <c r="BC32">
        <v>4.0999999999999996</v>
      </c>
      <c r="BD32">
        <v>20.6999999999999</v>
      </c>
      <c r="BE32">
        <v>6.8</v>
      </c>
      <c r="BF32">
        <v>11.5</v>
      </c>
      <c r="BG32">
        <v>3.3</v>
      </c>
      <c r="BH32">
        <v>5.7</v>
      </c>
      <c r="BI32">
        <v>4.0999999999999996</v>
      </c>
      <c r="BJ32">
        <v>29.1</v>
      </c>
      <c r="BK32">
        <v>17.3</v>
      </c>
      <c r="BL32">
        <v>26.1</v>
      </c>
      <c r="BM32">
        <v>6.5</v>
      </c>
      <c r="BN32">
        <v>76.400000000000006</v>
      </c>
      <c r="BO32">
        <v>7.3</v>
      </c>
      <c r="BP32">
        <v>0</v>
      </c>
      <c r="BQ32">
        <v>1.9</v>
      </c>
      <c r="BR32">
        <v>13.1999999999999</v>
      </c>
      <c r="BS32">
        <v>6.8</v>
      </c>
      <c r="BT32">
        <v>58.6</v>
      </c>
      <c r="BU32">
        <v>7.6</v>
      </c>
      <c r="BV32">
        <v>0.1</v>
      </c>
      <c r="BW32">
        <v>0.3</v>
      </c>
      <c r="BX32">
        <v>0.75</v>
      </c>
      <c r="BY32">
        <v>0.2394</v>
      </c>
      <c r="BZ32">
        <v>0.59719999999999995</v>
      </c>
      <c r="CA32">
        <v>0.2843</v>
      </c>
      <c r="CB32">
        <v>1.8709</v>
      </c>
      <c r="CC32">
        <v>0.47120000000000001</v>
      </c>
      <c r="CD32">
        <v>0.61990000000000001</v>
      </c>
      <c r="CE32">
        <v>0.45079999999999998</v>
      </c>
      <c r="CF32">
        <v>0.56499999999999995</v>
      </c>
      <c r="CG32">
        <v>0.36080000000000001</v>
      </c>
      <c r="CH32">
        <v>1.9964</v>
      </c>
      <c r="CI32">
        <v>0.48680000000000001</v>
      </c>
      <c r="CJ32">
        <v>0.46210000000000001</v>
      </c>
      <c r="CK32">
        <v>0.94810000000000005</v>
      </c>
      <c r="CL32">
        <v>1.4101999999999999</v>
      </c>
      <c r="CM32">
        <v>0.71150000000000002</v>
      </c>
      <c r="CN32">
        <v>0.88060000000000005</v>
      </c>
      <c r="CO32">
        <v>0</v>
      </c>
      <c r="CP32">
        <v>0.87890000000000001</v>
      </c>
      <c r="CQ32">
        <v>0.82430000000000003</v>
      </c>
      <c r="CR32">
        <v>0.36159999999999998</v>
      </c>
      <c r="CS32">
        <v>2.9453999999999998</v>
      </c>
      <c r="CT32">
        <v>0.81230000000000002</v>
      </c>
      <c r="CU32">
        <v>8.2228999999999903</v>
      </c>
      <c r="CV32">
        <v>0.67769999999999997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250</v>
      </c>
      <c r="DR32">
        <v>121</v>
      </c>
      <c r="DS32">
        <v>6.9</v>
      </c>
      <c r="DT32">
        <v>3.3</v>
      </c>
      <c r="DU32">
        <v>1754</v>
      </c>
      <c r="DV32">
        <v>1.7572289555934002E-2</v>
      </c>
      <c r="DW32">
        <v>1.9133797089E-5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36047055200</v>
      </c>
      <c r="H33" t="s">
        <v>1345</v>
      </c>
      <c r="I33">
        <v>6.4737299999999998E-2</v>
      </c>
      <c r="J33">
        <v>3098</v>
      </c>
      <c r="K33">
        <v>289</v>
      </c>
      <c r="L33">
        <v>1465</v>
      </c>
      <c r="M33">
        <v>65</v>
      </c>
      <c r="N33">
        <v>1354</v>
      </c>
      <c r="O33">
        <v>89</v>
      </c>
      <c r="P33">
        <v>734</v>
      </c>
      <c r="Q33">
        <v>246</v>
      </c>
      <c r="R33">
        <v>160</v>
      </c>
      <c r="S33">
        <v>84</v>
      </c>
      <c r="T33">
        <v>27356</v>
      </c>
      <c r="U33">
        <v>4196</v>
      </c>
      <c r="V33">
        <v>237</v>
      </c>
      <c r="W33">
        <v>93</v>
      </c>
      <c r="X33">
        <v>513</v>
      </c>
      <c r="Y33">
        <v>107</v>
      </c>
      <c r="Z33">
        <v>531</v>
      </c>
      <c r="AA33">
        <v>116</v>
      </c>
      <c r="AB33">
        <v>283</v>
      </c>
      <c r="AC33">
        <v>93</v>
      </c>
      <c r="AD33">
        <v>129</v>
      </c>
      <c r="AE33">
        <v>82.599999999999895</v>
      </c>
      <c r="AF33">
        <v>983</v>
      </c>
      <c r="AG33">
        <v>369.39999999999901</v>
      </c>
      <c r="AH33">
        <v>784</v>
      </c>
      <c r="AI33">
        <v>234.599999999999</v>
      </c>
      <c r="AJ33">
        <v>1216</v>
      </c>
      <c r="AK33">
        <v>151.4</v>
      </c>
      <c r="AL33">
        <v>0</v>
      </c>
      <c r="AM33">
        <v>11</v>
      </c>
      <c r="AN33">
        <v>131</v>
      </c>
      <c r="AO33">
        <v>67.900000000000006</v>
      </c>
      <c r="AP33">
        <v>885</v>
      </c>
      <c r="AQ33">
        <v>132</v>
      </c>
      <c r="AR33">
        <v>18</v>
      </c>
      <c r="AS33">
        <v>27</v>
      </c>
      <c r="AT33">
        <v>23.899999999999899</v>
      </c>
      <c r="AU33">
        <v>7.2</v>
      </c>
      <c r="AV33">
        <v>10.1</v>
      </c>
      <c r="AW33">
        <v>5</v>
      </c>
      <c r="AX33">
        <v>27356</v>
      </c>
      <c r="AY33">
        <v>4196</v>
      </c>
      <c r="AZ33">
        <v>10.1</v>
      </c>
      <c r="BA33">
        <v>3.8</v>
      </c>
      <c r="BB33">
        <v>16.600000000000001</v>
      </c>
      <c r="BC33">
        <v>3.5</v>
      </c>
      <c r="BD33">
        <v>17.100000000000001</v>
      </c>
      <c r="BE33">
        <v>3.4</v>
      </c>
      <c r="BF33">
        <v>9.1</v>
      </c>
      <c r="BG33">
        <v>2.9</v>
      </c>
      <c r="BH33">
        <v>9.5</v>
      </c>
      <c r="BI33">
        <v>6.1</v>
      </c>
      <c r="BJ33">
        <v>31.6999999999999</v>
      </c>
      <c r="BK33">
        <v>11.5</v>
      </c>
      <c r="BL33">
        <v>26.6999999999999</v>
      </c>
      <c r="BM33">
        <v>7.6</v>
      </c>
      <c r="BN33">
        <v>83</v>
      </c>
      <c r="BO33">
        <v>9.6999999999999904</v>
      </c>
      <c r="BP33">
        <v>0</v>
      </c>
      <c r="BQ33">
        <v>2</v>
      </c>
      <c r="BR33">
        <v>9.6999999999999904</v>
      </c>
      <c r="BS33">
        <v>5</v>
      </c>
      <c r="BT33">
        <v>65.400000000000006</v>
      </c>
      <c r="BU33">
        <v>8.4</v>
      </c>
      <c r="BV33">
        <v>0.6</v>
      </c>
      <c r="BW33">
        <v>0.9</v>
      </c>
      <c r="BX33">
        <v>0.78139999999999998</v>
      </c>
      <c r="BY33">
        <v>0.75149999999999995</v>
      </c>
      <c r="BZ33">
        <v>0.54520000000000002</v>
      </c>
      <c r="CA33">
        <v>0.43630000000000002</v>
      </c>
      <c r="CB33">
        <v>2.5145</v>
      </c>
      <c r="CC33">
        <v>0.66890000000000005</v>
      </c>
      <c r="CD33">
        <v>0.64700000000000002</v>
      </c>
      <c r="CE33">
        <v>0.22120000000000001</v>
      </c>
      <c r="CF33">
        <v>0.34029999999999999</v>
      </c>
      <c r="CG33">
        <v>0.61099999999999999</v>
      </c>
      <c r="CH33">
        <v>1.8194999999999999</v>
      </c>
      <c r="CI33">
        <v>0.35949999999999999</v>
      </c>
      <c r="CJ33">
        <v>0.4899</v>
      </c>
      <c r="CK33">
        <v>0.95240000000000002</v>
      </c>
      <c r="CL33">
        <v>1.4422999999999999</v>
      </c>
      <c r="CM33">
        <v>0.7339</v>
      </c>
      <c r="CN33">
        <v>0.90569999999999995</v>
      </c>
      <c r="CO33">
        <v>0</v>
      </c>
      <c r="CP33">
        <v>0.80289999999999995</v>
      </c>
      <c r="CQ33">
        <v>0.86760000000000004</v>
      </c>
      <c r="CR33">
        <v>0.61899999999999999</v>
      </c>
      <c r="CS33">
        <v>3.1951999999999998</v>
      </c>
      <c r="CT33">
        <v>0.89339999999999997</v>
      </c>
      <c r="CU33">
        <v>8.9716000000000005</v>
      </c>
      <c r="CV33">
        <v>0.77900000000000003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2</v>
      </c>
      <c r="DQ33">
        <v>440</v>
      </c>
      <c r="DR33">
        <v>193</v>
      </c>
      <c r="DS33">
        <v>14.1999999999999</v>
      </c>
      <c r="DT33">
        <v>6.1</v>
      </c>
      <c r="DU33">
        <v>3438</v>
      </c>
      <c r="DV33">
        <v>1.7014184455548E-2</v>
      </c>
      <c r="DW33">
        <v>1.7847949518E-5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36047055400</v>
      </c>
      <c r="H34" t="s">
        <v>1344</v>
      </c>
      <c r="I34">
        <v>6.5367499999999995E-2</v>
      </c>
      <c r="J34">
        <v>4083</v>
      </c>
      <c r="K34">
        <v>483</v>
      </c>
      <c r="L34">
        <v>1711</v>
      </c>
      <c r="M34">
        <v>62</v>
      </c>
      <c r="N34">
        <v>1586</v>
      </c>
      <c r="O34">
        <v>89</v>
      </c>
      <c r="P34">
        <v>1101</v>
      </c>
      <c r="Q34">
        <v>429</v>
      </c>
      <c r="R34">
        <v>203</v>
      </c>
      <c r="S34">
        <v>106</v>
      </c>
      <c r="T34">
        <v>24635</v>
      </c>
      <c r="U34">
        <v>3764</v>
      </c>
      <c r="V34">
        <v>265</v>
      </c>
      <c r="W34">
        <v>100</v>
      </c>
      <c r="X34">
        <v>505</v>
      </c>
      <c r="Y34">
        <v>94</v>
      </c>
      <c r="Z34">
        <v>904</v>
      </c>
      <c r="AA34">
        <v>322</v>
      </c>
      <c r="AB34">
        <v>299</v>
      </c>
      <c r="AC34">
        <v>85</v>
      </c>
      <c r="AD34">
        <v>85</v>
      </c>
      <c r="AE34">
        <v>57.1</v>
      </c>
      <c r="AF34">
        <v>1020</v>
      </c>
      <c r="AG34">
        <v>631.6</v>
      </c>
      <c r="AH34">
        <v>627</v>
      </c>
      <c r="AI34">
        <v>195.19999999999899</v>
      </c>
      <c r="AJ34">
        <v>1240</v>
      </c>
      <c r="AK34">
        <v>135.4</v>
      </c>
      <c r="AL34">
        <v>0</v>
      </c>
      <c r="AM34">
        <v>11</v>
      </c>
      <c r="AN34">
        <v>265</v>
      </c>
      <c r="AO34">
        <v>117.9</v>
      </c>
      <c r="AP34">
        <v>882</v>
      </c>
      <c r="AQ34">
        <v>132</v>
      </c>
      <c r="AR34">
        <v>0</v>
      </c>
      <c r="AS34">
        <v>11</v>
      </c>
      <c r="AT34">
        <v>27.1</v>
      </c>
      <c r="AU34">
        <v>9.1</v>
      </c>
      <c r="AV34">
        <v>9.5</v>
      </c>
      <c r="AW34">
        <v>4.9000000000000004</v>
      </c>
      <c r="AX34">
        <v>24635</v>
      </c>
      <c r="AY34">
        <v>3764</v>
      </c>
      <c r="AZ34">
        <v>9.5</v>
      </c>
      <c r="BA34">
        <v>3.5</v>
      </c>
      <c r="BB34">
        <v>12.4</v>
      </c>
      <c r="BC34">
        <v>2.7</v>
      </c>
      <c r="BD34">
        <v>22.1</v>
      </c>
      <c r="BE34">
        <v>7.4</v>
      </c>
      <c r="BF34">
        <v>7.3</v>
      </c>
      <c r="BG34">
        <v>2.4</v>
      </c>
      <c r="BH34">
        <v>5.4</v>
      </c>
      <c r="BI34">
        <v>3.6</v>
      </c>
      <c r="BJ34">
        <v>25</v>
      </c>
      <c r="BK34">
        <v>15.1999999999999</v>
      </c>
      <c r="BL34">
        <v>16.899999999999899</v>
      </c>
      <c r="BM34">
        <v>5</v>
      </c>
      <c r="BN34">
        <v>72.5</v>
      </c>
      <c r="BO34">
        <v>7.5</v>
      </c>
      <c r="BP34">
        <v>0</v>
      </c>
      <c r="BQ34">
        <v>1.7</v>
      </c>
      <c r="BR34">
        <v>16.6999999999999</v>
      </c>
      <c r="BS34">
        <v>7.4</v>
      </c>
      <c r="BT34">
        <v>55.6</v>
      </c>
      <c r="BU34">
        <v>8</v>
      </c>
      <c r="BV34">
        <v>0</v>
      </c>
      <c r="BW34">
        <v>0.3</v>
      </c>
      <c r="BX34">
        <v>0.82599999999999996</v>
      </c>
      <c r="BY34">
        <v>0.71689999999999998</v>
      </c>
      <c r="BZ34">
        <v>0.64510000000000001</v>
      </c>
      <c r="CA34">
        <v>0.40670000000000001</v>
      </c>
      <c r="CB34">
        <v>2.5947</v>
      </c>
      <c r="CC34">
        <v>0.69540000000000002</v>
      </c>
      <c r="CD34">
        <v>0.35909999999999997</v>
      </c>
      <c r="CE34">
        <v>0.57289999999999996</v>
      </c>
      <c r="CF34">
        <v>0.17430000000000001</v>
      </c>
      <c r="CG34">
        <v>0.33460000000000001</v>
      </c>
      <c r="CH34">
        <v>1.4410000000000001</v>
      </c>
      <c r="CI34">
        <v>0.15679999999999999</v>
      </c>
      <c r="CJ34">
        <v>0.41820000000000002</v>
      </c>
      <c r="CK34">
        <v>0.86760000000000004</v>
      </c>
      <c r="CL34">
        <v>1.2858000000000001</v>
      </c>
      <c r="CM34">
        <v>0.63529999999999998</v>
      </c>
      <c r="CN34">
        <v>0.87150000000000005</v>
      </c>
      <c r="CO34">
        <v>0</v>
      </c>
      <c r="CP34">
        <v>0.92849999999999999</v>
      </c>
      <c r="CQ34">
        <v>0.80010000000000003</v>
      </c>
      <c r="CR34">
        <v>0</v>
      </c>
      <c r="CS34">
        <v>2.6002000000000001</v>
      </c>
      <c r="CT34">
        <v>0.6754</v>
      </c>
      <c r="CU34">
        <v>7.9215999999999998</v>
      </c>
      <c r="CV34">
        <v>0.63449999999999995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1</v>
      </c>
      <c r="DQ34">
        <v>376</v>
      </c>
      <c r="DR34">
        <v>170</v>
      </c>
      <c r="DS34">
        <v>9.1999999999999904</v>
      </c>
      <c r="DT34">
        <v>4.3</v>
      </c>
      <c r="DU34">
        <v>4136</v>
      </c>
      <c r="DV34">
        <v>1.7206141157002999E-2</v>
      </c>
      <c r="DW34">
        <v>1.8032655777E-5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36047055600</v>
      </c>
      <c r="H35" t="s">
        <v>1395</v>
      </c>
      <c r="I35">
        <v>7.4594499999999994E-2</v>
      </c>
      <c r="J35">
        <v>3658</v>
      </c>
      <c r="K35">
        <v>456</v>
      </c>
      <c r="L35">
        <v>1393</v>
      </c>
      <c r="M35">
        <v>55</v>
      </c>
      <c r="N35">
        <v>1269</v>
      </c>
      <c r="O35">
        <v>84</v>
      </c>
      <c r="P35">
        <v>529</v>
      </c>
      <c r="Q35">
        <v>257</v>
      </c>
      <c r="R35">
        <v>122</v>
      </c>
      <c r="S35">
        <v>57</v>
      </c>
      <c r="T35">
        <v>27076</v>
      </c>
      <c r="U35">
        <v>3681</v>
      </c>
      <c r="V35">
        <v>255</v>
      </c>
      <c r="W35">
        <v>102</v>
      </c>
      <c r="X35">
        <v>438</v>
      </c>
      <c r="Y35">
        <v>92</v>
      </c>
      <c r="Z35">
        <v>1022</v>
      </c>
      <c r="AA35">
        <v>264</v>
      </c>
      <c r="AB35">
        <v>215</v>
      </c>
      <c r="AC35">
        <v>64</v>
      </c>
      <c r="AD35">
        <v>9</v>
      </c>
      <c r="AE35">
        <v>18.600000000000001</v>
      </c>
      <c r="AF35">
        <v>630</v>
      </c>
      <c r="AG35">
        <v>653.39999999999895</v>
      </c>
      <c r="AH35">
        <v>660</v>
      </c>
      <c r="AI35">
        <v>215.9</v>
      </c>
      <c r="AJ35">
        <v>679</v>
      </c>
      <c r="AK35">
        <v>85.7</v>
      </c>
      <c r="AL35">
        <v>0</v>
      </c>
      <c r="AM35">
        <v>11</v>
      </c>
      <c r="AN35">
        <v>127</v>
      </c>
      <c r="AO35">
        <v>62.299999999999898</v>
      </c>
      <c r="AP35">
        <v>400</v>
      </c>
      <c r="AQ35">
        <v>81</v>
      </c>
      <c r="AR35">
        <v>35</v>
      </c>
      <c r="AS35">
        <v>27</v>
      </c>
      <c r="AT35">
        <v>14.5</v>
      </c>
      <c r="AU35">
        <v>6.3</v>
      </c>
      <c r="AV35">
        <v>7.2</v>
      </c>
      <c r="AW35">
        <v>3.3</v>
      </c>
      <c r="AX35">
        <v>27076</v>
      </c>
      <c r="AY35">
        <v>3681</v>
      </c>
      <c r="AZ35">
        <v>10.8</v>
      </c>
      <c r="BA35">
        <v>4.2</v>
      </c>
      <c r="BB35">
        <v>12</v>
      </c>
      <c r="BC35">
        <v>2.9</v>
      </c>
      <c r="BD35">
        <v>27.899999999999899</v>
      </c>
      <c r="BE35">
        <v>6.3</v>
      </c>
      <c r="BF35">
        <v>5.9</v>
      </c>
      <c r="BG35">
        <v>1.9</v>
      </c>
      <c r="BH35">
        <v>0.7</v>
      </c>
      <c r="BI35">
        <v>1.5</v>
      </c>
      <c r="BJ35">
        <v>17.1999999999999</v>
      </c>
      <c r="BK35">
        <v>17.6999999999999</v>
      </c>
      <c r="BL35">
        <v>19.8</v>
      </c>
      <c r="BM35">
        <v>6.1</v>
      </c>
      <c r="BN35">
        <v>48.7</v>
      </c>
      <c r="BO35">
        <v>5.8</v>
      </c>
      <c r="BP35">
        <v>0</v>
      </c>
      <c r="BQ35">
        <v>2.1</v>
      </c>
      <c r="BR35">
        <v>10</v>
      </c>
      <c r="BS35">
        <v>4.9000000000000004</v>
      </c>
      <c r="BT35">
        <v>31.5</v>
      </c>
      <c r="BU35">
        <v>6</v>
      </c>
      <c r="BV35">
        <v>1</v>
      </c>
      <c r="BW35">
        <v>0.7</v>
      </c>
      <c r="BX35">
        <v>0.58350000000000002</v>
      </c>
      <c r="BY35">
        <v>0.52890000000000004</v>
      </c>
      <c r="BZ35">
        <v>0.55410000000000004</v>
      </c>
      <c r="CA35">
        <v>0.46870000000000001</v>
      </c>
      <c r="CB35">
        <v>2.1351</v>
      </c>
      <c r="CC35">
        <v>0.56000000000000005</v>
      </c>
      <c r="CD35">
        <v>0.33360000000000001</v>
      </c>
      <c r="CE35">
        <v>0.88300000000000001</v>
      </c>
      <c r="CF35">
        <v>8.0399999999999999E-2</v>
      </c>
      <c r="CG35">
        <v>3.27E-2</v>
      </c>
      <c r="CH35">
        <v>1.3298000000000001</v>
      </c>
      <c r="CI35">
        <v>0.1231</v>
      </c>
      <c r="CJ35">
        <v>0.32390000000000002</v>
      </c>
      <c r="CK35">
        <v>0.9012</v>
      </c>
      <c r="CL35">
        <v>1.2251000000000001</v>
      </c>
      <c r="CM35">
        <v>0.60560000000000003</v>
      </c>
      <c r="CN35">
        <v>0.80149999999999999</v>
      </c>
      <c r="CO35">
        <v>0</v>
      </c>
      <c r="CP35">
        <v>0.81010000000000004</v>
      </c>
      <c r="CQ35">
        <v>0.64349999999999996</v>
      </c>
      <c r="CR35">
        <v>0.69789999999999996</v>
      </c>
      <c r="CS35">
        <v>2.9529999999999998</v>
      </c>
      <c r="CT35">
        <v>0.81559999999999999</v>
      </c>
      <c r="CU35">
        <v>7.6429999999999998</v>
      </c>
      <c r="CV35">
        <v>0.59060000000000001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264</v>
      </c>
      <c r="DR35">
        <v>161</v>
      </c>
      <c r="DS35">
        <v>7.3</v>
      </c>
      <c r="DT35">
        <v>4.3</v>
      </c>
      <c r="DU35">
        <v>3156</v>
      </c>
      <c r="DV35">
        <v>1.8172871405172999E-2</v>
      </c>
      <c r="DW35">
        <v>2.0543707864E-5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36047055800</v>
      </c>
      <c r="H36" t="s">
        <v>1394</v>
      </c>
      <c r="I36">
        <v>6.6265099999999993E-2</v>
      </c>
      <c r="J36">
        <v>2359</v>
      </c>
      <c r="K36">
        <v>250</v>
      </c>
      <c r="L36">
        <v>977</v>
      </c>
      <c r="M36">
        <v>40</v>
      </c>
      <c r="N36">
        <v>889</v>
      </c>
      <c r="O36">
        <v>61</v>
      </c>
      <c r="P36">
        <v>357</v>
      </c>
      <c r="Q36">
        <v>157</v>
      </c>
      <c r="R36">
        <v>115</v>
      </c>
      <c r="S36">
        <v>67</v>
      </c>
      <c r="T36">
        <v>24469</v>
      </c>
      <c r="U36">
        <v>3139</v>
      </c>
      <c r="V36">
        <v>226</v>
      </c>
      <c r="W36">
        <v>87</v>
      </c>
      <c r="X36">
        <v>404</v>
      </c>
      <c r="Y36">
        <v>82</v>
      </c>
      <c r="Z36">
        <v>515</v>
      </c>
      <c r="AA36">
        <v>114</v>
      </c>
      <c r="AB36">
        <v>306</v>
      </c>
      <c r="AC36">
        <v>88</v>
      </c>
      <c r="AD36">
        <v>40</v>
      </c>
      <c r="AE36">
        <v>38.6</v>
      </c>
      <c r="AF36">
        <v>536</v>
      </c>
      <c r="AG36">
        <v>337</v>
      </c>
      <c r="AH36">
        <v>409</v>
      </c>
      <c r="AI36">
        <v>126.799999999999</v>
      </c>
      <c r="AJ36">
        <v>434</v>
      </c>
      <c r="AK36">
        <v>67.7</v>
      </c>
      <c r="AL36">
        <v>0</v>
      </c>
      <c r="AM36">
        <v>11</v>
      </c>
      <c r="AN36">
        <v>82</v>
      </c>
      <c r="AO36">
        <v>45.799999999999898</v>
      </c>
      <c r="AP36">
        <v>381</v>
      </c>
      <c r="AQ36">
        <v>66</v>
      </c>
      <c r="AR36">
        <v>0</v>
      </c>
      <c r="AS36">
        <v>11</v>
      </c>
      <c r="AT36">
        <v>15.1999999999999</v>
      </c>
      <c r="AU36">
        <v>6.3</v>
      </c>
      <c r="AV36">
        <v>11</v>
      </c>
      <c r="AW36">
        <v>5.8</v>
      </c>
      <c r="AX36">
        <v>24469</v>
      </c>
      <c r="AY36">
        <v>3139</v>
      </c>
      <c r="AZ36">
        <v>13.5</v>
      </c>
      <c r="BA36">
        <v>4.8</v>
      </c>
      <c r="BB36">
        <v>17.100000000000001</v>
      </c>
      <c r="BC36">
        <v>4</v>
      </c>
      <c r="BD36">
        <v>21.8</v>
      </c>
      <c r="BE36">
        <v>4.2</v>
      </c>
      <c r="BF36">
        <v>13</v>
      </c>
      <c r="BG36">
        <v>3.8</v>
      </c>
      <c r="BH36">
        <v>4.5</v>
      </c>
      <c r="BI36">
        <v>4.3</v>
      </c>
      <c r="BJ36">
        <v>22.6999999999999</v>
      </c>
      <c r="BK36">
        <v>14.1</v>
      </c>
      <c r="BL36">
        <v>18.1999999999999</v>
      </c>
      <c r="BM36">
        <v>5.3</v>
      </c>
      <c r="BN36">
        <v>44.399999999999899</v>
      </c>
      <c r="BO36">
        <v>6.7</v>
      </c>
      <c r="BP36">
        <v>0</v>
      </c>
      <c r="BQ36">
        <v>3</v>
      </c>
      <c r="BR36">
        <v>9.1999999999999904</v>
      </c>
      <c r="BS36">
        <v>5.0999999999999996</v>
      </c>
      <c r="BT36">
        <v>42.899999999999899</v>
      </c>
      <c r="BU36">
        <v>7.2</v>
      </c>
      <c r="BV36">
        <v>0</v>
      </c>
      <c r="BW36">
        <v>0.5</v>
      </c>
      <c r="BX36">
        <v>0.60450000000000004</v>
      </c>
      <c r="BY36">
        <v>0.79959999999999998</v>
      </c>
      <c r="BZ36">
        <v>0.65290000000000004</v>
      </c>
      <c r="CA36">
        <v>0.57850000000000001</v>
      </c>
      <c r="CB36">
        <v>2.6356000000000002</v>
      </c>
      <c r="CC36">
        <v>0.70699999999999996</v>
      </c>
      <c r="CD36">
        <v>0.6804</v>
      </c>
      <c r="CE36">
        <v>0.54320000000000002</v>
      </c>
      <c r="CF36">
        <v>0.67079999999999995</v>
      </c>
      <c r="CG36">
        <v>0.26540000000000002</v>
      </c>
      <c r="CH36">
        <v>2.1598999999999999</v>
      </c>
      <c r="CI36">
        <v>0.59589999999999999</v>
      </c>
      <c r="CJ36">
        <v>0.39500000000000002</v>
      </c>
      <c r="CK36">
        <v>0.88260000000000005</v>
      </c>
      <c r="CL36">
        <v>1.2776000000000001</v>
      </c>
      <c r="CM36">
        <v>0.63200000000000001</v>
      </c>
      <c r="CN36">
        <v>0.78620000000000001</v>
      </c>
      <c r="CO36">
        <v>0</v>
      </c>
      <c r="CP36">
        <v>0.7893</v>
      </c>
      <c r="CQ36">
        <v>0.71960000000000002</v>
      </c>
      <c r="CR36">
        <v>0</v>
      </c>
      <c r="CS36">
        <v>2.2951999999999999</v>
      </c>
      <c r="CT36">
        <v>0.52180000000000004</v>
      </c>
      <c r="CU36">
        <v>8.3682999999999996</v>
      </c>
      <c r="CV36">
        <v>0.69669999999999999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214</v>
      </c>
      <c r="DR36">
        <v>77</v>
      </c>
      <c r="DS36">
        <v>9.1</v>
      </c>
      <c r="DT36">
        <v>3.3</v>
      </c>
      <c r="DU36">
        <v>3682</v>
      </c>
      <c r="DV36">
        <v>1.7231326863958001E-2</v>
      </c>
      <c r="DW36">
        <v>1.8264896539000001E-5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36047056000</v>
      </c>
      <c r="H37" t="s">
        <v>1393</v>
      </c>
      <c r="I37">
        <v>7.1333099999999997E-2</v>
      </c>
      <c r="J37">
        <v>3677</v>
      </c>
      <c r="K37">
        <v>350</v>
      </c>
      <c r="L37">
        <v>1484</v>
      </c>
      <c r="M37">
        <v>47</v>
      </c>
      <c r="N37">
        <v>1381</v>
      </c>
      <c r="O37">
        <v>71</v>
      </c>
      <c r="P37">
        <v>504</v>
      </c>
      <c r="Q37">
        <v>257</v>
      </c>
      <c r="R37">
        <v>61</v>
      </c>
      <c r="S37">
        <v>42</v>
      </c>
      <c r="T37">
        <v>26815</v>
      </c>
      <c r="U37">
        <v>3590</v>
      </c>
      <c r="V37">
        <v>194</v>
      </c>
      <c r="W37">
        <v>80</v>
      </c>
      <c r="X37">
        <v>582</v>
      </c>
      <c r="Y37">
        <v>114</v>
      </c>
      <c r="Z37">
        <v>815</v>
      </c>
      <c r="AA37">
        <v>202</v>
      </c>
      <c r="AB37">
        <v>335</v>
      </c>
      <c r="AC37">
        <v>101</v>
      </c>
      <c r="AD37">
        <v>59</v>
      </c>
      <c r="AE37">
        <v>48.299999999999898</v>
      </c>
      <c r="AF37">
        <v>561</v>
      </c>
      <c r="AG37">
        <v>566.1</v>
      </c>
      <c r="AH37">
        <v>704</v>
      </c>
      <c r="AI37">
        <v>187.5</v>
      </c>
      <c r="AJ37">
        <v>957</v>
      </c>
      <c r="AK37">
        <v>107.9</v>
      </c>
      <c r="AL37">
        <v>0</v>
      </c>
      <c r="AM37">
        <v>11</v>
      </c>
      <c r="AN37">
        <v>94</v>
      </c>
      <c r="AO37">
        <v>49</v>
      </c>
      <c r="AP37">
        <v>551</v>
      </c>
      <c r="AQ37">
        <v>97</v>
      </c>
      <c r="AR37">
        <v>19</v>
      </c>
      <c r="AS37">
        <v>12</v>
      </c>
      <c r="AT37">
        <v>13.6999999999999</v>
      </c>
      <c r="AU37">
        <v>7.3</v>
      </c>
      <c r="AV37">
        <v>3.7</v>
      </c>
      <c r="AW37">
        <v>2.4</v>
      </c>
      <c r="AX37">
        <v>26815</v>
      </c>
      <c r="AY37">
        <v>3590</v>
      </c>
      <c r="AZ37">
        <v>7.5</v>
      </c>
      <c r="BA37">
        <v>3.2</v>
      </c>
      <c r="BB37">
        <v>15.8</v>
      </c>
      <c r="BC37">
        <v>3</v>
      </c>
      <c r="BD37">
        <v>22.1999999999999</v>
      </c>
      <c r="BE37">
        <v>5.0999999999999996</v>
      </c>
      <c r="BF37">
        <v>9.1</v>
      </c>
      <c r="BG37">
        <v>2.9</v>
      </c>
      <c r="BH37">
        <v>4.3</v>
      </c>
      <c r="BI37">
        <v>3.5</v>
      </c>
      <c r="BJ37">
        <v>15.3</v>
      </c>
      <c r="BK37">
        <v>15.3</v>
      </c>
      <c r="BL37">
        <v>20.6999999999999</v>
      </c>
      <c r="BM37">
        <v>5.2</v>
      </c>
      <c r="BN37">
        <v>64.5</v>
      </c>
      <c r="BO37">
        <v>7</v>
      </c>
      <c r="BP37">
        <v>0</v>
      </c>
      <c r="BQ37">
        <v>2</v>
      </c>
      <c r="BR37">
        <v>6.8</v>
      </c>
      <c r="BS37">
        <v>3.5</v>
      </c>
      <c r="BT37">
        <v>39.899999999999899</v>
      </c>
      <c r="BU37">
        <v>6.9</v>
      </c>
      <c r="BV37">
        <v>0.5</v>
      </c>
      <c r="BW37">
        <v>0.3</v>
      </c>
      <c r="BX37">
        <v>0.55810000000000004</v>
      </c>
      <c r="BY37">
        <v>0.14199999999999999</v>
      </c>
      <c r="BZ37">
        <v>0.56579999999999997</v>
      </c>
      <c r="CA37">
        <v>0.3014</v>
      </c>
      <c r="CB37">
        <v>1.5672999999999999</v>
      </c>
      <c r="CC37">
        <v>0.37290000000000001</v>
      </c>
      <c r="CD37">
        <v>0.58709999999999996</v>
      </c>
      <c r="CE37">
        <v>0.57479999999999998</v>
      </c>
      <c r="CF37">
        <v>0.34029999999999999</v>
      </c>
      <c r="CG37">
        <v>0.2475</v>
      </c>
      <c r="CH37">
        <v>1.7497</v>
      </c>
      <c r="CI37">
        <v>0.31419999999999998</v>
      </c>
      <c r="CJ37">
        <v>0.29670000000000002</v>
      </c>
      <c r="CK37">
        <v>0.90900000000000003</v>
      </c>
      <c r="CL37">
        <v>1.2057</v>
      </c>
      <c r="CM37">
        <v>0.59599999999999997</v>
      </c>
      <c r="CN37">
        <v>0.84819999999999995</v>
      </c>
      <c r="CO37">
        <v>0</v>
      </c>
      <c r="CP37">
        <v>0.72030000000000005</v>
      </c>
      <c r="CQ37">
        <v>0.70099999999999996</v>
      </c>
      <c r="CR37">
        <v>0.59719999999999995</v>
      </c>
      <c r="CS37">
        <v>2.8668</v>
      </c>
      <c r="CT37">
        <v>0.78710000000000002</v>
      </c>
      <c r="CU37">
        <v>7.3895</v>
      </c>
      <c r="CV37">
        <v>0.55489999999999995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339</v>
      </c>
      <c r="DR37">
        <v>127</v>
      </c>
      <c r="DS37">
        <v>9.1999999999999904</v>
      </c>
      <c r="DT37">
        <v>3</v>
      </c>
      <c r="DU37">
        <v>1536</v>
      </c>
      <c r="DV37">
        <v>1.7810340884385E-2</v>
      </c>
      <c r="DW37">
        <v>1.9652222385E-5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36047056200</v>
      </c>
      <c r="H38" t="s">
        <v>1392</v>
      </c>
      <c r="I38">
        <v>6.5951599999999999E-2</v>
      </c>
      <c r="J38">
        <v>1583</v>
      </c>
      <c r="K38">
        <v>189</v>
      </c>
      <c r="L38">
        <v>612</v>
      </c>
      <c r="M38">
        <v>28</v>
      </c>
      <c r="N38">
        <v>575</v>
      </c>
      <c r="O38">
        <v>44</v>
      </c>
      <c r="P38">
        <v>180</v>
      </c>
      <c r="Q38">
        <v>91</v>
      </c>
      <c r="R38">
        <v>47</v>
      </c>
      <c r="S38">
        <v>40</v>
      </c>
      <c r="T38">
        <v>32869</v>
      </c>
      <c r="U38">
        <v>4584</v>
      </c>
      <c r="V38">
        <v>147</v>
      </c>
      <c r="W38">
        <v>52</v>
      </c>
      <c r="X38">
        <v>361</v>
      </c>
      <c r="Y38">
        <v>69</v>
      </c>
      <c r="Z38">
        <v>395</v>
      </c>
      <c r="AA38">
        <v>126</v>
      </c>
      <c r="AB38">
        <v>136</v>
      </c>
      <c r="AC38">
        <v>59</v>
      </c>
      <c r="AD38">
        <v>26</v>
      </c>
      <c r="AE38">
        <v>31.6</v>
      </c>
      <c r="AF38">
        <v>245</v>
      </c>
      <c r="AG38">
        <v>282.5</v>
      </c>
      <c r="AH38">
        <v>80</v>
      </c>
      <c r="AI38">
        <v>62.7</v>
      </c>
      <c r="AJ38">
        <v>0</v>
      </c>
      <c r="AK38">
        <v>15.6</v>
      </c>
      <c r="AL38">
        <v>0</v>
      </c>
      <c r="AM38">
        <v>11</v>
      </c>
      <c r="AN38">
        <v>29</v>
      </c>
      <c r="AO38">
        <v>18.899999999999899</v>
      </c>
      <c r="AP38">
        <v>49</v>
      </c>
      <c r="AQ38">
        <v>32</v>
      </c>
      <c r="AR38">
        <v>0</v>
      </c>
      <c r="AS38">
        <v>11</v>
      </c>
      <c r="AT38">
        <v>11.4</v>
      </c>
      <c r="AU38">
        <v>5.7</v>
      </c>
      <c r="AV38">
        <v>7.2</v>
      </c>
      <c r="AW38">
        <v>5.7</v>
      </c>
      <c r="AX38">
        <v>32869</v>
      </c>
      <c r="AY38">
        <v>4584</v>
      </c>
      <c r="AZ38">
        <v>13.1</v>
      </c>
      <c r="BA38">
        <v>4.3</v>
      </c>
      <c r="BB38">
        <v>22.8</v>
      </c>
      <c r="BC38">
        <v>5.3</v>
      </c>
      <c r="BD38">
        <v>25</v>
      </c>
      <c r="BE38">
        <v>7.4</v>
      </c>
      <c r="BF38">
        <v>8.6</v>
      </c>
      <c r="BG38">
        <v>4</v>
      </c>
      <c r="BH38">
        <v>4.5</v>
      </c>
      <c r="BI38">
        <v>5.5</v>
      </c>
      <c r="BJ38">
        <v>15.5</v>
      </c>
      <c r="BK38">
        <v>17.8</v>
      </c>
      <c r="BL38">
        <v>5.5</v>
      </c>
      <c r="BM38">
        <v>4.3</v>
      </c>
      <c r="BN38">
        <v>0</v>
      </c>
      <c r="BO38">
        <v>2.5</v>
      </c>
      <c r="BP38">
        <v>0</v>
      </c>
      <c r="BQ38">
        <v>4.8</v>
      </c>
      <c r="BR38">
        <v>5</v>
      </c>
      <c r="BS38">
        <v>3.3</v>
      </c>
      <c r="BT38">
        <v>8.5</v>
      </c>
      <c r="BU38">
        <v>5.6</v>
      </c>
      <c r="BV38">
        <v>0</v>
      </c>
      <c r="BW38">
        <v>0.7</v>
      </c>
      <c r="BX38">
        <v>0.48</v>
      </c>
      <c r="BY38">
        <v>0.52890000000000004</v>
      </c>
      <c r="BZ38">
        <v>0.37409999999999999</v>
      </c>
      <c r="CA38">
        <v>0.56320000000000003</v>
      </c>
      <c r="CB38">
        <v>1.9461999999999999</v>
      </c>
      <c r="CC38">
        <v>0.49690000000000001</v>
      </c>
      <c r="CD38">
        <v>0.91500000000000004</v>
      </c>
      <c r="CE38">
        <v>0.76319999999999999</v>
      </c>
      <c r="CF38">
        <v>0.29099999999999998</v>
      </c>
      <c r="CG38">
        <v>0.26750000000000002</v>
      </c>
      <c r="CH38">
        <v>2.2366999999999999</v>
      </c>
      <c r="CI38">
        <v>0.64580000000000004</v>
      </c>
      <c r="CJ38">
        <v>0.3009</v>
      </c>
      <c r="CK38">
        <v>0.64500000000000002</v>
      </c>
      <c r="CL38">
        <v>0.94579999999999997</v>
      </c>
      <c r="CM38">
        <v>0.45529999999999998</v>
      </c>
      <c r="CN38">
        <v>0</v>
      </c>
      <c r="CO38">
        <v>0</v>
      </c>
      <c r="CP38">
        <v>0.64539999999999997</v>
      </c>
      <c r="CQ38">
        <v>0.36</v>
      </c>
      <c r="CR38">
        <v>0</v>
      </c>
      <c r="CS38">
        <v>1.0054000000000001</v>
      </c>
      <c r="CT38">
        <v>7.7399999999999997E-2</v>
      </c>
      <c r="CU38">
        <v>6.1341999999999999</v>
      </c>
      <c r="CV38">
        <v>0.34849999999999998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45</v>
      </c>
      <c r="DR38">
        <v>34</v>
      </c>
      <c r="DS38">
        <v>2.8</v>
      </c>
      <c r="DT38">
        <v>2</v>
      </c>
      <c r="DU38">
        <v>583</v>
      </c>
      <c r="DV38">
        <v>1.7196478482551E-2</v>
      </c>
      <c r="DW38">
        <v>1.8181850956000002E-5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36047056400</v>
      </c>
      <c r="H39" t="s">
        <v>1391</v>
      </c>
      <c r="I39">
        <v>7.0741999999999999E-2</v>
      </c>
      <c r="J39">
        <v>2566</v>
      </c>
      <c r="K39">
        <v>202</v>
      </c>
      <c r="L39">
        <v>1087</v>
      </c>
      <c r="M39">
        <v>40</v>
      </c>
      <c r="N39">
        <v>949</v>
      </c>
      <c r="O39">
        <v>59</v>
      </c>
      <c r="P39">
        <v>104</v>
      </c>
      <c r="Q39">
        <v>55</v>
      </c>
      <c r="R39">
        <v>54</v>
      </c>
      <c r="S39">
        <v>42</v>
      </c>
      <c r="T39">
        <v>35602</v>
      </c>
      <c r="U39">
        <v>3954</v>
      </c>
      <c r="V39">
        <v>63</v>
      </c>
      <c r="W39">
        <v>35</v>
      </c>
      <c r="X39">
        <v>449</v>
      </c>
      <c r="Y39">
        <v>71</v>
      </c>
      <c r="Z39">
        <v>564</v>
      </c>
      <c r="AA39">
        <v>111</v>
      </c>
      <c r="AB39">
        <v>212</v>
      </c>
      <c r="AC39">
        <v>57</v>
      </c>
      <c r="AD39">
        <v>4</v>
      </c>
      <c r="AE39">
        <v>12.5</v>
      </c>
      <c r="AF39">
        <v>520</v>
      </c>
      <c r="AG39">
        <v>315.19999999999902</v>
      </c>
      <c r="AH39">
        <v>122</v>
      </c>
      <c r="AI39">
        <v>79.2</v>
      </c>
      <c r="AJ39">
        <v>365</v>
      </c>
      <c r="AK39">
        <v>59</v>
      </c>
      <c r="AL39">
        <v>0</v>
      </c>
      <c r="AM39">
        <v>11</v>
      </c>
      <c r="AN39">
        <v>29</v>
      </c>
      <c r="AO39">
        <v>20.6</v>
      </c>
      <c r="AP39">
        <v>187</v>
      </c>
      <c r="AQ39">
        <v>63</v>
      </c>
      <c r="AR39">
        <v>0</v>
      </c>
      <c r="AS39">
        <v>11</v>
      </c>
      <c r="AT39">
        <v>4.0999999999999996</v>
      </c>
      <c r="AU39">
        <v>2.2000000000000002</v>
      </c>
      <c r="AV39">
        <v>4.5999999999999996</v>
      </c>
      <c r="AW39">
        <v>3.6</v>
      </c>
      <c r="AX39">
        <v>35602</v>
      </c>
      <c r="AY39">
        <v>3954</v>
      </c>
      <c r="AZ39">
        <v>3.6</v>
      </c>
      <c r="BA39">
        <v>2</v>
      </c>
      <c r="BB39">
        <v>17.5</v>
      </c>
      <c r="BC39">
        <v>2.9</v>
      </c>
      <c r="BD39">
        <v>22</v>
      </c>
      <c r="BE39">
        <v>4</v>
      </c>
      <c r="BF39">
        <v>8.3000000000000007</v>
      </c>
      <c r="BG39">
        <v>2.2000000000000002</v>
      </c>
      <c r="BH39">
        <v>0.4</v>
      </c>
      <c r="BI39">
        <v>1.3</v>
      </c>
      <c r="BJ39">
        <v>20.3</v>
      </c>
      <c r="BK39">
        <v>12.1999999999999</v>
      </c>
      <c r="BL39">
        <v>5</v>
      </c>
      <c r="BM39">
        <v>3.2</v>
      </c>
      <c r="BN39">
        <v>33.6</v>
      </c>
      <c r="BO39">
        <v>5.3</v>
      </c>
      <c r="BP39">
        <v>0</v>
      </c>
      <c r="BQ39">
        <v>2.7</v>
      </c>
      <c r="BR39">
        <v>3.1</v>
      </c>
      <c r="BS39">
        <v>2.2000000000000002</v>
      </c>
      <c r="BT39">
        <v>19.6999999999999</v>
      </c>
      <c r="BU39">
        <v>6.4</v>
      </c>
      <c r="BV39">
        <v>0</v>
      </c>
      <c r="BW39">
        <v>0.4</v>
      </c>
      <c r="BX39">
        <v>0.13450000000000001</v>
      </c>
      <c r="BY39">
        <v>0.22989999999999999</v>
      </c>
      <c r="BZ39">
        <v>0.30830000000000002</v>
      </c>
      <c r="CA39">
        <v>0.10340000000000001</v>
      </c>
      <c r="CB39">
        <v>0.77610000000000001</v>
      </c>
      <c r="CC39">
        <v>0.1265</v>
      </c>
      <c r="CD39">
        <v>0.70650000000000002</v>
      </c>
      <c r="CE39">
        <v>0.55579999999999996</v>
      </c>
      <c r="CF39">
        <v>0.26069999999999999</v>
      </c>
      <c r="CG39">
        <v>2.53E-2</v>
      </c>
      <c r="CH39">
        <v>1.5484</v>
      </c>
      <c r="CI39">
        <v>0.20130000000000001</v>
      </c>
      <c r="CJ39">
        <v>0.36409999999999998</v>
      </c>
      <c r="CK39">
        <v>0.62580000000000002</v>
      </c>
      <c r="CL39">
        <v>0.9899</v>
      </c>
      <c r="CM39">
        <v>0.47860000000000003</v>
      </c>
      <c r="CN39">
        <v>0.74770000000000003</v>
      </c>
      <c r="CO39">
        <v>0</v>
      </c>
      <c r="CP39">
        <v>0.5222</v>
      </c>
      <c r="CQ39">
        <v>0.54520000000000002</v>
      </c>
      <c r="CR39">
        <v>0</v>
      </c>
      <c r="CS39">
        <v>1.8151999999999999</v>
      </c>
      <c r="CT39">
        <v>0.32200000000000001</v>
      </c>
      <c r="CU39">
        <v>5.1295999999999999</v>
      </c>
      <c r="CV39">
        <v>0.18529999999999999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93</v>
      </c>
      <c r="DR39">
        <v>65</v>
      </c>
      <c r="DS39">
        <v>3.6</v>
      </c>
      <c r="DT39">
        <v>2.5</v>
      </c>
      <c r="DU39">
        <v>1043</v>
      </c>
      <c r="DV39">
        <v>2.0552026900741E-2</v>
      </c>
      <c r="DW39">
        <v>1.9505620622E-5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36047056600</v>
      </c>
      <c r="H40" t="s">
        <v>1390</v>
      </c>
      <c r="I40">
        <v>6.6228099999999998E-2</v>
      </c>
      <c r="J40">
        <v>2568</v>
      </c>
      <c r="K40">
        <v>253</v>
      </c>
      <c r="L40">
        <v>1059</v>
      </c>
      <c r="M40">
        <v>29</v>
      </c>
      <c r="N40">
        <v>1005</v>
      </c>
      <c r="O40">
        <v>50</v>
      </c>
      <c r="P40">
        <v>254</v>
      </c>
      <c r="Q40">
        <v>113</v>
      </c>
      <c r="R40">
        <v>59</v>
      </c>
      <c r="S40">
        <v>41</v>
      </c>
      <c r="T40">
        <v>30061</v>
      </c>
      <c r="U40">
        <v>4634</v>
      </c>
      <c r="V40">
        <v>176</v>
      </c>
      <c r="W40">
        <v>79</v>
      </c>
      <c r="X40">
        <v>459</v>
      </c>
      <c r="Y40">
        <v>81</v>
      </c>
      <c r="Z40">
        <v>560</v>
      </c>
      <c r="AA40">
        <v>159</v>
      </c>
      <c r="AB40">
        <v>341</v>
      </c>
      <c r="AC40">
        <v>63</v>
      </c>
      <c r="AD40">
        <v>42</v>
      </c>
      <c r="AE40">
        <v>32.6</v>
      </c>
      <c r="AF40">
        <v>1283</v>
      </c>
      <c r="AG40">
        <v>326.89999999999901</v>
      </c>
      <c r="AH40">
        <v>385</v>
      </c>
      <c r="AI40">
        <v>119.7</v>
      </c>
      <c r="AJ40">
        <v>502</v>
      </c>
      <c r="AK40">
        <v>70.900000000000006</v>
      </c>
      <c r="AL40">
        <v>0</v>
      </c>
      <c r="AM40">
        <v>11</v>
      </c>
      <c r="AN40">
        <v>69</v>
      </c>
      <c r="AO40">
        <v>41.299999999999898</v>
      </c>
      <c r="AP40">
        <v>326</v>
      </c>
      <c r="AQ40">
        <v>58</v>
      </c>
      <c r="AR40">
        <v>13</v>
      </c>
      <c r="AS40">
        <v>6</v>
      </c>
      <c r="AT40">
        <v>9.9</v>
      </c>
      <c r="AU40">
        <v>4.5</v>
      </c>
      <c r="AV40">
        <v>4.8</v>
      </c>
      <c r="AW40">
        <v>3.2</v>
      </c>
      <c r="AX40">
        <v>30061</v>
      </c>
      <c r="AY40">
        <v>4634</v>
      </c>
      <c r="AZ40">
        <v>9.6</v>
      </c>
      <c r="BA40">
        <v>4.0999999999999996</v>
      </c>
      <c r="BB40">
        <v>17.899999999999899</v>
      </c>
      <c r="BC40">
        <v>3.5</v>
      </c>
      <c r="BD40">
        <v>21.8</v>
      </c>
      <c r="BE40">
        <v>5.8</v>
      </c>
      <c r="BF40">
        <v>13.3</v>
      </c>
      <c r="BG40">
        <v>2.7</v>
      </c>
      <c r="BH40">
        <v>4.2</v>
      </c>
      <c r="BI40">
        <v>3.2</v>
      </c>
      <c r="BJ40">
        <v>50</v>
      </c>
      <c r="BK40">
        <v>11.6999999999999</v>
      </c>
      <c r="BL40">
        <v>17</v>
      </c>
      <c r="BM40">
        <v>5.0999999999999996</v>
      </c>
      <c r="BN40">
        <v>47.399999999999899</v>
      </c>
      <c r="BO40">
        <v>6.6</v>
      </c>
      <c r="BP40">
        <v>0</v>
      </c>
      <c r="BQ40">
        <v>2.8</v>
      </c>
      <c r="BR40">
        <v>6.9</v>
      </c>
      <c r="BS40">
        <v>4.0999999999999996</v>
      </c>
      <c r="BT40">
        <v>32.399999999999899</v>
      </c>
      <c r="BU40">
        <v>5.9</v>
      </c>
      <c r="BV40">
        <v>0.5</v>
      </c>
      <c r="BW40">
        <v>0.2</v>
      </c>
      <c r="BX40">
        <v>0.41510000000000002</v>
      </c>
      <c r="BY40">
        <v>0.25130000000000002</v>
      </c>
      <c r="BZ40">
        <v>0.45519999999999999</v>
      </c>
      <c r="CA40">
        <v>0.41260000000000002</v>
      </c>
      <c r="CB40">
        <v>1.5343</v>
      </c>
      <c r="CC40">
        <v>0.36459999999999998</v>
      </c>
      <c r="CD40">
        <v>0.73129999999999995</v>
      </c>
      <c r="CE40">
        <v>0.54159999999999997</v>
      </c>
      <c r="CF40">
        <v>0.68769999999999998</v>
      </c>
      <c r="CG40">
        <v>0.24199999999999999</v>
      </c>
      <c r="CH40">
        <v>2.2025000000000001</v>
      </c>
      <c r="CI40">
        <v>0.62560000000000004</v>
      </c>
      <c r="CJ40">
        <v>0.61409999999999998</v>
      </c>
      <c r="CK40">
        <v>0.86839999999999995</v>
      </c>
      <c r="CL40">
        <v>1.4824999999999999</v>
      </c>
      <c r="CM40">
        <v>0.76190000000000002</v>
      </c>
      <c r="CN40">
        <v>0.79720000000000002</v>
      </c>
      <c r="CO40">
        <v>0</v>
      </c>
      <c r="CP40">
        <v>0.72240000000000004</v>
      </c>
      <c r="CQ40">
        <v>0.64990000000000003</v>
      </c>
      <c r="CR40">
        <v>0.59350000000000003</v>
      </c>
      <c r="CS40">
        <v>2.7629999999999999</v>
      </c>
      <c r="CT40">
        <v>0.74980000000000002</v>
      </c>
      <c r="CU40">
        <v>7.9823000000000004</v>
      </c>
      <c r="CV40">
        <v>0.64319999999999999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64</v>
      </c>
      <c r="DR40">
        <v>34</v>
      </c>
      <c r="DS40">
        <v>2.5</v>
      </c>
      <c r="DT40">
        <v>1.3</v>
      </c>
      <c r="DU40">
        <v>1499</v>
      </c>
      <c r="DV40">
        <v>1.7194313377894E-2</v>
      </c>
      <c r="DW40">
        <v>1.8251343218999999E-5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36047056800</v>
      </c>
      <c r="H41" t="s">
        <v>1389</v>
      </c>
      <c r="I41">
        <v>4.5489399999999999E-2</v>
      </c>
      <c r="J41">
        <v>1367</v>
      </c>
      <c r="K41">
        <v>157</v>
      </c>
      <c r="L41">
        <v>578</v>
      </c>
      <c r="M41">
        <v>27</v>
      </c>
      <c r="N41">
        <v>545</v>
      </c>
      <c r="O41">
        <v>42</v>
      </c>
      <c r="P41">
        <v>149</v>
      </c>
      <c r="Q41">
        <v>124</v>
      </c>
      <c r="R41">
        <v>16</v>
      </c>
      <c r="S41">
        <v>15</v>
      </c>
      <c r="T41">
        <v>35557</v>
      </c>
      <c r="U41">
        <v>4974</v>
      </c>
      <c r="V41">
        <v>213</v>
      </c>
      <c r="W41">
        <v>104</v>
      </c>
      <c r="X41">
        <v>257</v>
      </c>
      <c r="Y41">
        <v>80</v>
      </c>
      <c r="Z41">
        <v>177</v>
      </c>
      <c r="AA41">
        <v>50</v>
      </c>
      <c r="AB41">
        <v>90</v>
      </c>
      <c r="AC41">
        <v>41</v>
      </c>
      <c r="AD41">
        <v>29</v>
      </c>
      <c r="AE41">
        <v>22</v>
      </c>
      <c r="AF41">
        <v>470</v>
      </c>
      <c r="AG41">
        <v>225.599999999999</v>
      </c>
      <c r="AH41">
        <v>180</v>
      </c>
      <c r="AI41">
        <v>73.099999999999895</v>
      </c>
      <c r="AJ41">
        <v>0</v>
      </c>
      <c r="AK41">
        <v>15.6</v>
      </c>
      <c r="AL41">
        <v>0</v>
      </c>
      <c r="AM41">
        <v>11</v>
      </c>
      <c r="AN41">
        <v>12</v>
      </c>
      <c r="AO41">
        <v>12.8</v>
      </c>
      <c r="AP41">
        <v>87</v>
      </c>
      <c r="AQ41">
        <v>36</v>
      </c>
      <c r="AR41">
        <v>0</v>
      </c>
      <c r="AS41">
        <v>11</v>
      </c>
      <c r="AT41">
        <v>10.9</v>
      </c>
      <c r="AU41">
        <v>8.6999999999999904</v>
      </c>
      <c r="AV41">
        <v>2.1</v>
      </c>
      <c r="AW41">
        <v>1.9</v>
      </c>
      <c r="AX41">
        <v>35557</v>
      </c>
      <c r="AY41">
        <v>4974</v>
      </c>
      <c r="AZ41">
        <v>19.6999999999999</v>
      </c>
      <c r="BA41">
        <v>8.8000000000000007</v>
      </c>
      <c r="BB41">
        <v>18.8</v>
      </c>
      <c r="BC41">
        <v>5.7</v>
      </c>
      <c r="BD41">
        <v>12.9</v>
      </c>
      <c r="BE41">
        <v>3.3</v>
      </c>
      <c r="BF41">
        <v>6.6</v>
      </c>
      <c r="BG41">
        <v>2.9</v>
      </c>
      <c r="BH41">
        <v>5.3</v>
      </c>
      <c r="BI41">
        <v>4</v>
      </c>
      <c r="BJ41">
        <v>34.399999999999899</v>
      </c>
      <c r="BK41">
        <v>16</v>
      </c>
      <c r="BL41">
        <v>13.8</v>
      </c>
      <c r="BM41">
        <v>5.4</v>
      </c>
      <c r="BN41">
        <v>0</v>
      </c>
      <c r="BO41">
        <v>2.7</v>
      </c>
      <c r="BP41">
        <v>0</v>
      </c>
      <c r="BQ41">
        <v>5.0999999999999996</v>
      </c>
      <c r="BR41">
        <v>2.2000000000000002</v>
      </c>
      <c r="BS41">
        <v>2.2999999999999998</v>
      </c>
      <c r="BT41">
        <v>16</v>
      </c>
      <c r="BU41">
        <v>6.6</v>
      </c>
      <c r="BV41">
        <v>0</v>
      </c>
      <c r="BW41">
        <v>0.8</v>
      </c>
      <c r="BX41">
        <v>0.45810000000000001</v>
      </c>
      <c r="BY41">
        <v>3.2800000000000003E-2</v>
      </c>
      <c r="BZ41">
        <v>0.3095</v>
      </c>
      <c r="CA41">
        <v>0.74819999999999998</v>
      </c>
      <c r="CB41">
        <v>1.5487</v>
      </c>
      <c r="CC41">
        <v>0.36890000000000001</v>
      </c>
      <c r="CD41">
        <v>0.78010000000000002</v>
      </c>
      <c r="CE41">
        <v>8.9599999999999999E-2</v>
      </c>
      <c r="CF41">
        <v>0.12620000000000001</v>
      </c>
      <c r="CG41">
        <v>0.33110000000000001</v>
      </c>
      <c r="CH41">
        <v>1.327</v>
      </c>
      <c r="CI41">
        <v>0.12230000000000001</v>
      </c>
      <c r="CJ41">
        <v>0.51190000000000002</v>
      </c>
      <c r="CK41">
        <v>0.82450000000000001</v>
      </c>
      <c r="CL41">
        <v>1.3365</v>
      </c>
      <c r="CM41">
        <v>0.66500000000000004</v>
      </c>
      <c r="CN41">
        <v>0</v>
      </c>
      <c r="CO41">
        <v>0</v>
      </c>
      <c r="CP41">
        <v>0.44090000000000001</v>
      </c>
      <c r="CQ41">
        <v>0.4995</v>
      </c>
      <c r="CR41">
        <v>0</v>
      </c>
      <c r="CS41">
        <v>0.94040000000000001</v>
      </c>
      <c r="CT41">
        <v>6.3500000000000001E-2</v>
      </c>
      <c r="CU41">
        <v>5.1524999999999999</v>
      </c>
      <c r="CV41">
        <v>0.18909999999999999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53</v>
      </c>
      <c r="DR41">
        <v>36</v>
      </c>
      <c r="DS41">
        <v>3.9</v>
      </c>
      <c r="DT41">
        <v>2.5</v>
      </c>
      <c r="DU41">
        <v>610</v>
      </c>
      <c r="DV41">
        <v>1.6398977287971999E-2</v>
      </c>
      <c r="DW41">
        <v>1.2531507516999999E-5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36047057000</v>
      </c>
      <c r="H42" t="s">
        <v>1388</v>
      </c>
      <c r="I42">
        <v>0.1013024</v>
      </c>
      <c r="J42">
        <v>3468</v>
      </c>
      <c r="K42">
        <v>310</v>
      </c>
      <c r="L42">
        <v>1512</v>
      </c>
      <c r="M42">
        <v>43</v>
      </c>
      <c r="N42">
        <v>1463</v>
      </c>
      <c r="O42">
        <v>64</v>
      </c>
      <c r="P42">
        <v>249</v>
      </c>
      <c r="Q42">
        <v>112</v>
      </c>
      <c r="R42">
        <v>123</v>
      </c>
      <c r="S42">
        <v>60</v>
      </c>
      <c r="T42">
        <v>32254</v>
      </c>
      <c r="U42">
        <v>3237</v>
      </c>
      <c r="V42">
        <v>356</v>
      </c>
      <c r="W42">
        <v>147</v>
      </c>
      <c r="X42">
        <v>936</v>
      </c>
      <c r="Y42">
        <v>140</v>
      </c>
      <c r="Z42">
        <v>464</v>
      </c>
      <c r="AA42">
        <v>115</v>
      </c>
      <c r="AB42">
        <v>666</v>
      </c>
      <c r="AC42">
        <v>148</v>
      </c>
      <c r="AD42">
        <v>0</v>
      </c>
      <c r="AE42">
        <v>15.6</v>
      </c>
      <c r="AF42">
        <v>1168</v>
      </c>
      <c r="AG42">
        <v>416.39999999999901</v>
      </c>
      <c r="AH42">
        <v>391</v>
      </c>
      <c r="AI42">
        <v>150</v>
      </c>
      <c r="AJ42">
        <v>994</v>
      </c>
      <c r="AK42">
        <v>84.7</v>
      </c>
      <c r="AL42">
        <v>0</v>
      </c>
      <c r="AM42">
        <v>11</v>
      </c>
      <c r="AN42">
        <v>30</v>
      </c>
      <c r="AO42">
        <v>26.399999999999899</v>
      </c>
      <c r="AP42">
        <v>389</v>
      </c>
      <c r="AQ42">
        <v>112</v>
      </c>
      <c r="AR42">
        <v>172</v>
      </c>
      <c r="AS42">
        <v>121</v>
      </c>
      <c r="AT42">
        <v>7.2</v>
      </c>
      <c r="AU42">
        <v>3.2</v>
      </c>
      <c r="AV42">
        <v>6.8</v>
      </c>
      <c r="AW42">
        <v>3.2</v>
      </c>
      <c r="AX42">
        <v>32254</v>
      </c>
      <c r="AY42">
        <v>3237</v>
      </c>
      <c r="AZ42">
        <v>12.4</v>
      </c>
      <c r="BA42">
        <v>4.7</v>
      </c>
      <c r="BB42">
        <v>27</v>
      </c>
      <c r="BC42">
        <v>4</v>
      </c>
      <c r="BD42">
        <v>13.4</v>
      </c>
      <c r="BE42">
        <v>3.1</v>
      </c>
      <c r="BF42">
        <v>19.3</v>
      </c>
      <c r="BG42">
        <v>4.0999999999999996</v>
      </c>
      <c r="BH42">
        <v>0</v>
      </c>
      <c r="BI42">
        <v>1.1000000000000001</v>
      </c>
      <c r="BJ42">
        <v>33.700000000000003</v>
      </c>
      <c r="BK42">
        <v>11.6</v>
      </c>
      <c r="BL42">
        <v>11.6999999999999</v>
      </c>
      <c r="BM42">
        <v>4.4000000000000004</v>
      </c>
      <c r="BN42">
        <v>65.7</v>
      </c>
      <c r="BO42">
        <v>5.3</v>
      </c>
      <c r="BP42">
        <v>0</v>
      </c>
      <c r="BQ42">
        <v>2</v>
      </c>
      <c r="BR42">
        <v>2.1</v>
      </c>
      <c r="BS42">
        <v>1.8</v>
      </c>
      <c r="BT42">
        <v>26.6</v>
      </c>
      <c r="BU42">
        <v>7.7</v>
      </c>
      <c r="BV42">
        <v>5</v>
      </c>
      <c r="BW42">
        <v>3.5</v>
      </c>
      <c r="BX42">
        <v>0.28820000000000001</v>
      </c>
      <c r="BY42">
        <v>0.49109999999999998</v>
      </c>
      <c r="BZ42">
        <v>0.38769999999999999</v>
      </c>
      <c r="CA42">
        <v>0.5363</v>
      </c>
      <c r="CB42">
        <v>1.7034</v>
      </c>
      <c r="CC42">
        <v>0.4168</v>
      </c>
      <c r="CD42">
        <v>0.96519999999999995</v>
      </c>
      <c r="CE42">
        <v>9.6799999999999997E-2</v>
      </c>
      <c r="CF42">
        <v>0.92779999999999996</v>
      </c>
      <c r="CG42">
        <v>0</v>
      </c>
      <c r="CH42">
        <v>1.9898</v>
      </c>
      <c r="CI42">
        <v>0.48180000000000001</v>
      </c>
      <c r="CJ42">
        <v>0.50660000000000005</v>
      </c>
      <c r="CK42">
        <v>0.79039999999999999</v>
      </c>
      <c r="CL42">
        <v>1.2969999999999999</v>
      </c>
      <c r="CM42">
        <v>0.64190000000000003</v>
      </c>
      <c r="CN42">
        <v>0.85189999999999999</v>
      </c>
      <c r="CO42">
        <v>0</v>
      </c>
      <c r="CP42">
        <v>0.42670000000000002</v>
      </c>
      <c r="CQ42">
        <v>0.60440000000000005</v>
      </c>
      <c r="CR42">
        <v>0.87709999999999999</v>
      </c>
      <c r="CS42">
        <v>2.7601</v>
      </c>
      <c r="CT42">
        <v>0.74960000000000004</v>
      </c>
      <c r="CU42">
        <v>7.7502000000000004</v>
      </c>
      <c r="CV42">
        <v>0.60719999999999996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159</v>
      </c>
      <c r="DR42">
        <v>100</v>
      </c>
      <c r="DS42">
        <v>4.5999999999999996</v>
      </c>
      <c r="DT42">
        <v>2.8</v>
      </c>
      <c r="DU42">
        <v>2374</v>
      </c>
      <c r="DV42">
        <v>2.8715934717212E-2</v>
      </c>
      <c r="DW42">
        <v>2.7936879445E-5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36047057200</v>
      </c>
      <c r="H43" t="s">
        <v>1387</v>
      </c>
      <c r="I43">
        <v>9.4065599999999999E-2</v>
      </c>
      <c r="J43">
        <v>5330</v>
      </c>
      <c r="K43">
        <v>603</v>
      </c>
      <c r="L43">
        <v>2350</v>
      </c>
      <c r="M43">
        <v>35</v>
      </c>
      <c r="N43">
        <v>2246</v>
      </c>
      <c r="O43">
        <v>89</v>
      </c>
      <c r="P43">
        <v>2200</v>
      </c>
      <c r="Q43">
        <v>624</v>
      </c>
      <c r="R43">
        <v>380</v>
      </c>
      <c r="S43">
        <v>215</v>
      </c>
      <c r="T43">
        <v>11792</v>
      </c>
      <c r="U43">
        <v>2242</v>
      </c>
      <c r="V43">
        <v>944</v>
      </c>
      <c r="W43">
        <v>284</v>
      </c>
      <c r="X43">
        <v>640</v>
      </c>
      <c r="Y43">
        <v>173</v>
      </c>
      <c r="Z43">
        <v>1372</v>
      </c>
      <c r="AA43">
        <v>388</v>
      </c>
      <c r="AB43">
        <v>1012</v>
      </c>
      <c r="AC43">
        <v>250</v>
      </c>
      <c r="AD43">
        <v>627</v>
      </c>
      <c r="AE43">
        <v>241.5</v>
      </c>
      <c r="AF43">
        <v>4630</v>
      </c>
      <c r="AG43">
        <v>639.20000000000005</v>
      </c>
      <c r="AH43">
        <v>689</v>
      </c>
      <c r="AI43">
        <v>242.9</v>
      </c>
      <c r="AJ43">
        <v>2323</v>
      </c>
      <c r="AK43">
        <v>59.1</v>
      </c>
      <c r="AL43">
        <v>0</v>
      </c>
      <c r="AM43">
        <v>16</v>
      </c>
      <c r="AN43">
        <v>94</v>
      </c>
      <c r="AO43">
        <v>84.5</v>
      </c>
      <c r="AP43">
        <v>1694</v>
      </c>
      <c r="AQ43">
        <v>193</v>
      </c>
      <c r="AR43">
        <v>0</v>
      </c>
      <c r="AS43">
        <v>16</v>
      </c>
      <c r="AT43">
        <v>41.299999999999898</v>
      </c>
      <c r="AU43">
        <v>11.5</v>
      </c>
      <c r="AV43">
        <v>17.899999999999899</v>
      </c>
      <c r="AW43">
        <v>8.9</v>
      </c>
      <c r="AX43">
        <v>11792</v>
      </c>
      <c r="AY43">
        <v>2242</v>
      </c>
      <c r="AZ43">
        <v>29.399999999999899</v>
      </c>
      <c r="BA43">
        <v>9</v>
      </c>
      <c r="BB43">
        <v>12</v>
      </c>
      <c r="BC43">
        <v>3.4</v>
      </c>
      <c r="BD43">
        <v>25.6999999999999</v>
      </c>
      <c r="BE43">
        <v>6.7</v>
      </c>
      <c r="BF43">
        <v>19</v>
      </c>
      <c r="BG43">
        <v>5.6</v>
      </c>
      <c r="BH43">
        <v>27.899999999999899</v>
      </c>
      <c r="BI43">
        <v>10.6999999999999</v>
      </c>
      <c r="BJ43">
        <v>86.9</v>
      </c>
      <c r="BK43">
        <v>6.9</v>
      </c>
      <c r="BL43">
        <v>13.9</v>
      </c>
      <c r="BM43">
        <v>4.7</v>
      </c>
      <c r="BN43">
        <v>98.9</v>
      </c>
      <c r="BO43">
        <v>2</v>
      </c>
      <c r="BP43">
        <v>0</v>
      </c>
      <c r="BQ43">
        <v>1.3</v>
      </c>
      <c r="BR43">
        <v>4.2</v>
      </c>
      <c r="BS43">
        <v>3.8</v>
      </c>
      <c r="BT43">
        <v>75.400000000000006</v>
      </c>
      <c r="BU43">
        <v>8.6999999999999904</v>
      </c>
      <c r="BV43">
        <v>0</v>
      </c>
      <c r="BW43">
        <v>0.3</v>
      </c>
      <c r="BX43">
        <v>0.93969999999999998</v>
      </c>
      <c r="BY43">
        <v>0.95889999999999997</v>
      </c>
      <c r="BZ43">
        <v>0.96389999999999998</v>
      </c>
      <c r="CA43">
        <v>0.88460000000000005</v>
      </c>
      <c r="CB43">
        <v>3.7471000000000001</v>
      </c>
      <c r="CC43">
        <v>0.97140000000000004</v>
      </c>
      <c r="CD43">
        <v>0.33360000000000001</v>
      </c>
      <c r="CE43">
        <v>0.80479999999999996</v>
      </c>
      <c r="CF43">
        <v>0.92159999999999997</v>
      </c>
      <c r="CG43">
        <v>0.9718</v>
      </c>
      <c r="CH43">
        <v>3.0318000000000001</v>
      </c>
      <c r="CI43">
        <v>0.96799999999999997</v>
      </c>
      <c r="CJ43">
        <v>0.79320000000000002</v>
      </c>
      <c r="CK43">
        <v>0.8256</v>
      </c>
      <c r="CL43">
        <v>1.6188</v>
      </c>
      <c r="CM43">
        <v>0.85609999999999997</v>
      </c>
      <c r="CN43">
        <v>0.99629999999999996</v>
      </c>
      <c r="CO43">
        <v>0</v>
      </c>
      <c r="CP43">
        <v>0.5988</v>
      </c>
      <c r="CQ43">
        <v>0.93540000000000001</v>
      </c>
      <c r="CR43">
        <v>0</v>
      </c>
      <c r="CS43">
        <v>2.5306000000000002</v>
      </c>
      <c r="CT43">
        <v>0.6391</v>
      </c>
      <c r="CU43">
        <v>10.9283</v>
      </c>
      <c r="CV43">
        <v>0.94710000000000005</v>
      </c>
      <c r="CW43">
        <v>1</v>
      </c>
      <c r="CX43">
        <v>1</v>
      </c>
      <c r="CY43">
        <v>1</v>
      </c>
      <c r="CZ43">
        <v>0</v>
      </c>
      <c r="DA43">
        <v>3</v>
      </c>
      <c r="DB43">
        <v>0</v>
      </c>
      <c r="DC43">
        <v>0</v>
      </c>
      <c r="DD43">
        <v>1</v>
      </c>
      <c r="DE43">
        <v>1</v>
      </c>
      <c r="DF43">
        <v>2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1</v>
      </c>
      <c r="DN43">
        <v>0</v>
      </c>
      <c r="DO43">
        <v>2</v>
      </c>
      <c r="DP43">
        <v>7</v>
      </c>
      <c r="DQ43">
        <v>112</v>
      </c>
      <c r="DR43">
        <v>123</v>
      </c>
      <c r="DS43">
        <v>2.1</v>
      </c>
      <c r="DT43">
        <v>2.2999999999999998</v>
      </c>
      <c r="DU43">
        <v>1563</v>
      </c>
      <c r="DV43">
        <v>2.0560707643417001E-2</v>
      </c>
      <c r="DW43">
        <v>2.5935109149E-5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36047057400</v>
      </c>
      <c r="H44" t="s">
        <v>1386</v>
      </c>
      <c r="I44">
        <v>6.1469000000000003E-2</v>
      </c>
      <c r="J44">
        <v>2905</v>
      </c>
      <c r="K44">
        <v>276</v>
      </c>
      <c r="L44">
        <v>1030</v>
      </c>
      <c r="M44">
        <v>34</v>
      </c>
      <c r="N44">
        <v>1026</v>
      </c>
      <c r="O44">
        <v>33</v>
      </c>
      <c r="P44">
        <v>236</v>
      </c>
      <c r="Q44">
        <v>135</v>
      </c>
      <c r="R44">
        <v>120</v>
      </c>
      <c r="S44">
        <v>78</v>
      </c>
      <c r="T44">
        <v>34464</v>
      </c>
      <c r="U44">
        <v>4140</v>
      </c>
      <c r="V44">
        <v>318</v>
      </c>
      <c r="W44">
        <v>125</v>
      </c>
      <c r="X44">
        <v>487</v>
      </c>
      <c r="Y44">
        <v>85</v>
      </c>
      <c r="Z44">
        <v>440</v>
      </c>
      <c r="AA44">
        <v>128</v>
      </c>
      <c r="AB44">
        <v>350</v>
      </c>
      <c r="AC44">
        <v>109</v>
      </c>
      <c r="AD44">
        <v>61</v>
      </c>
      <c r="AE44">
        <v>35.6</v>
      </c>
      <c r="AF44">
        <v>1396</v>
      </c>
      <c r="AG44">
        <v>397.5</v>
      </c>
      <c r="AH44">
        <v>538</v>
      </c>
      <c r="AI44">
        <v>151.5</v>
      </c>
      <c r="AJ44">
        <v>12</v>
      </c>
      <c r="AK44">
        <v>20.1999999999999</v>
      </c>
      <c r="AL44">
        <v>0</v>
      </c>
      <c r="AM44">
        <v>11</v>
      </c>
      <c r="AN44">
        <v>45</v>
      </c>
      <c r="AO44">
        <v>34.799999999999898</v>
      </c>
      <c r="AP44">
        <v>262</v>
      </c>
      <c r="AQ44">
        <v>85</v>
      </c>
      <c r="AR44">
        <v>5</v>
      </c>
      <c r="AS44">
        <v>3</v>
      </c>
      <c r="AT44">
        <v>8.1</v>
      </c>
      <c r="AU44">
        <v>4.7</v>
      </c>
      <c r="AV44">
        <v>7.4</v>
      </c>
      <c r="AW44">
        <v>4.7</v>
      </c>
      <c r="AX44">
        <v>34464</v>
      </c>
      <c r="AY44">
        <v>4140</v>
      </c>
      <c r="AZ44">
        <v>14.6</v>
      </c>
      <c r="BA44">
        <v>5.6</v>
      </c>
      <c r="BB44">
        <v>16.8</v>
      </c>
      <c r="BC44">
        <v>2.8</v>
      </c>
      <c r="BD44">
        <v>15.1</v>
      </c>
      <c r="BE44">
        <v>4.2</v>
      </c>
      <c r="BF44">
        <v>12</v>
      </c>
      <c r="BG44">
        <v>3.5</v>
      </c>
      <c r="BH44">
        <v>5.9</v>
      </c>
      <c r="BI44">
        <v>3.5</v>
      </c>
      <c r="BJ44">
        <v>48.1</v>
      </c>
      <c r="BK44">
        <v>12.9</v>
      </c>
      <c r="BL44">
        <v>19.1999999999999</v>
      </c>
      <c r="BM44">
        <v>5.0999999999999996</v>
      </c>
      <c r="BN44">
        <v>1.2</v>
      </c>
      <c r="BO44">
        <v>2</v>
      </c>
      <c r="BP44">
        <v>0</v>
      </c>
      <c r="BQ44">
        <v>2.9</v>
      </c>
      <c r="BR44">
        <v>4.4000000000000004</v>
      </c>
      <c r="BS44">
        <v>3.4</v>
      </c>
      <c r="BT44">
        <v>25.5</v>
      </c>
      <c r="BU44">
        <v>8</v>
      </c>
      <c r="BV44">
        <v>0.2</v>
      </c>
      <c r="BW44">
        <v>0.1</v>
      </c>
      <c r="BX44">
        <v>0.33200000000000002</v>
      </c>
      <c r="BY44">
        <v>0.54910000000000003</v>
      </c>
      <c r="BZ44">
        <v>0.33429999999999999</v>
      </c>
      <c r="CA44">
        <v>0.61519999999999997</v>
      </c>
      <c r="CB44">
        <v>1.8306</v>
      </c>
      <c r="CC44">
        <v>0.45939999999999998</v>
      </c>
      <c r="CD44">
        <v>0.65859999999999996</v>
      </c>
      <c r="CE44">
        <v>0.1431</v>
      </c>
      <c r="CF44">
        <v>0.60109999999999997</v>
      </c>
      <c r="CG44">
        <v>0.38179999999999997</v>
      </c>
      <c r="CH44">
        <v>1.7846</v>
      </c>
      <c r="CI44">
        <v>0.33579999999999999</v>
      </c>
      <c r="CJ44">
        <v>0.60519999999999996</v>
      </c>
      <c r="CK44">
        <v>0.89500000000000002</v>
      </c>
      <c r="CL44">
        <v>1.5002</v>
      </c>
      <c r="CM44">
        <v>0.77270000000000005</v>
      </c>
      <c r="CN44">
        <v>0.25719999999999998</v>
      </c>
      <c r="CO44">
        <v>0</v>
      </c>
      <c r="CP44">
        <v>0.61080000000000001</v>
      </c>
      <c r="CQ44">
        <v>0.59530000000000005</v>
      </c>
      <c r="CR44">
        <v>0.39019999999999999</v>
      </c>
      <c r="CS44">
        <v>1.8534999999999999</v>
      </c>
      <c r="CT44">
        <v>0.33400000000000002</v>
      </c>
      <c r="CU44">
        <v>6.9688999999999997</v>
      </c>
      <c r="CV44">
        <v>0.48959999999999998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162</v>
      </c>
      <c r="DR44">
        <v>95</v>
      </c>
      <c r="DS44">
        <v>5.6</v>
      </c>
      <c r="DT44">
        <v>3.3</v>
      </c>
      <c r="DU44">
        <v>1141</v>
      </c>
      <c r="DV44">
        <v>1.9362014199236999E-2</v>
      </c>
      <c r="DW44">
        <v>1.6928365949E-5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36047057600</v>
      </c>
      <c r="H45" t="s">
        <v>1385</v>
      </c>
      <c r="I45">
        <v>6.1237699999999999E-2</v>
      </c>
      <c r="J45">
        <v>2999</v>
      </c>
      <c r="K45">
        <v>278</v>
      </c>
      <c r="L45">
        <v>1096</v>
      </c>
      <c r="M45">
        <v>44</v>
      </c>
      <c r="N45">
        <v>1030</v>
      </c>
      <c r="O45">
        <v>61</v>
      </c>
      <c r="P45">
        <v>390</v>
      </c>
      <c r="Q45">
        <v>203</v>
      </c>
      <c r="R45">
        <v>131</v>
      </c>
      <c r="S45">
        <v>48</v>
      </c>
      <c r="T45">
        <v>31545</v>
      </c>
      <c r="U45">
        <v>4742</v>
      </c>
      <c r="V45">
        <v>584</v>
      </c>
      <c r="W45">
        <v>153</v>
      </c>
      <c r="X45">
        <v>550</v>
      </c>
      <c r="Y45">
        <v>92</v>
      </c>
      <c r="Z45">
        <v>484</v>
      </c>
      <c r="AA45">
        <v>135</v>
      </c>
      <c r="AB45">
        <v>197</v>
      </c>
      <c r="AC45">
        <v>58</v>
      </c>
      <c r="AD45">
        <v>32</v>
      </c>
      <c r="AE45">
        <v>22.8</v>
      </c>
      <c r="AF45">
        <v>1456</v>
      </c>
      <c r="AG45">
        <v>352.1</v>
      </c>
      <c r="AH45">
        <v>661</v>
      </c>
      <c r="AI45">
        <v>163.599999999999</v>
      </c>
      <c r="AJ45">
        <v>176</v>
      </c>
      <c r="AK45">
        <v>61</v>
      </c>
      <c r="AL45">
        <v>0</v>
      </c>
      <c r="AM45">
        <v>11</v>
      </c>
      <c r="AN45">
        <v>118</v>
      </c>
      <c r="AO45">
        <v>60.299999999999898</v>
      </c>
      <c r="AP45">
        <v>296</v>
      </c>
      <c r="AQ45">
        <v>70</v>
      </c>
      <c r="AR45">
        <v>0</v>
      </c>
      <c r="AS45">
        <v>11</v>
      </c>
      <c r="AT45">
        <v>13</v>
      </c>
      <c r="AU45">
        <v>6.5</v>
      </c>
      <c r="AV45">
        <v>8.4</v>
      </c>
      <c r="AW45">
        <v>2.9</v>
      </c>
      <c r="AX45">
        <v>31545</v>
      </c>
      <c r="AY45">
        <v>4742</v>
      </c>
      <c r="AZ45">
        <v>26.3</v>
      </c>
      <c r="BA45">
        <v>5.7</v>
      </c>
      <c r="BB45">
        <v>18.3</v>
      </c>
      <c r="BC45">
        <v>3.5</v>
      </c>
      <c r="BD45">
        <v>16.100000000000001</v>
      </c>
      <c r="BE45">
        <v>4.2</v>
      </c>
      <c r="BF45">
        <v>6.6</v>
      </c>
      <c r="BG45">
        <v>2.1</v>
      </c>
      <c r="BH45">
        <v>3.1</v>
      </c>
      <c r="BI45">
        <v>2.2000000000000002</v>
      </c>
      <c r="BJ45">
        <v>48.5</v>
      </c>
      <c r="BK45">
        <v>10.8</v>
      </c>
      <c r="BL45">
        <v>22.6999999999999</v>
      </c>
      <c r="BM45">
        <v>5.2</v>
      </c>
      <c r="BN45">
        <v>16.100000000000001</v>
      </c>
      <c r="BO45">
        <v>5.5</v>
      </c>
      <c r="BP45">
        <v>0</v>
      </c>
      <c r="BQ45">
        <v>2.7</v>
      </c>
      <c r="BR45">
        <v>11.5</v>
      </c>
      <c r="BS45">
        <v>5.8</v>
      </c>
      <c r="BT45">
        <v>28.6999999999999</v>
      </c>
      <c r="BU45">
        <v>6.6</v>
      </c>
      <c r="BV45">
        <v>0</v>
      </c>
      <c r="BW45">
        <v>0.4</v>
      </c>
      <c r="BX45">
        <v>0.5353</v>
      </c>
      <c r="BY45">
        <v>0.6391</v>
      </c>
      <c r="BZ45">
        <v>0.40899999999999997</v>
      </c>
      <c r="CA45">
        <v>0.84379999999999999</v>
      </c>
      <c r="CB45">
        <v>2.4272999999999998</v>
      </c>
      <c r="CC45">
        <v>0.64290000000000003</v>
      </c>
      <c r="CD45">
        <v>0.75249999999999995</v>
      </c>
      <c r="CE45">
        <v>0.17499999999999999</v>
      </c>
      <c r="CF45">
        <v>0.12620000000000001</v>
      </c>
      <c r="CG45">
        <v>0.16139999999999999</v>
      </c>
      <c r="CH45">
        <v>1.2152000000000001</v>
      </c>
      <c r="CI45">
        <v>9.74E-2</v>
      </c>
      <c r="CJ45">
        <v>0.60829999999999995</v>
      </c>
      <c r="CK45">
        <v>0.92649999999999999</v>
      </c>
      <c r="CL45">
        <v>1.5347999999999999</v>
      </c>
      <c r="CM45">
        <v>0.79669999999999996</v>
      </c>
      <c r="CN45">
        <v>0.63139999999999996</v>
      </c>
      <c r="CO45">
        <v>0</v>
      </c>
      <c r="CP45">
        <v>0.8468</v>
      </c>
      <c r="CQ45">
        <v>0.62239999999999995</v>
      </c>
      <c r="CR45">
        <v>0</v>
      </c>
      <c r="CS45">
        <v>2.1006</v>
      </c>
      <c r="CT45">
        <v>0.43430000000000002</v>
      </c>
      <c r="CU45">
        <v>7.2778</v>
      </c>
      <c r="CV45">
        <v>0.53859999999999997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225</v>
      </c>
      <c r="DR45">
        <v>110</v>
      </c>
      <c r="DS45">
        <v>7.5</v>
      </c>
      <c r="DT45">
        <v>3.6</v>
      </c>
      <c r="DU45">
        <v>1536</v>
      </c>
      <c r="DV45">
        <v>1.6511346879633002E-2</v>
      </c>
      <c r="DW45">
        <v>1.6879680416E-5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36047057800</v>
      </c>
      <c r="H46" t="s">
        <v>1384</v>
      </c>
      <c r="I46">
        <v>6.6499500000000003E-2</v>
      </c>
      <c r="J46">
        <v>3332</v>
      </c>
      <c r="K46">
        <v>324</v>
      </c>
      <c r="L46">
        <v>1185</v>
      </c>
      <c r="M46">
        <v>45</v>
      </c>
      <c r="N46">
        <v>1120</v>
      </c>
      <c r="O46">
        <v>53</v>
      </c>
      <c r="P46">
        <v>832</v>
      </c>
      <c r="Q46">
        <v>226</v>
      </c>
      <c r="R46">
        <v>47</v>
      </c>
      <c r="S46">
        <v>42</v>
      </c>
      <c r="T46">
        <v>22080</v>
      </c>
      <c r="U46">
        <v>3064</v>
      </c>
      <c r="V46">
        <v>624</v>
      </c>
      <c r="W46">
        <v>167</v>
      </c>
      <c r="X46">
        <v>552</v>
      </c>
      <c r="Y46">
        <v>100</v>
      </c>
      <c r="Z46">
        <v>743</v>
      </c>
      <c r="AA46">
        <v>141</v>
      </c>
      <c r="AB46">
        <v>304</v>
      </c>
      <c r="AC46">
        <v>122</v>
      </c>
      <c r="AD46">
        <v>79</v>
      </c>
      <c r="AE46">
        <v>42</v>
      </c>
      <c r="AF46">
        <v>1633</v>
      </c>
      <c r="AG46">
        <v>432.8</v>
      </c>
      <c r="AH46">
        <v>885</v>
      </c>
      <c r="AI46">
        <v>220.3</v>
      </c>
      <c r="AJ46">
        <v>543</v>
      </c>
      <c r="AK46">
        <v>104.599999999999</v>
      </c>
      <c r="AL46">
        <v>0</v>
      </c>
      <c r="AM46">
        <v>11</v>
      </c>
      <c r="AN46">
        <v>156</v>
      </c>
      <c r="AO46">
        <v>61.6</v>
      </c>
      <c r="AP46">
        <v>578</v>
      </c>
      <c r="AQ46">
        <v>103</v>
      </c>
      <c r="AR46">
        <v>0</v>
      </c>
      <c r="AS46">
        <v>11</v>
      </c>
      <c r="AT46">
        <v>25</v>
      </c>
      <c r="AU46">
        <v>6.5</v>
      </c>
      <c r="AV46">
        <v>3.2</v>
      </c>
      <c r="AW46">
        <v>2.7</v>
      </c>
      <c r="AX46">
        <v>22080</v>
      </c>
      <c r="AY46">
        <v>3064</v>
      </c>
      <c r="AZ46">
        <v>26.6</v>
      </c>
      <c r="BA46">
        <v>6.1</v>
      </c>
      <c r="BB46">
        <v>16.600000000000001</v>
      </c>
      <c r="BC46">
        <v>3.2</v>
      </c>
      <c r="BD46">
        <v>22.3</v>
      </c>
      <c r="BE46">
        <v>3.6</v>
      </c>
      <c r="BF46">
        <v>9.1</v>
      </c>
      <c r="BG46">
        <v>3.9</v>
      </c>
      <c r="BH46">
        <v>7.1</v>
      </c>
      <c r="BI46">
        <v>3.7</v>
      </c>
      <c r="BJ46">
        <v>49</v>
      </c>
      <c r="BK46">
        <v>12.1</v>
      </c>
      <c r="BL46">
        <v>28.3</v>
      </c>
      <c r="BM46">
        <v>6.5</v>
      </c>
      <c r="BN46">
        <v>45.799999999999898</v>
      </c>
      <c r="BO46">
        <v>8.6999999999999904</v>
      </c>
      <c r="BP46">
        <v>0</v>
      </c>
      <c r="BQ46">
        <v>2.5</v>
      </c>
      <c r="BR46">
        <v>13.9</v>
      </c>
      <c r="BS46">
        <v>5.5</v>
      </c>
      <c r="BT46">
        <v>51.6</v>
      </c>
      <c r="BU46">
        <v>9</v>
      </c>
      <c r="BV46">
        <v>0</v>
      </c>
      <c r="BW46">
        <v>0.3</v>
      </c>
      <c r="BX46">
        <v>0.79690000000000005</v>
      </c>
      <c r="BY46">
        <v>9.9699999999999997E-2</v>
      </c>
      <c r="BZ46">
        <v>0.73440000000000005</v>
      </c>
      <c r="CA46">
        <v>0.84940000000000004</v>
      </c>
      <c r="CB46">
        <v>2.4803999999999999</v>
      </c>
      <c r="CC46">
        <v>0.65759999999999996</v>
      </c>
      <c r="CD46">
        <v>0.64700000000000002</v>
      </c>
      <c r="CE46">
        <v>0.58589999999999998</v>
      </c>
      <c r="CF46">
        <v>0.34029999999999999</v>
      </c>
      <c r="CG46">
        <v>0.45739999999999997</v>
      </c>
      <c r="CH46">
        <v>2.0306000000000002</v>
      </c>
      <c r="CI46">
        <v>0.50929999999999997</v>
      </c>
      <c r="CJ46">
        <v>0.61060000000000003</v>
      </c>
      <c r="CK46">
        <v>0.9607</v>
      </c>
      <c r="CL46">
        <v>1.5712999999999999</v>
      </c>
      <c r="CM46">
        <v>0.82169999999999999</v>
      </c>
      <c r="CN46">
        <v>0.79179999999999995</v>
      </c>
      <c r="CO46">
        <v>0</v>
      </c>
      <c r="CP46">
        <v>0.89070000000000005</v>
      </c>
      <c r="CQ46">
        <v>0.77280000000000004</v>
      </c>
      <c r="CR46">
        <v>0</v>
      </c>
      <c r="CS46">
        <v>2.4552999999999998</v>
      </c>
      <c r="CT46">
        <v>0.60209999999999997</v>
      </c>
      <c r="CU46">
        <v>8.5374999999999996</v>
      </c>
      <c r="CV46">
        <v>0.72099999999999997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446</v>
      </c>
      <c r="DR46">
        <v>216</v>
      </c>
      <c r="DS46">
        <v>13.4</v>
      </c>
      <c r="DT46">
        <v>6.1</v>
      </c>
      <c r="DU46">
        <v>2674</v>
      </c>
      <c r="DV46">
        <v>1.7158725044475E-2</v>
      </c>
      <c r="DW46">
        <v>1.8326551947E-5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36047058000</v>
      </c>
      <c r="H47" t="s">
        <v>1383</v>
      </c>
      <c r="I47">
        <v>6.1251600000000003E-2</v>
      </c>
      <c r="J47">
        <v>3858</v>
      </c>
      <c r="K47">
        <v>440</v>
      </c>
      <c r="L47">
        <v>1326</v>
      </c>
      <c r="M47">
        <v>46</v>
      </c>
      <c r="N47">
        <v>1304</v>
      </c>
      <c r="O47">
        <v>55</v>
      </c>
      <c r="P47">
        <v>674</v>
      </c>
      <c r="Q47">
        <v>279</v>
      </c>
      <c r="R47">
        <v>59</v>
      </c>
      <c r="S47">
        <v>38</v>
      </c>
      <c r="T47">
        <v>19263</v>
      </c>
      <c r="U47">
        <v>2948</v>
      </c>
      <c r="V47">
        <v>605</v>
      </c>
      <c r="W47">
        <v>194</v>
      </c>
      <c r="X47">
        <v>611</v>
      </c>
      <c r="Y47">
        <v>174</v>
      </c>
      <c r="Z47">
        <v>867</v>
      </c>
      <c r="AA47">
        <v>268</v>
      </c>
      <c r="AB47">
        <v>379</v>
      </c>
      <c r="AC47">
        <v>124</v>
      </c>
      <c r="AD47">
        <v>114</v>
      </c>
      <c r="AE47">
        <v>63.1</v>
      </c>
      <c r="AF47">
        <v>2331</v>
      </c>
      <c r="AG47">
        <v>524.20000000000005</v>
      </c>
      <c r="AH47">
        <v>878</v>
      </c>
      <c r="AI47">
        <v>223.599999999999</v>
      </c>
      <c r="AJ47">
        <v>593</v>
      </c>
      <c r="AK47">
        <v>107.7</v>
      </c>
      <c r="AL47">
        <v>0</v>
      </c>
      <c r="AM47">
        <v>11</v>
      </c>
      <c r="AN47">
        <v>210</v>
      </c>
      <c r="AO47">
        <v>74.400000000000006</v>
      </c>
      <c r="AP47">
        <v>682</v>
      </c>
      <c r="AQ47">
        <v>108</v>
      </c>
      <c r="AR47">
        <v>0</v>
      </c>
      <c r="AS47">
        <v>11</v>
      </c>
      <c r="AT47">
        <v>17.5</v>
      </c>
      <c r="AU47">
        <v>7</v>
      </c>
      <c r="AV47">
        <v>3.5</v>
      </c>
      <c r="AW47">
        <v>2.2000000000000002</v>
      </c>
      <c r="AX47">
        <v>19263</v>
      </c>
      <c r="AY47">
        <v>2948</v>
      </c>
      <c r="AZ47">
        <v>23.6999999999999</v>
      </c>
      <c r="BA47">
        <v>6.5</v>
      </c>
      <c r="BB47">
        <v>15.8</v>
      </c>
      <c r="BC47">
        <v>5.0999999999999996</v>
      </c>
      <c r="BD47">
        <v>22.5</v>
      </c>
      <c r="BE47">
        <v>6.5</v>
      </c>
      <c r="BF47">
        <v>9.8000000000000007</v>
      </c>
      <c r="BG47">
        <v>3.4</v>
      </c>
      <c r="BH47">
        <v>8.6999999999999904</v>
      </c>
      <c r="BI47">
        <v>4.8</v>
      </c>
      <c r="BJ47">
        <v>60.399999999999899</v>
      </c>
      <c r="BK47">
        <v>11.6999999999999</v>
      </c>
      <c r="BL47">
        <v>23.899999999999899</v>
      </c>
      <c r="BM47">
        <v>5.5</v>
      </c>
      <c r="BN47">
        <v>44.7</v>
      </c>
      <c r="BO47">
        <v>8</v>
      </c>
      <c r="BP47">
        <v>0</v>
      </c>
      <c r="BQ47">
        <v>2.2000000000000002</v>
      </c>
      <c r="BR47">
        <v>16.100000000000001</v>
      </c>
      <c r="BS47">
        <v>5.7</v>
      </c>
      <c r="BT47">
        <v>52.299999999999898</v>
      </c>
      <c r="BU47">
        <v>8.1</v>
      </c>
      <c r="BV47">
        <v>0</v>
      </c>
      <c r="BW47">
        <v>0.3</v>
      </c>
      <c r="BX47">
        <v>0.66510000000000002</v>
      </c>
      <c r="BY47">
        <v>0.12509999999999999</v>
      </c>
      <c r="BZ47">
        <v>0.82030000000000003</v>
      </c>
      <c r="CA47">
        <v>0.80740000000000001</v>
      </c>
      <c r="CB47">
        <v>2.4178000000000002</v>
      </c>
      <c r="CC47">
        <v>0.63929999999999998</v>
      </c>
      <c r="CD47">
        <v>0.58709999999999996</v>
      </c>
      <c r="CE47">
        <v>0.59909999999999997</v>
      </c>
      <c r="CF47">
        <v>0.41110000000000002</v>
      </c>
      <c r="CG47">
        <v>0.56859999999999999</v>
      </c>
      <c r="CH47">
        <v>2.1657999999999999</v>
      </c>
      <c r="CI47">
        <v>0.60050000000000003</v>
      </c>
      <c r="CJ47">
        <v>0.66310000000000002</v>
      </c>
      <c r="CK47">
        <v>0.93410000000000004</v>
      </c>
      <c r="CL47">
        <v>1.5972</v>
      </c>
      <c r="CM47">
        <v>0.84019999999999995</v>
      </c>
      <c r="CN47">
        <v>0.78769999999999996</v>
      </c>
      <c r="CO47">
        <v>0</v>
      </c>
      <c r="CP47">
        <v>0.92149999999999999</v>
      </c>
      <c r="CQ47">
        <v>0.77780000000000005</v>
      </c>
      <c r="CR47">
        <v>0</v>
      </c>
      <c r="CS47">
        <v>2.4870000000000001</v>
      </c>
      <c r="CT47">
        <v>0.61760000000000004</v>
      </c>
      <c r="CU47">
        <v>8.6677999999999997</v>
      </c>
      <c r="CV47">
        <v>0.74029999999999996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2</v>
      </c>
      <c r="DQ47">
        <v>417</v>
      </c>
      <c r="DR47">
        <v>201</v>
      </c>
      <c r="DS47">
        <v>10.8</v>
      </c>
      <c r="DT47">
        <v>5.3</v>
      </c>
      <c r="DU47">
        <v>1568</v>
      </c>
      <c r="DV47">
        <v>1.650512676894E-2</v>
      </c>
      <c r="DW47">
        <v>1.6875055313E-5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36047058200</v>
      </c>
      <c r="H48" t="s">
        <v>1382</v>
      </c>
      <c r="I48">
        <v>6.2368600000000003E-2</v>
      </c>
      <c r="J48">
        <v>2950</v>
      </c>
      <c r="K48">
        <v>373</v>
      </c>
      <c r="L48">
        <v>1072</v>
      </c>
      <c r="M48">
        <v>61</v>
      </c>
      <c r="N48">
        <v>995</v>
      </c>
      <c r="O48">
        <v>75</v>
      </c>
      <c r="P48">
        <v>729</v>
      </c>
      <c r="Q48">
        <v>312</v>
      </c>
      <c r="R48">
        <v>167</v>
      </c>
      <c r="S48">
        <v>87</v>
      </c>
      <c r="T48">
        <v>18354</v>
      </c>
      <c r="U48">
        <v>3432</v>
      </c>
      <c r="V48">
        <v>477</v>
      </c>
      <c r="W48">
        <v>169</v>
      </c>
      <c r="X48">
        <v>376</v>
      </c>
      <c r="Y48">
        <v>121</v>
      </c>
      <c r="Z48">
        <v>892</v>
      </c>
      <c r="AA48">
        <v>198</v>
      </c>
      <c r="AB48">
        <v>320</v>
      </c>
      <c r="AC48">
        <v>115</v>
      </c>
      <c r="AD48">
        <v>65</v>
      </c>
      <c r="AE48">
        <v>55.2</v>
      </c>
      <c r="AF48">
        <v>1100</v>
      </c>
      <c r="AG48">
        <v>483.69999999999902</v>
      </c>
      <c r="AH48">
        <v>482</v>
      </c>
      <c r="AI48">
        <v>185.3</v>
      </c>
      <c r="AJ48">
        <v>299</v>
      </c>
      <c r="AK48">
        <v>92.7</v>
      </c>
      <c r="AL48">
        <v>0</v>
      </c>
      <c r="AM48">
        <v>11</v>
      </c>
      <c r="AN48">
        <v>131</v>
      </c>
      <c r="AO48">
        <v>77.900000000000006</v>
      </c>
      <c r="AP48">
        <v>518</v>
      </c>
      <c r="AQ48">
        <v>110</v>
      </c>
      <c r="AR48">
        <v>0</v>
      </c>
      <c r="AS48">
        <v>11</v>
      </c>
      <c r="AT48">
        <v>24.6999999999999</v>
      </c>
      <c r="AU48">
        <v>9.6</v>
      </c>
      <c r="AV48">
        <v>12.6</v>
      </c>
      <c r="AW48">
        <v>5.8</v>
      </c>
      <c r="AX48">
        <v>18354</v>
      </c>
      <c r="AY48">
        <v>3432</v>
      </c>
      <c r="AZ48">
        <v>26</v>
      </c>
      <c r="BA48">
        <v>8.5</v>
      </c>
      <c r="BB48">
        <v>12.6999999999999</v>
      </c>
      <c r="BC48">
        <v>4.2</v>
      </c>
      <c r="BD48">
        <v>30.1999999999999</v>
      </c>
      <c r="BE48">
        <v>5.5</v>
      </c>
      <c r="BF48">
        <v>10.8</v>
      </c>
      <c r="BG48">
        <v>4.3</v>
      </c>
      <c r="BH48">
        <v>6.5</v>
      </c>
      <c r="BI48">
        <v>5.5</v>
      </c>
      <c r="BJ48">
        <v>37.299999999999898</v>
      </c>
      <c r="BK48">
        <v>15.6999999999999</v>
      </c>
      <c r="BL48">
        <v>17.399999999999899</v>
      </c>
      <c r="BM48">
        <v>6.4</v>
      </c>
      <c r="BN48">
        <v>27.899999999999899</v>
      </c>
      <c r="BO48">
        <v>8.5</v>
      </c>
      <c r="BP48">
        <v>0</v>
      </c>
      <c r="BQ48">
        <v>2.8</v>
      </c>
      <c r="BR48">
        <v>13.1999999999999</v>
      </c>
      <c r="BS48">
        <v>7.8</v>
      </c>
      <c r="BT48">
        <v>52.1</v>
      </c>
      <c r="BU48">
        <v>10.1</v>
      </c>
      <c r="BV48">
        <v>0</v>
      </c>
      <c r="BW48">
        <v>0.4</v>
      </c>
      <c r="BX48">
        <v>0.79359999999999997</v>
      </c>
      <c r="BY48">
        <v>0.8599</v>
      </c>
      <c r="BZ48">
        <v>0.84340000000000004</v>
      </c>
      <c r="CA48">
        <v>0.84009999999999996</v>
      </c>
      <c r="CB48">
        <v>3.3370000000000002</v>
      </c>
      <c r="CC48">
        <v>0.8861</v>
      </c>
      <c r="CD48">
        <v>0.38119999999999998</v>
      </c>
      <c r="CE48">
        <v>0.93020000000000003</v>
      </c>
      <c r="CF48">
        <v>0.50229999999999997</v>
      </c>
      <c r="CG48">
        <v>0.41949999999999998</v>
      </c>
      <c r="CH48">
        <v>2.2330999999999999</v>
      </c>
      <c r="CI48">
        <v>0.64380000000000004</v>
      </c>
      <c r="CJ48">
        <v>0.53439999999999999</v>
      </c>
      <c r="CK48">
        <v>0.87309999999999999</v>
      </c>
      <c r="CL48">
        <v>1.4075</v>
      </c>
      <c r="CM48">
        <v>0.70960000000000001</v>
      </c>
      <c r="CN48">
        <v>0.72550000000000003</v>
      </c>
      <c r="CO48">
        <v>0</v>
      </c>
      <c r="CP48">
        <v>0.87829999999999997</v>
      </c>
      <c r="CQ48">
        <v>0.77610000000000001</v>
      </c>
      <c r="CR48">
        <v>0</v>
      </c>
      <c r="CS48">
        <v>2.3799000000000001</v>
      </c>
      <c r="CT48">
        <v>0.56489999999999996</v>
      </c>
      <c r="CU48">
        <v>9.3575999999999997</v>
      </c>
      <c r="CV48">
        <v>0.82230000000000003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239</v>
      </c>
      <c r="DR48">
        <v>173</v>
      </c>
      <c r="DS48">
        <v>8.1</v>
      </c>
      <c r="DT48">
        <v>5.5</v>
      </c>
      <c r="DU48">
        <v>1628</v>
      </c>
      <c r="DV48">
        <v>1.6645060977567998E-2</v>
      </c>
      <c r="DW48">
        <v>1.7185841437000001E-5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36047058400</v>
      </c>
      <c r="H49" t="s">
        <v>1381</v>
      </c>
      <c r="I49">
        <v>7.2673699999999994E-2</v>
      </c>
      <c r="J49">
        <v>3072</v>
      </c>
      <c r="K49">
        <v>381</v>
      </c>
      <c r="L49">
        <v>1529</v>
      </c>
      <c r="M49">
        <v>56</v>
      </c>
      <c r="N49">
        <v>1417</v>
      </c>
      <c r="O49">
        <v>90</v>
      </c>
      <c r="P49">
        <v>468</v>
      </c>
      <c r="Q49">
        <v>328</v>
      </c>
      <c r="R49">
        <v>76</v>
      </c>
      <c r="S49">
        <v>69</v>
      </c>
      <c r="T49">
        <v>31794</v>
      </c>
      <c r="U49">
        <v>5178</v>
      </c>
      <c r="V49">
        <v>325</v>
      </c>
      <c r="W49">
        <v>106</v>
      </c>
      <c r="X49">
        <v>505</v>
      </c>
      <c r="Y49">
        <v>118</v>
      </c>
      <c r="Z49">
        <v>549</v>
      </c>
      <c r="AA49">
        <v>239</v>
      </c>
      <c r="AB49">
        <v>298</v>
      </c>
      <c r="AC49">
        <v>88</v>
      </c>
      <c r="AD49">
        <v>45</v>
      </c>
      <c r="AE49">
        <v>37.6</v>
      </c>
      <c r="AF49">
        <v>806</v>
      </c>
      <c r="AG49">
        <v>531.1</v>
      </c>
      <c r="AH49">
        <v>498</v>
      </c>
      <c r="AI49">
        <v>130.80000000000001</v>
      </c>
      <c r="AJ49">
        <v>823</v>
      </c>
      <c r="AK49">
        <v>126.299999999999</v>
      </c>
      <c r="AL49">
        <v>0</v>
      </c>
      <c r="AM49">
        <v>11</v>
      </c>
      <c r="AN49">
        <v>107</v>
      </c>
      <c r="AO49">
        <v>61</v>
      </c>
      <c r="AP49">
        <v>644</v>
      </c>
      <c r="AQ49">
        <v>140</v>
      </c>
      <c r="AR49">
        <v>0</v>
      </c>
      <c r="AS49">
        <v>11</v>
      </c>
      <c r="AT49">
        <v>15.1999999999999</v>
      </c>
      <c r="AU49">
        <v>9.6999999999999904</v>
      </c>
      <c r="AV49">
        <v>4.5</v>
      </c>
      <c r="AW49">
        <v>3.9</v>
      </c>
      <c r="AX49">
        <v>31794</v>
      </c>
      <c r="AY49">
        <v>5178</v>
      </c>
      <c r="AZ49">
        <v>13.4</v>
      </c>
      <c r="BA49">
        <v>4.5</v>
      </c>
      <c r="BB49">
        <v>16.399999999999899</v>
      </c>
      <c r="BC49">
        <v>4.8</v>
      </c>
      <c r="BD49">
        <v>17.899999999999899</v>
      </c>
      <c r="BE49">
        <v>7.5</v>
      </c>
      <c r="BF49">
        <v>9.6999999999999904</v>
      </c>
      <c r="BG49">
        <v>3.2</v>
      </c>
      <c r="BH49">
        <v>3.2</v>
      </c>
      <c r="BI49">
        <v>2.6</v>
      </c>
      <c r="BJ49">
        <v>26.1999999999999</v>
      </c>
      <c r="BK49">
        <v>17</v>
      </c>
      <c r="BL49">
        <v>17.399999999999899</v>
      </c>
      <c r="BM49">
        <v>4.0999999999999996</v>
      </c>
      <c r="BN49">
        <v>53.799999999999898</v>
      </c>
      <c r="BO49">
        <v>8</v>
      </c>
      <c r="BP49">
        <v>0</v>
      </c>
      <c r="BQ49">
        <v>1.9</v>
      </c>
      <c r="BR49">
        <v>7.6</v>
      </c>
      <c r="BS49">
        <v>4.3</v>
      </c>
      <c r="BT49">
        <v>45.399999999999899</v>
      </c>
      <c r="BU49">
        <v>9.5</v>
      </c>
      <c r="BV49">
        <v>0</v>
      </c>
      <c r="BW49">
        <v>0.4</v>
      </c>
      <c r="BX49">
        <v>0.60450000000000004</v>
      </c>
      <c r="BY49">
        <v>0.2198</v>
      </c>
      <c r="BZ49">
        <v>0.40179999999999999</v>
      </c>
      <c r="CA49">
        <v>0.57440000000000002</v>
      </c>
      <c r="CB49">
        <v>1.8005</v>
      </c>
      <c r="CC49">
        <v>0.44819999999999999</v>
      </c>
      <c r="CD49">
        <v>0.63570000000000004</v>
      </c>
      <c r="CE49">
        <v>0.25840000000000002</v>
      </c>
      <c r="CF49">
        <v>0.4012</v>
      </c>
      <c r="CG49">
        <v>0.16600000000000001</v>
      </c>
      <c r="CH49">
        <v>1.4613</v>
      </c>
      <c r="CI49">
        <v>0.1658</v>
      </c>
      <c r="CJ49">
        <v>0.43409999999999999</v>
      </c>
      <c r="CK49">
        <v>0.87380000000000002</v>
      </c>
      <c r="CL49">
        <v>1.3079000000000001</v>
      </c>
      <c r="CM49">
        <v>0.64990000000000003</v>
      </c>
      <c r="CN49">
        <v>0.81489999999999996</v>
      </c>
      <c r="CO49">
        <v>0</v>
      </c>
      <c r="CP49">
        <v>0.74199999999999999</v>
      </c>
      <c r="CQ49">
        <v>0.73229999999999995</v>
      </c>
      <c r="CR49">
        <v>0</v>
      </c>
      <c r="CS49">
        <v>2.2890999999999999</v>
      </c>
      <c r="CT49">
        <v>0.51770000000000005</v>
      </c>
      <c r="CU49">
        <v>6.8586999999999998</v>
      </c>
      <c r="CV49">
        <v>0.47060000000000002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200</v>
      </c>
      <c r="DR49">
        <v>92</v>
      </c>
      <c r="DS49">
        <v>6.5</v>
      </c>
      <c r="DT49">
        <v>3.1</v>
      </c>
      <c r="DU49">
        <v>1431</v>
      </c>
      <c r="DV49">
        <v>1.7921959330409999E-2</v>
      </c>
      <c r="DW49">
        <v>2.0030155238999999E-5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36047058600</v>
      </c>
      <c r="H50" t="s">
        <v>1380</v>
      </c>
      <c r="I50">
        <v>6.3106400000000007E-2</v>
      </c>
      <c r="J50">
        <v>2744</v>
      </c>
      <c r="K50">
        <v>275</v>
      </c>
      <c r="L50">
        <v>882</v>
      </c>
      <c r="M50">
        <v>28</v>
      </c>
      <c r="N50">
        <v>809</v>
      </c>
      <c r="O50">
        <v>48</v>
      </c>
      <c r="P50">
        <v>473</v>
      </c>
      <c r="Q50">
        <v>192</v>
      </c>
      <c r="R50">
        <v>67</v>
      </c>
      <c r="S50">
        <v>31</v>
      </c>
      <c r="T50">
        <v>20740</v>
      </c>
      <c r="U50">
        <v>2819</v>
      </c>
      <c r="V50">
        <v>718</v>
      </c>
      <c r="W50">
        <v>204</v>
      </c>
      <c r="X50">
        <v>360</v>
      </c>
      <c r="Y50">
        <v>67</v>
      </c>
      <c r="Z50">
        <v>644</v>
      </c>
      <c r="AA50">
        <v>142</v>
      </c>
      <c r="AB50">
        <v>301</v>
      </c>
      <c r="AC50">
        <v>86</v>
      </c>
      <c r="AD50">
        <v>84</v>
      </c>
      <c r="AE50">
        <v>48.799999999999898</v>
      </c>
      <c r="AF50">
        <v>1951</v>
      </c>
      <c r="AG50">
        <v>350.3</v>
      </c>
      <c r="AH50">
        <v>713</v>
      </c>
      <c r="AI50">
        <v>157.19999999999899</v>
      </c>
      <c r="AJ50">
        <v>81</v>
      </c>
      <c r="AK50">
        <v>29.5</v>
      </c>
      <c r="AL50">
        <v>11</v>
      </c>
      <c r="AM50">
        <v>18</v>
      </c>
      <c r="AN50">
        <v>122</v>
      </c>
      <c r="AO50">
        <v>46.299999999999898</v>
      </c>
      <c r="AP50">
        <v>341</v>
      </c>
      <c r="AQ50">
        <v>67</v>
      </c>
      <c r="AR50">
        <v>0</v>
      </c>
      <c r="AS50">
        <v>11</v>
      </c>
      <c r="AT50">
        <v>17.1999999999999</v>
      </c>
      <c r="AU50">
        <v>6.5</v>
      </c>
      <c r="AV50">
        <v>5.3</v>
      </c>
      <c r="AW50">
        <v>2.4</v>
      </c>
      <c r="AX50">
        <v>20740</v>
      </c>
      <c r="AY50">
        <v>2819</v>
      </c>
      <c r="AZ50">
        <v>38.200000000000003</v>
      </c>
      <c r="BA50">
        <v>8.4</v>
      </c>
      <c r="BB50">
        <v>13.1</v>
      </c>
      <c r="BC50">
        <v>2.6</v>
      </c>
      <c r="BD50">
        <v>23.5</v>
      </c>
      <c r="BE50">
        <v>4.5999999999999996</v>
      </c>
      <c r="BF50">
        <v>11</v>
      </c>
      <c r="BG50">
        <v>3.2</v>
      </c>
      <c r="BH50">
        <v>10.4</v>
      </c>
      <c r="BI50">
        <v>6</v>
      </c>
      <c r="BJ50">
        <v>71.099999999999895</v>
      </c>
      <c r="BK50">
        <v>10.6</v>
      </c>
      <c r="BL50">
        <v>28.1</v>
      </c>
      <c r="BM50">
        <v>5.5</v>
      </c>
      <c r="BN50">
        <v>9.1999999999999904</v>
      </c>
      <c r="BO50">
        <v>3.3</v>
      </c>
      <c r="BP50">
        <v>1.2</v>
      </c>
      <c r="BQ50">
        <v>2.1</v>
      </c>
      <c r="BR50">
        <v>15.1</v>
      </c>
      <c r="BS50">
        <v>5.7</v>
      </c>
      <c r="BT50">
        <v>42.2</v>
      </c>
      <c r="BU50">
        <v>7.2</v>
      </c>
      <c r="BV50">
        <v>0</v>
      </c>
      <c r="BW50">
        <v>0.4</v>
      </c>
      <c r="BX50">
        <v>0.65659999999999996</v>
      </c>
      <c r="BY50">
        <v>0.30990000000000001</v>
      </c>
      <c r="BZ50">
        <v>0.77859999999999996</v>
      </c>
      <c r="CA50">
        <v>0.95899999999999996</v>
      </c>
      <c r="CB50">
        <v>2.7040999999999999</v>
      </c>
      <c r="CC50">
        <v>0.72629999999999995</v>
      </c>
      <c r="CD50">
        <v>0.40589999999999998</v>
      </c>
      <c r="CE50">
        <v>0.67400000000000004</v>
      </c>
      <c r="CF50">
        <v>0.52229999999999999</v>
      </c>
      <c r="CG50">
        <v>0.65769999999999995</v>
      </c>
      <c r="CH50">
        <v>2.2599</v>
      </c>
      <c r="CI50">
        <v>0.66010000000000002</v>
      </c>
      <c r="CJ50">
        <v>0.71250000000000002</v>
      </c>
      <c r="CK50">
        <v>0.95920000000000005</v>
      </c>
      <c r="CL50">
        <v>1.6717</v>
      </c>
      <c r="CM50">
        <v>0.89019999999999999</v>
      </c>
      <c r="CN50">
        <v>0.53400000000000003</v>
      </c>
      <c r="CO50">
        <v>0.7863</v>
      </c>
      <c r="CP50">
        <v>0.90880000000000005</v>
      </c>
      <c r="CQ50">
        <v>0.71430000000000005</v>
      </c>
      <c r="CR50">
        <v>0</v>
      </c>
      <c r="CS50">
        <v>2.9432999999999998</v>
      </c>
      <c r="CT50">
        <v>0.81189999999999996</v>
      </c>
      <c r="CU50">
        <v>9.5791000000000004</v>
      </c>
      <c r="CV50">
        <v>0.8427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3</v>
      </c>
      <c r="DQ50">
        <v>429</v>
      </c>
      <c r="DR50">
        <v>173</v>
      </c>
      <c r="DS50">
        <v>15.6</v>
      </c>
      <c r="DT50">
        <v>5.7</v>
      </c>
      <c r="DU50">
        <v>1096</v>
      </c>
      <c r="DV50">
        <v>1.67842588827E-2</v>
      </c>
      <c r="DW50">
        <v>1.7389508574E-5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36047058800</v>
      </c>
      <c r="H51" t="s">
        <v>1297</v>
      </c>
      <c r="I51">
        <v>6.1625399999999997E-2</v>
      </c>
      <c r="J51">
        <v>3699</v>
      </c>
      <c r="K51">
        <v>371</v>
      </c>
      <c r="L51">
        <v>1502</v>
      </c>
      <c r="M51">
        <v>24</v>
      </c>
      <c r="N51">
        <v>1426</v>
      </c>
      <c r="O51">
        <v>64</v>
      </c>
      <c r="P51">
        <v>561</v>
      </c>
      <c r="Q51">
        <v>268</v>
      </c>
      <c r="R51">
        <v>180</v>
      </c>
      <c r="S51">
        <v>72</v>
      </c>
      <c r="T51">
        <v>33836</v>
      </c>
      <c r="U51">
        <v>6191</v>
      </c>
      <c r="V51">
        <v>471</v>
      </c>
      <c r="W51">
        <v>135</v>
      </c>
      <c r="X51">
        <v>671</v>
      </c>
      <c r="Y51">
        <v>162</v>
      </c>
      <c r="Z51">
        <v>707</v>
      </c>
      <c r="AA51">
        <v>242</v>
      </c>
      <c r="AB51">
        <v>480</v>
      </c>
      <c r="AC51">
        <v>124</v>
      </c>
      <c r="AD51">
        <v>100</v>
      </c>
      <c r="AE51">
        <v>65.299999999999898</v>
      </c>
      <c r="AF51">
        <v>1275</v>
      </c>
      <c r="AG51">
        <v>550</v>
      </c>
      <c r="AH51">
        <v>740</v>
      </c>
      <c r="AI51">
        <v>198.099999999999</v>
      </c>
      <c r="AJ51">
        <v>746</v>
      </c>
      <c r="AK51">
        <v>103.4</v>
      </c>
      <c r="AL51">
        <v>0</v>
      </c>
      <c r="AM51">
        <v>11</v>
      </c>
      <c r="AN51">
        <v>149</v>
      </c>
      <c r="AO51">
        <v>74.099999999999895</v>
      </c>
      <c r="AP51">
        <v>635</v>
      </c>
      <c r="AQ51">
        <v>112</v>
      </c>
      <c r="AR51">
        <v>9</v>
      </c>
      <c r="AS51">
        <v>7</v>
      </c>
      <c r="AT51">
        <v>15.1999999999999</v>
      </c>
      <c r="AU51">
        <v>7.2</v>
      </c>
      <c r="AV51">
        <v>9</v>
      </c>
      <c r="AW51">
        <v>3.6</v>
      </c>
      <c r="AX51">
        <v>33836</v>
      </c>
      <c r="AY51">
        <v>6191</v>
      </c>
      <c r="AZ51">
        <v>16.600000000000001</v>
      </c>
      <c r="BA51">
        <v>4.3</v>
      </c>
      <c r="BB51">
        <v>18.100000000000001</v>
      </c>
      <c r="BC51">
        <v>4.0999999999999996</v>
      </c>
      <c r="BD51">
        <v>19.100000000000001</v>
      </c>
      <c r="BE51">
        <v>6.3</v>
      </c>
      <c r="BF51">
        <v>13</v>
      </c>
      <c r="BG51">
        <v>3.5</v>
      </c>
      <c r="BH51">
        <v>7</v>
      </c>
      <c r="BI51">
        <v>4.5999999999999996</v>
      </c>
      <c r="BJ51">
        <v>34.5</v>
      </c>
      <c r="BK51">
        <v>14.5</v>
      </c>
      <c r="BL51">
        <v>22</v>
      </c>
      <c r="BM51">
        <v>5.5</v>
      </c>
      <c r="BN51">
        <v>49.7</v>
      </c>
      <c r="BO51">
        <v>6.8</v>
      </c>
      <c r="BP51">
        <v>0</v>
      </c>
      <c r="BQ51">
        <v>2</v>
      </c>
      <c r="BR51">
        <v>10.4</v>
      </c>
      <c r="BS51">
        <v>5.2</v>
      </c>
      <c r="BT51">
        <v>44.5</v>
      </c>
      <c r="BU51">
        <v>7.5</v>
      </c>
      <c r="BV51">
        <v>0.2</v>
      </c>
      <c r="BW51">
        <v>0.2</v>
      </c>
      <c r="BX51">
        <v>0.60450000000000004</v>
      </c>
      <c r="BY51">
        <v>0.68430000000000002</v>
      </c>
      <c r="BZ51">
        <v>0.3498</v>
      </c>
      <c r="CA51">
        <v>0.67820000000000003</v>
      </c>
      <c r="CB51">
        <v>2.3168000000000002</v>
      </c>
      <c r="CC51">
        <v>0.6089</v>
      </c>
      <c r="CD51">
        <v>0.74239999999999995</v>
      </c>
      <c r="CE51">
        <v>0.32869999999999999</v>
      </c>
      <c r="CF51">
        <v>0.67079999999999995</v>
      </c>
      <c r="CG51">
        <v>0.4551</v>
      </c>
      <c r="CH51">
        <v>2.1968999999999999</v>
      </c>
      <c r="CI51">
        <v>0.62109999999999999</v>
      </c>
      <c r="CJ51">
        <v>0.51339999999999997</v>
      </c>
      <c r="CK51">
        <v>0.92030000000000001</v>
      </c>
      <c r="CL51">
        <v>1.4337</v>
      </c>
      <c r="CM51">
        <v>0.72760000000000002</v>
      </c>
      <c r="CN51">
        <v>0.80369999999999997</v>
      </c>
      <c r="CO51">
        <v>0</v>
      </c>
      <c r="CP51">
        <v>0.82389999999999997</v>
      </c>
      <c r="CQ51">
        <v>0.72829999999999995</v>
      </c>
      <c r="CR51">
        <v>0.44690000000000002</v>
      </c>
      <c r="CS51">
        <v>2.8029000000000002</v>
      </c>
      <c r="CT51">
        <v>0.7641</v>
      </c>
      <c r="CU51">
        <v>8.7502999999999904</v>
      </c>
      <c r="CV51">
        <v>0.751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274</v>
      </c>
      <c r="DR51">
        <v>134</v>
      </c>
      <c r="DS51">
        <v>7.4</v>
      </c>
      <c r="DT51">
        <v>3.9</v>
      </c>
      <c r="DU51">
        <v>1706</v>
      </c>
      <c r="DV51">
        <v>1.6501264634611001E-2</v>
      </c>
      <c r="DW51">
        <v>1.697589507E-5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36047059000</v>
      </c>
      <c r="H52" t="s">
        <v>1379</v>
      </c>
      <c r="I52">
        <v>6.1191799999999998E-2</v>
      </c>
      <c r="J52">
        <v>1890</v>
      </c>
      <c r="K52">
        <v>221</v>
      </c>
      <c r="L52">
        <v>692</v>
      </c>
      <c r="M52">
        <v>41</v>
      </c>
      <c r="N52">
        <v>649</v>
      </c>
      <c r="O52">
        <v>47</v>
      </c>
      <c r="P52">
        <v>305</v>
      </c>
      <c r="Q52">
        <v>145</v>
      </c>
      <c r="R52">
        <v>58</v>
      </c>
      <c r="S52">
        <v>44</v>
      </c>
      <c r="T52">
        <v>27246</v>
      </c>
      <c r="U52">
        <v>4535</v>
      </c>
      <c r="V52">
        <v>251</v>
      </c>
      <c r="W52">
        <v>81</v>
      </c>
      <c r="X52">
        <v>204</v>
      </c>
      <c r="Y52">
        <v>58</v>
      </c>
      <c r="Z52">
        <v>368</v>
      </c>
      <c r="AA52">
        <v>116</v>
      </c>
      <c r="AB52">
        <v>185</v>
      </c>
      <c r="AC52">
        <v>66</v>
      </c>
      <c r="AD52">
        <v>21</v>
      </c>
      <c r="AE52">
        <v>18.399999999999899</v>
      </c>
      <c r="AF52">
        <v>1191</v>
      </c>
      <c r="AG52">
        <v>277.60000000000002</v>
      </c>
      <c r="AH52">
        <v>365</v>
      </c>
      <c r="AI52">
        <v>130.4</v>
      </c>
      <c r="AJ52">
        <v>20</v>
      </c>
      <c r="AK52">
        <v>14.8</v>
      </c>
      <c r="AL52">
        <v>0</v>
      </c>
      <c r="AM52">
        <v>11</v>
      </c>
      <c r="AN52">
        <v>79</v>
      </c>
      <c r="AO52">
        <v>42.2</v>
      </c>
      <c r="AP52">
        <v>193</v>
      </c>
      <c r="AQ52">
        <v>55</v>
      </c>
      <c r="AR52">
        <v>0</v>
      </c>
      <c r="AS52">
        <v>11</v>
      </c>
      <c r="AT52">
        <v>16.100000000000001</v>
      </c>
      <c r="AU52">
        <v>7.7</v>
      </c>
      <c r="AV52">
        <v>6.3</v>
      </c>
      <c r="AW52">
        <v>4.8</v>
      </c>
      <c r="AX52">
        <v>27246</v>
      </c>
      <c r="AY52">
        <v>4535</v>
      </c>
      <c r="AZ52">
        <v>19.600000000000001</v>
      </c>
      <c r="BA52">
        <v>5.5</v>
      </c>
      <c r="BB52">
        <v>10.8</v>
      </c>
      <c r="BC52">
        <v>3.3</v>
      </c>
      <c r="BD52">
        <v>19.5</v>
      </c>
      <c r="BE52">
        <v>5.7</v>
      </c>
      <c r="BF52">
        <v>9.8000000000000007</v>
      </c>
      <c r="BG52">
        <v>3.6</v>
      </c>
      <c r="BH52">
        <v>3.2</v>
      </c>
      <c r="BI52">
        <v>2.8</v>
      </c>
      <c r="BJ52">
        <v>63</v>
      </c>
      <c r="BK52">
        <v>12.6999999999999</v>
      </c>
      <c r="BL52">
        <v>20.6999999999999</v>
      </c>
      <c r="BM52">
        <v>7</v>
      </c>
      <c r="BN52">
        <v>2.9</v>
      </c>
      <c r="BO52">
        <v>2.1</v>
      </c>
      <c r="BP52">
        <v>0</v>
      </c>
      <c r="BQ52">
        <v>4.2</v>
      </c>
      <c r="BR52">
        <v>12.1999999999999</v>
      </c>
      <c r="BS52">
        <v>6.4</v>
      </c>
      <c r="BT52">
        <v>29.6999999999999</v>
      </c>
      <c r="BU52">
        <v>8.1999999999999904</v>
      </c>
      <c r="BV52">
        <v>0</v>
      </c>
      <c r="BW52">
        <v>0.6</v>
      </c>
      <c r="BX52">
        <v>0.62809999999999999</v>
      </c>
      <c r="BY52">
        <v>0.43130000000000002</v>
      </c>
      <c r="BZ52">
        <v>0.54790000000000005</v>
      </c>
      <c r="CA52">
        <v>0.74539999999999995</v>
      </c>
      <c r="CB52">
        <v>2.3525999999999998</v>
      </c>
      <c r="CC52">
        <v>0.61860000000000004</v>
      </c>
      <c r="CD52">
        <v>0.25819999999999999</v>
      </c>
      <c r="CE52">
        <v>0.35630000000000001</v>
      </c>
      <c r="CF52">
        <v>0.41110000000000002</v>
      </c>
      <c r="CG52">
        <v>0.17050000000000001</v>
      </c>
      <c r="CH52">
        <v>1.1960999999999999</v>
      </c>
      <c r="CI52">
        <v>9.4500000000000001E-2</v>
      </c>
      <c r="CJ52">
        <v>0.67479999999999996</v>
      </c>
      <c r="CK52">
        <v>0.90839999999999999</v>
      </c>
      <c r="CL52">
        <v>1.5831999999999999</v>
      </c>
      <c r="CM52">
        <v>0.83030000000000004</v>
      </c>
      <c r="CN52">
        <v>0.35560000000000003</v>
      </c>
      <c r="CO52">
        <v>0</v>
      </c>
      <c r="CP52">
        <v>0.86119999999999997</v>
      </c>
      <c r="CQ52">
        <v>0.62980000000000003</v>
      </c>
      <c r="CR52">
        <v>0</v>
      </c>
      <c r="CS52">
        <v>1.8467</v>
      </c>
      <c r="CT52">
        <v>0.33040000000000003</v>
      </c>
      <c r="CU52">
        <v>6.9786000000000001</v>
      </c>
      <c r="CV52">
        <v>0.49109999999999998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169</v>
      </c>
      <c r="DR52">
        <v>75</v>
      </c>
      <c r="DS52">
        <v>8.9</v>
      </c>
      <c r="DT52">
        <v>4.0999999999999996</v>
      </c>
      <c r="DU52">
        <v>2232</v>
      </c>
      <c r="DV52">
        <v>1.6664515217025999E-2</v>
      </c>
      <c r="DW52">
        <v>1.7667063921999999E-5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36047059200</v>
      </c>
      <c r="H53" t="s">
        <v>1378</v>
      </c>
      <c r="I53">
        <v>8.46745E-2</v>
      </c>
      <c r="J53">
        <v>4402</v>
      </c>
      <c r="K53">
        <v>305</v>
      </c>
      <c r="L53">
        <v>1745</v>
      </c>
      <c r="M53">
        <v>63</v>
      </c>
      <c r="N53">
        <v>1709</v>
      </c>
      <c r="O53">
        <v>80</v>
      </c>
      <c r="P53">
        <v>389</v>
      </c>
      <c r="Q53">
        <v>158</v>
      </c>
      <c r="R53">
        <v>153</v>
      </c>
      <c r="S53">
        <v>69</v>
      </c>
      <c r="T53">
        <v>29122</v>
      </c>
      <c r="U53">
        <v>3484</v>
      </c>
      <c r="V53">
        <v>742</v>
      </c>
      <c r="W53">
        <v>207</v>
      </c>
      <c r="X53">
        <v>959</v>
      </c>
      <c r="Y53">
        <v>132</v>
      </c>
      <c r="Z53">
        <v>792</v>
      </c>
      <c r="AA53">
        <v>136</v>
      </c>
      <c r="AB53">
        <v>559</v>
      </c>
      <c r="AC53">
        <v>109</v>
      </c>
      <c r="AD53">
        <v>57</v>
      </c>
      <c r="AE53">
        <v>41.5</v>
      </c>
      <c r="AF53">
        <v>1830</v>
      </c>
      <c r="AG53">
        <v>394.39999999999901</v>
      </c>
      <c r="AH53">
        <v>1125</v>
      </c>
      <c r="AI53">
        <v>240.5</v>
      </c>
      <c r="AJ53">
        <v>1087</v>
      </c>
      <c r="AK53">
        <v>108.5</v>
      </c>
      <c r="AL53">
        <v>10</v>
      </c>
      <c r="AM53">
        <v>17</v>
      </c>
      <c r="AN53">
        <v>127</v>
      </c>
      <c r="AO53">
        <v>67.2</v>
      </c>
      <c r="AP53">
        <v>807</v>
      </c>
      <c r="AQ53">
        <v>131</v>
      </c>
      <c r="AR53">
        <v>0</v>
      </c>
      <c r="AS53">
        <v>11</v>
      </c>
      <c r="AT53">
        <v>8.8000000000000007</v>
      </c>
      <c r="AU53">
        <v>3.6</v>
      </c>
      <c r="AV53">
        <v>7.1</v>
      </c>
      <c r="AW53">
        <v>3.2</v>
      </c>
      <c r="AX53">
        <v>29122</v>
      </c>
      <c r="AY53">
        <v>3484</v>
      </c>
      <c r="AZ53">
        <v>22.1</v>
      </c>
      <c r="BA53">
        <v>5.4</v>
      </c>
      <c r="BB53">
        <v>21.8</v>
      </c>
      <c r="BC53">
        <v>3</v>
      </c>
      <c r="BD53">
        <v>18</v>
      </c>
      <c r="BE53">
        <v>2.8</v>
      </c>
      <c r="BF53">
        <v>12.6999999999999</v>
      </c>
      <c r="BG53">
        <v>2.6</v>
      </c>
      <c r="BH53">
        <v>3.3</v>
      </c>
      <c r="BI53">
        <v>2.4</v>
      </c>
      <c r="BJ53">
        <v>41.6</v>
      </c>
      <c r="BK53">
        <v>8.5</v>
      </c>
      <c r="BL53">
        <v>27</v>
      </c>
      <c r="BM53">
        <v>5.4</v>
      </c>
      <c r="BN53">
        <v>62.299999999999898</v>
      </c>
      <c r="BO53">
        <v>5.8</v>
      </c>
      <c r="BP53">
        <v>0.6</v>
      </c>
      <c r="BQ53">
        <v>1</v>
      </c>
      <c r="BR53">
        <v>7.4</v>
      </c>
      <c r="BS53">
        <v>3.9</v>
      </c>
      <c r="BT53">
        <v>47.2</v>
      </c>
      <c r="BU53">
        <v>7.4</v>
      </c>
      <c r="BV53">
        <v>0</v>
      </c>
      <c r="BW53">
        <v>0.2</v>
      </c>
      <c r="BX53">
        <v>0.36570000000000003</v>
      </c>
      <c r="BY53">
        <v>0.51980000000000004</v>
      </c>
      <c r="BZ53">
        <v>0.4839</v>
      </c>
      <c r="CA53">
        <v>0.78469999999999995</v>
      </c>
      <c r="CB53">
        <v>2.1541000000000001</v>
      </c>
      <c r="CC53">
        <v>0.56499999999999995</v>
      </c>
      <c r="CD53">
        <v>0.88980000000000004</v>
      </c>
      <c r="CE53">
        <v>0.26340000000000002</v>
      </c>
      <c r="CF53">
        <v>0.65200000000000002</v>
      </c>
      <c r="CG53">
        <v>0.17899999999999999</v>
      </c>
      <c r="CH53">
        <v>1.9842</v>
      </c>
      <c r="CI53">
        <v>0.47710000000000002</v>
      </c>
      <c r="CJ53">
        <v>0.56569999999999998</v>
      </c>
      <c r="CK53">
        <v>0.95509999999999995</v>
      </c>
      <c r="CL53">
        <v>1.5207999999999999</v>
      </c>
      <c r="CM53">
        <v>0.78869999999999996</v>
      </c>
      <c r="CN53">
        <v>0.84140000000000004</v>
      </c>
      <c r="CO53">
        <v>0.72009999999999996</v>
      </c>
      <c r="CP53">
        <v>0.73950000000000005</v>
      </c>
      <c r="CQ53">
        <v>0.74339999999999995</v>
      </c>
      <c r="CR53">
        <v>0</v>
      </c>
      <c r="CS53">
        <v>3.0445000000000002</v>
      </c>
      <c r="CT53">
        <v>0.84750000000000003</v>
      </c>
      <c r="CU53">
        <v>8.7035999999999998</v>
      </c>
      <c r="CV53">
        <v>0.74560000000000004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251</v>
      </c>
      <c r="DR53">
        <v>104</v>
      </c>
      <c r="DS53">
        <v>5.7</v>
      </c>
      <c r="DT53">
        <v>2.4</v>
      </c>
      <c r="DU53">
        <v>3291</v>
      </c>
      <c r="DV53">
        <v>2.4063230450247001E-2</v>
      </c>
      <c r="DW53">
        <v>2.3325716616000001E-5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36047059401</v>
      </c>
      <c r="H54" t="s">
        <v>1377</v>
      </c>
      <c r="I54">
        <v>0.1624015</v>
      </c>
      <c r="J54">
        <v>8043</v>
      </c>
      <c r="K54">
        <v>743</v>
      </c>
      <c r="L54">
        <v>3201</v>
      </c>
      <c r="M54">
        <v>104</v>
      </c>
      <c r="N54">
        <v>3124</v>
      </c>
      <c r="O54">
        <v>122</v>
      </c>
      <c r="P54">
        <v>1557</v>
      </c>
      <c r="Q54">
        <v>586</v>
      </c>
      <c r="R54">
        <v>475</v>
      </c>
      <c r="S54">
        <v>213</v>
      </c>
      <c r="T54">
        <v>25982</v>
      </c>
      <c r="U54">
        <v>3311</v>
      </c>
      <c r="V54">
        <v>1095</v>
      </c>
      <c r="W54">
        <v>312</v>
      </c>
      <c r="X54">
        <v>1244</v>
      </c>
      <c r="Y54">
        <v>235</v>
      </c>
      <c r="Z54">
        <v>1491</v>
      </c>
      <c r="AA54">
        <v>392</v>
      </c>
      <c r="AB54">
        <v>706</v>
      </c>
      <c r="AC54">
        <v>216</v>
      </c>
      <c r="AD54">
        <v>234</v>
      </c>
      <c r="AE54">
        <v>124.099999999999</v>
      </c>
      <c r="AF54">
        <v>2841</v>
      </c>
      <c r="AG54">
        <v>969</v>
      </c>
      <c r="AH54">
        <v>1670</v>
      </c>
      <c r="AI54">
        <v>416.6</v>
      </c>
      <c r="AJ54">
        <v>855</v>
      </c>
      <c r="AK54">
        <v>155.5</v>
      </c>
      <c r="AL54">
        <v>0</v>
      </c>
      <c r="AM54">
        <v>16</v>
      </c>
      <c r="AN54">
        <v>243</v>
      </c>
      <c r="AO54">
        <v>128.30000000000001</v>
      </c>
      <c r="AP54">
        <v>1480</v>
      </c>
      <c r="AQ54">
        <v>163</v>
      </c>
      <c r="AR54">
        <v>5</v>
      </c>
      <c r="AS54">
        <v>3</v>
      </c>
      <c r="AT54">
        <v>19.399999999999899</v>
      </c>
      <c r="AU54">
        <v>6.7</v>
      </c>
      <c r="AV54">
        <v>11.6</v>
      </c>
      <c r="AW54">
        <v>4.8</v>
      </c>
      <c r="AX54">
        <v>25982</v>
      </c>
      <c r="AY54">
        <v>3311</v>
      </c>
      <c r="AZ54">
        <v>19.5</v>
      </c>
      <c r="BA54">
        <v>5.4</v>
      </c>
      <c r="BB54">
        <v>15.5</v>
      </c>
      <c r="BC54">
        <v>3.4</v>
      </c>
      <c r="BD54">
        <v>18.5</v>
      </c>
      <c r="BE54">
        <v>4.5999999999999996</v>
      </c>
      <c r="BF54">
        <v>8.8000000000000007</v>
      </c>
      <c r="BG54">
        <v>3</v>
      </c>
      <c r="BH54">
        <v>7.5</v>
      </c>
      <c r="BI54">
        <v>4</v>
      </c>
      <c r="BJ54">
        <v>35.299999999999898</v>
      </c>
      <c r="BK54">
        <v>11.6</v>
      </c>
      <c r="BL54">
        <v>21.8</v>
      </c>
      <c r="BM54">
        <v>5.0999999999999996</v>
      </c>
      <c r="BN54">
        <v>26.6999999999999</v>
      </c>
      <c r="BO54">
        <v>4.8</v>
      </c>
      <c r="BP54">
        <v>0</v>
      </c>
      <c r="BQ54">
        <v>0.9</v>
      </c>
      <c r="BR54">
        <v>7.8</v>
      </c>
      <c r="BS54">
        <v>4.0999999999999996</v>
      </c>
      <c r="BT54">
        <v>47.399999999999899</v>
      </c>
      <c r="BU54">
        <v>5.5</v>
      </c>
      <c r="BV54">
        <v>0.1</v>
      </c>
      <c r="BW54">
        <v>0</v>
      </c>
      <c r="BX54">
        <v>0.70520000000000005</v>
      </c>
      <c r="BY54">
        <v>0.82750000000000001</v>
      </c>
      <c r="BZ54">
        <v>0.60009999999999997</v>
      </c>
      <c r="CA54">
        <v>0.74390000000000001</v>
      </c>
      <c r="CB54">
        <v>2.8767</v>
      </c>
      <c r="CC54">
        <v>0.77470000000000006</v>
      </c>
      <c r="CD54">
        <v>0.5665</v>
      </c>
      <c r="CE54">
        <v>0.29239999999999999</v>
      </c>
      <c r="CF54">
        <v>0.309</v>
      </c>
      <c r="CG54">
        <v>0.4924</v>
      </c>
      <c r="CH54">
        <v>1.6603000000000001</v>
      </c>
      <c r="CI54">
        <v>0.26069999999999999</v>
      </c>
      <c r="CJ54">
        <v>0.52159999999999995</v>
      </c>
      <c r="CK54">
        <v>0.91910000000000003</v>
      </c>
      <c r="CL54">
        <v>1.4407000000000001</v>
      </c>
      <c r="CM54">
        <v>0.73309999999999997</v>
      </c>
      <c r="CN54">
        <v>0.71619999999999995</v>
      </c>
      <c r="CO54">
        <v>0</v>
      </c>
      <c r="CP54">
        <v>0.74980000000000002</v>
      </c>
      <c r="CQ54">
        <v>0.74490000000000001</v>
      </c>
      <c r="CR54">
        <v>0.3145</v>
      </c>
      <c r="CS54">
        <v>2.5253999999999999</v>
      </c>
      <c r="CT54">
        <v>0.63690000000000002</v>
      </c>
      <c r="CU54">
        <v>8.5030000000000001</v>
      </c>
      <c r="CV54">
        <v>0.71660000000000001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748</v>
      </c>
      <c r="DR54">
        <v>307</v>
      </c>
      <c r="DS54">
        <v>9.3000000000000007</v>
      </c>
      <c r="DT54">
        <v>3.9</v>
      </c>
      <c r="DU54">
        <v>4481</v>
      </c>
      <c r="DV54">
        <v>2.9349146524519001E-2</v>
      </c>
      <c r="DW54">
        <v>4.4749392066000001E-5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36047059402</v>
      </c>
      <c r="H55" t="s">
        <v>1376</v>
      </c>
      <c r="I55">
        <v>0.12450749999999999</v>
      </c>
      <c r="J55">
        <v>5205</v>
      </c>
      <c r="K55">
        <v>456</v>
      </c>
      <c r="L55">
        <v>2159</v>
      </c>
      <c r="M55">
        <v>56</v>
      </c>
      <c r="N55">
        <v>2068</v>
      </c>
      <c r="O55">
        <v>80</v>
      </c>
      <c r="P55">
        <v>324</v>
      </c>
      <c r="Q55">
        <v>129</v>
      </c>
      <c r="R55">
        <v>252</v>
      </c>
      <c r="S55">
        <v>105</v>
      </c>
      <c r="T55">
        <v>35319</v>
      </c>
      <c r="U55">
        <v>3537</v>
      </c>
      <c r="V55">
        <v>416</v>
      </c>
      <c r="W55">
        <v>222</v>
      </c>
      <c r="X55">
        <v>1257</v>
      </c>
      <c r="Y55">
        <v>195</v>
      </c>
      <c r="Z55">
        <v>703</v>
      </c>
      <c r="AA55">
        <v>170</v>
      </c>
      <c r="AB55">
        <v>600</v>
      </c>
      <c r="AC55">
        <v>157</v>
      </c>
      <c r="AD55">
        <v>133</v>
      </c>
      <c r="AE55">
        <v>60.7</v>
      </c>
      <c r="AF55">
        <v>1386</v>
      </c>
      <c r="AG55">
        <v>596.79999999999905</v>
      </c>
      <c r="AH55">
        <v>660</v>
      </c>
      <c r="AI55">
        <v>317.89999999999901</v>
      </c>
      <c r="AJ55">
        <v>529</v>
      </c>
      <c r="AK55">
        <v>114.099999999999</v>
      </c>
      <c r="AL55">
        <v>0</v>
      </c>
      <c r="AM55">
        <v>16</v>
      </c>
      <c r="AN55">
        <v>122</v>
      </c>
      <c r="AO55">
        <v>65.099999999999895</v>
      </c>
      <c r="AP55">
        <v>551</v>
      </c>
      <c r="AQ55">
        <v>145</v>
      </c>
      <c r="AR55">
        <v>0</v>
      </c>
      <c r="AS55">
        <v>16</v>
      </c>
      <c r="AT55">
        <v>6.2</v>
      </c>
      <c r="AU55">
        <v>2.6</v>
      </c>
      <c r="AV55">
        <v>9</v>
      </c>
      <c r="AW55">
        <v>3.6</v>
      </c>
      <c r="AX55">
        <v>35319</v>
      </c>
      <c r="AY55">
        <v>3537</v>
      </c>
      <c r="AZ55">
        <v>9.8000000000000007</v>
      </c>
      <c r="BA55">
        <v>4.8</v>
      </c>
      <c r="BB55">
        <v>24.1</v>
      </c>
      <c r="BC55">
        <v>3.7</v>
      </c>
      <c r="BD55">
        <v>13.5</v>
      </c>
      <c r="BE55">
        <v>3</v>
      </c>
      <c r="BF55">
        <v>11.5</v>
      </c>
      <c r="BG55">
        <v>2.9</v>
      </c>
      <c r="BH55">
        <v>6.4</v>
      </c>
      <c r="BI55">
        <v>2.9</v>
      </c>
      <c r="BJ55">
        <v>26.6</v>
      </c>
      <c r="BK55">
        <v>11.1999999999999</v>
      </c>
      <c r="BL55">
        <v>13</v>
      </c>
      <c r="BM55">
        <v>6.2</v>
      </c>
      <c r="BN55">
        <v>24.5</v>
      </c>
      <c r="BO55">
        <v>5.2</v>
      </c>
      <c r="BP55">
        <v>0</v>
      </c>
      <c r="BQ55">
        <v>1.4</v>
      </c>
      <c r="BR55">
        <v>5.9</v>
      </c>
      <c r="BS55">
        <v>3.1</v>
      </c>
      <c r="BT55">
        <v>26.6</v>
      </c>
      <c r="BU55">
        <v>6.7</v>
      </c>
      <c r="BV55">
        <v>0</v>
      </c>
      <c r="BW55">
        <v>0.3</v>
      </c>
      <c r="BX55">
        <v>0.245</v>
      </c>
      <c r="BY55">
        <v>0.68430000000000002</v>
      </c>
      <c r="BZ55">
        <v>0.3135</v>
      </c>
      <c r="CA55">
        <v>0.42170000000000002</v>
      </c>
      <c r="CB55">
        <v>1.6645000000000001</v>
      </c>
      <c r="CC55">
        <v>0.4037</v>
      </c>
      <c r="CD55">
        <v>0.93799999999999994</v>
      </c>
      <c r="CE55">
        <v>9.9699999999999997E-2</v>
      </c>
      <c r="CF55">
        <v>0.56499999999999995</v>
      </c>
      <c r="CG55">
        <v>0.41170000000000001</v>
      </c>
      <c r="CH55">
        <v>2.0143</v>
      </c>
      <c r="CI55">
        <v>0.499</v>
      </c>
      <c r="CJ55">
        <v>0.43840000000000001</v>
      </c>
      <c r="CK55">
        <v>0.8105</v>
      </c>
      <c r="CL55">
        <v>1.2490000000000001</v>
      </c>
      <c r="CM55">
        <v>0.61660000000000004</v>
      </c>
      <c r="CN55">
        <v>0.70199999999999996</v>
      </c>
      <c r="CO55">
        <v>0</v>
      </c>
      <c r="CP55">
        <v>0.68389999999999995</v>
      </c>
      <c r="CQ55">
        <v>0.60440000000000005</v>
      </c>
      <c r="CR55">
        <v>0</v>
      </c>
      <c r="CS55">
        <v>1.9903</v>
      </c>
      <c r="CT55">
        <v>0.39269999999999999</v>
      </c>
      <c r="CU55">
        <v>6.9180999999999999</v>
      </c>
      <c r="CV55">
        <v>0.4803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315</v>
      </c>
      <c r="DR55">
        <v>149</v>
      </c>
      <c r="DS55">
        <v>6.1</v>
      </c>
      <c r="DT55">
        <v>2.8</v>
      </c>
      <c r="DU55">
        <v>2969</v>
      </c>
      <c r="DV55">
        <v>2.5020193255046001E-2</v>
      </c>
      <c r="DW55">
        <v>3.4305849912000002E-5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36047059600</v>
      </c>
      <c r="H56" t="s">
        <v>1375</v>
      </c>
      <c r="I56">
        <v>6.6828100000000001E-2</v>
      </c>
      <c r="J56">
        <v>2526</v>
      </c>
      <c r="K56">
        <v>321</v>
      </c>
      <c r="L56">
        <v>1171</v>
      </c>
      <c r="M56">
        <v>48</v>
      </c>
      <c r="N56">
        <v>1110</v>
      </c>
      <c r="O56">
        <v>72</v>
      </c>
      <c r="P56">
        <v>314</v>
      </c>
      <c r="Q56">
        <v>152</v>
      </c>
      <c r="R56">
        <v>71</v>
      </c>
      <c r="S56">
        <v>45</v>
      </c>
      <c r="T56">
        <v>32456</v>
      </c>
      <c r="U56">
        <v>3894</v>
      </c>
      <c r="V56">
        <v>111</v>
      </c>
      <c r="W56">
        <v>60</v>
      </c>
      <c r="X56">
        <v>752</v>
      </c>
      <c r="Y56">
        <v>142</v>
      </c>
      <c r="Z56">
        <v>358</v>
      </c>
      <c r="AA56">
        <v>122</v>
      </c>
      <c r="AB56">
        <v>480</v>
      </c>
      <c r="AC56">
        <v>118</v>
      </c>
      <c r="AD56">
        <v>86</v>
      </c>
      <c r="AE56">
        <v>46.399999999999899</v>
      </c>
      <c r="AF56">
        <v>333</v>
      </c>
      <c r="AG56">
        <v>426</v>
      </c>
      <c r="AH56">
        <v>370</v>
      </c>
      <c r="AI56">
        <v>119.5</v>
      </c>
      <c r="AJ56">
        <v>706</v>
      </c>
      <c r="AK56">
        <v>73.799999999999898</v>
      </c>
      <c r="AL56">
        <v>11</v>
      </c>
      <c r="AM56">
        <v>17</v>
      </c>
      <c r="AN56">
        <v>28</v>
      </c>
      <c r="AO56">
        <v>25.5</v>
      </c>
      <c r="AP56">
        <v>284</v>
      </c>
      <c r="AQ56">
        <v>85</v>
      </c>
      <c r="AR56">
        <v>0</v>
      </c>
      <c r="AS56">
        <v>11</v>
      </c>
      <c r="AT56">
        <v>12.4</v>
      </c>
      <c r="AU56">
        <v>6.2</v>
      </c>
      <c r="AV56">
        <v>5.8</v>
      </c>
      <c r="AW56">
        <v>3.5</v>
      </c>
      <c r="AX56">
        <v>32456</v>
      </c>
      <c r="AY56">
        <v>3894</v>
      </c>
      <c r="AZ56">
        <v>5.6</v>
      </c>
      <c r="BA56">
        <v>3</v>
      </c>
      <c r="BB56">
        <v>29.8</v>
      </c>
      <c r="BC56">
        <v>5.2</v>
      </c>
      <c r="BD56">
        <v>14.1999999999999</v>
      </c>
      <c r="BE56">
        <v>4.5</v>
      </c>
      <c r="BF56">
        <v>19</v>
      </c>
      <c r="BG56">
        <v>4.7</v>
      </c>
      <c r="BH56">
        <v>7.7</v>
      </c>
      <c r="BI56">
        <v>4.0999999999999996</v>
      </c>
      <c r="BJ56">
        <v>13.1999999999999</v>
      </c>
      <c r="BK56">
        <v>16.8</v>
      </c>
      <c r="BL56">
        <v>15.5</v>
      </c>
      <c r="BM56">
        <v>4.5999999999999996</v>
      </c>
      <c r="BN56">
        <v>60.299999999999898</v>
      </c>
      <c r="BO56">
        <v>5.8</v>
      </c>
      <c r="BP56">
        <v>0.9</v>
      </c>
      <c r="BQ56">
        <v>1.4</v>
      </c>
      <c r="BR56">
        <v>2.5</v>
      </c>
      <c r="BS56">
        <v>2.2999999999999998</v>
      </c>
      <c r="BT56">
        <v>25.6</v>
      </c>
      <c r="BU56">
        <v>7.8</v>
      </c>
      <c r="BV56">
        <v>0</v>
      </c>
      <c r="BW56">
        <v>0.4</v>
      </c>
      <c r="BX56">
        <v>0.51490000000000002</v>
      </c>
      <c r="BY56">
        <v>0.36570000000000003</v>
      </c>
      <c r="BZ56">
        <v>0.38279999999999997</v>
      </c>
      <c r="CA56">
        <v>0.2029</v>
      </c>
      <c r="CB56">
        <v>1.4662999999999999</v>
      </c>
      <c r="CC56">
        <v>0.34079999999999999</v>
      </c>
      <c r="CD56">
        <v>0.9788</v>
      </c>
      <c r="CE56">
        <v>0.11700000000000001</v>
      </c>
      <c r="CF56">
        <v>0.92159999999999997</v>
      </c>
      <c r="CG56">
        <v>0.50780000000000003</v>
      </c>
      <c r="CH56">
        <v>2.5251999999999999</v>
      </c>
      <c r="CI56">
        <v>0.80120000000000002</v>
      </c>
      <c r="CJ56">
        <v>0.26319999999999999</v>
      </c>
      <c r="CK56">
        <v>0.84860000000000002</v>
      </c>
      <c r="CL56">
        <v>1.1117999999999999</v>
      </c>
      <c r="CM56">
        <v>0.54300000000000004</v>
      </c>
      <c r="CN56">
        <v>0.83499999999999996</v>
      </c>
      <c r="CO56">
        <v>0.76559999999999995</v>
      </c>
      <c r="CP56">
        <v>0.47299999999999998</v>
      </c>
      <c r="CQ56">
        <v>0.59609999999999996</v>
      </c>
      <c r="CR56">
        <v>0</v>
      </c>
      <c r="CS56">
        <v>2.6698</v>
      </c>
      <c r="CT56">
        <v>0.70579999999999998</v>
      </c>
      <c r="CU56">
        <v>7.7731000000000003</v>
      </c>
      <c r="CV56">
        <v>0.61209999999999998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</v>
      </c>
      <c r="DQ56">
        <v>112</v>
      </c>
      <c r="DR56">
        <v>80</v>
      </c>
      <c r="DS56">
        <v>4.4000000000000004</v>
      </c>
      <c r="DT56">
        <v>3.2</v>
      </c>
      <c r="DU56">
        <v>2150</v>
      </c>
      <c r="DV56">
        <v>2.1993663549809001E-2</v>
      </c>
      <c r="DW56">
        <v>1.8399718337999999E-5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36047059800</v>
      </c>
      <c r="H57" t="s">
        <v>1374</v>
      </c>
      <c r="I57">
        <v>7.6917700000000006E-2</v>
      </c>
      <c r="J57">
        <v>3560</v>
      </c>
      <c r="K57">
        <v>498</v>
      </c>
      <c r="L57">
        <v>1356</v>
      </c>
      <c r="M57">
        <v>73</v>
      </c>
      <c r="N57">
        <v>1247</v>
      </c>
      <c r="O57">
        <v>94</v>
      </c>
      <c r="P57">
        <v>776</v>
      </c>
      <c r="Q57">
        <v>324</v>
      </c>
      <c r="R57">
        <v>213</v>
      </c>
      <c r="S57">
        <v>85</v>
      </c>
      <c r="T57">
        <v>28885</v>
      </c>
      <c r="U57">
        <v>4758</v>
      </c>
      <c r="V57">
        <v>235</v>
      </c>
      <c r="W57">
        <v>102</v>
      </c>
      <c r="X57">
        <v>365</v>
      </c>
      <c r="Y57">
        <v>110</v>
      </c>
      <c r="Z57">
        <v>886</v>
      </c>
      <c r="AA57">
        <v>338</v>
      </c>
      <c r="AB57">
        <v>296</v>
      </c>
      <c r="AC57">
        <v>92</v>
      </c>
      <c r="AD57">
        <v>21</v>
      </c>
      <c r="AE57">
        <v>27.3</v>
      </c>
      <c r="AF57">
        <v>1178</v>
      </c>
      <c r="AG57">
        <v>658</v>
      </c>
      <c r="AH57">
        <v>504</v>
      </c>
      <c r="AI57">
        <v>166</v>
      </c>
      <c r="AJ57">
        <v>524</v>
      </c>
      <c r="AK57">
        <v>100.599999999999</v>
      </c>
      <c r="AL57">
        <v>0</v>
      </c>
      <c r="AM57">
        <v>11</v>
      </c>
      <c r="AN57">
        <v>280</v>
      </c>
      <c r="AO57">
        <v>113.5</v>
      </c>
      <c r="AP57">
        <v>307</v>
      </c>
      <c r="AQ57">
        <v>83</v>
      </c>
      <c r="AR57">
        <v>8</v>
      </c>
      <c r="AS57">
        <v>9</v>
      </c>
      <c r="AT57">
        <v>21.8</v>
      </c>
      <c r="AU57">
        <v>9.1</v>
      </c>
      <c r="AV57">
        <v>11.1999999999999</v>
      </c>
      <c r="AW57">
        <v>4.2</v>
      </c>
      <c r="AX57">
        <v>28885</v>
      </c>
      <c r="AY57">
        <v>4758</v>
      </c>
      <c r="AZ57">
        <v>10.1</v>
      </c>
      <c r="BA57">
        <v>4.5999999999999996</v>
      </c>
      <c r="BB57">
        <v>10.3</v>
      </c>
      <c r="BC57">
        <v>3.3</v>
      </c>
      <c r="BD57">
        <v>24.899999999999899</v>
      </c>
      <c r="BE57">
        <v>8.8000000000000007</v>
      </c>
      <c r="BF57">
        <v>8.3000000000000007</v>
      </c>
      <c r="BG57">
        <v>2.7</v>
      </c>
      <c r="BH57">
        <v>1.7</v>
      </c>
      <c r="BI57">
        <v>2.2000000000000002</v>
      </c>
      <c r="BJ57">
        <v>33.1</v>
      </c>
      <c r="BK57">
        <v>17.899999999999899</v>
      </c>
      <c r="BL57">
        <v>15.1</v>
      </c>
      <c r="BM57">
        <v>4.5999999999999996</v>
      </c>
      <c r="BN57">
        <v>38.6</v>
      </c>
      <c r="BO57">
        <v>7.1</v>
      </c>
      <c r="BP57">
        <v>0</v>
      </c>
      <c r="BQ57">
        <v>2.2000000000000002</v>
      </c>
      <c r="BR57">
        <v>22.5</v>
      </c>
      <c r="BS57">
        <v>8.9</v>
      </c>
      <c r="BT57">
        <v>24.6</v>
      </c>
      <c r="BU57">
        <v>6.6</v>
      </c>
      <c r="BV57">
        <v>0.2</v>
      </c>
      <c r="BW57">
        <v>0.3</v>
      </c>
      <c r="BX57">
        <v>0.74650000000000005</v>
      </c>
      <c r="BY57">
        <v>0.81040000000000001</v>
      </c>
      <c r="BZ57">
        <v>0.49149999999999999</v>
      </c>
      <c r="CA57">
        <v>0.43630000000000002</v>
      </c>
      <c r="CB57">
        <v>2.4847000000000001</v>
      </c>
      <c r="CC57">
        <v>0.65900000000000003</v>
      </c>
      <c r="CD57">
        <v>0.22919999999999999</v>
      </c>
      <c r="CE57">
        <v>0.76029999999999998</v>
      </c>
      <c r="CF57">
        <v>0.26069999999999999</v>
      </c>
      <c r="CG57">
        <v>6.9599999999999995E-2</v>
      </c>
      <c r="CH57">
        <v>1.3198000000000001</v>
      </c>
      <c r="CI57">
        <v>0.1203</v>
      </c>
      <c r="CJ57">
        <v>0.50270000000000004</v>
      </c>
      <c r="CK57">
        <v>0.84330000000000005</v>
      </c>
      <c r="CL57">
        <v>1.3460000000000001</v>
      </c>
      <c r="CM57">
        <v>0.67030000000000001</v>
      </c>
      <c r="CN57">
        <v>0.76500000000000001</v>
      </c>
      <c r="CO57">
        <v>0</v>
      </c>
      <c r="CP57">
        <v>0.97009999999999996</v>
      </c>
      <c r="CQ57">
        <v>0.5887</v>
      </c>
      <c r="CR57">
        <v>0.43219999999999997</v>
      </c>
      <c r="CS57">
        <v>2.7561</v>
      </c>
      <c r="CT57">
        <v>0.74780000000000002</v>
      </c>
      <c r="CU57">
        <v>7.9066000000000001</v>
      </c>
      <c r="CV57">
        <v>0.63200000000000001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1</v>
      </c>
      <c r="DQ57">
        <v>388</v>
      </c>
      <c r="DR57">
        <v>279</v>
      </c>
      <c r="DS57">
        <v>10.9</v>
      </c>
      <c r="DT57">
        <v>7.4</v>
      </c>
      <c r="DU57">
        <v>1134</v>
      </c>
      <c r="DV57">
        <v>2.1752565455448999E-2</v>
      </c>
      <c r="DW57">
        <v>1.9973144791000001E-5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36047060000</v>
      </c>
      <c r="H58" t="s">
        <v>1373</v>
      </c>
      <c r="I58">
        <v>0.1698528</v>
      </c>
      <c r="J58">
        <v>6367</v>
      </c>
      <c r="K58">
        <v>527</v>
      </c>
      <c r="L58">
        <v>2917</v>
      </c>
      <c r="M58">
        <v>77</v>
      </c>
      <c r="N58">
        <v>2680</v>
      </c>
      <c r="O58">
        <v>138</v>
      </c>
      <c r="P58">
        <v>760</v>
      </c>
      <c r="Q58">
        <v>324</v>
      </c>
      <c r="R58">
        <v>194</v>
      </c>
      <c r="S58">
        <v>102</v>
      </c>
      <c r="T58">
        <v>29591</v>
      </c>
      <c r="U58">
        <v>3793</v>
      </c>
      <c r="V58">
        <v>465</v>
      </c>
      <c r="W58">
        <v>205</v>
      </c>
      <c r="X58">
        <v>1206</v>
      </c>
      <c r="Y58">
        <v>204</v>
      </c>
      <c r="Z58">
        <v>1180</v>
      </c>
      <c r="AA58">
        <v>248</v>
      </c>
      <c r="AB58">
        <v>647</v>
      </c>
      <c r="AC58">
        <v>194</v>
      </c>
      <c r="AD58">
        <v>96</v>
      </c>
      <c r="AE58">
        <v>81.799999999999898</v>
      </c>
      <c r="AF58">
        <v>1179</v>
      </c>
      <c r="AG58">
        <v>706.1</v>
      </c>
      <c r="AH58">
        <v>796</v>
      </c>
      <c r="AI58">
        <v>258.69999999999902</v>
      </c>
      <c r="AJ58">
        <v>1324</v>
      </c>
      <c r="AK58">
        <v>209.4</v>
      </c>
      <c r="AL58">
        <v>0</v>
      </c>
      <c r="AM58">
        <v>16</v>
      </c>
      <c r="AN58">
        <v>171</v>
      </c>
      <c r="AO58">
        <v>92</v>
      </c>
      <c r="AP58">
        <v>997</v>
      </c>
      <c r="AQ58">
        <v>185</v>
      </c>
      <c r="AR58">
        <v>11</v>
      </c>
      <c r="AS58">
        <v>7</v>
      </c>
      <c r="AT58">
        <v>11.9</v>
      </c>
      <c r="AU58">
        <v>5.2</v>
      </c>
      <c r="AV58">
        <v>5.6</v>
      </c>
      <c r="AW58">
        <v>2.9</v>
      </c>
      <c r="AX58">
        <v>29591</v>
      </c>
      <c r="AY58">
        <v>3793</v>
      </c>
      <c r="AZ58">
        <v>9.6</v>
      </c>
      <c r="BA58">
        <v>4</v>
      </c>
      <c r="BB58">
        <v>18.899999999999899</v>
      </c>
      <c r="BC58">
        <v>3.7</v>
      </c>
      <c r="BD58">
        <v>18.5</v>
      </c>
      <c r="BE58">
        <v>3.6</v>
      </c>
      <c r="BF58">
        <v>10.1999999999999</v>
      </c>
      <c r="BG58">
        <v>3.1</v>
      </c>
      <c r="BH58">
        <v>3.6</v>
      </c>
      <c r="BI58">
        <v>3</v>
      </c>
      <c r="BJ58">
        <v>18.5</v>
      </c>
      <c r="BK58">
        <v>11</v>
      </c>
      <c r="BL58">
        <v>13.1999999999999</v>
      </c>
      <c r="BM58">
        <v>4.0999999999999996</v>
      </c>
      <c r="BN58">
        <v>45.399999999999899</v>
      </c>
      <c r="BO58">
        <v>7.1</v>
      </c>
      <c r="BP58">
        <v>0</v>
      </c>
      <c r="BQ58">
        <v>1</v>
      </c>
      <c r="BR58">
        <v>6.4</v>
      </c>
      <c r="BS58">
        <v>3.4</v>
      </c>
      <c r="BT58">
        <v>37.200000000000003</v>
      </c>
      <c r="BU58">
        <v>6.5</v>
      </c>
      <c r="BV58">
        <v>0.2</v>
      </c>
      <c r="BW58">
        <v>0.1</v>
      </c>
      <c r="BX58">
        <v>0.49919999999999998</v>
      </c>
      <c r="BY58">
        <v>0.34300000000000003</v>
      </c>
      <c r="BZ58">
        <v>0.46929999999999999</v>
      </c>
      <c r="CA58">
        <v>0.41260000000000002</v>
      </c>
      <c r="CB58">
        <v>1.724</v>
      </c>
      <c r="CC58">
        <v>0.4244</v>
      </c>
      <c r="CD58">
        <v>0.78539999999999999</v>
      </c>
      <c r="CE58">
        <v>0.29120000000000001</v>
      </c>
      <c r="CF58">
        <v>0.45340000000000003</v>
      </c>
      <c r="CG58">
        <v>0.19650000000000001</v>
      </c>
      <c r="CH58">
        <v>1.7263999999999999</v>
      </c>
      <c r="CI58">
        <v>0.30070000000000002</v>
      </c>
      <c r="CJ58">
        <v>0.34289999999999998</v>
      </c>
      <c r="CK58">
        <v>0.81430000000000002</v>
      </c>
      <c r="CL58">
        <v>1.1571</v>
      </c>
      <c r="CM58">
        <v>0.5675</v>
      </c>
      <c r="CN58">
        <v>0.79059999999999997</v>
      </c>
      <c r="CO58">
        <v>0</v>
      </c>
      <c r="CP58">
        <v>0.70409999999999995</v>
      </c>
      <c r="CQ58">
        <v>0.68069999999999997</v>
      </c>
      <c r="CR58">
        <v>0.39090000000000003</v>
      </c>
      <c r="CS58">
        <v>2.5661999999999998</v>
      </c>
      <c r="CT58">
        <v>0.65820000000000001</v>
      </c>
      <c r="CU58">
        <v>7.1738999999999997</v>
      </c>
      <c r="CV58">
        <v>0.52110000000000001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497</v>
      </c>
      <c r="DR58">
        <v>227</v>
      </c>
      <c r="DS58">
        <v>7.8</v>
      </c>
      <c r="DT58">
        <v>3.4</v>
      </c>
      <c r="DU58">
        <v>3829</v>
      </c>
      <c r="DV58">
        <v>3.2654997432265999E-2</v>
      </c>
      <c r="DW58">
        <v>4.6637694676E-5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36047060600</v>
      </c>
      <c r="H59" t="s">
        <v>1296</v>
      </c>
      <c r="I59">
        <v>6.9167500000000007E-2</v>
      </c>
      <c r="J59">
        <v>2610</v>
      </c>
      <c r="K59">
        <v>207</v>
      </c>
      <c r="L59">
        <v>1198</v>
      </c>
      <c r="M59">
        <v>21</v>
      </c>
      <c r="N59">
        <v>1126</v>
      </c>
      <c r="O59">
        <v>59</v>
      </c>
      <c r="P59">
        <v>543</v>
      </c>
      <c r="Q59">
        <v>194</v>
      </c>
      <c r="R59">
        <v>183</v>
      </c>
      <c r="S59">
        <v>87</v>
      </c>
      <c r="T59">
        <v>23623</v>
      </c>
      <c r="U59">
        <v>3199</v>
      </c>
      <c r="V59">
        <v>194</v>
      </c>
      <c r="W59">
        <v>84</v>
      </c>
      <c r="X59">
        <v>479</v>
      </c>
      <c r="Y59">
        <v>63</v>
      </c>
      <c r="Z59">
        <v>368</v>
      </c>
      <c r="AA59">
        <v>94</v>
      </c>
      <c r="AB59">
        <v>458</v>
      </c>
      <c r="AC59">
        <v>101</v>
      </c>
      <c r="AD59">
        <v>27</v>
      </c>
      <c r="AE59">
        <v>32</v>
      </c>
      <c r="AF59">
        <v>904</v>
      </c>
      <c r="AG59">
        <v>305</v>
      </c>
      <c r="AH59">
        <v>665</v>
      </c>
      <c r="AI59">
        <v>175</v>
      </c>
      <c r="AJ59">
        <v>829</v>
      </c>
      <c r="AK59">
        <v>81.7</v>
      </c>
      <c r="AL59">
        <v>6</v>
      </c>
      <c r="AM59">
        <v>9</v>
      </c>
      <c r="AN59">
        <v>105</v>
      </c>
      <c r="AO59">
        <v>57.799999999999898</v>
      </c>
      <c r="AP59">
        <v>560</v>
      </c>
      <c r="AQ59">
        <v>98</v>
      </c>
      <c r="AR59">
        <v>10</v>
      </c>
      <c r="AS59">
        <v>6</v>
      </c>
      <c r="AT59">
        <v>20.8</v>
      </c>
      <c r="AU59">
        <v>7.6</v>
      </c>
      <c r="AV59">
        <v>13.1999999999999</v>
      </c>
      <c r="AW59">
        <v>5.6</v>
      </c>
      <c r="AX59">
        <v>23623</v>
      </c>
      <c r="AY59">
        <v>3199</v>
      </c>
      <c r="AZ59">
        <v>9</v>
      </c>
      <c r="BA59">
        <v>4</v>
      </c>
      <c r="BB59">
        <v>18.399999999999899</v>
      </c>
      <c r="BC59">
        <v>2.8</v>
      </c>
      <c r="BD59">
        <v>14.1</v>
      </c>
      <c r="BE59">
        <v>3.4</v>
      </c>
      <c r="BF59">
        <v>17.5</v>
      </c>
      <c r="BG59">
        <v>4.2</v>
      </c>
      <c r="BH59">
        <v>2.4</v>
      </c>
      <c r="BI59">
        <v>2.8</v>
      </c>
      <c r="BJ59">
        <v>34.6</v>
      </c>
      <c r="BK59">
        <v>11.4</v>
      </c>
      <c r="BL59">
        <v>26.899999999999899</v>
      </c>
      <c r="BM59">
        <v>6.7</v>
      </c>
      <c r="BN59">
        <v>69.2</v>
      </c>
      <c r="BO59">
        <v>6.7</v>
      </c>
      <c r="BP59">
        <v>0.5</v>
      </c>
      <c r="BQ59">
        <v>0.8</v>
      </c>
      <c r="BR59">
        <v>9.3000000000000007</v>
      </c>
      <c r="BS59">
        <v>5.0999999999999996</v>
      </c>
      <c r="BT59">
        <v>49.7</v>
      </c>
      <c r="BU59">
        <v>8.1999999999999904</v>
      </c>
      <c r="BV59">
        <v>0.4</v>
      </c>
      <c r="BW59">
        <v>0.2</v>
      </c>
      <c r="BX59">
        <v>0.73099999999999998</v>
      </c>
      <c r="BY59">
        <v>0.87909999999999999</v>
      </c>
      <c r="BZ59">
        <v>0.68220000000000003</v>
      </c>
      <c r="CA59">
        <v>0.3836</v>
      </c>
      <c r="CB59">
        <v>2.6758999999999999</v>
      </c>
      <c r="CC59">
        <v>0.71950000000000003</v>
      </c>
      <c r="CD59">
        <v>0.75970000000000004</v>
      </c>
      <c r="CE59">
        <v>0.1147</v>
      </c>
      <c r="CF59">
        <v>0.88590000000000002</v>
      </c>
      <c r="CG59">
        <v>0.1116</v>
      </c>
      <c r="CH59">
        <v>1.8718999999999999</v>
      </c>
      <c r="CI59">
        <v>0.39400000000000002</v>
      </c>
      <c r="CJ59">
        <v>0.51480000000000004</v>
      </c>
      <c r="CK59">
        <v>0.95299999999999996</v>
      </c>
      <c r="CL59">
        <v>1.4679</v>
      </c>
      <c r="CM59">
        <v>0.75139999999999996</v>
      </c>
      <c r="CN59">
        <v>0.86119999999999997</v>
      </c>
      <c r="CO59">
        <v>0.69899999999999995</v>
      </c>
      <c r="CP59">
        <v>0.79320000000000002</v>
      </c>
      <c r="CQ59">
        <v>0.75919999999999999</v>
      </c>
      <c r="CR59">
        <v>0.53969999999999996</v>
      </c>
      <c r="CS59">
        <v>3.6524000000000001</v>
      </c>
      <c r="CT59">
        <v>0.97829999999999995</v>
      </c>
      <c r="CU59">
        <v>9.6679999999999904</v>
      </c>
      <c r="CV59">
        <v>0.85160000000000002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187</v>
      </c>
      <c r="DR59">
        <v>115</v>
      </c>
      <c r="DS59">
        <v>7.2</v>
      </c>
      <c r="DT59">
        <v>4.3</v>
      </c>
      <c r="DU59">
        <v>2466</v>
      </c>
      <c r="DV59">
        <v>2.3998146219871001E-2</v>
      </c>
      <c r="DW59">
        <v>1.8007297391000002E-5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36047060800</v>
      </c>
      <c r="H60" t="s">
        <v>1295</v>
      </c>
      <c r="I60">
        <v>0.15534310000000001</v>
      </c>
      <c r="J60">
        <v>3156</v>
      </c>
      <c r="K60">
        <v>370</v>
      </c>
      <c r="L60">
        <v>1762</v>
      </c>
      <c r="M60">
        <v>72</v>
      </c>
      <c r="N60">
        <v>1520</v>
      </c>
      <c r="O60">
        <v>114</v>
      </c>
      <c r="P60">
        <v>550</v>
      </c>
      <c r="Q60">
        <v>188</v>
      </c>
      <c r="R60">
        <v>148</v>
      </c>
      <c r="S60">
        <v>76</v>
      </c>
      <c r="T60">
        <v>32885</v>
      </c>
      <c r="U60">
        <v>5824</v>
      </c>
      <c r="V60">
        <v>139</v>
      </c>
      <c r="W60">
        <v>88</v>
      </c>
      <c r="X60">
        <v>477</v>
      </c>
      <c r="Y60">
        <v>121</v>
      </c>
      <c r="Z60">
        <v>572</v>
      </c>
      <c r="AA60">
        <v>180</v>
      </c>
      <c r="AB60">
        <v>402</v>
      </c>
      <c r="AC60">
        <v>110</v>
      </c>
      <c r="AD60">
        <v>85</v>
      </c>
      <c r="AE60">
        <v>61.7</v>
      </c>
      <c r="AF60">
        <v>798</v>
      </c>
      <c r="AG60">
        <v>474.5</v>
      </c>
      <c r="AH60">
        <v>539</v>
      </c>
      <c r="AI60">
        <v>155.9</v>
      </c>
      <c r="AJ60">
        <v>1182</v>
      </c>
      <c r="AK60">
        <v>116.7</v>
      </c>
      <c r="AL60">
        <v>0</v>
      </c>
      <c r="AM60">
        <v>11</v>
      </c>
      <c r="AN60">
        <v>144</v>
      </c>
      <c r="AO60">
        <v>69</v>
      </c>
      <c r="AP60">
        <v>552</v>
      </c>
      <c r="AQ60">
        <v>113</v>
      </c>
      <c r="AR60">
        <v>0</v>
      </c>
      <c r="AS60">
        <v>11</v>
      </c>
      <c r="AT60">
        <v>17.399999999999899</v>
      </c>
      <c r="AU60">
        <v>5.6</v>
      </c>
      <c r="AV60">
        <v>8.6</v>
      </c>
      <c r="AW60">
        <v>4.3</v>
      </c>
      <c r="AX60">
        <v>32885</v>
      </c>
      <c r="AY60">
        <v>5824</v>
      </c>
      <c r="AZ60">
        <v>5.8</v>
      </c>
      <c r="BA60">
        <v>3.5</v>
      </c>
      <c r="BB60">
        <v>15.1</v>
      </c>
      <c r="BC60">
        <v>4</v>
      </c>
      <c r="BD60">
        <v>18.100000000000001</v>
      </c>
      <c r="BE60">
        <v>5.3</v>
      </c>
      <c r="BF60">
        <v>12.8</v>
      </c>
      <c r="BG60">
        <v>3.7</v>
      </c>
      <c r="BH60">
        <v>5.6</v>
      </c>
      <c r="BI60">
        <v>4</v>
      </c>
      <c r="BJ60">
        <v>25.3</v>
      </c>
      <c r="BK60">
        <v>14.6999999999999</v>
      </c>
      <c r="BL60">
        <v>18.5</v>
      </c>
      <c r="BM60">
        <v>5</v>
      </c>
      <c r="BN60">
        <v>67.099999999999895</v>
      </c>
      <c r="BO60">
        <v>6</v>
      </c>
      <c r="BP60">
        <v>0</v>
      </c>
      <c r="BQ60">
        <v>1.7</v>
      </c>
      <c r="BR60">
        <v>9.5</v>
      </c>
      <c r="BS60">
        <v>4.5</v>
      </c>
      <c r="BT60">
        <v>36.299999999999898</v>
      </c>
      <c r="BU60">
        <v>6.4</v>
      </c>
      <c r="BV60">
        <v>0</v>
      </c>
      <c r="BW60">
        <v>0.3</v>
      </c>
      <c r="BX60">
        <v>0.66220000000000001</v>
      </c>
      <c r="BY60">
        <v>0.65639999999999998</v>
      </c>
      <c r="BZ60">
        <v>0.3735</v>
      </c>
      <c r="CA60">
        <v>0.21260000000000001</v>
      </c>
      <c r="CB60">
        <v>1.9047000000000001</v>
      </c>
      <c r="CC60">
        <v>0.48299999999999998</v>
      </c>
      <c r="CD60">
        <v>0.5393</v>
      </c>
      <c r="CE60">
        <v>0.26979999999999998</v>
      </c>
      <c r="CF60">
        <v>0.65780000000000005</v>
      </c>
      <c r="CG60">
        <v>0.35210000000000002</v>
      </c>
      <c r="CH60">
        <v>1.819</v>
      </c>
      <c r="CI60">
        <v>0.35909999999999997</v>
      </c>
      <c r="CJ60">
        <v>0.4209</v>
      </c>
      <c r="CK60">
        <v>0.88590000000000002</v>
      </c>
      <c r="CL60">
        <v>1.3068</v>
      </c>
      <c r="CM60">
        <v>0.64829999999999999</v>
      </c>
      <c r="CN60">
        <v>0.85460000000000003</v>
      </c>
      <c r="CO60">
        <v>0</v>
      </c>
      <c r="CP60">
        <v>0.79820000000000002</v>
      </c>
      <c r="CQ60">
        <v>0.67430000000000001</v>
      </c>
      <c r="CR60">
        <v>0</v>
      </c>
      <c r="CS60">
        <v>2.3271000000000002</v>
      </c>
      <c r="CT60">
        <v>0.53380000000000005</v>
      </c>
      <c r="CU60">
        <v>7.3577000000000004</v>
      </c>
      <c r="CV60">
        <v>0.54949999999999999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338</v>
      </c>
      <c r="DR60">
        <v>117</v>
      </c>
      <c r="DS60">
        <v>10.8</v>
      </c>
      <c r="DT60">
        <v>3.7</v>
      </c>
      <c r="DU60">
        <v>4287</v>
      </c>
      <c r="DV60">
        <v>6.0245500271556E-2</v>
      </c>
      <c r="DW60">
        <v>4.3113398726999997E-5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36047061002</v>
      </c>
      <c r="H61" t="s">
        <v>1294</v>
      </c>
      <c r="I61">
        <v>8.7655999999999998E-2</v>
      </c>
      <c r="J61">
        <v>4213</v>
      </c>
      <c r="K61">
        <v>447</v>
      </c>
      <c r="L61">
        <v>2267</v>
      </c>
      <c r="M61">
        <v>23</v>
      </c>
      <c r="N61">
        <v>1970</v>
      </c>
      <c r="O61">
        <v>138</v>
      </c>
      <c r="P61">
        <v>368</v>
      </c>
      <c r="Q61">
        <v>164</v>
      </c>
      <c r="R61">
        <v>41</v>
      </c>
      <c r="S61">
        <v>39</v>
      </c>
      <c r="T61">
        <v>51951</v>
      </c>
      <c r="U61">
        <v>11066</v>
      </c>
      <c r="V61">
        <v>155</v>
      </c>
      <c r="W61">
        <v>87</v>
      </c>
      <c r="X61">
        <v>1039</v>
      </c>
      <c r="Y61">
        <v>201</v>
      </c>
      <c r="Z61">
        <v>799</v>
      </c>
      <c r="AA61">
        <v>232</v>
      </c>
      <c r="AB61">
        <v>475</v>
      </c>
      <c r="AC61">
        <v>147</v>
      </c>
      <c r="AD61">
        <v>113</v>
      </c>
      <c r="AE61">
        <v>93.599999999999895</v>
      </c>
      <c r="AF61">
        <v>0</v>
      </c>
      <c r="AG61">
        <v>632.20000000000005</v>
      </c>
      <c r="AH61">
        <v>613</v>
      </c>
      <c r="AI61">
        <v>238.099999999999</v>
      </c>
      <c r="AJ61">
        <v>2176</v>
      </c>
      <c r="AK61">
        <v>55.1</v>
      </c>
      <c r="AL61">
        <v>0</v>
      </c>
      <c r="AM61">
        <v>11</v>
      </c>
      <c r="AN61">
        <v>106</v>
      </c>
      <c r="AO61">
        <v>85.599999999999895</v>
      </c>
      <c r="AP61">
        <v>544</v>
      </c>
      <c r="AQ61">
        <v>167</v>
      </c>
      <c r="AR61">
        <v>0</v>
      </c>
      <c r="AS61">
        <v>11</v>
      </c>
      <c r="AT61">
        <v>8.6999999999999904</v>
      </c>
      <c r="AU61">
        <v>4.2</v>
      </c>
      <c r="AV61">
        <v>1.9</v>
      </c>
      <c r="AW61">
        <v>1.8</v>
      </c>
      <c r="AX61">
        <v>51951</v>
      </c>
      <c r="AY61">
        <v>11066</v>
      </c>
      <c r="AZ61">
        <v>4.8</v>
      </c>
      <c r="BA61">
        <v>2.7</v>
      </c>
      <c r="BB61">
        <v>24.6999999999999</v>
      </c>
      <c r="BC61">
        <v>5.2</v>
      </c>
      <c r="BD61">
        <v>19</v>
      </c>
      <c r="BE61">
        <v>5.0999999999999996</v>
      </c>
      <c r="BF61">
        <v>11.3</v>
      </c>
      <c r="BG61">
        <v>3.8</v>
      </c>
      <c r="BH61">
        <v>5.7</v>
      </c>
      <c r="BI61">
        <v>4.7</v>
      </c>
      <c r="BJ61">
        <v>0</v>
      </c>
      <c r="BK61">
        <v>15</v>
      </c>
      <c r="BL61">
        <v>15.3</v>
      </c>
      <c r="BM61">
        <v>5.7</v>
      </c>
      <c r="BN61">
        <v>96</v>
      </c>
      <c r="BO61">
        <v>2.2000000000000002</v>
      </c>
      <c r="BP61">
        <v>0</v>
      </c>
      <c r="BQ61">
        <v>1.3</v>
      </c>
      <c r="BR61">
        <v>5.4</v>
      </c>
      <c r="BS61">
        <v>4.3</v>
      </c>
      <c r="BT61">
        <v>27.6</v>
      </c>
      <c r="BU61">
        <v>8.5</v>
      </c>
      <c r="BV61">
        <v>0</v>
      </c>
      <c r="BW61">
        <v>0.3</v>
      </c>
      <c r="BX61">
        <v>0.3599</v>
      </c>
      <c r="BY61">
        <v>2.58E-2</v>
      </c>
      <c r="BZ61">
        <v>0.1024</v>
      </c>
      <c r="CA61">
        <v>0.1623</v>
      </c>
      <c r="CB61">
        <v>0.65039999999999998</v>
      </c>
      <c r="CC61">
        <v>9.2499999999999999E-2</v>
      </c>
      <c r="CD61">
        <v>0.94599999999999995</v>
      </c>
      <c r="CE61">
        <v>0.32019999999999998</v>
      </c>
      <c r="CF61">
        <v>0.54949999999999999</v>
      </c>
      <c r="CG61">
        <v>0.3629</v>
      </c>
      <c r="CH61">
        <v>2.1785999999999999</v>
      </c>
      <c r="CI61">
        <v>0.6079</v>
      </c>
      <c r="CJ61">
        <v>0</v>
      </c>
      <c r="CK61">
        <v>0.8468</v>
      </c>
      <c r="CL61">
        <v>0.8468</v>
      </c>
      <c r="CM61">
        <v>0.41060000000000002</v>
      </c>
      <c r="CN61">
        <v>0.97629999999999995</v>
      </c>
      <c r="CO61">
        <v>0</v>
      </c>
      <c r="CP61">
        <v>0.66169999999999995</v>
      </c>
      <c r="CQ61">
        <v>0.61270000000000002</v>
      </c>
      <c r="CR61">
        <v>0</v>
      </c>
      <c r="CS61">
        <v>2.2505999999999999</v>
      </c>
      <c r="CT61">
        <v>0.49909999999999999</v>
      </c>
      <c r="CU61">
        <v>5.9264999999999999</v>
      </c>
      <c r="CV61">
        <v>0.313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2</v>
      </c>
      <c r="DQ61">
        <v>149</v>
      </c>
      <c r="DR61">
        <v>118</v>
      </c>
      <c r="DS61">
        <v>3.5</v>
      </c>
      <c r="DT61">
        <v>2.8</v>
      </c>
      <c r="DU61">
        <v>1581</v>
      </c>
      <c r="DV61">
        <v>8.4610915657279996E-3</v>
      </c>
      <c r="DW61">
        <v>3.0894503600000002E-6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36047061004</v>
      </c>
      <c r="H62" t="s">
        <v>1292</v>
      </c>
      <c r="I62">
        <v>8.6772199999999994E-2</v>
      </c>
      <c r="J62">
        <v>6113</v>
      </c>
      <c r="K62">
        <v>487</v>
      </c>
      <c r="L62">
        <v>3288</v>
      </c>
      <c r="M62">
        <v>71</v>
      </c>
      <c r="N62">
        <v>2906</v>
      </c>
      <c r="O62">
        <v>172</v>
      </c>
      <c r="P62">
        <v>1899</v>
      </c>
      <c r="Q62">
        <v>443</v>
      </c>
      <c r="R62">
        <v>167</v>
      </c>
      <c r="S62">
        <v>94</v>
      </c>
      <c r="T62">
        <v>22068</v>
      </c>
      <c r="U62">
        <v>3231</v>
      </c>
      <c r="V62">
        <v>422</v>
      </c>
      <c r="W62">
        <v>180</v>
      </c>
      <c r="X62">
        <v>1699</v>
      </c>
      <c r="Y62">
        <v>250</v>
      </c>
      <c r="Z62">
        <v>828</v>
      </c>
      <c r="AA62">
        <v>170</v>
      </c>
      <c r="AB62">
        <v>1646</v>
      </c>
      <c r="AC62">
        <v>295</v>
      </c>
      <c r="AD62">
        <v>115</v>
      </c>
      <c r="AE62">
        <v>76.400000000000006</v>
      </c>
      <c r="AF62">
        <v>767</v>
      </c>
      <c r="AG62">
        <v>707.29999999999905</v>
      </c>
      <c r="AH62">
        <v>2224</v>
      </c>
      <c r="AI62">
        <v>336.6</v>
      </c>
      <c r="AJ62">
        <v>2528</v>
      </c>
      <c r="AK62">
        <v>177.4</v>
      </c>
      <c r="AL62">
        <v>0</v>
      </c>
      <c r="AM62">
        <v>16</v>
      </c>
      <c r="AN62">
        <v>361</v>
      </c>
      <c r="AO62">
        <v>117.799999999999</v>
      </c>
      <c r="AP62">
        <v>2004</v>
      </c>
      <c r="AQ62">
        <v>199</v>
      </c>
      <c r="AR62">
        <v>10</v>
      </c>
      <c r="AS62">
        <v>6</v>
      </c>
      <c r="AT62">
        <v>31.1</v>
      </c>
      <c r="AU62">
        <v>6.9</v>
      </c>
      <c r="AV62">
        <v>7</v>
      </c>
      <c r="AW62">
        <v>3.9</v>
      </c>
      <c r="AX62">
        <v>22068</v>
      </c>
      <c r="AY62">
        <v>3231</v>
      </c>
      <c r="AZ62">
        <v>8.5</v>
      </c>
      <c r="BA62">
        <v>3.6</v>
      </c>
      <c r="BB62">
        <v>27.8</v>
      </c>
      <c r="BC62">
        <v>4.3</v>
      </c>
      <c r="BD62">
        <v>13.5</v>
      </c>
      <c r="BE62">
        <v>2.6</v>
      </c>
      <c r="BF62">
        <v>26.899999999999899</v>
      </c>
      <c r="BG62">
        <v>4.5999999999999996</v>
      </c>
      <c r="BH62">
        <v>4</v>
      </c>
      <c r="BI62">
        <v>2.6</v>
      </c>
      <c r="BJ62">
        <v>12.5</v>
      </c>
      <c r="BK62">
        <v>11.5</v>
      </c>
      <c r="BL62">
        <v>38.200000000000003</v>
      </c>
      <c r="BM62">
        <v>5</v>
      </c>
      <c r="BN62">
        <v>76.900000000000006</v>
      </c>
      <c r="BO62">
        <v>5.0999999999999996</v>
      </c>
      <c r="BP62">
        <v>0</v>
      </c>
      <c r="BQ62">
        <v>0.9</v>
      </c>
      <c r="BR62">
        <v>12.4</v>
      </c>
      <c r="BS62">
        <v>4</v>
      </c>
      <c r="BT62">
        <v>69</v>
      </c>
      <c r="BU62">
        <v>5.5</v>
      </c>
      <c r="BV62">
        <v>0.2</v>
      </c>
      <c r="BW62">
        <v>0.1</v>
      </c>
      <c r="BX62">
        <v>0.86529999999999996</v>
      </c>
      <c r="BY62">
        <v>0.51219999999999999</v>
      </c>
      <c r="BZ62">
        <v>0.73499999999999999</v>
      </c>
      <c r="CA62">
        <v>0.35410000000000003</v>
      </c>
      <c r="CB62">
        <v>2.4666000000000001</v>
      </c>
      <c r="CC62">
        <v>0.65259999999999996</v>
      </c>
      <c r="CD62">
        <v>0.97009999999999996</v>
      </c>
      <c r="CE62">
        <v>0.1011</v>
      </c>
      <c r="CF62">
        <v>0.98740000000000006</v>
      </c>
      <c r="CG62">
        <v>0.22320000000000001</v>
      </c>
      <c r="CH62">
        <v>2.2818999999999998</v>
      </c>
      <c r="CI62">
        <v>0.67549999999999999</v>
      </c>
      <c r="CJ62">
        <v>0.25269999999999998</v>
      </c>
      <c r="CK62">
        <v>0.98929999999999996</v>
      </c>
      <c r="CL62">
        <v>1.242</v>
      </c>
      <c r="CM62">
        <v>0.61329999999999996</v>
      </c>
      <c r="CN62">
        <v>0.88160000000000005</v>
      </c>
      <c r="CO62">
        <v>0</v>
      </c>
      <c r="CP62">
        <v>0.86509999999999998</v>
      </c>
      <c r="CQ62">
        <v>0.89510000000000001</v>
      </c>
      <c r="CR62">
        <v>0.38319999999999999</v>
      </c>
      <c r="CS62">
        <v>3.0249999999999999</v>
      </c>
      <c r="CT62">
        <v>0.84009999999999996</v>
      </c>
      <c r="CU62">
        <v>9.0155999999999903</v>
      </c>
      <c r="CV62">
        <v>0.78400000000000003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2</v>
      </c>
      <c r="DG62">
        <v>0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3</v>
      </c>
      <c r="DQ62">
        <v>715</v>
      </c>
      <c r="DR62">
        <v>296</v>
      </c>
      <c r="DS62">
        <v>11.6999999999999</v>
      </c>
      <c r="DT62">
        <v>4.5999999999999996</v>
      </c>
      <c r="DU62">
        <v>3914</v>
      </c>
      <c r="DV62">
        <v>1.6589697519538E-2</v>
      </c>
      <c r="DW62">
        <v>6.8124285919999997E-6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36047061200</v>
      </c>
      <c r="H63" t="s">
        <v>1372</v>
      </c>
      <c r="I63">
        <v>7.6539300000000005E-2</v>
      </c>
      <c r="J63">
        <v>879</v>
      </c>
      <c r="K63">
        <v>146</v>
      </c>
      <c r="L63">
        <v>411</v>
      </c>
      <c r="M63">
        <v>38</v>
      </c>
      <c r="N63">
        <v>347</v>
      </c>
      <c r="O63">
        <v>47</v>
      </c>
      <c r="P63">
        <v>83</v>
      </c>
      <c r="Q63">
        <v>61</v>
      </c>
      <c r="R63">
        <v>39</v>
      </c>
      <c r="S63">
        <v>30</v>
      </c>
      <c r="T63">
        <v>45400</v>
      </c>
      <c r="U63">
        <v>9669</v>
      </c>
      <c r="V63">
        <v>39</v>
      </c>
      <c r="W63">
        <v>30</v>
      </c>
      <c r="X63">
        <v>210</v>
      </c>
      <c r="Y63">
        <v>64</v>
      </c>
      <c r="Z63">
        <v>134</v>
      </c>
      <c r="AA63">
        <v>55</v>
      </c>
      <c r="AB63">
        <v>146</v>
      </c>
      <c r="AC63">
        <v>65</v>
      </c>
      <c r="AD63">
        <v>0</v>
      </c>
      <c r="AE63">
        <v>15.6</v>
      </c>
      <c r="AF63">
        <v>0</v>
      </c>
      <c r="AG63">
        <v>206.5</v>
      </c>
      <c r="AH63">
        <v>37</v>
      </c>
      <c r="AI63">
        <v>48.399999999999899</v>
      </c>
      <c r="AJ63">
        <v>127</v>
      </c>
      <c r="AK63">
        <v>48.299999999999898</v>
      </c>
      <c r="AL63">
        <v>0</v>
      </c>
      <c r="AM63">
        <v>11</v>
      </c>
      <c r="AN63">
        <v>6</v>
      </c>
      <c r="AO63">
        <v>14.1999999999999</v>
      </c>
      <c r="AP63">
        <v>84</v>
      </c>
      <c r="AQ63">
        <v>43</v>
      </c>
      <c r="AR63">
        <v>0</v>
      </c>
      <c r="AS63">
        <v>11</v>
      </c>
      <c r="AT63">
        <v>9.4</v>
      </c>
      <c r="AU63">
        <v>6.7</v>
      </c>
      <c r="AV63">
        <v>8.6999999999999904</v>
      </c>
      <c r="AW63">
        <v>6.4</v>
      </c>
      <c r="AX63">
        <v>45400</v>
      </c>
      <c r="AY63">
        <v>9669</v>
      </c>
      <c r="AZ63">
        <v>5.7</v>
      </c>
      <c r="BA63">
        <v>4.4000000000000004</v>
      </c>
      <c r="BB63">
        <v>23.899999999999899</v>
      </c>
      <c r="BC63">
        <v>7.4</v>
      </c>
      <c r="BD63">
        <v>15.1999999999999</v>
      </c>
      <c r="BE63">
        <v>5.7</v>
      </c>
      <c r="BF63">
        <v>16.600000000000001</v>
      </c>
      <c r="BG63">
        <v>6.3</v>
      </c>
      <c r="BH63">
        <v>0</v>
      </c>
      <c r="BI63">
        <v>4.5</v>
      </c>
      <c r="BJ63">
        <v>0</v>
      </c>
      <c r="BK63">
        <v>23.5</v>
      </c>
      <c r="BL63">
        <v>4.4000000000000004</v>
      </c>
      <c r="BM63">
        <v>5.7</v>
      </c>
      <c r="BN63">
        <v>30.899999999999899</v>
      </c>
      <c r="BO63">
        <v>11.4</v>
      </c>
      <c r="BP63">
        <v>0</v>
      </c>
      <c r="BQ63">
        <v>7</v>
      </c>
      <c r="BR63">
        <v>1.7</v>
      </c>
      <c r="BS63">
        <v>4.0999999999999996</v>
      </c>
      <c r="BT63">
        <v>24.1999999999999</v>
      </c>
      <c r="BU63">
        <v>11.1999999999999</v>
      </c>
      <c r="BV63">
        <v>0</v>
      </c>
      <c r="BW63">
        <v>1.3</v>
      </c>
      <c r="BX63">
        <v>0.39479999999999998</v>
      </c>
      <c r="BY63">
        <v>0.66469999999999996</v>
      </c>
      <c r="BZ63">
        <v>0.14610000000000001</v>
      </c>
      <c r="CA63">
        <v>0.20849999999999999</v>
      </c>
      <c r="CB63">
        <v>1.4140999999999999</v>
      </c>
      <c r="CC63">
        <v>0.32550000000000001</v>
      </c>
      <c r="CD63">
        <v>0.93489999999999995</v>
      </c>
      <c r="CE63">
        <v>0.1454</v>
      </c>
      <c r="CF63">
        <v>0.85770000000000002</v>
      </c>
      <c r="CG63">
        <v>0</v>
      </c>
      <c r="CH63">
        <v>1.9379999999999999</v>
      </c>
      <c r="CI63">
        <v>0.43919999999999998</v>
      </c>
      <c r="CJ63">
        <v>0</v>
      </c>
      <c r="CK63">
        <v>0.59389999999999998</v>
      </c>
      <c r="CL63">
        <v>0.59389999999999998</v>
      </c>
      <c r="CM63">
        <v>0.28320000000000001</v>
      </c>
      <c r="CN63">
        <v>0.73699999999999999</v>
      </c>
      <c r="CO63">
        <v>0</v>
      </c>
      <c r="CP63">
        <v>0.39150000000000001</v>
      </c>
      <c r="CQ63">
        <v>0.58350000000000002</v>
      </c>
      <c r="CR63">
        <v>0</v>
      </c>
      <c r="CS63">
        <v>1.712</v>
      </c>
      <c r="CT63">
        <v>0.27829999999999999</v>
      </c>
      <c r="CU63">
        <v>5.6580000000000004</v>
      </c>
      <c r="CV63">
        <v>0.26350000000000001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125</v>
      </c>
      <c r="DR63">
        <v>93</v>
      </c>
      <c r="DS63">
        <v>14.1999999999999</v>
      </c>
      <c r="DT63">
        <v>9.5</v>
      </c>
      <c r="DU63">
        <v>361</v>
      </c>
      <c r="DV63">
        <v>2.4209282004220001E-2</v>
      </c>
      <c r="DW63">
        <v>2.1109953231000001E-5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36047062000</v>
      </c>
      <c r="H64" t="s">
        <v>1371</v>
      </c>
      <c r="I64">
        <v>0.1233897</v>
      </c>
      <c r="J64">
        <v>1927</v>
      </c>
      <c r="K64">
        <v>306</v>
      </c>
      <c r="L64">
        <v>822</v>
      </c>
      <c r="M64">
        <v>37</v>
      </c>
      <c r="N64">
        <v>673</v>
      </c>
      <c r="O64">
        <v>70</v>
      </c>
      <c r="P64">
        <v>131</v>
      </c>
      <c r="Q64">
        <v>100</v>
      </c>
      <c r="R64">
        <v>70</v>
      </c>
      <c r="S64">
        <v>46</v>
      </c>
      <c r="T64">
        <v>56372</v>
      </c>
      <c r="U64">
        <v>9756</v>
      </c>
      <c r="V64">
        <v>72</v>
      </c>
      <c r="W64">
        <v>35</v>
      </c>
      <c r="X64">
        <v>490</v>
      </c>
      <c r="Y64">
        <v>100</v>
      </c>
      <c r="Z64">
        <v>448</v>
      </c>
      <c r="AA64">
        <v>149</v>
      </c>
      <c r="AB64">
        <v>234</v>
      </c>
      <c r="AC64">
        <v>76</v>
      </c>
      <c r="AD64">
        <v>20</v>
      </c>
      <c r="AE64">
        <v>16.399999999999899</v>
      </c>
      <c r="AF64">
        <v>81</v>
      </c>
      <c r="AG64">
        <v>430.6</v>
      </c>
      <c r="AH64">
        <v>126</v>
      </c>
      <c r="AI64">
        <v>85.599999999999895</v>
      </c>
      <c r="AJ64">
        <v>49</v>
      </c>
      <c r="AK64">
        <v>31.6</v>
      </c>
      <c r="AL64">
        <v>5</v>
      </c>
      <c r="AM64">
        <v>9</v>
      </c>
      <c r="AN64">
        <v>26</v>
      </c>
      <c r="AO64">
        <v>26.6</v>
      </c>
      <c r="AP64">
        <v>97</v>
      </c>
      <c r="AQ64">
        <v>42</v>
      </c>
      <c r="AR64">
        <v>0</v>
      </c>
      <c r="AS64">
        <v>11</v>
      </c>
      <c r="AT64">
        <v>6.8</v>
      </c>
      <c r="AU64">
        <v>5</v>
      </c>
      <c r="AV64">
        <v>7.7</v>
      </c>
      <c r="AW64">
        <v>4.9000000000000004</v>
      </c>
      <c r="AX64">
        <v>56372</v>
      </c>
      <c r="AY64">
        <v>9756</v>
      </c>
      <c r="AZ64">
        <v>5.2</v>
      </c>
      <c r="BA64">
        <v>2.4</v>
      </c>
      <c r="BB64">
        <v>25.399999999999899</v>
      </c>
      <c r="BC64">
        <v>6</v>
      </c>
      <c r="BD64">
        <v>23.1999999999999</v>
      </c>
      <c r="BE64">
        <v>6.8</v>
      </c>
      <c r="BF64">
        <v>12.1</v>
      </c>
      <c r="BG64">
        <v>3.8</v>
      </c>
      <c r="BH64">
        <v>3</v>
      </c>
      <c r="BI64">
        <v>2.4</v>
      </c>
      <c r="BJ64">
        <v>4.2</v>
      </c>
      <c r="BK64">
        <v>22.3</v>
      </c>
      <c r="BL64">
        <v>7</v>
      </c>
      <c r="BM64">
        <v>4.5999999999999996</v>
      </c>
      <c r="BN64">
        <v>6</v>
      </c>
      <c r="BO64">
        <v>3.8</v>
      </c>
      <c r="BP64">
        <v>0.6</v>
      </c>
      <c r="BQ64">
        <v>1.1000000000000001</v>
      </c>
      <c r="BR64">
        <v>3.9</v>
      </c>
      <c r="BS64">
        <v>3.9</v>
      </c>
      <c r="BT64">
        <v>14.4</v>
      </c>
      <c r="BU64">
        <v>6</v>
      </c>
      <c r="BV64">
        <v>0</v>
      </c>
      <c r="BW64">
        <v>0.6</v>
      </c>
      <c r="BX64">
        <v>0.26979999999999998</v>
      </c>
      <c r="BY64">
        <v>0.57569999999999999</v>
      </c>
      <c r="BZ64">
        <v>8.4000000000000005E-2</v>
      </c>
      <c r="CA64">
        <v>0.18210000000000001</v>
      </c>
      <c r="CB64">
        <v>1.1116999999999999</v>
      </c>
      <c r="CC64">
        <v>0.23350000000000001</v>
      </c>
      <c r="CD64">
        <v>0.95240000000000002</v>
      </c>
      <c r="CE64">
        <v>0.66139999999999999</v>
      </c>
      <c r="CF64">
        <v>0.60950000000000004</v>
      </c>
      <c r="CG64">
        <v>0.15029999999999999</v>
      </c>
      <c r="CH64">
        <v>2.3736999999999999</v>
      </c>
      <c r="CI64">
        <v>0.72440000000000004</v>
      </c>
      <c r="CJ64">
        <v>6.88E-2</v>
      </c>
      <c r="CK64">
        <v>0.6915</v>
      </c>
      <c r="CL64">
        <v>0.76029999999999998</v>
      </c>
      <c r="CM64">
        <v>0.36799999999999999</v>
      </c>
      <c r="CN64">
        <v>0.45610000000000001</v>
      </c>
      <c r="CO64">
        <v>0.72009999999999996</v>
      </c>
      <c r="CP64">
        <v>0.57950000000000002</v>
      </c>
      <c r="CQ64">
        <v>0.4763</v>
      </c>
      <c r="CR64">
        <v>0</v>
      </c>
      <c r="CS64">
        <v>2.2320000000000002</v>
      </c>
      <c r="CT64">
        <v>0.49020000000000002</v>
      </c>
      <c r="CU64">
        <v>6.4776999999999996</v>
      </c>
      <c r="CV64">
        <v>0.40799999999999997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58</v>
      </c>
      <c r="DR64">
        <v>47</v>
      </c>
      <c r="DS64">
        <v>3</v>
      </c>
      <c r="DT64">
        <v>2.4</v>
      </c>
      <c r="DU64">
        <v>1179</v>
      </c>
      <c r="DV64">
        <v>3.2615534601824002E-2</v>
      </c>
      <c r="DW64">
        <v>3.4012414290999997E-5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36047062600</v>
      </c>
      <c r="H65" t="s">
        <v>1370</v>
      </c>
      <c r="I65">
        <v>0.1228441</v>
      </c>
      <c r="J65">
        <v>2953</v>
      </c>
      <c r="K65">
        <v>362</v>
      </c>
      <c r="L65">
        <v>1208</v>
      </c>
      <c r="M65">
        <v>24</v>
      </c>
      <c r="N65">
        <v>1105</v>
      </c>
      <c r="O65">
        <v>71</v>
      </c>
      <c r="P65">
        <v>808</v>
      </c>
      <c r="Q65">
        <v>405</v>
      </c>
      <c r="R65">
        <v>199</v>
      </c>
      <c r="S65">
        <v>114</v>
      </c>
      <c r="T65">
        <v>21075</v>
      </c>
      <c r="U65">
        <v>3807</v>
      </c>
      <c r="V65">
        <v>290</v>
      </c>
      <c r="W65">
        <v>131</v>
      </c>
      <c r="X65">
        <v>513</v>
      </c>
      <c r="Y65">
        <v>83</v>
      </c>
      <c r="Z65">
        <v>792</v>
      </c>
      <c r="AA65">
        <v>230</v>
      </c>
      <c r="AB65">
        <v>347</v>
      </c>
      <c r="AC65">
        <v>99</v>
      </c>
      <c r="AD65">
        <v>139</v>
      </c>
      <c r="AE65">
        <v>76.400000000000006</v>
      </c>
      <c r="AF65">
        <v>1549</v>
      </c>
      <c r="AG65">
        <v>421</v>
      </c>
      <c r="AH65">
        <v>346</v>
      </c>
      <c r="AI65">
        <v>138.30000000000001</v>
      </c>
      <c r="AJ65">
        <v>472</v>
      </c>
      <c r="AK65">
        <v>71.799999999999898</v>
      </c>
      <c r="AL65">
        <v>0</v>
      </c>
      <c r="AM65">
        <v>11</v>
      </c>
      <c r="AN65">
        <v>81</v>
      </c>
      <c r="AO65">
        <v>46.5</v>
      </c>
      <c r="AP65">
        <v>304</v>
      </c>
      <c r="AQ65">
        <v>102</v>
      </c>
      <c r="AR65">
        <v>12</v>
      </c>
      <c r="AS65">
        <v>18</v>
      </c>
      <c r="AT65">
        <v>27.6999999999999</v>
      </c>
      <c r="AU65">
        <v>11.8</v>
      </c>
      <c r="AV65">
        <v>15.6999999999999</v>
      </c>
      <c r="AW65">
        <v>8.3000000000000007</v>
      </c>
      <c r="AX65">
        <v>21075</v>
      </c>
      <c r="AY65">
        <v>3807</v>
      </c>
      <c r="AZ65">
        <v>15</v>
      </c>
      <c r="BA65">
        <v>6.2</v>
      </c>
      <c r="BB65">
        <v>17.399999999999899</v>
      </c>
      <c r="BC65">
        <v>3.4</v>
      </c>
      <c r="BD65">
        <v>26.8</v>
      </c>
      <c r="BE65">
        <v>7.1</v>
      </c>
      <c r="BF65">
        <v>11.8</v>
      </c>
      <c r="BG65">
        <v>3.6</v>
      </c>
      <c r="BH65">
        <v>12.6</v>
      </c>
      <c r="BI65">
        <v>6.9</v>
      </c>
      <c r="BJ65">
        <v>52.5</v>
      </c>
      <c r="BK65">
        <v>12.6999999999999</v>
      </c>
      <c r="BL65">
        <v>12.9</v>
      </c>
      <c r="BM65">
        <v>5</v>
      </c>
      <c r="BN65">
        <v>39.1</v>
      </c>
      <c r="BO65">
        <v>5.9</v>
      </c>
      <c r="BP65">
        <v>0</v>
      </c>
      <c r="BQ65">
        <v>2.4</v>
      </c>
      <c r="BR65">
        <v>7.3</v>
      </c>
      <c r="BS65">
        <v>4.2</v>
      </c>
      <c r="BT65">
        <v>27.5</v>
      </c>
      <c r="BU65">
        <v>8.9</v>
      </c>
      <c r="BV65">
        <v>0.4</v>
      </c>
      <c r="BW65">
        <v>0.6</v>
      </c>
      <c r="BX65">
        <v>0.83040000000000003</v>
      </c>
      <c r="BY65">
        <v>0.93130000000000002</v>
      </c>
      <c r="BZ65">
        <v>0.76780000000000004</v>
      </c>
      <c r="CA65">
        <v>0.63139999999999996</v>
      </c>
      <c r="CB65">
        <v>3.1608999999999998</v>
      </c>
      <c r="CC65">
        <v>0.84719999999999995</v>
      </c>
      <c r="CD65">
        <v>0.69869999999999999</v>
      </c>
      <c r="CE65">
        <v>0.8458</v>
      </c>
      <c r="CF65">
        <v>0.58620000000000005</v>
      </c>
      <c r="CG65">
        <v>0.7409</v>
      </c>
      <c r="CH65">
        <v>2.8715999999999999</v>
      </c>
      <c r="CI65">
        <v>0.92879999999999996</v>
      </c>
      <c r="CJ65">
        <v>0.62619999999999998</v>
      </c>
      <c r="CK65">
        <v>0.80869999999999997</v>
      </c>
      <c r="CL65">
        <v>1.4349000000000001</v>
      </c>
      <c r="CM65">
        <v>0.72899999999999998</v>
      </c>
      <c r="CN65">
        <v>0.7671</v>
      </c>
      <c r="CO65">
        <v>0</v>
      </c>
      <c r="CP65">
        <v>0.73619999999999997</v>
      </c>
      <c r="CQ65">
        <v>0.61160000000000003</v>
      </c>
      <c r="CR65">
        <v>0.54820000000000002</v>
      </c>
      <c r="CS65">
        <v>2.6631</v>
      </c>
      <c r="CT65">
        <v>0.70230000000000004</v>
      </c>
      <c r="CU65">
        <v>10.1305999999999</v>
      </c>
      <c r="CV65">
        <v>0.89590000000000003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206</v>
      </c>
      <c r="DR65">
        <v>118</v>
      </c>
      <c r="DS65">
        <v>7</v>
      </c>
      <c r="DT65">
        <v>3.9</v>
      </c>
      <c r="DU65">
        <v>2516</v>
      </c>
      <c r="DV65">
        <v>3.0193515586637E-2</v>
      </c>
      <c r="DW65">
        <v>3.3928550376000001E-5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36047062800</v>
      </c>
      <c r="H66" t="s">
        <v>1369</v>
      </c>
      <c r="I66">
        <v>0.29531669999999999</v>
      </c>
      <c r="J66">
        <v>4934</v>
      </c>
      <c r="K66">
        <v>435</v>
      </c>
      <c r="L66">
        <v>2050</v>
      </c>
      <c r="M66">
        <v>65</v>
      </c>
      <c r="N66">
        <v>1846</v>
      </c>
      <c r="O66">
        <v>113</v>
      </c>
      <c r="P66">
        <v>378</v>
      </c>
      <c r="Q66">
        <v>210</v>
      </c>
      <c r="R66">
        <v>338</v>
      </c>
      <c r="S66">
        <v>147</v>
      </c>
      <c r="T66">
        <v>34333</v>
      </c>
      <c r="U66">
        <v>5580</v>
      </c>
      <c r="V66">
        <v>252</v>
      </c>
      <c r="W66">
        <v>116</v>
      </c>
      <c r="X66">
        <v>756</v>
      </c>
      <c r="Y66">
        <v>119</v>
      </c>
      <c r="Z66">
        <v>971</v>
      </c>
      <c r="AA66">
        <v>173</v>
      </c>
      <c r="AB66">
        <v>619</v>
      </c>
      <c r="AC66">
        <v>153</v>
      </c>
      <c r="AD66">
        <v>144</v>
      </c>
      <c r="AE66">
        <v>69.599999999999895</v>
      </c>
      <c r="AF66">
        <v>683</v>
      </c>
      <c r="AG66">
        <v>590.29999999999905</v>
      </c>
      <c r="AH66">
        <v>98</v>
      </c>
      <c r="AI66">
        <v>94.099999999999895</v>
      </c>
      <c r="AJ66">
        <v>17</v>
      </c>
      <c r="AK66">
        <v>17.6999999999999</v>
      </c>
      <c r="AL66">
        <v>49</v>
      </c>
      <c r="AM66">
        <v>55</v>
      </c>
      <c r="AN66">
        <v>30</v>
      </c>
      <c r="AO66">
        <v>27.6999999999999</v>
      </c>
      <c r="AP66">
        <v>229</v>
      </c>
      <c r="AQ66">
        <v>88</v>
      </c>
      <c r="AR66">
        <v>0</v>
      </c>
      <c r="AS66">
        <v>11</v>
      </c>
      <c r="AT66">
        <v>7.7</v>
      </c>
      <c r="AU66">
        <v>4.2</v>
      </c>
      <c r="AV66">
        <v>13.3</v>
      </c>
      <c r="AW66">
        <v>5.6</v>
      </c>
      <c r="AX66">
        <v>34333</v>
      </c>
      <c r="AY66">
        <v>5580</v>
      </c>
      <c r="AZ66">
        <v>7</v>
      </c>
      <c r="BA66">
        <v>3.1</v>
      </c>
      <c r="BB66">
        <v>15.3</v>
      </c>
      <c r="BC66">
        <v>2.2000000000000002</v>
      </c>
      <c r="BD66">
        <v>19.6999999999999</v>
      </c>
      <c r="BE66">
        <v>3</v>
      </c>
      <c r="BF66">
        <v>12.6</v>
      </c>
      <c r="BG66">
        <v>3</v>
      </c>
      <c r="BH66">
        <v>7.8</v>
      </c>
      <c r="BI66">
        <v>3.7</v>
      </c>
      <c r="BJ66">
        <v>13.8</v>
      </c>
      <c r="BK66">
        <v>11.9</v>
      </c>
      <c r="BL66">
        <v>2.1</v>
      </c>
      <c r="BM66">
        <v>2</v>
      </c>
      <c r="BN66">
        <v>0.8</v>
      </c>
      <c r="BO66">
        <v>0.9</v>
      </c>
      <c r="BP66">
        <v>2.4</v>
      </c>
      <c r="BQ66">
        <v>2.7</v>
      </c>
      <c r="BR66">
        <v>1.6</v>
      </c>
      <c r="BS66">
        <v>1.5</v>
      </c>
      <c r="BT66">
        <v>12.4</v>
      </c>
      <c r="BU66">
        <v>4.5999999999999996</v>
      </c>
      <c r="BV66">
        <v>0</v>
      </c>
      <c r="BW66">
        <v>0.2</v>
      </c>
      <c r="BX66">
        <v>0.31340000000000001</v>
      </c>
      <c r="BY66">
        <v>0.88360000000000005</v>
      </c>
      <c r="BZ66">
        <v>0.33700000000000002</v>
      </c>
      <c r="CA66">
        <v>0.27500000000000002</v>
      </c>
      <c r="CB66">
        <v>1.8090999999999999</v>
      </c>
      <c r="CC66">
        <v>0.4511</v>
      </c>
      <c r="CD66">
        <v>0.55330000000000001</v>
      </c>
      <c r="CE66">
        <v>0.3725</v>
      </c>
      <c r="CF66">
        <v>0.6462</v>
      </c>
      <c r="CG66">
        <v>0.51190000000000002</v>
      </c>
      <c r="CH66">
        <v>2.0840999999999998</v>
      </c>
      <c r="CI66">
        <v>0.54890000000000005</v>
      </c>
      <c r="CJ66">
        <v>0.27200000000000002</v>
      </c>
      <c r="CK66">
        <v>0.4481</v>
      </c>
      <c r="CL66">
        <v>0.72009999999999996</v>
      </c>
      <c r="CM66">
        <v>0.3458</v>
      </c>
      <c r="CN66">
        <v>0.2253</v>
      </c>
      <c r="CO66">
        <v>0.84050000000000002</v>
      </c>
      <c r="CP66">
        <v>0.37890000000000001</v>
      </c>
      <c r="CQ66">
        <v>0.44280000000000003</v>
      </c>
      <c r="CR66">
        <v>0</v>
      </c>
      <c r="CS66">
        <v>1.8875</v>
      </c>
      <c r="CT66">
        <v>0.34970000000000001</v>
      </c>
      <c r="CU66">
        <v>6.5007000000000001</v>
      </c>
      <c r="CV66">
        <v>0.41210000000000002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215</v>
      </c>
      <c r="DR66">
        <v>140</v>
      </c>
      <c r="DS66">
        <v>4.4000000000000004</v>
      </c>
      <c r="DT66">
        <v>2.8</v>
      </c>
      <c r="DU66">
        <v>1928</v>
      </c>
      <c r="DV66">
        <v>0.147855621035929</v>
      </c>
      <c r="DW66">
        <v>8.2824342810999997E-5</v>
      </c>
    </row>
    <row r="67" spans="1:127" x14ac:dyDescent="0.2">
      <c r="A67">
        <v>67</v>
      </c>
      <c r="B67">
        <v>36</v>
      </c>
      <c r="C67" t="s">
        <v>127</v>
      </c>
      <c r="D67" t="s">
        <v>128</v>
      </c>
      <c r="E67">
        <v>36047</v>
      </c>
      <c r="F67" t="s">
        <v>254</v>
      </c>
      <c r="G67">
        <v>36047063200</v>
      </c>
      <c r="H67" t="s">
        <v>1368</v>
      </c>
      <c r="I67">
        <v>4.5343000000000001E-2</v>
      </c>
      <c r="J67">
        <v>1646</v>
      </c>
      <c r="K67">
        <v>268</v>
      </c>
      <c r="L67">
        <v>743</v>
      </c>
      <c r="M67">
        <v>29</v>
      </c>
      <c r="N67">
        <v>636</v>
      </c>
      <c r="O67">
        <v>58</v>
      </c>
      <c r="P67">
        <v>129</v>
      </c>
      <c r="Q67">
        <v>98</v>
      </c>
      <c r="R67">
        <v>94</v>
      </c>
      <c r="S67">
        <v>36</v>
      </c>
      <c r="T67">
        <v>33470</v>
      </c>
      <c r="U67">
        <v>5829</v>
      </c>
      <c r="V67">
        <v>164</v>
      </c>
      <c r="W67">
        <v>87</v>
      </c>
      <c r="X67">
        <v>363</v>
      </c>
      <c r="Y67">
        <v>82</v>
      </c>
      <c r="Z67">
        <v>290</v>
      </c>
      <c r="AA67">
        <v>115</v>
      </c>
      <c r="AB67">
        <v>288</v>
      </c>
      <c r="AC67">
        <v>79</v>
      </c>
      <c r="AD67">
        <v>48</v>
      </c>
      <c r="AE67">
        <v>27.3</v>
      </c>
      <c r="AF67">
        <v>321</v>
      </c>
      <c r="AG67">
        <v>362.39999999999901</v>
      </c>
      <c r="AH67">
        <v>78</v>
      </c>
      <c r="AI67">
        <v>75.299999999999898</v>
      </c>
      <c r="AJ67">
        <v>357</v>
      </c>
      <c r="AK67">
        <v>60</v>
      </c>
      <c r="AL67">
        <v>0</v>
      </c>
      <c r="AM67">
        <v>11</v>
      </c>
      <c r="AN67">
        <v>27</v>
      </c>
      <c r="AO67">
        <v>31</v>
      </c>
      <c r="AP67">
        <v>180</v>
      </c>
      <c r="AQ67">
        <v>70</v>
      </c>
      <c r="AR67">
        <v>17</v>
      </c>
      <c r="AS67">
        <v>19</v>
      </c>
      <c r="AT67">
        <v>7.8</v>
      </c>
      <c r="AU67">
        <v>5.6</v>
      </c>
      <c r="AV67">
        <v>11.5</v>
      </c>
      <c r="AW67">
        <v>4.5999999999999996</v>
      </c>
      <c r="AX67">
        <v>33470</v>
      </c>
      <c r="AY67">
        <v>5829</v>
      </c>
      <c r="AZ67">
        <v>13.6</v>
      </c>
      <c r="BA67">
        <v>6.3</v>
      </c>
      <c r="BB67">
        <v>22.1</v>
      </c>
      <c r="BC67">
        <v>5.9</v>
      </c>
      <c r="BD67">
        <v>17.600000000000001</v>
      </c>
      <c r="BE67">
        <v>6.4</v>
      </c>
      <c r="BF67">
        <v>17.5</v>
      </c>
      <c r="BG67">
        <v>4.7</v>
      </c>
      <c r="BH67">
        <v>7.5</v>
      </c>
      <c r="BI67">
        <v>4.2</v>
      </c>
      <c r="BJ67">
        <v>19.5</v>
      </c>
      <c r="BK67">
        <v>21.8</v>
      </c>
      <c r="BL67">
        <v>4.7</v>
      </c>
      <c r="BM67">
        <v>4.5</v>
      </c>
      <c r="BN67">
        <v>48</v>
      </c>
      <c r="BO67">
        <v>7.9</v>
      </c>
      <c r="BP67">
        <v>0</v>
      </c>
      <c r="BQ67">
        <v>4</v>
      </c>
      <c r="BR67">
        <v>4.2</v>
      </c>
      <c r="BS67">
        <v>4.9000000000000004</v>
      </c>
      <c r="BT67">
        <v>28.3</v>
      </c>
      <c r="BU67">
        <v>10.4</v>
      </c>
      <c r="BV67">
        <v>1</v>
      </c>
      <c r="BW67">
        <v>1.1000000000000001</v>
      </c>
      <c r="BX67">
        <v>0.31840000000000002</v>
      </c>
      <c r="BY67">
        <v>0.8246</v>
      </c>
      <c r="BZ67">
        <v>0.35799999999999998</v>
      </c>
      <c r="CA67">
        <v>0.58240000000000003</v>
      </c>
      <c r="CB67">
        <v>2.0834000000000001</v>
      </c>
      <c r="CC67">
        <v>0.54469999999999996</v>
      </c>
      <c r="CD67">
        <v>0.89990000000000003</v>
      </c>
      <c r="CE67">
        <v>0.24379999999999999</v>
      </c>
      <c r="CF67">
        <v>0.88590000000000002</v>
      </c>
      <c r="CG67">
        <v>0.49690000000000001</v>
      </c>
      <c r="CH67">
        <v>2.5266000000000002</v>
      </c>
      <c r="CI67">
        <v>0.80179999999999996</v>
      </c>
      <c r="CJ67">
        <v>0.35439999999999999</v>
      </c>
      <c r="CK67">
        <v>0.61160000000000003</v>
      </c>
      <c r="CL67">
        <v>0.96599999999999997</v>
      </c>
      <c r="CM67">
        <v>0.4652</v>
      </c>
      <c r="CN67">
        <v>0.79900000000000004</v>
      </c>
      <c r="CO67">
        <v>0</v>
      </c>
      <c r="CP67">
        <v>0.60340000000000005</v>
      </c>
      <c r="CQ67">
        <v>0.61950000000000005</v>
      </c>
      <c r="CR67">
        <v>0.70740000000000003</v>
      </c>
      <c r="CS67">
        <v>2.7292999999999998</v>
      </c>
      <c r="CT67">
        <v>0.73640000000000005</v>
      </c>
      <c r="CU67">
        <v>8.3053000000000008</v>
      </c>
      <c r="CV67">
        <v>0.68840000000000001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88</v>
      </c>
      <c r="DR67">
        <v>47</v>
      </c>
      <c r="DS67">
        <v>5.3</v>
      </c>
      <c r="DT67">
        <v>2.9</v>
      </c>
      <c r="DU67">
        <v>817</v>
      </c>
      <c r="DV67">
        <v>1.8149074889117999E-2</v>
      </c>
      <c r="DW67">
        <v>1.2406180517E-5</v>
      </c>
    </row>
    <row r="68" spans="1:127" x14ac:dyDescent="0.2">
      <c r="A68">
        <v>68</v>
      </c>
      <c r="B68">
        <v>36</v>
      </c>
      <c r="C68" t="s">
        <v>127</v>
      </c>
      <c r="D68" t="s">
        <v>128</v>
      </c>
      <c r="E68">
        <v>36047</v>
      </c>
      <c r="F68" t="s">
        <v>254</v>
      </c>
      <c r="G68">
        <v>36047063800</v>
      </c>
      <c r="H68" t="s">
        <v>1367</v>
      </c>
      <c r="I68">
        <v>5.3746200000000001E-2</v>
      </c>
      <c r="J68">
        <v>1644</v>
      </c>
      <c r="K68">
        <v>198</v>
      </c>
      <c r="L68">
        <v>699</v>
      </c>
      <c r="M68">
        <v>49</v>
      </c>
      <c r="N68">
        <v>634</v>
      </c>
      <c r="O68">
        <v>58</v>
      </c>
      <c r="P68">
        <v>44</v>
      </c>
      <c r="Q68">
        <v>25</v>
      </c>
      <c r="R68">
        <v>40</v>
      </c>
      <c r="S68">
        <v>23</v>
      </c>
      <c r="T68">
        <v>40430</v>
      </c>
      <c r="U68">
        <v>5293</v>
      </c>
      <c r="V68">
        <v>129</v>
      </c>
      <c r="W68">
        <v>53</v>
      </c>
      <c r="X68">
        <v>367</v>
      </c>
      <c r="Y68">
        <v>76</v>
      </c>
      <c r="Z68">
        <v>315</v>
      </c>
      <c r="AA68">
        <v>101</v>
      </c>
      <c r="AB68">
        <v>208</v>
      </c>
      <c r="AC68">
        <v>62</v>
      </c>
      <c r="AD68">
        <v>15</v>
      </c>
      <c r="AE68">
        <v>17</v>
      </c>
      <c r="AF68">
        <v>594</v>
      </c>
      <c r="AG68">
        <v>243.69999999999899</v>
      </c>
      <c r="AH68">
        <v>177</v>
      </c>
      <c r="AI68">
        <v>84.099999999999895</v>
      </c>
      <c r="AJ68">
        <v>11</v>
      </c>
      <c r="AK68">
        <v>15.6</v>
      </c>
      <c r="AL68">
        <v>0</v>
      </c>
      <c r="AM68">
        <v>11</v>
      </c>
      <c r="AN68">
        <v>24</v>
      </c>
      <c r="AO68">
        <v>23.399999999999899</v>
      </c>
      <c r="AP68">
        <v>107</v>
      </c>
      <c r="AQ68">
        <v>41</v>
      </c>
      <c r="AR68">
        <v>11</v>
      </c>
      <c r="AS68">
        <v>13</v>
      </c>
      <c r="AT68">
        <v>2.7</v>
      </c>
      <c r="AU68">
        <v>1.5</v>
      </c>
      <c r="AV68">
        <v>5.2</v>
      </c>
      <c r="AW68">
        <v>2.8</v>
      </c>
      <c r="AX68">
        <v>40430</v>
      </c>
      <c r="AY68">
        <v>5293</v>
      </c>
      <c r="AZ68">
        <v>10.4</v>
      </c>
      <c r="BA68">
        <v>4</v>
      </c>
      <c r="BB68">
        <v>22.3</v>
      </c>
      <c r="BC68">
        <v>5</v>
      </c>
      <c r="BD68">
        <v>19.1999999999999</v>
      </c>
      <c r="BE68">
        <v>5.7</v>
      </c>
      <c r="BF68">
        <v>12.6999999999999</v>
      </c>
      <c r="BG68">
        <v>3.9</v>
      </c>
      <c r="BH68">
        <v>2.4</v>
      </c>
      <c r="BI68">
        <v>2.7</v>
      </c>
      <c r="BJ68">
        <v>36.1</v>
      </c>
      <c r="BK68">
        <v>14.1999999999999</v>
      </c>
      <c r="BL68">
        <v>11.6999999999999</v>
      </c>
      <c r="BM68">
        <v>5.4</v>
      </c>
      <c r="BN68">
        <v>1.6</v>
      </c>
      <c r="BO68">
        <v>2.2000000000000002</v>
      </c>
      <c r="BP68">
        <v>0</v>
      </c>
      <c r="BQ68">
        <v>4.2</v>
      </c>
      <c r="BR68">
        <v>3.8</v>
      </c>
      <c r="BS68">
        <v>3.7</v>
      </c>
      <c r="BT68">
        <v>16.899999999999899</v>
      </c>
      <c r="BU68">
        <v>6.3</v>
      </c>
      <c r="BV68">
        <v>0.7</v>
      </c>
      <c r="BW68">
        <v>0.8</v>
      </c>
      <c r="BX68">
        <v>6.4000000000000001E-2</v>
      </c>
      <c r="BY68">
        <v>0.29780000000000001</v>
      </c>
      <c r="BZ68">
        <v>0.21010000000000001</v>
      </c>
      <c r="CA68">
        <v>0.45140000000000002</v>
      </c>
      <c r="CB68">
        <v>1.0233000000000001</v>
      </c>
      <c r="CC68">
        <v>0.2056</v>
      </c>
      <c r="CD68">
        <v>0.90490000000000004</v>
      </c>
      <c r="CE68">
        <v>0.33360000000000001</v>
      </c>
      <c r="CF68">
        <v>0.65200000000000002</v>
      </c>
      <c r="CG68">
        <v>0.1096</v>
      </c>
      <c r="CH68">
        <v>2</v>
      </c>
      <c r="CI68">
        <v>0.4889</v>
      </c>
      <c r="CJ68">
        <v>0.52659999999999996</v>
      </c>
      <c r="CK68">
        <v>0.79</v>
      </c>
      <c r="CL68">
        <v>1.3165</v>
      </c>
      <c r="CM68">
        <v>0.65359999999999996</v>
      </c>
      <c r="CN68">
        <v>0.2873</v>
      </c>
      <c r="CO68">
        <v>0</v>
      </c>
      <c r="CP68">
        <v>0.57499999999999996</v>
      </c>
      <c r="CQ68">
        <v>0.51170000000000004</v>
      </c>
      <c r="CR68">
        <v>0.64539999999999997</v>
      </c>
      <c r="CS68">
        <v>2.0192999999999999</v>
      </c>
      <c r="CT68">
        <v>0.40429999999999999</v>
      </c>
      <c r="CU68">
        <v>6.3590999999999998</v>
      </c>
      <c r="CV68">
        <v>0.38640000000000002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35</v>
      </c>
      <c r="DR68">
        <v>29</v>
      </c>
      <c r="DS68">
        <v>2.1</v>
      </c>
      <c r="DT68">
        <v>1.7</v>
      </c>
      <c r="DU68">
        <v>858</v>
      </c>
      <c r="DV68">
        <v>2.3100738580215E-2</v>
      </c>
      <c r="DW68">
        <v>1.0654163117E-5</v>
      </c>
    </row>
    <row r="69" spans="1:127" x14ac:dyDescent="0.2">
      <c r="A69">
        <v>69</v>
      </c>
      <c r="B69">
        <v>36</v>
      </c>
      <c r="C69" t="s">
        <v>127</v>
      </c>
      <c r="D69" t="s">
        <v>128</v>
      </c>
      <c r="E69">
        <v>36047</v>
      </c>
      <c r="F69" t="s">
        <v>254</v>
      </c>
      <c r="G69">
        <v>36047064000</v>
      </c>
      <c r="H69" t="s">
        <v>1366</v>
      </c>
      <c r="I69">
        <v>5.9228000000000003E-2</v>
      </c>
      <c r="J69">
        <v>1783</v>
      </c>
      <c r="K69">
        <v>229</v>
      </c>
      <c r="L69">
        <v>614</v>
      </c>
      <c r="M69">
        <v>34</v>
      </c>
      <c r="N69">
        <v>555</v>
      </c>
      <c r="O69">
        <v>41</v>
      </c>
      <c r="P69">
        <v>72</v>
      </c>
      <c r="Q69">
        <v>63</v>
      </c>
      <c r="R69">
        <v>18</v>
      </c>
      <c r="S69">
        <v>23</v>
      </c>
      <c r="T69">
        <v>40056</v>
      </c>
      <c r="U69">
        <v>4664</v>
      </c>
      <c r="V69">
        <v>105</v>
      </c>
      <c r="W69">
        <v>70</v>
      </c>
      <c r="X69">
        <v>236</v>
      </c>
      <c r="Y69">
        <v>49</v>
      </c>
      <c r="Z69">
        <v>506</v>
      </c>
      <c r="AA69">
        <v>111</v>
      </c>
      <c r="AB69">
        <v>139</v>
      </c>
      <c r="AC69">
        <v>53</v>
      </c>
      <c r="AD69">
        <v>28</v>
      </c>
      <c r="AE69">
        <v>21.3</v>
      </c>
      <c r="AF69">
        <v>433</v>
      </c>
      <c r="AG69">
        <v>299.5</v>
      </c>
      <c r="AH69">
        <v>119</v>
      </c>
      <c r="AI69">
        <v>77.2</v>
      </c>
      <c r="AJ69">
        <v>7</v>
      </c>
      <c r="AK69">
        <v>14.9</v>
      </c>
      <c r="AL69">
        <v>6</v>
      </c>
      <c r="AM69">
        <v>9</v>
      </c>
      <c r="AN69">
        <v>7</v>
      </c>
      <c r="AO69">
        <v>15.6</v>
      </c>
      <c r="AP69">
        <v>35</v>
      </c>
      <c r="AQ69">
        <v>20</v>
      </c>
      <c r="AR69">
        <v>0</v>
      </c>
      <c r="AS69">
        <v>11</v>
      </c>
      <c r="AT69">
        <v>4</v>
      </c>
      <c r="AU69">
        <v>3.5</v>
      </c>
      <c r="AV69">
        <v>2.2999999999999998</v>
      </c>
      <c r="AW69">
        <v>2.9</v>
      </c>
      <c r="AX69">
        <v>40056</v>
      </c>
      <c r="AY69">
        <v>4664</v>
      </c>
      <c r="AZ69">
        <v>8.9</v>
      </c>
      <c r="BA69">
        <v>5.6</v>
      </c>
      <c r="BB69">
        <v>13.1999999999999</v>
      </c>
      <c r="BC69">
        <v>2.9</v>
      </c>
      <c r="BD69">
        <v>28.399999999999899</v>
      </c>
      <c r="BE69">
        <v>5</v>
      </c>
      <c r="BF69">
        <v>7.8</v>
      </c>
      <c r="BG69">
        <v>3</v>
      </c>
      <c r="BH69">
        <v>5</v>
      </c>
      <c r="BI69">
        <v>3.8</v>
      </c>
      <c r="BJ69">
        <v>24.3</v>
      </c>
      <c r="BK69">
        <v>16.5</v>
      </c>
      <c r="BL69">
        <v>7.4</v>
      </c>
      <c r="BM69">
        <v>4.7</v>
      </c>
      <c r="BN69">
        <v>1.1000000000000001</v>
      </c>
      <c r="BO69">
        <v>2.4</v>
      </c>
      <c r="BP69">
        <v>1</v>
      </c>
      <c r="BQ69">
        <v>1.5</v>
      </c>
      <c r="BR69">
        <v>1.3</v>
      </c>
      <c r="BS69">
        <v>2.8</v>
      </c>
      <c r="BT69">
        <v>6.3</v>
      </c>
      <c r="BU69">
        <v>3.4</v>
      </c>
      <c r="BV69">
        <v>0</v>
      </c>
      <c r="BW69">
        <v>0.6</v>
      </c>
      <c r="BX69">
        <v>0.1283</v>
      </c>
      <c r="BY69">
        <v>4.07E-2</v>
      </c>
      <c r="BZ69">
        <v>0.2167</v>
      </c>
      <c r="CA69">
        <v>0.37869999999999998</v>
      </c>
      <c r="CB69">
        <v>0.76429999999999998</v>
      </c>
      <c r="CC69">
        <v>0.123</v>
      </c>
      <c r="CD69">
        <v>0.41189999999999999</v>
      </c>
      <c r="CE69">
        <v>0.8962</v>
      </c>
      <c r="CF69">
        <v>0.21560000000000001</v>
      </c>
      <c r="CG69">
        <v>0.3085</v>
      </c>
      <c r="CH69">
        <v>1.8321000000000001</v>
      </c>
      <c r="CI69">
        <v>0.36759999999999998</v>
      </c>
      <c r="CJ69">
        <v>0.41139999999999999</v>
      </c>
      <c r="CK69">
        <v>0.70240000000000002</v>
      </c>
      <c r="CL69">
        <v>1.1138999999999999</v>
      </c>
      <c r="CM69">
        <v>0.54430000000000001</v>
      </c>
      <c r="CN69">
        <v>0.25540000000000002</v>
      </c>
      <c r="CO69">
        <v>0.77239999999999998</v>
      </c>
      <c r="CP69">
        <v>0.33150000000000002</v>
      </c>
      <c r="CQ69">
        <v>0.28639999999999999</v>
      </c>
      <c r="CR69">
        <v>0</v>
      </c>
      <c r="CS69">
        <v>1.6456999999999999</v>
      </c>
      <c r="CT69">
        <v>0.24929999999999999</v>
      </c>
      <c r="CU69">
        <v>5.3559999999999999</v>
      </c>
      <c r="CV69">
        <v>0.22140000000000001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29</v>
      </c>
      <c r="DR69">
        <v>24</v>
      </c>
      <c r="DS69">
        <v>1.6</v>
      </c>
      <c r="DT69">
        <v>1.3</v>
      </c>
      <c r="DU69">
        <v>648</v>
      </c>
      <c r="DV69">
        <v>7.9696964487680003E-3</v>
      </c>
      <c r="DW69">
        <v>4.0090988950000002E-6</v>
      </c>
    </row>
    <row r="70" spans="1:127" x14ac:dyDescent="0.2">
      <c r="A70">
        <v>70</v>
      </c>
      <c r="B70">
        <v>36</v>
      </c>
      <c r="C70" t="s">
        <v>127</v>
      </c>
      <c r="D70" t="s">
        <v>128</v>
      </c>
      <c r="E70">
        <v>36047</v>
      </c>
      <c r="F70" t="s">
        <v>254</v>
      </c>
      <c r="G70">
        <v>36047064200</v>
      </c>
      <c r="H70" t="s">
        <v>1343</v>
      </c>
      <c r="I70">
        <v>9.0760999999999994E-2</v>
      </c>
      <c r="J70">
        <v>2360</v>
      </c>
      <c r="K70">
        <v>280</v>
      </c>
      <c r="L70">
        <v>966</v>
      </c>
      <c r="M70">
        <v>31</v>
      </c>
      <c r="N70">
        <v>868</v>
      </c>
      <c r="O70">
        <v>58</v>
      </c>
      <c r="P70">
        <v>293</v>
      </c>
      <c r="Q70">
        <v>110</v>
      </c>
      <c r="R70">
        <v>51</v>
      </c>
      <c r="S70">
        <v>28</v>
      </c>
      <c r="T70">
        <v>34008</v>
      </c>
      <c r="U70">
        <v>8808</v>
      </c>
      <c r="V70">
        <v>202</v>
      </c>
      <c r="W70">
        <v>74</v>
      </c>
      <c r="X70">
        <v>401</v>
      </c>
      <c r="Y70">
        <v>41</v>
      </c>
      <c r="Z70">
        <v>607</v>
      </c>
      <c r="AA70">
        <v>188</v>
      </c>
      <c r="AB70">
        <v>316</v>
      </c>
      <c r="AC70">
        <v>68</v>
      </c>
      <c r="AD70">
        <v>35</v>
      </c>
      <c r="AE70">
        <v>28.5</v>
      </c>
      <c r="AF70">
        <v>539</v>
      </c>
      <c r="AG70">
        <v>382.8</v>
      </c>
      <c r="AH70">
        <v>389</v>
      </c>
      <c r="AI70">
        <v>97.599999999999895</v>
      </c>
      <c r="AJ70">
        <v>532</v>
      </c>
      <c r="AK70">
        <v>67.900000000000006</v>
      </c>
      <c r="AL70">
        <v>0</v>
      </c>
      <c r="AM70">
        <v>11</v>
      </c>
      <c r="AN70">
        <v>63</v>
      </c>
      <c r="AO70">
        <v>38.1</v>
      </c>
      <c r="AP70">
        <v>383</v>
      </c>
      <c r="AQ70">
        <v>69</v>
      </c>
      <c r="AR70">
        <v>0</v>
      </c>
      <c r="AS70">
        <v>11</v>
      </c>
      <c r="AT70">
        <v>12.4</v>
      </c>
      <c r="AU70">
        <v>4.8</v>
      </c>
      <c r="AV70">
        <v>4.9000000000000004</v>
      </c>
      <c r="AW70">
        <v>2.7</v>
      </c>
      <c r="AX70">
        <v>34008</v>
      </c>
      <c r="AY70">
        <v>8808</v>
      </c>
      <c r="AZ70">
        <v>12.8</v>
      </c>
      <c r="BA70">
        <v>4.4000000000000004</v>
      </c>
      <c r="BB70">
        <v>17</v>
      </c>
      <c r="BC70">
        <v>2.6</v>
      </c>
      <c r="BD70">
        <v>25.6999999999999</v>
      </c>
      <c r="BE70">
        <v>7.4</v>
      </c>
      <c r="BF70">
        <v>13.4</v>
      </c>
      <c r="BG70">
        <v>3.3</v>
      </c>
      <c r="BH70">
        <v>4</v>
      </c>
      <c r="BI70">
        <v>3.3</v>
      </c>
      <c r="BJ70">
        <v>22.8</v>
      </c>
      <c r="BK70">
        <v>16</v>
      </c>
      <c r="BL70">
        <v>18.100000000000001</v>
      </c>
      <c r="BM70">
        <v>4.0999999999999996</v>
      </c>
      <c r="BN70">
        <v>55.1</v>
      </c>
      <c r="BO70">
        <v>6.8</v>
      </c>
      <c r="BP70">
        <v>0</v>
      </c>
      <c r="BQ70">
        <v>3.1</v>
      </c>
      <c r="BR70">
        <v>7.3</v>
      </c>
      <c r="BS70">
        <v>4.4000000000000004</v>
      </c>
      <c r="BT70">
        <v>44.1</v>
      </c>
      <c r="BU70">
        <v>7.5</v>
      </c>
      <c r="BV70">
        <v>0</v>
      </c>
      <c r="BW70">
        <v>0.5</v>
      </c>
      <c r="BX70">
        <v>0.51490000000000002</v>
      </c>
      <c r="BY70">
        <v>0.26350000000000001</v>
      </c>
      <c r="BZ70">
        <v>0.34520000000000001</v>
      </c>
      <c r="CA70">
        <v>0.55130000000000001</v>
      </c>
      <c r="CB70">
        <v>1.6749000000000001</v>
      </c>
      <c r="CC70">
        <v>0.40720000000000001</v>
      </c>
      <c r="CD70">
        <v>0.67169999999999996</v>
      </c>
      <c r="CE70">
        <v>0.80369999999999997</v>
      </c>
      <c r="CF70">
        <v>0.69410000000000005</v>
      </c>
      <c r="CG70">
        <v>0.22900000000000001</v>
      </c>
      <c r="CH70">
        <v>2.3986000000000001</v>
      </c>
      <c r="CI70">
        <v>0.73780000000000001</v>
      </c>
      <c r="CJ70">
        <v>0.39700000000000002</v>
      </c>
      <c r="CK70">
        <v>0.88080000000000003</v>
      </c>
      <c r="CL70">
        <v>1.2778</v>
      </c>
      <c r="CM70">
        <v>0.63239999999999996</v>
      </c>
      <c r="CN70">
        <v>0.81820000000000004</v>
      </c>
      <c r="CO70">
        <v>0</v>
      </c>
      <c r="CP70">
        <v>0.73309999999999997</v>
      </c>
      <c r="CQ70">
        <v>0.72689999999999999</v>
      </c>
      <c r="CR70">
        <v>0</v>
      </c>
      <c r="CS70">
        <v>2.2782</v>
      </c>
      <c r="CT70">
        <v>0.51270000000000004</v>
      </c>
      <c r="CU70">
        <v>7.6295000000000002</v>
      </c>
      <c r="CV70">
        <v>0.5887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163</v>
      </c>
      <c r="DR70">
        <v>102</v>
      </c>
      <c r="DS70">
        <v>6.9</v>
      </c>
      <c r="DT70">
        <v>4.3</v>
      </c>
      <c r="DU70">
        <v>5965</v>
      </c>
      <c r="DV70">
        <v>2.0134186188959999E-2</v>
      </c>
      <c r="DW70">
        <v>2.4069059805999999E-5</v>
      </c>
    </row>
    <row r="71" spans="1:127" x14ac:dyDescent="0.2">
      <c r="A71">
        <v>71</v>
      </c>
      <c r="B71">
        <v>36</v>
      </c>
      <c r="C71" t="s">
        <v>127</v>
      </c>
      <c r="D71" t="s">
        <v>128</v>
      </c>
      <c r="E71">
        <v>36047</v>
      </c>
      <c r="F71" t="s">
        <v>254</v>
      </c>
      <c r="G71">
        <v>36047064400</v>
      </c>
      <c r="H71" t="s">
        <v>1365</v>
      </c>
      <c r="I71">
        <v>7.6962900000000001E-2</v>
      </c>
      <c r="J71">
        <v>2906</v>
      </c>
      <c r="K71">
        <v>297</v>
      </c>
      <c r="L71">
        <v>938</v>
      </c>
      <c r="M71">
        <v>36</v>
      </c>
      <c r="N71">
        <v>843</v>
      </c>
      <c r="O71">
        <v>53</v>
      </c>
      <c r="P71">
        <v>383</v>
      </c>
      <c r="Q71">
        <v>184</v>
      </c>
      <c r="R71">
        <v>21</v>
      </c>
      <c r="S71">
        <v>13</v>
      </c>
      <c r="T71">
        <v>31794</v>
      </c>
      <c r="U71">
        <v>4213</v>
      </c>
      <c r="V71">
        <v>184</v>
      </c>
      <c r="W71">
        <v>68</v>
      </c>
      <c r="X71">
        <v>260</v>
      </c>
      <c r="Y71">
        <v>72</v>
      </c>
      <c r="Z71">
        <v>939</v>
      </c>
      <c r="AA71">
        <v>198</v>
      </c>
      <c r="AB71">
        <v>155</v>
      </c>
      <c r="AC71">
        <v>58</v>
      </c>
      <c r="AD71">
        <v>44</v>
      </c>
      <c r="AE71">
        <v>34</v>
      </c>
      <c r="AF71">
        <v>855</v>
      </c>
      <c r="AG71">
        <v>432.89999999999901</v>
      </c>
      <c r="AH71">
        <v>175</v>
      </c>
      <c r="AI71">
        <v>91.099999999999895</v>
      </c>
      <c r="AJ71">
        <v>0</v>
      </c>
      <c r="AK71">
        <v>15.6</v>
      </c>
      <c r="AL71">
        <v>14</v>
      </c>
      <c r="AM71">
        <v>16</v>
      </c>
      <c r="AN71">
        <v>88</v>
      </c>
      <c r="AO71">
        <v>35.6</v>
      </c>
      <c r="AP71">
        <v>156</v>
      </c>
      <c r="AQ71">
        <v>56</v>
      </c>
      <c r="AR71">
        <v>5</v>
      </c>
      <c r="AS71">
        <v>9</v>
      </c>
      <c r="AT71">
        <v>13.1999999999999</v>
      </c>
      <c r="AU71">
        <v>6.4</v>
      </c>
      <c r="AV71">
        <v>1.6</v>
      </c>
      <c r="AW71">
        <v>0.9</v>
      </c>
      <c r="AX71">
        <v>31794</v>
      </c>
      <c r="AY71">
        <v>4213</v>
      </c>
      <c r="AZ71">
        <v>10.5</v>
      </c>
      <c r="BA71">
        <v>3.6</v>
      </c>
      <c r="BB71">
        <v>8.9</v>
      </c>
      <c r="BC71">
        <v>2.5</v>
      </c>
      <c r="BD71">
        <v>32.299999999999898</v>
      </c>
      <c r="BE71">
        <v>6</v>
      </c>
      <c r="BF71">
        <v>5.3</v>
      </c>
      <c r="BG71">
        <v>2</v>
      </c>
      <c r="BH71">
        <v>5.2</v>
      </c>
      <c r="BI71">
        <v>4</v>
      </c>
      <c r="BJ71">
        <v>29.399999999999899</v>
      </c>
      <c r="BK71">
        <v>14.6</v>
      </c>
      <c r="BL71">
        <v>6.7</v>
      </c>
      <c r="BM71">
        <v>3.5</v>
      </c>
      <c r="BN71">
        <v>0</v>
      </c>
      <c r="BO71">
        <v>1.7</v>
      </c>
      <c r="BP71">
        <v>1.5</v>
      </c>
      <c r="BQ71">
        <v>1.7</v>
      </c>
      <c r="BR71">
        <v>10.4</v>
      </c>
      <c r="BS71">
        <v>4.2</v>
      </c>
      <c r="BT71">
        <v>18.5</v>
      </c>
      <c r="BU71">
        <v>6.7</v>
      </c>
      <c r="BV71">
        <v>0.2</v>
      </c>
      <c r="BW71">
        <v>0.3</v>
      </c>
      <c r="BX71">
        <v>0.54090000000000005</v>
      </c>
      <c r="BY71">
        <v>1.9199999999999998E-2</v>
      </c>
      <c r="BZ71">
        <v>0.40179999999999999</v>
      </c>
      <c r="CA71">
        <v>0.45450000000000002</v>
      </c>
      <c r="CB71">
        <v>1.4162999999999999</v>
      </c>
      <c r="CC71">
        <v>0.32590000000000002</v>
      </c>
      <c r="CD71">
        <v>0.15770000000000001</v>
      </c>
      <c r="CE71">
        <v>0.95699999999999996</v>
      </c>
      <c r="CF71">
        <v>5.2400000000000002E-2</v>
      </c>
      <c r="CG71">
        <v>0.32269999999999999</v>
      </c>
      <c r="CH71">
        <v>1.4898</v>
      </c>
      <c r="CI71">
        <v>0.1764</v>
      </c>
      <c r="CJ71">
        <v>0.4662</v>
      </c>
      <c r="CK71">
        <v>0.6855</v>
      </c>
      <c r="CL71">
        <v>1.1517999999999999</v>
      </c>
      <c r="CM71">
        <v>0.56510000000000005</v>
      </c>
      <c r="CN71">
        <v>0</v>
      </c>
      <c r="CO71">
        <v>0.80530000000000002</v>
      </c>
      <c r="CP71">
        <v>0.82350000000000001</v>
      </c>
      <c r="CQ71">
        <v>0.53239999999999998</v>
      </c>
      <c r="CR71">
        <v>0.39</v>
      </c>
      <c r="CS71">
        <v>2.5512999999999999</v>
      </c>
      <c r="CT71">
        <v>0.65139999999999998</v>
      </c>
      <c r="CU71">
        <v>6.6092000000000004</v>
      </c>
      <c r="CV71">
        <v>0.43159999999999998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121</v>
      </c>
      <c r="DR71">
        <v>59</v>
      </c>
      <c r="DS71">
        <v>4.2</v>
      </c>
      <c r="DT71">
        <v>2.1</v>
      </c>
      <c r="DU71">
        <v>1624</v>
      </c>
      <c r="DV71">
        <v>1.0862991094143E-2</v>
      </c>
      <c r="DW71">
        <v>1.1064374509999999E-6</v>
      </c>
    </row>
    <row r="72" spans="1:127" x14ac:dyDescent="0.2">
      <c r="A72">
        <v>72</v>
      </c>
      <c r="B72">
        <v>36</v>
      </c>
      <c r="C72" t="s">
        <v>127</v>
      </c>
      <c r="D72" t="s">
        <v>128</v>
      </c>
      <c r="E72">
        <v>36047</v>
      </c>
      <c r="F72" t="s">
        <v>254</v>
      </c>
      <c r="G72">
        <v>36047074600</v>
      </c>
      <c r="H72" t="s">
        <v>1341</v>
      </c>
      <c r="I72">
        <v>7.8007999999999994E-2</v>
      </c>
      <c r="J72">
        <v>2363</v>
      </c>
      <c r="K72">
        <v>219</v>
      </c>
      <c r="L72">
        <v>714</v>
      </c>
      <c r="M72">
        <v>25</v>
      </c>
      <c r="N72">
        <v>687</v>
      </c>
      <c r="O72">
        <v>38</v>
      </c>
      <c r="P72">
        <v>276</v>
      </c>
      <c r="Q72">
        <v>153</v>
      </c>
      <c r="R72">
        <v>77</v>
      </c>
      <c r="S72">
        <v>52</v>
      </c>
      <c r="T72">
        <v>27181</v>
      </c>
      <c r="U72">
        <v>4205</v>
      </c>
      <c r="V72">
        <v>72</v>
      </c>
      <c r="W72">
        <v>38</v>
      </c>
      <c r="X72">
        <v>254</v>
      </c>
      <c r="Y72">
        <v>56</v>
      </c>
      <c r="Z72">
        <v>765</v>
      </c>
      <c r="AA72">
        <v>147</v>
      </c>
      <c r="AB72">
        <v>169</v>
      </c>
      <c r="AC72">
        <v>59</v>
      </c>
      <c r="AD72">
        <v>47</v>
      </c>
      <c r="AE72">
        <v>26.1999999999999</v>
      </c>
      <c r="AF72">
        <v>564</v>
      </c>
      <c r="AG72">
        <v>329.39999999999901</v>
      </c>
      <c r="AH72">
        <v>91</v>
      </c>
      <c r="AI72">
        <v>58.299999999999898</v>
      </c>
      <c r="AJ72">
        <v>100</v>
      </c>
      <c r="AK72">
        <v>33.799999999999898</v>
      </c>
      <c r="AL72">
        <v>0</v>
      </c>
      <c r="AM72">
        <v>11</v>
      </c>
      <c r="AN72">
        <v>35</v>
      </c>
      <c r="AO72">
        <v>25.1</v>
      </c>
      <c r="AP72">
        <v>179</v>
      </c>
      <c r="AQ72">
        <v>47</v>
      </c>
      <c r="AR72">
        <v>33</v>
      </c>
      <c r="AS72">
        <v>17</v>
      </c>
      <c r="AT72">
        <v>11.9</v>
      </c>
      <c r="AU72">
        <v>6.7</v>
      </c>
      <c r="AV72">
        <v>7.6</v>
      </c>
      <c r="AW72">
        <v>4.7</v>
      </c>
      <c r="AX72">
        <v>27181</v>
      </c>
      <c r="AY72">
        <v>4205</v>
      </c>
      <c r="AZ72">
        <v>5.3</v>
      </c>
      <c r="BA72">
        <v>2.7</v>
      </c>
      <c r="BB72">
        <v>10.6999999999999</v>
      </c>
      <c r="BC72">
        <v>2.5</v>
      </c>
      <c r="BD72">
        <v>32.399999999999899</v>
      </c>
      <c r="BE72">
        <v>5.4</v>
      </c>
      <c r="BF72">
        <v>7.2</v>
      </c>
      <c r="BG72">
        <v>2.5</v>
      </c>
      <c r="BH72">
        <v>6.8</v>
      </c>
      <c r="BI72">
        <v>3.8</v>
      </c>
      <c r="BJ72">
        <v>23.899999999999899</v>
      </c>
      <c r="BK72">
        <v>13.8</v>
      </c>
      <c r="BL72">
        <v>4.2</v>
      </c>
      <c r="BM72">
        <v>2.6</v>
      </c>
      <c r="BN72">
        <v>14</v>
      </c>
      <c r="BO72">
        <v>4.7</v>
      </c>
      <c r="BP72">
        <v>0</v>
      </c>
      <c r="BQ72">
        <v>4.0999999999999996</v>
      </c>
      <c r="BR72">
        <v>5.0999999999999996</v>
      </c>
      <c r="BS72">
        <v>3.6</v>
      </c>
      <c r="BT72">
        <v>26.1</v>
      </c>
      <c r="BU72">
        <v>7.1</v>
      </c>
      <c r="BV72">
        <v>1.4</v>
      </c>
      <c r="BW72">
        <v>0.7</v>
      </c>
      <c r="BX72">
        <v>0.49919999999999998</v>
      </c>
      <c r="BY72">
        <v>0.56930000000000003</v>
      </c>
      <c r="BZ72">
        <v>0.55059999999999998</v>
      </c>
      <c r="CA72">
        <v>0.18579999999999999</v>
      </c>
      <c r="CB72">
        <v>1.8048999999999999</v>
      </c>
      <c r="CC72">
        <v>0.4501</v>
      </c>
      <c r="CD72">
        <v>0.25330000000000003</v>
      </c>
      <c r="CE72">
        <v>0.95760000000000001</v>
      </c>
      <c r="CF72">
        <v>0.16520000000000001</v>
      </c>
      <c r="CG72">
        <v>0.44109999999999999</v>
      </c>
      <c r="CH72">
        <v>1.8171999999999999</v>
      </c>
      <c r="CI72">
        <v>0.35770000000000002</v>
      </c>
      <c r="CJ72">
        <v>0.40839999999999999</v>
      </c>
      <c r="CK72">
        <v>0.58360000000000001</v>
      </c>
      <c r="CL72">
        <v>0.99199999999999999</v>
      </c>
      <c r="CM72">
        <v>0.48110000000000003</v>
      </c>
      <c r="CN72">
        <v>0.61260000000000003</v>
      </c>
      <c r="CO72">
        <v>0</v>
      </c>
      <c r="CP72">
        <v>0.64949999999999997</v>
      </c>
      <c r="CQ72">
        <v>0.6</v>
      </c>
      <c r="CR72">
        <v>0.74380000000000002</v>
      </c>
      <c r="CS72">
        <v>2.6059999999999999</v>
      </c>
      <c r="CT72">
        <v>0.67720000000000002</v>
      </c>
      <c r="CU72">
        <v>7.2201000000000004</v>
      </c>
      <c r="CV72">
        <v>0.52859999999999996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130</v>
      </c>
      <c r="DR72">
        <v>94</v>
      </c>
      <c r="DS72">
        <v>5.6</v>
      </c>
      <c r="DT72">
        <v>3.9</v>
      </c>
      <c r="DU72">
        <v>2615</v>
      </c>
      <c r="DV72">
        <v>2.2752681222830001E-3</v>
      </c>
      <c r="DW72">
        <v>4.9509799999999996E-10</v>
      </c>
    </row>
    <row r="73" spans="1:127" x14ac:dyDescent="0.2">
      <c r="A73">
        <v>73</v>
      </c>
      <c r="B73">
        <v>36</v>
      </c>
      <c r="C73" t="s">
        <v>127</v>
      </c>
      <c r="D73" t="s">
        <v>128</v>
      </c>
      <c r="E73">
        <v>36047</v>
      </c>
      <c r="F73" t="s">
        <v>254</v>
      </c>
      <c r="G73">
        <v>36047075600</v>
      </c>
      <c r="H73" t="s">
        <v>1336</v>
      </c>
      <c r="I73">
        <v>6.7006499999999997E-2</v>
      </c>
      <c r="J73">
        <v>2123</v>
      </c>
      <c r="K73">
        <v>218</v>
      </c>
      <c r="L73">
        <v>703</v>
      </c>
      <c r="M73">
        <v>39</v>
      </c>
      <c r="N73">
        <v>678</v>
      </c>
      <c r="O73">
        <v>44</v>
      </c>
      <c r="P73">
        <v>213</v>
      </c>
      <c r="Q73">
        <v>112</v>
      </c>
      <c r="R73">
        <v>55</v>
      </c>
      <c r="S73">
        <v>32</v>
      </c>
      <c r="T73">
        <v>38278</v>
      </c>
      <c r="U73">
        <v>6431</v>
      </c>
      <c r="V73">
        <v>68</v>
      </c>
      <c r="W73">
        <v>33</v>
      </c>
      <c r="X73">
        <v>212</v>
      </c>
      <c r="Y73">
        <v>45</v>
      </c>
      <c r="Z73">
        <v>663</v>
      </c>
      <c r="AA73">
        <v>135</v>
      </c>
      <c r="AB73">
        <v>101</v>
      </c>
      <c r="AC73">
        <v>45</v>
      </c>
      <c r="AD73">
        <v>24</v>
      </c>
      <c r="AE73">
        <v>25.5</v>
      </c>
      <c r="AF73">
        <v>405</v>
      </c>
      <c r="AG73">
        <v>309.69999999999902</v>
      </c>
      <c r="AH73">
        <v>60</v>
      </c>
      <c r="AI73">
        <v>56.899999999999899</v>
      </c>
      <c r="AJ73">
        <v>277</v>
      </c>
      <c r="AK73">
        <v>48.799999999999898</v>
      </c>
      <c r="AL73">
        <v>0</v>
      </c>
      <c r="AM73">
        <v>11</v>
      </c>
      <c r="AN73">
        <v>49</v>
      </c>
      <c r="AO73">
        <v>28.6</v>
      </c>
      <c r="AP73">
        <v>174</v>
      </c>
      <c r="AQ73">
        <v>50</v>
      </c>
      <c r="AR73">
        <v>8</v>
      </c>
      <c r="AS73">
        <v>11</v>
      </c>
      <c r="AT73">
        <v>10</v>
      </c>
      <c r="AU73">
        <v>5.0999999999999996</v>
      </c>
      <c r="AV73">
        <v>5.6</v>
      </c>
      <c r="AW73">
        <v>3</v>
      </c>
      <c r="AX73">
        <v>38278</v>
      </c>
      <c r="AY73">
        <v>6431</v>
      </c>
      <c r="AZ73">
        <v>5.3</v>
      </c>
      <c r="BA73">
        <v>2.4</v>
      </c>
      <c r="BB73">
        <v>10</v>
      </c>
      <c r="BC73">
        <v>2.4</v>
      </c>
      <c r="BD73">
        <v>31.1999999999999</v>
      </c>
      <c r="BE73">
        <v>5.5</v>
      </c>
      <c r="BF73">
        <v>4.8</v>
      </c>
      <c r="BG73">
        <v>2.1</v>
      </c>
      <c r="BH73">
        <v>3.5</v>
      </c>
      <c r="BI73">
        <v>3.8</v>
      </c>
      <c r="BJ73">
        <v>19.100000000000001</v>
      </c>
      <c r="BK73">
        <v>14.5</v>
      </c>
      <c r="BL73">
        <v>3</v>
      </c>
      <c r="BM73">
        <v>2.9</v>
      </c>
      <c r="BN73">
        <v>39.399999999999899</v>
      </c>
      <c r="BO73">
        <v>6.6</v>
      </c>
      <c r="BP73">
        <v>0</v>
      </c>
      <c r="BQ73">
        <v>4.2</v>
      </c>
      <c r="BR73">
        <v>7.2</v>
      </c>
      <c r="BS73">
        <v>4.2</v>
      </c>
      <c r="BT73">
        <v>25.6999999999999</v>
      </c>
      <c r="BU73">
        <v>7.1</v>
      </c>
      <c r="BV73">
        <v>0.4</v>
      </c>
      <c r="BW73">
        <v>0.5</v>
      </c>
      <c r="BX73">
        <v>0.42070000000000002</v>
      </c>
      <c r="BY73">
        <v>0.34300000000000003</v>
      </c>
      <c r="BZ73">
        <v>0.24660000000000001</v>
      </c>
      <c r="CA73">
        <v>0.18579999999999999</v>
      </c>
      <c r="CB73">
        <v>1.196</v>
      </c>
      <c r="CC73">
        <v>0.26</v>
      </c>
      <c r="CD73">
        <v>0.2127</v>
      </c>
      <c r="CE73">
        <v>0.94440000000000002</v>
      </c>
      <c r="CF73">
        <v>3.6700000000000003E-2</v>
      </c>
      <c r="CG73">
        <v>0.19339999999999999</v>
      </c>
      <c r="CH73">
        <v>1.3872</v>
      </c>
      <c r="CI73">
        <v>0.13919999999999999</v>
      </c>
      <c r="CJ73">
        <v>0.35010000000000002</v>
      </c>
      <c r="CK73">
        <v>0.51870000000000005</v>
      </c>
      <c r="CL73">
        <v>0.86880000000000002</v>
      </c>
      <c r="CM73">
        <v>0.42170000000000002</v>
      </c>
      <c r="CN73">
        <v>0.76849999999999996</v>
      </c>
      <c r="CO73">
        <v>0</v>
      </c>
      <c r="CP73">
        <v>0.73229999999999995</v>
      </c>
      <c r="CQ73">
        <v>0.59630000000000005</v>
      </c>
      <c r="CR73">
        <v>0.53620000000000001</v>
      </c>
      <c r="CS73">
        <v>2.6334</v>
      </c>
      <c r="CT73">
        <v>0.68840000000000001</v>
      </c>
      <c r="CU73">
        <v>6.0854999999999997</v>
      </c>
      <c r="CV73">
        <v>0.33850000000000002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128</v>
      </c>
      <c r="DR73">
        <v>88</v>
      </c>
      <c r="DS73">
        <v>6</v>
      </c>
      <c r="DT73">
        <v>4.2</v>
      </c>
      <c r="DU73">
        <v>773</v>
      </c>
      <c r="DV73">
        <v>3.6931412578310001E-3</v>
      </c>
      <c r="DW73">
        <v>2.0519110000000001E-9</v>
      </c>
    </row>
    <row r="74" spans="1:127" x14ac:dyDescent="0.2">
      <c r="A74">
        <v>74</v>
      </c>
      <c r="B74">
        <v>36</v>
      </c>
      <c r="C74" t="s">
        <v>127</v>
      </c>
      <c r="D74" t="s">
        <v>128</v>
      </c>
      <c r="E74">
        <v>36047</v>
      </c>
      <c r="F74" t="s">
        <v>254</v>
      </c>
      <c r="G74">
        <v>36047061600</v>
      </c>
      <c r="H74" t="s">
        <v>1364</v>
      </c>
      <c r="I74">
        <v>0.28034360000000003</v>
      </c>
      <c r="J74">
        <v>1583</v>
      </c>
      <c r="K74">
        <v>260</v>
      </c>
      <c r="L74">
        <v>568</v>
      </c>
      <c r="M74">
        <v>28</v>
      </c>
      <c r="N74">
        <v>496</v>
      </c>
      <c r="O74">
        <v>39</v>
      </c>
      <c r="P74">
        <v>296</v>
      </c>
      <c r="Q74">
        <v>201</v>
      </c>
      <c r="R74">
        <v>46</v>
      </c>
      <c r="S74">
        <v>36</v>
      </c>
      <c r="T74">
        <v>42030</v>
      </c>
      <c r="U74">
        <v>7565</v>
      </c>
      <c r="V74">
        <v>222</v>
      </c>
      <c r="W74">
        <v>155</v>
      </c>
      <c r="X74">
        <v>605</v>
      </c>
      <c r="Y74">
        <v>244</v>
      </c>
      <c r="Z74">
        <v>253</v>
      </c>
      <c r="AA74">
        <v>72</v>
      </c>
      <c r="AB74">
        <v>421</v>
      </c>
      <c r="AC74">
        <v>216</v>
      </c>
      <c r="AD74">
        <v>11</v>
      </c>
      <c r="AE74">
        <v>15.6</v>
      </c>
      <c r="AF74">
        <v>121</v>
      </c>
      <c r="AG74">
        <v>374.1</v>
      </c>
      <c r="AH74">
        <v>127</v>
      </c>
      <c r="AI74">
        <v>110.4</v>
      </c>
      <c r="AJ74">
        <v>12</v>
      </c>
      <c r="AK74">
        <v>22.8</v>
      </c>
      <c r="AL74">
        <v>0</v>
      </c>
      <c r="AM74">
        <v>11</v>
      </c>
      <c r="AN74">
        <v>0</v>
      </c>
      <c r="AO74">
        <v>15.6</v>
      </c>
      <c r="AP74">
        <v>42</v>
      </c>
      <c r="AQ74">
        <v>31</v>
      </c>
      <c r="AR74">
        <v>344</v>
      </c>
      <c r="AS74">
        <v>227</v>
      </c>
      <c r="AT74">
        <v>18.6999999999999</v>
      </c>
      <c r="AU74">
        <v>10.1999999999999</v>
      </c>
      <c r="AV74">
        <v>7.8</v>
      </c>
      <c r="AW74">
        <v>6</v>
      </c>
      <c r="AX74">
        <v>42030</v>
      </c>
      <c r="AY74">
        <v>7565</v>
      </c>
      <c r="AZ74">
        <v>17.8</v>
      </c>
      <c r="BA74">
        <v>9.4</v>
      </c>
      <c r="BB74">
        <v>38.200000000000003</v>
      </c>
      <c r="BC74">
        <v>10.8</v>
      </c>
      <c r="BD74">
        <v>16</v>
      </c>
      <c r="BE74">
        <v>3.7</v>
      </c>
      <c r="BF74">
        <v>26.6</v>
      </c>
      <c r="BG74">
        <v>10.1</v>
      </c>
      <c r="BH74">
        <v>2.2000000000000002</v>
      </c>
      <c r="BI74">
        <v>3.1</v>
      </c>
      <c r="BJ74">
        <v>7.6</v>
      </c>
      <c r="BK74">
        <v>23.6</v>
      </c>
      <c r="BL74">
        <v>8.1999999999999904</v>
      </c>
      <c r="BM74">
        <v>7</v>
      </c>
      <c r="BN74">
        <v>2.1</v>
      </c>
      <c r="BO74">
        <v>4</v>
      </c>
      <c r="BP74">
        <v>0</v>
      </c>
      <c r="BQ74">
        <v>5.0999999999999996</v>
      </c>
      <c r="BR74">
        <v>0</v>
      </c>
      <c r="BS74">
        <v>3.1</v>
      </c>
      <c r="BT74">
        <v>8.5</v>
      </c>
      <c r="BU74">
        <v>6</v>
      </c>
      <c r="BV74">
        <v>21.6999999999999</v>
      </c>
      <c r="BW74">
        <v>13.9</v>
      </c>
      <c r="BX74">
        <v>0.68989999999999996</v>
      </c>
      <c r="BY74">
        <v>0.58850000000000002</v>
      </c>
      <c r="BZ74">
        <v>0.188</v>
      </c>
      <c r="CA74">
        <v>0.7077</v>
      </c>
      <c r="CB74">
        <v>2.1741000000000001</v>
      </c>
      <c r="CC74">
        <v>0.56940000000000002</v>
      </c>
      <c r="CD74">
        <v>0.99339999999999995</v>
      </c>
      <c r="CE74">
        <v>0.16850000000000001</v>
      </c>
      <c r="CF74">
        <v>0.98619999999999997</v>
      </c>
      <c r="CG74">
        <v>0.1011</v>
      </c>
      <c r="CH74">
        <v>2.2492000000000001</v>
      </c>
      <c r="CI74">
        <v>0.65449999999999997</v>
      </c>
      <c r="CJ74">
        <v>0.16170000000000001</v>
      </c>
      <c r="CK74">
        <v>0.72009999999999996</v>
      </c>
      <c r="CL74">
        <v>0.88180000000000003</v>
      </c>
      <c r="CM74">
        <v>0.42670000000000002</v>
      </c>
      <c r="CN74">
        <v>0.3165</v>
      </c>
      <c r="CO74">
        <v>0</v>
      </c>
      <c r="CP74">
        <v>0</v>
      </c>
      <c r="CQ74">
        <v>0.36</v>
      </c>
      <c r="CR74">
        <v>0.9677</v>
      </c>
      <c r="CS74">
        <v>1.6442000000000001</v>
      </c>
      <c r="CT74">
        <v>0.24909999999999999</v>
      </c>
      <c r="CU74">
        <v>6.9492000000000003</v>
      </c>
      <c r="CV74">
        <v>0.4869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1</v>
      </c>
      <c r="DE74">
        <v>0</v>
      </c>
      <c r="DF74">
        <v>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3</v>
      </c>
      <c r="DQ74">
        <v>70</v>
      </c>
      <c r="DR74">
        <v>46</v>
      </c>
      <c r="DS74">
        <v>4.4000000000000004</v>
      </c>
      <c r="DT74">
        <v>3</v>
      </c>
      <c r="DU74">
        <v>15062</v>
      </c>
      <c r="DV74">
        <v>5.8178410613301999E-2</v>
      </c>
      <c r="DW74">
        <v>7.2978889640000006E-5</v>
      </c>
    </row>
    <row r="75" spans="1:127" x14ac:dyDescent="0.2">
      <c r="A75">
        <v>75</v>
      </c>
      <c r="B75">
        <v>36</v>
      </c>
      <c r="C75" t="s">
        <v>127</v>
      </c>
      <c r="D75" t="s">
        <v>128</v>
      </c>
      <c r="E75">
        <v>36047</v>
      </c>
      <c r="F75" t="s">
        <v>254</v>
      </c>
      <c r="G75">
        <v>36047062200</v>
      </c>
      <c r="H75" t="s">
        <v>1363</v>
      </c>
      <c r="I75">
        <v>9.5538200000000004E-2</v>
      </c>
      <c r="J75">
        <v>3070</v>
      </c>
      <c r="K75">
        <v>376</v>
      </c>
      <c r="L75">
        <v>1526</v>
      </c>
      <c r="M75">
        <v>69</v>
      </c>
      <c r="N75">
        <v>1344</v>
      </c>
      <c r="O75">
        <v>95</v>
      </c>
      <c r="P75">
        <v>345</v>
      </c>
      <c r="Q75">
        <v>166</v>
      </c>
      <c r="R75">
        <v>113</v>
      </c>
      <c r="S75">
        <v>72</v>
      </c>
      <c r="T75">
        <v>39803</v>
      </c>
      <c r="U75">
        <v>6307</v>
      </c>
      <c r="V75">
        <v>285</v>
      </c>
      <c r="W75">
        <v>116</v>
      </c>
      <c r="X75">
        <v>879</v>
      </c>
      <c r="Y75">
        <v>269</v>
      </c>
      <c r="Z75">
        <v>423</v>
      </c>
      <c r="AA75">
        <v>147</v>
      </c>
      <c r="AB75">
        <v>716</v>
      </c>
      <c r="AC75">
        <v>282</v>
      </c>
      <c r="AD75">
        <v>81</v>
      </c>
      <c r="AE75">
        <v>63.799999999999898</v>
      </c>
      <c r="AF75">
        <v>704</v>
      </c>
      <c r="AG75">
        <v>477.3</v>
      </c>
      <c r="AH75">
        <v>422</v>
      </c>
      <c r="AI75">
        <v>154.80000000000001</v>
      </c>
      <c r="AJ75">
        <v>919</v>
      </c>
      <c r="AK75">
        <v>115.5</v>
      </c>
      <c r="AL75">
        <v>24</v>
      </c>
      <c r="AM75">
        <v>39</v>
      </c>
      <c r="AN75">
        <v>15</v>
      </c>
      <c r="AO75">
        <v>22.8</v>
      </c>
      <c r="AP75">
        <v>330</v>
      </c>
      <c r="AQ75">
        <v>98</v>
      </c>
      <c r="AR75">
        <v>376</v>
      </c>
      <c r="AS75">
        <v>267</v>
      </c>
      <c r="AT75">
        <v>11.6999999999999</v>
      </c>
      <c r="AU75">
        <v>5.0999999999999996</v>
      </c>
      <c r="AV75">
        <v>7.5</v>
      </c>
      <c r="AW75">
        <v>4.4000000000000004</v>
      </c>
      <c r="AX75">
        <v>39803</v>
      </c>
      <c r="AY75">
        <v>6307</v>
      </c>
      <c r="AZ75">
        <v>11.5</v>
      </c>
      <c r="BA75">
        <v>4.0999999999999996</v>
      </c>
      <c r="BB75">
        <v>28.6</v>
      </c>
      <c r="BC75">
        <v>7.1</v>
      </c>
      <c r="BD75">
        <v>13.8</v>
      </c>
      <c r="BE75">
        <v>4.5</v>
      </c>
      <c r="BF75">
        <v>24.1999999999999</v>
      </c>
      <c r="BG75">
        <v>8.1999999999999904</v>
      </c>
      <c r="BH75">
        <v>6</v>
      </c>
      <c r="BI75">
        <v>4.7</v>
      </c>
      <c r="BJ75">
        <v>22.899999999999899</v>
      </c>
      <c r="BK75">
        <v>15.3</v>
      </c>
      <c r="BL75">
        <v>14.4</v>
      </c>
      <c r="BM75">
        <v>5</v>
      </c>
      <c r="BN75">
        <v>60.2</v>
      </c>
      <c r="BO75">
        <v>7.1</v>
      </c>
      <c r="BP75">
        <v>1.6</v>
      </c>
      <c r="BQ75">
        <v>2.5</v>
      </c>
      <c r="BR75">
        <v>1.1000000000000001</v>
      </c>
      <c r="BS75">
        <v>1.7</v>
      </c>
      <c r="BT75">
        <v>24.6</v>
      </c>
      <c r="BU75">
        <v>7</v>
      </c>
      <c r="BV75">
        <v>12.1999999999999</v>
      </c>
      <c r="BW75">
        <v>8.6</v>
      </c>
      <c r="BX75">
        <v>0.4909</v>
      </c>
      <c r="BY75">
        <v>0.55859999999999999</v>
      </c>
      <c r="BZ75">
        <v>0.21940000000000001</v>
      </c>
      <c r="CA75">
        <v>0.49709999999999999</v>
      </c>
      <c r="CB75">
        <v>1.766</v>
      </c>
      <c r="CC75">
        <v>0.43890000000000001</v>
      </c>
      <c r="CD75">
        <v>0.97409999999999997</v>
      </c>
      <c r="CE75">
        <v>0.1061</v>
      </c>
      <c r="CF75">
        <v>0.97850000000000004</v>
      </c>
      <c r="CG75">
        <v>0.3876</v>
      </c>
      <c r="CH75">
        <v>2.4462000000000002</v>
      </c>
      <c r="CI75">
        <v>0.76090000000000002</v>
      </c>
      <c r="CJ75">
        <v>0.3972</v>
      </c>
      <c r="CK75">
        <v>0.83650000000000002</v>
      </c>
      <c r="CL75">
        <v>1.2337</v>
      </c>
      <c r="CM75">
        <v>0.60929999999999995</v>
      </c>
      <c r="CN75">
        <v>0.83420000000000005</v>
      </c>
      <c r="CO75">
        <v>0.81379999999999997</v>
      </c>
      <c r="CP75">
        <v>0.31219999999999998</v>
      </c>
      <c r="CQ75">
        <v>0.5887</v>
      </c>
      <c r="CR75">
        <v>0.94769999999999999</v>
      </c>
      <c r="CS75">
        <v>3.4965999999999999</v>
      </c>
      <c r="CT75">
        <v>0.95860000000000001</v>
      </c>
      <c r="CU75">
        <v>8.9425000000000008</v>
      </c>
      <c r="CV75">
        <v>0.7732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1</v>
      </c>
      <c r="DE75">
        <v>0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3</v>
      </c>
      <c r="DQ75">
        <v>300</v>
      </c>
      <c r="DR75">
        <v>144</v>
      </c>
      <c r="DS75">
        <v>10.1</v>
      </c>
      <c r="DT75">
        <v>5</v>
      </c>
      <c r="DU75">
        <v>2106</v>
      </c>
      <c r="DV75">
        <v>4.0113931277328999E-2</v>
      </c>
      <c r="DW75">
        <v>2.6392613309999999E-5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W42"/>
  <sheetViews>
    <sheetView topLeftCell="CL1" workbookViewId="0">
      <selection sqref="A1:DW4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36047030100</v>
      </c>
      <c r="H2" t="s">
        <v>882</v>
      </c>
      <c r="I2">
        <v>7.5070600000000001E-2</v>
      </c>
      <c r="J2">
        <v>2621</v>
      </c>
      <c r="K2">
        <v>408</v>
      </c>
      <c r="L2">
        <v>1204</v>
      </c>
      <c r="M2">
        <v>44</v>
      </c>
      <c r="N2">
        <v>1021</v>
      </c>
      <c r="O2">
        <v>96</v>
      </c>
      <c r="P2">
        <v>539</v>
      </c>
      <c r="Q2">
        <v>215</v>
      </c>
      <c r="R2">
        <v>185</v>
      </c>
      <c r="S2">
        <v>88</v>
      </c>
      <c r="T2">
        <v>27488</v>
      </c>
      <c r="U2">
        <v>6014</v>
      </c>
      <c r="V2">
        <v>252</v>
      </c>
      <c r="W2">
        <v>104</v>
      </c>
      <c r="X2">
        <v>312</v>
      </c>
      <c r="Y2">
        <v>110</v>
      </c>
      <c r="Z2">
        <v>507</v>
      </c>
      <c r="AA2">
        <v>182</v>
      </c>
      <c r="AB2">
        <v>420</v>
      </c>
      <c r="AC2">
        <v>142</v>
      </c>
      <c r="AD2">
        <v>150</v>
      </c>
      <c r="AE2">
        <v>66.5</v>
      </c>
      <c r="AF2">
        <v>2524</v>
      </c>
      <c r="AG2">
        <v>416.8</v>
      </c>
      <c r="AH2">
        <v>65</v>
      </c>
      <c r="AI2">
        <v>66.900000000000006</v>
      </c>
      <c r="AJ2">
        <v>134</v>
      </c>
      <c r="AK2">
        <v>81.299999999999898</v>
      </c>
      <c r="AL2">
        <v>0</v>
      </c>
      <c r="AM2">
        <v>11</v>
      </c>
      <c r="AN2">
        <v>50</v>
      </c>
      <c r="AO2">
        <v>49.2</v>
      </c>
      <c r="AP2">
        <v>656</v>
      </c>
      <c r="AQ2">
        <v>114</v>
      </c>
      <c r="AR2">
        <v>5</v>
      </c>
      <c r="AS2">
        <v>3</v>
      </c>
      <c r="AT2">
        <v>20.6</v>
      </c>
      <c r="AU2">
        <v>8.4</v>
      </c>
      <c r="AV2">
        <v>15</v>
      </c>
      <c r="AW2">
        <v>7</v>
      </c>
      <c r="AX2">
        <v>27488</v>
      </c>
      <c r="AY2">
        <v>6014</v>
      </c>
      <c r="AZ2">
        <v>14.3</v>
      </c>
      <c r="BA2">
        <v>5.7</v>
      </c>
      <c r="BB2">
        <v>11.9</v>
      </c>
      <c r="BC2">
        <v>3.9</v>
      </c>
      <c r="BD2">
        <v>19.3</v>
      </c>
      <c r="BE2">
        <v>6.3</v>
      </c>
      <c r="BF2">
        <v>16</v>
      </c>
      <c r="BG2">
        <v>5</v>
      </c>
      <c r="BH2">
        <v>14.6999999999999</v>
      </c>
      <c r="BI2">
        <v>6.4</v>
      </c>
      <c r="BJ2">
        <v>96.299999999999898</v>
      </c>
      <c r="BK2">
        <v>5.3</v>
      </c>
      <c r="BL2">
        <v>2.6</v>
      </c>
      <c r="BM2">
        <v>2.6</v>
      </c>
      <c r="BN2">
        <v>11.1</v>
      </c>
      <c r="BO2">
        <v>6.7</v>
      </c>
      <c r="BP2">
        <v>0</v>
      </c>
      <c r="BQ2">
        <v>2.5</v>
      </c>
      <c r="BR2">
        <v>4.9000000000000004</v>
      </c>
      <c r="BS2">
        <v>4.8</v>
      </c>
      <c r="BT2">
        <v>64.299999999999898</v>
      </c>
      <c r="BU2">
        <v>9.1999999999999904</v>
      </c>
      <c r="BV2">
        <v>0.2</v>
      </c>
      <c r="BW2">
        <v>0.1</v>
      </c>
      <c r="BX2">
        <v>0.72729999999999995</v>
      </c>
      <c r="BY2">
        <v>0.92030000000000001</v>
      </c>
      <c r="BZ2">
        <v>0.54069999999999996</v>
      </c>
      <c r="CA2">
        <v>0.60570000000000002</v>
      </c>
      <c r="CB2">
        <v>2.794</v>
      </c>
      <c r="CC2">
        <v>0.75009999999999999</v>
      </c>
      <c r="CD2">
        <v>0.3276</v>
      </c>
      <c r="CE2">
        <v>0.34760000000000002</v>
      </c>
      <c r="CF2">
        <v>0.83399999999999996</v>
      </c>
      <c r="CG2">
        <v>0.79920000000000002</v>
      </c>
      <c r="CH2">
        <v>2.3083999999999998</v>
      </c>
      <c r="CI2">
        <v>0.68889999999999996</v>
      </c>
      <c r="CJ2">
        <v>0.88939999999999997</v>
      </c>
      <c r="CK2">
        <v>0.49009999999999998</v>
      </c>
      <c r="CL2">
        <v>1.3794999999999999</v>
      </c>
      <c r="CM2">
        <v>0.69279999999999997</v>
      </c>
      <c r="CN2">
        <v>0.56710000000000005</v>
      </c>
      <c r="CO2">
        <v>0</v>
      </c>
      <c r="CP2">
        <v>0.63859999999999995</v>
      </c>
      <c r="CQ2">
        <v>0.8599</v>
      </c>
      <c r="CR2">
        <v>0.40610000000000002</v>
      </c>
      <c r="CS2">
        <v>2.4716999999999998</v>
      </c>
      <c r="CT2">
        <v>0.60850000000000004</v>
      </c>
      <c r="CU2">
        <v>8.9535999999999998</v>
      </c>
      <c r="CV2">
        <v>0.77569999999999995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317</v>
      </c>
      <c r="DR2">
        <v>112</v>
      </c>
      <c r="DS2">
        <v>12.1</v>
      </c>
      <c r="DT2">
        <v>4</v>
      </c>
      <c r="DU2">
        <v>2680</v>
      </c>
      <c r="DV2">
        <v>1.4934493930327E-2</v>
      </c>
      <c r="DW2">
        <v>1.0696939110000001E-5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36047030300</v>
      </c>
      <c r="H3" t="s">
        <v>881</v>
      </c>
      <c r="I3">
        <v>9.79077E-2</v>
      </c>
      <c r="J3">
        <v>5319</v>
      </c>
      <c r="K3">
        <v>633</v>
      </c>
      <c r="L3">
        <v>1822</v>
      </c>
      <c r="M3">
        <v>64</v>
      </c>
      <c r="N3">
        <v>1681</v>
      </c>
      <c r="O3">
        <v>80</v>
      </c>
      <c r="P3">
        <v>2547</v>
      </c>
      <c r="Q3">
        <v>740</v>
      </c>
      <c r="R3">
        <v>370</v>
      </c>
      <c r="S3">
        <v>206</v>
      </c>
      <c r="T3">
        <v>14585</v>
      </c>
      <c r="U3">
        <v>2804</v>
      </c>
      <c r="V3">
        <v>1094</v>
      </c>
      <c r="W3">
        <v>247</v>
      </c>
      <c r="X3">
        <v>564</v>
      </c>
      <c r="Y3">
        <v>133</v>
      </c>
      <c r="Z3">
        <v>1846</v>
      </c>
      <c r="AA3">
        <v>474</v>
      </c>
      <c r="AB3">
        <v>661</v>
      </c>
      <c r="AC3">
        <v>194</v>
      </c>
      <c r="AD3">
        <v>454</v>
      </c>
      <c r="AE3">
        <v>134.19999999999899</v>
      </c>
      <c r="AF3">
        <v>5246</v>
      </c>
      <c r="AG3">
        <v>635.89999999999895</v>
      </c>
      <c r="AH3">
        <v>214</v>
      </c>
      <c r="AI3">
        <v>151.19999999999899</v>
      </c>
      <c r="AJ3">
        <v>722</v>
      </c>
      <c r="AK3">
        <v>157.5</v>
      </c>
      <c r="AL3">
        <v>22</v>
      </c>
      <c r="AM3">
        <v>25</v>
      </c>
      <c r="AN3">
        <v>185</v>
      </c>
      <c r="AO3">
        <v>103.5</v>
      </c>
      <c r="AP3">
        <v>1150</v>
      </c>
      <c r="AQ3">
        <v>127</v>
      </c>
      <c r="AR3">
        <v>119</v>
      </c>
      <c r="AS3">
        <v>101</v>
      </c>
      <c r="AT3">
        <v>48.2</v>
      </c>
      <c r="AU3">
        <v>10.3</v>
      </c>
      <c r="AV3">
        <v>17.399999999999899</v>
      </c>
      <c r="AW3">
        <v>8.6999999999999904</v>
      </c>
      <c r="AX3">
        <v>14585</v>
      </c>
      <c r="AY3">
        <v>2804</v>
      </c>
      <c r="AZ3">
        <v>37.299999999999898</v>
      </c>
      <c r="BA3">
        <v>8.3000000000000007</v>
      </c>
      <c r="BB3">
        <v>10.6</v>
      </c>
      <c r="BC3">
        <v>2.6</v>
      </c>
      <c r="BD3">
        <v>34.700000000000003</v>
      </c>
      <c r="BE3">
        <v>7.9</v>
      </c>
      <c r="BF3">
        <v>12.4</v>
      </c>
      <c r="BG3">
        <v>4</v>
      </c>
      <c r="BH3">
        <v>27</v>
      </c>
      <c r="BI3">
        <v>7.9</v>
      </c>
      <c r="BJ3">
        <v>98.599999999999895</v>
      </c>
      <c r="BK3">
        <v>2.2999999999999998</v>
      </c>
      <c r="BL3">
        <v>4.5999999999999996</v>
      </c>
      <c r="BM3">
        <v>3.2</v>
      </c>
      <c r="BN3">
        <v>39.6</v>
      </c>
      <c r="BO3">
        <v>8.5</v>
      </c>
      <c r="BP3">
        <v>1.2</v>
      </c>
      <c r="BQ3">
        <v>1.4</v>
      </c>
      <c r="BR3">
        <v>11</v>
      </c>
      <c r="BS3">
        <v>6.1</v>
      </c>
      <c r="BT3">
        <v>68.400000000000006</v>
      </c>
      <c r="BU3">
        <v>7.4</v>
      </c>
      <c r="BV3">
        <v>2.2000000000000002</v>
      </c>
      <c r="BW3">
        <v>1.9</v>
      </c>
      <c r="BX3">
        <v>0.96919999999999995</v>
      </c>
      <c r="BY3">
        <v>0.95420000000000005</v>
      </c>
      <c r="BZ3">
        <v>0.92220000000000002</v>
      </c>
      <c r="CA3">
        <v>0.95340000000000003</v>
      </c>
      <c r="CB3">
        <v>3.7989999999999999</v>
      </c>
      <c r="CC3">
        <v>0.97970000000000002</v>
      </c>
      <c r="CD3">
        <v>0.24629999999999999</v>
      </c>
      <c r="CE3">
        <v>0.97509999999999997</v>
      </c>
      <c r="CF3">
        <v>0.63119999999999998</v>
      </c>
      <c r="CG3">
        <v>0.96660000000000001</v>
      </c>
      <c r="CH3">
        <v>2.8191999999999999</v>
      </c>
      <c r="CI3">
        <v>0.91090000000000004</v>
      </c>
      <c r="CJ3">
        <v>0.94299999999999995</v>
      </c>
      <c r="CK3">
        <v>0.60460000000000003</v>
      </c>
      <c r="CL3">
        <v>1.5476000000000001</v>
      </c>
      <c r="CM3">
        <v>0.80600000000000005</v>
      </c>
      <c r="CN3">
        <v>0.76890000000000003</v>
      </c>
      <c r="CO3">
        <v>0.7863</v>
      </c>
      <c r="CP3">
        <v>0.83830000000000005</v>
      </c>
      <c r="CQ3">
        <v>0.88949999999999996</v>
      </c>
      <c r="CR3">
        <v>0.79369999999999996</v>
      </c>
      <c r="CS3">
        <v>4.0768000000000004</v>
      </c>
      <c r="CT3">
        <v>0.995</v>
      </c>
      <c r="CU3">
        <v>12.2425999999999</v>
      </c>
      <c r="CV3">
        <v>0.99629999999999996</v>
      </c>
      <c r="CW3">
        <v>1</v>
      </c>
      <c r="CX3">
        <v>1</v>
      </c>
      <c r="CY3">
        <v>1</v>
      </c>
      <c r="CZ3">
        <v>1</v>
      </c>
      <c r="DA3">
        <v>4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7</v>
      </c>
      <c r="DQ3">
        <v>455</v>
      </c>
      <c r="DR3">
        <v>222</v>
      </c>
      <c r="DS3">
        <v>8.6</v>
      </c>
      <c r="DT3">
        <v>4.0999999999999996</v>
      </c>
      <c r="DU3">
        <v>2583</v>
      </c>
      <c r="DV3">
        <v>2.2818041948662E-2</v>
      </c>
      <c r="DW3">
        <v>2.6623624241999999E-5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36047030700</v>
      </c>
      <c r="H4" t="s">
        <v>879</v>
      </c>
      <c r="I4">
        <v>0.1030734</v>
      </c>
      <c r="J4">
        <v>4427</v>
      </c>
      <c r="K4">
        <v>574</v>
      </c>
      <c r="L4">
        <v>2313</v>
      </c>
      <c r="M4">
        <v>55</v>
      </c>
      <c r="N4">
        <v>2057</v>
      </c>
      <c r="O4">
        <v>134</v>
      </c>
      <c r="P4">
        <v>1600</v>
      </c>
      <c r="Q4">
        <v>372</v>
      </c>
      <c r="R4">
        <v>300</v>
      </c>
      <c r="S4">
        <v>161</v>
      </c>
      <c r="T4">
        <v>16694</v>
      </c>
      <c r="U4">
        <v>2772</v>
      </c>
      <c r="V4">
        <v>782</v>
      </c>
      <c r="W4">
        <v>231</v>
      </c>
      <c r="X4">
        <v>439</v>
      </c>
      <c r="Y4">
        <v>95</v>
      </c>
      <c r="Z4">
        <v>1219</v>
      </c>
      <c r="AA4">
        <v>394</v>
      </c>
      <c r="AB4">
        <v>478</v>
      </c>
      <c r="AC4">
        <v>176</v>
      </c>
      <c r="AD4">
        <v>734</v>
      </c>
      <c r="AE4">
        <v>223.599999999999</v>
      </c>
      <c r="AF4">
        <v>4298</v>
      </c>
      <c r="AG4">
        <v>581.79999999999905</v>
      </c>
      <c r="AH4">
        <v>133</v>
      </c>
      <c r="AI4">
        <v>90.599999999999895</v>
      </c>
      <c r="AJ4">
        <v>1345</v>
      </c>
      <c r="AK4">
        <v>224.69999999999899</v>
      </c>
      <c r="AL4">
        <v>0</v>
      </c>
      <c r="AM4">
        <v>11</v>
      </c>
      <c r="AN4">
        <v>131</v>
      </c>
      <c r="AO4">
        <v>106</v>
      </c>
      <c r="AP4">
        <v>1491</v>
      </c>
      <c r="AQ4">
        <v>214</v>
      </c>
      <c r="AR4">
        <v>5</v>
      </c>
      <c r="AS4">
        <v>13</v>
      </c>
      <c r="AT4">
        <v>36.1</v>
      </c>
      <c r="AU4">
        <v>10.1999999999999</v>
      </c>
      <c r="AV4">
        <v>13.4</v>
      </c>
      <c r="AW4">
        <v>7.2</v>
      </c>
      <c r="AX4">
        <v>16694</v>
      </c>
      <c r="AY4">
        <v>2772</v>
      </c>
      <c r="AZ4">
        <v>29.3</v>
      </c>
      <c r="BA4">
        <v>8.1999999999999904</v>
      </c>
      <c r="BB4">
        <v>9.9</v>
      </c>
      <c r="BC4">
        <v>2.5</v>
      </c>
      <c r="BD4">
        <v>27.5</v>
      </c>
      <c r="BE4">
        <v>8.1999999999999904</v>
      </c>
      <c r="BF4">
        <v>10.8</v>
      </c>
      <c r="BG4">
        <v>4.5</v>
      </c>
      <c r="BH4">
        <v>35.700000000000003</v>
      </c>
      <c r="BI4">
        <v>10.6</v>
      </c>
      <c r="BJ4">
        <v>97.099999999999895</v>
      </c>
      <c r="BK4">
        <v>3.8</v>
      </c>
      <c r="BL4">
        <v>3.3</v>
      </c>
      <c r="BM4">
        <v>2.2000000000000002</v>
      </c>
      <c r="BN4">
        <v>58.1</v>
      </c>
      <c r="BO4">
        <v>9.6</v>
      </c>
      <c r="BP4">
        <v>0</v>
      </c>
      <c r="BQ4">
        <v>1.3</v>
      </c>
      <c r="BR4">
        <v>6.4</v>
      </c>
      <c r="BS4">
        <v>5.0999999999999996</v>
      </c>
      <c r="BT4">
        <v>72.5</v>
      </c>
      <c r="BU4">
        <v>9</v>
      </c>
      <c r="BV4">
        <v>0.1</v>
      </c>
      <c r="BW4">
        <v>0.3</v>
      </c>
      <c r="BX4">
        <v>0.90639999999999998</v>
      </c>
      <c r="BY4">
        <v>0.88649999999999995</v>
      </c>
      <c r="BZ4">
        <v>0.88219999999999998</v>
      </c>
      <c r="CA4">
        <v>0.88400000000000001</v>
      </c>
      <c r="CB4">
        <v>3.5590999999999999</v>
      </c>
      <c r="CC4">
        <v>0.93540000000000001</v>
      </c>
      <c r="CD4">
        <v>0.2082</v>
      </c>
      <c r="CE4">
        <v>0.87190000000000001</v>
      </c>
      <c r="CF4">
        <v>0.50229999999999997</v>
      </c>
      <c r="CG4">
        <v>0.99529999999999996</v>
      </c>
      <c r="CH4">
        <v>2.5775999999999999</v>
      </c>
      <c r="CI4">
        <v>0.82589999999999997</v>
      </c>
      <c r="CJ4">
        <v>0.9042</v>
      </c>
      <c r="CK4">
        <v>0.53669999999999995</v>
      </c>
      <c r="CL4">
        <v>1.4409000000000001</v>
      </c>
      <c r="CM4">
        <v>0.73329999999999995</v>
      </c>
      <c r="CN4">
        <v>0.82889999999999997</v>
      </c>
      <c r="CO4">
        <v>0</v>
      </c>
      <c r="CP4">
        <v>0.70330000000000004</v>
      </c>
      <c r="CQ4">
        <v>0.91869999999999996</v>
      </c>
      <c r="CR4">
        <v>0.34060000000000001</v>
      </c>
      <c r="CS4">
        <v>2.7913999999999999</v>
      </c>
      <c r="CT4">
        <v>0.76080000000000003</v>
      </c>
      <c r="CU4">
        <v>10.369</v>
      </c>
      <c r="CV4">
        <v>0.9123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1</v>
      </c>
      <c r="DN4">
        <v>0</v>
      </c>
      <c r="DO4">
        <v>1</v>
      </c>
      <c r="DP4">
        <v>4</v>
      </c>
      <c r="DQ4">
        <v>440</v>
      </c>
      <c r="DR4">
        <v>168</v>
      </c>
      <c r="DS4">
        <v>9.9</v>
      </c>
      <c r="DT4">
        <v>3.5</v>
      </c>
      <c r="DU4">
        <v>2974</v>
      </c>
      <c r="DV4">
        <v>9.4106609250699995E-4</v>
      </c>
      <c r="DW4">
        <v>1.3317000000000001E-11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36047036300</v>
      </c>
      <c r="H5" t="s">
        <v>1079</v>
      </c>
      <c r="I5">
        <v>0.100283</v>
      </c>
      <c r="J5">
        <v>3917</v>
      </c>
      <c r="K5">
        <v>478</v>
      </c>
      <c r="L5">
        <v>1818</v>
      </c>
      <c r="M5">
        <v>64</v>
      </c>
      <c r="N5">
        <v>1601</v>
      </c>
      <c r="O5">
        <v>93</v>
      </c>
      <c r="P5">
        <v>1192</v>
      </c>
      <c r="Q5">
        <v>357</v>
      </c>
      <c r="R5">
        <v>97</v>
      </c>
      <c r="S5">
        <v>87</v>
      </c>
      <c r="T5">
        <v>17510</v>
      </c>
      <c r="U5">
        <v>3165</v>
      </c>
      <c r="V5">
        <v>654</v>
      </c>
      <c r="W5">
        <v>181</v>
      </c>
      <c r="X5">
        <v>542</v>
      </c>
      <c r="Y5">
        <v>138</v>
      </c>
      <c r="Z5">
        <v>1123</v>
      </c>
      <c r="AA5">
        <v>342</v>
      </c>
      <c r="AB5">
        <v>336</v>
      </c>
      <c r="AC5">
        <v>112</v>
      </c>
      <c r="AD5">
        <v>360</v>
      </c>
      <c r="AE5">
        <v>126.799999999999</v>
      </c>
      <c r="AF5">
        <v>3733</v>
      </c>
      <c r="AG5">
        <v>510.39999999999901</v>
      </c>
      <c r="AH5">
        <v>130</v>
      </c>
      <c r="AI5">
        <v>82.2</v>
      </c>
      <c r="AJ5">
        <v>566</v>
      </c>
      <c r="AK5">
        <v>145.9</v>
      </c>
      <c r="AL5">
        <v>0</v>
      </c>
      <c r="AM5">
        <v>11</v>
      </c>
      <c r="AN5">
        <v>140</v>
      </c>
      <c r="AO5">
        <v>83.9</v>
      </c>
      <c r="AP5">
        <v>1057</v>
      </c>
      <c r="AQ5">
        <v>142</v>
      </c>
      <c r="AR5">
        <v>2</v>
      </c>
      <c r="AS5">
        <v>6</v>
      </c>
      <c r="AT5">
        <v>30.399999999999899</v>
      </c>
      <c r="AU5">
        <v>8.5</v>
      </c>
      <c r="AV5">
        <v>5.6</v>
      </c>
      <c r="AW5">
        <v>4.7</v>
      </c>
      <c r="AX5">
        <v>17510</v>
      </c>
      <c r="AY5">
        <v>3165</v>
      </c>
      <c r="AZ5">
        <v>25.6</v>
      </c>
      <c r="BA5">
        <v>7.5</v>
      </c>
      <c r="BB5">
        <v>13.8</v>
      </c>
      <c r="BC5">
        <v>3.8</v>
      </c>
      <c r="BD5">
        <v>28.6999999999999</v>
      </c>
      <c r="BE5">
        <v>8</v>
      </c>
      <c r="BF5">
        <v>8.6</v>
      </c>
      <c r="BG5">
        <v>3</v>
      </c>
      <c r="BH5">
        <v>22.5</v>
      </c>
      <c r="BI5">
        <v>7.8</v>
      </c>
      <c r="BJ5">
        <v>95.299999999999898</v>
      </c>
      <c r="BK5">
        <v>5.9</v>
      </c>
      <c r="BL5">
        <v>3.7</v>
      </c>
      <c r="BM5">
        <v>2.2999999999999998</v>
      </c>
      <c r="BN5">
        <v>31.1</v>
      </c>
      <c r="BO5">
        <v>7.9</v>
      </c>
      <c r="BP5">
        <v>0</v>
      </c>
      <c r="BQ5">
        <v>1.6</v>
      </c>
      <c r="BR5">
        <v>8.6999999999999904</v>
      </c>
      <c r="BS5">
        <v>5.2</v>
      </c>
      <c r="BT5">
        <v>66</v>
      </c>
      <c r="BU5">
        <v>8.1999999999999904</v>
      </c>
      <c r="BV5">
        <v>0.1</v>
      </c>
      <c r="BW5">
        <v>0.2</v>
      </c>
      <c r="BX5">
        <v>0.85760000000000003</v>
      </c>
      <c r="BY5">
        <v>0.34300000000000003</v>
      </c>
      <c r="BZ5">
        <v>0.86499999999999999</v>
      </c>
      <c r="CA5">
        <v>0.83420000000000005</v>
      </c>
      <c r="CB5">
        <v>2.8997999999999999</v>
      </c>
      <c r="CC5">
        <v>0.78120000000000001</v>
      </c>
      <c r="CD5">
        <v>0.45569999999999999</v>
      </c>
      <c r="CE5">
        <v>0.90239999999999998</v>
      </c>
      <c r="CF5">
        <v>0.29099999999999998</v>
      </c>
      <c r="CG5">
        <v>0.92810000000000004</v>
      </c>
      <c r="CH5">
        <v>2.5773000000000001</v>
      </c>
      <c r="CI5">
        <v>0.82550000000000001</v>
      </c>
      <c r="CJ5">
        <v>0.87209999999999999</v>
      </c>
      <c r="CK5">
        <v>0.55600000000000005</v>
      </c>
      <c r="CL5">
        <v>1.4280999999999999</v>
      </c>
      <c r="CM5">
        <v>0.7238</v>
      </c>
      <c r="CN5">
        <v>0.73829999999999996</v>
      </c>
      <c r="CO5">
        <v>0</v>
      </c>
      <c r="CP5">
        <v>0.77780000000000005</v>
      </c>
      <c r="CQ5">
        <v>0.87170000000000003</v>
      </c>
      <c r="CR5">
        <v>0.31240000000000001</v>
      </c>
      <c r="CS5">
        <v>2.7002000000000002</v>
      </c>
      <c r="CT5">
        <v>0.72070000000000001</v>
      </c>
      <c r="CU5">
        <v>9.6053999999999906</v>
      </c>
      <c r="CV5">
        <v>0.8458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659</v>
      </c>
      <c r="DR5">
        <v>219</v>
      </c>
      <c r="DS5">
        <v>16.8</v>
      </c>
      <c r="DT5">
        <v>5.7</v>
      </c>
      <c r="DU5">
        <v>1706</v>
      </c>
      <c r="DV5">
        <v>2.9302575423971002E-2</v>
      </c>
      <c r="DW5">
        <v>2.7722702748E-5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36047036501</v>
      </c>
      <c r="H6" t="s">
        <v>1417</v>
      </c>
      <c r="I6">
        <v>4.8784399999999999E-2</v>
      </c>
      <c r="J6">
        <v>2758</v>
      </c>
      <c r="K6">
        <v>359</v>
      </c>
      <c r="L6">
        <v>1335</v>
      </c>
      <c r="M6">
        <v>24</v>
      </c>
      <c r="N6">
        <v>1211</v>
      </c>
      <c r="O6">
        <v>81</v>
      </c>
      <c r="P6">
        <v>450</v>
      </c>
      <c r="Q6">
        <v>235</v>
      </c>
      <c r="R6">
        <v>107</v>
      </c>
      <c r="S6">
        <v>66</v>
      </c>
      <c r="T6">
        <v>21948</v>
      </c>
      <c r="U6">
        <v>4754</v>
      </c>
      <c r="V6">
        <v>454</v>
      </c>
      <c r="W6">
        <v>137</v>
      </c>
      <c r="X6">
        <v>397</v>
      </c>
      <c r="Y6">
        <v>123</v>
      </c>
      <c r="Z6">
        <v>696</v>
      </c>
      <c r="AA6">
        <v>186</v>
      </c>
      <c r="AB6">
        <v>269</v>
      </c>
      <c r="AC6">
        <v>129</v>
      </c>
      <c r="AD6">
        <v>186</v>
      </c>
      <c r="AE6">
        <v>80.599999999999895</v>
      </c>
      <c r="AF6">
        <v>2738</v>
      </c>
      <c r="AG6">
        <v>359.89999999999901</v>
      </c>
      <c r="AH6">
        <v>54</v>
      </c>
      <c r="AI6">
        <v>63.5</v>
      </c>
      <c r="AJ6">
        <v>877</v>
      </c>
      <c r="AK6">
        <v>112.4</v>
      </c>
      <c r="AL6">
        <v>0</v>
      </c>
      <c r="AM6">
        <v>11</v>
      </c>
      <c r="AN6">
        <v>178</v>
      </c>
      <c r="AO6">
        <v>75</v>
      </c>
      <c r="AP6">
        <v>762</v>
      </c>
      <c r="AQ6">
        <v>119</v>
      </c>
      <c r="AR6">
        <v>0</v>
      </c>
      <c r="AS6">
        <v>11</v>
      </c>
      <c r="AT6">
        <v>16.399999999999899</v>
      </c>
      <c r="AU6">
        <v>8.3000000000000007</v>
      </c>
      <c r="AV6">
        <v>8.3000000000000007</v>
      </c>
      <c r="AW6">
        <v>5</v>
      </c>
      <c r="AX6">
        <v>21948</v>
      </c>
      <c r="AY6">
        <v>4754</v>
      </c>
      <c r="AZ6">
        <v>25.399999999999899</v>
      </c>
      <c r="BA6">
        <v>6.4</v>
      </c>
      <c r="BB6">
        <v>14.4</v>
      </c>
      <c r="BC6">
        <v>4.0999999999999996</v>
      </c>
      <c r="BD6">
        <v>25.1999999999999</v>
      </c>
      <c r="BE6">
        <v>5.9</v>
      </c>
      <c r="BF6">
        <v>9.8000000000000007</v>
      </c>
      <c r="BG6">
        <v>4.3</v>
      </c>
      <c r="BH6">
        <v>15.4</v>
      </c>
      <c r="BI6">
        <v>6.6</v>
      </c>
      <c r="BJ6">
        <v>99.299999999999898</v>
      </c>
      <c r="BK6">
        <v>1.8</v>
      </c>
      <c r="BL6">
        <v>2.1</v>
      </c>
      <c r="BM6">
        <v>2.5</v>
      </c>
      <c r="BN6">
        <v>65.7</v>
      </c>
      <c r="BO6">
        <v>8.3000000000000007</v>
      </c>
      <c r="BP6">
        <v>0</v>
      </c>
      <c r="BQ6">
        <v>2.2000000000000002</v>
      </c>
      <c r="BR6">
        <v>14.6999999999999</v>
      </c>
      <c r="BS6">
        <v>6.1</v>
      </c>
      <c r="BT6">
        <v>62.899999999999899</v>
      </c>
      <c r="BU6">
        <v>8.4</v>
      </c>
      <c r="BV6">
        <v>0</v>
      </c>
      <c r="BW6">
        <v>0.4</v>
      </c>
      <c r="BX6">
        <v>0.63759999999999994</v>
      </c>
      <c r="BY6">
        <v>0.6321</v>
      </c>
      <c r="BZ6">
        <v>0.73980000000000001</v>
      </c>
      <c r="CA6">
        <v>0.83150000000000002</v>
      </c>
      <c r="CB6">
        <v>2.8409</v>
      </c>
      <c r="CC6">
        <v>0.76580000000000004</v>
      </c>
      <c r="CD6">
        <v>0.4924</v>
      </c>
      <c r="CE6">
        <v>0.77900000000000003</v>
      </c>
      <c r="CF6">
        <v>0.41110000000000002</v>
      </c>
      <c r="CG6">
        <v>0.81510000000000005</v>
      </c>
      <c r="CH6">
        <v>2.4975999999999998</v>
      </c>
      <c r="CI6">
        <v>0.78690000000000004</v>
      </c>
      <c r="CJ6">
        <v>0.96830000000000005</v>
      </c>
      <c r="CK6">
        <v>0.4516</v>
      </c>
      <c r="CL6">
        <v>1.4198999999999999</v>
      </c>
      <c r="CM6">
        <v>0.71789999999999998</v>
      </c>
      <c r="CN6">
        <v>0.85129999999999995</v>
      </c>
      <c r="CO6">
        <v>0</v>
      </c>
      <c r="CP6">
        <v>0.90359999999999996</v>
      </c>
      <c r="CQ6">
        <v>0.85370000000000001</v>
      </c>
      <c r="CR6">
        <v>0</v>
      </c>
      <c r="CS6">
        <v>2.6086999999999998</v>
      </c>
      <c r="CT6">
        <v>0.67910000000000004</v>
      </c>
      <c r="CU6">
        <v>9.3671000000000006</v>
      </c>
      <c r="CV6">
        <v>0.82340000000000002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2</v>
      </c>
      <c r="DQ6">
        <v>290</v>
      </c>
      <c r="DR6">
        <v>109</v>
      </c>
      <c r="DS6">
        <v>10.5</v>
      </c>
      <c r="DT6">
        <v>4</v>
      </c>
      <c r="DU6">
        <v>1973</v>
      </c>
      <c r="DV6">
        <v>1.7648850372700999E-2</v>
      </c>
      <c r="DW6">
        <v>1.3453829769000001E-5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36047036700</v>
      </c>
      <c r="H7" t="s">
        <v>1008</v>
      </c>
      <c r="I7">
        <v>7.0644299999999993E-2</v>
      </c>
      <c r="J7">
        <v>1296</v>
      </c>
      <c r="K7">
        <v>205</v>
      </c>
      <c r="L7">
        <v>561</v>
      </c>
      <c r="M7">
        <v>33</v>
      </c>
      <c r="N7">
        <v>517</v>
      </c>
      <c r="O7">
        <v>47</v>
      </c>
      <c r="P7">
        <v>185</v>
      </c>
      <c r="Q7">
        <v>84</v>
      </c>
      <c r="R7">
        <v>23</v>
      </c>
      <c r="S7">
        <v>26</v>
      </c>
      <c r="T7">
        <v>21363</v>
      </c>
      <c r="U7">
        <v>3515</v>
      </c>
      <c r="V7">
        <v>233</v>
      </c>
      <c r="W7">
        <v>91</v>
      </c>
      <c r="X7">
        <v>134</v>
      </c>
      <c r="Y7">
        <v>58</v>
      </c>
      <c r="Z7">
        <v>295</v>
      </c>
      <c r="AA7">
        <v>111</v>
      </c>
      <c r="AB7">
        <v>172</v>
      </c>
      <c r="AC7">
        <v>62</v>
      </c>
      <c r="AD7">
        <v>99</v>
      </c>
      <c r="AE7">
        <v>52.299999999999898</v>
      </c>
      <c r="AF7">
        <v>1231</v>
      </c>
      <c r="AG7">
        <v>208.69999999999899</v>
      </c>
      <c r="AH7">
        <v>14</v>
      </c>
      <c r="AI7">
        <v>44.299999999999898</v>
      </c>
      <c r="AJ7">
        <v>127</v>
      </c>
      <c r="AK7">
        <v>50.299999999999898</v>
      </c>
      <c r="AL7">
        <v>0</v>
      </c>
      <c r="AM7">
        <v>11</v>
      </c>
      <c r="AN7">
        <v>30</v>
      </c>
      <c r="AO7">
        <v>27.8</v>
      </c>
      <c r="AP7">
        <v>342</v>
      </c>
      <c r="AQ7">
        <v>63</v>
      </c>
      <c r="AR7">
        <v>0</v>
      </c>
      <c r="AS7">
        <v>11</v>
      </c>
      <c r="AT7">
        <v>14.3</v>
      </c>
      <c r="AU7">
        <v>7.1</v>
      </c>
      <c r="AV7">
        <v>3.8</v>
      </c>
      <c r="AW7">
        <v>4.0999999999999996</v>
      </c>
      <c r="AX7">
        <v>21363</v>
      </c>
      <c r="AY7">
        <v>3515</v>
      </c>
      <c r="AZ7">
        <v>27.3</v>
      </c>
      <c r="BA7">
        <v>9.4</v>
      </c>
      <c r="BB7">
        <v>10.3</v>
      </c>
      <c r="BC7">
        <v>4.4000000000000004</v>
      </c>
      <c r="BD7">
        <v>22.8</v>
      </c>
      <c r="BE7">
        <v>7.8</v>
      </c>
      <c r="BF7">
        <v>13.3</v>
      </c>
      <c r="BG7">
        <v>4.5999999999999996</v>
      </c>
      <c r="BH7">
        <v>19.100000000000001</v>
      </c>
      <c r="BI7">
        <v>10</v>
      </c>
      <c r="BJ7">
        <v>95</v>
      </c>
      <c r="BK7">
        <v>5.8</v>
      </c>
      <c r="BL7">
        <v>1.1000000000000001</v>
      </c>
      <c r="BM7">
        <v>3.6</v>
      </c>
      <c r="BN7">
        <v>22.6</v>
      </c>
      <c r="BO7">
        <v>8.9</v>
      </c>
      <c r="BP7">
        <v>0</v>
      </c>
      <c r="BQ7">
        <v>5.2</v>
      </c>
      <c r="BR7">
        <v>5.8</v>
      </c>
      <c r="BS7">
        <v>5.3</v>
      </c>
      <c r="BT7">
        <v>66.2</v>
      </c>
      <c r="BU7">
        <v>10.5</v>
      </c>
      <c r="BV7">
        <v>0</v>
      </c>
      <c r="BW7">
        <v>0.8</v>
      </c>
      <c r="BX7">
        <v>0.57789999999999997</v>
      </c>
      <c r="BY7">
        <v>0.15060000000000001</v>
      </c>
      <c r="BZ7">
        <v>0.75900000000000001</v>
      </c>
      <c r="CA7">
        <v>0.85970000000000002</v>
      </c>
      <c r="CB7">
        <v>2.3472</v>
      </c>
      <c r="CC7">
        <v>0.61680000000000001</v>
      </c>
      <c r="CD7">
        <v>0.22919999999999999</v>
      </c>
      <c r="CE7">
        <v>0.62309999999999999</v>
      </c>
      <c r="CF7">
        <v>0.68769999999999998</v>
      </c>
      <c r="CG7">
        <v>0.88649999999999995</v>
      </c>
      <c r="CH7">
        <v>2.4266000000000001</v>
      </c>
      <c r="CI7">
        <v>0.75249999999999995</v>
      </c>
      <c r="CJ7">
        <v>0.86799999999999999</v>
      </c>
      <c r="CK7">
        <v>0.32829999999999998</v>
      </c>
      <c r="CL7">
        <v>1.1962999999999999</v>
      </c>
      <c r="CM7">
        <v>0.59060000000000001</v>
      </c>
      <c r="CN7">
        <v>0.68779999999999997</v>
      </c>
      <c r="CO7">
        <v>0</v>
      </c>
      <c r="CP7">
        <v>0.68059999999999998</v>
      </c>
      <c r="CQ7">
        <v>0.87270000000000003</v>
      </c>
      <c r="CR7">
        <v>0</v>
      </c>
      <c r="CS7">
        <v>2.2412000000000001</v>
      </c>
      <c r="CT7">
        <v>0.49469999999999997</v>
      </c>
      <c r="CU7">
        <v>8.2111999999999998</v>
      </c>
      <c r="CV7">
        <v>0.67449999999999999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196</v>
      </c>
      <c r="DR7">
        <v>98</v>
      </c>
      <c r="DS7">
        <v>15.1</v>
      </c>
      <c r="DT7">
        <v>7.5</v>
      </c>
      <c r="DU7">
        <v>1896</v>
      </c>
      <c r="DV7">
        <v>1.4952202213494E-2</v>
      </c>
      <c r="DW7">
        <v>1.3992895184999999E-5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36047036900</v>
      </c>
      <c r="H8" t="s">
        <v>940</v>
      </c>
      <c r="I8">
        <v>8.7543200000000002E-2</v>
      </c>
      <c r="J8">
        <v>5504</v>
      </c>
      <c r="K8">
        <v>595</v>
      </c>
      <c r="L8">
        <v>2201</v>
      </c>
      <c r="M8">
        <v>63</v>
      </c>
      <c r="N8">
        <v>1938</v>
      </c>
      <c r="O8">
        <v>123</v>
      </c>
      <c r="P8">
        <v>1426</v>
      </c>
      <c r="Q8">
        <v>386</v>
      </c>
      <c r="R8">
        <v>187</v>
      </c>
      <c r="S8">
        <v>81</v>
      </c>
      <c r="T8">
        <v>17174</v>
      </c>
      <c r="U8">
        <v>2628</v>
      </c>
      <c r="V8">
        <v>1007</v>
      </c>
      <c r="W8">
        <v>211</v>
      </c>
      <c r="X8">
        <v>305</v>
      </c>
      <c r="Y8">
        <v>109</v>
      </c>
      <c r="Z8">
        <v>1715</v>
      </c>
      <c r="AA8">
        <v>329</v>
      </c>
      <c r="AB8">
        <v>413</v>
      </c>
      <c r="AC8">
        <v>130</v>
      </c>
      <c r="AD8">
        <v>480</v>
      </c>
      <c r="AE8">
        <v>143.69999999999899</v>
      </c>
      <c r="AF8">
        <v>5206</v>
      </c>
      <c r="AG8">
        <v>632</v>
      </c>
      <c r="AH8">
        <v>261</v>
      </c>
      <c r="AI8">
        <v>204.599999999999</v>
      </c>
      <c r="AJ8">
        <v>476</v>
      </c>
      <c r="AK8">
        <v>139.9</v>
      </c>
      <c r="AL8">
        <v>0</v>
      </c>
      <c r="AM8">
        <v>16</v>
      </c>
      <c r="AN8">
        <v>202</v>
      </c>
      <c r="AO8">
        <v>98.5</v>
      </c>
      <c r="AP8">
        <v>1318</v>
      </c>
      <c r="AQ8">
        <v>181</v>
      </c>
      <c r="AR8">
        <v>74</v>
      </c>
      <c r="AS8">
        <v>85</v>
      </c>
      <c r="AT8">
        <v>26.1</v>
      </c>
      <c r="AU8">
        <v>7</v>
      </c>
      <c r="AV8">
        <v>7.8</v>
      </c>
      <c r="AW8">
        <v>3.4</v>
      </c>
      <c r="AX8">
        <v>17174</v>
      </c>
      <c r="AY8">
        <v>2628</v>
      </c>
      <c r="AZ8">
        <v>30.899999999999899</v>
      </c>
      <c r="BA8">
        <v>5.3</v>
      </c>
      <c r="BB8">
        <v>5.5</v>
      </c>
      <c r="BC8">
        <v>2</v>
      </c>
      <c r="BD8">
        <v>31.1999999999999</v>
      </c>
      <c r="BE8">
        <v>4.9000000000000004</v>
      </c>
      <c r="BF8">
        <v>7.5</v>
      </c>
      <c r="BG8">
        <v>2.5</v>
      </c>
      <c r="BH8">
        <v>24.8</v>
      </c>
      <c r="BI8">
        <v>7.2</v>
      </c>
      <c r="BJ8">
        <v>94.599999999999895</v>
      </c>
      <c r="BK8">
        <v>5.2</v>
      </c>
      <c r="BL8">
        <v>5.2</v>
      </c>
      <c r="BM8">
        <v>4</v>
      </c>
      <c r="BN8">
        <v>21.6</v>
      </c>
      <c r="BO8">
        <v>6.3</v>
      </c>
      <c r="BP8">
        <v>0</v>
      </c>
      <c r="BQ8">
        <v>1.4</v>
      </c>
      <c r="BR8">
        <v>10.4</v>
      </c>
      <c r="BS8">
        <v>5</v>
      </c>
      <c r="BT8">
        <v>68</v>
      </c>
      <c r="BU8">
        <v>7.3</v>
      </c>
      <c r="BV8">
        <v>1.3</v>
      </c>
      <c r="BW8">
        <v>1.5</v>
      </c>
      <c r="BX8">
        <v>0.81320000000000003</v>
      </c>
      <c r="BY8">
        <v>0.58850000000000002</v>
      </c>
      <c r="BZ8">
        <v>0.87329999999999997</v>
      </c>
      <c r="CA8">
        <v>0.90280000000000005</v>
      </c>
      <c r="CB8">
        <v>3.1778</v>
      </c>
      <c r="CC8">
        <v>0.85009999999999997</v>
      </c>
      <c r="CD8">
        <v>4.2200000000000001E-2</v>
      </c>
      <c r="CE8">
        <v>0.94359999999999999</v>
      </c>
      <c r="CF8">
        <v>0.1885</v>
      </c>
      <c r="CG8">
        <v>0.95120000000000005</v>
      </c>
      <c r="CH8">
        <v>2.1255000000000002</v>
      </c>
      <c r="CI8">
        <v>0.5726</v>
      </c>
      <c r="CJ8">
        <v>0.86329999999999996</v>
      </c>
      <c r="CK8">
        <v>0.63100000000000001</v>
      </c>
      <c r="CL8">
        <v>1.4942</v>
      </c>
      <c r="CM8">
        <v>0.7681</v>
      </c>
      <c r="CN8">
        <v>0.68120000000000003</v>
      </c>
      <c r="CO8">
        <v>0</v>
      </c>
      <c r="CP8">
        <v>0.82289999999999996</v>
      </c>
      <c r="CQ8">
        <v>0.88660000000000005</v>
      </c>
      <c r="CR8">
        <v>0.73909999999999998</v>
      </c>
      <c r="CS8">
        <v>3.1297999999999999</v>
      </c>
      <c r="CT8">
        <v>0.87360000000000004</v>
      </c>
      <c r="CU8">
        <v>9.9274000000000004</v>
      </c>
      <c r="CV8">
        <v>0.87709999999999999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1</v>
      </c>
      <c r="DF8">
        <v>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3</v>
      </c>
      <c r="DQ8">
        <v>784</v>
      </c>
      <c r="DR8">
        <v>324</v>
      </c>
      <c r="DS8">
        <v>14.3</v>
      </c>
      <c r="DT8">
        <v>5.4</v>
      </c>
      <c r="DU8">
        <v>2577</v>
      </c>
      <c r="DV8">
        <v>2.2023752315641999E-2</v>
      </c>
      <c r="DW8">
        <v>2.4091117301999999E-5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36047037100</v>
      </c>
      <c r="H9" t="s">
        <v>874</v>
      </c>
      <c r="I9">
        <v>7.31073E-2</v>
      </c>
      <c r="J9">
        <v>4608</v>
      </c>
      <c r="K9">
        <v>494</v>
      </c>
      <c r="L9">
        <v>1750</v>
      </c>
      <c r="M9">
        <v>70</v>
      </c>
      <c r="N9">
        <v>1599</v>
      </c>
      <c r="O9">
        <v>99</v>
      </c>
      <c r="P9">
        <v>938</v>
      </c>
      <c r="Q9">
        <v>329</v>
      </c>
      <c r="R9">
        <v>197</v>
      </c>
      <c r="S9">
        <v>99</v>
      </c>
      <c r="T9">
        <v>22073</v>
      </c>
      <c r="U9">
        <v>4421</v>
      </c>
      <c r="V9">
        <v>481</v>
      </c>
      <c r="W9">
        <v>160</v>
      </c>
      <c r="X9">
        <v>373</v>
      </c>
      <c r="Y9">
        <v>112</v>
      </c>
      <c r="Z9">
        <v>1287</v>
      </c>
      <c r="AA9">
        <v>313</v>
      </c>
      <c r="AB9">
        <v>463</v>
      </c>
      <c r="AC9">
        <v>150</v>
      </c>
      <c r="AD9">
        <v>420</v>
      </c>
      <c r="AE9">
        <v>116.5</v>
      </c>
      <c r="AF9">
        <v>4482</v>
      </c>
      <c r="AG9">
        <v>502</v>
      </c>
      <c r="AH9">
        <v>108</v>
      </c>
      <c r="AI9">
        <v>95.799999999999898</v>
      </c>
      <c r="AJ9">
        <v>121</v>
      </c>
      <c r="AK9">
        <v>68</v>
      </c>
      <c r="AL9">
        <v>0</v>
      </c>
      <c r="AM9">
        <v>11</v>
      </c>
      <c r="AN9">
        <v>105</v>
      </c>
      <c r="AO9">
        <v>73.7</v>
      </c>
      <c r="AP9">
        <v>930</v>
      </c>
      <c r="AQ9">
        <v>148</v>
      </c>
      <c r="AR9">
        <v>3</v>
      </c>
      <c r="AS9">
        <v>6</v>
      </c>
      <c r="AT9">
        <v>20.5</v>
      </c>
      <c r="AU9">
        <v>7.2</v>
      </c>
      <c r="AV9">
        <v>9</v>
      </c>
      <c r="AW9">
        <v>4.2</v>
      </c>
      <c r="AX9">
        <v>22073</v>
      </c>
      <c r="AY9">
        <v>4421</v>
      </c>
      <c r="AZ9">
        <v>17.899999999999899</v>
      </c>
      <c r="BA9">
        <v>5.8</v>
      </c>
      <c r="BB9">
        <v>8.1</v>
      </c>
      <c r="BC9">
        <v>2.2999999999999998</v>
      </c>
      <c r="BD9">
        <v>27.899999999999899</v>
      </c>
      <c r="BE9">
        <v>6.1</v>
      </c>
      <c r="BF9">
        <v>10</v>
      </c>
      <c r="BG9">
        <v>3.1</v>
      </c>
      <c r="BH9">
        <v>26.3</v>
      </c>
      <c r="BI9">
        <v>7.1</v>
      </c>
      <c r="BJ9">
        <v>97.299999999999898</v>
      </c>
      <c r="BK9">
        <v>3.2</v>
      </c>
      <c r="BL9">
        <v>2.6</v>
      </c>
      <c r="BM9">
        <v>2.2000000000000002</v>
      </c>
      <c r="BN9">
        <v>6.9</v>
      </c>
      <c r="BO9">
        <v>3.9</v>
      </c>
      <c r="BP9">
        <v>0</v>
      </c>
      <c r="BQ9">
        <v>1.7</v>
      </c>
      <c r="BR9">
        <v>6.6</v>
      </c>
      <c r="BS9">
        <v>4.5999999999999996</v>
      </c>
      <c r="BT9">
        <v>58.2</v>
      </c>
      <c r="BU9">
        <v>8.6</v>
      </c>
      <c r="BV9">
        <v>0.1</v>
      </c>
      <c r="BW9">
        <v>0.1</v>
      </c>
      <c r="BX9">
        <v>0.72499999999999998</v>
      </c>
      <c r="BY9">
        <v>0.68430000000000002</v>
      </c>
      <c r="BZ9">
        <v>0.73480000000000001</v>
      </c>
      <c r="CA9">
        <v>0.71099999999999997</v>
      </c>
      <c r="CB9">
        <v>2.8551000000000002</v>
      </c>
      <c r="CC9">
        <v>0.77059999999999995</v>
      </c>
      <c r="CD9">
        <v>0.1205</v>
      </c>
      <c r="CE9">
        <v>0.88200000000000001</v>
      </c>
      <c r="CF9">
        <v>0.43169999999999997</v>
      </c>
      <c r="CG9">
        <v>0.9627</v>
      </c>
      <c r="CH9">
        <v>2.3969</v>
      </c>
      <c r="CI9">
        <v>0.73680000000000001</v>
      </c>
      <c r="CJ9">
        <v>0.90790000000000004</v>
      </c>
      <c r="CK9">
        <v>0.48720000000000002</v>
      </c>
      <c r="CL9">
        <v>1.3952</v>
      </c>
      <c r="CM9">
        <v>0.70079999999999998</v>
      </c>
      <c r="CN9">
        <v>0.48130000000000001</v>
      </c>
      <c r="CO9">
        <v>0</v>
      </c>
      <c r="CP9">
        <v>0.71109999999999995</v>
      </c>
      <c r="CQ9">
        <v>0.8216</v>
      </c>
      <c r="CR9">
        <v>0.3155</v>
      </c>
      <c r="CS9">
        <v>2.3294999999999999</v>
      </c>
      <c r="CT9">
        <v>0.5353</v>
      </c>
      <c r="CU9">
        <v>8.9765999999999906</v>
      </c>
      <c r="CV9">
        <v>0.77959999999999996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</v>
      </c>
      <c r="DQ9">
        <v>585</v>
      </c>
      <c r="DR9">
        <v>180</v>
      </c>
      <c r="DS9">
        <v>12.6999999999999</v>
      </c>
      <c r="DT9">
        <v>4.0999999999999996</v>
      </c>
      <c r="DU9">
        <v>1845</v>
      </c>
      <c r="DV9">
        <v>1.8441985146100001E-2</v>
      </c>
      <c r="DW9">
        <v>2.0182980230000001E-5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36047037300</v>
      </c>
      <c r="H10" t="s">
        <v>873</v>
      </c>
      <c r="I10">
        <v>6.59497E-2</v>
      </c>
      <c r="J10">
        <v>4101</v>
      </c>
      <c r="K10">
        <v>430</v>
      </c>
      <c r="L10">
        <v>1728</v>
      </c>
      <c r="M10">
        <v>44</v>
      </c>
      <c r="N10">
        <v>1561</v>
      </c>
      <c r="O10">
        <v>80</v>
      </c>
      <c r="P10">
        <v>1326</v>
      </c>
      <c r="Q10">
        <v>392</v>
      </c>
      <c r="R10">
        <v>179</v>
      </c>
      <c r="S10">
        <v>71</v>
      </c>
      <c r="T10">
        <v>18726</v>
      </c>
      <c r="U10">
        <v>3386</v>
      </c>
      <c r="V10">
        <v>621</v>
      </c>
      <c r="W10">
        <v>146</v>
      </c>
      <c r="X10">
        <v>447</v>
      </c>
      <c r="Y10">
        <v>107</v>
      </c>
      <c r="Z10">
        <v>1019</v>
      </c>
      <c r="AA10">
        <v>245</v>
      </c>
      <c r="AB10">
        <v>350</v>
      </c>
      <c r="AC10">
        <v>123</v>
      </c>
      <c r="AD10">
        <v>277</v>
      </c>
      <c r="AE10">
        <v>94.7</v>
      </c>
      <c r="AF10">
        <v>3758</v>
      </c>
      <c r="AG10">
        <v>472.6</v>
      </c>
      <c r="AH10">
        <v>168</v>
      </c>
      <c r="AI10">
        <v>129.19999999999899</v>
      </c>
      <c r="AJ10">
        <v>468</v>
      </c>
      <c r="AK10">
        <v>111.5</v>
      </c>
      <c r="AL10">
        <v>0</v>
      </c>
      <c r="AM10">
        <v>11</v>
      </c>
      <c r="AN10">
        <v>77</v>
      </c>
      <c r="AO10">
        <v>49.6</v>
      </c>
      <c r="AP10">
        <v>1136</v>
      </c>
      <c r="AQ10">
        <v>121</v>
      </c>
      <c r="AR10">
        <v>51</v>
      </c>
      <c r="AS10">
        <v>84</v>
      </c>
      <c r="AT10">
        <v>32.799999999999898</v>
      </c>
      <c r="AU10">
        <v>8.6999999999999904</v>
      </c>
      <c r="AV10">
        <v>9.1</v>
      </c>
      <c r="AW10">
        <v>3.5</v>
      </c>
      <c r="AX10">
        <v>18726</v>
      </c>
      <c r="AY10">
        <v>3386</v>
      </c>
      <c r="AZ10">
        <v>25</v>
      </c>
      <c r="BA10">
        <v>5.6</v>
      </c>
      <c r="BB10">
        <v>10.9</v>
      </c>
      <c r="BC10">
        <v>2.8</v>
      </c>
      <c r="BD10">
        <v>24.8</v>
      </c>
      <c r="BE10">
        <v>5.4</v>
      </c>
      <c r="BF10">
        <v>8.5</v>
      </c>
      <c r="BG10">
        <v>3.1</v>
      </c>
      <c r="BH10">
        <v>17.6999999999999</v>
      </c>
      <c r="BI10">
        <v>6</v>
      </c>
      <c r="BJ10">
        <v>91.599999999999895</v>
      </c>
      <c r="BK10">
        <v>6.4</v>
      </c>
      <c r="BL10">
        <v>4.5</v>
      </c>
      <c r="BM10">
        <v>3.4</v>
      </c>
      <c r="BN10">
        <v>27.1</v>
      </c>
      <c r="BO10">
        <v>6.4</v>
      </c>
      <c r="BP10">
        <v>0</v>
      </c>
      <c r="BQ10">
        <v>1.7</v>
      </c>
      <c r="BR10">
        <v>4.9000000000000004</v>
      </c>
      <c r="BS10">
        <v>3.2</v>
      </c>
      <c r="BT10">
        <v>72.799999999999898</v>
      </c>
      <c r="BU10">
        <v>7</v>
      </c>
      <c r="BV10">
        <v>1.2</v>
      </c>
      <c r="BW10">
        <v>2</v>
      </c>
      <c r="BX10">
        <v>0.88139999999999996</v>
      </c>
      <c r="BY10">
        <v>0.69269999999999998</v>
      </c>
      <c r="BZ10">
        <v>0.83509999999999995</v>
      </c>
      <c r="CA10">
        <v>0.82609999999999995</v>
      </c>
      <c r="CB10">
        <v>3.2353999999999998</v>
      </c>
      <c r="CC10">
        <v>0.86380000000000001</v>
      </c>
      <c r="CD10">
        <v>0.26400000000000001</v>
      </c>
      <c r="CE10">
        <v>0.75739999999999996</v>
      </c>
      <c r="CF10">
        <v>0.28089999999999998</v>
      </c>
      <c r="CG10">
        <v>0.86219999999999997</v>
      </c>
      <c r="CH10">
        <v>2.1646000000000001</v>
      </c>
      <c r="CI10">
        <v>0.5998</v>
      </c>
      <c r="CJ10">
        <v>0.83199999999999996</v>
      </c>
      <c r="CK10">
        <v>0.59930000000000005</v>
      </c>
      <c r="CL10">
        <v>1.4312</v>
      </c>
      <c r="CM10">
        <v>0.72570000000000001</v>
      </c>
      <c r="CN10">
        <v>0.71930000000000005</v>
      </c>
      <c r="CO10">
        <v>0</v>
      </c>
      <c r="CP10">
        <v>0.64019999999999999</v>
      </c>
      <c r="CQ10">
        <v>0.92079999999999995</v>
      </c>
      <c r="CR10">
        <v>0.73</v>
      </c>
      <c r="CS10">
        <v>3.0103</v>
      </c>
      <c r="CT10">
        <v>0.83650000000000002</v>
      </c>
      <c r="CU10">
        <v>9.8414999999999999</v>
      </c>
      <c r="CV10">
        <v>0.86980000000000002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1</v>
      </c>
      <c r="DQ10">
        <v>380</v>
      </c>
      <c r="DR10">
        <v>186</v>
      </c>
      <c r="DS10">
        <v>9.3000000000000007</v>
      </c>
      <c r="DT10">
        <v>4.4000000000000004</v>
      </c>
      <c r="DU10">
        <v>1704</v>
      </c>
      <c r="DV10">
        <v>1.9414444516203E-2</v>
      </c>
      <c r="DW10">
        <v>1.8328045582999999E-5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36047037500</v>
      </c>
      <c r="H11" t="s">
        <v>872</v>
      </c>
      <c r="I11">
        <v>6.1313800000000002E-2</v>
      </c>
      <c r="J11">
        <v>3170</v>
      </c>
      <c r="K11">
        <v>459</v>
      </c>
      <c r="L11">
        <v>1339</v>
      </c>
      <c r="M11">
        <v>60</v>
      </c>
      <c r="N11">
        <v>1144</v>
      </c>
      <c r="O11">
        <v>102</v>
      </c>
      <c r="P11">
        <v>688</v>
      </c>
      <c r="Q11">
        <v>370</v>
      </c>
      <c r="R11">
        <v>192</v>
      </c>
      <c r="S11">
        <v>86</v>
      </c>
      <c r="T11">
        <v>20452</v>
      </c>
      <c r="U11">
        <v>3216</v>
      </c>
      <c r="V11">
        <v>615</v>
      </c>
      <c r="W11">
        <v>235</v>
      </c>
      <c r="X11">
        <v>262</v>
      </c>
      <c r="Y11">
        <v>87</v>
      </c>
      <c r="Z11">
        <v>608</v>
      </c>
      <c r="AA11">
        <v>200</v>
      </c>
      <c r="AB11">
        <v>244</v>
      </c>
      <c r="AC11">
        <v>98</v>
      </c>
      <c r="AD11">
        <v>210</v>
      </c>
      <c r="AE11">
        <v>100.2</v>
      </c>
      <c r="AF11">
        <v>2607</v>
      </c>
      <c r="AG11">
        <v>594.6</v>
      </c>
      <c r="AH11">
        <v>213</v>
      </c>
      <c r="AI11">
        <v>120.5</v>
      </c>
      <c r="AJ11">
        <v>151</v>
      </c>
      <c r="AK11">
        <v>75.2</v>
      </c>
      <c r="AL11">
        <v>0</v>
      </c>
      <c r="AM11">
        <v>11</v>
      </c>
      <c r="AN11">
        <v>123</v>
      </c>
      <c r="AO11">
        <v>64.900000000000006</v>
      </c>
      <c r="AP11">
        <v>664</v>
      </c>
      <c r="AQ11">
        <v>139</v>
      </c>
      <c r="AR11">
        <v>35</v>
      </c>
      <c r="AS11">
        <v>53</v>
      </c>
      <c r="AT11">
        <v>21.6999999999999</v>
      </c>
      <c r="AU11">
        <v>10.8</v>
      </c>
      <c r="AV11">
        <v>11.1</v>
      </c>
      <c r="AW11">
        <v>4.7</v>
      </c>
      <c r="AX11">
        <v>20452</v>
      </c>
      <c r="AY11">
        <v>3216</v>
      </c>
      <c r="AZ11">
        <v>30.3</v>
      </c>
      <c r="BA11">
        <v>9.8000000000000007</v>
      </c>
      <c r="BB11">
        <v>8.3000000000000007</v>
      </c>
      <c r="BC11">
        <v>2.8</v>
      </c>
      <c r="BD11">
        <v>19.1999999999999</v>
      </c>
      <c r="BE11">
        <v>5.7</v>
      </c>
      <c r="BF11">
        <v>7.7</v>
      </c>
      <c r="BG11">
        <v>3</v>
      </c>
      <c r="BH11">
        <v>18.399999999999899</v>
      </c>
      <c r="BI11">
        <v>8.6</v>
      </c>
      <c r="BJ11">
        <v>82.2</v>
      </c>
      <c r="BK11">
        <v>14.5</v>
      </c>
      <c r="BL11">
        <v>7.1</v>
      </c>
      <c r="BM11">
        <v>3.9</v>
      </c>
      <c r="BN11">
        <v>11.3</v>
      </c>
      <c r="BO11">
        <v>5.6</v>
      </c>
      <c r="BP11">
        <v>0</v>
      </c>
      <c r="BQ11">
        <v>2.2000000000000002</v>
      </c>
      <c r="BR11">
        <v>10.8</v>
      </c>
      <c r="BS11">
        <v>5.6</v>
      </c>
      <c r="BT11">
        <v>58</v>
      </c>
      <c r="BU11">
        <v>9.6999999999999904</v>
      </c>
      <c r="BV11">
        <v>1.1000000000000001</v>
      </c>
      <c r="BW11">
        <v>1.7</v>
      </c>
      <c r="BX11">
        <v>0.74519999999999997</v>
      </c>
      <c r="BY11">
        <v>0.80500000000000005</v>
      </c>
      <c r="BZ11">
        <v>0.78600000000000003</v>
      </c>
      <c r="CA11">
        <v>0.89470000000000005</v>
      </c>
      <c r="CB11">
        <v>3.2309999999999999</v>
      </c>
      <c r="CC11">
        <v>0.86229999999999996</v>
      </c>
      <c r="CD11">
        <v>0.1283</v>
      </c>
      <c r="CE11">
        <v>0.3357</v>
      </c>
      <c r="CF11">
        <v>0.20749999999999999</v>
      </c>
      <c r="CG11">
        <v>0.87129999999999996</v>
      </c>
      <c r="CH11">
        <v>1.5427999999999999</v>
      </c>
      <c r="CI11">
        <v>0.19819999999999999</v>
      </c>
      <c r="CJ11">
        <v>0.76439999999999997</v>
      </c>
      <c r="CK11">
        <v>0.69579999999999997</v>
      </c>
      <c r="CL11">
        <v>1.4602999999999999</v>
      </c>
      <c r="CM11">
        <v>0.74629999999999996</v>
      </c>
      <c r="CN11">
        <v>0.5696</v>
      </c>
      <c r="CO11">
        <v>0</v>
      </c>
      <c r="CP11">
        <v>0.83240000000000003</v>
      </c>
      <c r="CQ11">
        <v>0.81850000000000001</v>
      </c>
      <c r="CR11">
        <v>0.71440000000000003</v>
      </c>
      <c r="CS11">
        <v>2.9348999999999998</v>
      </c>
      <c r="CT11">
        <v>0.80820000000000003</v>
      </c>
      <c r="CU11">
        <v>9.1689000000000007</v>
      </c>
      <c r="CV11">
        <v>0.8024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448</v>
      </c>
      <c r="DR11">
        <v>233</v>
      </c>
      <c r="DS11">
        <v>14.1</v>
      </c>
      <c r="DT11">
        <v>6.3</v>
      </c>
      <c r="DU11">
        <v>1881</v>
      </c>
      <c r="DV11">
        <v>1.1151937719320001E-3</v>
      </c>
      <c r="DW11">
        <v>7.5445100000000002E-10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36047037700</v>
      </c>
      <c r="H12" t="s">
        <v>871</v>
      </c>
      <c r="I12">
        <v>7.3439699999999997E-2</v>
      </c>
      <c r="J12">
        <v>4013</v>
      </c>
      <c r="K12">
        <v>476</v>
      </c>
      <c r="L12">
        <v>1789</v>
      </c>
      <c r="M12">
        <v>67</v>
      </c>
      <c r="N12">
        <v>1563</v>
      </c>
      <c r="O12">
        <v>117</v>
      </c>
      <c r="P12">
        <v>1169</v>
      </c>
      <c r="Q12">
        <v>430</v>
      </c>
      <c r="R12">
        <v>169</v>
      </c>
      <c r="S12">
        <v>89</v>
      </c>
      <c r="T12">
        <v>26045</v>
      </c>
      <c r="U12">
        <v>4277</v>
      </c>
      <c r="V12">
        <v>463</v>
      </c>
      <c r="W12">
        <v>200</v>
      </c>
      <c r="X12">
        <v>507</v>
      </c>
      <c r="Y12">
        <v>195</v>
      </c>
      <c r="Z12">
        <v>818</v>
      </c>
      <c r="AA12">
        <v>223</v>
      </c>
      <c r="AB12">
        <v>458</v>
      </c>
      <c r="AC12">
        <v>169</v>
      </c>
      <c r="AD12">
        <v>210</v>
      </c>
      <c r="AE12">
        <v>104</v>
      </c>
      <c r="AF12">
        <v>3613</v>
      </c>
      <c r="AG12">
        <v>498.19999999999902</v>
      </c>
      <c r="AH12">
        <v>11</v>
      </c>
      <c r="AI12">
        <v>43.899999999999899</v>
      </c>
      <c r="AJ12">
        <v>118</v>
      </c>
      <c r="AK12">
        <v>92.099999999999895</v>
      </c>
      <c r="AL12">
        <v>0</v>
      </c>
      <c r="AM12">
        <v>11</v>
      </c>
      <c r="AN12">
        <v>18</v>
      </c>
      <c r="AO12">
        <v>31</v>
      </c>
      <c r="AP12">
        <v>1053</v>
      </c>
      <c r="AQ12">
        <v>143</v>
      </c>
      <c r="AR12">
        <v>18</v>
      </c>
      <c r="AS12">
        <v>30</v>
      </c>
      <c r="AT12">
        <v>29.1</v>
      </c>
      <c r="AU12">
        <v>9.6999999999999904</v>
      </c>
      <c r="AV12">
        <v>8.8000000000000007</v>
      </c>
      <c r="AW12">
        <v>4.5999999999999996</v>
      </c>
      <c r="AX12">
        <v>26045</v>
      </c>
      <c r="AY12">
        <v>4277</v>
      </c>
      <c r="AZ12">
        <v>16.6999999999999</v>
      </c>
      <c r="BA12">
        <v>6.3</v>
      </c>
      <c r="BB12">
        <v>12.6</v>
      </c>
      <c r="BC12">
        <v>4.8</v>
      </c>
      <c r="BD12">
        <v>20.399999999999899</v>
      </c>
      <c r="BE12">
        <v>5</v>
      </c>
      <c r="BF12">
        <v>11.4</v>
      </c>
      <c r="BG12">
        <v>3.9</v>
      </c>
      <c r="BH12">
        <v>13.4</v>
      </c>
      <c r="BI12">
        <v>6.6</v>
      </c>
      <c r="BJ12">
        <v>90</v>
      </c>
      <c r="BK12">
        <v>6.3</v>
      </c>
      <c r="BL12">
        <v>0.3</v>
      </c>
      <c r="BM12">
        <v>1.2</v>
      </c>
      <c r="BN12">
        <v>6.6</v>
      </c>
      <c r="BO12">
        <v>5.0999999999999996</v>
      </c>
      <c r="BP12">
        <v>0</v>
      </c>
      <c r="BQ12">
        <v>1.7</v>
      </c>
      <c r="BR12">
        <v>1.2</v>
      </c>
      <c r="BS12">
        <v>2</v>
      </c>
      <c r="BT12">
        <v>67.400000000000006</v>
      </c>
      <c r="BU12">
        <v>6.7</v>
      </c>
      <c r="BV12">
        <v>0.4</v>
      </c>
      <c r="BW12">
        <v>0.7</v>
      </c>
      <c r="BX12">
        <v>0.84499999999999997</v>
      </c>
      <c r="BY12">
        <v>0.67310000000000003</v>
      </c>
      <c r="BZ12">
        <v>0.59760000000000002</v>
      </c>
      <c r="CA12">
        <v>0.68049999999999999</v>
      </c>
      <c r="CB12">
        <v>2.7961999999999998</v>
      </c>
      <c r="CC12">
        <v>0.75109999999999999</v>
      </c>
      <c r="CD12">
        <v>0.37269999999999998</v>
      </c>
      <c r="CE12">
        <v>0.42480000000000001</v>
      </c>
      <c r="CF12">
        <v>0.55669999999999997</v>
      </c>
      <c r="CG12">
        <v>0.76649999999999996</v>
      </c>
      <c r="CH12">
        <v>2.1208</v>
      </c>
      <c r="CI12">
        <v>0.56869999999999998</v>
      </c>
      <c r="CJ12">
        <v>0.81610000000000005</v>
      </c>
      <c r="CK12">
        <v>0.14069999999999999</v>
      </c>
      <c r="CL12">
        <v>0.95679999999999998</v>
      </c>
      <c r="CM12">
        <v>0.46050000000000002</v>
      </c>
      <c r="CN12">
        <v>0.4728</v>
      </c>
      <c r="CO12">
        <v>0</v>
      </c>
      <c r="CP12">
        <v>0.31590000000000001</v>
      </c>
      <c r="CQ12">
        <v>0.88160000000000005</v>
      </c>
      <c r="CR12">
        <v>0.56840000000000002</v>
      </c>
      <c r="CS12">
        <v>2.2387000000000001</v>
      </c>
      <c r="CT12">
        <v>0.4929</v>
      </c>
      <c r="CU12">
        <v>8.1125000000000007</v>
      </c>
      <c r="CV12">
        <v>0.66269999999999996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267</v>
      </c>
      <c r="DR12">
        <v>125</v>
      </c>
      <c r="DS12">
        <v>6.7</v>
      </c>
      <c r="DT12">
        <v>3</v>
      </c>
      <c r="DU12">
        <v>1567</v>
      </c>
      <c r="DV12">
        <v>3.1431001433380001E-3</v>
      </c>
      <c r="DW12">
        <v>8.5314100000000002E-10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36047037900</v>
      </c>
      <c r="H13" t="s">
        <v>870</v>
      </c>
      <c r="I13">
        <v>7.0950100000000002E-2</v>
      </c>
      <c r="J13">
        <v>3573</v>
      </c>
      <c r="K13">
        <v>391</v>
      </c>
      <c r="L13">
        <v>1645</v>
      </c>
      <c r="M13">
        <v>70</v>
      </c>
      <c r="N13">
        <v>1424</v>
      </c>
      <c r="O13">
        <v>109</v>
      </c>
      <c r="P13">
        <v>1182</v>
      </c>
      <c r="Q13">
        <v>350</v>
      </c>
      <c r="R13">
        <v>126</v>
      </c>
      <c r="S13">
        <v>84</v>
      </c>
      <c r="T13">
        <v>21506</v>
      </c>
      <c r="U13">
        <v>3499</v>
      </c>
      <c r="V13">
        <v>592</v>
      </c>
      <c r="W13">
        <v>193</v>
      </c>
      <c r="X13">
        <v>401</v>
      </c>
      <c r="Y13">
        <v>132</v>
      </c>
      <c r="Z13">
        <v>751</v>
      </c>
      <c r="AA13">
        <v>187</v>
      </c>
      <c r="AB13">
        <v>216</v>
      </c>
      <c r="AC13">
        <v>99</v>
      </c>
      <c r="AD13">
        <v>267</v>
      </c>
      <c r="AE13">
        <v>100.7</v>
      </c>
      <c r="AF13">
        <v>3333</v>
      </c>
      <c r="AG13">
        <v>413.3</v>
      </c>
      <c r="AH13">
        <v>35</v>
      </c>
      <c r="AI13">
        <v>52.399999999999899</v>
      </c>
      <c r="AJ13">
        <v>139</v>
      </c>
      <c r="AK13">
        <v>66.7</v>
      </c>
      <c r="AL13">
        <v>0</v>
      </c>
      <c r="AM13">
        <v>11</v>
      </c>
      <c r="AN13">
        <v>53</v>
      </c>
      <c r="AO13">
        <v>38.899999999999899</v>
      </c>
      <c r="AP13">
        <v>935</v>
      </c>
      <c r="AQ13">
        <v>136</v>
      </c>
      <c r="AR13">
        <v>0</v>
      </c>
      <c r="AS13">
        <v>11</v>
      </c>
      <c r="AT13">
        <v>33.1</v>
      </c>
      <c r="AU13">
        <v>8.6</v>
      </c>
      <c r="AV13">
        <v>6.8</v>
      </c>
      <c r="AW13">
        <v>4.2</v>
      </c>
      <c r="AX13">
        <v>21506</v>
      </c>
      <c r="AY13">
        <v>3499</v>
      </c>
      <c r="AZ13">
        <v>26.1</v>
      </c>
      <c r="BA13">
        <v>7.8</v>
      </c>
      <c r="BB13">
        <v>11.1999999999999</v>
      </c>
      <c r="BC13">
        <v>3.5</v>
      </c>
      <c r="BD13">
        <v>21</v>
      </c>
      <c r="BE13">
        <v>4.7</v>
      </c>
      <c r="BF13">
        <v>6</v>
      </c>
      <c r="BG13">
        <v>2.8</v>
      </c>
      <c r="BH13">
        <v>18.8</v>
      </c>
      <c r="BI13">
        <v>6.9</v>
      </c>
      <c r="BJ13">
        <v>93.299999999999898</v>
      </c>
      <c r="BK13">
        <v>5.4</v>
      </c>
      <c r="BL13">
        <v>1</v>
      </c>
      <c r="BM13">
        <v>1.5</v>
      </c>
      <c r="BN13">
        <v>8.4</v>
      </c>
      <c r="BO13">
        <v>4</v>
      </c>
      <c r="BP13">
        <v>0</v>
      </c>
      <c r="BQ13">
        <v>1.8</v>
      </c>
      <c r="BR13">
        <v>3.7</v>
      </c>
      <c r="BS13">
        <v>2.7</v>
      </c>
      <c r="BT13">
        <v>65.7</v>
      </c>
      <c r="BU13">
        <v>7.7</v>
      </c>
      <c r="BV13">
        <v>0</v>
      </c>
      <c r="BW13">
        <v>0.3</v>
      </c>
      <c r="BX13">
        <v>0.88449999999999995</v>
      </c>
      <c r="BY13">
        <v>0.49109999999999998</v>
      </c>
      <c r="BZ13">
        <v>0.75460000000000005</v>
      </c>
      <c r="CA13">
        <v>0.84119999999999995</v>
      </c>
      <c r="CB13">
        <v>2.9714</v>
      </c>
      <c r="CC13">
        <v>0.80249999999999999</v>
      </c>
      <c r="CD13">
        <v>0.28460000000000002</v>
      </c>
      <c r="CE13">
        <v>0.47449999999999998</v>
      </c>
      <c r="CF13">
        <v>8.7300000000000003E-2</v>
      </c>
      <c r="CG13">
        <v>0.87929999999999997</v>
      </c>
      <c r="CH13">
        <v>1.7256</v>
      </c>
      <c r="CI13">
        <v>0.2999</v>
      </c>
      <c r="CJ13">
        <v>0.84950000000000003</v>
      </c>
      <c r="CK13">
        <v>0.30599999999999999</v>
      </c>
      <c r="CL13">
        <v>1.1555</v>
      </c>
      <c r="CM13">
        <v>0.56589999999999996</v>
      </c>
      <c r="CN13">
        <v>0.51749999999999996</v>
      </c>
      <c r="CO13">
        <v>0</v>
      </c>
      <c r="CP13">
        <v>0.57079999999999997</v>
      </c>
      <c r="CQ13">
        <v>0.86919999999999997</v>
      </c>
      <c r="CR13">
        <v>0</v>
      </c>
      <c r="CS13">
        <v>1.9576</v>
      </c>
      <c r="CT13">
        <v>0.37859999999999999</v>
      </c>
      <c r="CU13">
        <v>7.8101000000000003</v>
      </c>
      <c r="CV13">
        <v>0.61799999999999999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651</v>
      </c>
      <c r="DR13">
        <v>207</v>
      </c>
      <c r="DS13">
        <v>18.1999999999999</v>
      </c>
      <c r="DT13">
        <v>5.3</v>
      </c>
      <c r="DU13">
        <v>1932</v>
      </c>
      <c r="DV13">
        <v>9.9786892109200004E-4</v>
      </c>
      <c r="DW13">
        <v>3.6903000000000003E-11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36047039700</v>
      </c>
      <c r="H14" t="s">
        <v>863</v>
      </c>
      <c r="I14">
        <v>6.1451199999999997E-2</v>
      </c>
      <c r="J14">
        <v>3458</v>
      </c>
      <c r="K14">
        <v>386</v>
      </c>
      <c r="L14">
        <v>1480</v>
      </c>
      <c r="M14">
        <v>56</v>
      </c>
      <c r="N14">
        <v>1269</v>
      </c>
      <c r="O14">
        <v>84</v>
      </c>
      <c r="P14">
        <v>1050</v>
      </c>
      <c r="Q14">
        <v>305</v>
      </c>
      <c r="R14">
        <v>308</v>
      </c>
      <c r="S14">
        <v>139</v>
      </c>
      <c r="T14">
        <v>20384</v>
      </c>
      <c r="U14">
        <v>3584</v>
      </c>
      <c r="V14">
        <v>566</v>
      </c>
      <c r="W14">
        <v>152</v>
      </c>
      <c r="X14">
        <v>408</v>
      </c>
      <c r="Y14">
        <v>134</v>
      </c>
      <c r="Z14">
        <v>714</v>
      </c>
      <c r="AA14">
        <v>259</v>
      </c>
      <c r="AB14">
        <v>241</v>
      </c>
      <c r="AC14">
        <v>119</v>
      </c>
      <c r="AD14">
        <v>172</v>
      </c>
      <c r="AE14">
        <v>86.2</v>
      </c>
      <c r="AF14">
        <v>2951</v>
      </c>
      <c r="AG14">
        <v>432</v>
      </c>
      <c r="AH14">
        <v>306</v>
      </c>
      <c r="AI14">
        <v>137.599999999999</v>
      </c>
      <c r="AJ14">
        <v>272</v>
      </c>
      <c r="AK14">
        <v>77.799999999999898</v>
      </c>
      <c r="AL14">
        <v>0</v>
      </c>
      <c r="AM14">
        <v>11</v>
      </c>
      <c r="AN14">
        <v>178</v>
      </c>
      <c r="AO14">
        <v>94.7</v>
      </c>
      <c r="AP14">
        <v>891</v>
      </c>
      <c r="AQ14">
        <v>119</v>
      </c>
      <c r="AR14">
        <v>3</v>
      </c>
      <c r="AS14">
        <v>6</v>
      </c>
      <c r="AT14">
        <v>30.399999999999899</v>
      </c>
      <c r="AU14">
        <v>8.3000000000000007</v>
      </c>
      <c r="AV14">
        <v>17</v>
      </c>
      <c r="AW14">
        <v>7.2</v>
      </c>
      <c r="AX14">
        <v>20384</v>
      </c>
      <c r="AY14">
        <v>3584</v>
      </c>
      <c r="AZ14">
        <v>23.1</v>
      </c>
      <c r="BA14">
        <v>6.4</v>
      </c>
      <c r="BB14">
        <v>11.8</v>
      </c>
      <c r="BC14">
        <v>3.9</v>
      </c>
      <c r="BD14">
        <v>20.6</v>
      </c>
      <c r="BE14">
        <v>7.1</v>
      </c>
      <c r="BF14">
        <v>7</v>
      </c>
      <c r="BG14">
        <v>3.5</v>
      </c>
      <c r="BH14">
        <v>13.6</v>
      </c>
      <c r="BI14">
        <v>6.7</v>
      </c>
      <c r="BJ14">
        <v>85.299999999999898</v>
      </c>
      <c r="BK14">
        <v>8.1</v>
      </c>
      <c r="BL14">
        <v>9.5</v>
      </c>
      <c r="BM14">
        <v>4.0999999999999996</v>
      </c>
      <c r="BN14">
        <v>18.399999999999899</v>
      </c>
      <c r="BO14">
        <v>5.2</v>
      </c>
      <c r="BP14">
        <v>0</v>
      </c>
      <c r="BQ14">
        <v>2</v>
      </c>
      <c r="BR14">
        <v>14</v>
      </c>
      <c r="BS14">
        <v>7.4</v>
      </c>
      <c r="BT14">
        <v>70.2</v>
      </c>
      <c r="BU14">
        <v>8.8000000000000007</v>
      </c>
      <c r="BV14">
        <v>0.1</v>
      </c>
      <c r="BW14">
        <v>0.2</v>
      </c>
      <c r="BX14">
        <v>0.85760000000000003</v>
      </c>
      <c r="BY14">
        <v>0.9486</v>
      </c>
      <c r="BZ14">
        <v>0.78890000000000005</v>
      </c>
      <c r="CA14">
        <v>0.79949999999999999</v>
      </c>
      <c r="CB14">
        <v>3.3946999999999998</v>
      </c>
      <c r="CC14">
        <v>0.89980000000000004</v>
      </c>
      <c r="CD14">
        <v>0.3196</v>
      </c>
      <c r="CE14">
        <v>0.44669999999999999</v>
      </c>
      <c r="CF14">
        <v>0.152</v>
      </c>
      <c r="CG14">
        <v>0.76939999999999997</v>
      </c>
      <c r="CH14">
        <v>1.6876</v>
      </c>
      <c r="CI14">
        <v>0.27560000000000001</v>
      </c>
      <c r="CJ14">
        <v>0.78190000000000004</v>
      </c>
      <c r="CK14">
        <v>0.74750000000000005</v>
      </c>
      <c r="CL14">
        <v>1.5294000000000001</v>
      </c>
      <c r="CM14">
        <v>0.79469999999999996</v>
      </c>
      <c r="CN14">
        <v>0.65400000000000003</v>
      </c>
      <c r="CO14">
        <v>0</v>
      </c>
      <c r="CP14">
        <v>0.89190000000000003</v>
      </c>
      <c r="CQ14">
        <v>0.90400000000000003</v>
      </c>
      <c r="CR14">
        <v>0.3231</v>
      </c>
      <c r="CS14">
        <v>2.7730000000000001</v>
      </c>
      <c r="CT14">
        <v>0.75319999999999998</v>
      </c>
      <c r="CU14">
        <v>9.3848000000000003</v>
      </c>
      <c r="CV14">
        <v>0.82420000000000004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2</v>
      </c>
      <c r="DQ14">
        <v>536</v>
      </c>
      <c r="DR14">
        <v>167</v>
      </c>
      <c r="DS14">
        <v>15.5</v>
      </c>
      <c r="DT14">
        <v>4.9000000000000004</v>
      </c>
      <c r="DU14">
        <v>1893</v>
      </c>
      <c r="DV14">
        <v>2.1762762926299999E-4</v>
      </c>
      <c r="DW14">
        <v>8.7400000000000003E-12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36047040300</v>
      </c>
      <c r="H15" t="s">
        <v>938</v>
      </c>
      <c r="I15">
        <v>8.1187599999999999E-2</v>
      </c>
      <c r="J15">
        <v>3770</v>
      </c>
      <c r="K15">
        <v>590</v>
      </c>
      <c r="L15">
        <v>1464</v>
      </c>
      <c r="M15">
        <v>49</v>
      </c>
      <c r="N15">
        <v>1258</v>
      </c>
      <c r="O15">
        <v>115</v>
      </c>
      <c r="P15">
        <v>1222</v>
      </c>
      <c r="Q15">
        <v>447</v>
      </c>
      <c r="R15">
        <v>148</v>
      </c>
      <c r="S15">
        <v>81</v>
      </c>
      <c r="T15">
        <v>18767</v>
      </c>
      <c r="U15">
        <v>3876</v>
      </c>
      <c r="V15">
        <v>611</v>
      </c>
      <c r="W15">
        <v>270</v>
      </c>
      <c r="X15">
        <v>510</v>
      </c>
      <c r="Y15">
        <v>186</v>
      </c>
      <c r="Z15">
        <v>743</v>
      </c>
      <c r="AA15">
        <v>275</v>
      </c>
      <c r="AB15">
        <v>472</v>
      </c>
      <c r="AC15">
        <v>127</v>
      </c>
      <c r="AD15">
        <v>203</v>
      </c>
      <c r="AE15">
        <v>104.599999999999</v>
      </c>
      <c r="AF15">
        <v>3428</v>
      </c>
      <c r="AG15">
        <v>606.79999999999905</v>
      </c>
      <c r="AH15">
        <v>373</v>
      </c>
      <c r="AI15">
        <v>195.4</v>
      </c>
      <c r="AJ15">
        <v>169</v>
      </c>
      <c r="AK15">
        <v>70.5</v>
      </c>
      <c r="AL15">
        <v>0</v>
      </c>
      <c r="AM15">
        <v>11</v>
      </c>
      <c r="AN15">
        <v>74</v>
      </c>
      <c r="AO15">
        <v>64</v>
      </c>
      <c r="AP15">
        <v>841</v>
      </c>
      <c r="AQ15">
        <v>131</v>
      </c>
      <c r="AR15">
        <v>89</v>
      </c>
      <c r="AS15">
        <v>35</v>
      </c>
      <c r="AT15">
        <v>32.5</v>
      </c>
      <c r="AU15">
        <v>11.6999999999999</v>
      </c>
      <c r="AV15">
        <v>9</v>
      </c>
      <c r="AW15">
        <v>5</v>
      </c>
      <c r="AX15">
        <v>18767</v>
      </c>
      <c r="AY15">
        <v>3876</v>
      </c>
      <c r="AZ15">
        <v>22.8</v>
      </c>
      <c r="BA15">
        <v>10.1</v>
      </c>
      <c r="BB15">
        <v>13.5</v>
      </c>
      <c r="BC15">
        <v>4.8</v>
      </c>
      <c r="BD15">
        <v>19.6999999999999</v>
      </c>
      <c r="BE15">
        <v>6.6</v>
      </c>
      <c r="BF15">
        <v>12.5</v>
      </c>
      <c r="BG15">
        <v>3.2</v>
      </c>
      <c r="BH15">
        <v>16.100000000000001</v>
      </c>
      <c r="BI15">
        <v>8.1999999999999904</v>
      </c>
      <c r="BJ15">
        <v>90.9</v>
      </c>
      <c r="BK15">
        <v>7.5</v>
      </c>
      <c r="BL15">
        <v>10.6</v>
      </c>
      <c r="BM15">
        <v>5.3</v>
      </c>
      <c r="BN15">
        <v>11.5</v>
      </c>
      <c r="BO15">
        <v>4.8</v>
      </c>
      <c r="BP15">
        <v>0</v>
      </c>
      <c r="BQ15">
        <v>2</v>
      </c>
      <c r="BR15">
        <v>5.9</v>
      </c>
      <c r="BS15">
        <v>5.0999999999999996</v>
      </c>
      <c r="BT15">
        <v>66.900000000000006</v>
      </c>
      <c r="BU15">
        <v>9.3000000000000007</v>
      </c>
      <c r="BV15">
        <v>2.4</v>
      </c>
      <c r="BW15">
        <v>0.9</v>
      </c>
      <c r="BX15">
        <v>0.87870000000000004</v>
      </c>
      <c r="BY15">
        <v>0.68430000000000002</v>
      </c>
      <c r="BZ15">
        <v>0.8337</v>
      </c>
      <c r="CA15">
        <v>0.79500000000000004</v>
      </c>
      <c r="CB15">
        <v>3.1917</v>
      </c>
      <c r="CC15">
        <v>0.85340000000000005</v>
      </c>
      <c r="CD15">
        <v>0.43409999999999999</v>
      </c>
      <c r="CE15">
        <v>0.375</v>
      </c>
      <c r="CF15">
        <v>0.63839999999999997</v>
      </c>
      <c r="CG15">
        <v>0.83069999999999999</v>
      </c>
      <c r="CH15">
        <v>2.2782</v>
      </c>
      <c r="CI15">
        <v>0.6724</v>
      </c>
      <c r="CJ15">
        <v>0.82389999999999997</v>
      </c>
      <c r="CK15">
        <v>0.77080000000000004</v>
      </c>
      <c r="CL15">
        <v>1.5947</v>
      </c>
      <c r="CM15">
        <v>0.83860000000000001</v>
      </c>
      <c r="CN15">
        <v>0.57740000000000002</v>
      </c>
      <c r="CO15">
        <v>0</v>
      </c>
      <c r="CP15">
        <v>0.68310000000000004</v>
      </c>
      <c r="CQ15">
        <v>0.87880000000000003</v>
      </c>
      <c r="CR15">
        <v>0.79779999999999995</v>
      </c>
      <c r="CS15">
        <v>2.9369999999999998</v>
      </c>
      <c r="CT15">
        <v>0.80920000000000003</v>
      </c>
      <c r="CU15">
        <v>10.0017</v>
      </c>
      <c r="CV15">
        <v>0.88470000000000004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516</v>
      </c>
      <c r="DR15">
        <v>259</v>
      </c>
      <c r="DS15">
        <v>13.6999999999999</v>
      </c>
      <c r="DT15">
        <v>6.4</v>
      </c>
      <c r="DU15">
        <v>1757</v>
      </c>
      <c r="DV15">
        <v>4.273243956407E-3</v>
      </c>
      <c r="DW15">
        <v>6.0143569999999998E-9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36047040500</v>
      </c>
      <c r="H16" t="s">
        <v>937</v>
      </c>
      <c r="I16">
        <v>5.3255400000000001E-2</v>
      </c>
      <c r="J16">
        <v>1590</v>
      </c>
      <c r="K16">
        <v>213</v>
      </c>
      <c r="L16">
        <v>651</v>
      </c>
      <c r="M16">
        <v>37</v>
      </c>
      <c r="N16">
        <v>562</v>
      </c>
      <c r="O16">
        <v>57</v>
      </c>
      <c r="P16">
        <v>309</v>
      </c>
      <c r="Q16">
        <v>135</v>
      </c>
      <c r="R16">
        <v>52</v>
      </c>
      <c r="S16">
        <v>31</v>
      </c>
      <c r="T16">
        <v>24554</v>
      </c>
      <c r="U16">
        <v>5597</v>
      </c>
      <c r="V16">
        <v>187</v>
      </c>
      <c r="W16">
        <v>97</v>
      </c>
      <c r="X16">
        <v>103</v>
      </c>
      <c r="Y16">
        <v>74</v>
      </c>
      <c r="Z16">
        <v>265</v>
      </c>
      <c r="AA16">
        <v>116</v>
      </c>
      <c r="AB16">
        <v>84</v>
      </c>
      <c r="AC16">
        <v>43</v>
      </c>
      <c r="AD16">
        <v>72</v>
      </c>
      <c r="AE16">
        <v>37.6</v>
      </c>
      <c r="AF16">
        <v>1503</v>
      </c>
      <c r="AG16">
        <v>220.19999999999899</v>
      </c>
      <c r="AH16">
        <v>135</v>
      </c>
      <c r="AI16">
        <v>84.4</v>
      </c>
      <c r="AJ16">
        <v>123</v>
      </c>
      <c r="AK16">
        <v>47.399999999999899</v>
      </c>
      <c r="AL16">
        <v>0</v>
      </c>
      <c r="AM16">
        <v>11</v>
      </c>
      <c r="AN16">
        <v>45</v>
      </c>
      <c r="AO16">
        <v>42.1</v>
      </c>
      <c r="AP16">
        <v>352</v>
      </c>
      <c r="AQ16">
        <v>72</v>
      </c>
      <c r="AR16">
        <v>19</v>
      </c>
      <c r="AS16">
        <v>30</v>
      </c>
      <c r="AT16">
        <v>19.399999999999899</v>
      </c>
      <c r="AU16">
        <v>7.7</v>
      </c>
      <c r="AV16">
        <v>6</v>
      </c>
      <c r="AW16">
        <v>3.9</v>
      </c>
      <c r="AX16">
        <v>24554</v>
      </c>
      <c r="AY16">
        <v>5597</v>
      </c>
      <c r="AZ16">
        <v>16.399999999999899</v>
      </c>
      <c r="BA16">
        <v>9.5</v>
      </c>
      <c r="BB16">
        <v>6.5</v>
      </c>
      <c r="BC16">
        <v>4.5999999999999996</v>
      </c>
      <c r="BD16">
        <v>16.6999999999999</v>
      </c>
      <c r="BE16">
        <v>6.9</v>
      </c>
      <c r="BF16">
        <v>5.3</v>
      </c>
      <c r="BG16">
        <v>2.8</v>
      </c>
      <c r="BH16">
        <v>12.8</v>
      </c>
      <c r="BI16">
        <v>6.6</v>
      </c>
      <c r="BJ16">
        <v>94.5</v>
      </c>
      <c r="BK16">
        <v>5.6</v>
      </c>
      <c r="BL16">
        <v>9.1</v>
      </c>
      <c r="BM16">
        <v>5.5</v>
      </c>
      <c r="BN16">
        <v>18.899999999999899</v>
      </c>
      <c r="BO16">
        <v>7.2</v>
      </c>
      <c r="BP16">
        <v>0</v>
      </c>
      <c r="BQ16">
        <v>4.5</v>
      </c>
      <c r="BR16">
        <v>8</v>
      </c>
      <c r="BS16">
        <v>7.4</v>
      </c>
      <c r="BT16">
        <v>62.6</v>
      </c>
      <c r="BU16">
        <v>11.6999999999999</v>
      </c>
      <c r="BV16">
        <v>1.2</v>
      </c>
      <c r="BW16">
        <v>1.9</v>
      </c>
      <c r="BX16">
        <v>0.70520000000000005</v>
      </c>
      <c r="BY16">
        <v>0.39150000000000001</v>
      </c>
      <c r="BZ16">
        <v>0.64980000000000004</v>
      </c>
      <c r="CA16">
        <v>0.67200000000000004</v>
      </c>
      <c r="CB16">
        <v>2.4184999999999999</v>
      </c>
      <c r="CC16">
        <v>0.63980000000000004</v>
      </c>
      <c r="CD16">
        <v>6.3600000000000004E-2</v>
      </c>
      <c r="CE16">
        <v>0.19600000000000001</v>
      </c>
      <c r="CF16">
        <v>5.2400000000000002E-2</v>
      </c>
      <c r="CG16">
        <v>0.749</v>
      </c>
      <c r="CH16">
        <v>1.0609999999999999</v>
      </c>
      <c r="CI16">
        <v>7.2599999999999998E-2</v>
      </c>
      <c r="CJ16">
        <v>0.8629</v>
      </c>
      <c r="CK16">
        <v>0.74009999999999998</v>
      </c>
      <c r="CL16">
        <v>1.603</v>
      </c>
      <c r="CM16">
        <v>0.84450000000000003</v>
      </c>
      <c r="CN16">
        <v>0.65920000000000001</v>
      </c>
      <c r="CO16">
        <v>0</v>
      </c>
      <c r="CP16">
        <v>0.75600000000000001</v>
      </c>
      <c r="CQ16">
        <v>0.85160000000000002</v>
      </c>
      <c r="CR16">
        <v>0.72529999999999994</v>
      </c>
      <c r="CS16">
        <v>2.9921000000000002</v>
      </c>
      <c r="CT16">
        <v>0.83009999999999995</v>
      </c>
      <c r="CU16">
        <v>8.0746000000000002</v>
      </c>
      <c r="CV16">
        <v>0.65859999999999996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267</v>
      </c>
      <c r="DR16">
        <v>108</v>
      </c>
      <c r="DS16">
        <v>16.8</v>
      </c>
      <c r="DT16">
        <v>6.5</v>
      </c>
      <c r="DU16">
        <v>874</v>
      </c>
      <c r="DV16">
        <v>5.7919179498830001E-3</v>
      </c>
      <c r="DW16">
        <v>5.8782120000000003E-9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36047089200</v>
      </c>
      <c r="H17" t="s">
        <v>1076</v>
      </c>
      <c r="I17">
        <v>6.9368200000000005E-2</v>
      </c>
      <c r="J17">
        <v>3756</v>
      </c>
      <c r="K17">
        <v>446</v>
      </c>
      <c r="L17">
        <v>1693</v>
      </c>
      <c r="M17">
        <v>42</v>
      </c>
      <c r="N17">
        <v>1519</v>
      </c>
      <c r="O17">
        <v>98</v>
      </c>
      <c r="P17">
        <v>1477</v>
      </c>
      <c r="Q17">
        <v>418</v>
      </c>
      <c r="R17">
        <v>278</v>
      </c>
      <c r="S17">
        <v>121</v>
      </c>
      <c r="T17">
        <v>12285</v>
      </c>
      <c r="U17">
        <v>1874</v>
      </c>
      <c r="V17">
        <v>727</v>
      </c>
      <c r="W17">
        <v>176</v>
      </c>
      <c r="X17">
        <v>390</v>
      </c>
      <c r="Y17">
        <v>153</v>
      </c>
      <c r="Z17">
        <v>946</v>
      </c>
      <c r="AA17">
        <v>258</v>
      </c>
      <c r="AB17">
        <v>581</v>
      </c>
      <c r="AC17">
        <v>203</v>
      </c>
      <c r="AD17">
        <v>388</v>
      </c>
      <c r="AE17">
        <v>134</v>
      </c>
      <c r="AF17">
        <v>3716</v>
      </c>
      <c r="AG17">
        <v>447.39999999999901</v>
      </c>
      <c r="AH17">
        <v>98</v>
      </c>
      <c r="AI17">
        <v>83.099999999999895</v>
      </c>
      <c r="AJ17">
        <v>971</v>
      </c>
      <c r="AK17">
        <v>164.8</v>
      </c>
      <c r="AL17">
        <v>0</v>
      </c>
      <c r="AM17">
        <v>11</v>
      </c>
      <c r="AN17">
        <v>137</v>
      </c>
      <c r="AO17">
        <v>73.5</v>
      </c>
      <c r="AP17">
        <v>1277</v>
      </c>
      <c r="AQ17">
        <v>136</v>
      </c>
      <c r="AR17">
        <v>10</v>
      </c>
      <c r="AS17">
        <v>5</v>
      </c>
      <c r="AT17">
        <v>39.299999999999898</v>
      </c>
      <c r="AU17">
        <v>10.6</v>
      </c>
      <c r="AV17">
        <v>15.1</v>
      </c>
      <c r="AW17">
        <v>6.5</v>
      </c>
      <c r="AX17">
        <v>12285</v>
      </c>
      <c r="AY17">
        <v>1874</v>
      </c>
      <c r="AZ17">
        <v>29.6</v>
      </c>
      <c r="BA17">
        <v>7</v>
      </c>
      <c r="BB17">
        <v>10.4</v>
      </c>
      <c r="BC17">
        <v>4.4000000000000004</v>
      </c>
      <c r="BD17">
        <v>25.1999999999999</v>
      </c>
      <c r="BE17">
        <v>6.2</v>
      </c>
      <c r="BF17">
        <v>15.5</v>
      </c>
      <c r="BG17">
        <v>5.6</v>
      </c>
      <c r="BH17">
        <v>25.5</v>
      </c>
      <c r="BI17">
        <v>8.6999999999999904</v>
      </c>
      <c r="BJ17">
        <v>98.9</v>
      </c>
      <c r="BK17">
        <v>2</v>
      </c>
      <c r="BL17">
        <v>2.8</v>
      </c>
      <c r="BM17">
        <v>2.2999999999999998</v>
      </c>
      <c r="BN17">
        <v>57.399999999999899</v>
      </c>
      <c r="BO17">
        <v>9.6</v>
      </c>
      <c r="BP17">
        <v>0</v>
      </c>
      <c r="BQ17">
        <v>1.8</v>
      </c>
      <c r="BR17">
        <v>9</v>
      </c>
      <c r="BS17">
        <v>4.8</v>
      </c>
      <c r="BT17">
        <v>84.099999999999895</v>
      </c>
      <c r="BU17">
        <v>6.9</v>
      </c>
      <c r="BV17">
        <v>0.3</v>
      </c>
      <c r="BW17">
        <v>0.1</v>
      </c>
      <c r="BX17">
        <v>0.93020000000000003</v>
      </c>
      <c r="BY17">
        <v>0.92179999999999995</v>
      </c>
      <c r="BZ17">
        <v>0.95669999999999999</v>
      </c>
      <c r="CA17">
        <v>0.88690000000000002</v>
      </c>
      <c r="CB17">
        <v>3.6955</v>
      </c>
      <c r="CC17">
        <v>0.96309999999999996</v>
      </c>
      <c r="CD17">
        <v>0.2341</v>
      </c>
      <c r="CE17">
        <v>0.77639999999999998</v>
      </c>
      <c r="CF17">
        <v>0.81059999999999999</v>
      </c>
      <c r="CG17">
        <v>0.95860000000000001</v>
      </c>
      <c r="CH17">
        <v>2.7797999999999998</v>
      </c>
      <c r="CI17">
        <v>0.89849999999999997</v>
      </c>
      <c r="CJ17">
        <v>0.95630000000000004</v>
      </c>
      <c r="CK17">
        <v>0.50270000000000004</v>
      </c>
      <c r="CL17">
        <v>1.4590000000000001</v>
      </c>
      <c r="CM17">
        <v>0.74529999999999996</v>
      </c>
      <c r="CN17">
        <v>0.8266</v>
      </c>
      <c r="CO17">
        <v>0</v>
      </c>
      <c r="CP17">
        <v>0.78420000000000001</v>
      </c>
      <c r="CQ17">
        <v>0.98240000000000005</v>
      </c>
      <c r="CR17">
        <v>0.46379999999999999</v>
      </c>
      <c r="CS17">
        <v>3.0569999999999999</v>
      </c>
      <c r="CT17">
        <v>0.8508</v>
      </c>
      <c r="CU17">
        <v>10.991300000000001</v>
      </c>
      <c r="CV17">
        <v>0.95130000000000003</v>
      </c>
      <c r="CW17">
        <v>1</v>
      </c>
      <c r="CX17">
        <v>1</v>
      </c>
      <c r="CY17">
        <v>1</v>
      </c>
      <c r="CZ17">
        <v>0</v>
      </c>
      <c r="DA17">
        <v>3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6</v>
      </c>
      <c r="DQ17">
        <v>760</v>
      </c>
      <c r="DR17">
        <v>243</v>
      </c>
      <c r="DS17">
        <v>20.1999999999999</v>
      </c>
      <c r="DT17">
        <v>5.5</v>
      </c>
      <c r="DU17">
        <v>4639</v>
      </c>
      <c r="DV17">
        <v>1.4561082698096001E-2</v>
      </c>
      <c r="DW17">
        <v>4.6036931810000002E-6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36047089400</v>
      </c>
      <c r="H18" t="s">
        <v>1416</v>
      </c>
      <c r="I18">
        <v>6.6492599999999999E-2</v>
      </c>
      <c r="J18">
        <v>3794</v>
      </c>
      <c r="K18">
        <v>494</v>
      </c>
      <c r="L18">
        <v>1316</v>
      </c>
      <c r="M18">
        <v>58</v>
      </c>
      <c r="N18">
        <v>1188</v>
      </c>
      <c r="O18">
        <v>91</v>
      </c>
      <c r="P18">
        <v>1068</v>
      </c>
      <c r="Q18">
        <v>447</v>
      </c>
      <c r="R18">
        <v>211</v>
      </c>
      <c r="S18">
        <v>97</v>
      </c>
      <c r="T18">
        <v>17447</v>
      </c>
      <c r="U18">
        <v>3934</v>
      </c>
      <c r="V18">
        <v>334</v>
      </c>
      <c r="W18">
        <v>145</v>
      </c>
      <c r="X18">
        <v>331</v>
      </c>
      <c r="Y18">
        <v>126</v>
      </c>
      <c r="Z18">
        <v>1145</v>
      </c>
      <c r="AA18">
        <v>285</v>
      </c>
      <c r="AB18">
        <v>464</v>
      </c>
      <c r="AC18">
        <v>147</v>
      </c>
      <c r="AD18">
        <v>267</v>
      </c>
      <c r="AE18">
        <v>107.4</v>
      </c>
      <c r="AF18">
        <v>3588</v>
      </c>
      <c r="AG18">
        <v>535.20000000000005</v>
      </c>
      <c r="AH18">
        <v>115</v>
      </c>
      <c r="AI18">
        <v>79.5</v>
      </c>
      <c r="AJ18">
        <v>281</v>
      </c>
      <c r="AK18">
        <v>103</v>
      </c>
      <c r="AL18">
        <v>0</v>
      </c>
      <c r="AM18">
        <v>11</v>
      </c>
      <c r="AN18">
        <v>158</v>
      </c>
      <c r="AO18">
        <v>72.799999999999898</v>
      </c>
      <c r="AP18">
        <v>690</v>
      </c>
      <c r="AQ18">
        <v>135</v>
      </c>
      <c r="AR18">
        <v>158</v>
      </c>
      <c r="AS18">
        <v>139</v>
      </c>
      <c r="AT18">
        <v>28.6</v>
      </c>
      <c r="AU18">
        <v>11.1</v>
      </c>
      <c r="AV18">
        <v>13.1999999999999</v>
      </c>
      <c r="AW18">
        <v>5.6</v>
      </c>
      <c r="AX18">
        <v>17447</v>
      </c>
      <c r="AY18">
        <v>3934</v>
      </c>
      <c r="AZ18">
        <v>14.4</v>
      </c>
      <c r="BA18">
        <v>5.8</v>
      </c>
      <c r="BB18">
        <v>8.6999999999999904</v>
      </c>
      <c r="BC18">
        <v>3.3</v>
      </c>
      <c r="BD18">
        <v>30.1999999999999</v>
      </c>
      <c r="BE18">
        <v>6.4</v>
      </c>
      <c r="BF18">
        <v>12.3</v>
      </c>
      <c r="BG18">
        <v>3.5</v>
      </c>
      <c r="BH18">
        <v>22.5</v>
      </c>
      <c r="BI18">
        <v>8.9</v>
      </c>
      <c r="BJ18">
        <v>94.599999999999895</v>
      </c>
      <c r="BK18">
        <v>6.9</v>
      </c>
      <c r="BL18">
        <v>3.3</v>
      </c>
      <c r="BM18">
        <v>2.2999999999999998</v>
      </c>
      <c r="BN18">
        <v>21.399999999999899</v>
      </c>
      <c r="BO18">
        <v>7.8</v>
      </c>
      <c r="BP18">
        <v>0</v>
      </c>
      <c r="BQ18">
        <v>2.2999999999999998</v>
      </c>
      <c r="BR18">
        <v>13.3</v>
      </c>
      <c r="BS18">
        <v>6</v>
      </c>
      <c r="BT18">
        <v>58.1</v>
      </c>
      <c r="BU18">
        <v>10.1999999999999</v>
      </c>
      <c r="BV18">
        <v>4.2</v>
      </c>
      <c r="BW18">
        <v>3.6</v>
      </c>
      <c r="BX18">
        <v>0.84009999999999996</v>
      </c>
      <c r="BY18">
        <v>0.87909999999999999</v>
      </c>
      <c r="BZ18">
        <v>0.86629999999999996</v>
      </c>
      <c r="CA18">
        <v>0.60880000000000001</v>
      </c>
      <c r="CB18">
        <v>3.1941999999999999</v>
      </c>
      <c r="CC18">
        <v>0.85489999999999999</v>
      </c>
      <c r="CD18">
        <v>0.1474</v>
      </c>
      <c r="CE18">
        <v>0.92900000000000005</v>
      </c>
      <c r="CF18">
        <v>0.62209999999999999</v>
      </c>
      <c r="CG18">
        <v>0.92789999999999995</v>
      </c>
      <c r="CH18">
        <v>2.6263999999999998</v>
      </c>
      <c r="CI18">
        <v>0.84430000000000005</v>
      </c>
      <c r="CJ18">
        <v>0.86309999999999998</v>
      </c>
      <c r="CK18">
        <v>0.5373</v>
      </c>
      <c r="CL18">
        <v>1.4003000000000001</v>
      </c>
      <c r="CM18">
        <v>0.70489999999999997</v>
      </c>
      <c r="CN18">
        <v>0.67830000000000001</v>
      </c>
      <c r="CO18">
        <v>0</v>
      </c>
      <c r="CP18">
        <v>0.88160000000000005</v>
      </c>
      <c r="CQ18">
        <v>0.82020000000000004</v>
      </c>
      <c r="CR18">
        <v>0.85609999999999997</v>
      </c>
      <c r="CS18">
        <v>3.2362000000000002</v>
      </c>
      <c r="CT18">
        <v>0.90439999999999998</v>
      </c>
      <c r="CU18">
        <v>10.4572</v>
      </c>
      <c r="CV18">
        <v>0.91749999999999998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2</v>
      </c>
      <c r="DQ18">
        <v>352</v>
      </c>
      <c r="DR18">
        <v>159</v>
      </c>
      <c r="DS18">
        <v>9.3000000000000007</v>
      </c>
      <c r="DT18">
        <v>4</v>
      </c>
      <c r="DU18">
        <v>1236</v>
      </c>
      <c r="DV18">
        <v>2.1087978732381999E-2</v>
      </c>
      <c r="DW18">
        <v>1.6801185105E-5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36047089600</v>
      </c>
      <c r="H19" t="s">
        <v>1415</v>
      </c>
      <c r="I19">
        <v>5.7538499999999999E-2</v>
      </c>
      <c r="J19">
        <v>3471</v>
      </c>
      <c r="K19">
        <v>400</v>
      </c>
      <c r="L19">
        <v>1635</v>
      </c>
      <c r="M19">
        <v>49</v>
      </c>
      <c r="N19">
        <v>1515</v>
      </c>
      <c r="O19">
        <v>72</v>
      </c>
      <c r="P19">
        <v>755</v>
      </c>
      <c r="Q19">
        <v>260</v>
      </c>
      <c r="R19">
        <v>209</v>
      </c>
      <c r="S19">
        <v>118</v>
      </c>
      <c r="T19">
        <v>19272</v>
      </c>
      <c r="U19">
        <v>2263</v>
      </c>
      <c r="V19">
        <v>392</v>
      </c>
      <c r="W19">
        <v>146</v>
      </c>
      <c r="X19">
        <v>339</v>
      </c>
      <c r="Y19">
        <v>119</v>
      </c>
      <c r="Z19">
        <v>766</v>
      </c>
      <c r="AA19">
        <v>207</v>
      </c>
      <c r="AB19">
        <v>428</v>
      </c>
      <c r="AC19">
        <v>161</v>
      </c>
      <c r="AD19">
        <v>263</v>
      </c>
      <c r="AE19">
        <v>99.2</v>
      </c>
      <c r="AF19">
        <v>3416</v>
      </c>
      <c r="AG19">
        <v>401.89999999999901</v>
      </c>
      <c r="AH19">
        <v>158</v>
      </c>
      <c r="AI19">
        <v>114.2</v>
      </c>
      <c r="AJ19">
        <v>595</v>
      </c>
      <c r="AK19">
        <v>137.4</v>
      </c>
      <c r="AL19">
        <v>0</v>
      </c>
      <c r="AM19">
        <v>11</v>
      </c>
      <c r="AN19">
        <v>168</v>
      </c>
      <c r="AO19">
        <v>90.599999999999895</v>
      </c>
      <c r="AP19">
        <v>1043</v>
      </c>
      <c r="AQ19">
        <v>129</v>
      </c>
      <c r="AR19">
        <v>0</v>
      </c>
      <c r="AS19">
        <v>11</v>
      </c>
      <c r="AT19">
        <v>21.8</v>
      </c>
      <c r="AU19">
        <v>7.4</v>
      </c>
      <c r="AV19">
        <v>11.8</v>
      </c>
      <c r="AW19">
        <v>5.9</v>
      </c>
      <c r="AX19">
        <v>19272</v>
      </c>
      <c r="AY19">
        <v>2263</v>
      </c>
      <c r="AZ19">
        <v>16.600000000000001</v>
      </c>
      <c r="BA19">
        <v>6.7</v>
      </c>
      <c r="BB19">
        <v>9.8000000000000007</v>
      </c>
      <c r="BC19">
        <v>3.5</v>
      </c>
      <c r="BD19">
        <v>22.1</v>
      </c>
      <c r="BE19">
        <v>5.4</v>
      </c>
      <c r="BF19">
        <v>12.3</v>
      </c>
      <c r="BG19">
        <v>4.7</v>
      </c>
      <c r="BH19">
        <v>17.399999999999899</v>
      </c>
      <c r="BI19">
        <v>6.5</v>
      </c>
      <c r="BJ19">
        <v>98.4</v>
      </c>
      <c r="BK19">
        <v>2.2999999999999998</v>
      </c>
      <c r="BL19">
        <v>5</v>
      </c>
      <c r="BM19">
        <v>3.6</v>
      </c>
      <c r="BN19">
        <v>36.399999999999899</v>
      </c>
      <c r="BO19">
        <v>8.3000000000000007</v>
      </c>
      <c r="BP19">
        <v>0</v>
      </c>
      <c r="BQ19">
        <v>1.8</v>
      </c>
      <c r="BR19">
        <v>11.1</v>
      </c>
      <c r="BS19">
        <v>6</v>
      </c>
      <c r="BT19">
        <v>68.799999999999898</v>
      </c>
      <c r="BU19">
        <v>7.8</v>
      </c>
      <c r="BV19">
        <v>0</v>
      </c>
      <c r="BW19">
        <v>0.3</v>
      </c>
      <c r="BX19">
        <v>0.74650000000000005</v>
      </c>
      <c r="BY19">
        <v>0.8357</v>
      </c>
      <c r="BZ19">
        <v>0.8196</v>
      </c>
      <c r="CA19">
        <v>0.67820000000000003</v>
      </c>
      <c r="CB19">
        <v>3.0800999999999998</v>
      </c>
      <c r="CC19">
        <v>0.82899999999999996</v>
      </c>
      <c r="CD19">
        <v>0.20330000000000001</v>
      </c>
      <c r="CE19">
        <v>0.5655</v>
      </c>
      <c r="CF19">
        <v>0.62209999999999999</v>
      </c>
      <c r="CG19">
        <v>0.85650000000000004</v>
      </c>
      <c r="CH19">
        <v>2.2473000000000001</v>
      </c>
      <c r="CI19">
        <v>0.65310000000000001</v>
      </c>
      <c r="CJ19">
        <v>0.93659999999999999</v>
      </c>
      <c r="CK19">
        <v>0.62439999999999996</v>
      </c>
      <c r="CL19">
        <v>1.5609999999999999</v>
      </c>
      <c r="CM19">
        <v>0.81469999999999998</v>
      </c>
      <c r="CN19">
        <v>0.7591</v>
      </c>
      <c r="CO19">
        <v>0</v>
      </c>
      <c r="CP19">
        <v>0.83979999999999999</v>
      </c>
      <c r="CQ19">
        <v>0.89300000000000002</v>
      </c>
      <c r="CR19">
        <v>0</v>
      </c>
      <c r="CS19">
        <v>2.4918999999999998</v>
      </c>
      <c r="CT19">
        <v>0.62090000000000001</v>
      </c>
      <c r="CU19">
        <v>9.3802000000000003</v>
      </c>
      <c r="CV19">
        <v>0.82379999999999998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305</v>
      </c>
      <c r="DR19">
        <v>112</v>
      </c>
      <c r="DS19">
        <v>8.8000000000000007</v>
      </c>
      <c r="DT19">
        <v>3.1</v>
      </c>
      <c r="DU19">
        <v>1718</v>
      </c>
      <c r="DV19">
        <v>1.7712051323888998E-2</v>
      </c>
      <c r="DW19">
        <v>1.5869129375999998E-5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36047089800</v>
      </c>
      <c r="H20" t="s">
        <v>1414</v>
      </c>
      <c r="I20">
        <v>5.9597499999999998E-2</v>
      </c>
      <c r="J20">
        <v>1676</v>
      </c>
      <c r="K20">
        <v>228</v>
      </c>
      <c r="L20">
        <v>733</v>
      </c>
      <c r="M20">
        <v>39</v>
      </c>
      <c r="N20">
        <v>616</v>
      </c>
      <c r="O20">
        <v>60</v>
      </c>
      <c r="P20">
        <v>415</v>
      </c>
      <c r="Q20">
        <v>170</v>
      </c>
      <c r="R20">
        <v>144</v>
      </c>
      <c r="S20">
        <v>57</v>
      </c>
      <c r="T20">
        <v>23241</v>
      </c>
      <c r="U20">
        <v>6524</v>
      </c>
      <c r="V20">
        <v>158</v>
      </c>
      <c r="W20">
        <v>65</v>
      </c>
      <c r="X20">
        <v>171</v>
      </c>
      <c r="Y20">
        <v>63</v>
      </c>
      <c r="Z20">
        <v>390</v>
      </c>
      <c r="AA20">
        <v>91</v>
      </c>
      <c r="AB20">
        <v>103</v>
      </c>
      <c r="AC20">
        <v>48</v>
      </c>
      <c r="AD20">
        <v>165</v>
      </c>
      <c r="AE20">
        <v>57.1</v>
      </c>
      <c r="AF20">
        <v>1646</v>
      </c>
      <c r="AG20">
        <v>230.099999999999</v>
      </c>
      <c r="AH20">
        <v>20</v>
      </c>
      <c r="AI20">
        <v>49.899999999999899</v>
      </c>
      <c r="AJ20">
        <v>24</v>
      </c>
      <c r="AK20">
        <v>19.1999999999999</v>
      </c>
      <c r="AL20">
        <v>0</v>
      </c>
      <c r="AM20">
        <v>11</v>
      </c>
      <c r="AN20">
        <v>25</v>
      </c>
      <c r="AO20">
        <v>18.399999999999899</v>
      </c>
      <c r="AP20">
        <v>357</v>
      </c>
      <c r="AQ20">
        <v>63</v>
      </c>
      <c r="AR20">
        <v>0</v>
      </c>
      <c r="AS20">
        <v>11</v>
      </c>
      <c r="AT20">
        <v>24.8</v>
      </c>
      <c r="AU20">
        <v>10.1999999999999</v>
      </c>
      <c r="AV20">
        <v>17.1999999999999</v>
      </c>
      <c r="AW20">
        <v>6</v>
      </c>
      <c r="AX20">
        <v>23241</v>
      </c>
      <c r="AY20">
        <v>6524</v>
      </c>
      <c r="AZ20">
        <v>14</v>
      </c>
      <c r="BA20">
        <v>5.4</v>
      </c>
      <c r="BB20">
        <v>10.1999999999999</v>
      </c>
      <c r="BC20">
        <v>3.6</v>
      </c>
      <c r="BD20">
        <v>23.3</v>
      </c>
      <c r="BE20">
        <v>4.4000000000000004</v>
      </c>
      <c r="BF20">
        <v>6.1</v>
      </c>
      <c r="BG20">
        <v>2.7</v>
      </c>
      <c r="BH20">
        <v>26.8</v>
      </c>
      <c r="BI20">
        <v>8.9</v>
      </c>
      <c r="BJ20">
        <v>98.2</v>
      </c>
      <c r="BK20">
        <v>3.2</v>
      </c>
      <c r="BL20">
        <v>1.3</v>
      </c>
      <c r="BM20">
        <v>3.2</v>
      </c>
      <c r="BN20">
        <v>3.3</v>
      </c>
      <c r="BO20">
        <v>2.6</v>
      </c>
      <c r="BP20">
        <v>0</v>
      </c>
      <c r="BQ20">
        <v>4</v>
      </c>
      <c r="BR20">
        <v>4.0999999999999996</v>
      </c>
      <c r="BS20">
        <v>3</v>
      </c>
      <c r="BT20">
        <v>58</v>
      </c>
      <c r="BU20">
        <v>8.6</v>
      </c>
      <c r="BV20">
        <v>0</v>
      </c>
      <c r="BW20">
        <v>0.7</v>
      </c>
      <c r="BX20">
        <v>0.79459999999999997</v>
      </c>
      <c r="BY20">
        <v>0.95169999999999999</v>
      </c>
      <c r="BZ20">
        <v>0.69620000000000004</v>
      </c>
      <c r="CA20">
        <v>0.5958</v>
      </c>
      <c r="CB20">
        <v>3.0384000000000002</v>
      </c>
      <c r="CC20">
        <v>0.81930000000000003</v>
      </c>
      <c r="CD20">
        <v>0.22259999999999999</v>
      </c>
      <c r="CE20">
        <v>0.66310000000000002</v>
      </c>
      <c r="CF20">
        <v>9.4700000000000006E-2</v>
      </c>
      <c r="CG20">
        <v>0.96560000000000001</v>
      </c>
      <c r="CH20">
        <v>1.946</v>
      </c>
      <c r="CI20">
        <v>0.44800000000000001</v>
      </c>
      <c r="CJ20">
        <v>0.93100000000000005</v>
      </c>
      <c r="CK20">
        <v>0.34739999999999999</v>
      </c>
      <c r="CL20">
        <v>1.2784</v>
      </c>
      <c r="CM20">
        <v>0.63260000000000005</v>
      </c>
      <c r="CN20">
        <v>0.37069999999999997</v>
      </c>
      <c r="CO20">
        <v>0</v>
      </c>
      <c r="CP20">
        <v>0.5927</v>
      </c>
      <c r="CQ20">
        <v>0.81850000000000001</v>
      </c>
      <c r="CR20">
        <v>0</v>
      </c>
      <c r="CS20">
        <v>1.7819</v>
      </c>
      <c r="CT20">
        <v>0.30640000000000001</v>
      </c>
      <c r="CU20">
        <v>8.0447000000000006</v>
      </c>
      <c r="CV20">
        <v>0.65300000000000002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</v>
      </c>
      <c r="DQ20">
        <v>244</v>
      </c>
      <c r="DR20">
        <v>97</v>
      </c>
      <c r="DS20">
        <v>14.6</v>
      </c>
      <c r="DT20">
        <v>5.3</v>
      </c>
      <c r="DU20">
        <v>952</v>
      </c>
      <c r="DV20">
        <v>1.9044045655912001E-2</v>
      </c>
      <c r="DW20">
        <v>1.7965441438E-5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36047090000</v>
      </c>
      <c r="H21" t="s">
        <v>1075</v>
      </c>
      <c r="I21">
        <v>9.5073400000000002E-2</v>
      </c>
      <c r="J21">
        <v>5283</v>
      </c>
      <c r="K21">
        <v>563</v>
      </c>
      <c r="L21">
        <v>2167</v>
      </c>
      <c r="M21">
        <v>61</v>
      </c>
      <c r="N21">
        <v>1993</v>
      </c>
      <c r="O21">
        <v>114</v>
      </c>
      <c r="P21">
        <v>2197</v>
      </c>
      <c r="Q21">
        <v>513</v>
      </c>
      <c r="R21">
        <v>149</v>
      </c>
      <c r="S21">
        <v>95</v>
      </c>
      <c r="T21">
        <v>13858</v>
      </c>
      <c r="U21">
        <v>3143</v>
      </c>
      <c r="V21">
        <v>728</v>
      </c>
      <c r="W21">
        <v>159</v>
      </c>
      <c r="X21">
        <v>373</v>
      </c>
      <c r="Y21">
        <v>91</v>
      </c>
      <c r="Z21">
        <v>1815</v>
      </c>
      <c r="AA21">
        <v>397</v>
      </c>
      <c r="AB21">
        <v>564</v>
      </c>
      <c r="AC21">
        <v>145</v>
      </c>
      <c r="AD21">
        <v>661</v>
      </c>
      <c r="AE21">
        <v>169.4</v>
      </c>
      <c r="AF21">
        <v>5238</v>
      </c>
      <c r="AG21">
        <v>565.1</v>
      </c>
      <c r="AH21">
        <v>469</v>
      </c>
      <c r="AI21">
        <v>178.5</v>
      </c>
      <c r="AJ21">
        <v>966</v>
      </c>
      <c r="AK21">
        <v>146.5</v>
      </c>
      <c r="AL21">
        <v>0</v>
      </c>
      <c r="AM21">
        <v>16</v>
      </c>
      <c r="AN21">
        <v>188</v>
      </c>
      <c r="AO21">
        <v>87.599999999999895</v>
      </c>
      <c r="AP21">
        <v>1447</v>
      </c>
      <c r="AQ21">
        <v>163</v>
      </c>
      <c r="AR21">
        <v>14</v>
      </c>
      <c r="AS21">
        <v>7</v>
      </c>
      <c r="AT21">
        <v>42.1</v>
      </c>
      <c r="AU21">
        <v>8</v>
      </c>
      <c r="AV21">
        <v>7.6</v>
      </c>
      <c r="AW21">
        <v>4.7</v>
      </c>
      <c r="AX21">
        <v>13858</v>
      </c>
      <c r="AY21">
        <v>3143</v>
      </c>
      <c r="AZ21">
        <v>25.3</v>
      </c>
      <c r="BA21">
        <v>5.5</v>
      </c>
      <c r="BB21">
        <v>7.1</v>
      </c>
      <c r="BC21">
        <v>1.9</v>
      </c>
      <c r="BD21">
        <v>34.399999999999899</v>
      </c>
      <c r="BE21">
        <v>6.6</v>
      </c>
      <c r="BF21">
        <v>10.6999999999999</v>
      </c>
      <c r="BG21">
        <v>3.2</v>
      </c>
      <c r="BH21">
        <v>33.200000000000003</v>
      </c>
      <c r="BI21">
        <v>8.3000000000000007</v>
      </c>
      <c r="BJ21">
        <v>99.099999999999895</v>
      </c>
      <c r="BK21">
        <v>1.7</v>
      </c>
      <c r="BL21">
        <v>9.9</v>
      </c>
      <c r="BM21">
        <v>3.7</v>
      </c>
      <c r="BN21">
        <v>44.6</v>
      </c>
      <c r="BO21">
        <v>6.6</v>
      </c>
      <c r="BP21">
        <v>0</v>
      </c>
      <c r="BQ21">
        <v>1.4</v>
      </c>
      <c r="BR21">
        <v>9.4</v>
      </c>
      <c r="BS21">
        <v>4.4000000000000004</v>
      </c>
      <c r="BT21">
        <v>72.599999999999895</v>
      </c>
      <c r="BU21">
        <v>7.2</v>
      </c>
      <c r="BV21">
        <v>0.3</v>
      </c>
      <c r="BW21">
        <v>0.1</v>
      </c>
      <c r="BX21">
        <v>0.94259999999999999</v>
      </c>
      <c r="BY21">
        <v>0.56930000000000003</v>
      </c>
      <c r="BZ21">
        <v>0.93540000000000001</v>
      </c>
      <c r="CA21">
        <v>0.82979999999999998</v>
      </c>
      <c r="CB21">
        <v>3.2770999999999999</v>
      </c>
      <c r="CC21">
        <v>0.87390000000000001</v>
      </c>
      <c r="CD21">
        <v>8.48E-2</v>
      </c>
      <c r="CE21">
        <v>0.9728</v>
      </c>
      <c r="CF21">
        <v>0.49459999999999998</v>
      </c>
      <c r="CG21">
        <v>0.99160000000000004</v>
      </c>
      <c r="CH21">
        <v>2.5438999999999998</v>
      </c>
      <c r="CI21">
        <v>0.80979999999999996</v>
      </c>
      <c r="CJ21">
        <v>0.96460000000000001</v>
      </c>
      <c r="CK21">
        <v>0.75619999999999998</v>
      </c>
      <c r="CL21">
        <v>1.7208000000000001</v>
      </c>
      <c r="CM21">
        <v>0.91779999999999995</v>
      </c>
      <c r="CN21">
        <v>0.78710000000000002</v>
      </c>
      <c r="CO21">
        <v>0</v>
      </c>
      <c r="CP21">
        <v>0.79700000000000004</v>
      </c>
      <c r="CQ21">
        <v>0.91930000000000001</v>
      </c>
      <c r="CR21">
        <v>0.46250000000000002</v>
      </c>
      <c r="CS21">
        <v>2.9658000000000002</v>
      </c>
      <c r="CT21">
        <v>0.82079999999999997</v>
      </c>
      <c r="CU21">
        <v>10.5076</v>
      </c>
      <c r="CV21">
        <v>0.92</v>
      </c>
      <c r="CW21">
        <v>1</v>
      </c>
      <c r="CX21">
        <v>0</v>
      </c>
      <c r="CY21">
        <v>1</v>
      </c>
      <c r="CZ21">
        <v>0</v>
      </c>
      <c r="DA21">
        <v>2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6</v>
      </c>
      <c r="DQ21">
        <v>463</v>
      </c>
      <c r="DR21">
        <v>160</v>
      </c>
      <c r="DS21">
        <v>8.8000000000000007</v>
      </c>
      <c r="DT21">
        <v>3.1</v>
      </c>
      <c r="DU21">
        <v>3074</v>
      </c>
      <c r="DV21">
        <v>2.1604732900815E-2</v>
      </c>
      <c r="DW21">
        <v>2.6174754594000001E-5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36047090600</v>
      </c>
      <c r="H22" t="s">
        <v>1413</v>
      </c>
      <c r="I22">
        <v>7.5610700000000003E-2</v>
      </c>
      <c r="J22">
        <v>4017</v>
      </c>
      <c r="K22">
        <v>342</v>
      </c>
      <c r="L22">
        <v>1716</v>
      </c>
      <c r="M22">
        <v>44</v>
      </c>
      <c r="N22">
        <v>1566</v>
      </c>
      <c r="O22">
        <v>78</v>
      </c>
      <c r="P22">
        <v>1935</v>
      </c>
      <c r="Q22">
        <v>387</v>
      </c>
      <c r="R22">
        <v>183</v>
      </c>
      <c r="S22">
        <v>74</v>
      </c>
      <c r="T22">
        <v>9857</v>
      </c>
      <c r="U22">
        <v>1649</v>
      </c>
      <c r="V22">
        <v>769</v>
      </c>
      <c r="W22">
        <v>155</v>
      </c>
      <c r="X22">
        <v>383</v>
      </c>
      <c r="Y22">
        <v>89</v>
      </c>
      <c r="Z22">
        <v>1080</v>
      </c>
      <c r="AA22">
        <v>261</v>
      </c>
      <c r="AB22">
        <v>545</v>
      </c>
      <c r="AC22">
        <v>130</v>
      </c>
      <c r="AD22">
        <v>332</v>
      </c>
      <c r="AE22">
        <v>97.099999999999895</v>
      </c>
      <c r="AF22">
        <v>3917</v>
      </c>
      <c r="AG22">
        <v>346.89999999999901</v>
      </c>
      <c r="AH22">
        <v>444</v>
      </c>
      <c r="AI22">
        <v>192.099999999999</v>
      </c>
      <c r="AJ22">
        <v>1471</v>
      </c>
      <c r="AK22">
        <v>100.299999999999</v>
      </c>
      <c r="AL22">
        <v>0</v>
      </c>
      <c r="AM22">
        <v>11</v>
      </c>
      <c r="AN22">
        <v>87</v>
      </c>
      <c r="AO22">
        <v>61.7</v>
      </c>
      <c r="AP22">
        <v>1358</v>
      </c>
      <c r="AQ22">
        <v>98</v>
      </c>
      <c r="AR22">
        <v>39</v>
      </c>
      <c r="AS22">
        <v>17</v>
      </c>
      <c r="AT22">
        <v>48.299999999999898</v>
      </c>
      <c r="AU22">
        <v>9.5</v>
      </c>
      <c r="AV22">
        <v>14.9</v>
      </c>
      <c r="AW22">
        <v>5.3</v>
      </c>
      <c r="AX22">
        <v>9857</v>
      </c>
      <c r="AY22">
        <v>1649</v>
      </c>
      <c r="AZ22">
        <v>32.799999999999898</v>
      </c>
      <c r="BA22">
        <v>6.7</v>
      </c>
      <c r="BB22">
        <v>9.5</v>
      </c>
      <c r="BC22">
        <v>2.2999999999999998</v>
      </c>
      <c r="BD22">
        <v>26.899999999999899</v>
      </c>
      <c r="BE22">
        <v>6.1</v>
      </c>
      <c r="BF22">
        <v>13.6</v>
      </c>
      <c r="BG22">
        <v>3.4</v>
      </c>
      <c r="BH22">
        <v>21.1999999999999</v>
      </c>
      <c r="BI22">
        <v>6.1</v>
      </c>
      <c r="BJ22">
        <v>97.5</v>
      </c>
      <c r="BK22">
        <v>2.4</v>
      </c>
      <c r="BL22">
        <v>12.3</v>
      </c>
      <c r="BM22">
        <v>5.2</v>
      </c>
      <c r="BN22">
        <v>85.7</v>
      </c>
      <c r="BO22">
        <v>5.4</v>
      </c>
      <c r="BP22">
        <v>0</v>
      </c>
      <c r="BQ22">
        <v>1.7</v>
      </c>
      <c r="BR22">
        <v>5.6</v>
      </c>
      <c r="BS22">
        <v>3.9</v>
      </c>
      <c r="BT22">
        <v>86.7</v>
      </c>
      <c r="BU22">
        <v>5.8</v>
      </c>
      <c r="BV22">
        <v>1</v>
      </c>
      <c r="BW22">
        <v>0.4</v>
      </c>
      <c r="BX22">
        <v>0.96960000000000002</v>
      </c>
      <c r="BY22">
        <v>0.91969999999999996</v>
      </c>
      <c r="BZ22">
        <v>0.9829</v>
      </c>
      <c r="CA22">
        <v>0.92190000000000005</v>
      </c>
      <c r="CB22">
        <v>3.7940999999999998</v>
      </c>
      <c r="CC22">
        <v>0.97929999999999995</v>
      </c>
      <c r="CD22">
        <v>0.18859999999999999</v>
      </c>
      <c r="CE22">
        <v>0.84840000000000004</v>
      </c>
      <c r="CF22">
        <v>0.70650000000000002</v>
      </c>
      <c r="CG22">
        <v>0.91600000000000004</v>
      </c>
      <c r="CH22">
        <v>2.6595</v>
      </c>
      <c r="CI22">
        <v>0.85850000000000004</v>
      </c>
      <c r="CJ22">
        <v>0.91469999999999996</v>
      </c>
      <c r="CK22">
        <v>0.79900000000000004</v>
      </c>
      <c r="CL22">
        <v>1.7138</v>
      </c>
      <c r="CM22">
        <v>0.91469999999999996</v>
      </c>
      <c r="CN22">
        <v>0.91869999999999996</v>
      </c>
      <c r="CO22">
        <v>0</v>
      </c>
      <c r="CP22">
        <v>0.67030000000000001</v>
      </c>
      <c r="CQ22">
        <v>0.98970000000000002</v>
      </c>
      <c r="CR22">
        <v>0.70020000000000004</v>
      </c>
      <c r="CS22">
        <v>3.2787999999999999</v>
      </c>
      <c r="CT22">
        <v>0.9133</v>
      </c>
      <c r="CU22">
        <v>11.4461999999999</v>
      </c>
      <c r="CV22">
        <v>0.97240000000000004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1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8</v>
      </c>
      <c r="DQ22">
        <v>442</v>
      </c>
      <c r="DR22">
        <v>233</v>
      </c>
      <c r="DS22">
        <v>11</v>
      </c>
      <c r="DT22">
        <v>5.5</v>
      </c>
      <c r="DU22">
        <v>2873</v>
      </c>
      <c r="DV22">
        <v>1.8674321053188999E-2</v>
      </c>
      <c r="DW22">
        <v>2.0842217352E-5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36047091000</v>
      </c>
      <c r="H23" t="s">
        <v>1007</v>
      </c>
      <c r="I23">
        <v>8.1879900000000005E-2</v>
      </c>
      <c r="J23">
        <v>5201</v>
      </c>
      <c r="K23">
        <v>764</v>
      </c>
      <c r="L23">
        <v>2510</v>
      </c>
      <c r="M23">
        <v>38</v>
      </c>
      <c r="N23">
        <v>2338</v>
      </c>
      <c r="O23">
        <v>116</v>
      </c>
      <c r="P23">
        <v>3229</v>
      </c>
      <c r="Q23">
        <v>797</v>
      </c>
      <c r="R23">
        <v>367</v>
      </c>
      <c r="S23">
        <v>170</v>
      </c>
      <c r="T23">
        <v>14135</v>
      </c>
      <c r="U23">
        <v>8758</v>
      </c>
      <c r="V23">
        <v>1232</v>
      </c>
      <c r="W23">
        <v>232</v>
      </c>
      <c r="X23">
        <v>1110</v>
      </c>
      <c r="Y23">
        <v>259</v>
      </c>
      <c r="Z23">
        <v>1460</v>
      </c>
      <c r="AA23">
        <v>475</v>
      </c>
      <c r="AB23">
        <v>889</v>
      </c>
      <c r="AC23">
        <v>210</v>
      </c>
      <c r="AD23">
        <v>481</v>
      </c>
      <c r="AE23">
        <v>185.19999999999899</v>
      </c>
      <c r="AF23">
        <v>5201</v>
      </c>
      <c r="AG23">
        <v>764.2</v>
      </c>
      <c r="AH23">
        <v>511</v>
      </c>
      <c r="AI23">
        <v>247.4</v>
      </c>
      <c r="AJ23">
        <v>2380</v>
      </c>
      <c r="AK23">
        <v>194.5</v>
      </c>
      <c r="AL23">
        <v>0</v>
      </c>
      <c r="AM23">
        <v>16</v>
      </c>
      <c r="AN23">
        <v>134</v>
      </c>
      <c r="AO23">
        <v>107.2</v>
      </c>
      <c r="AP23">
        <v>2219</v>
      </c>
      <c r="AQ23">
        <v>168</v>
      </c>
      <c r="AR23">
        <v>0</v>
      </c>
      <c r="AS23">
        <v>16</v>
      </c>
      <c r="AT23">
        <v>62.7</v>
      </c>
      <c r="AU23">
        <v>10.5</v>
      </c>
      <c r="AV23">
        <v>25.399999999999899</v>
      </c>
      <c r="AW23">
        <v>10.4</v>
      </c>
      <c r="AX23">
        <v>14135</v>
      </c>
      <c r="AY23">
        <v>8758</v>
      </c>
      <c r="AZ23">
        <v>37.5</v>
      </c>
      <c r="BA23">
        <v>6.2</v>
      </c>
      <c r="BB23">
        <v>21.3</v>
      </c>
      <c r="BC23">
        <v>6.1</v>
      </c>
      <c r="BD23">
        <v>28.1</v>
      </c>
      <c r="BE23">
        <v>8.1</v>
      </c>
      <c r="BF23">
        <v>17.100000000000001</v>
      </c>
      <c r="BG23">
        <v>4.9000000000000004</v>
      </c>
      <c r="BH23">
        <v>20.6</v>
      </c>
      <c r="BI23">
        <v>7.9</v>
      </c>
      <c r="BJ23">
        <v>100</v>
      </c>
      <c r="BK23">
        <v>0.3</v>
      </c>
      <c r="BL23">
        <v>11.1</v>
      </c>
      <c r="BM23">
        <v>5.2</v>
      </c>
      <c r="BN23">
        <v>94.799999999999898</v>
      </c>
      <c r="BO23">
        <v>7.6</v>
      </c>
      <c r="BP23">
        <v>0</v>
      </c>
      <c r="BQ23">
        <v>1.2</v>
      </c>
      <c r="BR23">
        <v>5.7</v>
      </c>
      <c r="BS23">
        <v>4.5999999999999996</v>
      </c>
      <c r="BT23">
        <v>94.9</v>
      </c>
      <c r="BU23">
        <v>5</v>
      </c>
      <c r="BV23">
        <v>0</v>
      </c>
      <c r="BW23">
        <v>0.3</v>
      </c>
      <c r="BX23">
        <v>0.995</v>
      </c>
      <c r="BY23">
        <v>0.9909</v>
      </c>
      <c r="BZ23">
        <v>0.92979999999999996</v>
      </c>
      <c r="CA23">
        <v>0.95509999999999995</v>
      </c>
      <c r="CB23">
        <v>3.8708999999999998</v>
      </c>
      <c r="CC23">
        <v>0.99170000000000003</v>
      </c>
      <c r="CD23">
        <v>0.87890000000000001</v>
      </c>
      <c r="CE23">
        <v>0.88739999999999997</v>
      </c>
      <c r="CF23">
        <v>0.87309999999999999</v>
      </c>
      <c r="CG23">
        <v>0.90769999999999995</v>
      </c>
      <c r="CH23">
        <v>3.5472000000000001</v>
      </c>
      <c r="CI23">
        <v>0.99939999999999996</v>
      </c>
      <c r="CJ23">
        <v>0.99109999999999998</v>
      </c>
      <c r="CK23">
        <v>0.78049999999999997</v>
      </c>
      <c r="CL23">
        <v>1.7716000000000001</v>
      </c>
      <c r="CM23">
        <v>0.93989999999999996</v>
      </c>
      <c r="CN23">
        <v>0.97009999999999996</v>
      </c>
      <c r="CO23">
        <v>0</v>
      </c>
      <c r="CP23">
        <v>0.67749999999999999</v>
      </c>
      <c r="CQ23">
        <v>0.99860000000000004</v>
      </c>
      <c r="CR23">
        <v>0</v>
      </c>
      <c r="CS23">
        <v>2.6461999999999999</v>
      </c>
      <c r="CT23">
        <v>0.69499999999999995</v>
      </c>
      <c r="CU23">
        <v>11.835900000000001</v>
      </c>
      <c r="CV23">
        <v>0.98740000000000006</v>
      </c>
      <c r="CW23">
        <v>1</v>
      </c>
      <c r="CX23">
        <v>1</v>
      </c>
      <c r="CY23">
        <v>1</v>
      </c>
      <c r="CZ23">
        <v>1</v>
      </c>
      <c r="DA23">
        <v>4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0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0</v>
      </c>
      <c r="DO23">
        <v>2</v>
      </c>
      <c r="DP23">
        <v>8</v>
      </c>
      <c r="DQ23">
        <v>524</v>
      </c>
      <c r="DR23">
        <v>399</v>
      </c>
      <c r="DS23">
        <v>10.1</v>
      </c>
      <c r="DT23">
        <v>7.3</v>
      </c>
      <c r="DU23">
        <v>2193</v>
      </c>
      <c r="DV23">
        <v>1.9072398576971E-2</v>
      </c>
      <c r="DW23">
        <v>2.2566390335E-5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36047091200</v>
      </c>
      <c r="H24" t="s">
        <v>1412</v>
      </c>
      <c r="I24">
        <v>6.4570500000000003E-2</v>
      </c>
      <c r="J24">
        <v>6920</v>
      </c>
      <c r="K24">
        <v>853</v>
      </c>
      <c r="L24">
        <v>2537</v>
      </c>
      <c r="M24">
        <v>45</v>
      </c>
      <c r="N24">
        <v>2367</v>
      </c>
      <c r="O24">
        <v>137</v>
      </c>
      <c r="P24">
        <v>3420</v>
      </c>
      <c r="Q24">
        <v>1044</v>
      </c>
      <c r="R24">
        <v>451</v>
      </c>
      <c r="S24">
        <v>228</v>
      </c>
      <c r="T24">
        <v>8854</v>
      </c>
      <c r="U24">
        <v>1465</v>
      </c>
      <c r="V24">
        <v>1338</v>
      </c>
      <c r="W24">
        <v>270</v>
      </c>
      <c r="X24">
        <v>561</v>
      </c>
      <c r="Y24">
        <v>184</v>
      </c>
      <c r="Z24">
        <v>2384</v>
      </c>
      <c r="AA24">
        <v>651</v>
      </c>
      <c r="AB24">
        <v>1155</v>
      </c>
      <c r="AC24">
        <v>309</v>
      </c>
      <c r="AD24">
        <v>783</v>
      </c>
      <c r="AE24">
        <v>244.4</v>
      </c>
      <c r="AF24">
        <v>6882</v>
      </c>
      <c r="AG24">
        <v>855.1</v>
      </c>
      <c r="AH24">
        <v>560</v>
      </c>
      <c r="AI24">
        <v>266.10000000000002</v>
      </c>
      <c r="AJ24">
        <v>2226</v>
      </c>
      <c r="AK24">
        <v>176.19999999999899</v>
      </c>
      <c r="AL24">
        <v>0</v>
      </c>
      <c r="AM24">
        <v>16</v>
      </c>
      <c r="AN24">
        <v>252</v>
      </c>
      <c r="AO24">
        <v>140.099999999999</v>
      </c>
      <c r="AP24">
        <v>2078</v>
      </c>
      <c r="AQ24">
        <v>168</v>
      </c>
      <c r="AR24">
        <v>0</v>
      </c>
      <c r="AS24">
        <v>16</v>
      </c>
      <c r="AT24">
        <v>49.399999999999899</v>
      </c>
      <c r="AU24">
        <v>11.9</v>
      </c>
      <c r="AV24">
        <v>21</v>
      </c>
      <c r="AW24">
        <v>8.9</v>
      </c>
      <c r="AX24">
        <v>8854</v>
      </c>
      <c r="AY24">
        <v>1465</v>
      </c>
      <c r="AZ24">
        <v>37.200000000000003</v>
      </c>
      <c r="BA24">
        <v>6.5</v>
      </c>
      <c r="BB24">
        <v>8.1</v>
      </c>
      <c r="BC24">
        <v>2.9</v>
      </c>
      <c r="BD24">
        <v>34.5</v>
      </c>
      <c r="BE24">
        <v>8.4</v>
      </c>
      <c r="BF24">
        <v>16.6999999999999</v>
      </c>
      <c r="BG24">
        <v>4.8</v>
      </c>
      <c r="BH24">
        <v>33.1</v>
      </c>
      <c r="BI24">
        <v>10.1</v>
      </c>
      <c r="BJ24">
        <v>99.5</v>
      </c>
      <c r="BK24">
        <v>1.6</v>
      </c>
      <c r="BL24">
        <v>9</v>
      </c>
      <c r="BM24">
        <v>4.2</v>
      </c>
      <c r="BN24">
        <v>87.7</v>
      </c>
      <c r="BO24">
        <v>6.8</v>
      </c>
      <c r="BP24">
        <v>0</v>
      </c>
      <c r="BQ24">
        <v>1.2</v>
      </c>
      <c r="BR24">
        <v>10.6</v>
      </c>
      <c r="BS24">
        <v>5.9</v>
      </c>
      <c r="BT24">
        <v>87.799999999999898</v>
      </c>
      <c r="BU24">
        <v>5.4</v>
      </c>
      <c r="BV24">
        <v>0</v>
      </c>
      <c r="BW24">
        <v>0.2</v>
      </c>
      <c r="BX24">
        <v>0.97499999999999998</v>
      </c>
      <c r="BY24">
        <v>0.97770000000000001</v>
      </c>
      <c r="BZ24">
        <v>0.98760000000000003</v>
      </c>
      <c r="CA24">
        <v>0.95199999999999996</v>
      </c>
      <c r="CB24">
        <v>3.8923000000000001</v>
      </c>
      <c r="CC24">
        <v>0.99439999999999995</v>
      </c>
      <c r="CD24">
        <v>0.1205</v>
      </c>
      <c r="CE24">
        <v>0.97360000000000002</v>
      </c>
      <c r="CF24">
        <v>0.86009999999999998</v>
      </c>
      <c r="CG24">
        <v>0.99139999999999995</v>
      </c>
      <c r="CH24">
        <v>2.9456000000000002</v>
      </c>
      <c r="CI24">
        <v>0.94840000000000002</v>
      </c>
      <c r="CJ24">
        <v>0.97509999999999997</v>
      </c>
      <c r="CK24">
        <v>0.73719999999999997</v>
      </c>
      <c r="CL24">
        <v>1.7122999999999999</v>
      </c>
      <c r="CM24">
        <v>0.91369999999999996</v>
      </c>
      <c r="CN24">
        <v>0.92900000000000005</v>
      </c>
      <c r="CO24">
        <v>0</v>
      </c>
      <c r="CP24">
        <v>0.82930000000000004</v>
      </c>
      <c r="CQ24">
        <v>0.99209999999999998</v>
      </c>
      <c r="CR24">
        <v>0</v>
      </c>
      <c r="CS24">
        <v>2.7504</v>
      </c>
      <c r="CT24">
        <v>0.74550000000000005</v>
      </c>
      <c r="CU24">
        <v>11.3005999999999</v>
      </c>
      <c r="CV24">
        <v>0.9677</v>
      </c>
      <c r="CW24">
        <v>1</v>
      </c>
      <c r="CX24">
        <v>1</v>
      </c>
      <c r="CY24">
        <v>1</v>
      </c>
      <c r="CZ24">
        <v>1</v>
      </c>
      <c r="DA24">
        <v>4</v>
      </c>
      <c r="DB24">
        <v>0</v>
      </c>
      <c r="DC24">
        <v>1</v>
      </c>
      <c r="DD24">
        <v>0</v>
      </c>
      <c r="DE24">
        <v>1</v>
      </c>
      <c r="DF24">
        <v>2</v>
      </c>
      <c r="DG24">
        <v>1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2</v>
      </c>
      <c r="DP24">
        <v>9</v>
      </c>
      <c r="DQ24">
        <v>468</v>
      </c>
      <c r="DR24">
        <v>251</v>
      </c>
      <c r="DS24">
        <v>6.8</v>
      </c>
      <c r="DT24">
        <v>3.6</v>
      </c>
      <c r="DU24">
        <v>2199</v>
      </c>
      <c r="DV24">
        <v>1.7061201429880001E-2</v>
      </c>
      <c r="DW24">
        <v>1.7818987283000001E-5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36047091600</v>
      </c>
      <c r="H25" t="s">
        <v>1411</v>
      </c>
      <c r="I25">
        <v>8.3259E-2</v>
      </c>
      <c r="J25">
        <v>4202</v>
      </c>
      <c r="K25">
        <v>447</v>
      </c>
      <c r="L25">
        <v>1858</v>
      </c>
      <c r="M25">
        <v>45</v>
      </c>
      <c r="N25">
        <v>1663</v>
      </c>
      <c r="O25">
        <v>98</v>
      </c>
      <c r="P25">
        <v>1356</v>
      </c>
      <c r="Q25">
        <v>414</v>
      </c>
      <c r="R25">
        <v>167</v>
      </c>
      <c r="S25">
        <v>118</v>
      </c>
      <c r="T25">
        <v>15918</v>
      </c>
      <c r="U25">
        <v>2351</v>
      </c>
      <c r="V25">
        <v>720</v>
      </c>
      <c r="W25">
        <v>319</v>
      </c>
      <c r="X25">
        <v>365</v>
      </c>
      <c r="Y25">
        <v>106</v>
      </c>
      <c r="Z25">
        <v>1037</v>
      </c>
      <c r="AA25">
        <v>250</v>
      </c>
      <c r="AB25">
        <v>580</v>
      </c>
      <c r="AC25">
        <v>156</v>
      </c>
      <c r="AD25">
        <v>397</v>
      </c>
      <c r="AE25">
        <v>114.5</v>
      </c>
      <c r="AF25">
        <v>4178</v>
      </c>
      <c r="AG25">
        <v>447.69999999999902</v>
      </c>
      <c r="AH25">
        <v>68</v>
      </c>
      <c r="AI25">
        <v>70</v>
      </c>
      <c r="AJ25">
        <v>504</v>
      </c>
      <c r="AK25">
        <v>116.2</v>
      </c>
      <c r="AL25">
        <v>0</v>
      </c>
      <c r="AM25">
        <v>11</v>
      </c>
      <c r="AN25">
        <v>74</v>
      </c>
      <c r="AO25">
        <v>51.399999999999899</v>
      </c>
      <c r="AP25">
        <v>1236</v>
      </c>
      <c r="AQ25">
        <v>137</v>
      </c>
      <c r="AR25">
        <v>11</v>
      </c>
      <c r="AS25">
        <v>5</v>
      </c>
      <c r="AT25">
        <v>32.299999999999898</v>
      </c>
      <c r="AU25">
        <v>9.3000000000000007</v>
      </c>
      <c r="AV25">
        <v>9.9</v>
      </c>
      <c r="AW25">
        <v>7</v>
      </c>
      <c r="AX25">
        <v>15918</v>
      </c>
      <c r="AY25">
        <v>2351</v>
      </c>
      <c r="AZ25">
        <v>26.1</v>
      </c>
      <c r="BA25">
        <v>10</v>
      </c>
      <c r="BB25">
        <v>8.6999999999999904</v>
      </c>
      <c r="BC25">
        <v>2.4</v>
      </c>
      <c r="BD25">
        <v>24.6999999999999</v>
      </c>
      <c r="BE25">
        <v>5.3</v>
      </c>
      <c r="BF25">
        <v>13.8</v>
      </c>
      <c r="BG25">
        <v>3.5</v>
      </c>
      <c r="BH25">
        <v>23.899999999999899</v>
      </c>
      <c r="BI25">
        <v>6.7</v>
      </c>
      <c r="BJ25">
        <v>99.4</v>
      </c>
      <c r="BK25">
        <v>1.3</v>
      </c>
      <c r="BL25">
        <v>1.7</v>
      </c>
      <c r="BM25">
        <v>1.8</v>
      </c>
      <c r="BN25">
        <v>27.1</v>
      </c>
      <c r="BO25">
        <v>6.2</v>
      </c>
      <c r="BP25">
        <v>0</v>
      </c>
      <c r="BQ25">
        <v>1.6</v>
      </c>
      <c r="BR25">
        <v>4.4000000000000004</v>
      </c>
      <c r="BS25">
        <v>3.1</v>
      </c>
      <c r="BT25">
        <v>74.299999999999898</v>
      </c>
      <c r="BU25">
        <v>7</v>
      </c>
      <c r="BV25">
        <v>0.3</v>
      </c>
      <c r="BW25">
        <v>0.1</v>
      </c>
      <c r="BX25">
        <v>0.87709999999999999</v>
      </c>
      <c r="BY25">
        <v>0.74080000000000001</v>
      </c>
      <c r="BZ25">
        <v>0.89659999999999995</v>
      </c>
      <c r="CA25">
        <v>0.84119999999999995</v>
      </c>
      <c r="CB25">
        <v>3.3557000000000001</v>
      </c>
      <c r="CC25">
        <v>0.88959999999999995</v>
      </c>
      <c r="CD25">
        <v>0.1474</v>
      </c>
      <c r="CE25">
        <v>0.74690000000000001</v>
      </c>
      <c r="CF25">
        <v>0.72260000000000002</v>
      </c>
      <c r="CG25">
        <v>0.94399999999999995</v>
      </c>
      <c r="CH25">
        <v>2.5609000000000002</v>
      </c>
      <c r="CI25">
        <v>0.8175</v>
      </c>
      <c r="CJ25">
        <v>0.97409999999999997</v>
      </c>
      <c r="CK25">
        <v>0.41</v>
      </c>
      <c r="CL25">
        <v>1.3841000000000001</v>
      </c>
      <c r="CM25">
        <v>0.69540000000000002</v>
      </c>
      <c r="CN25">
        <v>0.71989999999999998</v>
      </c>
      <c r="CO25">
        <v>0</v>
      </c>
      <c r="CP25">
        <v>0.61470000000000002</v>
      </c>
      <c r="CQ25">
        <v>0.92900000000000005</v>
      </c>
      <c r="CR25">
        <v>0.46</v>
      </c>
      <c r="CS25">
        <v>2.7237</v>
      </c>
      <c r="CT25">
        <v>0.73329999999999995</v>
      </c>
      <c r="CU25">
        <v>10.0243</v>
      </c>
      <c r="CV25">
        <v>0.88680000000000003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3</v>
      </c>
      <c r="DQ25">
        <v>430</v>
      </c>
      <c r="DR25">
        <v>148</v>
      </c>
      <c r="DS25">
        <v>10.1999999999999</v>
      </c>
      <c r="DT25">
        <v>3.6</v>
      </c>
      <c r="DU25">
        <v>1722</v>
      </c>
      <c r="DV25">
        <v>2.0555302765704001E-2</v>
      </c>
      <c r="DW25">
        <v>2.2962036533999999E-5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36047091800</v>
      </c>
      <c r="H26" t="s">
        <v>1410</v>
      </c>
      <c r="I26">
        <v>8.0939300000000006E-2</v>
      </c>
      <c r="J26">
        <v>2759</v>
      </c>
      <c r="K26">
        <v>323</v>
      </c>
      <c r="L26">
        <v>1091</v>
      </c>
      <c r="M26">
        <v>29</v>
      </c>
      <c r="N26">
        <v>1026</v>
      </c>
      <c r="O26">
        <v>56</v>
      </c>
      <c r="P26">
        <v>1037</v>
      </c>
      <c r="Q26">
        <v>326</v>
      </c>
      <c r="R26">
        <v>192</v>
      </c>
      <c r="S26">
        <v>90</v>
      </c>
      <c r="T26">
        <v>17025</v>
      </c>
      <c r="U26">
        <v>2551</v>
      </c>
      <c r="V26">
        <v>464</v>
      </c>
      <c r="W26">
        <v>130</v>
      </c>
      <c r="X26">
        <v>375</v>
      </c>
      <c r="Y26">
        <v>73</v>
      </c>
      <c r="Z26">
        <v>688</v>
      </c>
      <c r="AA26">
        <v>220</v>
      </c>
      <c r="AB26">
        <v>203</v>
      </c>
      <c r="AC26">
        <v>65</v>
      </c>
      <c r="AD26">
        <v>205</v>
      </c>
      <c r="AE26">
        <v>61.7</v>
      </c>
      <c r="AF26">
        <v>2759</v>
      </c>
      <c r="AG26">
        <v>323.19999999999902</v>
      </c>
      <c r="AH26">
        <v>260</v>
      </c>
      <c r="AI26">
        <v>101.9</v>
      </c>
      <c r="AJ26">
        <v>636</v>
      </c>
      <c r="AK26">
        <v>67.599999999999895</v>
      </c>
      <c r="AL26">
        <v>5</v>
      </c>
      <c r="AM26">
        <v>8</v>
      </c>
      <c r="AN26">
        <v>69</v>
      </c>
      <c r="AO26">
        <v>47</v>
      </c>
      <c r="AP26">
        <v>544</v>
      </c>
      <c r="AQ26">
        <v>79</v>
      </c>
      <c r="AR26">
        <v>0</v>
      </c>
      <c r="AS26">
        <v>11</v>
      </c>
      <c r="AT26">
        <v>37.799999999999898</v>
      </c>
      <c r="AU26">
        <v>9.8000000000000007</v>
      </c>
      <c r="AV26">
        <v>15.6999999999999</v>
      </c>
      <c r="AW26">
        <v>6.2</v>
      </c>
      <c r="AX26">
        <v>17025</v>
      </c>
      <c r="AY26">
        <v>2551</v>
      </c>
      <c r="AZ26">
        <v>26</v>
      </c>
      <c r="BA26">
        <v>6.2</v>
      </c>
      <c r="BB26">
        <v>13.6</v>
      </c>
      <c r="BC26">
        <v>2.7</v>
      </c>
      <c r="BD26">
        <v>24.899999999999899</v>
      </c>
      <c r="BE26">
        <v>7.4</v>
      </c>
      <c r="BF26">
        <v>7.4</v>
      </c>
      <c r="BG26">
        <v>2.4</v>
      </c>
      <c r="BH26">
        <v>20</v>
      </c>
      <c r="BI26">
        <v>5.9</v>
      </c>
      <c r="BJ26">
        <v>100</v>
      </c>
      <c r="BK26">
        <v>0.4</v>
      </c>
      <c r="BL26">
        <v>10.3</v>
      </c>
      <c r="BM26">
        <v>3.9</v>
      </c>
      <c r="BN26">
        <v>58.299999999999898</v>
      </c>
      <c r="BO26">
        <v>6</v>
      </c>
      <c r="BP26">
        <v>0.5</v>
      </c>
      <c r="BQ26">
        <v>0.8</v>
      </c>
      <c r="BR26">
        <v>6.7</v>
      </c>
      <c r="BS26">
        <v>4.5999999999999996</v>
      </c>
      <c r="BT26">
        <v>53</v>
      </c>
      <c r="BU26">
        <v>6.8</v>
      </c>
      <c r="BV26">
        <v>0</v>
      </c>
      <c r="BW26">
        <v>0.4</v>
      </c>
      <c r="BX26">
        <v>0.9194</v>
      </c>
      <c r="BY26">
        <v>0.93130000000000002</v>
      </c>
      <c r="BZ26">
        <v>0.87660000000000005</v>
      </c>
      <c r="CA26">
        <v>0.84009999999999996</v>
      </c>
      <c r="CB26">
        <v>3.5674000000000001</v>
      </c>
      <c r="CC26">
        <v>0.93769999999999998</v>
      </c>
      <c r="CD26">
        <v>0.43990000000000001</v>
      </c>
      <c r="CE26">
        <v>0.76259999999999994</v>
      </c>
      <c r="CF26">
        <v>0.18229999999999999</v>
      </c>
      <c r="CG26">
        <v>0.89770000000000005</v>
      </c>
      <c r="CH26">
        <v>2.2824</v>
      </c>
      <c r="CI26">
        <v>0.67620000000000002</v>
      </c>
      <c r="CJ26">
        <v>0.99109999999999998</v>
      </c>
      <c r="CK26">
        <v>0.76500000000000001</v>
      </c>
      <c r="CL26">
        <v>1.7562</v>
      </c>
      <c r="CM26">
        <v>0.9335</v>
      </c>
      <c r="CN26">
        <v>0.82930000000000004</v>
      </c>
      <c r="CO26">
        <v>0.69899999999999995</v>
      </c>
      <c r="CP26">
        <v>0.71660000000000001</v>
      </c>
      <c r="CQ26">
        <v>0.78300000000000003</v>
      </c>
      <c r="CR26">
        <v>0</v>
      </c>
      <c r="CS26">
        <v>3.0278999999999998</v>
      </c>
      <c r="CT26">
        <v>0.84130000000000005</v>
      </c>
      <c r="CU26">
        <v>10.633900000000001</v>
      </c>
      <c r="CV26">
        <v>0.92600000000000005</v>
      </c>
      <c r="CW26">
        <v>1</v>
      </c>
      <c r="CX26">
        <v>1</v>
      </c>
      <c r="CY26">
        <v>0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3</v>
      </c>
      <c r="DQ26">
        <v>338</v>
      </c>
      <c r="DR26">
        <v>144</v>
      </c>
      <c r="DS26">
        <v>12.3</v>
      </c>
      <c r="DT26">
        <v>5.3</v>
      </c>
      <c r="DU26">
        <v>2256</v>
      </c>
      <c r="DV26">
        <v>2.1450110107845002E-2</v>
      </c>
      <c r="DW26">
        <v>2.2327081889000001E-5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36047092000</v>
      </c>
      <c r="H27" t="s">
        <v>1006</v>
      </c>
      <c r="I27">
        <v>9.1563699999999998E-2</v>
      </c>
      <c r="J27">
        <v>3229</v>
      </c>
      <c r="K27">
        <v>299</v>
      </c>
      <c r="L27">
        <v>1299</v>
      </c>
      <c r="M27">
        <v>31</v>
      </c>
      <c r="N27">
        <v>1217</v>
      </c>
      <c r="O27">
        <v>70</v>
      </c>
      <c r="P27">
        <v>936</v>
      </c>
      <c r="Q27">
        <v>323</v>
      </c>
      <c r="R27">
        <v>163</v>
      </c>
      <c r="S27">
        <v>73</v>
      </c>
      <c r="T27">
        <v>22520</v>
      </c>
      <c r="U27">
        <v>7214</v>
      </c>
      <c r="V27">
        <v>525</v>
      </c>
      <c r="W27">
        <v>123</v>
      </c>
      <c r="X27">
        <v>357</v>
      </c>
      <c r="Y27">
        <v>115</v>
      </c>
      <c r="Z27">
        <v>782</v>
      </c>
      <c r="AA27">
        <v>215</v>
      </c>
      <c r="AB27">
        <v>488</v>
      </c>
      <c r="AC27">
        <v>123</v>
      </c>
      <c r="AD27">
        <v>223</v>
      </c>
      <c r="AE27">
        <v>94.7</v>
      </c>
      <c r="AF27">
        <v>3221</v>
      </c>
      <c r="AG27">
        <v>299.19999999999902</v>
      </c>
      <c r="AH27">
        <v>47</v>
      </c>
      <c r="AI27">
        <v>68.599999999999895</v>
      </c>
      <c r="AJ27">
        <v>448</v>
      </c>
      <c r="AK27">
        <v>112.299999999999</v>
      </c>
      <c r="AL27">
        <v>0</v>
      </c>
      <c r="AM27">
        <v>11</v>
      </c>
      <c r="AN27">
        <v>77</v>
      </c>
      <c r="AO27">
        <v>40.799999999999898</v>
      </c>
      <c r="AP27">
        <v>649</v>
      </c>
      <c r="AQ27">
        <v>119</v>
      </c>
      <c r="AR27">
        <v>0</v>
      </c>
      <c r="AS27">
        <v>11</v>
      </c>
      <c r="AT27">
        <v>29.5</v>
      </c>
      <c r="AU27">
        <v>9.6</v>
      </c>
      <c r="AV27">
        <v>12</v>
      </c>
      <c r="AW27">
        <v>5.4</v>
      </c>
      <c r="AX27">
        <v>22520</v>
      </c>
      <c r="AY27">
        <v>7214</v>
      </c>
      <c r="AZ27">
        <v>24.1999999999999</v>
      </c>
      <c r="BA27">
        <v>5.9</v>
      </c>
      <c r="BB27">
        <v>11.1</v>
      </c>
      <c r="BC27">
        <v>3.8</v>
      </c>
      <c r="BD27">
        <v>24.1999999999999</v>
      </c>
      <c r="BE27">
        <v>6.3</v>
      </c>
      <c r="BF27">
        <v>15.1</v>
      </c>
      <c r="BG27">
        <v>4</v>
      </c>
      <c r="BH27">
        <v>18.3</v>
      </c>
      <c r="BI27">
        <v>7.7</v>
      </c>
      <c r="BJ27">
        <v>99.799999999999898</v>
      </c>
      <c r="BK27">
        <v>0.7</v>
      </c>
      <c r="BL27">
        <v>1.6</v>
      </c>
      <c r="BM27">
        <v>2.2999999999999998</v>
      </c>
      <c r="BN27">
        <v>34.5</v>
      </c>
      <c r="BO27">
        <v>8.6</v>
      </c>
      <c r="BP27">
        <v>0</v>
      </c>
      <c r="BQ27">
        <v>2.2999999999999998</v>
      </c>
      <c r="BR27">
        <v>6.3</v>
      </c>
      <c r="BS27">
        <v>3.3</v>
      </c>
      <c r="BT27">
        <v>53.299999999999898</v>
      </c>
      <c r="BU27">
        <v>9</v>
      </c>
      <c r="BV27">
        <v>0</v>
      </c>
      <c r="BW27">
        <v>0.3</v>
      </c>
      <c r="BX27">
        <v>0.84960000000000002</v>
      </c>
      <c r="BY27">
        <v>0.84130000000000005</v>
      </c>
      <c r="BZ27">
        <v>0.71940000000000004</v>
      </c>
      <c r="CA27">
        <v>0.81479999999999997</v>
      </c>
      <c r="CB27">
        <v>3.2250000000000001</v>
      </c>
      <c r="CC27">
        <v>0.86050000000000004</v>
      </c>
      <c r="CD27">
        <v>0.27779999999999999</v>
      </c>
      <c r="CE27">
        <v>0.71970000000000001</v>
      </c>
      <c r="CF27">
        <v>0.79269999999999996</v>
      </c>
      <c r="CG27">
        <v>0.87070000000000003</v>
      </c>
      <c r="CH27">
        <v>2.6608999999999998</v>
      </c>
      <c r="CI27">
        <v>0.85970000000000002</v>
      </c>
      <c r="CJ27">
        <v>0.98519999999999996</v>
      </c>
      <c r="CK27">
        <v>0.3861</v>
      </c>
      <c r="CL27">
        <v>1.3713</v>
      </c>
      <c r="CM27">
        <v>0.68740000000000001</v>
      </c>
      <c r="CN27">
        <v>0.75080000000000002</v>
      </c>
      <c r="CO27">
        <v>0</v>
      </c>
      <c r="CP27">
        <v>0.70179999999999998</v>
      </c>
      <c r="CQ27">
        <v>0.7863</v>
      </c>
      <c r="CR27">
        <v>0</v>
      </c>
      <c r="CS27">
        <v>2.2389000000000001</v>
      </c>
      <c r="CT27">
        <v>0.49330000000000002</v>
      </c>
      <c r="CU27">
        <v>9.4961000000000002</v>
      </c>
      <c r="CV27">
        <v>0.83560000000000001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154</v>
      </c>
      <c r="DR27">
        <v>109</v>
      </c>
      <c r="DS27">
        <v>4.8</v>
      </c>
      <c r="DT27">
        <v>3.4</v>
      </c>
      <c r="DU27">
        <v>1202</v>
      </c>
      <c r="DV27">
        <v>2.1232840599852001E-2</v>
      </c>
      <c r="DW27">
        <v>2.4236089306E-5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36047092200</v>
      </c>
      <c r="H28" t="s">
        <v>1409</v>
      </c>
      <c r="I28">
        <v>6.2313800000000003E-2</v>
      </c>
      <c r="J28">
        <v>2909</v>
      </c>
      <c r="K28">
        <v>361</v>
      </c>
      <c r="L28">
        <v>1419</v>
      </c>
      <c r="M28">
        <v>22</v>
      </c>
      <c r="N28">
        <v>1335</v>
      </c>
      <c r="O28">
        <v>72</v>
      </c>
      <c r="P28">
        <v>365</v>
      </c>
      <c r="Q28">
        <v>163</v>
      </c>
      <c r="R28">
        <v>198</v>
      </c>
      <c r="S28">
        <v>101</v>
      </c>
      <c r="T28">
        <v>21418</v>
      </c>
      <c r="U28">
        <v>2735</v>
      </c>
      <c r="V28">
        <v>322</v>
      </c>
      <c r="W28">
        <v>105</v>
      </c>
      <c r="X28">
        <v>517</v>
      </c>
      <c r="Y28">
        <v>154</v>
      </c>
      <c r="Z28">
        <v>595</v>
      </c>
      <c r="AA28">
        <v>209</v>
      </c>
      <c r="AB28">
        <v>350</v>
      </c>
      <c r="AC28">
        <v>121</v>
      </c>
      <c r="AD28">
        <v>166</v>
      </c>
      <c r="AE28">
        <v>86</v>
      </c>
      <c r="AF28">
        <v>2864</v>
      </c>
      <c r="AG28">
        <v>364.39999999999901</v>
      </c>
      <c r="AH28">
        <v>26</v>
      </c>
      <c r="AI28">
        <v>59.799999999999898</v>
      </c>
      <c r="AJ28">
        <v>957</v>
      </c>
      <c r="AK28">
        <v>118.799999999999</v>
      </c>
      <c r="AL28">
        <v>0</v>
      </c>
      <c r="AM28">
        <v>11</v>
      </c>
      <c r="AN28">
        <v>80</v>
      </c>
      <c r="AO28">
        <v>75.799999999999898</v>
      </c>
      <c r="AP28">
        <v>730</v>
      </c>
      <c r="AQ28">
        <v>149</v>
      </c>
      <c r="AR28">
        <v>0</v>
      </c>
      <c r="AS28">
        <v>11</v>
      </c>
      <c r="AT28">
        <v>12.5</v>
      </c>
      <c r="AU28">
        <v>5.8</v>
      </c>
      <c r="AV28">
        <v>14.8</v>
      </c>
      <c r="AW28">
        <v>6.6</v>
      </c>
      <c r="AX28">
        <v>21418</v>
      </c>
      <c r="AY28">
        <v>2735</v>
      </c>
      <c r="AZ28">
        <v>16.399999999999899</v>
      </c>
      <c r="BA28">
        <v>5.2</v>
      </c>
      <c r="BB28">
        <v>17.8</v>
      </c>
      <c r="BC28">
        <v>6</v>
      </c>
      <c r="BD28">
        <v>20.5</v>
      </c>
      <c r="BE28">
        <v>6.7</v>
      </c>
      <c r="BF28">
        <v>12</v>
      </c>
      <c r="BG28">
        <v>4.5</v>
      </c>
      <c r="BH28">
        <v>12.4</v>
      </c>
      <c r="BI28">
        <v>6.4</v>
      </c>
      <c r="BJ28">
        <v>98.5</v>
      </c>
      <c r="BK28">
        <v>2.8</v>
      </c>
      <c r="BL28">
        <v>0.9</v>
      </c>
      <c r="BM28">
        <v>2.2000000000000002</v>
      </c>
      <c r="BN28">
        <v>67.400000000000006</v>
      </c>
      <c r="BO28">
        <v>8.3000000000000007</v>
      </c>
      <c r="BP28">
        <v>0</v>
      </c>
      <c r="BQ28">
        <v>2.1</v>
      </c>
      <c r="BR28">
        <v>6</v>
      </c>
      <c r="BS28">
        <v>5.7</v>
      </c>
      <c r="BT28">
        <v>54.7</v>
      </c>
      <c r="BU28">
        <v>10.3</v>
      </c>
      <c r="BV28">
        <v>0</v>
      </c>
      <c r="BW28">
        <v>0.4</v>
      </c>
      <c r="BX28">
        <v>0.51859999999999995</v>
      </c>
      <c r="BY28">
        <v>0.91810000000000003</v>
      </c>
      <c r="BZ28">
        <v>0.75670000000000004</v>
      </c>
      <c r="CA28">
        <v>0.67200000000000004</v>
      </c>
      <c r="CB28">
        <v>2.8654000000000002</v>
      </c>
      <c r="CC28">
        <v>0.77229999999999999</v>
      </c>
      <c r="CD28">
        <v>0.72509999999999997</v>
      </c>
      <c r="CE28">
        <v>0.43120000000000003</v>
      </c>
      <c r="CF28">
        <v>0.60109999999999997</v>
      </c>
      <c r="CG28">
        <v>0.73760000000000003</v>
      </c>
      <c r="CH28">
        <v>2.4950000000000001</v>
      </c>
      <c r="CI28">
        <v>0.78649999999999998</v>
      </c>
      <c r="CJ28">
        <v>0.93779999999999997</v>
      </c>
      <c r="CK28">
        <v>0.2949</v>
      </c>
      <c r="CL28">
        <v>1.2326999999999999</v>
      </c>
      <c r="CM28">
        <v>0.6089</v>
      </c>
      <c r="CN28">
        <v>0.85560000000000003</v>
      </c>
      <c r="CO28">
        <v>0</v>
      </c>
      <c r="CP28">
        <v>0.68799999999999994</v>
      </c>
      <c r="CQ28">
        <v>0.79310000000000003</v>
      </c>
      <c r="CR28">
        <v>0</v>
      </c>
      <c r="CS28">
        <v>2.3367</v>
      </c>
      <c r="CT28">
        <v>0.54</v>
      </c>
      <c r="CU28">
        <v>8.9298999999999999</v>
      </c>
      <c r="CV28">
        <v>0.77200000000000002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331</v>
      </c>
      <c r="DR28">
        <v>157</v>
      </c>
      <c r="DS28">
        <v>11.4</v>
      </c>
      <c r="DT28">
        <v>4.8</v>
      </c>
      <c r="DU28">
        <v>1788</v>
      </c>
      <c r="DV28">
        <v>2.5514537269144998E-2</v>
      </c>
      <c r="DW28">
        <v>1.6890906283E-5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36047092400</v>
      </c>
      <c r="H29" t="s">
        <v>1408</v>
      </c>
      <c r="I29">
        <v>9.7176899999999997E-2</v>
      </c>
      <c r="J29">
        <v>3314</v>
      </c>
      <c r="K29">
        <v>487</v>
      </c>
      <c r="L29">
        <v>1191</v>
      </c>
      <c r="M29">
        <v>30</v>
      </c>
      <c r="N29">
        <v>1090</v>
      </c>
      <c r="O29">
        <v>79</v>
      </c>
      <c r="P29">
        <v>577</v>
      </c>
      <c r="Q29">
        <v>264</v>
      </c>
      <c r="R29">
        <v>138</v>
      </c>
      <c r="S29">
        <v>80</v>
      </c>
      <c r="T29">
        <v>16396</v>
      </c>
      <c r="U29">
        <v>3041</v>
      </c>
      <c r="V29">
        <v>401</v>
      </c>
      <c r="W29">
        <v>167</v>
      </c>
      <c r="X29">
        <v>349</v>
      </c>
      <c r="Y29">
        <v>107</v>
      </c>
      <c r="Z29">
        <v>897</v>
      </c>
      <c r="AA29">
        <v>210</v>
      </c>
      <c r="AB29">
        <v>399</v>
      </c>
      <c r="AC29">
        <v>144</v>
      </c>
      <c r="AD29">
        <v>305</v>
      </c>
      <c r="AE29">
        <v>101.599999999999</v>
      </c>
      <c r="AF29">
        <v>3310</v>
      </c>
      <c r="AG29">
        <v>487.1</v>
      </c>
      <c r="AH29">
        <v>112</v>
      </c>
      <c r="AI29">
        <v>99.599999999999895</v>
      </c>
      <c r="AJ29">
        <v>251</v>
      </c>
      <c r="AK29">
        <v>81.5</v>
      </c>
      <c r="AL29">
        <v>0</v>
      </c>
      <c r="AM29">
        <v>11</v>
      </c>
      <c r="AN29">
        <v>73</v>
      </c>
      <c r="AO29">
        <v>58.1</v>
      </c>
      <c r="AP29">
        <v>648</v>
      </c>
      <c r="AQ29">
        <v>109</v>
      </c>
      <c r="AR29">
        <v>65</v>
      </c>
      <c r="AS29">
        <v>72</v>
      </c>
      <c r="AT29">
        <v>17.899999999999899</v>
      </c>
      <c r="AU29">
        <v>7.9</v>
      </c>
      <c r="AV29">
        <v>8.5</v>
      </c>
      <c r="AW29">
        <v>4.3</v>
      </c>
      <c r="AX29">
        <v>16396</v>
      </c>
      <c r="AY29">
        <v>3041</v>
      </c>
      <c r="AZ29">
        <v>18.899999999999899</v>
      </c>
      <c r="BA29">
        <v>6.5</v>
      </c>
      <c r="BB29">
        <v>10.5</v>
      </c>
      <c r="BC29">
        <v>3.1</v>
      </c>
      <c r="BD29">
        <v>27.1</v>
      </c>
      <c r="BE29">
        <v>4.9000000000000004</v>
      </c>
      <c r="BF29">
        <v>12.3</v>
      </c>
      <c r="BG29">
        <v>4.7</v>
      </c>
      <c r="BH29">
        <v>28</v>
      </c>
      <c r="BI29">
        <v>9.1</v>
      </c>
      <c r="BJ29">
        <v>99.9</v>
      </c>
      <c r="BK29">
        <v>0.8</v>
      </c>
      <c r="BL29">
        <v>3.6</v>
      </c>
      <c r="BM29">
        <v>3.2</v>
      </c>
      <c r="BN29">
        <v>21.1</v>
      </c>
      <c r="BO29">
        <v>6.8</v>
      </c>
      <c r="BP29">
        <v>0</v>
      </c>
      <c r="BQ29">
        <v>2.5</v>
      </c>
      <c r="BR29">
        <v>6.7</v>
      </c>
      <c r="BS29">
        <v>5.3</v>
      </c>
      <c r="BT29">
        <v>59.399999999999899</v>
      </c>
      <c r="BU29">
        <v>8.9</v>
      </c>
      <c r="BV29">
        <v>2</v>
      </c>
      <c r="BW29">
        <v>2.2000000000000002</v>
      </c>
      <c r="BX29">
        <v>0.67479999999999996</v>
      </c>
      <c r="BY29">
        <v>0.64859999999999995</v>
      </c>
      <c r="BZ29">
        <v>0.88590000000000002</v>
      </c>
      <c r="CA29">
        <v>0.73219999999999996</v>
      </c>
      <c r="CB29">
        <v>2.9413999999999998</v>
      </c>
      <c r="CC29">
        <v>0.79320000000000002</v>
      </c>
      <c r="CD29">
        <v>0.23949999999999999</v>
      </c>
      <c r="CE29">
        <v>0.85629999999999995</v>
      </c>
      <c r="CF29">
        <v>0.62209999999999999</v>
      </c>
      <c r="CG29">
        <v>0.97199999999999998</v>
      </c>
      <c r="CH29">
        <v>2.6899000000000002</v>
      </c>
      <c r="CI29">
        <v>0.86819999999999997</v>
      </c>
      <c r="CJ29">
        <v>0.98929999999999996</v>
      </c>
      <c r="CK29">
        <v>0.5544</v>
      </c>
      <c r="CL29">
        <v>1.5437000000000001</v>
      </c>
      <c r="CM29">
        <v>0.80289999999999995</v>
      </c>
      <c r="CN29">
        <v>0.67610000000000003</v>
      </c>
      <c r="CO29">
        <v>0</v>
      </c>
      <c r="CP29">
        <v>0.71599999999999997</v>
      </c>
      <c r="CQ29">
        <v>0.82909999999999995</v>
      </c>
      <c r="CR29">
        <v>0.7823</v>
      </c>
      <c r="CS29">
        <v>3.0034999999999998</v>
      </c>
      <c r="CT29">
        <v>0.83389999999999997</v>
      </c>
      <c r="CU29">
        <v>10.1785</v>
      </c>
      <c r="CV29">
        <v>0.89990000000000003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352</v>
      </c>
      <c r="DR29">
        <v>166</v>
      </c>
      <c r="DS29">
        <v>10.8</v>
      </c>
      <c r="DT29">
        <v>4.5999999999999996</v>
      </c>
      <c r="DU29">
        <v>4480</v>
      </c>
      <c r="DV29">
        <v>2.4675120834889999E-2</v>
      </c>
      <c r="DW29">
        <v>2.6813261067000001E-5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36047092800</v>
      </c>
      <c r="H30" t="s">
        <v>1407</v>
      </c>
      <c r="I30">
        <v>6.0702600000000002E-2</v>
      </c>
      <c r="J30">
        <v>2987</v>
      </c>
      <c r="K30">
        <v>353</v>
      </c>
      <c r="L30">
        <v>1198</v>
      </c>
      <c r="M30">
        <v>21</v>
      </c>
      <c r="N30">
        <v>1151</v>
      </c>
      <c r="O30">
        <v>51</v>
      </c>
      <c r="P30">
        <v>361</v>
      </c>
      <c r="Q30">
        <v>179</v>
      </c>
      <c r="R30">
        <v>116</v>
      </c>
      <c r="S30">
        <v>74</v>
      </c>
      <c r="T30">
        <v>23460</v>
      </c>
      <c r="U30">
        <v>2563</v>
      </c>
      <c r="V30">
        <v>345</v>
      </c>
      <c r="W30">
        <v>89</v>
      </c>
      <c r="X30">
        <v>454</v>
      </c>
      <c r="Y30">
        <v>115</v>
      </c>
      <c r="Z30">
        <v>639</v>
      </c>
      <c r="AA30">
        <v>229</v>
      </c>
      <c r="AB30">
        <v>312</v>
      </c>
      <c r="AC30">
        <v>89</v>
      </c>
      <c r="AD30">
        <v>172</v>
      </c>
      <c r="AE30">
        <v>76.5</v>
      </c>
      <c r="AF30">
        <v>2936</v>
      </c>
      <c r="AG30">
        <v>357.69999999999902</v>
      </c>
      <c r="AH30">
        <v>69</v>
      </c>
      <c r="AI30">
        <v>62.7</v>
      </c>
      <c r="AJ30">
        <v>131</v>
      </c>
      <c r="AK30">
        <v>58.1</v>
      </c>
      <c r="AL30">
        <v>0</v>
      </c>
      <c r="AM30">
        <v>11</v>
      </c>
      <c r="AN30">
        <v>73</v>
      </c>
      <c r="AO30">
        <v>53.299999999999898</v>
      </c>
      <c r="AP30">
        <v>487</v>
      </c>
      <c r="AQ30">
        <v>113</v>
      </c>
      <c r="AR30">
        <v>17</v>
      </c>
      <c r="AS30">
        <v>8</v>
      </c>
      <c r="AT30">
        <v>12.1</v>
      </c>
      <c r="AU30">
        <v>5.9</v>
      </c>
      <c r="AV30">
        <v>7.6</v>
      </c>
      <c r="AW30">
        <v>4.3</v>
      </c>
      <c r="AX30">
        <v>23460</v>
      </c>
      <c r="AY30">
        <v>2563</v>
      </c>
      <c r="AZ30">
        <v>17.8</v>
      </c>
      <c r="BA30">
        <v>4.3</v>
      </c>
      <c r="BB30">
        <v>15.1999999999999</v>
      </c>
      <c r="BC30">
        <v>4.3</v>
      </c>
      <c r="BD30">
        <v>21.399999999999899</v>
      </c>
      <c r="BE30">
        <v>7.2</v>
      </c>
      <c r="BF30">
        <v>10.4</v>
      </c>
      <c r="BG30">
        <v>3</v>
      </c>
      <c r="BH30">
        <v>14.9</v>
      </c>
      <c r="BI30">
        <v>6.6</v>
      </c>
      <c r="BJ30">
        <v>98.299999999999898</v>
      </c>
      <c r="BK30">
        <v>2.9</v>
      </c>
      <c r="BL30">
        <v>2.5</v>
      </c>
      <c r="BM30">
        <v>2.2000000000000002</v>
      </c>
      <c r="BN30">
        <v>10.9</v>
      </c>
      <c r="BO30">
        <v>4.8</v>
      </c>
      <c r="BP30">
        <v>0</v>
      </c>
      <c r="BQ30">
        <v>2.5</v>
      </c>
      <c r="BR30">
        <v>6.3</v>
      </c>
      <c r="BS30">
        <v>4.5999999999999996</v>
      </c>
      <c r="BT30">
        <v>42.299999999999898</v>
      </c>
      <c r="BU30">
        <v>9.6999999999999904</v>
      </c>
      <c r="BV30">
        <v>0.6</v>
      </c>
      <c r="BW30">
        <v>0.3</v>
      </c>
      <c r="BX30">
        <v>0.50580000000000003</v>
      </c>
      <c r="BY30">
        <v>0.56930000000000003</v>
      </c>
      <c r="BZ30">
        <v>0.68940000000000001</v>
      </c>
      <c r="CA30">
        <v>0.7077</v>
      </c>
      <c r="CB30">
        <v>2.4722</v>
      </c>
      <c r="CC30">
        <v>0.65490000000000004</v>
      </c>
      <c r="CD30">
        <v>0.54759999999999998</v>
      </c>
      <c r="CE30">
        <v>0.50819999999999999</v>
      </c>
      <c r="CF30">
        <v>0.47239999999999999</v>
      </c>
      <c r="CG30">
        <v>0.80459999999999998</v>
      </c>
      <c r="CH30">
        <v>2.3327</v>
      </c>
      <c r="CI30">
        <v>0.70089999999999997</v>
      </c>
      <c r="CJ30">
        <v>0.9335</v>
      </c>
      <c r="CK30">
        <v>0.48020000000000002</v>
      </c>
      <c r="CL30">
        <v>1.4137</v>
      </c>
      <c r="CM30">
        <v>0.71460000000000001</v>
      </c>
      <c r="CN30">
        <v>0.56430000000000002</v>
      </c>
      <c r="CO30">
        <v>0</v>
      </c>
      <c r="CP30">
        <v>0.7026</v>
      </c>
      <c r="CQ30">
        <v>0.7147</v>
      </c>
      <c r="CR30">
        <v>0.61509999999999998</v>
      </c>
      <c r="CS30">
        <v>2.5966999999999998</v>
      </c>
      <c r="CT30">
        <v>0.67349999999999999</v>
      </c>
      <c r="CU30">
        <v>8.8153000000000006</v>
      </c>
      <c r="CV30">
        <v>0.75870000000000004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386</v>
      </c>
      <c r="DR30">
        <v>143</v>
      </c>
      <c r="DS30">
        <v>12.9</v>
      </c>
      <c r="DT30">
        <v>4.4000000000000004</v>
      </c>
      <c r="DU30">
        <v>953</v>
      </c>
      <c r="DV30">
        <v>6.8578277876090001E-3</v>
      </c>
      <c r="DW30">
        <v>8.8723327899999997E-7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36047113200</v>
      </c>
      <c r="H31" t="s">
        <v>990</v>
      </c>
      <c r="I31">
        <v>7.5750499999999998E-2</v>
      </c>
      <c r="J31">
        <v>1939</v>
      </c>
      <c r="K31">
        <v>235</v>
      </c>
      <c r="L31">
        <v>735</v>
      </c>
      <c r="M31">
        <v>25</v>
      </c>
      <c r="N31">
        <v>648</v>
      </c>
      <c r="O31">
        <v>44</v>
      </c>
      <c r="P31">
        <v>341</v>
      </c>
      <c r="Q31">
        <v>149</v>
      </c>
      <c r="R31">
        <v>100</v>
      </c>
      <c r="S31">
        <v>50</v>
      </c>
      <c r="T31">
        <v>22694</v>
      </c>
      <c r="U31">
        <v>3075</v>
      </c>
      <c r="V31">
        <v>198</v>
      </c>
      <c r="W31">
        <v>69</v>
      </c>
      <c r="X31">
        <v>177</v>
      </c>
      <c r="Y31">
        <v>42</v>
      </c>
      <c r="Z31">
        <v>502</v>
      </c>
      <c r="AA31">
        <v>148</v>
      </c>
      <c r="AB31">
        <v>101</v>
      </c>
      <c r="AC31">
        <v>42</v>
      </c>
      <c r="AD31">
        <v>148</v>
      </c>
      <c r="AE31">
        <v>56.1</v>
      </c>
      <c r="AF31">
        <v>1939</v>
      </c>
      <c r="AG31">
        <v>235.3</v>
      </c>
      <c r="AH31">
        <v>35</v>
      </c>
      <c r="AI31">
        <v>52.5</v>
      </c>
      <c r="AJ31">
        <v>38</v>
      </c>
      <c r="AK31">
        <v>25.899999999999899</v>
      </c>
      <c r="AL31">
        <v>0</v>
      </c>
      <c r="AM31">
        <v>11</v>
      </c>
      <c r="AN31">
        <v>49</v>
      </c>
      <c r="AO31">
        <v>37.399999999999899</v>
      </c>
      <c r="AP31">
        <v>247</v>
      </c>
      <c r="AQ31">
        <v>69</v>
      </c>
      <c r="AR31">
        <v>0</v>
      </c>
      <c r="AS31">
        <v>11</v>
      </c>
      <c r="AT31">
        <v>17.600000000000001</v>
      </c>
      <c r="AU31">
        <v>7.3</v>
      </c>
      <c r="AV31">
        <v>9.6</v>
      </c>
      <c r="AW31">
        <v>4.9000000000000004</v>
      </c>
      <c r="AX31">
        <v>22694</v>
      </c>
      <c r="AY31">
        <v>3075</v>
      </c>
      <c r="AZ31">
        <v>16.100000000000001</v>
      </c>
      <c r="BA31">
        <v>5.0999999999999996</v>
      </c>
      <c r="BB31">
        <v>9.1</v>
      </c>
      <c r="BC31">
        <v>2.6</v>
      </c>
      <c r="BD31">
        <v>25.899999999999899</v>
      </c>
      <c r="BE31">
        <v>7</v>
      </c>
      <c r="BF31">
        <v>5.2</v>
      </c>
      <c r="BG31">
        <v>2.2000000000000002</v>
      </c>
      <c r="BH31">
        <v>22.8</v>
      </c>
      <c r="BI31">
        <v>8.5</v>
      </c>
      <c r="BJ31">
        <v>100</v>
      </c>
      <c r="BK31">
        <v>0.6</v>
      </c>
      <c r="BL31">
        <v>1.9</v>
      </c>
      <c r="BM31">
        <v>2.8</v>
      </c>
      <c r="BN31">
        <v>5.2</v>
      </c>
      <c r="BO31">
        <v>3.5</v>
      </c>
      <c r="BP31">
        <v>0</v>
      </c>
      <c r="BQ31">
        <v>4</v>
      </c>
      <c r="BR31">
        <v>7.6</v>
      </c>
      <c r="BS31">
        <v>5.7</v>
      </c>
      <c r="BT31">
        <v>38.1</v>
      </c>
      <c r="BU31">
        <v>9.9</v>
      </c>
      <c r="BV31">
        <v>0</v>
      </c>
      <c r="BW31">
        <v>0.6</v>
      </c>
      <c r="BX31">
        <v>0.66690000000000005</v>
      </c>
      <c r="BY31">
        <v>0.72270000000000001</v>
      </c>
      <c r="BZ31">
        <v>0.71540000000000004</v>
      </c>
      <c r="CA31">
        <v>0.66500000000000004</v>
      </c>
      <c r="CB31">
        <v>2.7700999999999998</v>
      </c>
      <c r="CC31">
        <v>0.74390000000000001</v>
      </c>
      <c r="CD31">
        <v>0.16739999999999999</v>
      </c>
      <c r="CE31">
        <v>0.81179999999999997</v>
      </c>
      <c r="CF31">
        <v>4.7899999999999998E-2</v>
      </c>
      <c r="CG31">
        <v>0.93179999999999996</v>
      </c>
      <c r="CH31">
        <v>1.9589000000000001</v>
      </c>
      <c r="CI31">
        <v>0.4592</v>
      </c>
      <c r="CJ31">
        <v>0.99109999999999998</v>
      </c>
      <c r="CK31">
        <v>0.4304</v>
      </c>
      <c r="CL31">
        <v>1.4215</v>
      </c>
      <c r="CM31">
        <v>0.71930000000000005</v>
      </c>
      <c r="CN31">
        <v>0.43659999999999999</v>
      </c>
      <c r="CO31">
        <v>0</v>
      </c>
      <c r="CP31">
        <v>0.74260000000000004</v>
      </c>
      <c r="CQ31">
        <v>0.68820000000000003</v>
      </c>
      <c r="CR31">
        <v>0</v>
      </c>
      <c r="CS31">
        <v>1.8673</v>
      </c>
      <c r="CT31">
        <v>0.34060000000000001</v>
      </c>
      <c r="CU31">
        <v>8.0177999999999905</v>
      </c>
      <c r="CV31">
        <v>0.64929999999999999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195</v>
      </c>
      <c r="DR31">
        <v>87</v>
      </c>
      <c r="DS31">
        <v>10.1</v>
      </c>
      <c r="DT31">
        <v>4.3</v>
      </c>
      <c r="DU31">
        <v>651</v>
      </c>
      <c r="DV31">
        <v>1.3710784894188E-2</v>
      </c>
      <c r="DW31">
        <v>3.2837745389999999E-6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36047114201</v>
      </c>
      <c r="H32" t="s">
        <v>919</v>
      </c>
      <c r="I32">
        <v>0.11571090000000001</v>
      </c>
      <c r="J32">
        <v>1860</v>
      </c>
      <c r="K32">
        <v>391</v>
      </c>
      <c r="L32">
        <v>606</v>
      </c>
      <c r="M32">
        <v>34</v>
      </c>
      <c r="N32">
        <v>523</v>
      </c>
      <c r="O32">
        <v>60</v>
      </c>
      <c r="P32">
        <v>655</v>
      </c>
      <c r="Q32">
        <v>266</v>
      </c>
      <c r="R32">
        <v>41</v>
      </c>
      <c r="S32">
        <v>32</v>
      </c>
      <c r="T32">
        <v>18168</v>
      </c>
      <c r="U32">
        <v>3721</v>
      </c>
      <c r="V32">
        <v>380</v>
      </c>
      <c r="W32">
        <v>129</v>
      </c>
      <c r="X32">
        <v>149</v>
      </c>
      <c r="Y32">
        <v>64</v>
      </c>
      <c r="Z32">
        <v>547</v>
      </c>
      <c r="AA32">
        <v>198</v>
      </c>
      <c r="AB32">
        <v>297</v>
      </c>
      <c r="AC32">
        <v>112</v>
      </c>
      <c r="AD32">
        <v>54</v>
      </c>
      <c r="AE32">
        <v>36.700000000000003</v>
      </c>
      <c r="AF32">
        <v>1815</v>
      </c>
      <c r="AG32">
        <v>392.69999999999902</v>
      </c>
      <c r="AH32">
        <v>240</v>
      </c>
      <c r="AI32">
        <v>107.5</v>
      </c>
      <c r="AJ32">
        <v>38</v>
      </c>
      <c r="AK32">
        <v>33.799999999999898</v>
      </c>
      <c r="AL32">
        <v>0</v>
      </c>
      <c r="AM32">
        <v>11</v>
      </c>
      <c r="AN32">
        <v>94</v>
      </c>
      <c r="AO32">
        <v>51</v>
      </c>
      <c r="AP32">
        <v>253</v>
      </c>
      <c r="AQ32">
        <v>70</v>
      </c>
      <c r="AR32">
        <v>16</v>
      </c>
      <c r="AS32">
        <v>8</v>
      </c>
      <c r="AT32">
        <v>35.200000000000003</v>
      </c>
      <c r="AU32">
        <v>13.9</v>
      </c>
      <c r="AV32">
        <v>5.4</v>
      </c>
      <c r="AW32">
        <v>4.3</v>
      </c>
      <c r="AX32">
        <v>18168</v>
      </c>
      <c r="AY32">
        <v>3721</v>
      </c>
      <c r="AZ32">
        <v>34.399999999999899</v>
      </c>
      <c r="BA32">
        <v>9.1</v>
      </c>
      <c r="BB32">
        <v>8</v>
      </c>
      <c r="BC32">
        <v>3.9</v>
      </c>
      <c r="BD32">
        <v>29.399999999999899</v>
      </c>
      <c r="BE32">
        <v>8.6999999999999904</v>
      </c>
      <c r="BF32">
        <v>16</v>
      </c>
      <c r="BG32">
        <v>5.2</v>
      </c>
      <c r="BH32">
        <v>10.3</v>
      </c>
      <c r="BI32">
        <v>6.9</v>
      </c>
      <c r="BJ32">
        <v>97.599999999999895</v>
      </c>
      <c r="BK32">
        <v>5</v>
      </c>
      <c r="BL32">
        <v>14</v>
      </c>
      <c r="BM32">
        <v>5.6</v>
      </c>
      <c r="BN32">
        <v>6.3</v>
      </c>
      <c r="BO32">
        <v>5.6</v>
      </c>
      <c r="BP32">
        <v>0</v>
      </c>
      <c r="BQ32">
        <v>4.8</v>
      </c>
      <c r="BR32">
        <v>18</v>
      </c>
      <c r="BS32">
        <v>9.5</v>
      </c>
      <c r="BT32">
        <v>48.399999999999899</v>
      </c>
      <c r="BU32">
        <v>12.4</v>
      </c>
      <c r="BV32">
        <v>0.9</v>
      </c>
      <c r="BW32">
        <v>0.4</v>
      </c>
      <c r="BX32">
        <v>0.90039999999999998</v>
      </c>
      <c r="BY32">
        <v>0.3221</v>
      </c>
      <c r="BZ32">
        <v>0.84850000000000003</v>
      </c>
      <c r="CA32">
        <v>0.93430000000000002</v>
      </c>
      <c r="CB32">
        <v>3.0053999999999998</v>
      </c>
      <c r="CC32">
        <v>0.80969999999999998</v>
      </c>
      <c r="CD32">
        <v>0.11509999999999999</v>
      </c>
      <c r="CE32">
        <v>0.91539999999999999</v>
      </c>
      <c r="CF32">
        <v>0.83399999999999996</v>
      </c>
      <c r="CG32">
        <v>0.65569999999999995</v>
      </c>
      <c r="CH32">
        <v>2.5200999999999998</v>
      </c>
      <c r="CI32">
        <v>0.79849999999999999</v>
      </c>
      <c r="CJ32">
        <v>0.91679999999999995</v>
      </c>
      <c r="CK32">
        <v>0.82889999999999997</v>
      </c>
      <c r="CL32">
        <v>1.7457</v>
      </c>
      <c r="CM32">
        <v>0.92920000000000003</v>
      </c>
      <c r="CN32">
        <v>0.46379999999999999</v>
      </c>
      <c r="CO32">
        <v>0</v>
      </c>
      <c r="CP32">
        <v>0.94030000000000002</v>
      </c>
      <c r="CQ32">
        <v>0.75049999999999994</v>
      </c>
      <c r="CR32">
        <v>0.68289999999999995</v>
      </c>
      <c r="CS32">
        <v>2.8374000000000001</v>
      </c>
      <c r="CT32">
        <v>0.77590000000000003</v>
      </c>
      <c r="CU32">
        <v>10.1084999999999</v>
      </c>
      <c r="CV32">
        <v>0.89449999999999996</v>
      </c>
      <c r="CW32">
        <v>1</v>
      </c>
      <c r="CX32">
        <v>0</v>
      </c>
      <c r="CY32">
        <v>0</v>
      </c>
      <c r="CZ32">
        <v>1</v>
      </c>
      <c r="DA32">
        <v>2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5</v>
      </c>
      <c r="DQ32">
        <v>199</v>
      </c>
      <c r="DR32">
        <v>87</v>
      </c>
      <c r="DS32">
        <v>10.6999999999999</v>
      </c>
      <c r="DT32">
        <v>3.4</v>
      </c>
      <c r="DU32">
        <v>680</v>
      </c>
      <c r="DV32">
        <v>1.00934601193E-4</v>
      </c>
      <c r="DW32">
        <v>7.9980000000000005E-12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36047035900</v>
      </c>
      <c r="H33" t="s">
        <v>1073</v>
      </c>
      <c r="I33">
        <v>7.0877499999999996E-2</v>
      </c>
      <c r="J33">
        <v>5234</v>
      </c>
      <c r="K33">
        <v>557</v>
      </c>
      <c r="L33">
        <v>2364</v>
      </c>
      <c r="M33">
        <v>98</v>
      </c>
      <c r="N33">
        <v>2227</v>
      </c>
      <c r="O33">
        <v>132</v>
      </c>
      <c r="P33">
        <v>2202</v>
      </c>
      <c r="Q33">
        <v>541</v>
      </c>
      <c r="R33">
        <v>372</v>
      </c>
      <c r="S33">
        <v>177</v>
      </c>
      <c r="T33">
        <v>17476</v>
      </c>
      <c r="U33">
        <v>3286</v>
      </c>
      <c r="V33">
        <v>901</v>
      </c>
      <c r="W33">
        <v>254</v>
      </c>
      <c r="X33">
        <v>612</v>
      </c>
      <c r="Y33">
        <v>136</v>
      </c>
      <c r="Z33">
        <v>1299</v>
      </c>
      <c r="AA33">
        <v>379</v>
      </c>
      <c r="AB33">
        <v>474</v>
      </c>
      <c r="AC33">
        <v>195</v>
      </c>
      <c r="AD33">
        <v>520</v>
      </c>
      <c r="AE33">
        <v>150</v>
      </c>
      <c r="AF33">
        <v>5228</v>
      </c>
      <c r="AG33">
        <v>557</v>
      </c>
      <c r="AH33">
        <v>106</v>
      </c>
      <c r="AI33">
        <v>95</v>
      </c>
      <c r="AJ33">
        <v>1462</v>
      </c>
      <c r="AK33">
        <v>244.8</v>
      </c>
      <c r="AL33">
        <v>0</v>
      </c>
      <c r="AM33">
        <v>16</v>
      </c>
      <c r="AN33">
        <v>158</v>
      </c>
      <c r="AO33">
        <v>105.7</v>
      </c>
      <c r="AP33">
        <v>1707</v>
      </c>
      <c r="AQ33">
        <v>203</v>
      </c>
      <c r="AR33">
        <v>357</v>
      </c>
      <c r="AS33">
        <v>188</v>
      </c>
      <c r="AT33">
        <v>42.799999999999898</v>
      </c>
      <c r="AU33">
        <v>8.6999999999999904</v>
      </c>
      <c r="AV33">
        <v>16.100000000000001</v>
      </c>
      <c r="AW33">
        <v>7.1</v>
      </c>
      <c r="AX33">
        <v>17476</v>
      </c>
      <c r="AY33">
        <v>3286</v>
      </c>
      <c r="AZ33">
        <v>27.3</v>
      </c>
      <c r="BA33">
        <v>7.5</v>
      </c>
      <c r="BB33">
        <v>11.6999999999999</v>
      </c>
      <c r="BC33">
        <v>2.9</v>
      </c>
      <c r="BD33">
        <v>24.8</v>
      </c>
      <c r="BE33">
        <v>6.7</v>
      </c>
      <c r="BF33">
        <v>9.1</v>
      </c>
      <c r="BG33">
        <v>3.6</v>
      </c>
      <c r="BH33">
        <v>23.3</v>
      </c>
      <c r="BI33">
        <v>6.6</v>
      </c>
      <c r="BJ33">
        <v>99.9</v>
      </c>
      <c r="BK33">
        <v>0.5</v>
      </c>
      <c r="BL33">
        <v>2.2000000000000002</v>
      </c>
      <c r="BM33">
        <v>1.9</v>
      </c>
      <c r="BN33">
        <v>61.799999999999898</v>
      </c>
      <c r="BO33">
        <v>10</v>
      </c>
      <c r="BP33">
        <v>0</v>
      </c>
      <c r="BQ33">
        <v>1.3</v>
      </c>
      <c r="BR33">
        <v>7.1</v>
      </c>
      <c r="BS33">
        <v>4.7</v>
      </c>
      <c r="BT33">
        <v>76.7</v>
      </c>
      <c r="BU33">
        <v>7.6</v>
      </c>
      <c r="BV33">
        <v>6.8</v>
      </c>
      <c r="BW33">
        <v>3.5</v>
      </c>
      <c r="BX33">
        <v>0.94689999999999996</v>
      </c>
      <c r="BY33">
        <v>0.93659999999999999</v>
      </c>
      <c r="BZ33">
        <v>0.86609999999999998</v>
      </c>
      <c r="CA33">
        <v>0.85970000000000002</v>
      </c>
      <c r="CB33">
        <v>3.6093000000000002</v>
      </c>
      <c r="CC33">
        <v>0.94820000000000004</v>
      </c>
      <c r="CD33">
        <v>0.31340000000000001</v>
      </c>
      <c r="CE33">
        <v>0.75619999999999998</v>
      </c>
      <c r="CF33">
        <v>0.34029999999999999</v>
      </c>
      <c r="CG33">
        <v>0.93820000000000003</v>
      </c>
      <c r="CH33">
        <v>2.3481999999999998</v>
      </c>
      <c r="CI33">
        <v>0.70830000000000004</v>
      </c>
      <c r="CJ33">
        <v>0.98950000000000005</v>
      </c>
      <c r="CK33">
        <v>0.45610000000000001</v>
      </c>
      <c r="CL33">
        <v>1.4456</v>
      </c>
      <c r="CM33">
        <v>0.73660000000000003</v>
      </c>
      <c r="CN33">
        <v>0.84019999999999995</v>
      </c>
      <c r="CO33">
        <v>0</v>
      </c>
      <c r="CP33">
        <v>0.72899999999999998</v>
      </c>
      <c r="CQ33">
        <v>0.94389999999999996</v>
      </c>
      <c r="CR33">
        <v>0.90920000000000001</v>
      </c>
      <c r="CS33">
        <v>3.4222999999999999</v>
      </c>
      <c r="CT33">
        <v>0.94350000000000001</v>
      </c>
      <c r="CU33">
        <v>10.8254</v>
      </c>
      <c r="CV33">
        <v>0.93930000000000002</v>
      </c>
      <c r="CW33">
        <v>1</v>
      </c>
      <c r="CX33">
        <v>1</v>
      </c>
      <c r="CY33">
        <v>0</v>
      </c>
      <c r="CZ33">
        <v>0</v>
      </c>
      <c r="DA33">
        <v>2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1</v>
      </c>
      <c r="DN33">
        <v>1</v>
      </c>
      <c r="DO33">
        <v>2</v>
      </c>
      <c r="DP33">
        <v>6</v>
      </c>
      <c r="DQ33">
        <v>631</v>
      </c>
      <c r="DR33">
        <v>305</v>
      </c>
      <c r="DS33">
        <v>12.1</v>
      </c>
      <c r="DT33">
        <v>6</v>
      </c>
      <c r="DU33">
        <v>2016</v>
      </c>
      <c r="DV33">
        <v>3.6977250918089999E-3</v>
      </c>
      <c r="DW33">
        <v>3.21521E-10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36047036100</v>
      </c>
      <c r="H34" t="s">
        <v>1072</v>
      </c>
      <c r="I34">
        <v>5.4457400000000003E-2</v>
      </c>
      <c r="J34">
        <v>2621</v>
      </c>
      <c r="K34">
        <v>401</v>
      </c>
      <c r="L34">
        <v>1140</v>
      </c>
      <c r="M34">
        <v>49</v>
      </c>
      <c r="N34">
        <v>1093</v>
      </c>
      <c r="O34">
        <v>66</v>
      </c>
      <c r="P34">
        <v>805</v>
      </c>
      <c r="Q34">
        <v>255</v>
      </c>
      <c r="R34">
        <v>93</v>
      </c>
      <c r="S34">
        <v>59</v>
      </c>
      <c r="T34">
        <v>22628</v>
      </c>
      <c r="U34">
        <v>11240</v>
      </c>
      <c r="V34">
        <v>457</v>
      </c>
      <c r="W34">
        <v>141</v>
      </c>
      <c r="X34">
        <v>406</v>
      </c>
      <c r="Y34">
        <v>87</v>
      </c>
      <c r="Z34">
        <v>630</v>
      </c>
      <c r="AA34">
        <v>247</v>
      </c>
      <c r="AB34">
        <v>443</v>
      </c>
      <c r="AC34">
        <v>184</v>
      </c>
      <c r="AD34">
        <v>202</v>
      </c>
      <c r="AE34">
        <v>83</v>
      </c>
      <c r="AF34">
        <v>2570</v>
      </c>
      <c r="AG34">
        <v>402.8</v>
      </c>
      <c r="AH34">
        <v>216</v>
      </c>
      <c r="AI34">
        <v>110.5</v>
      </c>
      <c r="AJ34">
        <v>682</v>
      </c>
      <c r="AK34">
        <v>134.80000000000001</v>
      </c>
      <c r="AL34">
        <v>0</v>
      </c>
      <c r="AM34">
        <v>11</v>
      </c>
      <c r="AN34">
        <v>62</v>
      </c>
      <c r="AO34">
        <v>48.799999999999898</v>
      </c>
      <c r="AP34">
        <v>851</v>
      </c>
      <c r="AQ34">
        <v>97</v>
      </c>
      <c r="AR34">
        <v>212</v>
      </c>
      <c r="AS34">
        <v>186</v>
      </c>
      <c r="AT34">
        <v>31.6</v>
      </c>
      <c r="AU34">
        <v>9.4</v>
      </c>
      <c r="AV34">
        <v>9.6</v>
      </c>
      <c r="AW34">
        <v>5.7</v>
      </c>
      <c r="AX34">
        <v>22628</v>
      </c>
      <c r="AY34">
        <v>11240</v>
      </c>
      <c r="AZ34">
        <v>25.6999999999999</v>
      </c>
      <c r="BA34">
        <v>6.4</v>
      </c>
      <c r="BB34">
        <v>15.5</v>
      </c>
      <c r="BC34">
        <v>4.5999999999999996</v>
      </c>
      <c r="BD34">
        <v>24</v>
      </c>
      <c r="BE34">
        <v>8.6999999999999904</v>
      </c>
      <c r="BF34">
        <v>16.899999999999899</v>
      </c>
      <c r="BG34">
        <v>7.1</v>
      </c>
      <c r="BH34">
        <v>18.5</v>
      </c>
      <c r="BI34">
        <v>7.5</v>
      </c>
      <c r="BJ34">
        <v>98.099999999999895</v>
      </c>
      <c r="BK34">
        <v>3.3</v>
      </c>
      <c r="BL34">
        <v>9.1999999999999904</v>
      </c>
      <c r="BM34">
        <v>4.5999999999999996</v>
      </c>
      <c r="BN34">
        <v>59.799999999999898</v>
      </c>
      <c r="BO34">
        <v>11.5</v>
      </c>
      <c r="BP34">
        <v>0</v>
      </c>
      <c r="BQ34">
        <v>2.6</v>
      </c>
      <c r="BR34">
        <v>5.7</v>
      </c>
      <c r="BS34">
        <v>4.4000000000000004</v>
      </c>
      <c r="BT34">
        <v>77.900000000000006</v>
      </c>
      <c r="BU34">
        <v>8</v>
      </c>
      <c r="BV34">
        <v>8.1</v>
      </c>
      <c r="BW34">
        <v>7</v>
      </c>
      <c r="BX34">
        <v>0.87019999999999997</v>
      </c>
      <c r="BY34">
        <v>0.72270000000000001</v>
      </c>
      <c r="BZ34">
        <v>0.71689999999999998</v>
      </c>
      <c r="CA34">
        <v>0.83499999999999996</v>
      </c>
      <c r="CB34">
        <v>3.1448</v>
      </c>
      <c r="CC34">
        <v>0.84389999999999998</v>
      </c>
      <c r="CD34">
        <v>0.5665</v>
      </c>
      <c r="CE34">
        <v>0.70760000000000001</v>
      </c>
      <c r="CF34">
        <v>0.86799999999999999</v>
      </c>
      <c r="CG34">
        <v>0.87439999999999996</v>
      </c>
      <c r="CH34">
        <v>3.0165000000000002</v>
      </c>
      <c r="CI34">
        <v>0.96350000000000002</v>
      </c>
      <c r="CJ34">
        <v>0.92689999999999995</v>
      </c>
      <c r="CK34">
        <v>0.74180000000000001</v>
      </c>
      <c r="CL34">
        <v>1.6687000000000001</v>
      </c>
      <c r="CM34">
        <v>0.88780000000000003</v>
      </c>
      <c r="CN34">
        <v>0.83299999999999996</v>
      </c>
      <c r="CO34">
        <v>0</v>
      </c>
      <c r="CP34">
        <v>0.67459999999999998</v>
      </c>
      <c r="CQ34">
        <v>0.95220000000000005</v>
      </c>
      <c r="CR34">
        <v>0.9224</v>
      </c>
      <c r="CS34">
        <v>3.3822000000000001</v>
      </c>
      <c r="CT34">
        <v>0.93540000000000001</v>
      </c>
      <c r="CU34">
        <v>11.2121</v>
      </c>
      <c r="CV34">
        <v>0.9617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2</v>
      </c>
      <c r="DP34">
        <v>3</v>
      </c>
      <c r="DQ34">
        <v>267</v>
      </c>
      <c r="DR34">
        <v>127</v>
      </c>
      <c r="DS34">
        <v>10.1999999999999</v>
      </c>
      <c r="DT34">
        <v>4.9000000000000004</v>
      </c>
      <c r="DU34">
        <v>1238</v>
      </c>
      <c r="DV34">
        <v>2.0050551609809002E-2</v>
      </c>
      <c r="DW34">
        <v>1.4965302331000001E-5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36047036502</v>
      </c>
      <c r="H35" t="s">
        <v>948</v>
      </c>
      <c r="I35">
        <v>4.7123400000000003E-2</v>
      </c>
      <c r="J35">
        <v>1280</v>
      </c>
      <c r="K35">
        <v>265</v>
      </c>
      <c r="L35">
        <v>521</v>
      </c>
      <c r="M35">
        <v>42</v>
      </c>
      <c r="N35">
        <v>403</v>
      </c>
      <c r="O35">
        <v>50</v>
      </c>
      <c r="P35">
        <v>461</v>
      </c>
      <c r="Q35">
        <v>193</v>
      </c>
      <c r="R35">
        <v>95</v>
      </c>
      <c r="S35">
        <v>59</v>
      </c>
      <c r="T35">
        <v>17843</v>
      </c>
      <c r="U35">
        <v>4658</v>
      </c>
      <c r="V35">
        <v>226</v>
      </c>
      <c r="W35">
        <v>104</v>
      </c>
      <c r="X35">
        <v>89</v>
      </c>
      <c r="Y35">
        <v>36</v>
      </c>
      <c r="Z35">
        <v>345</v>
      </c>
      <c r="AA35">
        <v>111</v>
      </c>
      <c r="AB35">
        <v>196</v>
      </c>
      <c r="AC35">
        <v>155</v>
      </c>
      <c r="AD35">
        <v>68</v>
      </c>
      <c r="AE35">
        <v>33.200000000000003</v>
      </c>
      <c r="AF35">
        <v>1227</v>
      </c>
      <c r="AG35">
        <v>267.69999999999902</v>
      </c>
      <c r="AH35">
        <v>63</v>
      </c>
      <c r="AI35">
        <v>53.2</v>
      </c>
      <c r="AJ35">
        <v>113</v>
      </c>
      <c r="AK35">
        <v>46.7</v>
      </c>
      <c r="AL35">
        <v>0</v>
      </c>
      <c r="AM35">
        <v>11</v>
      </c>
      <c r="AN35">
        <v>39</v>
      </c>
      <c r="AO35">
        <v>19.899999999999899</v>
      </c>
      <c r="AP35">
        <v>201</v>
      </c>
      <c r="AQ35">
        <v>56</v>
      </c>
      <c r="AR35">
        <v>219</v>
      </c>
      <c r="AS35">
        <v>181</v>
      </c>
      <c r="AT35">
        <v>36.700000000000003</v>
      </c>
      <c r="AU35">
        <v>11.9</v>
      </c>
      <c r="AV35">
        <v>18.8</v>
      </c>
      <c r="AW35">
        <v>10.8</v>
      </c>
      <c r="AX35">
        <v>17843</v>
      </c>
      <c r="AY35">
        <v>4658</v>
      </c>
      <c r="AZ35">
        <v>26.8</v>
      </c>
      <c r="BA35">
        <v>7.6</v>
      </c>
      <c r="BB35">
        <v>7</v>
      </c>
      <c r="BC35">
        <v>2.8</v>
      </c>
      <c r="BD35">
        <v>27</v>
      </c>
      <c r="BE35">
        <v>6.6</v>
      </c>
      <c r="BF35">
        <v>15.3</v>
      </c>
      <c r="BG35">
        <v>10.8</v>
      </c>
      <c r="BH35">
        <v>16.899999999999899</v>
      </c>
      <c r="BI35">
        <v>8</v>
      </c>
      <c r="BJ35">
        <v>95.9</v>
      </c>
      <c r="BK35">
        <v>6.6</v>
      </c>
      <c r="BL35">
        <v>5.3</v>
      </c>
      <c r="BM35">
        <v>4.3</v>
      </c>
      <c r="BN35">
        <v>21.6999999999999</v>
      </c>
      <c r="BO35">
        <v>8.8000000000000007</v>
      </c>
      <c r="BP35">
        <v>0</v>
      </c>
      <c r="BQ35">
        <v>5.6</v>
      </c>
      <c r="BR35">
        <v>9.6999999999999904</v>
      </c>
      <c r="BS35">
        <v>4.8</v>
      </c>
      <c r="BT35">
        <v>49.899999999999899</v>
      </c>
      <c r="BU35">
        <v>13.1999999999999</v>
      </c>
      <c r="BV35">
        <v>17.100000000000001</v>
      </c>
      <c r="BW35">
        <v>13.6999999999999</v>
      </c>
      <c r="BX35">
        <v>0.91100000000000003</v>
      </c>
      <c r="BY35">
        <v>0.96599999999999997</v>
      </c>
      <c r="BZ35">
        <v>0.85819999999999996</v>
      </c>
      <c r="CA35">
        <v>0.85289999999999999</v>
      </c>
      <c r="CB35">
        <v>3.5880000000000001</v>
      </c>
      <c r="CC35">
        <v>0.94220000000000004</v>
      </c>
      <c r="CD35">
        <v>8.1500000000000003E-2</v>
      </c>
      <c r="CE35">
        <v>0.85089999999999999</v>
      </c>
      <c r="CF35">
        <v>0.80279999999999996</v>
      </c>
      <c r="CG35">
        <v>0.84819999999999995</v>
      </c>
      <c r="CH35">
        <v>2.5834999999999999</v>
      </c>
      <c r="CI35">
        <v>0.82779999999999998</v>
      </c>
      <c r="CJ35">
        <v>0.88160000000000005</v>
      </c>
      <c r="CK35">
        <v>0.63390000000000002</v>
      </c>
      <c r="CL35">
        <v>1.5154000000000001</v>
      </c>
      <c r="CM35">
        <v>0.78439999999999999</v>
      </c>
      <c r="CN35">
        <v>0.68200000000000005</v>
      </c>
      <c r="CO35">
        <v>0</v>
      </c>
      <c r="CP35">
        <v>0.80310000000000004</v>
      </c>
      <c r="CQ35">
        <v>0.76</v>
      </c>
      <c r="CR35">
        <v>0.95879999999999999</v>
      </c>
      <c r="CS35">
        <v>3.2040000000000002</v>
      </c>
      <c r="CT35">
        <v>0.89629999999999999</v>
      </c>
      <c r="CU35">
        <v>10.8909</v>
      </c>
      <c r="CV35">
        <v>0.94399999999999995</v>
      </c>
      <c r="CW35">
        <v>1</v>
      </c>
      <c r="CX35">
        <v>1</v>
      </c>
      <c r="CY35">
        <v>0</v>
      </c>
      <c r="CZ35">
        <v>0</v>
      </c>
      <c r="DA35">
        <v>2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3</v>
      </c>
      <c r="DQ35">
        <v>55</v>
      </c>
      <c r="DR35">
        <v>36</v>
      </c>
      <c r="DS35">
        <v>4.3</v>
      </c>
      <c r="DT35">
        <v>2.7</v>
      </c>
      <c r="DU35">
        <v>646</v>
      </c>
      <c r="DV35">
        <v>1.9461451964985998E-2</v>
      </c>
      <c r="DW35">
        <v>1.2705217491E-5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36047040100</v>
      </c>
      <c r="H36" t="s">
        <v>911</v>
      </c>
      <c r="I36">
        <v>6.1624199999999997E-2</v>
      </c>
      <c r="J36">
        <v>3197</v>
      </c>
      <c r="K36">
        <v>402</v>
      </c>
      <c r="L36">
        <v>1342</v>
      </c>
      <c r="M36">
        <v>60</v>
      </c>
      <c r="N36">
        <v>1162</v>
      </c>
      <c r="O36">
        <v>94</v>
      </c>
      <c r="P36">
        <v>751</v>
      </c>
      <c r="Q36">
        <v>221</v>
      </c>
      <c r="R36">
        <v>155</v>
      </c>
      <c r="S36">
        <v>131</v>
      </c>
      <c r="T36">
        <v>20958</v>
      </c>
      <c r="U36">
        <v>2755</v>
      </c>
      <c r="V36">
        <v>567</v>
      </c>
      <c r="W36">
        <v>168</v>
      </c>
      <c r="X36">
        <v>270</v>
      </c>
      <c r="Y36">
        <v>76</v>
      </c>
      <c r="Z36">
        <v>615</v>
      </c>
      <c r="AA36">
        <v>181</v>
      </c>
      <c r="AB36">
        <v>297</v>
      </c>
      <c r="AC36">
        <v>108</v>
      </c>
      <c r="AD36">
        <v>223</v>
      </c>
      <c r="AE36">
        <v>80.799999999999898</v>
      </c>
      <c r="AF36">
        <v>2755</v>
      </c>
      <c r="AG36">
        <v>430.5</v>
      </c>
      <c r="AH36">
        <v>292</v>
      </c>
      <c r="AI36">
        <v>134.19999999999899</v>
      </c>
      <c r="AJ36">
        <v>144</v>
      </c>
      <c r="AK36">
        <v>64.799999999999898</v>
      </c>
      <c r="AL36">
        <v>6</v>
      </c>
      <c r="AM36">
        <v>11</v>
      </c>
      <c r="AN36">
        <v>56</v>
      </c>
      <c r="AO36">
        <v>54.1</v>
      </c>
      <c r="AP36">
        <v>771</v>
      </c>
      <c r="AQ36">
        <v>111</v>
      </c>
      <c r="AR36">
        <v>238</v>
      </c>
      <c r="AS36">
        <v>227</v>
      </c>
      <c r="AT36">
        <v>24</v>
      </c>
      <c r="AU36">
        <v>6.7</v>
      </c>
      <c r="AV36">
        <v>8.6999999999999904</v>
      </c>
      <c r="AW36">
        <v>6.8</v>
      </c>
      <c r="AX36">
        <v>20958</v>
      </c>
      <c r="AY36">
        <v>2755</v>
      </c>
      <c r="AZ36">
        <v>27.5</v>
      </c>
      <c r="BA36">
        <v>7.5</v>
      </c>
      <c r="BB36">
        <v>8.4</v>
      </c>
      <c r="BC36">
        <v>2.7</v>
      </c>
      <c r="BD36">
        <v>19.1999999999999</v>
      </c>
      <c r="BE36">
        <v>5.0999999999999996</v>
      </c>
      <c r="BF36">
        <v>9.4</v>
      </c>
      <c r="BG36">
        <v>3.3</v>
      </c>
      <c r="BH36">
        <v>19.1999999999999</v>
      </c>
      <c r="BI36">
        <v>6.8</v>
      </c>
      <c r="BJ36">
        <v>86.2</v>
      </c>
      <c r="BK36">
        <v>8</v>
      </c>
      <c r="BL36">
        <v>9.6999999999999904</v>
      </c>
      <c r="BM36">
        <v>4.3</v>
      </c>
      <c r="BN36">
        <v>10.6999999999999</v>
      </c>
      <c r="BO36">
        <v>4.8</v>
      </c>
      <c r="BP36">
        <v>0.4</v>
      </c>
      <c r="BQ36">
        <v>0.8</v>
      </c>
      <c r="BR36">
        <v>4.8</v>
      </c>
      <c r="BS36">
        <v>4.5999999999999996</v>
      </c>
      <c r="BT36">
        <v>66.400000000000006</v>
      </c>
      <c r="BU36">
        <v>8.1</v>
      </c>
      <c r="BV36">
        <v>7.4</v>
      </c>
      <c r="BW36">
        <v>7</v>
      </c>
      <c r="BX36">
        <v>0.78290000000000004</v>
      </c>
      <c r="BY36">
        <v>0.66469999999999996</v>
      </c>
      <c r="BZ36">
        <v>0.77339999999999998</v>
      </c>
      <c r="CA36">
        <v>0.86160000000000003</v>
      </c>
      <c r="CB36">
        <v>3.0825</v>
      </c>
      <c r="CC36">
        <v>0.8296</v>
      </c>
      <c r="CD36">
        <v>0.13389999999999999</v>
      </c>
      <c r="CE36">
        <v>0.33979999999999999</v>
      </c>
      <c r="CF36">
        <v>0.37380000000000002</v>
      </c>
      <c r="CG36">
        <v>0.8871</v>
      </c>
      <c r="CH36">
        <v>1.7345999999999999</v>
      </c>
      <c r="CI36">
        <v>0.30570000000000003</v>
      </c>
      <c r="CJ36">
        <v>0.78910000000000002</v>
      </c>
      <c r="CK36">
        <v>0.75190000000000001</v>
      </c>
      <c r="CL36">
        <v>1.5409999999999999</v>
      </c>
      <c r="CM36">
        <v>0.80130000000000001</v>
      </c>
      <c r="CN36">
        <v>0.56100000000000005</v>
      </c>
      <c r="CO36">
        <v>0.68510000000000004</v>
      </c>
      <c r="CP36">
        <v>0.63490000000000002</v>
      </c>
      <c r="CQ36">
        <v>0.874</v>
      </c>
      <c r="CR36">
        <v>0.91679999999999995</v>
      </c>
      <c r="CS36">
        <v>3.6718000000000002</v>
      </c>
      <c r="CT36">
        <v>0.98099999999999998</v>
      </c>
      <c r="CU36">
        <v>10.0298</v>
      </c>
      <c r="CV36">
        <v>0.88829999999999998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420</v>
      </c>
      <c r="DR36">
        <v>181</v>
      </c>
      <c r="DS36">
        <v>13.3</v>
      </c>
      <c r="DT36">
        <v>4.9000000000000004</v>
      </c>
      <c r="DU36">
        <v>2962</v>
      </c>
      <c r="DV36">
        <v>2.813568808967E-3</v>
      </c>
      <c r="DW36">
        <v>7.9045500000000004E-10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36047089000</v>
      </c>
      <c r="H37" t="s">
        <v>1406</v>
      </c>
      <c r="I37">
        <v>9.5913899999999996E-2</v>
      </c>
      <c r="J37">
        <v>6370</v>
      </c>
      <c r="K37">
        <v>906</v>
      </c>
      <c r="L37">
        <v>2552</v>
      </c>
      <c r="M37">
        <v>82</v>
      </c>
      <c r="N37">
        <v>2290</v>
      </c>
      <c r="O37">
        <v>145</v>
      </c>
      <c r="P37">
        <v>1990</v>
      </c>
      <c r="Q37">
        <v>653</v>
      </c>
      <c r="R37">
        <v>359</v>
      </c>
      <c r="S37">
        <v>223</v>
      </c>
      <c r="T37">
        <v>17154</v>
      </c>
      <c r="U37">
        <v>2448</v>
      </c>
      <c r="V37">
        <v>1219</v>
      </c>
      <c r="W37">
        <v>362</v>
      </c>
      <c r="X37">
        <v>1082</v>
      </c>
      <c r="Y37">
        <v>284</v>
      </c>
      <c r="Z37">
        <v>1346</v>
      </c>
      <c r="AA37">
        <v>443</v>
      </c>
      <c r="AB37">
        <v>967</v>
      </c>
      <c r="AC37">
        <v>324</v>
      </c>
      <c r="AD37">
        <v>461</v>
      </c>
      <c r="AE37">
        <v>177.099999999999</v>
      </c>
      <c r="AF37">
        <v>6294</v>
      </c>
      <c r="AG37">
        <v>908.89999999999895</v>
      </c>
      <c r="AH37">
        <v>165</v>
      </c>
      <c r="AI37">
        <v>118</v>
      </c>
      <c r="AJ37">
        <v>991</v>
      </c>
      <c r="AK37">
        <v>203.4</v>
      </c>
      <c r="AL37">
        <v>0</v>
      </c>
      <c r="AM37">
        <v>16</v>
      </c>
      <c r="AN37">
        <v>187</v>
      </c>
      <c r="AO37">
        <v>133.4</v>
      </c>
      <c r="AP37">
        <v>1747</v>
      </c>
      <c r="AQ37">
        <v>223</v>
      </c>
      <c r="AR37">
        <v>930</v>
      </c>
      <c r="AS37">
        <v>241</v>
      </c>
      <c r="AT37">
        <v>32.700000000000003</v>
      </c>
      <c r="AU37">
        <v>8.8000000000000007</v>
      </c>
      <c r="AV37">
        <v>12.6999999999999</v>
      </c>
      <c r="AW37">
        <v>6.8</v>
      </c>
      <c r="AX37">
        <v>17154</v>
      </c>
      <c r="AY37">
        <v>2448</v>
      </c>
      <c r="AZ37">
        <v>27.399999999999899</v>
      </c>
      <c r="BA37">
        <v>7.8</v>
      </c>
      <c r="BB37">
        <v>17</v>
      </c>
      <c r="BC37">
        <v>4.5999999999999996</v>
      </c>
      <c r="BD37">
        <v>21.1</v>
      </c>
      <c r="BE37">
        <v>6.3</v>
      </c>
      <c r="BF37">
        <v>15.9</v>
      </c>
      <c r="BG37">
        <v>4.9000000000000004</v>
      </c>
      <c r="BH37">
        <v>20.100000000000001</v>
      </c>
      <c r="BI37">
        <v>7.6</v>
      </c>
      <c r="BJ37">
        <v>98.799999999999898</v>
      </c>
      <c r="BK37">
        <v>2.5</v>
      </c>
      <c r="BL37">
        <v>2.7</v>
      </c>
      <c r="BM37">
        <v>1.9</v>
      </c>
      <c r="BN37">
        <v>38.799999999999898</v>
      </c>
      <c r="BO37">
        <v>7.9</v>
      </c>
      <c r="BP37">
        <v>0</v>
      </c>
      <c r="BQ37">
        <v>1.2</v>
      </c>
      <c r="BR37">
        <v>8.1999999999999904</v>
      </c>
      <c r="BS37">
        <v>5.8</v>
      </c>
      <c r="BT37">
        <v>76.299999999999898</v>
      </c>
      <c r="BU37">
        <v>9.3000000000000007</v>
      </c>
      <c r="BV37">
        <v>14.6</v>
      </c>
      <c r="BW37">
        <v>3.2</v>
      </c>
      <c r="BX37">
        <v>0.88039999999999996</v>
      </c>
      <c r="BY37">
        <v>0.86399999999999999</v>
      </c>
      <c r="BZ37">
        <v>0.87370000000000003</v>
      </c>
      <c r="CA37">
        <v>0.86070000000000002</v>
      </c>
      <c r="CB37">
        <v>3.4788000000000001</v>
      </c>
      <c r="CC37">
        <v>0.92069999999999996</v>
      </c>
      <c r="CD37">
        <v>0.67169999999999996</v>
      </c>
      <c r="CE37">
        <v>0.4864</v>
      </c>
      <c r="CF37">
        <v>0.82940000000000003</v>
      </c>
      <c r="CG37">
        <v>0.90159999999999996</v>
      </c>
      <c r="CH37">
        <v>2.8891</v>
      </c>
      <c r="CI37">
        <v>0.93379999999999996</v>
      </c>
      <c r="CJ37">
        <v>0.95120000000000005</v>
      </c>
      <c r="CK37">
        <v>0.50060000000000004</v>
      </c>
      <c r="CL37">
        <v>1.4518</v>
      </c>
      <c r="CM37">
        <v>0.7399</v>
      </c>
      <c r="CN37">
        <v>0.76590000000000003</v>
      </c>
      <c r="CO37">
        <v>0</v>
      </c>
      <c r="CP37">
        <v>0.7611</v>
      </c>
      <c r="CQ37">
        <v>0.94099999999999995</v>
      </c>
      <c r="CR37">
        <v>0.95409999999999995</v>
      </c>
      <c r="CS37">
        <v>3.4220999999999999</v>
      </c>
      <c r="CT37">
        <v>0.94310000000000005</v>
      </c>
      <c r="CU37">
        <v>11.2418999999999</v>
      </c>
      <c r="CV37">
        <v>0.96350000000000002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2</v>
      </c>
      <c r="DP37">
        <v>4</v>
      </c>
      <c r="DQ37">
        <v>749</v>
      </c>
      <c r="DR37">
        <v>315</v>
      </c>
      <c r="DS37">
        <v>12.3</v>
      </c>
      <c r="DT37">
        <v>5.3</v>
      </c>
      <c r="DU37">
        <v>7340</v>
      </c>
      <c r="DV37">
        <v>1.4465209209427E-2</v>
      </c>
      <c r="DW37">
        <v>2.7894995299999999E-6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36047090200</v>
      </c>
      <c r="H38" t="s">
        <v>1405</v>
      </c>
      <c r="I38">
        <v>7.3575600000000005E-2</v>
      </c>
      <c r="J38">
        <v>3339</v>
      </c>
      <c r="K38">
        <v>597</v>
      </c>
      <c r="L38">
        <v>957</v>
      </c>
      <c r="M38">
        <v>33</v>
      </c>
      <c r="N38">
        <v>839</v>
      </c>
      <c r="O38">
        <v>60</v>
      </c>
      <c r="P38">
        <v>1108</v>
      </c>
      <c r="Q38">
        <v>287</v>
      </c>
      <c r="R38">
        <v>219</v>
      </c>
      <c r="S38">
        <v>81</v>
      </c>
      <c r="T38">
        <v>18905</v>
      </c>
      <c r="U38">
        <v>4991</v>
      </c>
      <c r="V38">
        <v>736</v>
      </c>
      <c r="W38">
        <v>170</v>
      </c>
      <c r="X38">
        <v>348</v>
      </c>
      <c r="Y38">
        <v>66</v>
      </c>
      <c r="Z38">
        <v>913</v>
      </c>
      <c r="AA38">
        <v>398</v>
      </c>
      <c r="AB38">
        <v>470</v>
      </c>
      <c r="AC38">
        <v>149</v>
      </c>
      <c r="AD38">
        <v>89</v>
      </c>
      <c r="AE38">
        <v>47.2</v>
      </c>
      <c r="AF38">
        <v>3302</v>
      </c>
      <c r="AG38">
        <v>598</v>
      </c>
      <c r="AH38">
        <v>204</v>
      </c>
      <c r="AI38">
        <v>110.299999999999</v>
      </c>
      <c r="AJ38">
        <v>338</v>
      </c>
      <c r="AK38">
        <v>68.599999999999895</v>
      </c>
      <c r="AL38">
        <v>0</v>
      </c>
      <c r="AM38">
        <v>11</v>
      </c>
      <c r="AN38">
        <v>49</v>
      </c>
      <c r="AO38">
        <v>30.5</v>
      </c>
      <c r="AP38">
        <v>405</v>
      </c>
      <c r="AQ38">
        <v>72</v>
      </c>
      <c r="AR38">
        <v>1046</v>
      </c>
      <c r="AS38">
        <v>455</v>
      </c>
      <c r="AT38">
        <v>37.5</v>
      </c>
      <c r="AU38">
        <v>7.4</v>
      </c>
      <c r="AV38">
        <v>15.6</v>
      </c>
      <c r="AW38">
        <v>5.6</v>
      </c>
      <c r="AX38">
        <v>18905</v>
      </c>
      <c r="AY38">
        <v>4991</v>
      </c>
      <c r="AZ38">
        <v>34.1</v>
      </c>
      <c r="BA38">
        <v>5.7</v>
      </c>
      <c r="BB38">
        <v>10.4</v>
      </c>
      <c r="BC38">
        <v>2.7</v>
      </c>
      <c r="BD38">
        <v>27.3</v>
      </c>
      <c r="BE38">
        <v>10.9</v>
      </c>
      <c r="BF38">
        <v>14.1</v>
      </c>
      <c r="BG38">
        <v>4.7</v>
      </c>
      <c r="BH38">
        <v>10.6</v>
      </c>
      <c r="BI38">
        <v>5.6</v>
      </c>
      <c r="BJ38">
        <v>98.9</v>
      </c>
      <c r="BK38">
        <v>2.8</v>
      </c>
      <c r="BL38">
        <v>6.6</v>
      </c>
      <c r="BM38">
        <v>3.4</v>
      </c>
      <c r="BN38">
        <v>35.299999999999898</v>
      </c>
      <c r="BO38">
        <v>7.1</v>
      </c>
      <c r="BP38">
        <v>0</v>
      </c>
      <c r="BQ38">
        <v>3.1</v>
      </c>
      <c r="BR38">
        <v>5.8</v>
      </c>
      <c r="BS38">
        <v>3.6</v>
      </c>
      <c r="BT38">
        <v>48.299999999999898</v>
      </c>
      <c r="BU38">
        <v>7.9</v>
      </c>
      <c r="BV38">
        <v>31.3</v>
      </c>
      <c r="BW38">
        <v>12.4</v>
      </c>
      <c r="BX38">
        <v>0.91690000000000005</v>
      </c>
      <c r="BY38">
        <v>0.92979999999999996</v>
      </c>
      <c r="BZ38">
        <v>0.82930000000000004</v>
      </c>
      <c r="CA38">
        <v>0.93140000000000001</v>
      </c>
      <c r="CB38">
        <v>3.6074999999999999</v>
      </c>
      <c r="CC38">
        <v>0.9476</v>
      </c>
      <c r="CD38">
        <v>0.2341</v>
      </c>
      <c r="CE38">
        <v>0.86509999999999998</v>
      </c>
      <c r="CF38">
        <v>0.7409</v>
      </c>
      <c r="CG38">
        <v>0.66869999999999996</v>
      </c>
      <c r="CH38">
        <v>2.5087999999999999</v>
      </c>
      <c r="CI38">
        <v>0.79390000000000005</v>
      </c>
      <c r="CJ38">
        <v>0.95430000000000004</v>
      </c>
      <c r="CK38">
        <v>0.68310000000000004</v>
      </c>
      <c r="CL38">
        <v>1.6374</v>
      </c>
      <c r="CM38">
        <v>0.86799999999999999</v>
      </c>
      <c r="CN38">
        <v>0.75390000000000001</v>
      </c>
      <c r="CO38">
        <v>0</v>
      </c>
      <c r="CP38">
        <v>0.68200000000000005</v>
      </c>
      <c r="CQ38">
        <v>0.74960000000000004</v>
      </c>
      <c r="CR38">
        <v>0.97650000000000003</v>
      </c>
      <c r="CS38">
        <v>3.1621000000000001</v>
      </c>
      <c r="CT38">
        <v>0.88449999999999995</v>
      </c>
      <c r="CU38">
        <v>10.915800000000001</v>
      </c>
      <c r="CV38">
        <v>0.94550000000000001</v>
      </c>
      <c r="CW38">
        <v>1</v>
      </c>
      <c r="CX38">
        <v>1</v>
      </c>
      <c r="CY38">
        <v>0</v>
      </c>
      <c r="CZ38">
        <v>1</v>
      </c>
      <c r="DA38">
        <v>3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5</v>
      </c>
      <c r="DQ38">
        <v>267</v>
      </c>
      <c r="DR38">
        <v>108</v>
      </c>
      <c r="DS38">
        <v>8</v>
      </c>
      <c r="DT38">
        <v>2.6</v>
      </c>
      <c r="DU38">
        <v>1569</v>
      </c>
      <c r="DV38">
        <v>1.8330487824064001E-2</v>
      </c>
      <c r="DW38">
        <v>2.0296130441999999E-5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36047090800</v>
      </c>
      <c r="H39" t="s">
        <v>947</v>
      </c>
      <c r="I39">
        <v>0.1144588</v>
      </c>
      <c r="J39">
        <v>6254</v>
      </c>
      <c r="K39">
        <v>1064</v>
      </c>
      <c r="L39">
        <v>1419</v>
      </c>
      <c r="M39">
        <v>45</v>
      </c>
      <c r="N39">
        <v>1280</v>
      </c>
      <c r="O39">
        <v>99</v>
      </c>
      <c r="P39">
        <v>3549</v>
      </c>
      <c r="Q39">
        <v>803</v>
      </c>
      <c r="R39">
        <v>512</v>
      </c>
      <c r="S39">
        <v>305</v>
      </c>
      <c r="T39">
        <v>16375</v>
      </c>
      <c r="U39">
        <v>10336</v>
      </c>
      <c r="V39">
        <v>1491</v>
      </c>
      <c r="W39">
        <v>492</v>
      </c>
      <c r="X39">
        <v>379</v>
      </c>
      <c r="Y39">
        <v>139</v>
      </c>
      <c r="Z39">
        <v>1713</v>
      </c>
      <c r="AA39">
        <v>675</v>
      </c>
      <c r="AB39">
        <v>1017</v>
      </c>
      <c r="AC39">
        <v>381</v>
      </c>
      <c r="AD39">
        <v>246</v>
      </c>
      <c r="AE39">
        <v>102.9</v>
      </c>
      <c r="AF39">
        <v>6146</v>
      </c>
      <c r="AG39">
        <v>1066.29999999999</v>
      </c>
      <c r="AH39">
        <v>163</v>
      </c>
      <c r="AI39">
        <v>100.799999999999</v>
      </c>
      <c r="AJ39">
        <v>1214</v>
      </c>
      <c r="AK39">
        <v>153.099999999999</v>
      </c>
      <c r="AL39">
        <v>0</v>
      </c>
      <c r="AM39">
        <v>16</v>
      </c>
      <c r="AN39">
        <v>107</v>
      </c>
      <c r="AO39">
        <v>54.1</v>
      </c>
      <c r="AP39">
        <v>1159</v>
      </c>
      <c r="AQ39">
        <v>113</v>
      </c>
      <c r="AR39">
        <v>3096</v>
      </c>
      <c r="AS39">
        <v>1071</v>
      </c>
      <c r="AT39">
        <v>64.5</v>
      </c>
      <c r="AU39">
        <v>7.6</v>
      </c>
      <c r="AV39">
        <v>25.399999999999899</v>
      </c>
      <c r="AW39">
        <v>11.5</v>
      </c>
      <c r="AX39">
        <v>16375</v>
      </c>
      <c r="AY39">
        <v>10336</v>
      </c>
      <c r="AZ39">
        <v>37.399999999999899</v>
      </c>
      <c r="BA39">
        <v>7.1</v>
      </c>
      <c r="BB39">
        <v>6.1</v>
      </c>
      <c r="BC39">
        <v>2.2000000000000002</v>
      </c>
      <c r="BD39">
        <v>27.399999999999899</v>
      </c>
      <c r="BE39">
        <v>9.6999999999999904</v>
      </c>
      <c r="BF39">
        <v>16.3</v>
      </c>
      <c r="BG39">
        <v>5</v>
      </c>
      <c r="BH39">
        <v>19.1999999999999</v>
      </c>
      <c r="BI39">
        <v>7.9</v>
      </c>
      <c r="BJ39">
        <v>98.299999999999898</v>
      </c>
      <c r="BK39">
        <v>3.3</v>
      </c>
      <c r="BL39">
        <v>2.9</v>
      </c>
      <c r="BM39">
        <v>1.7</v>
      </c>
      <c r="BN39">
        <v>85.599999999999895</v>
      </c>
      <c r="BO39">
        <v>10.4</v>
      </c>
      <c r="BP39">
        <v>0</v>
      </c>
      <c r="BQ39">
        <v>2.1</v>
      </c>
      <c r="BR39">
        <v>8.4</v>
      </c>
      <c r="BS39">
        <v>4.2</v>
      </c>
      <c r="BT39">
        <v>90.5</v>
      </c>
      <c r="BU39">
        <v>5.3</v>
      </c>
      <c r="BV39">
        <v>49.5</v>
      </c>
      <c r="BW39">
        <v>14.9</v>
      </c>
      <c r="BX39">
        <v>0.99650000000000005</v>
      </c>
      <c r="BY39">
        <v>0.9909</v>
      </c>
      <c r="BZ39">
        <v>0.88690000000000002</v>
      </c>
      <c r="CA39">
        <v>0.95409999999999995</v>
      </c>
      <c r="CB39">
        <v>3.8283999999999998</v>
      </c>
      <c r="CC39">
        <v>0.98450000000000004</v>
      </c>
      <c r="CD39">
        <v>5.2900000000000003E-2</v>
      </c>
      <c r="CE39">
        <v>0.86719999999999997</v>
      </c>
      <c r="CF39">
        <v>0.84509999999999996</v>
      </c>
      <c r="CG39">
        <v>0.88739999999999997</v>
      </c>
      <c r="CH39">
        <v>2.6524999999999999</v>
      </c>
      <c r="CI39">
        <v>0.85580000000000001</v>
      </c>
      <c r="CJ39">
        <v>0.93220000000000003</v>
      </c>
      <c r="CK39">
        <v>0.51259999999999994</v>
      </c>
      <c r="CL39">
        <v>1.4448000000000001</v>
      </c>
      <c r="CM39">
        <v>0.73540000000000005</v>
      </c>
      <c r="CN39">
        <v>0.91739999999999999</v>
      </c>
      <c r="CO39">
        <v>0</v>
      </c>
      <c r="CP39">
        <v>0.76690000000000003</v>
      </c>
      <c r="CQ39">
        <v>0.99670000000000003</v>
      </c>
      <c r="CR39">
        <v>0.98560000000000003</v>
      </c>
      <c r="CS39">
        <v>3.6665999999999999</v>
      </c>
      <c r="CT39">
        <v>0.98009999999999997</v>
      </c>
      <c r="CU39">
        <v>11.5923</v>
      </c>
      <c r="CV39">
        <v>0.97909999999999997</v>
      </c>
      <c r="CW39">
        <v>1</v>
      </c>
      <c r="CX39">
        <v>1</v>
      </c>
      <c r="CY39">
        <v>0</v>
      </c>
      <c r="CZ39">
        <v>1</v>
      </c>
      <c r="DA39">
        <v>3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3</v>
      </c>
      <c r="DP39">
        <v>7</v>
      </c>
      <c r="DQ39">
        <v>509</v>
      </c>
      <c r="DR39">
        <v>215</v>
      </c>
      <c r="DS39">
        <v>8.1</v>
      </c>
      <c r="DT39">
        <v>3</v>
      </c>
      <c r="DU39">
        <v>3680</v>
      </c>
      <c r="DV39">
        <v>2.2925483594024E-2</v>
      </c>
      <c r="DW39">
        <v>3.1562803845999998E-5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36047109800</v>
      </c>
      <c r="H40" t="s">
        <v>946</v>
      </c>
      <c r="I40">
        <v>0.32987739999999999</v>
      </c>
      <c r="J40">
        <v>2256</v>
      </c>
      <c r="K40">
        <v>326</v>
      </c>
      <c r="L40">
        <v>672</v>
      </c>
      <c r="M40">
        <v>34</v>
      </c>
      <c r="N40">
        <v>589</v>
      </c>
      <c r="O40">
        <v>49</v>
      </c>
      <c r="P40">
        <v>408</v>
      </c>
      <c r="Q40">
        <v>159</v>
      </c>
      <c r="R40">
        <v>146</v>
      </c>
      <c r="S40">
        <v>61</v>
      </c>
      <c r="T40">
        <v>19977</v>
      </c>
      <c r="U40">
        <v>2984</v>
      </c>
      <c r="V40">
        <v>365</v>
      </c>
      <c r="W40">
        <v>154</v>
      </c>
      <c r="X40">
        <v>171</v>
      </c>
      <c r="Y40">
        <v>91</v>
      </c>
      <c r="Z40">
        <v>620</v>
      </c>
      <c r="AA40">
        <v>222</v>
      </c>
      <c r="AB40">
        <v>342</v>
      </c>
      <c r="AC40">
        <v>132</v>
      </c>
      <c r="AD40">
        <v>169</v>
      </c>
      <c r="AE40">
        <v>69.900000000000006</v>
      </c>
      <c r="AF40">
        <v>2226</v>
      </c>
      <c r="AG40">
        <v>326.60000000000002</v>
      </c>
      <c r="AH40">
        <v>141</v>
      </c>
      <c r="AI40">
        <v>107.7</v>
      </c>
      <c r="AJ40">
        <v>20</v>
      </c>
      <c r="AK40">
        <v>18.399999999999899</v>
      </c>
      <c r="AL40">
        <v>0</v>
      </c>
      <c r="AM40">
        <v>11</v>
      </c>
      <c r="AN40">
        <v>84</v>
      </c>
      <c r="AO40">
        <v>46.1</v>
      </c>
      <c r="AP40">
        <v>303</v>
      </c>
      <c r="AQ40">
        <v>73</v>
      </c>
      <c r="AR40">
        <v>305</v>
      </c>
      <c r="AS40">
        <v>184</v>
      </c>
      <c r="AT40">
        <v>18.8</v>
      </c>
      <c r="AU40">
        <v>7</v>
      </c>
      <c r="AV40">
        <v>13.4</v>
      </c>
      <c r="AW40">
        <v>5</v>
      </c>
      <c r="AX40">
        <v>19977</v>
      </c>
      <c r="AY40">
        <v>2984</v>
      </c>
      <c r="AZ40">
        <v>27.1</v>
      </c>
      <c r="BA40">
        <v>9</v>
      </c>
      <c r="BB40">
        <v>7.6</v>
      </c>
      <c r="BC40">
        <v>3.7</v>
      </c>
      <c r="BD40">
        <v>27.5</v>
      </c>
      <c r="BE40">
        <v>9</v>
      </c>
      <c r="BF40">
        <v>15.1999999999999</v>
      </c>
      <c r="BG40">
        <v>5.6</v>
      </c>
      <c r="BH40">
        <v>28.6999999999999</v>
      </c>
      <c r="BI40">
        <v>11.6</v>
      </c>
      <c r="BJ40">
        <v>98.7</v>
      </c>
      <c r="BK40">
        <v>2.5</v>
      </c>
      <c r="BL40">
        <v>6.9</v>
      </c>
      <c r="BM40">
        <v>5.0999999999999996</v>
      </c>
      <c r="BN40">
        <v>3</v>
      </c>
      <c r="BO40">
        <v>2.7</v>
      </c>
      <c r="BP40">
        <v>0</v>
      </c>
      <c r="BQ40">
        <v>4.4000000000000004</v>
      </c>
      <c r="BR40">
        <v>14.3</v>
      </c>
      <c r="BS40">
        <v>7.7</v>
      </c>
      <c r="BT40">
        <v>51.399999999999899</v>
      </c>
      <c r="BU40">
        <v>10.9</v>
      </c>
      <c r="BV40">
        <v>13.5</v>
      </c>
      <c r="BW40">
        <v>7.9</v>
      </c>
      <c r="BX40">
        <v>0.69240000000000002</v>
      </c>
      <c r="BY40">
        <v>0.88649999999999995</v>
      </c>
      <c r="BZ40">
        <v>0.7974</v>
      </c>
      <c r="CA40">
        <v>0.85660000000000003</v>
      </c>
      <c r="CB40">
        <v>3.2328000000000001</v>
      </c>
      <c r="CC40">
        <v>0.86339999999999995</v>
      </c>
      <c r="CD40">
        <v>0.1009</v>
      </c>
      <c r="CE40">
        <v>0.87029999999999996</v>
      </c>
      <c r="CF40">
        <v>0.7974</v>
      </c>
      <c r="CG40">
        <v>0.97570000000000001</v>
      </c>
      <c r="CH40">
        <v>2.7443</v>
      </c>
      <c r="CI40">
        <v>0.88739999999999997</v>
      </c>
      <c r="CJ40">
        <v>0.9456</v>
      </c>
      <c r="CK40">
        <v>0.68899999999999995</v>
      </c>
      <c r="CL40">
        <v>1.6347</v>
      </c>
      <c r="CM40">
        <v>0.86680000000000001</v>
      </c>
      <c r="CN40">
        <v>0.35959999999999998</v>
      </c>
      <c r="CO40">
        <v>0</v>
      </c>
      <c r="CP40">
        <v>0.8962</v>
      </c>
      <c r="CQ40">
        <v>0.77070000000000005</v>
      </c>
      <c r="CR40">
        <v>0.95120000000000005</v>
      </c>
      <c r="CS40">
        <v>2.9777</v>
      </c>
      <c r="CT40">
        <v>0.82430000000000003</v>
      </c>
      <c r="CU40">
        <v>10.5894999999999</v>
      </c>
      <c r="CV40">
        <v>0.92430000000000001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3</v>
      </c>
      <c r="DQ40">
        <v>199</v>
      </c>
      <c r="DR40">
        <v>89</v>
      </c>
      <c r="DS40">
        <v>8.8000000000000007</v>
      </c>
      <c r="DT40">
        <v>3.7</v>
      </c>
      <c r="DU40">
        <v>3582</v>
      </c>
      <c r="DV40">
        <v>2.3134171338465001E-2</v>
      </c>
      <c r="DW40">
        <v>1.4742292399E-5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36047113400</v>
      </c>
      <c r="H41" t="s">
        <v>944</v>
      </c>
      <c r="I41">
        <v>5.9235799999999998E-2</v>
      </c>
      <c r="J41">
        <v>3182</v>
      </c>
      <c r="K41">
        <v>347</v>
      </c>
      <c r="L41">
        <v>960</v>
      </c>
      <c r="M41">
        <v>19</v>
      </c>
      <c r="N41">
        <v>913</v>
      </c>
      <c r="O41">
        <v>40</v>
      </c>
      <c r="P41">
        <v>1382</v>
      </c>
      <c r="Q41">
        <v>304</v>
      </c>
      <c r="R41">
        <v>196</v>
      </c>
      <c r="S41">
        <v>81</v>
      </c>
      <c r="T41">
        <v>10077</v>
      </c>
      <c r="U41">
        <v>1595</v>
      </c>
      <c r="V41">
        <v>611</v>
      </c>
      <c r="W41">
        <v>161</v>
      </c>
      <c r="X41">
        <v>144</v>
      </c>
      <c r="Y41">
        <v>55</v>
      </c>
      <c r="Z41">
        <v>1001</v>
      </c>
      <c r="AA41">
        <v>265</v>
      </c>
      <c r="AB41">
        <v>598</v>
      </c>
      <c r="AC41">
        <v>132</v>
      </c>
      <c r="AD41">
        <v>266</v>
      </c>
      <c r="AE41">
        <v>66.900000000000006</v>
      </c>
      <c r="AF41">
        <v>3172</v>
      </c>
      <c r="AG41">
        <v>347.39999999999901</v>
      </c>
      <c r="AH41">
        <v>203</v>
      </c>
      <c r="AI41">
        <v>94.5</v>
      </c>
      <c r="AJ41">
        <v>828</v>
      </c>
      <c r="AK41">
        <v>56.1</v>
      </c>
      <c r="AL41">
        <v>0</v>
      </c>
      <c r="AM41">
        <v>11</v>
      </c>
      <c r="AN41">
        <v>35</v>
      </c>
      <c r="AO41">
        <v>29.1</v>
      </c>
      <c r="AP41">
        <v>794</v>
      </c>
      <c r="AQ41">
        <v>72</v>
      </c>
      <c r="AR41">
        <v>553</v>
      </c>
      <c r="AS41">
        <v>246</v>
      </c>
      <c r="AT41">
        <v>46.2</v>
      </c>
      <c r="AU41">
        <v>7.9</v>
      </c>
      <c r="AV41">
        <v>19.100000000000001</v>
      </c>
      <c r="AW41">
        <v>7.4</v>
      </c>
      <c r="AX41">
        <v>10077</v>
      </c>
      <c r="AY41">
        <v>1595</v>
      </c>
      <c r="AZ41">
        <v>34.1</v>
      </c>
      <c r="BA41">
        <v>8.1</v>
      </c>
      <c r="BB41">
        <v>4.5</v>
      </c>
      <c r="BC41">
        <v>1.8</v>
      </c>
      <c r="BD41">
        <v>31.5</v>
      </c>
      <c r="BE41">
        <v>7.6</v>
      </c>
      <c r="BF41">
        <v>18.8</v>
      </c>
      <c r="BG41">
        <v>3.7</v>
      </c>
      <c r="BH41">
        <v>29.1</v>
      </c>
      <c r="BI41">
        <v>7.2</v>
      </c>
      <c r="BJ41">
        <v>99.7</v>
      </c>
      <c r="BK41">
        <v>1</v>
      </c>
      <c r="BL41">
        <v>7.1</v>
      </c>
      <c r="BM41">
        <v>3.2</v>
      </c>
      <c r="BN41">
        <v>86.299999999999898</v>
      </c>
      <c r="BO41">
        <v>5.6</v>
      </c>
      <c r="BP41">
        <v>0</v>
      </c>
      <c r="BQ41">
        <v>3.1</v>
      </c>
      <c r="BR41">
        <v>3.8</v>
      </c>
      <c r="BS41">
        <v>3.2</v>
      </c>
      <c r="BT41">
        <v>87</v>
      </c>
      <c r="BU41">
        <v>6</v>
      </c>
      <c r="BV41">
        <v>17.399999999999899</v>
      </c>
      <c r="BW41">
        <v>7.5</v>
      </c>
      <c r="BX41">
        <v>0.96120000000000005</v>
      </c>
      <c r="BY41">
        <v>0.96879999999999999</v>
      </c>
      <c r="BZ41">
        <v>0.98160000000000003</v>
      </c>
      <c r="CA41">
        <v>0.93140000000000001</v>
      </c>
      <c r="CB41">
        <v>3.843</v>
      </c>
      <c r="CC41">
        <v>0.98670000000000002</v>
      </c>
      <c r="CD41">
        <v>2.86E-2</v>
      </c>
      <c r="CE41">
        <v>0.94810000000000005</v>
      </c>
      <c r="CF41">
        <v>0.91810000000000003</v>
      </c>
      <c r="CG41">
        <v>0.9778</v>
      </c>
      <c r="CH41">
        <v>2.8725999999999998</v>
      </c>
      <c r="CI41">
        <v>0.92949999999999999</v>
      </c>
      <c r="CJ41">
        <v>0.98309999999999997</v>
      </c>
      <c r="CK41">
        <v>0.6956</v>
      </c>
      <c r="CL41">
        <v>1.6787000000000001</v>
      </c>
      <c r="CM41">
        <v>0.89539999999999997</v>
      </c>
      <c r="CN41">
        <v>0.92200000000000004</v>
      </c>
      <c r="CO41">
        <v>0</v>
      </c>
      <c r="CP41">
        <v>0.57869999999999999</v>
      </c>
      <c r="CQ41">
        <v>0.9909</v>
      </c>
      <c r="CR41">
        <v>0.95960000000000001</v>
      </c>
      <c r="CS41">
        <v>3.4512</v>
      </c>
      <c r="CT41">
        <v>0.95030000000000003</v>
      </c>
      <c r="CU41">
        <v>11.8454999999999</v>
      </c>
      <c r="CV41">
        <v>0.98760000000000003</v>
      </c>
      <c r="CW41">
        <v>1</v>
      </c>
      <c r="CX41">
        <v>1</v>
      </c>
      <c r="CY41">
        <v>1</v>
      </c>
      <c r="CZ41">
        <v>1</v>
      </c>
      <c r="DA41">
        <v>4</v>
      </c>
      <c r="DB41">
        <v>0</v>
      </c>
      <c r="DC41">
        <v>1</v>
      </c>
      <c r="DD41">
        <v>1</v>
      </c>
      <c r="DE41">
        <v>1</v>
      </c>
      <c r="DF41">
        <v>3</v>
      </c>
      <c r="DG41">
        <v>1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3</v>
      </c>
      <c r="DP41">
        <v>11</v>
      </c>
      <c r="DQ41">
        <v>203</v>
      </c>
      <c r="DR41">
        <v>77</v>
      </c>
      <c r="DS41">
        <v>6.4</v>
      </c>
      <c r="DT41">
        <v>2.2999999999999998</v>
      </c>
      <c r="DU41">
        <v>2395</v>
      </c>
      <c r="DV41">
        <v>2.135082668511E-3</v>
      </c>
      <c r="DW41">
        <v>2.3509700000000002E-10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36047114400</v>
      </c>
      <c r="H42" t="s">
        <v>943</v>
      </c>
      <c r="I42">
        <v>0.1659899</v>
      </c>
      <c r="J42">
        <v>2144</v>
      </c>
      <c r="K42">
        <v>332</v>
      </c>
      <c r="L42">
        <v>820</v>
      </c>
      <c r="M42">
        <v>61</v>
      </c>
      <c r="N42">
        <v>710</v>
      </c>
      <c r="O42">
        <v>82</v>
      </c>
      <c r="P42">
        <v>944</v>
      </c>
      <c r="Q42">
        <v>315</v>
      </c>
      <c r="R42">
        <v>225</v>
      </c>
      <c r="S42">
        <v>150</v>
      </c>
      <c r="T42">
        <v>13871</v>
      </c>
      <c r="U42">
        <v>4818</v>
      </c>
      <c r="V42">
        <v>443</v>
      </c>
      <c r="W42">
        <v>196</v>
      </c>
      <c r="X42">
        <v>113</v>
      </c>
      <c r="Y42">
        <v>48</v>
      </c>
      <c r="Z42">
        <v>632</v>
      </c>
      <c r="AA42">
        <v>171</v>
      </c>
      <c r="AB42">
        <v>325</v>
      </c>
      <c r="AC42">
        <v>86</v>
      </c>
      <c r="AD42">
        <v>181</v>
      </c>
      <c r="AE42">
        <v>74.400000000000006</v>
      </c>
      <c r="AF42">
        <v>2093</v>
      </c>
      <c r="AG42">
        <v>333.19999999999902</v>
      </c>
      <c r="AH42">
        <v>143</v>
      </c>
      <c r="AI42">
        <v>95.4</v>
      </c>
      <c r="AJ42">
        <v>351</v>
      </c>
      <c r="AK42">
        <v>75.599999999999895</v>
      </c>
      <c r="AL42">
        <v>0</v>
      </c>
      <c r="AM42">
        <v>11</v>
      </c>
      <c r="AN42">
        <v>64</v>
      </c>
      <c r="AO42">
        <v>36.700000000000003</v>
      </c>
      <c r="AP42">
        <v>495</v>
      </c>
      <c r="AQ42">
        <v>89</v>
      </c>
      <c r="AR42">
        <v>230</v>
      </c>
      <c r="AS42">
        <v>167</v>
      </c>
      <c r="AT42">
        <v>44.7</v>
      </c>
      <c r="AU42">
        <v>11.9</v>
      </c>
      <c r="AV42">
        <v>23.3</v>
      </c>
      <c r="AW42">
        <v>13.1</v>
      </c>
      <c r="AX42">
        <v>13871</v>
      </c>
      <c r="AY42">
        <v>4818</v>
      </c>
      <c r="AZ42">
        <v>33.399999999999899</v>
      </c>
      <c r="BA42">
        <v>10.8</v>
      </c>
      <c r="BB42">
        <v>5.3</v>
      </c>
      <c r="BC42">
        <v>2.1</v>
      </c>
      <c r="BD42">
        <v>29.5</v>
      </c>
      <c r="BE42">
        <v>6.5</v>
      </c>
      <c r="BF42">
        <v>15.1999999999999</v>
      </c>
      <c r="BG42">
        <v>3.7</v>
      </c>
      <c r="BH42">
        <v>25.5</v>
      </c>
      <c r="BI42">
        <v>10.1</v>
      </c>
      <c r="BJ42">
        <v>97.599999999999895</v>
      </c>
      <c r="BK42">
        <v>3.6</v>
      </c>
      <c r="BL42">
        <v>7.3</v>
      </c>
      <c r="BM42">
        <v>4.7</v>
      </c>
      <c r="BN42">
        <v>42.799999999999898</v>
      </c>
      <c r="BO42">
        <v>8.6999999999999904</v>
      </c>
      <c r="BP42">
        <v>0</v>
      </c>
      <c r="BQ42">
        <v>3.6</v>
      </c>
      <c r="BR42">
        <v>9</v>
      </c>
      <c r="BS42">
        <v>5.0999999999999996</v>
      </c>
      <c r="BT42">
        <v>69.7</v>
      </c>
      <c r="BU42">
        <v>9.6999999999999904</v>
      </c>
      <c r="BV42">
        <v>10.6999999999999</v>
      </c>
      <c r="BW42">
        <v>7.6</v>
      </c>
      <c r="BX42">
        <v>0.95450000000000002</v>
      </c>
      <c r="BY42">
        <v>0.98780000000000001</v>
      </c>
      <c r="BZ42">
        <v>0.93500000000000005</v>
      </c>
      <c r="CA42">
        <v>0.92710000000000004</v>
      </c>
      <c r="CB42">
        <v>3.8043999999999998</v>
      </c>
      <c r="CC42">
        <v>0.98050000000000004</v>
      </c>
      <c r="CD42">
        <v>3.85E-2</v>
      </c>
      <c r="CE42">
        <v>0.91700000000000004</v>
      </c>
      <c r="CF42">
        <v>0.7974</v>
      </c>
      <c r="CG42">
        <v>0.95820000000000005</v>
      </c>
      <c r="CH42">
        <v>2.7111999999999998</v>
      </c>
      <c r="CI42">
        <v>0.87670000000000003</v>
      </c>
      <c r="CJ42">
        <v>0.91779999999999995</v>
      </c>
      <c r="CK42">
        <v>0.69950000000000001</v>
      </c>
      <c r="CL42">
        <v>1.6173999999999999</v>
      </c>
      <c r="CM42">
        <v>0.85560000000000003</v>
      </c>
      <c r="CN42">
        <v>0.78069999999999995</v>
      </c>
      <c r="CO42">
        <v>0</v>
      </c>
      <c r="CP42">
        <v>0.78400000000000003</v>
      </c>
      <c r="CQ42">
        <v>0.90049999999999997</v>
      </c>
      <c r="CR42">
        <v>0.94010000000000005</v>
      </c>
      <c r="CS42">
        <v>3.4051999999999998</v>
      </c>
      <c r="CT42">
        <v>0.93959999999999999</v>
      </c>
      <c r="CU42">
        <v>11.5382</v>
      </c>
      <c r="CV42">
        <v>0.97699999999999998</v>
      </c>
      <c r="CW42">
        <v>1</v>
      </c>
      <c r="CX42">
        <v>1</v>
      </c>
      <c r="CY42">
        <v>1</v>
      </c>
      <c r="CZ42">
        <v>1</v>
      </c>
      <c r="DA42">
        <v>4</v>
      </c>
      <c r="DB42">
        <v>0</v>
      </c>
      <c r="DC42">
        <v>1</v>
      </c>
      <c r="DD42">
        <v>0</v>
      </c>
      <c r="DE42">
        <v>1</v>
      </c>
      <c r="DF42">
        <v>2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1</v>
      </c>
      <c r="DN42">
        <v>1</v>
      </c>
      <c r="DO42">
        <v>2</v>
      </c>
      <c r="DP42">
        <v>9</v>
      </c>
      <c r="DQ42">
        <v>219</v>
      </c>
      <c r="DR42">
        <v>108</v>
      </c>
      <c r="DS42">
        <v>10.1999999999999</v>
      </c>
      <c r="DT42">
        <v>4.9000000000000004</v>
      </c>
      <c r="DU42">
        <v>7909</v>
      </c>
      <c r="DV42">
        <v>2.2968527296780001E-3</v>
      </c>
      <c r="DW42">
        <v>4.3093400000000001E-10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W65"/>
  <sheetViews>
    <sheetView topLeftCell="CL1" workbookViewId="0">
      <selection activeCell="CL34" sqref="A34:XFD3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36047035500</v>
      </c>
      <c r="H2" t="s">
        <v>1081</v>
      </c>
      <c r="I2">
        <v>5.3439599999999997E-2</v>
      </c>
      <c r="J2">
        <v>5660</v>
      </c>
      <c r="K2">
        <v>561</v>
      </c>
      <c r="L2">
        <v>2175</v>
      </c>
      <c r="M2">
        <v>36</v>
      </c>
      <c r="N2">
        <v>2000</v>
      </c>
      <c r="O2">
        <v>100</v>
      </c>
      <c r="P2">
        <v>1082</v>
      </c>
      <c r="Q2">
        <v>340</v>
      </c>
      <c r="R2">
        <v>183</v>
      </c>
      <c r="S2">
        <v>103</v>
      </c>
      <c r="T2">
        <v>18632</v>
      </c>
      <c r="U2">
        <v>2059</v>
      </c>
      <c r="V2">
        <v>583</v>
      </c>
      <c r="W2">
        <v>182</v>
      </c>
      <c r="X2">
        <v>541</v>
      </c>
      <c r="Y2">
        <v>97</v>
      </c>
      <c r="Z2">
        <v>1581</v>
      </c>
      <c r="AA2">
        <v>349</v>
      </c>
      <c r="AB2">
        <v>738</v>
      </c>
      <c r="AC2">
        <v>198</v>
      </c>
      <c r="AD2">
        <v>226</v>
      </c>
      <c r="AE2">
        <v>106.5</v>
      </c>
      <c r="AF2">
        <v>4870</v>
      </c>
      <c r="AG2">
        <v>607.79999999999905</v>
      </c>
      <c r="AH2">
        <v>339</v>
      </c>
      <c r="AI2">
        <v>189.599999999999</v>
      </c>
      <c r="AJ2">
        <v>1593</v>
      </c>
      <c r="AK2">
        <v>132</v>
      </c>
      <c r="AL2">
        <v>0</v>
      </c>
      <c r="AM2">
        <v>16</v>
      </c>
      <c r="AN2">
        <v>379</v>
      </c>
      <c r="AO2">
        <v>128.5</v>
      </c>
      <c r="AP2">
        <v>1374</v>
      </c>
      <c r="AQ2">
        <v>158</v>
      </c>
      <c r="AR2">
        <v>0</v>
      </c>
      <c r="AS2">
        <v>16</v>
      </c>
      <c r="AT2">
        <v>19.1999999999999</v>
      </c>
      <c r="AU2">
        <v>6.3</v>
      </c>
      <c r="AV2">
        <v>6.8</v>
      </c>
      <c r="AW2">
        <v>3.6</v>
      </c>
      <c r="AX2">
        <v>18632</v>
      </c>
      <c r="AY2">
        <v>2059</v>
      </c>
      <c r="AZ2">
        <v>16.399999999999899</v>
      </c>
      <c r="BA2">
        <v>5.0999999999999996</v>
      </c>
      <c r="BB2">
        <v>9.6</v>
      </c>
      <c r="BC2">
        <v>1.7</v>
      </c>
      <c r="BD2">
        <v>27.899999999999899</v>
      </c>
      <c r="BE2">
        <v>5.5</v>
      </c>
      <c r="BF2">
        <v>13</v>
      </c>
      <c r="BG2">
        <v>3.2</v>
      </c>
      <c r="BH2">
        <v>11.3</v>
      </c>
      <c r="BI2">
        <v>5.3</v>
      </c>
      <c r="BJ2">
        <v>86</v>
      </c>
      <c r="BK2">
        <v>6.5</v>
      </c>
      <c r="BL2">
        <v>6.5</v>
      </c>
      <c r="BM2">
        <v>3.6</v>
      </c>
      <c r="BN2">
        <v>73.2</v>
      </c>
      <c r="BO2">
        <v>5.9</v>
      </c>
      <c r="BP2">
        <v>0</v>
      </c>
      <c r="BQ2">
        <v>1.4</v>
      </c>
      <c r="BR2">
        <v>18.899999999999899</v>
      </c>
      <c r="BS2">
        <v>6.4</v>
      </c>
      <c r="BT2">
        <v>68.7</v>
      </c>
      <c r="BU2">
        <v>7.4</v>
      </c>
      <c r="BV2">
        <v>0</v>
      </c>
      <c r="BW2">
        <v>0.3</v>
      </c>
      <c r="BX2">
        <v>0.70099999999999996</v>
      </c>
      <c r="BY2">
        <v>0.49109999999999998</v>
      </c>
      <c r="BZ2">
        <v>0.83640000000000003</v>
      </c>
      <c r="CA2">
        <v>0.67200000000000004</v>
      </c>
      <c r="CB2">
        <v>2.7004999999999999</v>
      </c>
      <c r="CC2">
        <v>0.72570000000000001</v>
      </c>
      <c r="CD2">
        <v>0.1938</v>
      </c>
      <c r="CE2">
        <v>0.88239999999999996</v>
      </c>
      <c r="CF2">
        <v>0.67079999999999995</v>
      </c>
      <c r="CG2">
        <v>0.69730000000000003</v>
      </c>
      <c r="CH2">
        <v>2.4443000000000001</v>
      </c>
      <c r="CI2">
        <v>0.75970000000000004</v>
      </c>
      <c r="CJ2">
        <v>0.78769999999999996</v>
      </c>
      <c r="CK2">
        <v>0.6794</v>
      </c>
      <c r="CL2">
        <v>1.4671000000000001</v>
      </c>
      <c r="CM2">
        <v>0.75119999999999998</v>
      </c>
      <c r="CN2">
        <v>0.87380000000000002</v>
      </c>
      <c r="CO2">
        <v>0</v>
      </c>
      <c r="CP2">
        <v>0.94830000000000003</v>
      </c>
      <c r="CQ2">
        <v>0.89180000000000004</v>
      </c>
      <c r="CR2">
        <v>0</v>
      </c>
      <c r="CS2">
        <v>2.7139000000000002</v>
      </c>
      <c r="CT2">
        <v>0.72850000000000004</v>
      </c>
      <c r="CU2">
        <v>9.3256999999999906</v>
      </c>
      <c r="CV2">
        <v>0.81989999999999996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1</v>
      </c>
      <c r="DQ2">
        <v>1005</v>
      </c>
      <c r="DR2">
        <v>276</v>
      </c>
      <c r="DS2">
        <v>17.8</v>
      </c>
      <c r="DT2">
        <v>4.5</v>
      </c>
      <c r="DU2">
        <v>2397</v>
      </c>
      <c r="DV2">
        <v>2.9799857983080001E-3</v>
      </c>
      <c r="DW2">
        <v>8.1900299999999999E-10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36047035700</v>
      </c>
      <c r="H3" t="s">
        <v>1080</v>
      </c>
      <c r="I3">
        <v>6.9523100000000004E-2</v>
      </c>
      <c r="J3">
        <v>2494</v>
      </c>
      <c r="K3">
        <v>270</v>
      </c>
      <c r="L3">
        <v>995</v>
      </c>
      <c r="M3">
        <v>34</v>
      </c>
      <c r="N3">
        <v>973</v>
      </c>
      <c r="O3">
        <v>42</v>
      </c>
      <c r="P3">
        <v>1279</v>
      </c>
      <c r="Q3">
        <v>261</v>
      </c>
      <c r="R3">
        <v>134</v>
      </c>
      <c r="S3">
        <v>70</v>
      </c>
      <c r="T3">
        <v>14750</v>
      </c>
      <c r="U3">
        <v>3510</v>
      </c>
      <c r="V3">
        <v>316</v>
      </c>
      <c r="W3">
        <v>78</v>
      </c>
      <c r="X3">
        <v>182</v>
      </c>
      <c r="Y3">
        <v>40</v>
      </c>
      <c r="Z3">
        <v>798</v>
      </c>
      <c r="AA3">
        <v>171</v>
      </c>
      <c r="AB3">
        <v>205</v>
      </c>
      <c r="AC3">
        <v>88</v>
      </c>
      <c r="AD3">
        <v>294</v>
      </c>
      <c r="AE3">
        <v>67.7</v>
      </c>
      <c r="AF3">
        <v>2460</v>
      </c>
      <c r="AG3">
        <v>276.39999999999901</v>
      </c>
      <c r="AH3">
        <v>135</v>
      </c>
      <c r="AI3">
        <v>81.2</v>
      </c>
      <c r="AJ3">
        <v>822</v>
      </c>
      <c r="AK3">
        <v>75.5</v>
      </c>
      <c r="AL3">
        <v>0</v>
      </c>
      <c r="AM3">
        <v>11</v>
      </c>
      <c r="AN3">
        <v>106</v>
      </c>
      <c r="AO3">
        <v>51.5</v>
      </c>
      <c r="AP3">
        <v>786</v>
      </c>
      <c r="AQ3">
        <v>73</v>
      </c>
      <c r="AR3">
        <v>0</v>
      </c>
      <c r="AS3">
        <v>11</v>
      </c>
      <c r="AT3">
        <v>51.5</v>
      </c>
      <c r="AU3">
        <v>8.9</v>
      </c>
      <c r="AV3">
        <v>13.1999999999999</v>
      </c>
      <c r="AW3">
        <v>6.1</v>
      </c>
      <c r="AX3">
        <v>14750</v>
      </c>
      <c r="AY3">
        <v>3510</v>
      </c>
      <c r="AZ3">
        <v>23.1999999999999</v>
      </c>
      <c r="BA3">
        <v>5.7</v>
      </c>
      <c r="BB3">
        <v>7.3</v>
      </c>
      <c r="BC3">
        <v>1.8</v>
      </c>
      <c r="BD3">
        <v>32</v>
      </c>
      <c r="BE3">
        <v>5.9</v>
      </c>
      <c r="BF3">
        <v>8.1999999999999904</v>
      </c>
      <c r="BG3">
        <v>3.5</v>
      </c>
      <c r="BH3">
        <v>30.1999999999999</v>
      </c>
      <c r="BI3">
        <v>6.8</v>
      </c>
      <c r="BJ3">
        <v>98.599999999999895</v>
      </c>
      <c r="BK3">
        <v>3</v>
      </c>
      <c r="BL3">
        <v>6</v>
      </c>
      <c r="BM3">
        <v>3.5</v>
      </c>
      <c r="BN3">
        <v>82.599999999999895</v>
      </c>
      <c r="BO3">
        <v>7</v>
      </c>
      <c r="BP3">
        <v>0</v>
      </c>
      <c r="BQ3">
        <v>3</v>
      </c>
      <c r="BR3">
        <v>10.9</v>
      </c>
      <c r="BS3">
        <v>5.3</v>
      </c>
      <c r="BT3">
        <v>80.799999999999898</v>
      </c>
      <c r="BU3">
        <v>6.4</v>
      </c>
      <c r="BV3">
        <v>0</v>
      </c>
      <c r="BW3">
        <v>0.4</v>
      </c>
      <c r="BX3">
        <v>0.98099999999999998</v>
      </c>
      <c r="BY3">
        <v>0.87909999999999999</v>
      </c>
      <c r="BZ3">
        <v>0.91810000000000003</v>
      </c>
      <c r="CA3">
        <v>0.8014</v>
      </c>
      <c r="CB3">
        <v>3.5794999999999999</v>
      </c>
      <c r="CC3">
        <v>0.93979999999999997</v>
      </c>
      <c r="CD3">
        <v>8.9800000000000005E-2</v>
      </c>
      <c r="CE3">
        <v>0.95409999999999995</v>
      </c>
      <c r="CF3">
        <v>0.24979999999999999</v>
      </c>
      <c r="CG3">
        <v>0.98229999999999995</v>
      </c>
      <c r="CH3">
        <v>2.2759</v>
      </c>
      <c r="CI3">
        <v>0.67</v>
      </c>
      <c r="CJ3">
        <v>0.94359999999999999</v>
      </c>
      <c r="CK3">
        <v>0.66100000000000003</v>
      </c>
      <c r="CL3">
        <v>1.6046</v>
      </c>
      <c r="CM3">
        <v>0.84560000000000002</v>
      </c>
      <c r="CN3">
        <v>0.90359999999999996</v>
      </c>
      <c r="CO3">
        <v>0</v>
      </c>
      <c r="CP3">
        <v>0.83550000000000002</v>
      </c>
      <c r="CQ3">
        <v>0.96460000000000001</v>
      </c>
      <c r="CR3">
        <v>0</v>
      </c>
      <c r="CS3">
        <v>2.7037</v>
      </c>
      <c r="CT3">
        <v>0.72289999999999999</v>
      </c>
      <c r="CU3">
        <v>10.1638</v>
      </c>
      <c r="CV3">
        <v>0.89880000000000004</v>
      </c>
      <c r="CW3">
        <v>1</v>
      </c>
      <c r="CX3">
        <v>0</v>
      </c>
      <c r="CY3">
        <v>1</v>
      </c>
      <c r="CZ3">
        <v>0</v>
      </c>
      <c r="DA3">
        <v>2</v>
      </c>
      <c r="DB3">
        <v>0</v>
      </c>
      <c r="DC3">
        <v>1</v>
      </c>
      <c r="DD3">
        <v>0</v>
      </c>
      <c r="DE3">
        <v>1</v>
      </c>
      <c r="DF3">
        <v>2</v>
      </c>
      <c r="DG3">
        <v>1</v>
      </c>
      <c r="DH3">
        <v>0</v>
      </c>
      <c r="DI3">
        <v>1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7</v>
      </c>
      <c r="DQ3">
        <v>306</v>
      </c>
      <c r="DR3">
        <v>101</v>
      </c>
      <c r="DS3">
        <v>12.3</v>
      </c>
      <c r="DT3">
        <v>3.7</v>
      </c>
      <c r="DU3">
        <v>805</v>
      </c>
      <c r="DV3">
        <v>4.253251220083E-3</v>
      </c>
      <c r="DW3">
        <v>9.8261400000000001E-10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36047051601</v>
      </c>
      <c r="H4" t="s">
        <v>1355</v>
      </c>
      <c r="I4">
        <v>4.4758100000000002E-2</v>
      </c>
      <c r="J4">
        <v>5533</v>
      </c>
      <c r="K4">
        <v>480</v>
      </c>
      <c r="L4">
        <v>2022</v>
      </c>
      <c r="M4">
        <v>45</v>
      </c>
      <c r="N4">
        <v>1938</v>
      </c>
      <c r="O4">
        <v>74</v>
      </c>
      <c r="P4">
        <v>983</v>
      </c>
      <c r="Q4">
        <v>456</v>
      </c>
      <c r="R4">
        <v>195</v>
      </c>
      <c r="S4">
        <v>90</v>
      </c>
      <c r="T4">
        <v>18810</v>
      </c>
      <c r="U4">
        <v>2422</v>
      </c>
      <c r="V4">
        <v>840</v>
      </c>
      <c r="W4">
        <v>222</v>
      </c>
      <c r="X4">
        <v>654</v>
      </c>
      <c r="Y4">
        <v>118</v>
      </c>
      <c r="Z4">
        <v>1218</v>
      </c>
      <c r="AA4">
        <v>345</v>
      </c>
      <c r="AB4">
        <v>617</v>
      </c>
      <c r="AC4">
        <v>157</v>
      </c>
      <c r="AD4">
        <v>314</v>
      </c>
      <c r="AE4">
        <v>102.4</v>
      </c>
      <c r="AF4">
        <v>5271</v>
      </c>
      <c r="AG4">
        <v>500</v>
      </c>
      <c r="AH4">
        <v>584</v>
      </c>
      <c r="AI4">
        <v>205.3</v>
      </c>
      <c r="AJ4">
        <v>1641</v>
      </c>
      <c r="AK4">
        <v>138.69999999999899</v>
      </c>
      <c r="AL4">
        <v>0</v>
      </c>
      <c r="AM4">
        <v>16</v>
      </c>
      <c r="AN4">
        <v>263</v>
      </c>
      <c r="AO4">
        <v>105.599999999999</v>
      </c>
      <c r="AP4">
        <v>1345</v>
      </c>
      <c r="AQ4">
        <v>147</v>
      </c>
      <c r="AR4">
        <v>0</v>
      </c>
      <c r="AS4">
        <v>16</v>
      </c>
      <c r="AT4">
        <v>17.8</v>
      </c>
      <c r="AU4">
        <v>7.7</v>
      </c>
      <c r="AV4">
        <v>7.2</v>
      </c>
      <c r="AW4">
        <v>3.3</v>
      </c>
      <c r="AX4">
        <v>18810</v>
      </c>
      <c r="AY4">
        <v>2422</v>
      </c>
      <c r="AZ4">
        <v>23.8</v>
      </c>
      <c r="BA4">
        <v>6</v>
      </c>
      <c r="BB4">
        <v>11.8</v>
      </c>
      <c r="BC4">
        <v>2.5</v>
      </c>
      <c r="BD4">
        <v>22</v>
      </c>
      <c r="BE4">
        <v>5.9</v>
      </c>
      <c r="BF4">
        <v>11.1999999999999</v>
      </c>
      <c r="BG4">
        <v>2.9</v>
      </c>
      <c r="BH4">
        <v>16.1999999999999</v>
      </c>
      <c r="BI4">
        <v>5.2</v>
      </c>
      <c r="BJ4">
        <v>95.299999999999898</v>
      </c>
      <c r="BK4">
        <v>3.7</v>
      </c>
      <c r="BL4">
        <v>11.3</v>
      </c>
      <c r="BM4">
        <v>3.9</v>
      </c>
      <c r="BN4">
        <v>81.2</v>
      </c>
      <c r="BO4">
        <v>6.6</v>
      </c>
      <c r="BP4">
        <v>0</v>
      </c>
      <c r="BQ4">
        <v>1.5</v>
      </c>
      <c r="BR4">
        <v>13.6</v>
      </c>
      <c r="BS4">
        <v>5.4</v>
      </c>
      <c r="BT4">
        <v>69.400000000000006</v>
      </c>
      <c r="BU4">
        <v>7.5</v>
      </c>
      <c r="BV4">
        <v>0</v>
      </c>
      <c r="BW4">
        <v>0.3</v>
      </c>
      <c r="BX4">
        <v>0.67190000000000005</v>
      </c>
      <c r="BY4">
        <v>0.52890000000000004</v>
      </c>
      <c r="BZ4">
        <v>0.83199999999999996</v>
      </c>
      <c r="CA4">
        <v>0.80840000000000001</v>
      </c>
      <c r="CB4">
        <v>2.8412000000000002</v>
      </c>
      <c r="CC4">
        <v>0.76629999999999998</v>
      </c>
      <c r="CD4">
        <v>0.3196</v>
      </c>
      <c r="CE4">
        <v>0.5595</v>
      </c>
      <c r="CF4">
        <v>0.54</v>
      </c>
      <c r="CG4">
        <v>0.83150000000000002</v>
      </c>
      <c r="CH4">
        <v>2.2507000000000001</v>
      </c>
      <c r="CI4">
        <v>0.65529999999999999</v>
      </c>
      <c r="CJ4">
        <v>0.87090000000000001</v>
      </c>
      <c r="CK4">
        <v>0.78320000000000001</v>
      </c>
      <c r="CL4">
        <v>1.6539999999999999</v>
      </c>
      <c r="CM4">
        <v>0.87829999999999997</v>
      </c>
      <c r="CN4">
        <v>0.89659999999999995</v>
      </c>
      <c r="CO4">
        <v>0</v>
      </c>
      <c r="CP4">
        <v>0.88670000000000004</v>
      </c>
      <c r="CQ4">
        <v>0.89839999999999998</v>
      </c>
      <c r="CR4">
        <v>0</v>
      </c>
      <c r="CS4">
        <v>2.6818</v>
      </c>
      <c r="CT4">
        <v>0.71260000000000001</v>
      </c>
      <c r="CU4">
        <v>9.4276999999999997</v>
      </c>
      <c r="CV4">
        <v>0.8296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951</v>
      </c>
      <c r="DR4">
        <v>298</v>
      </c>
      <c r="DS4">
        <v>17.1999999999999</v>
      </c>
      <c r="DT4">
        <v>5.0999999999999996</v>
      </c>
      <c r="DU4">
        <v>1552</v>
      </c>
      <c r="DV4">
        <v>9.9904734975699992E-4</v>
      </c>
      <c r="DW4">
        <v>3.8943336999999998E-8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36047072600</v>
      </c>
      <c r="H5" t="s">
        <v>1448</v>
      </c>
      <c r="I5">
        <v>0.1062429</v>
      </c>
      <c r="J5">
        <v>2159</v>
      </c>
      <c r="K5">
        <v>261</v>
      </c>
      <c r="L5">
        <v>753</v>
      </c>
      <c r="M5">
        <v>29</v>
      </c>
      <c r="N5">
        <v>688</v>
      </c>
      <c r="O5">
        <v>52</v>
      </c>
      <c r="P5">
        <v>65</v>
      </c>
      <c r="Q5">
        <v>46</v>
      </c>
      <c r="R5">
        <v>184</v>
      </c>
      <c r="S5">
        <v>82</v>
      </c>
      <c r="T5">
        <v>30016</v>
      </c>
      <c r="U5">
        <v>4284</v>
      </c>
      <c r="V5">
        <v>138</v>
      </c>
      <c r="W5">
        <v>72</v>
      </c>
      <c r="X5">
        <v>373</v>
      </c>
      <c r="Y5">
        <v>85</v>
      </c>
      <c r="Z5">
        <v>412</v>
      </c>
      <c r="AA5">
        <v>160</v>
      </c>
      <c r="AB5">
        <v>188</v>
      </c>
      <c r="AC5">
        <v>59</v>
      </c>
      <c r="AD5">
        <v>68</v>
      </c>
      <c r="AE5">
        <v>37.1</v>
      </c>
      <c r="AF5">
        <v>2098</v>
      </c>
      <c r="AG5">
        <v>263.3</v>
      </c>
      <c r="AH5">
        <v>44</v>
      </c>
      <c r="AI5">
        <v>56.299999999999898</v>
      </c>
      <c r="AJ5">
        <v>0</v>
      </c>
      <c r="AK5">
        <v>15.6</v>
      </c>
      <c r="AL5">
        <v>0</v>
      </c>
      <c r="AM5">
        <v>11</v>
      </c>
      <c r="AN5">
        <v>29</v>
      </c>
      <c r="AO5">
        <v>33.799999999999898</v>
      </c>
      <c r="AP5">
        <v>196</v>
      </c>
      <c r="AQ5">
        <v>60</v>
      </c>
      <c r="AR5">
        <v>0</v>
      </c>
      <c r="AS5">
        <v>11</v>
      </c>
      <c r="AT5">
        <v>3</v>
      </c>
      <c r="AU5">
        <v>2.2000000000000002</v>
      </c>
      <c r="AV5">
        <v>16.100000000000001</v>
      </c>
      <c r="AW5">
        <v>6.6</v>
      </c>
      <c r="AX5">
        <v>30016</v>
      </c>
      <c r="AY5">
        <v>4284</v>
      </c>
      <c r="AZ5">
        <v>8.8000000000000007</v>
      </c>
      <c r="BA5">
        <v>4.4000000000000004</v>
      </c>
      <c r="BB5">
        <v>17.3</v>
      </c>
      <c r="BC5">
        <v>4.5999999999999996</v>
      </c>
      <c r="BD5">
        <v>19.100000000000001</v>
      </c>
      <c r="BE5">
        <v>7</v>
      </c>
      <c r="BF5">
        <v>8.6999999999999904</v>
      </c>
      <c r="BG5">
        <v>2.6</v>
      </c>
      <c r="BH5">
        <v>9.9</v>
      </c>
      <c r="BI5">
        <v>5.3</v>
      </c>
      <c r="BJ5">
        <v>97.2</v>
      </c>
      <c r="BK5">
        <v>3.3</v>
      </c>
      <c r="BL5">
        <v>2.1</v>
      </c>
      <c r="BM5">
        <v>2.7</v>
      </c>
      <c r="BN5">
        <v>0</v>
      </c>
      <c r="BO5">
        <v>2.1</v>
      </c>
      <c r="BP5">
        <v>0</v>
      </c>
      <c r="BQ5">
        <v>3.9</v>
      </c>
      <c r="BR5">
        <v>4.2</v>
      </c>
      <c r="BS5">
        <v>4.9000000000000004</v>
      </c>
      <c r="BT5">
        <v>28.5</v>
      </c>
      <c r="BU5">
        <v>8.3000000000000007</v>
      </c>
      <c r="BV5">
        <v>0</v>
      </c>
      <c r="BW5">
        <v>0.5</v>
      </c>
      <c r="BX5">
        <v>7.9100000000000004E-2</v>
      </c>
      <c r="BY5">
        <v>0.93659999999999999</v>
      </c>
      <c r="BZ5">
        <v>0.45669999999999999</v>
      </c>
      <c r="CA5">
        <v>0.37169999999999997</v>
      </c>
      <c r="CB5">
        <v>1.8441000000000001</v>
      </c>
      <c r="CC5">
        <v>0.46310000000000001</v>
      </c>
      <c r="CD5">
        <v>0.69279999999999997</v>
      </c>
      <c r="CE5">
        <v>0.32519999999999999</v>
      </c>
      <c r="CF5">
        <v>0.30009999999999998</v>
      </c>
      <c r="CG5">
        <v>0.62990000000000002</v>
      </c>
      <c r="CH5">
        <v>1.948</v>
      </c>
      <c r="CI5">
        <v>0.45029999999999998</v>
      </c>
      <c r="CJ5">
        <v>0.90590000000000004</v>
      </c>
      <c r="CK5">
        <v>0.45119999999999999</v>
      </c>
      <c r="CL5">
        <v>1.3571</v>
      </c>
      <c r="CM5">
        <v>0.67869999999999997</v>
      </c>
      <c r="CN5">
        <v>0</v>
      </c>
      <c r="CO5">
        <v>0</v>
      </c>
      <c r="CP5">
        <v>0.60029999999999994</v>
      </c>
      <c r="CQ5">
        <v>0.62090000000000001</v>
      </c>
      <c r="CR5">
        <v>0</v>
      </c>
      <c r="CS5">
        <v>1.2212000000000001</v>
      </c>
      <c r="CT5">
        <v>0.11940000000000001</v>
      </c>
      <c r="CU5">
        <v>6.3704000000000001</v>
      </c>
      <c r="CV5">
        <v>0.38869999999999999</v>
      </c>
      <c r="CW5">
        <v>0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231</v>
      </c>
      <c r="DR5">
        <v>81</v>
      </c>
      <c r="DS5">
        <v>10.6999999999999</v>
      </c>
      <c r="DT5">
        <v>3.5</v>
      </c>
      <c r="DU5">
        <v>1355</v>
      </c>
      <c r="DV5">
        <v>1.2584427402924999E-2</v>
      </c>
      <c r="DW5">
        <v>5.4935521029999998E-6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36047077400</v>
      </c>
      <c r="H6" t="s">
        <v>1328</v>
      </c>
      <c r="I6">
        <v>5.7051999999999999E-2</v>
      </c>
      <c r="J6">
        <v>3352</v>
      </c>
      <c r="K6">
        <v>417</v>
      </c>
      <c r="L6">
        <v>1208</v>
      </c>
      <c r="M6">
        <v>42</v>
      </c>
      <c r="N6">
        <v>1170</v>
      </c>
      <c r="O6">
        <v>61</v>
      </c>
      <c r="P6">
        <v>562</v>
      </c>
      <c r="Q6">
        <v>381</v>
      </c>
      <c r="R6">
        <v>68</v>
      </c>
      <c r="S6">
        <v>43</v>
      </c>
      <c r="T6">
        <v>22339</v>
      </c>
      <c r="U6">
        <v>4168</v>
      </c>
      <c r="V6">
        <v>302</v>
      </c>
      <c r="W6">
        <v>127</v>
      </c>
      <c r="X6">
        <v>194</v>
      </c>
      <c r="Y6">
        <v>97</v>
      </c>
      <c r="Z6">
        <v>873</v>
      </c>
      <c r="AA6">
        <v>279</v>
      </c>
      <c r="AB6">
        <v>201</v>
      </c>
      <c r="AC6">
        <v>85</v>
      </c>
      <c r="AD6">
        <v>112</v>
      </c>
      <c r="AE6">
        <v>69.900000000000006</v>
      </c>
      <c r="AF6">
        <v>2882</v>
      </c>
      <c r="AG6">
        <v>453</v>
      </c>
      <c r="AH6">
        <v>329</v>
      </c>
      <c r="AI6">
        <v>138.599999999999</v>
      </c>
      <c r="AJ6">
        <v>947</v>
      </c>
      <c r="AK6">
        <v>113.5</v>
      </c>
      <c r="AL6">
        <v>0</v>
      </c>
      <c r="AM6">
        <v>11</v>
      </c>
      <c r="AN6">
        <v>182</v>
      </c>
      <c r="AO6">
        <v>84.2</v>
      </c>
      <c r="AP6">
        <v>611</v>
      </c>
      <c r="AQ6">
        <v>118</v>
      </c>
      <c r="AR6">
        <v>0</v>
      </c>
      <c r="AS6">
        <v>11</v>
      </c>
      <c r="AT6">
        <v>16.8</v>
      </c>
      <c r="AU6">
        <v>10.1999999999999</v>
      </c>
      <c r="AV6">
        <v>4</v>
      </c>
      <c r="AW6">
        <v>2.4</v>
      </c>
      <c r="AX6">
        <v>22339</v>
      </c>
      <c r="AY6">
        <v>4168</v>
      </c>
      <c r="AZ6">
        <v>13.9</v>
      </c>
      <c r="BA6">
        <v>5</v>
      </c>
      <c r="BB6">
        <v>5.8</v>
      </c>
      <c r="BC6">
        <v>2.9</v>
      </c>
      <c r="BD6">
        <v>26</v>
      </c>
      <c r="BE6">
        <v>7.7</v>
      </c>
      <c r="BF6">
        <v>6</v>
      </c>
      <c r="BG6">
        <v>2.5</v>
      </c>
      <c r="BH6">
        <v>9.6</v>
      </c>
      <c r="BI6">
        <v>6</v>
      </c>
      <c r="BJ6">
        <v>86</v>
      </c>
      <c r="BK6">
        <v>8.3000000000000007</v>
      </c>
      <c r="BL6">
        <v>10.6</v>
      </c>
      <c r="BM6">
        <v>4.2</v>
      </c>
      <c r="BN6">
        <v>78.400000000000006</v>
      </c>
      <c r="BO6">
        <v>9</v>
      </c>
      <c r="BP6">
        <v>0</v>
      </c>
      <c r="BQ6">
        <v>2.4</v>
      </c>
      <c r="BR6">
        <v>15.6</v>
      </c>
      <c r="BS6">
        <v>7.2</v>
      </c>
      <c r="BT6">
        <v>52.2</v>
      </c>
      <c r="BU6">
        <v>9.4</v>
      </c>
      <c r="BV6">
        <v>0</v>
      </c>
      <c r="BW6">
        <v>0.3</v>
      </c>
      <c r="BX6">
        <v>0.64770000000000005</v>
      </c>
      <c r="BY6">
        <v>0.16839999999999999</v>
      </c>
      <c r="BZ6">
        <v>0.7278</v>
      </c>
      <c r="CA6">
        <v>0.59330000000000005</v>
      </c>
      <c r="CB6">
        <v>2.1373000000000002</v>
      </c>
      <c r="CC6">
        <v>0.56020000000000003</v>
      </c>
      <c r="CD6">
        <v>4.7399999999999998E-2</v>
      </c>
      <c r="CE6">
        <v>0.81859999999999999</v>
      </c>
      <c r="CF6">
        <v>8.7300000000000003E-2</v>
      </c>
      <c r="CG6">
        <v>0.6139</v>
      </c>
      <c r="CH6">
        <v>1.5670999999999999</v>
      </c>
      <c r="CI6">
        <v>0.21229999999999999</v>
      </c>
      <c r="CJ6">
        <v>0.7873</v>
      </c>
      <c r="CK6">
        <v>0.77159999999999995</v>
      </c>
      <c r="CL6">
        <v>1.5589</v>
      </c>
      <c r="CM6">
        <v>0.81340000000000001</v>
      </c>
      <c r="CN6">
        <v>0.88739999999999997</v>
      </c>
      <c r="CO6">
        <v>0</v>
      </c>
      <c r="CP6">
        <v>0.91579999999999995</v>
      </c>
      <c r="CQ6">
        <v>0.77700000000000002</v>
      </c>
      <c r="CR6">
        <v>0</v>
      </c>
      <c r="CS6">
        <v>2.5800999999999998</v>
      </c>
      <c r="CT6">
        <v>0.66479999999999995</v>
      </c>
      <c r="CU6">
        <v>7.8433000000000002</v>
      </c>
      <c r="CV6">
        <v>0.62439999999999996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1</v>
      </c>
      <c r="DQ6">
        <v>151</v>
      </c>
      <c r="DR6">
        <v>96</v>
      </c>
      <c r="DS6">
        <v>4.5</v>
      </c>
      <c r="DT6">
        <v>2.8</v>
      </c>
      <c r="DU6">
        <v>3153</v>
      </c>
      <c r="DV6">
        <v>1.654723849E-6</v>
      </c>
      <c r="DW6">
        <v>1.18E-13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36047077600</v>
      </c>
      <c r="H7" t="s">
        <v>1327</v>
      </c>
      <c r="I7">
        <v>7.2025400000000003E-2</v>
      </c>
      <c r="J7">
        <v>3767</v>
      </c>
      <c r="K7">
        <v>302</v>
      </c>
      <c r="L7">
        <v>1872</v>
      </c>
      <c r="M7">
        <v>27</v>
      </c>
      <c r="N7">
        <v>1708</v>
      </c>
      <c r="O7">
        <v>82</v>
      </c>
      <c r="P7">
        <v>359</v>
      </c>
      <c r="Q7">
        <v>168</v>
      </c>
      <c r="R7">
        <v>208</v>
      </c>
      <c r="S7">
        <v>89</v>
      </c>
      <c r="T7">
        <v>29303</v>
      </c>
      <c r="U7">
        <v>3524</v>
      </c>
      <c r="V7">
        <v>281</v>
      </c>
      <c r="W7">
        <v>108</v>
      </c>
      <c r="X7">
        <v>675</v>
      </c>
      <c r="Y7">
        <v>136</v>
      </c>
      <c r="Z7">
        <v>628</v>
      </c>
      <c r="AA7">
        <v>148</v>
      </c>
      <c r="AB7">
        <v>345</v>
      </c>
      <c r="AC7">
        <v>118</v>
      </c>
      <c r="AD7">
        <v>118</v>
      </c>
      <c r="AE7">
        <v>52.899999999999899</v>
      </c>
      <c r="AF7">
        <v>3638</v>
      </c>
      <c r="AG7">
        <v>308.3</v>
      </c>
      <c r="AH7">
        <v>148</v>
      </c>
      <c r="AI7">
        <v>85</v>
      </c>
      <c r="AJ7">
        <v>1311</v>
      </c>
      <c r="AK7">
        <v>93.599999999999895</v>
      </c>
      <c r="AL7">
        <v>0</v>
      </c>
      <c r="AM7">
        <v>11</v>
      </c>
      <c r="AN7">
        <v>113</v>
      </c>
      <c r="AO7">
        <v>57.399999999999899</v>
      </c>
      <c r="AP7">
        <v>899</v>
      </c>
      <c r="AQ7">
        <v>131</v>
      </c>
      <c r="AR7">
        <v>11</v>
      </c>
      <c r="AS7">
        <v>5</v>
      </c>
      <c r="AT7">
        <v>9.5</v>
      </c>
      <c r="AU7">
        <v>4.4000000000000004</v>
      </c>
      <c r="AV7">
        <v>9.4</v>
      </c>
      <c r="AW7">
        <v>4</v>
      </c>
      <c r="AX7">
        <v>29303</v>
      </c>
      <c r="AY7">
        <v>3524</v>
      </c>
      <c r="AZ7">
        <v>10</v>
      </c>
      <c r="BA7">
        <v>3.6</v>
      </c>
      <c r="BB7">
        <v>17.899999999999899</v>
      </c>
      <c r="BC7">
        <v>3.6</v>
      </c>
      <c r="BD7">
        <v>16.6999999999999</v>
      </c>
      <c r="BE7">
        <v>3.7</v>
      </c>
      <c r="BF7">
        <v>9.1999999999999904</v>
      </c>
      <c r="BG7">
        <v>2.9</v>
      </c>
      <c r="BH7">
        <v>6.9</v>
      </c>
      <c r="BI7">
        <v>3.1</v>
      </c>
      <c r="BJ7">
        <v>96.599999999999895</v>
      </c>
      <c r="BK7">
        <v>2.7</v>
      </c>
      <c r="BL7">
        <v>4.0999999999999996</v>
      </c>
      <c r="BM7">
        <v>2.2999999999999998</v>
      </c>
      <c r="BN7">
        <v>70</v>
      </c>
      <c r="BO7">
        <v>4.9000000000000004</v>
      </c>
      <c r="BP7">
        <v>0</v>
      </c>
      <c r="BQ7">
        <v>1.6</v>
      </c>
      <c r="BR7">
        <v>6.6</v>
      </c>
      <c r="BS7">
        <v>3.3</v>
      </c>
      <c r="BT7">
        <v>52.6</v>
      </c>
      <c r="BU7">
        <v>7</v>
      </c>
      <c r="BV7">
        <v>0.3</v>
      </c>
      <c r="BW7">
        <v>0.1</v>
      </c>
      <c r="BX7">
        <v>0.40039999999999998</v>
      </c>
      <c r="BY7">
        <v>0.71250000000000002</v>
      </c>
      <c r="BZ7">
        <v>0.47870000000000001</v>
      </c>
      <c r="CA7">
        <v>0.43059999999999998</v>
      </c>
      <c r="CB7">
        <v>2.0223</v>
      </c>
      <c r="CC7">
        <v>0.52439999999999998</v>
      </c>
      <c r="CD7">
        <v>0.73129999999999995</v>
      </c>
      <c r="CE7">
        <v>0.19650000000000001</v>
      </c>
      <c r="CF7">
        <v>0.35149999999999998</v>
      </c>
      <c r="CG7">
        <v>0.4471</v>
      </c>
      <c r="CH7">
        <v>1.7262999999999999</v>
      </c>
      <c r="CI7">
        <v>0.30049999999999999</v>
      </c>
      <c r="CJ7">
        <v>0.89459999999999995</v>
      </c>
      <c r="CK7">
        <v>0.58260000000000001</v>
      </c>
      <c r="CL7">
        <v>1.4771000000000001</v>
      </c>
      <c r="CM7">
        <v>0.75839999999999996</v>
      </c>
      <c r="CN7">
        <v>0.86329999999999996</v>
      </c>
      <c r="CO7">
        <v>0</v>
      </c>
      <c r="CP7">
        <v>0.71250000000000002</v>
      </c>
      <c r="CQ7">
        <v>0.78010000000000002</v>
      </c>
      <c r="CR7">
        <v>0.48149999999999998</v>
      </c>
      <c r="CS7">
        <v>2.8372999999999999</v>
      </c>
      <c r="CT7">
        <v>0.77569999999999995</v>
      </c>
      <c r="CU7">
        <v>8.0630000000000006</v>
      </c>
      <c r="CV7">
        <v>0.65610000000000002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244</v>
      </c>
      <c r="DR7">
        <v>118</v>
      </c>
      <c r="DS7">
        <v>6.5</v>
      </c>
      <c r="DT7">
        <v>3</v>
      </c>
      <c r="DU7">
        <v>1399</v>
      </c>
      <c r="DV7">
        <v>1.7110265237837999E-2</v>
      </c>
      <c r="DW7">
        <v>5.5525329069999998E-6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36047078000</v>
      </c>
      <c r="H8" t="s">
        <v>1447</v>
      </c>
      <c r="I8">
        <v>6.3526899999999997E-2</v>
      </c>
      <c r="J8">
        <v>2513</v>
      </c>
      <c r="K8">
        <v>214</v>
      </c>
      <c r="L8">
        <v>759</v>
      </c>
      <c r="M8">
        <v>32</v>
      </c>
      <c r="N8">
        <v>735</v>
      </c>
      <c r="O8">
        <v>42</v>
      </c>
      <c r="P8">
        <v>91</v>
      </c>
      <c r="Q8">
        <v>58</v>
      </c>
      <c r="R8">
        <v>113</v>
      </c>
      <c r="S8">
        <v>65</v>
      </c>
      <c r="T8">
        <v>28434</v>
      </c>
      <c r="U8">
        <v>3052</v>
      </c>
      <c r="V8">
        <v>228</v>
      </c>
      <c r="W8">
        <v>70</v>
      </c>
      <c r="X8">
        <v>401</v>
      </c>
      <c r="Y8">
        <v>93</v>
      </c>
      <c r="Z8">
        <v>415</v>
      </c>
      <c r="AA8">
        <v>109</v>
      </c>
      <c r="AB8">
        <v>211</v>
      </c>
      <c r="AC8">
        <v>81</v>
      </c>
      <c r="AD8">
        <v>6</v>
      </c>
      <c r="AE8">
        <v>14.1999999999999</v>
      </c>
      <c r="AF8">
        <v>2436</v>
      </c>
      <c r="AG8">
        <v>219.5</v>
      </c>
      <c r="AH8">
        <v>42</v>
      </c>
      <c r="AI8">
        <v>56.7</v>
      </c>
      <c r="AJ8">
        <v>32</v>
      </c>
      <c r="AK8">
        <v>37.6</v>
      </c>
      <c r="AL8">
        <v>0</v>
      </c>
      <c r="AM8">
        <v>11</v>
      </c>
      <c r="AN8">
        <v>64</v>
      </c>
      <c r="AO8">
        <v>45.399999999999899</v>
      </c>
      <c r="AP8">
        <v>162</v>
      </c>
      <c r="AQ8">
        <v>61</v>
      </c>
      <c r="AR8">
        <v>17</v>
      </c>
      <c r="AS8">
        <v>15</v>
      </c>
      <c r="AT8">
        <v>3.6</v>
      </c>
      <c r="AU8">
        <v>2.4</v>
      </c>
      <c r="AV8">
        <v>8.4</v>
      </c>
      <c r="AW8">
        <v>4.7</v>
      </c>
      <c r="AX8">
        <v>28434</v>
      </c>
      <c r="AY8">
        <v>3052</v>
      </c>
      <c r="AZ8">
        <v>12.3</v>
      </c>
      <c r="BA8">
        <v>4</v>
      </c>
      <c r="BB8">
        <v>16</v>
      </c>
      <c r="BC8">
        <v>3.9</v>
      </c>
      <c r="BD8">
        <v>16.5</v>
      </c>
      <c r="BE8">
        <v>4.0999999999999996</v>
      </c>
      <c r="BF8">
        <v>8.4</v>
      </c>
      <c r="BG8">
        <v>3.1</v>
      </c>
      <c r="BH8">
        <v>0.8</v>
      </c>
      <c r="BI8">
        <v>1.9</v>
      </c>
      <c r="BJ8">
        <v>96.9</v>
      </c>
      <c r="BK8">
        <v>2.9</v>
      </c>
      <c r="BL8">
        <v>1.7</v>
      </c>
      <c r="BM8">
        <v>2.2999999999999998</v>
      </c>
      <c r="BN8">
        <v>4.2</v>
      </c>
      <c r="BO8">
        <v>5</v>
      </c>
      <c r="BP8">
        <v>0</v>
      </c>
      <c r="BQ8">
        <v>3.9</v>
      </c>
      <c r="BR8">
        <v>8.6999999999999904</v>
      </c>
      <c r="BS8">
        <v>6.2</v>
      </c>
      <c r="BT8">
        <v>22</v>
      </c>
      <c r="BU8">
        <v>8.3000000000000007</v>
      </c>
      <c r="BV8">
        <v>0.7</v>
      </c>
      <c r="BW8">
        <v>0.6</v>
      </c>
      <c r="BX8">
        <v>0.10680000000000001</v>
      </c>
      <c r="BY8">
        <v>0.6391</v>
      </c>
      <c r="BZ8">
        <v>0.50929999999999997</v>
      </c>
      <c r="CA8">
        <v>0.53129999999999999</v>
      </c>
      <c r="CB8">
        <v>1.7865</v>
      </c>
      <c r="CC8">
        <v>0.44550000000000001</v>
      </c>
      <c r="CD8">
        <v>0.60150000000000003</v>
      </c>
      <c r="CE8">
        <v>0.18990000000000001</v>
      </c>
      <c r="CF8">
        <v>0.2727</v>
      </c>
      <c r="CG8">
        <v>3.7100000000000001E-2</v>
      </c>
      <c r="CH8">
        <v>1.1011</v>
      </c>
      <c r="CI8">
        <v>7.7399999999999997E-2</v>
      </c>
      <c r="CJ8">
        <v>0.90049999999999997</v>
      </c>
      <c r="CK8">
        <v>0.41249999999999998</v>
      </c>
      <c r="CL8">
        <v>1.3129999999999999</v>
      </c>
      <c r="CM8">
        <v>0.65180000000000005</v>
      </c>
      <c r="CN8">
        <v>0.40529999999999999</v>
      </c>
      <c r="CO8">
        <v>0</v>
      </c>
      <c r="CP8">
        <v>0.77659999999999996</v>
      </c>
      <c r="CQ8">
        <v>0.56840000000000002</v>
      </c>
      <c r="CR8">
        <v>0.64680000000000004</v>
      </c>
      <c r="CS8">
        <v>2.3969999999999998</v>
      </c>
      <c r="CT8">
        <v>0.57250000000000001</v>
      </c>
      <c r="CU8">
        <v>6.5976999999999997</v>
      </c>
      <c r="CV8">
        <v>0.42870000000000003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137</v>
      </c>
      <c r="DR8">
        <v>61</v>
      </c>
      <c r="DS8">
        <v>5.5</v>
      </c>
      <c r="DT8">
        <v>2.4</v>
      </c>
      <c r="DU8">
        <v>705</v>
      </c>
      <c r="DV8">
        <v>1.6661235486214999E-2</v>
      </c>
      <c r="DW8">
        <v>1.7463727286000001E-5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36047078200</v>
      </c>
      <c r="H9" t="s">
        <v>1446</v>
      </c>
      <c r="I9">
        <v>6.4982499999999999E-2</v>
      </c>
      <c r="J9">
        <v>5120</v>
      </c>
      <c r="K9">
        <v>396</v>
      </c>
      <c r="L9">
        <v>1690</v>
      </c>
      <c r="M9">
        <v>32</v>
      </c>
      <c r="N9">
        <v>1614</v>
      </c>
      <c r="O9">
        <v>59</v>
      </c>
      <c r="P9">
        <v>661</v>
      </c>
      <c r="Q9">
        <v>249</v>
      </c>
      <c r="R9">
        <v>136</v>
      </c>
      <c r="S9">
        <v>72</v>
      </c>
      <c r="T9">
        <v>21185</v>
      </c>
      <c r="U9">
        <v>2383</v>
      </c>
      <c r="V9">
        <v>496</v>
      </c>
      <c r="W9">
        <v>148</v>
      </c>
      <c r="X9">
        <v>691</v>
      </c>
      <c r="Y9">
        <v>108</v>
      </c>
      <c r="Z9">
        <v>1210</v>
      </c>
      <c r="AA9">
        <v>240</v>
      </c>
      <c r="AB9">
        <v>226</v>
      </c>
      <c r="AC9">
        <v>77</v>
      </c>
      <c r="AD9">
        <v>274</v>
      </c>
      <c r="AE9">
        <v>109.099999999999</v>
      </c>
      <c r="AF9">
        <v>5103</v>
      </c>
      <c r="AG9">
        <v>396.5</v>
      </c>
      <c r="AH9">
        <v>268</v>
      </c>
      <c r="AI9">
        <v>156.4</v>
      </c>
      <c r="AJ9">
        <v>1062</v>
      </c>
      <c r="AK9">
        <v>103.599999999999</v>
      </c>
      <c r="AL9">
        <v>0</v>
      </c>
      <c r="AM9">
        <v>16</v>
      </c>
      <c r="AN9">
        <v>360</v>
      </c>
      <c r="AO9">
        <v>117.5</v>
      </c>
      <c r="AP9">
        <v>859</v>
      </c>
      <c r="AQ9">
        <v>110</v>
      </c>
      <c r="AR9">
        <v>0</v>
      </c>
      <c r="AS9">
        <v>16</v>
      </c>
      <c r="AT9">
        <v>12.9</v>
      </c>
      <c r="AU9">
        <v>4.8</v>
      </c>
      <c r="AV9">
        <v>5.6</v>
      </c>
      <c r="AW9">
        <v>2.9</v>
      </c>
      <c r="AX9">
        <v>21185</v>
      </c>
      <c r="AY9">
        <v>2383</v>
      </c>
      <c r="AZ9">
        <v>14.6999999999999</v>
      </c>
      <c r="BA9">
        <v>4.2</v>
      </c>
      <c r="BB9">
        <v>13.5</v>
      </c>
      <c r="BC9">
        <v>2.2000000000000002</v>
      </c>
      <c r="BD9">
        <v>23.6</v>
      </c>
      <c r="BE9">
        <v>4.3</v>
      </c>
      <c r="BF9">
        <v>4.4000000000000004</v>
      </c>
      <c r="BG9">
        <v>1.5</v>
      </c>
      <c r="BH9">
        <v>17</v>
      </c>
      <c r="BI9">
        <v>6.7</v>
      </c>
      <c r="BJ9">
        <v>99.7</v>
      </c>
      <c r="BK9">
        <v>0.7</v>
      </c>
      <c r="BL9">
        <v>5.7</v>
      </c>
      <c r="BM9">
        <v>3.3</v>
      </c>
      <c r="BN9">
        <v>62.799999999999898</v>
      </c>
      <c r="BO9">
        <v>6</v>
      </c>
      <c r="BP9">
        <v>0</v>
      </c>
      <c r="BQ9">
        <v>1.8</v>
      </c>
      <c r="BR9">
        <v>22.3</v>
      </c>
      <c r="BS9">
        <v>7.2</v>
      </c>
      <c r="BT9">
        <v>53.2</v>
      </c>
      <c r="BU9">
        <v>6.8</v>
      </c>
      <c r="BV9">
        <v>0</v>
      </c>
      <c r="BW9">
        <v>0.3</v>
      </c>
      <c r="BX9">
        <v>0.53120000000000001</v>
      </c>
      <c r="BY9">
        <v>0.34300000000000003</v>
      </c>
      <c r="BZ9">
        <v>0.76429999999999998</v>
      </c>
      <c r="CA9">
        <v>0.61929999999999996</v>
      </c>
      <c r="CB9">
        <v>2.2578</v>
      </c>
      <c r="CC9">
        <v>0.59009999999999996</v>
      </c>
      <c r="CD9">
        <v>0.43409999999999999</v>
      </c>
      <c r="CE9">
        <v>0.68469999999999998</v>
      </c>
      <c r="CF9">
        <v>2.93E-2</v>
      </c>
      <c r="CG9">
        <v>0.84909999999999997</v>
      </c>
      <c r="CH9">
        <v>1.9972000000000001</v>
      </c>
      <c r="CI9">
        <v>0.4874</v>
      </c>
      <c r="CJ9">
        <v>0.98250000000000004</v>
      </c>
      <c r="CK9">
        <v>0.65200000000000002</v>
      </c>
      <c r="CL9">
        <v>1.6345000000000001</v>
      </c>
      <c r="CM9">
        <v>0.86660000000000004</v>
      </c>
      <c r="CN9">
        <v>0.84370000000000001</v>
      </c>
      <c r="CO9">
        <v>0</v>
      </c>
      <c r="CP9">
        <v>0.96970000000000001</v>
      </c>
      <c r="CQ9">
        <v>0.78539999999999999</v>
      </c>
      <c r="CR9">
        <v>0</v>
      </c>
      <c r="CS9">
        <v>2.5989</v>
      </c>
      <c r="CT9">
        <v>0.67469999999999997</v>
      </c>
      <c r="CU9">
        <v>8.4883000000000006</v>
      </c>
      <c r="CV9">
        <v>0.71430000000000005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1</v>
      </c>
      <c r="DM9">
        <v>0</v>
      </c>
      <c r="DN9">
        <v>0</v>
      </c>
      <c r="DO9">
        <v>1</v>
      </c>
      <c r="DP9">
        <v>2</v>
      </c>
      <c r="DQ9">
        <v>590</v>
      </c>
      <c r="DR9">
        <v>228</v>
      </c>
      <c r="DS9">
        <v>11.5</v>
      </c>
      <c r="DT9">
        <v>4.4000000000000004</v>
      </c>
      <c r="DU9">
        <v>1650</v>
      </c>
      <c r="DV9">
        <v>1.9954958432702001E-2</v>
      </c>
      <c r="DW9">
        <v>1.7914571987999999E-5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36047078400</v>
      </c>
      <c r="H10" t="s">
        <v>1445</v>
      </c>
      <c r="I10">
        <v>6.4643900000000004E-2</v>
      </c>
      <c r="J10">
        <v>2661</v>
      </c>
      <c r="K10">
        <v>319</v>
      </c>
      <c r="L10">
        <v>884</v>
      </c>
      <c r="M10">
        <v>35</v>
      </c>
      <c r="N10">
        <v>808</v>
      </c>
      <c r="O10">
        <v>50</v>
      </c>
      <c r="P10">
        <v>245</v>
      </c>
      <c r="Q10">
        <v>148</v>
      </c>
      <c r="R10">
        <v>62</v>
      </c>
      <c r="S10">
        <v>32</v>
      </c>
      <c r="T10">
        <v>31532</v>
      </c>
      <c r="U10">
        <v>7140</v>
      </c>
      <c r="V10">
        <v>216</v>
      </c>
      <c r="W10">
        <v>62</v>
      </c>
      <c r="X10">
        <v>483</v>
      </c>
      <c r="Y10">
        <v>92</v>
      </c>
      <c r="Z10">
        <v>499</v>
      </c>
      <c r="AA10">
        <v>112</v>
      </c>
      <c r="AB10">
        <v>167</v>
      </c>
      <c r="AC10">
        <v>62</v>
      </c>
      <c r="AD10">
        <v>74</v>
      </c>
      <c r="AE10">
        <v>41.6</v>
      </c>
      <c r="AF10">
        <v>2563</v>
      </c>
      <c r="AG10">
        <v>327.69999999999902</v>
      </c>
      <c r="AH10">
        <v>102</v>
      </c>
      <c r="AI10">
        <v>60.299999999999898</v>
      </c>
      <c r="AJ10">
        <v>93</v>
      </c>
      <c r="AK10">
        <v>40.799999999999898</v>
      </c>
      <c r="AL10">
        <v>0</v>
      </c>
      <c r="AM10">
        <v>11</v>
      </c>
      <c r="AN10">
        <v>36</v>
      </c>
      <c r="AO10">
        <v>24.6</v>
      </c>
      <c r="AP10">
        <v>270</v>
      </c>
      <c r="AQ10">
        <v>74</v>
      </c>
      <c r="AR10">
        <v>0</v>
      </c>
      <c r="AS10">
        <v>11</v>
      </c>
      <c r="AT10">
        <v>9.1999999999999904</v>
      </c>
      <c r="AU10">
        <v>5.2</v>
      </c>
      <c r="AV10">
        <v>4.5999999999999996</v>
      </c>
      <c r="AW10">
        <v>2.4</v>
      </c>
      <c r="AX10">
        <v>31532</v>
      </c>
      <c r="AY10">
        <v>7140</v>
      </c>
      <c r="AZ10">
        <v>11.3</v>
      </c>
      <c r="BA10">
        <v>3.3</v>
      </c>
      <c r="BB10">
        <v>18.1999999999999</v>
      </c>
      <c r="BC10">
        <v>4.0999999999999996</v>
      </c>
      <c r="BD10">
        <v>18.8</v>
      </c>
      <c r="BE10">
        <v>3.6</v>
      </c>
      <c r="BF10">
        <v>6.3</v>
      </c>
      <c r="BG10">
        <v>2.2999999999999998</v>
      </c>
      <c r="BH10">
        <v>9.1999999999999904</v>
      </c>
      <c r="BI10">
        <v>5.0999999999999996</v>
      </c>
      <c r="BJ10">
        <v>96.299999999999898</v>
      </c>
      <c r="BK10">
        <v>4.3</v>
      </c>
      <c r="BL10">
        <v>4</v>
      </c>
      <c r="BM10">
        <v>2.2999999999999998</v>
      </c>
      <c r="BN10">
        <v>10.5</v>
      </c>
      <c r="BO10">
        <v>4.5999999999999996</v>
      </c>
      <c r="BP10">
        <v>0</v>
      </c>
      <c r="BQ10">
        <v>3.3</v>
      </c>
      <c r="BR10">
        <v>4.5</v>
      </c>
      <c r="BS10">
        <v>3</v>
      </c>
      <c r="BT10">
        <v>33.399999999999899</v>
      </c>
      <c r="BU10">
        <v>9</v>
      </c>
      <c r="BV10">
        <v>0</v>
      </c>
      <c r="BW10">
        <v>0.4</v>
      </c>
      <c r="BX10">
        <v>0.38679999999999998</v>
      </c>
      <c r="BY10">
        <v>0.22989999999999999</v>
      </c>
      <c r="BZ10">
        <v>0.40960000000000002</v>
      </c>
      <c r="CA10">
        <v>0.48809999999999998</v>
      </c>
      <c r="CB10">
        <v>1.5143</v>
      </c>
      <c r="CC10">
        <v>0.35730000000000001</v>
      </c>
      <c r="CD10">
        <v>0.74860000000000004</v>
      </c>
      <c r="CE10">
        <v>0.30719999999999997</v>
      </c>
      <c r="CF10">
        <v>0.1031</v>
      </c>
      <c r="CG10">
        <v>0.5927</v>
      </c>
      <c r="CH10">
        <v>1.7516</v>
      </c>
      <c r="CI10">
        <v>0.31559999999999999</v>
      </c>
      <c r="CJ10">
        <v>0.88959999999999995</v>
      </c>
      <c r="CK10">
        <v>0.57720000000000005</v>
      </c>
      <c r="CL10">
        <v>1.4668000000000001</v>
      </c>
      <c r="CM10">
        <v>0.75060000000000004</v>
      </c>
      <c r="CN10">
        <v>0.55700000000000005</v>
      </c>
      <c r="CO10">
        <v>0</v>
      </c>
      <c r="CP10">
        <v>0.61509999999999998</v>
      </c>
      <c r="CQ10">
        <v>0.65690000000000004</v>
      </c>
      <c r="CR10">
        <v>0</v>
      </c>
      <c r="CS10">
        <v>1.8290999999999999</v>
      </c>
      <c r="CT10">
        <v>0.32550000000000001</v>
      </c>
      <c r="CU10">
        <v>6.5618999999999996</v>
      </c>
      <c r="CV10">
        <v>0.42230000000000001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329</v>
      </c>
      <c r="DR10">
        <v>156</v>
      </c>
      <c r="DS10">
        <v>12.4</v>
      </c>
      <c r="DT10">
        <v>5</v>
      </c>
      <c r="DU10">
        <v>1213</v>
      </c>
      <c r="DV10">
        <v>1.6969684505577998E-2</v>
      </c>
      <c r="DW10">
        <v>1.7830562845000001E-5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36047078600</v>
      </c>
      <c r="H11" t="s">
        <v>1326</v>
      </c>
      <c r="I11">
        <v>6.6052E-2</v>
      </c>
      <c r="J11">
        <v>4994</v>
      </c>
      <c r="K11">
        <v>452</v>
      </c>
      <c r="L11">
        <v>1909</v>
      </c>
      <c r="M11">
        <v>53</v>
      </c>
      <c r="N11">
        <v>1795</v>
      </c>
      <c r="O11">
        <v>82</v>
      </c>
      <c r="P11">
        <v>1014</v>
      </c>
      <c r="Q11">
        <v>423</v>
      </c>
      <c r="R11">
        <v>324</v>
      </c>
      <c r="S11">
        <v>133</v>
      </c>
      <c r="T11">
        <v>20685</v>
      </c>
      <c r="U11">
        <v>3136</v>
      </c>
      <c r="V11">
        <v>731</v>
      </c>
      <c r="W11">
        <v>221</v>
      </c>
      <c r="X11">
        <v>575</v>
      </c>
      <c r="Y11">
        <v>121</v>
      </c>
      <c r="Z11">
        <v>1161</v>
      </c>
      <c r="AA11">
        <v>213</v>
      </c>
      <c r="AB11">
        <v>438</v>
      </c>
      <c r="AC11">
        <v>103</v>
      </c>
      <c r="AD11">
        <v>332</v>
      </c>
      <c r="AE11">
        <v>109.2</v>
      </c>
      <c r="AF11">
        <v>4645</v>
      </c>
      <c r="AG11">
        <v>486.5</v>
      </c>
      <c r="AH11">
        <v>599</v>
      </c>
      <c r="AI11">
        <v>208.5</v>
      </c>
      <c r="AJ11">
        <v>1119</v>
      </c>
      <c r="AK11">
        <v>114.799999999999</v>
      </c>
      <c r="AL11">
        <v>0</v>
      </c>
      <c r="AM11">
        <v>11</v>
      </c>
      <c r="AN11">
        <v>240</v>
      </c>
      <c r="AO11">
        <v>108.799999999999</v>
      </c>
      <c r="AP11">
        <v>1046</v>
      </c>
      <c r="AQ11">
        <v>137</v>
      </c>
      <c r="AR11">
        <v>8</v>
      </c>
      <c r="AS11">
        <v>4</v>
      </c>
      <c r="AT11">
        <v>20.399999999999899</v>
      </c>
      <c r="AU11">
        <v>8</v>
      </c>
      <c r="AV11">
        <v>13.1999999999999</v>
      </c>
      <c r="AW11">
        <v>5.3</v>
      </c>
      <c r="AX11">
        <v>20685</v>
      </c>
      <c r="AY11">
        <v>3136</v>
      </c>
      <c r="AZ11">
        <v>22</v>
      </c>
      <c r="BA11">
        <v>5.8</v>
      </c>
      <c r="BB11">
        <v>11.5</v>
      </c>
      <c r="BC11">
        <v>2.5</v>
      </c>
      <c r="BD11">
        <v>23.1999999999999</v>
      </c>
      <c r="BE11">
        <v>3.7</v>
      </c>
      <c r="BF11">
        <v>8.8000000000000007</v>
      </c>
      <c r="BG11">
        <v>2.2000000000000002</v>
      </c>
      <c r="BH11">
        <v>18.5</v>
      </c>
      <c r="BI11">
        <v>6</v>
      </c>
      <c r="BJ11">
        <v>93</v>
      </c>
      <c r="BK11">
        <v>4.9000000000000004</v>
      </c>
      <c r="BL11">
        <v>12.8</v>
      </c>
      <c r="BM11">
        <v>4.3</v>
      </c>
      <c r="BN11">
        <v>58.6</v>
      </c>
      <c r="BO11">
        <v>5.8</v>
      </c>
      <c r="BP11">
        <v>0</v>
      </c>
      <c r="BQ11">
        <v>1.6</v>
      </c>
      <c r="BR11">
        <v>13.4</v>
      </c>
      <c r="BS11">
        <v>6</v>
      </c>
      <c r="BT11">
        <v>58.299999999999898</v>
      </c>
      <c r="BU11">
        <v>6.9</v>
      </c>
      <c r="BV11">
        <v>0.2</v>
      </c>
      <c r="BW11">
        <v>0.1</v>
      </c>
      <c r="BX11">
        <v>0.72250000000000003</v>
      </c>
      <c r="BY11">
        <v>0.87909999999999999</v>
      </c>
      <c r="BZ11">
        <v>0.78</v>
      </c>
      <c r="CA11">
        <v>0.78290000000000004</v>
      </c>
      <c r="CB11">
        <v>3.1644999999999999</v>
      </c>
      <c r="CC11">
        <v>0.84840000000000004</v>
      </c>
      <c r="CD11">
        <v>0.30020000000000002</v>
      </c>
      <c r="CE11">
        <v>0.66100000000000003</v>
      </c>
      <c r="CF11">
        <v>0.309</v>
      </c>
      <c r="CG11">
        <v>0.87519999999999998</v>
      </c>
      <c r="CH11">
        <v>2.1455000000000002</v>
      </c>
      <c r="CI11">
        <v>0.58499999999999996</v>
      </c>
      <c r="CJ11">
        <v>0.84660000000000002</v>
      </c>
      <c r="CK11">
        <v>0.80700000000000005</v>
      </c>
      <c r="CL11">
        <v>1.6536</v>
      </c>
      <c r="CM11">
        <v>0.87809999999999999</v>
      </c>
      <c r="CN11">
        <v>0.82989999999999997</v>
      </c>
      <c r="CO11">
        <v>0</v>
      </c>
      <c r="CP11">
        <v>0.88280000000000003</v>
      </c>
      <c r="CQ11">
        <v>0.82230000000000003</v>
      </c>
      <c r="CR11">
        <v>0.38080000000000003</v>
      </c>
      <c r="CS11">
        <v>2.9157999999999999</v>
      </c>
      <c r="CT11">
        <v>0.80159999999999998</v>
      </c>
      <c r="CU11">
        <v>9.8793000000000006</v>
      </c>
      <c r="CV11">
        <v>0.87309999999999999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521</v>
      </c>
      <c r="DR11">
        <v>226</v>
      </c>
      <c r="DS11">
        <v>10.4</v>
      </c>
      <c r="DT11">
        <v>4.4000000000000004</v>
      </c>
      <c r="DU11">
        <v>1969</v>
      </c>
      <c r="DV11">
        <v>1.5077055235242E-2</v>
      </c>
      <c r="DW11">
        <v>8.9387303130000007E-6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36047078800</v>
      </c>
      <c r="H12" t="s">
        <v>1325</v>
      </c>
      <c r="I12">
        <v>6.0660100000000002E-2</v>
      </c>
      <c r="J12">
        <v>3114</v>
      </c>
      <c r="K12">
        <v>452</v>
      </c>
      <c r="L12">
        <v>1319</v>
      </c>
      <c r="M12">
        <v>55</v>
      </c>
      <c r="N12">
        <v>1155</v>
      </c>
      <c r="O12">
        <v>92</v>
      </c>
      <c r="P12">
        <v>650</v>
      </c>
      <c r="Q12">
        <v>297</v>
      </c>
      <c r="R12">
        <v>67</v>
      </c>
      <c r="S12">
        <v>49</v>
      </c>
      <c r="T12">
        <v>19782</v>
      </c>
      <c r="U12">
        <v>4062</v>
      </c>
      <c r="V12">
        <v>186</v>
      </c>
      <c r="W12">
        <v>76</v>
      </c>
      <c r="X12">
        <v>345</v>
      </c>
      <c r="Y12">
        <v>99</v>
      </c>
      <c r="Z12">
        <v>934</v>
      </c>
      <c r="AA12">
        <v>227</v>
      </c>
      <c r="AB12">
        <v>258</v>
      </c>
      <c r="AC12">
        <v>90</v>
      </c>
      <c r="AD12">
        <v>177</v>
      </c>
      <c r="AE12">
        <v>66.5</v>
      </c>
      <c r="AF12">
        <v>3093</v>
      </c>
      <c r="AG12">
        <v>452.6</v>
      </c>
      <c r="AH12">
        <v>173</v>
      </c>
      <c r="AI12">
        <v>97.7</v>
      </c>
      <c r="AJ12">
        <v>737</v>
      </c>
      <c r="AK12">
        <v>93</v>
      </c>
      <c r="AL12">
        <v>0</v>
      </c>
      <c r="AM12">
        <v>11</v>
      </c>
      <c r="AN12">
        <v>199</v>
      </c>
      <c r="AO12">
        <v>89.599999999999895</v>
      </c>
      <c r="AP12">
        <v>804</v>
      </c>
      <c r="AQ12">
        <v>94</v>
      </c>
      <c r="AR12">
        <v>0</v>
      </c>
      <c r="AS12">
        <v>11</v>
      </c>
      <c r="AT12">
        <v>20.899999999999899</v>
      </c>
      <c r="AU12">
        <v>8.6999999999999904</v>
      </c>
      <c r="AV12">
        <v>4.8</v>
      </c>
      <c r="AW12">
        <v>3.2</v>
      </c>
      <c r="AX12">
        <v>19782</v>
      </c>
      <c r="AY12">
        <v>4062</v>
      </c>
      <c r="AZ12">
        <v>9.1999999999999904</v>
      </c>
      <c r="BA12">
        <v>3.7</v>
      </c>
      <c r="BB12">
        <v>11.1</v>
      </c>
      <c r="BC12">
        <v>3.2</v>
      </c>
      <c r="BD12">
        <v>30</v>
      </c>
      <c r="BE12">
        <v>5.8</v>
      </c>
      <c r="BF12">
        <v>8.3000000000000007</v>
      </c>
      <c r="BG12">
        <v>3</v>
      </c>
      <c r="BH12">
        <v>15.3</v>
      </c>
      <c r="BI12">
        <v>5.6</v>
      </c>
      <c r="BJ12">
        <v>99.299999999999898</v>
      </c>
      <c r="BK12">
        <v>1.9</v>
      </c>
      <c r="BL12">
        <v>6.1</v>
      </c>
      <c r="BM12">
        <v>3.4</v>
      </c>
      <c r="BN12">
        <v>55.899999999999899</v>
      </c>
      <c r="BO12">
        <v>6.7</v>
      </c>
      <c r="BP12">
        <v>0</v>
      </c>
      <c r="BQ12">
        <v>2.2000000000000002</v>
      </c>
      <c r="BR12">
        <v>17.1999999999999</v>
      </c>
      <c r="BS12">
        <v>7.6</v>
      </c>
      <c r="BT12">
        <v>69.599999999999895</v>
      </c>
      <c r="BU12">
        <v>7.3</v>
      </c>
      <c r="BV12">
        <v>0</v>
      </c>
      <c r="BW12">
        <v>0.4</v>
      </c>
      <c r="BX12">
        <v>0.73309999999999997</v>
      </c>
      <c r="BY12">
        <v>0.25130000000000002</v>
      </c>
      <c r="BZ12">
        <v>0.80249999999999999</v>
      </c>
      <c r="CA12">
        <v>0.39329999999999998</v>
      </c>
      <c r="CB12">
        <v>2.1802000000000001</v>
      </c>
      <c r="CC12">
        <v>0.57099999999999995</v>
      </c>
      <c r="CD12">
        <v>0.27779999999999999</v>
      </c>
      <c r="CE12">
        <v>0.92630000000000001</v>
      </c>
      <c r="CF12">
        <v>0.26069999999999999</v>
      </c>
      <c r="CG12">
        <v>0.8145</v>
      </c>
      <c r="CH12">
        <v>2.2793000000000001</v>
      </c>
      <c r="CI12">
        <v>0.67290000000000005</v>
      </c>
      <c r="CJ12">
        <v>0.97030000000000005</v>
      </c>
      <c r="CK12">
        <v>0.66820000000000002</v>
      </c>
      <c r="CL12">
        <v>1.6386000000000001</v>
      </c>
      <c r="CM12">
        <v>0.86839999999999995</v>
      </c>
      <c r="CN12">
        <v>0.82150000000000001</v>
      </c>
      <c r="CO12">
        <v>0</v>
      </c>
      <c r="CP12">
        <v>0.93269999999999997</v>
      </c>
      <c r="CQ12">
        <v>0.89939999999999998</v>
      </c>
      <c r="CR12">
        <v>0</v>
      </c>
      <c r="CS12">
        <v>2.6536</v>
      </c>
      <c r="CT12">
        <v>0.69810000000000005</v>
      </c>
      <c r="CU12">
        <v>8.7515999999999998</v>
      </c>
      <c r="CV12">
        <v>0.75149999999999995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443</v>
      </c>
      <c r="DR12">
        <v>159</v>
      </c>
      <c r="DS12">
        <v>14.1999999999999</v>
      </c>
      <c r="DT12">
        <v>4.5999999999999996</v>
      </c>
      <c r="DU12">
        <v>1966</v>
      </c>
      <c r="DV12">
        <v>1.1700926883924E-2</v>
      </c>
      <c r="DW12">
        <v>6.8077705009999999E-6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36047079000</v>
      </c>
      <c r="H13" t="s">
        <v>1324</v>
      </c>
      <c r="I13">
        <v>7.0652000000000006E-2</v>
      </c>
      <c r="J13">
        <v>5154</v>
      </c>
      <c r="K13">
        <v>553</v>
      </c>
      <c r="L13">
        <v>1986</v>
      </c>
      <c r="M13">
        <v>68</v>
      </c>
      <c r="N13">
        <v>1757</v>
      </c>
      <c r="O13">
        <v>117</v>
      </c>
      <c r="P13">
        <v>722</v>
      </c>
      <c r="Q13">
        <v>269</v>
      </c>
      <c r="R13">
        <v>180</v>
      </c>
      <c r="S13">
        <v>82</v>
      </c>
      <c r="T13">
        <v>20422</v>
      </c>
      <c r="U13">
        <v>2776</v>
      </c>
      <c r="V13">
        <v>457</v>
      </c>
      <c r="W13">
        <v>157</v>
      </c>
      <c r="X13">
        <v>779</v>
      </c>
      <c r="Y13">
        <v>162</v>
      </c>
      <c r="Z13">
        <v>1417</v>
      </c>
      <c r="AA13">
        <v>250</v>
      </c>
      <c r="AB13">
        <v>245</v>
      </c>
      <c r="AC13">
        <v>100</v>
      </c>
      <c r="AD13">
        <v>392</v>
      </c>
      <c r="AE13">
        <v>112.9</v>
      </c>
      <c r="AF13">
        <v>5069</v>
      </c>
      <c r="AG13">
        <v>558.20000000000005</v>
      </c>
      <c r="AH13">
        <v>469</v>
      </c>
      <c r="AI13">
        <v>155</v>
      </c>
      <c r="AJ13">
        <v>980</v>
      </c>
      <c r="AK13">
        <v>143.599999999999</v>
      </c>
      <c r="AL13">
        <v>0</v>
      </c>
      <c r="AM13">
        <v>16</v>
      </c>
      <c r="AN13">
        <v>179</v>
      </c>
      <c r="AO13">
        <v>84.299999999999898</v>
      </c>
      <c r="AP13">
        <v>1133</v>
      </c>
      <c r="AQ13">
        <v>163</v>
      </c>
      <c r="AR13">
        <v>11</v>
      </c>
      <c r="AS13">
        <v>5</v>
      </c>
      <c r="AT13">
        <v>14.1</v>
      </c>
      <c r="AU13">
        <v>5.0999999999999996</v>
      </c>
      <c r="AV13">
        <v>7.5</v>
      </c>
      <c r="AW13">
        <v>3.4</v>
      </c>
      <c r="AX13">
        <v>20422</v>
      </c>
      <c r="AY13">
        <v>2776</v>
      </c>
      <c r="AZ13">
        <v>13.8</v>
      </c>
      <c r="BA13">
        <v>4.5999999999999996</v>
      </c>
      <c r="BB13">
        <v>15.1</v>
      </c>
      <c r="BC13">
        <v>3.2</v>
      </c>
      <c r="BD13">
        <v>27.5</v>
      </c>
      <c r="BE13">
        <v>3.9</v>
      </c>
      <c r="BF13">
        <v>4.8</v>
      </c>
      <c r="BG13">
        <v>2</v>
      </c>
      <c r="BH13">
        <v>22.3</v>
      </c>
      <c r="BI13">
        <v>6.3</v>
      </c>
      <c r="BJ13">
        <v>98.4</v>
      </c>
      <c r="BK13">
        <v>2.4</v>
      </c>
      <c r="BL13">
        <v>10</v>
      </c>
      <c r="BM13">
        <v>3.1</v>
      </c>
      <c r="BN13">
        <v>49.299999999999898</v>
      </c>
      <c r="BO13">
        <v>7</v>
      </c>
      <c r="BP13">
        <v>0</v>
      </c>
      <c r="BQ13">
        <v>1.5</v>
      </c>
      <c r="BR13">
        <v>10.1999999999999</v>
      </c>
      <c r="BS13">
        <v>4.7</v>
      </c>
      <c r="BT13">
        <v>64.5</v>
      </c>
      <c r="BU13">
        <v>8.1</v>
      </c>
      <c r="BV13">
        <v>0.2</v>
      </c>
      <c r="BW13">
        <v>0.1</v>
      </c>
      <c r="BX13">
        <v>0.57230000000000003</v>
      </c>
      <c r="BY13">
        <v>0.55859999999999999</v>
      </c>
      <c r="BZ13">
        <v>0.78700000000000003</v>
      </c>
      <c r="CA13">
        <v>0.59019999999999995</v>
      </c>
      <c r="CB13">
        <v>2.5082</v>
      </c>
      <c r="CC13">
        <v>0.66749999999999998</v>
      </c>
      <c r="CD13">
        <v>0.5393</v>
      </c>
      <c r="CE13">
        <v>0.87090000000000001</v>
      </c>
      <c r="CF13">
        <v>3.6700000000000003E-2</v>
      </c>
      <c r="CG13">
        <v>0.92589999999999995</v>
      </c>
      <c r="CH13">
        <v>2.3727999999999998</v>
      </c>
      <c r="CI13">
        <v>0.72399999999999998</v>
      </c>
      <c r="CJ13">
        <v>0.93530000000000002</v>
      </c>
      <c r="CK13">
        <v>0.75700000000000001</v>
      </c>
      <c r="CL13">
        <v>1.6922999999999999</v>
      </c>
      <c r="CM13">
        <v>0.9042</v>
      </c>
      <c r="CN13">
        <v>0.80330000000000001</v>
      </c>
      <c r="CO13">
        <v>0</v>
      </c>
      <c r="CP13">
        <v>0.81610000000000005</v>
      </c>
      <c r="CQ13">
        <v>0.86070000000000002</v>
      </c>
      <c r="CR13">
        <v>0.42299999999999999</v>
      </c>
      <c r="CS13">
        <v>2.9032</v>
      </c>
      <c r="CT13">
        <v>0.79779999999999995</v>
      </c>
      <c r="CU13">
        <v>9.4764999999999997</v>
      </c>
      <c r="CV13">
        <v>0.83399999999999996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792</v>
      </c>
      <c r="DR13">
        <v>253</v>
      </c>
      <c r="DS13">
        <v>15.4</v>
      </c>
      <c r="DT13">
        <v>4.7</v>
      </c>
      <c r="DU13">
        <v>1853</v>
      </c>
      <c r="DV13">
        <v>1.4648903768287E-2</v>
      </c>
      <c r="DW13">
        <v>1.3000282436E-5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36047079400</v>
      </c>
      <c r="H14" t="s">
        <v>1323</v>
      </c>
      <c r="I14">
        <v>8.57845E-2</v>
      </c>
      <c r="J14">
        <v>1904</v>
      </c>
      <c r="K14">
        <v>260</v>
      </c>
      <c r="L14">
        <v>736</v>
      </c>
      <c r="M14">
        <v>39</v>
      </c>
      <c r="N14">
        <v>640</v>
      </c>
      <c r="O14">
        <v>62</v>
      </c>
      <c r="P14">
        <v>470</v>
      </c>
      <c r="Q14">
        <v>192</v>
      </c>
      <c r="R14">
        <v>62</v>
      </c>
      <c r="S14">
        <v>46</v>
      </c>
      <c r="T14">
        <v>16789</v>
      </c>
      <c r="U14">
        <v>2657</v>
      </c>
      <c r="V14">
        <v>245</v>
      </c>
      <c r="W14">
        <v>117</v>
      </c>
      <c r="X14">
        <v>286</v>
      </c>
      <c r="Y14">
        <v>98</v>
      </c>
      <c r="Z14">
        <v>435</v>
      </c>
      <c r="AA14">
        <v>130</v>
      </c>
      <c r="AB14">
        <v>261</v>
      </c>
      <c r="AC14">
        <v>112</v>
      </c>
      <c r="AD14">
        <v>70</v>
      </c>
      <c r="AE14">
        <v>43.7</v>
      </c>
      <c r="AF14">
        <v>1894</v>
      </c>
      <c r="AG14">
        <v>260.60000000000002</v>
      </c>
      <c r="AH14">
        <v>105</v>
      </c>
      <c r="AI14">
        <v>79.5</v>
      </c>
      <c r="AJ14">
        <v>203</v>
      </c>
      <c r="AK14">
        <v>70.5</v>
      </c>
      <c r="AL14">
        <v>0</v>
      </c>
      <c r="AM14">
        <v>11</v>
      </c>
      <c r="AN14">
        <v>135</v>
      </c>
      <c r="AO14">
        <v>54.6</v>
      </c>
      <c r="AP14">
        <v>400</v>
      </c>
      <c r="AQ14">
        <v>71</v>
      </c>
      <c r="AR14">
        <v>9</v>
      </c>
      <c r="AS14">
        <v>6</v>
      </c>
      <c r="AT14">
        <v>25</v>
      </c>
      <c r="AU14">
        <v>10</v>
      </c>
      <c r="AV14">
        <v>7</v>
      </c>
      <c r="AW14">
        <v>4.8</v>
      </c>
      <c r="AX14">
        <v>16789</v>
      </c>
      <c r="AY14">
        <v>2657</v>
      </c>
      <c r="AZ14">
        <v>20.3</v>
      </c>
      <c r="BA14">
        <v>7.5</v>
      </c>
      <c r="BB14">
        <v>15</v>
      </c>
      <c r="BC14">
        <v>5.4</v>
      </c>
      <c r="BD14">
        <v>22.8</v>
      </c>
      <c r="BE14">
        <v>6.1</v>
      </c>
      <c r="BF14">
        <v>13.6999999999999</v>
      </c>
      <c r="BG14">
        <v>5.9</v>
      </c>
      <c r="BH14">
        <v>10.9</v>
      </c>
      <c r="BI14">
        <v>6.8</v>
      </c>
      <c r="BJ14">
        <v>99.5</v>
      </c>
      <c r="BK14">
        <v>1.7</v>
      </c>
      <c r="BL14">
        <v>5.7</v>
      </c>
      <c r="BM14">
        <v>4.2</v>
      </c>
      <c r="BN14">
        <v>27.6</v>
      </c>
      <c r="BO14">
        <v>9.5</v>
      </c>
      <c r="BP14">
        <v>0</v>
      </c>
      <c r="BQ14">
        <v>4</v>
      </c>
      <c r="BR14">
        <v>21.1</v>
      </c>
      <c r="BS14">
        <v>8.3000000000000007</v>
      </c>
      <c r="BT14">
        <v>62.5</v>
      </c>
      <c r="BU14">
        <v>9.6</v>
      </c>
      <c r="BV14">
        <v>0.5</v>
      </c>
      <c r="BW14">
        <v>0.3</v>
      </c>
      <c r="BX14">
        <v>0.79690000000000005</v>
      </c>
      <c r="BY14">
        <v>0.51219999999999999</v>
      </c>
      <c r="BZ14">
        <v>0.87970000000000004</v>
      </c>
      <c r="CA14">
        <v>0.7571</v>
      </c>
      <c r="CB14">
        <v>2.9459</v>
      </c>
      <c r="CC14">
        <v>0.7944</v>
      </c>
      <c r="CD14">
        <v>0.53249999999999997</v>
      </c>
      <c r="CE14">
        <v>0.62990000000000002</v>
      </c>
      <c r="CF14">
        <v>0.71409999999999996</v>
      </c>
      <c r="CG14">
        <v>0.68369999999999997</v>
      </c>
      <c r="CH14">
        <v>2.5602999999999998</v>
      </c>
      <c r="CI14">
        <v>0.81720000000000004</v>
      </c>
      <c r="CJ14">
        <v>0.97689999999999999</v>
      </c>
      <c r="CK14">
        <v>0.65069999999999995</v>
      </c>
      <c r="CL14">
        <v>1.6276999999999999</v>
      </c>
      <c r="CM14">
        <v>0.86180000000000001</v>
      </c>
      <c r="CN14">
        <v>0.72299999999999998</v>
      </c>
      <c r="CO14">
        <v>0</v>
      </c>
      <c r="CP14">
        <v>0.96230000000000004</v>
      </c>
      <c r="CQ14">
        <v>0.8508</v>
      </c>
      <c r="CR14">
        <v>0.58050000000000002</v>
      </c>
      <c r="CS14">
        <v>3.1166999999999998</v>
      </c>
      <c r="CT14">
        <v>0.86860000000000004</v>
      </c>
      <c r="CU14">
        <v>10.250500000000001</v>
      </c>
      <c r="CV14">
        <v>0.90459999999999996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2</v>
      </c>
      <c r="DQ14">
        <v>251</v>
      </c>
      <c r="DR14">
        <v>122</v>
      </c>
      <c r="DS14">
        <v>13.1999999999999</v>
      </c>
      <c r="DT14">
        <v>6.2</v>
      </c>
      <c r="DU14">
        <v>7236</v>
      </c>
      <c r="DV14">
        <v>1.4788653088135E-2</v>
      </c>
      <c r="DW14">
        <v>1.3654390703000001E-5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36047079602</v>
      </c>
      <c r="H15" t="s">
        <v>1119</v>
      </c>
      <c r="I15">
        <v>5.2121500000000001E-2</v>
      </c>
      <c r="J15">
        <v>4870</v>
      </c>
      <c r="K15">
        <v>530</v>
      </c>
      <c r="L15">
        <v>2072</v>
      </c>
      <c r="M15">
        <v>50</v>
      </c>
      <c r="N15">
        <v>1776</v>
      </c>
      <c r="O15">
        <v>118</v>
      </c>
      <c r="P15">
        <v>1216</v>
      </c>
      <c r="Q15">
        <v>346</v>
      </c>
      <c r="R15">
        <v>273</v>
      </c>
      <c r="S15">
        <v>139</v>
      </c>
      <c r="T15">
        <v>18891</v>
      </c>
      <c r="U15">
        <v>2124</v>
      </c>
      <c r="V15">
        <v>556</v>
      </c>
      <c r="W15">
        <v>151</v>
      </c>
      <c r="X15">
        <v>507</v>
      </c>
      <c r="Y15">
        <v>87</v>
      </c>
      <c r="Z15">
        <v>1192</v>
      </c>
      <c r="AA15">
        <v>274</v>
      </c>
      <c r="AB15">
        <v>342</v>
      </c>
      <c r="AC15">
        <v>114</v>
      </c>
      <c r="AD15">
        <v>195</v>
      </c>
      <c r="AE15">
        <v>83.5</v>
      </c>
      <c r="AF15">
        <v>4489</v>
      </c>
      <c r="AG15">
        <v>543.89999999999895</v>
      </c>
      <c r="AH15">
        <v>176</v>
      </c>
      <c r="AI15">
        <v>97.299999999999898</v>
      </c>
      <c r="AJ15">
        <v>1691</v>
      </c>
      <c r="AK15">
        <v>143.9</v>
      </c>
      <c r="AL15">
        <v>0</v>
      </c>
      <c r="AM15">
        <v>11</v>
      </c>
      <c r="AN15">
        <v>261</v>
      </c>
      <c r="AO15">
        <v>110.299999999999</v>
      </c>
      <c r="AP15">
        <v>1222</v>
      </c>
      <c r="AQ15">
        <v>170</v>
      </c>
      <c r="AR15">
        <v>0</v>
      </c>
      <c r="AS15">
        <v>11</v>
      </c>
      <c r="AT15">
        <v>25</v>
      </c>
      <c r="AU15">
        <v>6.7</v>
      </c>
      <c r="AV15">
        <v>11.3</v>
      </c>
      <c r="AW15">
        <v>5.7</v>
      </c>
      <c r="AX15">
        <v>18891</v>
      </c>
      <c r="AY15">
        <v>2124</v>
      </c>
      <c r="AZ15">
        <v>17.100000000000001</v>
      </c>
      <c r="BA15">
        <v>4.7</v>
      </c>
      <c r="BB15">
        <v>10.4</v>
      </c>
      <c r="BC15">
        <v>2</v>
      </c>
      <c r="BD15">
        <v>24.5</v>
      </c>
      <c r="BE15">
        <v>5</v>
      </c>
      <c r="BF15">
        <v>7</v>
      </c>
      <c r="BG15">
        <v>2.5</v>
      </c>
      <c r="BH15">
        <v>11</v>
      </c>
      <c r="BI15">
        <v>4.5999999999999996</v>
      </c>
      <c r="BJ15">
        <v>92.2</v>
      </c>
      <c r="BK15">
        <v>4.9000000000000004</v>
      </c>
      <c r="BL15">
        <v>3.9</v>
      </c>
      <c r="BM15">
        <v>2.1</v>
      </c>
      <c r="BN15">
        <v>81.599999999999895</v>
      </c>
      <c r="BO15">
        <v>6.7</v>
      </c>
      <c r="BP15">
        <v>0</v>
      </c>
      <c r="BQ15">
        <v>1.4</v>
      </c>
      <c r="BR15">
        <v>14.6999999999999</v>
      </c>
      <c r="BS15">
        <v>6.1</v>
      </c>
      <c r="BT15">
        <v>68.799999999999898</v>
      </c>
      <c r="BU15">
        <v>9.1999999999999904</v>
      </c>
      <c r="BV15">
        <v>0</v>
      </c>
      <c r="BW15">
        <v>0.2</v>
      </c>
      <c r="BX15">
        <v>0.79690000000000005</v>
      </c>
      <c r="BY15">
        <v>0.81410000000000005</v>
      </c>
      <c r="BZ15">
        <v>0.83</v>
      </c>
      <c r="CA15">
        <v>0.69140000000000001</v>
      </c>
      <c r="CB15">
        <v>3.1322999999999999</v>
      </c>
      <c r="CC15">
        <v>0.84160000000000001</v>
      </c>
      <c r="CD15">
        <v>0.2341</v>
      </c>
      <c r="CE15">
        <v>0.73350000000000004</v>
      </c>
      <c r="CF15">
        <v>0.152</v>
      </c>
      <c r="CG15">
        <v>0.6855</v>
      </c>
      <c r="CH15">
        <v>1.8051999999999999</v>
      </c>
      <c r="CI15">
        <v>0.34920000000000001</v>
      </c>
      <c r="CJ15">
        <v>0.8377</v>
      </c>
      <c r="CK15">
        <v>0.57079999999999997</v>
      </c>
      <c r="CL15">
        <v>1.4086000000000001</v>
      </c>
      <c r="CM15">
        <v>0.71030000000000004</v>
      </c>
      <c r="CN15">
        <v>0.89929999999999999</v>
      </c>
      <c r="CO15">
        <v>0</v>
      </c>
      <c r="CP15">
        <v>0.90339999999999998</v>
      </c>
      <c r="CQ15">
        <v>0.89300000000000002</v>
      </c>
      <c r="CR15">
        <v>0</v>
      </c>
      <c r="CS15">
        <v>2.6957</v>
      </c>
      <c r="CT15">
        <v>0.71860000000000002</v>
      </c>
      <c r="CU15">
        <v>9.0419</v>
      </c>
      <c r="CV15">
        <v>0.78859999999999997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453</v>
      </c>
      <c r="DR15">
        <v>174</v>
      </c>
      <c r="DS15">
        <v>9.3000000000000007</v>
      </c>
      <c r="DT15">
        <v>3.3</v>
      </c>
      <c r="DU15">
        <v>2100</v>
      </c>
      <c r="DV15">
        <v>5.6403925719730004E-3</v>
      </c>
      <c r="DW15">
        <v>6.8416800000000001E-10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36047080400</v>
      </c>
      <c r="H16" t="s">
        <v>1114</v>
      </c>
      <c r="I16">
        <v>7.32656E-2</v>
      </c>
      <c r="J16">
        <v>3173</v>
      </c>
      <c r="K16">
        <v>388</v>
      </c>
      <c r="L16">
        <v>1442</v>
      </c>
      <c r="M16">
        <v>43</v>
      </c>
      <c r="N16">
        <v>1318</v>
      </c>
      <c r="O16">
        <v>85</v>
      </c>
      <c r="P16">
        <v>670</v>
      </c>
      <c r="Q16">
        <v>234</v>
      </c>
      <c r="R16">
        <v>194</v>
      </c>
      <c r="S16">
        <v>119</v>
      </c>
      <c r="T16">
        <v>26251</v>
      </c>
      <c r="U16">
        <v>8194</v>
      </c>
      <c r="V16">
        <v>498</v>
      </c>
      <c r="W16">
        <v>140</v>
      </c>
      <c r="X16">
        <v>404</v>
      </c>
      <c r="Y16">
        <v>134</v>
      </c>
      <c r="Z16">
        <v>521</v>
      </c>
      <c r="AA16">
        <v>146</v>
      </c>
      <c r="AB16">
        <v>298</v>
      </c>
      <c r="AC16">
        <v>124</v>
      </c>
      <c r="AD16">
        <v>196</v>
      </c>
      <c r="AE16">
        <v>97.599999999999895</v>
      </c>
      <c r="AF16">
        <v>2928</v>
      </c>
      <c r="AG16">
        <v>400.69999999999902</v>
      </c>
      <c r="AH16">
        <v>31</v>
      </c>
      <c r="AI16">
        <v>50.799999999999898</v>
      </c>
      <c r="AJ16">
        <v>583</v>
      </c>
      <c r="AK16">
        <v>118</v>
      </c>
      <c r="AL16">
        <v>0</v>
      </c>
      <c r="AM16">
        <v>11</v>
      </c>
      <c r="AN16">
        <v>165</v>
      </c>
      <c r="AO16">
        <v>93.299999999999898</v>
      </c>
      <c r="AP16">
        <v>799</v>
      </c>
      <c r="AQ16">
        <v>125</v>
      </c>
      <c r="AR16">
        <v>26</v>
      </c>
      <c r="AS16">
        <v>30</v>
      </c>
      <c r="AT16">
        <v>21.1</v>
      </c>
      <c r="AU16">
        <v>7</v>
      </c>
      <c r="AV16">
        <v>11.1999999999999</v>
      </c>
      <c r="AW16">
        <v>6.4</v>
      </c>
      <c r="AX16">
        <v>26251</v>
      </c>
      <c r="AY16">
        <v>8194</v>
      </c>
      <c r="AZ16">
        <v>21.6</v>
      </c>
      <c r="BA16">
        <v>5.7</v>
      </c>
      <c r="BB16">
        <v>12.6999999999999</v>
      </c>
      <c r="BC16">
        <v>3.8</v>
      </c>
      <c r="BD16">
        <v>16.399999999999899</v>
      </c>
      <c r="BE16">
        <v>4.0999999999999996</v>
      </c>
      <c r="BF16">
        <v>9.4</v>
      </c>
      <c r="BG16">
        <v>3.7</v>
      </c>
      <c r="BH16">
        <v>14.9</v>
      </c>
      <c r="BI16">
        <v>7.3</v>
      </c>
      <c r="BJ16">
        <v>92.299999999999898</v>
      </c>
      <c r="BK16">
        <v>5.7</v>
      </c>
      <c r="BL16">
        <v>1</v>
      </c>
      <c r="BM16">
        <v>1.7</v>
      </c>
      <c r="BN16">
        <v>40.399999999999899</v>
      </c>
      <c r="BO16">
        <v>8.1</v>
      </c>
      <c r="BP16">
        <v>0</v>
      </c>
      <c r="BQ16">
        <v>2.1</v>
      </c>
      <c r="BR16">
        <v>12.5</v>
      </c>
      <c r="BS16">
        <v>7</v>
      </c>
      <c r="BT16">
        <v>60.6</v>
      </c>
      <c r="BU16">
        <v>9.3000000000000007</v>
      </c>
      <c r="BV16">
        <v>0.8</v>
      </c>
      <c r="BW16">
        <v>0.9</v>
      </c>
      <c r="BX16">
        <v>0.73599999999999999</v>
      </c>
      <c r="BY16">
        <v>0.81040000000000001</v>
      </c>
      <c r="BZ16">
        <v>0.59060000000000001</v>
      </c>
      <c r="CA16">
        <v>0.77559999999999996</v>
      </c>
      <c r="CB16">
        <v>2.9125000000000001</v>
      </c>
      <c r="CC16">
        <v>0.78549999999999998</v>
      </c>
      <c r="CD16">
        <v>0.38119999999999998</v>
      </c>
      <c r="CE16">
        <v>0.18640000000000001</v>
      </c>
      <c r="CF16">
        <v>0.37380000000000002</v>
      </c>
      <c r="CG16">
        <v>0.80289999999999995</v>
      </c>
      <c r="CH16">
        <v>1.7442</v>
      </c>
      <c r="CI16">
        <v>0.31109999999999999</v>
      </c>
      <c r="CJ16">
        <v>0.83940000000000003</v>
      </c>
      <c r="CK16">
        <v>0.30869999999999997</v>
      </c>
      <c r="CL16">
        <v>1.1480999999999999</v>
      </c>
      <c r="CM16">
        <v>0.56399999999999995</v>
      </c>
      <c r="CN16">
        <v>0.77080000000000004</v>
      </c>
      <c r="CO16">
        <v>0</v>
      </c>
      <c r="CP16">
        <v>0.86699999999999999</v>
      </c>
      <c r="CQ16">
        <v>0.83720000000000006</v>
      </c>
      <c r="CR16">
        <v>0.67479999999999996</v>
      </c>
      <c r="CS16">
        <v>3.1497999999999999</v>
      </c>
      <c r="CT16">
        <v>0.88060000000000005</v>
      </c>
      <c r="CU16">
        <v>8.9545999999999903</v>
      </c>
      <c r="CV16">
        <v>0.77610000000000001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704</v>
      </c>
      <c r="DR16">
        <v>222</v>
      </c>
      <c r="DS16">
        <v>22.1999999999999</v>
      </c>
      <c r="DT16">
        <v>6.6</v>
      </c>
      <c r="DU16">
        <v>1681</v>
      </c>
      <c r="DV16">
        <v>8.2130477911199998E-4</v>
      </c>
      <c r="DW16">
        <v>7.2319999999999999E-12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36047081400</v>
      </c>
      <c r="H17" t="s">
        <v>1111</v>
      </c>
      <c r="I17">
        <v>6.5704499999999999E-2</v>
      </c>
      <c r="J17">
        <v>2912</v>
      </c>
      <c r="K17">
        <v>324</v>
      </c>
      <c r="L17">
        <v>1156</v>
      </c>
      <c r="M17">
        <v>19</v>
      </c>
      <c r="N17">
        <v>1056</v>
      </c>
      <c r="O17">
        <v>51</v>
      </c>
      <c r="P17">
        <v>683</v>
      </c>
      <c r="Q17">
        <v>256</v>
      </c>
      <c r="R17">
        <v>186</v>
      </c>
      <c r="S17">
        <v>71</v>
      </c>
      <c r="T17">
        <v>21375</v>
      </c>
      <c r="U17">
        <v>2689</v>
      </c>
      <c r="V17">
        <v>313</v>
      </c>
      <c r="W17">
        <v>87</v>
      </c>
      <c r="X17">
        <v>495</v>
      </c>
      <c r="Y17">
        <v>77</v>
      </c>
      <c r="Z17">
        <v>644</v>
      </c>
      <c r="AA17">
        <v>169</v>
      </c>
      <c r="AB17">
        <v>241</v>
      </c>
      <c r="AC17">
        <v>76</v>
      </c>
      <c r="AD17">
        <v>105</v>
      </c>
      <c r="AE17">
        <v>55.1</v>
      </c>
      <c r="AF17">
        <v>2883</v>
      </c>
      <c r="AG17">
        <v>325.89999999999901</v>
      </c>
      <c r="AH17">
        <v>142</v>
      </c>
      <c r="AI17">
        <v>72.7</v>
      </c>
      <c r="AJ17">
        <v>173</v>
      </c>
      <c r="AK17">
        <v>54.6</v>
      </c>
      <c r="AL17">
        <v>0</v>
      </c>
      <c r="AM17">
        <v>11</v>
      </c>
      <c r="AN17">
        <v>90</v>
      </c>
      <c r="AO17">
        <v>50.799999999999898</v>
      </c>
      <c r="AP17">
        <v>592</v>
      </c>
      <c r="AQ17">
        <v>76</v>
      </c>
      <c r="AR17">
        <v>5</v>
      </c>
      <c r="AS17">
        <v>12</v>
      </c>
      <c r="AT17">
        <v>23.5</v>
      </c>
      <c r="AU17">
        <v>8.1</v>
      </c>
      <c r="AV17">
        <v>13.1</v>
      </c>
      <c r="AW17">
        <v>5.2</v>
      </c>
      <c r="AX17">
        <v>21375</v>
      </c>
      <c r="AY17">
        <v>2689</v>
      </c>
      <c r="AZ17">
        <v>15.1</v>
      </c>
      <c r="BA17">
        <v>4</v>
      </c>
      <c r="BB17">
        <v>17</v>
      </c>
      <c r="BC17">
        <v>2.8</v>
      </c>
      <c r="BD17">
        <v>22.1</v>
      </c>
      <c r="BE17">
        <v>5.3</v>
      </c>
      <c r="BF17">
        <v>8.3000000000000007</v>
      </c>
      <c r="BG17">
        <v>2.5</v>
      </c>
      <c r="BH17">
        <v>9.9</v>
      </c>
      <c r="BI17">
        <v>5.2</v>
      </c>
      <c r="BJ17">
        <v>99</v>
      </c>
      <c r="BK17">
        <v>2</v>
      </c>
      <c r="BL17">
        <v>5.3</v>
      </c>
      <c r="BM17">
        <v>2.7</v>
      </c>
      <c r="BN17">
        <v>15</v>
      </c>
      <c r="BO17">
        <v>4.7</v>
      </c>
      <c r="BP17">
        <v>0</v>
      </c>
      <c r="BQ17">
        <v>2.6</v>
      </c>
      <c r="BR17">
        <v>8.5</v>
      </c>
      <c r="BS17">
        <v>4.8</v>
      </c>
      <c r="BT17">
        <v>56.1</v>
      </c>
      <c r="BU17">
        <v>6.8</v>
      </c>
      <c r="BV17">
        <v>0.2</v>
      </c>
      <c r="BW17">
        <v>0.4</v>
      </c>
      <c r="BX17">
        <v>0.77359999999999995</v>
      </c>
      <c r="BY17">
        <v>0.87619999999999998</v>
      </c>
      <c r="BZ17">
        <v>0.75839999999999996</v>
      </c>
      <c r="CA17">
        <v>0.63490000000000002</v>
      </c>
      <c r="CB17">
        <v>3.0430000000000001</v>
      </c>
      <c r="CC17">
        <v>0.81989999999999996</v>
      </c>
      <c r="CD17">
        <v>0.67169999999999996</v>
      </c>
      <c r="CE17">
        <v>0.57040000000000002</v>
      </c>
      <c r="CF17">
        <v>0.26069999999999999</v>
      </c>
      <c r="CG17">
        <v>0.63319999999999999</v>
      </c>
      <c r="CH17">
        <v>2.1360999999999999</v>
      </c>
      <c r="CI17">
        <v>0.57979999999999998</v>
      </c>
      <c r="CJ17">
        <v>0.95860000000000001</v>
      </c>
      <c r="CK17">
        <v>0.63819999999999999</v>
      </c>
      <c r="CL17">
        <v>1.5968</v>
      </c>
      <c r="CM17">
        <v>0.84</v>
      </c>
      <c r="CN17">
        <v>0.62109999999999999</v>
      </c>
      <c r="CO17">
        <v>0</v>
      </c>
      <c r="CP17">
        <v>0.77200000000000002</v>
      </c>
      <c r="CQ17">
        <v>0.80489999999999995</v>
      </c>
      <c r="CR17">
        <v>0.3896</v>
      </c>
      <c r="CS17">
        <v>2.5876000000000001</v>
      </c>
      <c r="CT17">
        <v>0.67020000000000002</v>
      </c>
      <c r="CU17">
        <v>9.3635999999999999</v>
      </c>
      <c r="CV17">
        <v>0.82279999999999998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388</v>
      </c>
      <c r="DR17">
        <v>132</v>
      </c>
      <c r="DS17">
        <v>13.3</v>
      </c>
      <c r="DT17">
        <v>4.5999999999999996</v>
      </c>
      <c r="DU17">
        <v>2172</v>
      </c>
      <c r="DV17">
        <v>1.7148372580900999E-2</v>
      </c>
      <c r="DW17">
        <v>1.8129222500000001E-5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36047081600</v>
      </c>
      <c r="H18" t="s">
        <v>1110</v>
      </c>
      <c r="I18">
        <v>6.9359400000000002E-2</v>
      </c>
      <c r="J18">
        <v>2627</v>
      </c>
      <c r="K18">
        <v>290</v>
      </c>
      <c r="L18">
        <v>1081</v>
      </c>
      <c r="M18">
        <v>29</v>
      </c>
      <c r="N18">
        <v>940</v>
      </c>
      <c r="O18">
        <v>61</v>
      </c>
      <c r="P18">
        <v>590</v>
      </c>
      <c r="Q18">
        <v>187</v>
      </c>
      <c r="R18">
        <v>146</v>
      </c>
      <c r="S18">
        <v>56</v>
      </c>
      <c r="T18">
        <v>18882</v>
      </c>
      <c r="U18">
        <v>2532</v>
      </c>
      <c r="V18">
        <v>229</v>
      </c>
      <c r="W18">
        <v>77</v>
      </c>
      <c r="X18">
        <v>315</v>
      </c>
      <c r="Y18">
        <v>76</v>
      </c>
      <c r="Z18">
        <v>682</v>
      </c>
      <c r="AA18">
        <v>169</v>
      </c>
      <c r="AB18">
        <v>168</v>
      </c>
      <c r="AC18">
        <v>48</v>
      </c>
      <c r="AD18">
        <v>187</v>
      </c>
      <c r="AE18">
        <v>51.6</v>
      </c>
      <c r="AF18">
        <v>2582</v>
      </c>
      <c r="AG18">
        <v>291.89999999999901</v>
      </c>
      <c r="AH18">
        <v>142</v>
      </c>
      <c r="AI18">
        <v>76</v>
      </c>
      <c r="AJ18">
        <v>454</v>
      </c>
      <c r="AK18">
        <v>72.2</v>
      </c>
      <c r="AL18">
        <v>0</v>
      </c>
      <c r="AM18">
        <v>11</v>
      </c>
      <c r="AN18">
        <v>105</v>
      </c>
      <c r="AO18">
        <v>47.799999999999898</v>
      </c>
      <c r="AP18">
        <v>514</v>
      </c>
      <c r="AQ18">
        <v>79</v>
      </c>
      <c r="AR18">
        <v>20</v>
      </c>
      <c r="AS18">
        <v>8</v>
      </c>
      <c r="AT18">
        <v>22.6999999999999</v>
      </c>
      <c r="AU18">
        <v>7.3</v>
      </c>
      <c r="AV18">
        <v>11.5</v>
      </c>
      <c r="AW18">
        <v>4.2</v>
      </c>
      <c r="AX18">
        <v>18882</v>
      </c>
      <c r="AY18">
        <v>2532</v>
      </c>
      <c r="AZ18">
        <v>13.3</v>
      </c>
      <c r="BA18">
        <v>4.3</v>
      </c>
      <c r="BB18">
        <v>12</v>
      </c>
      <c r="BC18">
        <v>3.3</v>
      </c>
      <c r="BD18">
        <v>26</v>
      </c>
      <c r="BE18">
        <v>5.8</v>
      </c>
      <c r="BF18">
        <v>6.4</v>
      </c>
      <c r="BG18">
        <v>1.9</v>
      </c>
      <c r="BH18">
        <v>19.899999999999899</v>
      </c>
      <c r="BI18">
        <v>5.3</v>
      </c>
      <c r="BJ18">
        <v>98.299999999999898</v>
      </c>
      <c r="BK18">
        <v>2.4</v>
      </c>
      <c r="BL18">
        <v>5.7</v>
      </c>
      <c r="BM18">
        <v>3</v>
      </c>
      <c r="BN18">
        <v>42</v>
      </c>
      <c r="BO18">
        <v>6.6</v>
      </c>
      <c r="BP18">
        <v>0</v>
      </c>
      <c r="BQ18">
        <v>2.7</v>
      </c>
      <c r="BR18">
        <v>11.1999999999999</v>
      </c>
      <c r="BS18">
        <v>5</v>
      </c>
      <c r="BT18">
        <v>54.7</v>
      </c>
      <c r="BU18">
        <v>7.5</v>
      </c>
      <c r="BV18">
        <v>0.8</v>
      </c>
      <c r="BW18">
        <v>0.3</v>
      </c>
      <c r="BX18">
        <v>0.76180000000000003</v>
      </c>
      <c r="BY18">
        <v>0.8246</v>
      </c>
      <c r="BZ18">
        <v>0.83040000000000003</v>
      </c>
      <c r="CA18">
        <v>0.57089999999999996</v>
      </c>
      <c r="CB18">
        <v>2.9876</v>
      </c>
      <c r="CC18">
        <v>0.80600000000000005</v>
      </c>
      <c r="CD18">
        <v>0.33360000000000001</v>
      </c>
      <c r="CE18">
        <v>0.81510000000000005</v>
      </c>
      <c r="CF18">
        <v>0.10970000000000001</v>
      </c>
      <c r="CG18">
        <v>0.8952</v>
      </c>
      <c r="CH18">
        <v>2.1536</v>
      </c>
      <c r="CI18">
        <v>0.59160000000000001</v>
      </c>
      <c r="CJ18">
        <v>0.93330000000000002</v>
      </c>
      <c r="CK18">
        <v>0.65259999999999996</v>
      </c>
      <c r="CL18">
        <v>1.5859000000000001</v>
      </c>
      <c r="CM18">
        <v>0.83260000000000001</v>
      </c>
      <c r="CN18">
        <v>0.77739999999999998</v>
      </c>
      <c r="CO18">
        <v>0</v>
      </c>
      <c r="CP18">
        <v>0.84230000000000005</v>
      </c>
      <c r="CQ18">
        <v>0.79310000000000003</v>
      </c>
      <c r="CR18">
        <v>0.66410000000000002</v>
      </c>
      <c r="CS18">
        <v>3.0769000000000002</v>
      </c>
      <c r="CT18">
        <v>0.85580000000000001</v>
      </c>
      <c r="CU18">
        <v>9.8040000000000003</v>
      </c>
      <c r="CV18">
        <v>0.8659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255</v>
      </c>
      <c r="DR18">
        <v>106</v>
      </c>
      <c r="DS18">
        <v>9.8000000000000007</v>
      </c>
      <c r="DT18">
        <v>3.7</v>
      </c>
      <c r="DU18">
        <v>10676</v>
      </c>
      <c r="DV18">
        <v>1.8982509022049999E-2</v>
      </c>
      <c r="DW18">
        <v>1.9126389502999999E-5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36047081800</v>
      </c>
      <c r="H19" t="s">
        <v>1109</v>
      </c>
      <c r="I19">
        <v>6.0972499999999999E-2</v>
      </c>
      <c r="J19">
        <v>4549</v>
      </c>
      <c r="K19">
        <v>477</v>
      </c>
      <c r="L19">
        <v>1804</v>
      </c>
      <c r="M19">
        <v>72</v>
      </c>
      <c r="N19">
        <v>1625</v>
      </c>
      <c r="O19">
        <v>98</v>
      </c>
      <c r="P19">
        <v>1069</v>
      </c>
      <c r="Q19">
        <v>361</v>
      </c>
      <c r="R19">
        <v>124</v>
      </c>
      <c r="S19">
        <v>75</v>
      </c>
      <c r="T19">
        <v>22458</v>
      </c>
      <c r="U19">
        <v>2768</v>
      </c>
      <c r="V19">
        <v>473</v>
      </c>
      <c r="W19">
        <v>158</v>
      </c>
      <c r="X19">
        <v>405</v>
      </c>
      <c r="Y19">
        <v>73</v>
      </c>
      <c r="Z19">
        <v>1103</v>
      </c>
      <c r="AA19">
        <v>246</v>
      </c>
      <c r="AB19">
        <v>252</v>
      </c>
      <c r="AC19">
        <v>107</v>
      </c>
      <c r="AD19">
        <v>258</v>
      </c>
      <c r="AE19">
        <v>106</v>
      </c>
      <c r="AF19">
        <v>4273</v>
      </c>
      <c r="AG19">
        <v>494.1</v>
      </c>
      <c r="AH19">
        <v>126</v>
      </c>
      <c r="AI19">
        <v>81.799999999999898</v>
      </c>
      <c r="AJ19">
        <v>1353</v>
      </c>
      <c r="AK19">
        <v>113.2</v>
      </c>
      <c r="AL19">
        <v>0</v>
      </c>
      <c r="AM19">
        <v>11</v>
      </c>
      <c r="AN19">
        <v>318</v>
      </c>
      <c r="AO19">
        <v>105</v>
      </c>
      <c r="AP19">
        <v>1092</v>
      </c>
      <c r="AQ19">
        <v>144</v>
      </c>
      <c r="AR19">
        <v>201</v>
      </c>
      <c r="AS19">
        <v>126</v>
      </c>
      <c r="AT19">
        <v>24.6</v>
      </c>
      <c r="AU19">
        <v>7.8</v>
      </c>
      <c r="AV19">
        <v>5.6</v>
      </c>
      <c r="AW19">
        <v>3.3</v>
      </c>
      <c r="AX19">
        <v>22458</v>
      </c>
      <c r="AY19">
        <v>2768</v>
      </c>
      <c r="AZ19">
        <v>15.9</v>
      </c>
      <c r="BA19">
        <v>4.5999999999999996</v>
      </c>
      <c r="BB19">
        <v>8.9</v>
      </c>
      <c r="BC19">
        <v>1.8</v>
      </c>
      <c r="BD19">
        <v>24.1999999999999</v>
      </c>
      <c r="BE19">
        <v>4.8</v>
      </c>
      <c r="BF19">
        <v>5.5</v>
      </c>
      <c r="BG19">
        <v>2.2999999999999998</v>
      </c>
      <c r="BH19">
        <v>15.9</v>
      </c>
      <c r="BI19">
        <v>6.5</v>
      </c>
      <c r="BJ19">
        <v>93.9</v>
      </c>
      <c r="BK19">
        <v>4.5999999999999996</v>
      </c>
      <c r="BL19">
        <v>3</v>
      </c>
      <c r="BM19">
        <v>1.9</v>
      </c>
      <c r="BN19">
        <v>75</v>
      </c>
      <c r="BO19">
        <v>5.5</v>
      </c>
      <c r="BP19">
        <v>0</v>
      </c>
      <c r="BQ19">
        <v>1.6</v>
      </c>
      <c r="BR19">
        <v>19.600000000000001</v>
      </c>
      <c r="BS19">
        <v>6.4</v>
      </c>
      <c r="BT19">
        <v>67.2</v>
      </c>
      <c r="BU19">
        <v>7.6</v>
      </c>
      <c r="BV19">
        <v>4.4000000000000004</v>
      </c>
      <c r="BW19">
        <v>2.7</v>
      </c>
      <c r="BX19">
        <v>0.79210000000000003</v>
      </c>
      <c r="BY19">
        <v>0.34300000000000003</v>
      </c>
      <c r="BZ19">
        <v>0.72219999999999995</v>
      </c>
      <c r="CA19">
        <v>0.65880000000000005</v>
      </c>
      <c r="CB19">
        <v>2.5162</v>
      </c>
      <c r="CC19">
        <v>0.67</v>
      </c>
      <c r="CD19">
        <v>0.15770000000000001</v>
      </c>
      <c r="CE19">
        <v>0.72099999999999997</v>
      </c>
      <c r="CF19">
        <v>6.2899999999999998E-2</v>
      </c>
      <c r="CG19">
        <v>0.82520000000000004</v>
      </c>
      <c r="CH19">
        <v>1.7667999999999999</v>
      </c>
      <c r="CI19">
        <v>0.32450000000000001</v>
      </c>
      <c r="CJ19">
        <v>0.85580000000000001</v>
      </c>
      <c r="CK19">
        <v>0.51539999999999997</v>
      </c>
      <c r="CL19">
        <v>1.3713</v>
      </c>
      <c r="CM19">
        <v>0.68740000000000001</v>
      </c>
      <c r="CN19">
        <v>0.87770000000000004</v>
      </c>
      <c r="CO19">
        <v>0</v>
      </c>
      <c r="CP19">
        <v>0.95330000000000004</v>
      </c>
      <c r="CQ19">
        <v>0.88119999999999998</v>
      </c>
      <c r="CR19">
        <v>0.86199999999999999</v>
      </c>
      <c r="CS19">
        <v>3.5741999999999998</v>
      </c>
      <c r="CT19">
        <v>0.97119999999999995</v>
      </c>
      <c r="CU19">
        <v>9.2285000000000004</v>
      </c>
      <c r="CV19">
        <v>0.80720000000000003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1</v>
      </c>
      <c r="DQ19">
        <v>465</v>
      </c>
      <c r="DR19">
        <v>143</v>
      </c>
      <c r="DS19">
        <v>10.1999999999999</v>
      </c>
      <c r="DT19">
        <v>2.9</v>
      </c>
      <c r="DU19">
        <v>1826</v>
      </c>
      <c r="DV19">
        <v>1.707746342719E-2</v>
      </c>
      <c r="DW19">
        <v>1.6814004095E-5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36047082000</v>
      </c>
      <c r="H20" t="s">
        <v>1108</v>
      </c>
      <c r="I20">
        <v>5.7374799999999997E-2</v>
      </c>
      <c r="J20">
        <v>4899</v>
      </c>
      <c r="K20">
        <v>466</v>
      </c>
      <c r="L20">
        <v>2110</v>
      </c>
      <c r="M20">
        <v>52</v>
      </c>
      <c r="N20">
        <v>1817</v>
      </c>
      <c r="O20">
        <v>115</v>
      </c>
      <c r="P20">
        <v>1195</v>
      </c>
      <c r="Q20">
        <v>341</v>
      </c>
      <c r="R20">
        <v>350</v>
      </c>
      <c r="S20">
        <v>120</v>
      </c>
      <c r="T20">
        <v>29862</v>
      </c>
      <c r="U20">
        <v>12624</v>
      </c>
      <c r="V20">
        <v>678</v>
      </c>
      <c r="W20">
        <v>181</v>
      </c>
      <c r="X20">
        <v>568</v>
      </c>
      <c r="Y20">
        <v>168</v>
      </c>
      <c r="Z20">
        <v>1370</v>
      </c>
      <c r="AA20">
        <v>290</v>
      </c>
      <c r="AB20">
        <v>314</v>
      </c>
      <c r="AC20">
        <v>97</v>
      </c>
      <c r="AD20">
        <v>362</v>
      </c>
      <c r="AE20">
        <v>106</v>
      </c>
      <c r="AF20">
        <v>4699</v>
      </c>
      <c r="AG20">
        <v>477.5</v>
      </c>
      <c r="AH20">
        <v>332</v>
      </c>
      <c r="AI20">
        <v>167</v>
      </c>
      <c r="AJ20">
        <v>1629</v>
      </c>
      <c r="AK20">
        <v>134.30000000000001</v>
      </c>
      <c r="AL20">
        <v>0</v>
      </c>
      <c r="AM20">
        <v>11</v>
      </c>
      <c r="AN20">
        <v>210</v>
      </c>
      <c r="AO20">
        <v>93.799999999999898</v>
      </c>
      <c r="AP20">
        <v>1371</v>
      </c>
      <c r="AQ20">
        <v>143</v>
      </c>
      <c r="AR20">
        <v>9</v>
      </c>
      <c r="AS20">
        <v>4</v>
      </c>
      <c r="AT20">
        <v>24.5</v>
      </c>
      <c r="AU20">
        <v>6.6</v>
      </c>
      <c r="AV20">
        <v>13.8</v>
      </c>
      <c r="AW20">
        <v>4.7</v>
      </c>
      <c r="AX20">
        <v>29862</v>
      </c>
      <c r="AY20">
        <v>12624</v>
      </c>
      <c r="AZ20">
        <v>22.1999999999999</v>
      </c>
      <c r="BA20">
        <v>6</v>
      </c>
      <c r="BB20">
        <v>11.6</v>
      </c>
      <c r="BC20">
        <v>3.4</v>
      </c>
      <c r="BD20">
        <v>28</v>
      </c>
      <c r="BE20">
        <v>5.3</v>
      </c>
      <c r="BF20">
        <v>6.4</v>
      </c>
      <c r="BG20">
        <v>2</v>
      </c>
      <c r="BH20">
        <v>19.899999999999899</v>
      </c>
      <c r="BI20">
        <v>5.7</v>
      </c>
      <c r="BJ20">
        <v>95.9</v>
      </c>
      <c r="BK20">
        <v>3.4</v>
      </c>
      <c r="BL20">
        <v>7.3</v>
      </c>
      <c r="BM20">
        <v>3.6</v>
      </c>
      <c r="BN20">
        <v>77.2</v>
      </c>
      <c r="BO20">
        <v>6.1</v>
      </c>
      <c r="BP20">
        <v>0</v>
      </c>
      <c r="BQ20">
        <v>1.4</v>
      </c>
      <c r="BR20">
        <v>11.6</v>
      </c>
      <c r="BS20">
        <v>5.0999999999999996</v>
      </c>
      <c r="BT20">
        <v>75.5</v>
      </c>
      <c r="BU20">
        <v>6.6</v>
      </c>
      <c r="BV20">
        <v>0.2</v>
      </c>
      <c r="BW20">
        <v>0.1</v>
      </c>
      <c r="BX20">
        <v>0.79110000000000003</v>
      </c>
      <c r="BY20">
        <v>0.89580000000000004</v>
      </c>
      <c r="BZ20">
        <v>0.4612</v>
      </c>
      <c r="CA20">
        <v>0.78659999999999997</v>
      </c>
      <c r="CB20">
        <v>2.9346999999999999</v>
      </c>
      <c r="CC20">
        <v>0.79149999999999998</v>
      </c>
      <c r="CD20">
        <v>0.307</v>
      </c>
      <c r="CE20">
        <v>0.8841</v>
      </c>
      <c r="CF20">
        <v>0.10970000000000001</v>
      </c>
      <c r="CG20">
        <v>0.89600000000000002</v>
      </c>
      <c r="CH20">
        <v>2.1968000000000001</v>
      </c>
      <c r="CI20">
        <v>0.62090000000000001</v>
      </c>
      <c r="CJ20">
        <v>0.88280000000000003</v>
      </c>
      <c r="CK20">
        <v>0.70140000000000002</v>
      </c>
      <c r="CL20">
        <v>1.5842000000000001</v>
      </c>
      <c r="CM20">
        <v>0.83130000000000004</v>
      </c>
      <c r="CN20">
        <v>0.88319999999999999</v>
      </c>
      <c r="CO20">
        <v>0</v>
      </c>
      <c r="CP20">
        <v>0.84950000000000003</v>
      </c>
      <c r="CQ20">
        <v>0.93630000000000002</v>
      </c>
      <c r="CR20">
        <v>0.40010000000000001</v>
      </c>
      <c r="CS20">
        <v>3.0691000000000002</v>
      </c>
      <c r="CT20">
        <v>0.85429999999999995</v>
      </c>
      <c r="CU20">
        <v>9.7848000000000006</v>
      </c>
      <c r="CV20">
        <v>0.86380000000000001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1</v>
      </c>
      <c r="DP20">
        <v>1</v>
      </c>
      <c r="DQ20">
        <v>708</v>
      </c>
      <c r="DR20">
        <v>198</v>
      </c>
      <c r="DS20">
        <v>14.5</v>
      </c>
      <c r="DT20">
        <v>4.0999999999999996</v>
      </c>
      <c r="DU20">
        <v>1663</v>
      </c>
      <c r="DV20">
        <v>1.5047327637085E-2</v>
      </c>
      <c r="DW20">
        <v>1.3386545771E-5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36047082200</v>
      </c>
      <c r="H21" t="s">
        <v>1107</v>
      </c>
      <c r="I21">
        <v>6.5583699999999995E-2</v>
      </c>
      <c r="J21">
        <v>7479</v>
      </c>
      <c r="K21">
        <v>729</v>
      </c>
      <c r="L21">
        <v>3140</v>
      </c>
      <c r="M21">
        <v>35</v>
      </c>
      <c r="N21">
        <v>2821</v>
      </c>
      <c r="O21">
        <v>142</v>
      </c>
      <c r="P21">
        <v>1215</v>
      </c>
      <c r="Q21">
        <v>460</v>
      </c>
      <c r="R21">
        <v>221</v>
      </c>
      <c r="S21">
        <v>104</v>
      </c>
      <c r="T21">
        <v>21875</v>
      </c>
      <c r="U21">
        <v>2581</v>
      </c>
      <c r="V21">
        <v>857</v>
      </c>
      <c r="W21">
        <v>246</v>
      </c>
      <c r="X21">
        <v>1093</v>
      </c>
      <c r="Y21">
        <v>233</v>
      </c>
      <c r="Z21">
        <v>1756</v>
      </c>
      <c r="AA21">
        <v>389</v>
      </c>
      <c r="AB21">
        <v>680</v>
      </c>
      <c r="AC21">
        <v>200</v>
      </c>
      <c r="AD21">
        <v>544</v>
      </c>
      <c r="AE21">
        <v>173.599999999999</v>
      </c>
      <c r="AF21">
        <v>7062</v>
      </c>
      <c r="AG21">
        <v>761.79999999999905</v>
      </c>
      <c r="AH21">
        <v>542</v>
      </c>
      <c r="AI21">
        <v>235.099999999999</v>
      </c>
      <c r="AJ21">
        <v>2377</v>
      </c>
      <c r="AK21">
        <v>201.19999999999899</v>
      </c>
      <c r="AL21">
        <v>0</v>
      </c>
      <c r="AM21">
        <v>16</v>
      </c>
      <c r="AN21">
        <v>339</v>
      </c>
      <c r="AO21">
        <v>143.30000000000001</v>
      </c>
      <c r="AP21">
        <v>2041</v>
      </c>
      <c r="AQ21">
        <v>236</v>
      </c>
      <c r="AR21">
        <v>218</v>
      </c>
      <c r="AS21">
        <v>93</v>
      </c>
      <c r="AT21">
        <v>16.5</v>
      </c>
      <c r="AU21">
        <v>6</v>
      </c>
      <c r="AV21">
        <v>6.1</v>
      </c>
      <c r="AW21">
        <v>2.9</v>
      </c>
      <c r="AX21">
        <v>21875</v>
      </c>
      <c r="AY21">
        <v>2581</v>
      </c>
      <c r="AZ21">
        <v>16.6999999999999</v>
      </c>
      <c r="BA21">
        <v>4.4000000000000004</v>
      </c>
      <c r="BB21">
        <v>14.6</v>
      </c>
      <c r="BC21">
        <v>3</v>
      </c>
      <c r="BD21">
        <v>23.5</v>
      </c>
      <c r="BE21">
        <v>4.7</v>
      </c>
      <c r="BF21">
        <v>9.1999999999999904</v>
      </c>
      <c r="BG21">
        <v>2.8</v>
      </c>
      <c r="BH21">
        <v>19.3</v>
      </c>
      <c r="BI21">
        <v>6.1</v>
      </c>
      <c r="BJ21">
        <v>94.4</v>
      </c>
      <c r="BK21">
        <v>4.4000000000000004</v>
      </c>
      <c r="BL21">
        <v>7.9</v>
      </c>
      <c r="BM21">
        <v>3.3</v>
      </c>
      <c r="BN21">
        <v>75.7</v>
      </c>
      <c r="BO21">
        <v>6.4</v>
      </c>
      <c r="BP21">
        <v>0</v>
      </c>
      <c r="BQ21">
        <v>0.9</v>
      </c>
      <c r="BR21">
        <v>12</v>
      </c>
      <c r="BS21">
        <v>5</v>
      </c>
      <c r="BT21">
        <v>72.400000000000006</v>
      </c>
      <c r="BU21">
        <v>7.2</v>
      </c>
      <c r="BV21">
        <v>2.9</v>
      </c>
      <c r="BW21">
        <v>1.2</v>
      </c>
      <c r="BX21">
        <v>0.64049999999999996</v>
      </c>
      <c r="BY21">
        <v>0.40339999999999998</v>
      </c>
      <c r="BZ21">
        <v>0.7429</v>
      </c>
      <c r="CA21">
        <v>0.68049999999999999</v>
      </c>
      <c r="CB21">
        <v>2.4672999999999998</v>
      </c>
      <c r="CC21">
        <v>0.65339999999999998</v>
      </c>
      <c r="CD21">
        <v>0.50429999999999997</v>
      </c>
      <c r="CE21">
        <v>0.67459999999999998</v>
      </c>
      <c r="CF21">
        <v>0.35149999999999998</v>
      </c>
      <c r="CG21">
        <v>0.88759999999999994</v>
      </c>
      <c r="CH21">
        <v>2.4180000000000001</v>
      </c>
      <c r="CI21">
        <v>0.74550000000000005</v>
      </c>
      <c r="CJ21">
        <v>0.86219999999999997</v>
      </c>
      <c r="CK21">
        <v>0.71360000000000001</v>
      </c>
      <c r="CL21">
        <v>1.5758000000000001</v>
      </c>
      <c r="CM21">
        <v>0.82579999999999998</v>
      </c>
      <c r="CN21">
        <v>0.87890000000000001</v>
      </c>
      <c r="CO21">
        <v>0</v>
      </c>
      <c r="CP21">
        <v>0.85729999999999995</v>
      </c>
      <c r="CQ21">
        <v>0.91830000000000001</v>
      </c>
      <c r="CR21">
        <v>0.82020000000000004</v>
      </c>
      <c r="CS21">
        <v>3.4746999999999999</v>
      </c>
      <c r="CT21">
        <v>0.95469999999999999</v>
      </c>
      <c r="CU21">
        <v>9.9358000000000004</v>
      </c>
      <c r="CV21">
        <v>0.87770000000000004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1</v>
      </c>
      <c r="DQ21">
        <v>998</v>
      </c>
      <c r="DR21">
        <v>242</v>
      </c>
      <c r="DS21">
        <v>13.6</v>
      </c>
      <c r="DT21">
        <v>3.2</v>
      </c>
      <c r="DU21">
        <v>2716</v>
      </c>
      <c r="DV21">
        <v>1.5855020607685E-2</v>
      </c>
      <c r="DW21">
        <v>1.5294207376999998E-5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36047082400</v>
      </c>
      <c r="H22" t="s">
        <v>1444</v>
      </c>
      <c r="I22">
        <v>8.2758600000000002E-2</v>
      </c>
      <c r="J22">
        <v>4361</v>
      </c>
      <c r="K22">
        <v>497</v>
      </c>
      <c r="L22">
        <v>1895</v>
      </c>
      <c r="M22">
        <v>40</v>
      </c>
      <c r="N22">
        <v>1530</v>
      </c>
      <c r="O22">
        <v>115</v>
      </c>
      <c r="P22">
        <v>905</v>
      </c>
      <c r="Q22">
        <v>285</v>
      </c>
      <c r="R22">
        <v>306</v>
      </c>
      <c r="S22">
        <v>109</v>
      </c>
      <c r="T22">
        <v>21979</v>
      </c>
      <c r="U22">
        <v>3480</v>
      </c>
      <c r="V22">
        <v>360</v>
      </c>
      <c r="W22">
        <v>137</v>
      </c>
      <c r="X22">
        <v>409</v>
      </c>
      <c r="Y22">
        <v>108</v>
      </c>
      <c r="Z22">
        <v>1141</v>
      </c>
      <c r="AA22">
        <v>240</v>
      </c>
      <c r="AB22">
        <v>362</v>
      </c>
      <c r="AC22">
        <v>120</v>
      </c>
      <c r="AD22">
        <v>360</v>
      </c>
      <c r="AE22">
        <v>95.299999999999898</v>
      </c>
      <c r="AF22">
        <v>4251</v>
      </c>
      <c r="AG22">
        <v>506.6</v>
      </c>
      <c r="AH22">
        <v>258</v>
      </c>
      <c r="AI22">
        <v>163.4</v>
      </c>
      <c r="AJ22">
        <v>690</v>
      </c>
      <c r="AK22">
        <v>114.4</v>
      </c>
      <c r="AL22">
        <v>0</v>
      </c>
      <c r="AM22">
        <v>11</v>
      </c>
      <c r="AN22">
        <v>168</v>
      </c>
      <c r="AO22">
        <v>79.299999999999898</v>
      </c>
      <c r="AP22">
        <v>983</v>
      </c>
      <c r="AQ22">
        <v>144</v>
      </c>
      <c r="AR22">
        <v>0</v>
      </c>
      <c r="AS22">
        <v>11</v>
      </c>
      <c r="AT22">
        <v>20.8</v>
      </c>
      <c r="AU22">
        <v>6.5</v>
      </c>
      <c r="AV22">
        <v>14.4</v>
      </c>
      <c r="AW22">
        <v>4.9000000000000004</v>
      </c>
      <c r="AX22">
        <v>21979</v>
      </c>
      <c r="AY22">
        <v>3480</v>
      </c>
      <c r="AZ22">
        <v>12.6999999999999</v>
      </c>
      <c r="BA22">
        <v>4.5999999999999996</v>
      </c>
      <c r="BB22">
        <v>9.4</v>
      </c>
      <c r="BC22">
        <v>2.7</v>
      </c>
      <c r="BD22">
        <v>26.1999999999999</v>
      </c>
      <c r="BE22">
        <v>4.5999999999999996</v>
      </c>
      <c r="BF22">
        <v>8.3000000000000007</v>
      </c>
      <c r="BG22">
        <v>2.5</v>
      </c>
      <c r="BH22">
        <v>23.5</v>
      </c>
      <c r="BI22">
        <v>6</v>
      </c>
      <c r="BJ22">
        <v>97.5</v>
      </c>
      <c r="BK22">
        <v>3.4</v>
      </c>
      <c r="BL22">
        <v>6.3</v>
      </c>
      <c r="BM22">
        <v>3.9</v>
      </c>
      <c r="BN22">
        <v>36.399999999999899</v>
      </c>
      <c r="BO22">
        <v>6</v>
      </c>
      <c r="BP22">
        <v>0</v>
      </c>
      <c r="BQ22">
        <v>1.6</v>
      </c>
      <c r="BR22">
        <v>11</v>
      </c>
      <c r="BS22">
        <v>5.0999999999999996</v>
      </c>
      <c r="BT22">
        <v>64.2</v>
      </c>
      <c r="BU22">
        <v>8</v>
      </c>
      <c r="BV22">
        <v>0</v>
      </c>
      <c r="BW22">
        <v>0.3</v>
      </c>
      <c r="BX22">
        <v>0.73099999999999998</v>
      </c>
      <c r="BY22">
        <v>0.91039999999999999</v>
      </c>
      <c r="BZ22">
        <v>0.73809999999999998</v>
      </c>
      <c r="CA22">
        <v>0.54720000000000002</v>
      </c>
      <c r="CB22">
        <v>2.9266999999999999</v>
      </c>
      <c r="CC22">
        <v>0.78959999999999997</v>
      </c>
      <c r="CD22">
        <v>0.18329999999999999</v>
      </c>
      <c r="CE22">
        <v>0.82289999999999996</v>
      </c>
      <c r="CF22">
        <v>0.26069999999999999</v>
      </c>
      <c r="CG22">
        <v>0.93989999999999996</v>
      </c>
      <c r="CH22">
        <v>2.2067999999999999</v>
      </c>
      <c r="CI22">
        <v>0.62849999999999995</v>
      </c>
      <c r="CJ22">
        <v>0.9133</v>
      </c>
      <c r="CK22">
        <v>0.67169999999999996</v>
      </c>
      <c r="CL22">
        <v>1.585</v>
      </c>
      <c r="CM22">
        <v>0.83179999999999998</v>
      </c>
      <c r="CN22">
        <v>0.75949999999999995</v>
      </c>
      <c r="CO22">
        <v>0</v>
      </c>
      <c r="CP22">
        <v>0.8377</v>
      </c>
      <c r="CQ22">
        <v>0.85929999999999995</v>
      </c>
      <c r="CR22">
        <v>0</v>
      </c>
      <c r="CS22">
        <v>2.4565000000000001</v>
      </c>
      <c r="CT22">
        <v>0.60340000000000005</v>
      </c>
      <c r="CU22">
        <v>9.1751000000000005</v>
      </c>
      <c r="CV22">
        <v>0.80349999999999999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3</v>
      </c>
      <c r="DQ22">
        <v>759</v>
      </c>
      <c r="DR22">
        <v>291</v>
      </c>
      <c r="DS22">
        <v>17.399999999999899</v>
      </c>
      <c r="DT22">
        <v>6</v>
      </c>
      <c r="DU22">
        <v>2003</v>
      </c>
      <c r="DV22">
        <v>1.9481580155618999E-2</v>
      </c>
      <c r="DW22">
        <v>2.2827909623E-5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36047082600</v>
      </c>
      <c r="H23" t="s">
        <v>1443</v>
      </c>
      <c r="I23">
        <v>7.6869800000000002E-2</v>
      </c>
      <c r="J23">
        <v>5081</v>
      </c>
      <c r="K23">
        <v>584</v>
      </c>
      <c r="L23">
        <v>2148</v>
      </c>
      <c r="M23">
        <v>46</v>
      </c>
      <c r="N23">
        <v>1955</v>
      </c>
      <c r="O23">
        <v>97</v>
      </c>
      <c r="P23">
        <v>737</v>
      </c>
      <c r="Q23">
        <v>211</v>
      </c>
      <c r="R23">
        <v>337</v>
      </c>
      <c r="S23">
        <v>110</v>
      </c>
      <c r="T23">
        <v>24108</v>
      </c>
      <c r="U23">
        <v>2290</v>
      </c>
      <c r="V23">
        <v>642</v>
      </c>
      <c r="W23">
        <v>147</v>
      </c>
      <c r="X23">
        <v>863</v>
      </c>
      <c r="Y23">
        <v>149</v>
      </c>
      <c r="Z23">
        <v>954</v>
      </c>
      <c r="AA23">
        <v>315</v>
      </c>
      <c r="AB23">
        <v>300</v>
      </c>
      <c r="AC23">
        <v>122</v>
      </c>
      <c r="AD23">
        <v>241</v>
      </c>
      <c r="AE23">
        <v>91.4</v>
      </c>
      <c r="AF23">
        <v>4760</v>
      </c>
      <c r="AG23">
        <v>718.79999999999905</v>
      </c>
      <c r="AH23">
        <v>259</v>
      </c>
      <c r="AI23">
        <v>134.4</v>
      </c>
      <c r="AJ23">
        <v>876</v>
      </c>
      <c r="AK23">
        <v>117.2</v>
      </c>
      <c r="AL23">
        <v>0</v>
      </c>
      <c r="AM23">
        <v>16</v>
      </c>
      <c r="AN23">
        <v>122</v>
      </c>
      <c r="AO23">
        <v>64</v>
      </c>
      <c r="AP23">
        <v>1112</v>
      </c>
      <c r="AQ23">
        <v>155</v>
      </c>
      <c r="AR23">
        <v>0</v>
      </c>
      <c r="AS23">
        <v>16</v>
      </c>
      <c r="AT23">
        <v>14.5</v>
      </c>
      <c r="AU23">
        <v>4.2</v>
      </c>
      <c r="AV23">
        <v>12.5</v>
      </c>
      <c r="AW23">
        <v>3.6</v>
      </c>
      <c r="AX23">
        <v>24108</v>
      </c>
      <c r="AY23">
        <v>2290</v>
      </c>
      <c r="AZ23">
        <v>17.600000000000001</v>
      </c>
      <c r="BA23">
        <v>3.9</v>
      </c>
      <c r="BB23">
        <v>17</v>
      </c>
      <c r="BC23">
        <v>2.9</v>
      </c>
      <c r="BD23">
        <v>18.8</v>
      </c>
      <c r="BE23">
        <v>5.8</v>
      </c>
      <c r="BF23">
        <v>5.9</v>
      </c>
      <c r="BG23">
        <v>2.4</v>
      </c>
      <c r="BH23">
        <v>12.3</v>
      </c>
      <c r="BI23">
        <v>4.5999999999999996</v>
      </c>
      <c r="BJ23">
        <v>93.7</v>
      </c>
      <c r="BK23">
        <v>9.1999999999999904</v>
      </c>
      <c r="BL23">
        <v>5.4</v>
      </c>
      <c r="BM23">
        <v>2.7</v>
      </c>
      <c r="BN23">
        <v>40.799999999999898</v>
      </c>
      <c r="BO23">
        <v>5.4</v>
      </c>
      <c r="BP23">
        <v>0</v>
      </c>
      <c r="BQ23">
        <v>1.4</v>
      </c>
      <c r="BR23">
        <v>6.2</v>
      </c>
      <c r="BS23">
        <v>3.3</v>
      </c>
      <c r="BT23">
        <v>56.899999999999899</v>
      </c>
      <c r="BU23">
        <v>7.7</v>
      </c>
      <c r="BV23">
        <v>0</v>
      </c>
      <c r="BW23">
        <v>0.3</v>
      </c>
      <c r="BX23">
        <v>0.58350000000000002</v>
      </c>
      <c r="BY23">
        <v>0.85799999999999998</v>
      </c>
      <c r="BZ23">
        <v>0.66279999999999994</v>
      </c>
      <c r="CA23">
        <v>0.70130000000000003</v>
      </c>
      <c r="CB23">
        <v>2.8056000000000001</v>
      </c>
      <c r="CC23">
        <v>0.75470000000000004</v>
      </c>
      <c r="CD23">
        <v>0.67169999999999996</v>
      </c>
      <c r="CE23">
        <v>0.30909999999999999</v>
      </c>
      <c r="CF23">
        <v>8.0399999999999999E-2</v>
      </c>
      <c r="CG23">
        <v>0.73370000000000002</v>
      </c>
      <c r="CH23">
        <v>1.7949999999999999</v>
      </c>
      <c r="CI23">
        <v>0.34179999999999999</v>
      </c>
      <c r="CJ23">
        <v>0.8528</v>
      </c>
      <c r="CK23">
        <v>0.63900000000000001</v>
      </c>
      <c r="CL23">
        <v>1.4918</v>
      </c>
      <c r="CM23">
        <v>0.7671</v>
      </c>
      <c r="CN23">
        <v>0.7722</v>
      </c>
      <c r="CO23">
        <v>0</v>
      </c>
      <c r="CP23">
        <v>0.69810000000000005</v>
      </c>
      <c r="CQ23">
        <v>0.81069999999999998</v>
      </c>
      <c r="CR23">
        <v>0</v>
      </c>
      <c r="CS23">
        <v>2.2810000000000001</v>
      </c>
      <c r="CT23">
        <v>0.51419999999999999</v>
      </c>
      <c r="CU23">
        <v>8.3734000000000002</v>
      </c>
      <c r="CV23">
        <v>0.69730000000000003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577</v>
      </c>
      <c r="DR23">
        <v>236</v>
      </c>
      <c r="DS23">
        <v>11.4</v>
      </c>
      <c r="DT23">
        <v>3.9</v>
      </c>
      <c r="DU23">
        <v>1497</v>
      </c>
      <c r="DV23">
        <v>1.8918437098667001E-2</v>
      </c>
      <c r="DW23">
        <v>2.1194203998999998E-5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36047082800</v>
      </c>
      <c r="H24" t="s">
        <v>1322</v>
      </c>
      <c r="I24">
        <v>6.0492900000000002E-2</v>
      </c>
      <c r="J24">
        <v>4135</v>
      </c>
      <c r="K24">
        <v>558</v>
      </c>
      <c r="L24">
        <v>1535</v>
      </c>
      <c r="M24">
        <v>55</v>
      </c>
      <c r="N24">
        <v>1283</v>
      </c>
      <c r="O24">
        <v>112</v>
      </c>
      <c r="P24">
        <v>570</v>
      </c>
      <c r="Q24">
        <v>260</v>
      </c>
      <c r="R24">
        <v>117</v>
      </c>
      <c r="S24">
        <v>59</v>
      </c>
      <c r="T24">
        <v>19442</v>
      </c>
      <c r="U24">
        <v>2440</v>
      </c>
      <c r="V24">
        <v>365</v>
      </c>
      <c r="W24">
        <v>133</v>
      </c>
      <c r="X24">
        <v>472</v>
      </c>
      <c r="Y24">
        <v>94</v>
      </c>
      <c r="Z24">
        <v>1117</v>
      </c>
      <c r="AA24">
        <v>310</v>
      </c>
      <c r="AB24">
        <v>137</v>
      </c>
      <c r="AC24">
        <v>68</v>
      </c>
      <c r="AD24">
        <v>210</v>
      </c>
      <c r="AE24">
        <v>79.900000000000006</v>
      </c>
      <c r="AF24">
        <v>4011</v>
      </c>
      <c r="AG24">
        <v>569.89999999999895</v>
      </c>
      <c r="AH24">
        <v>346</v>
      </c>
      <c r="AI24">
        <v>140</v>
      </c>
      <c r="AJ24">
        <v>468</v>
      </c>
      <c r="AK24">
        <v>105</v>
      </c>
      <c r="AL24">
        <v>0</v>
      </c>
      <c r="AM24">
        <v>11</v>
      </c>
      <c r="AN24">
        <v>189</v>
      </c>
      <c r="AO24">
        <v>82.299999999999898</v>
      </c>
      <c r="AP24">
        <v>823</v>
      </c>
      <c r="AQ24">
        <v>117</v>
      </c>
      <c r="AR24">
        <v>22</v>
      </c>
      <c r="AS24">
        <v>18</v>
      </c>
      <c r="AT24">
        <v>13.8</v>
      </c>
      <c r="AU24">
        <v>6.4</v>
      </c>
      <c r="AV24">
        <v>6.2</v>
      </c>
      <c r="AW24">
        <v>2.9</v>
      </c>
      <c r="AX24">
        <v>19442</v>
      </c>
      <c r="AY24">
        <v>2440</v>
      </c>
      <c r="AZ24">
        <v>14</v>
      </c>
      <c r="BA24">
        <v>4.5999999999999996</v>
      </c>
      <c r="BB24">
        <v>11.4</v>
      </c>
      <c r="BC24">
        <v>2.7</v>
      </c>
      <c r="BD24">
        <v>27</v>
      </c>
      <c r="BE24">
        <v>6.6</v>
      </c>
      <c r="BF24">
        <v>3.3</v>
      </c>
      <c r="BG24">
        <v>1.8</v>
      </c>
      <c r="BH24">
        <v>16.399999999999899</v>
      </c>
      <c r="BI24">
        <v>6.1</v>
      </c>
      <c r="BJ24">
        <v>97</v>
      </c>
      <c r="BK24">
        <v>4.3</v>
      </c>
      <c r="BL24">
        <v>9</v>
      </c>
      <c r="BM24">
        <v>3.5</v>
      </c>
      <c r="BN24">
        <v>30.5</v>
      </c>
      <c r="BO24">
        <v>6.8</v>
      </c>
      <c r="BP24">
        <v>0</v>
      </c>
      <c r="BQ24">
        <v>1.9</v>
      </c>
      <c r="BR24">
        <v>14.6999999999999</v>
      </c>
      <c r="BS24">
        <v>6.3</v>
      </c>
      <c r="BT24">
        <v>64.099999999999895</v>
      </c>
      <c r="BU24">
        <v>7.2</v>
      </c>
      <c r="BV24">
        <v>0.5</v>
      </c>
      <c r="BW24">
        <v>0.4</v>
      </c>
      <c r="BX24">
        <v>0.56159999999999999</v>
      </c>
      <c r="BY24">
        <v>0.41870000000000002</v>
      </c>
      <c r="BZ24">
        <v>0.81589999999999996</v>
      </c>
      <c r="CA24">
        <v>0.5958</v>
      </c>
      <c r="CB24">
        <v>2.3919999999999999</v>
      </c>
      <c r="CC24">
        <v>0.63190000000000002</v>
      </c>
      <c r="CD24">
        <v>0.29570000000000002</v>
      </c>
      <c r="CE24">
        <v>0.85399999999999998</v>
      </c>
      <c r="CF24">
        <v>1.34E-2</v>
      </c>
      <c r="CG24">
        <v>0.83479999999999999</v>
      </c>
      <c r="CH24">
        <v>1.998</v>
      </c>
      <c r="CI24">
        <v>0.48780000000000001</v>
      </c>
      <c r="CJ24">
        <v>0.90200000000000002</v>
      </c>
      <c r="CK24">
        <v>0.73829999999999996</v>
      </c>
      <c r="CL24">
        <v>1.6402000000000001</v>
      </c>
      <c r="CM24">
        <v>0.86990000000000001</v>
      </c>
      <c r="CN24">
        <v>0.73640000000000005</v>
      </c>
      <c r="CO24">
        <v>0</v>
      </c>
      <c r="CP24">
        <v>0.90400000000000003</v>
      </c>
      <c r="CQ24">
        <v>0.8589</v>
      </c>
      <c r="CR24">
        <v>0.6038</v>
      </c>
      <c r="CS24">
        <v>3.1031</v>
      </c>
      <c r="CT24">
        <v>0.86409999999999998</v>
      </c>
      <c r="CU24">
        <v>9.1333000000000002</v>
      </c>
      <c r="CV24">
        <v>0.79869999999999997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2</v>
      </c>
      <c r="DQ24">
        <v>326</v>
      </c>
      <c r="DR24">
        <v>142</v>
      </c>
      <c r="DS24">
        <v>7.9</v>
      </c>
      <c r="DT24">
        <v>3.2</v>
      </c>
      <c r="DU24">
        <v>1736</v>
      </c>
      <c r="DV24">
        <v>1.7048968410841001E-2</v>
      </c>
      <c r="DW24">
        <v>1.6648100206999999E-5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36047083000</v>
      </c>
      <c r="H25" t="s">
        <v>1321</v>
      </c>
      <c r="I25">
        <v>7.7909599999999996E-2</v>
      </c>
      <c r="J25">
        <v>6395</v>
      </c>
      <c r="K25">
        <v>713</v>
      </c>
      <c r="L25">
        <v>2416</v>
      </c>
      <c r="M25">
        <v>62</v>
      </c>
      <c r="N25">
        <v>2236</v>
      </c>
      <c r="O25">
        <v>120</v>
      </c>
      <c r="P25">
        <v>914</v>
      </c>
      <c r="Q25">
        <v>476</v>
      </c>
      <c r="R25">
        <v>177</v>
      </c>
      <c r="S25">
        <v>125</v>
      </c>
      <c r="T25">
        <v>21028</v>
      </c>
      <c r="U25">
        <v>2269</v>
      </c>
      <c r="V25">
        <v>386</v>
      </c>
      <c r="W25">
        <v>162</v>
      </c>
      <c r="X25">
        <v>646</v>
      </c>
      <c r="Y25">
        <v>186</v>
      </c>
      <c r="Z25">
        <v>1513</v>
      </c>
      <c r="AA25">
        <v>410</v>
      </c>
      <c r="AB25">
        <v>461</v>
      </c>
      <c r="AC25">
        <v>164</v>
      </c>
      <c r="AD25">
        <v>440</v>
      </c>
      <c r="AE25">
        <v>152.80000000000001</v>
      </c>
      <c r="AF25">
        <v>6297</v>
      </c>
      <c r="AG25">
        <v>721.1</v>
      </c>
      <c r="AH25">
        <v>441</v>
      </c>
      <c r="AI25">
        <v>229.099999999999</v>
      </c>
      <c r="AJ25">
        <v>1717</v>
      </c>
      <c r="AK25">
        <v>188.3</v>
      </c>
      <c r="AL25">
        <v>20</v>
      </c>
      <c r="AM25">
        <v>33</v>
      </c>
      <c r="AN25">
        <v>272</v>
      </c>
      <c r="AO25">
        <v>156.19999999999899</v>
      </c>
      <c r="AP25">
        <v>1366</v>
      </c>
      <c r="AQ25">
        <v>196</v>
      </c>
      <c r="AR25">
        <v>0</v>
      </c>
      <c r="AS25">
        <v>16</v>
      </c>
      <c r="AT25">
        <v>14.3</v>
      </c>
      <c r="AU25">
        <v>7.9</v>
      </c>
      <c r="AV25">
        <v>5.0999999999999996</v>
      </c>
      <c r="AW25">
        <v>3.5</v>
      </c>
      <c r="AX25">
        <v>21028</v>
      </c>
      <c r="AY25">
        <v>2269</v>
      </c>
      <c r="AZ25">
        <v>9.1</v>
      </c>
      <c r="BA25">
        <v>3.7</v>
      </c>
      <c r="BB25">
        <v>10.1</v>
      </c>
      <c r="BC25">
        <v>3.1</v>
      </c>
      <c r="BD25">
        <v>23.6999999999999</v>
      </c>
      <c r="BE25">
        <v>5.8</v>
      </c>
      <c r="BF25">
        <v>7.2</v>
      </c>
      <c r="BG25">
        <v>2.7</v>
      </c>
      <c r="BH25">
        <v>19.6999999999999</v>
      </c>
      <c r="BI25">
        <v>6.8</v>
      </c>
      <c r="BJ25">
        <v>98.5</v>
      </c>
      <c r="BK25">
        <v>2.6</v>
      </c>
      <c r="BL25">
        <v>7.3</v>
      </c>
      <c r="BM25">
        <v>3.7</v>
      </c>
      <c r="BN25">
        <v>71.099999999999895</v>
      </c>
      <c r="BO25">
        <v>7.6</v>
      </c>
      <c r="BP25">
        <v>0.8</v>
      </c>
      <c r="BQ25">
        <v>1.4</v>
      </c>
      <c r="BR25">
        <v>12.1999999999999</v>
      </c>
      <c r="BS25">
        <v>7</v>
      </c>
      <c r="BT25">
        <v>61.1</v>
      </c>
      <c r="BU25">
        <v>8.1</v>
      </c>
      <c r="BV25">
        <v>0</v>
      </c>
      <c r="BW25">
        <v>0.3</v>
      </c>
      <c r="BX25">
        <v>0.57789999999999997</v>
      </c>
      <c r="BY25">
        <v>0.28620000000000001</v>
      </c>
      <c r="BZ25">
        <v>0.77070000000000005</v>
      </c>
      <c r="CA25">
        <v>0.38850000000000001</v>
      </c>
      <c r="CB25">
        <v>2.0234000000000001</v>
      </c>
      <c r="CC25">
        <v>0.52459999999999996</v>
      </c>
      <c r="CD25">
        <v>0.21709999999999999</v>
      </c>
      <c r="CE25">
        <v>0.68679999999999997</v>
      </c>
      <c r="CF25">
        <v>0.16520000000000001</v>
      </c>
      <c r="CG25">
        <v>0.89229999999999998</v>
      </c>
      <c r="CH25">
        <v>1.9614</v>
      </c>
      <c r="CI25">
        <v>0.46079999999999999</v>
      </c>
      <c r="CJ25">
        <v>0.93840000000000001</v>
      </c>
      <c r="CK25">
        <v>0.70099999999999996</v>
      </c>
      <c r="CL25">
        <v>1.6394</v>
      </c>
      <c r="CM25">
        <v>0.86899999999999999</v>
      </c>
      <c r="CN25">
        <v>0.86570000000000003</v>
      </c>
      <c r="CO25">
        <v>0.75509999999999999</v>
      </c>
      <c r="CP25">
        <v>0.86080000000000001</v>
      </c>
      <c r="CQ25">
        <v>0.84030000000000005</v>
      </c>
      <c r="CR25">
        <v>0</v>
      </c>
      <c r="CS25">
        <v>3.3218999999999999</v>
      </c>
      <c r="CT25">
        <v>0.92279999999999995</v>
      </c>
      <c r="CU25">
        <v>8.9459999999999997</v>
      </c>
      <c r="CV25">
        <v>0.77429999999999999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853</v>
      </c>
      <c r="DR25">
        <v>397</v>
      </c>
      <c r="DS25">
        <v>13.3</v>
      </c>
      <c r="DT25">
        <v>5.8</v>
      </c>
      <c r="DU25">
        <v>2627</v>
      </c>
      <c r="DV25">
        <v>2.0338924773862E-2</v>
      </c>
      <c r="DW25">
        <v>2.1012727528E-5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36047083200</v>
      </c>
      <c r="H26" t="s">
        <v>1442</v>
      </c>
      <c r="I26">
        <v>5.6196799999999998E-2</v>
      </c>
      <c r="J26">
        <v>2412</v>
      </c>
      <c r="K26">
        <v>235</v>
      </c>
      <c r="L26">
        <v>808</v>
      </c>
      <c r="M26">
        <v>21</v>
      </c>
      <c r="N26">
        <v>755</v>
      </c>
      <c r="O26">
        <v>37</v>
      </c>
      <c r="P26">
        <v>90</v>
      </c>
      <c r="Q26">
        <v>55</v>
      </c>
      <c r="R26">
        <v>68</v>
      </c>
      <c r="S26">
        <v>47</v>
      </c>
      <c r="T26">
        <v>23941</v>
      </c>
      <c r="U26">
        <v>2705</v>
      </c>
      <c r="V26">
        <v>197</v>
      </c>
      <c r="W26">
        <v>64</v>
      </c>
      <c r="X26">
        <v>472</v>
      </c>
      <c r="Y26">
        <v>75</v>
      </c>
      <c r="Z26">
        <v>476</v>
      </c>
      <c r="AA26">
        <v>119</v>
      </c>
      <c r="AB26">
        <v>180</v>
      </c>
      <c r="AC26">
        <v>55</v>
      </c>
      <c r="AD26">
        <v>126</v>
      </c>
      <c r="AE26">
        <v>48.399999999999899</v>
      </c>
      <c r="AF26">
        <v>2349</v>
      </c>
      <c r="AG26">
        <v>253.099999999999</v>
      </c>
      <c r="AH26">
        <v>58</v>
      </c>
      <c r="AI26">
        <v>58</v>
      </c>
      <c r="AJ26">
        <v>28</v>
      </c>
      <c r="AK26">
        <v>22.8</v>
      </c>
      <c r="AL26">
        <v>13</v>
      </c>
      <c r="AM26">
        <v>18</v>
      </c>
      <c r="AN26">
        <v>16</v>
      </c>
      <c r="AO26">
        <v>20.1999999999999</v>
      </c>
      <c r="AP26">
        <v>210</v>
      </c>
      <c r="AQ26">
        <v>69</v>
      </c>
      <c r="AR26">
        <v>0</v>
      </c>
      <c r="AS26">
        <v>11</v>
      </c>
      <c r="AT26">
        <v>3.7</v>
      </c>
      <c r="AU26">
        <v>2.4</v>
      </c>
      <c r="AV26">
        <v>5.8</v>
      </c>
      <c r="AW26">
        <v>3.5</v>
      </c>
      <c r="AX26">
        <v>23941</v>
      </c>
      <c r="AY26">
        <v>2705</v>
      </c>
      <c r="AZ26">
        <v>11.3</v>
      </c>
      <c r="BA26">
        <v>3.4</v>
      </c>
      <c r="BB26">
        <v>19.600000000000001</v>
      </c>
      <c r="BC26">
        <v>3.2</v>
      </c>
      <c r="BD26">
        <v>19.6999999999999</v>
      </c>
      <c r="BE26">
        <v>4.5</v>
      </c>
      <c r="BF26">
        <v>7.5</v>
      </c>
      <c r="BG26">
        <v>2.2999999999999998</v>
      </c>
      <c r="BH26">
        <v>16.6999999999999</v>
      </c>
      <c r="BI26">
        <v>6.4</v>
      </c>
      <c r="BJ26">
        <v>97.4</v>
      </c>
      <c r="BK26">
        <v>4.5</v>
      </c>
      <c r="BL26">
        <v>2.6</v>
      </c>
      <c r="BM26">
        <v>2.6</v>
      </c>
      <c r="BN26">
        <v>3.5</v>
      </c>
      <c r="BO26">
        <v>2.8</v>
      </c>
      <c r="BP26">
        <v>1.6</v>
      </c>
      <c r="BQ26">
        <v>2.2000000000000002</v>
      </c>
      <c r="BR26">
        <v>2.1</v>
      </c>
      <c r="BS26">
        <v>2.7</v>
      </c>
      <c r="BT26">
        <v>27.8</v>
      </c>
      <c r="BU26">
        <v>9.1</v>
      </c>
      <c r="BV26">
        <v>0</v>
      </c>
      <c r="BW26">
        <v>0.5</v>
      </c>
      <c r="BX26">
        <v>0.1118</v>
      </c>
      <c r="BY26">
        <v>0.36570000000000003</v>
      </c>
      <c r="BZ26">
        <v>0.66820000000000002</v>
      </c>
      <c r="CA26">
        <v>0.48809999999999998</v>
      </c>
      <c r="CB26">
        <v>1.6336999999999999</v>
      </c>
      <c r="CC26">
        <v>0.39439999999999997</v>
      </c>
      <c r="CD26">
        <v>0.81279999999999997</v>
      </c>
      <c r="CE26">
        <v>0.37709999999999999</v>
      </c>
      <c r="CF26">
        <v>0.1885</v>
      </c>
      <c r="CG26">
        <v>0.84350000000000003</v>
      </c>
      <c r="CH26">
        <v>2.2219000000000002</v>
      </c>
      <c r="CI26">
        <v>0.63629999999999998</v>
      </c>
      <c r="CJ26">
        <v>0.91100000000000003</v>
      </c>
      <c r="CK26">
        <v>0.4924</v>
      </c>
      <c r="CL26">
        <v>1.4034</v>
      </c>
      <c r="CM26">
        <v>0.70679999999999998</v>
      </c>
      <c r="CN26">
        <v>0.37890000000000001</v>
      </c>
      <c r="CO26">
        <v>0.81379999999999997</v>
      </c>
      <c r="CP26">
        <v>0.43430000000000002</v>
      </c>
      <c r="CQ26">
        <v>0.61539999999999995</v>
      </c>
      <c r="CR26">
        <v>0</v>
      </c>
      <c r="CS26">
        <v>2.2423999999999999</v>
      </c>
      <c r="CT26">
        <v>0.49530000000000002</v>
      </c>
      <c r="CU26">
        <v>7.5014000000000003</v>
      </c>
      <c r="CV26">
        <v>0.57030000000000003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195</v>
      </c>
      <c r="DR26">
        <v>78</v>
      </c>
      <c r="DS26">
        <v>8.1</v>
      </c>
      <c r="DT26">
        <v>3.1</v>
      </c>
      <c r="DU26">
        <v>900</v>
      </c>
      <c r="DV26">
        <v>1.6419274551606002E-2</v>
      </c>
      <c r="DW26">
        <v>1.5963907114E-5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36047083400</v>
      </c>
      <c r="H27" t="s">
        <v>1441</v>
      </c>
      <c r="I27">
        <v>4.8646500000000002E-2</v>
      </c>
      <c r="J27">
        <v>1524</v>
      </c>
      <c r="K27">
        <v>193</v>
      </c>
      <c r="L27">
        <v>594</v>
      </c>
      <c r="M27">
        <v>33</v>
      </c>
      <c r="N27">
        <v>555</v>
      </c>
      <c r="O27">
        <v>48</v>
      </c>
      <c r="P27">
        <v>261</v>
      </c>
      <c r="Q27">
        <v>135</v>
      </c>
      <c r="R27">
        <v>93</v>
      </c>
      <c r="S27">
        <v>45</v>
      </c>
      <c r="T27">
        <v>26373</v>
      </c>
      <c r="U27">
        <v>3375</v>
      </c>
      <c r="V27">
        <v>66</v>
      </c>
      <c r="W27">
        <v>32</v>
      </c>
      <c r="X27">
        <v>332</v>
      </c>
      <c r="Y27">
        <v>48</v>
      </c>
      <c r="Z27">
        <v>309</v>
      </c>
      <c r="AA27">
        <v>104</v>
      </c>
      <c r="AB27">
        <v>114</v>
      </c>
      <c r="AC27">
        <v>46</v>
      </c>
      <c r="AD27">
        <v>41</v>
      </c>
      <c r="AE27">
        <v>34.899999999999899</v>
      </c>
      <c r="AF27">
        <v>1461</v>
      </c>
      <c r="AG27">
        <v>219.19999999999899</v>
      </c>
      <c r="AH27">
        <v>5</v>
      </c>
      <c r="AI27">
        <v>43.299999999999898</v>
      </c>
      <c r="AJ27">
        <v>0</v>
      </c>
      <c r="AK27">
        <v>15.6</v>
      </c>
      <c r="AL27">
        <v>0</v>
      </c>
      <c r="AM27">
        <v>11</v>
      </c>
      <c r="AN27">
        <v>39</v>
      </c>
      <c r="AO27">
        <v>32.899999999999899</v>
      </c>
      <c r="AP27">
        <v>150</v>
      </c>
      <c r="AQ27">
        <v>52</v>
      </c>
      <c r="AR27">
        <v>0</v>
      </c>
      <c r="AS27">
        <v>11</v>
      </c>
      <c r="AT27">
        <v>17.3</v>
      </c>
      <c r="AU27">
        <v>8.3000000000000007</v>
      </c>
      <c r="AV27">
        <v>11.6999999999999</v>
      </c>
      <c r="AW27">
        <v>5.7</v>
      </c>
      <c r="AX27">
        <v>26373</v>
      </c>
      <c r="AY27">
        <v>3375</v>
      </c>
      <c r="AZ27">
        <v>6.1</v>
      </c>
      <c r="BA27">
        <v>2.8</v>
      </c>
      <c r="BB27">
        <v>21.8</v>
      </c>
      <c r="BC27">
        <v>3.3</v>
      </c>
      <c r="BD27">
        <v>20.3</v>
      </c>
      <c r="BE27">
        <v>6.3</v>
      </c>
      <c r="BF27">
        <v>7.5</v>
      </c>
      <c r="BG27">
        <v>2.9</v>
      </c>
      <c r="BH27">
        <v>7.4</v>
      </c>
      <c r="BI27">
        <v>6.3</v>
      </c>
      <c r="BJ27">
        <v>95.9</v>
      </c>
      <c r="BK27">
        <v>7.7</v>
      </c>
      <c r="BL27">
        <v>0.3</v>
      </c>
      <c r="BM27">
        <v>3</v>
      </c>
      <c r="BN27">
        <v>0</v>
      </c>
      <c r="BO27">
        <v>2.6</v>
      </c>
      <c r="BP27">
        <v>0</v>
      </c>
      <c r="BQ27">
        <v>4.9000000000000004</v>
      </c>
      <c r="BR27">
        <v>7</v>
      </c>
      <c r="BS27">
        <v>5.9</v>
      </c>
      <c r="BT27">
        <v>27</v>
      </c>
      <c r="BU27">
        <v>9.1999999999999904</v>
      </c>
      <c r="BV27">
        <v>0</v>
      </c>
      <c r="BW27">
        <v>0.7</v>
      </c>
      <c r="BX27">
        <v>0.65849999999999997</v>
      </c>
      <c r="BY27">
        <v>0.83099999999999996</v>
      </c>
      <c r="BZ27">
        <v>0.58540000000000003</v>
      </c>
      <c r="CA27">
        <v>0.22969999999999999</v>
      </c>
      <c r="CB27">
        <v>2.3046000000000002</v>
      </c>
      <c r="CC27">
        <v>0.60580000000000001</v>
      </c>
      <c r="CD27">
        <v>0.88980000000000004</v>
      </c>
      <c r="CE27">
        <v>0.41799999999999998</v>
      </c>
      <c r="CF27">
        <v>0.1885</v>
      </c>
      <c r="CG27">
        <v>0.48349999999999999</v>
      </c>
      <c r="CH27">
        <v>1.9799</v>
      </c>
      <c r="CI27">
        <v>0.47299999999999998</v>
      </c>
      <c r="CJ27">
        <v>0.88180000000000003</v>
      </c>
      <c r="CK27">
        <v>0.153</v>
      </c>
      <c r="CL27">
        <v>1.0347999999999999</v>
      </c>
      <c r="CM27">
        <v>0.50229999999999997</v>
      </c>
      <c r="CN27">
        <v>0</v>
      </c>
      <c r="CO27">
        <v>0</v>
      </c>
      <c r="CP27">
        <v>0.7278</v>
      </c>
      <c r="CQ27">
        <v>0.6079</v>
      </c>
      <c r="CR27">
        <v>0</v>
      </c>
      <c r="CS27">
        <v>1.3357000000000001</v>
      </c>
      <c r="CT27">
        <v>0.1517</v>
      </c>
      <c r="CU27">
        <v>6.6550000000000002</v>
      </c>
      <c r="CV27">
        <v>0.43859999999999999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77</v>
      </c>
      <c r="DR27">
        <v>48</v>
      </c>
      <c r="DS27">
        <v>5.0999999999999996</v>
      </c>
      <c r="DT27">
        <v>3.1</v>
      </c>
      <c r="DU27">
        <v>597</v>
      </c>
      <c r="DV27">
        <v>1.5087311226762001E-2</v>
      </c>
      <c r="DW27">
        <v>1.3415326866E-5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36047083600</v>
      </c>
      <c r="H28" t="s">
        <v>1440</v>
      </c>
      <c r="I28">
        <v>8.0385300000000007E-2</v>
      </c>
      <c r="J28">
        <v>2109</v>
      </c>
      <c r="K28">
        <v>227</v>
      </c>
      <c r="L28">
        <v>817</v>
      </c>
      <c r="M28">
        <v>25</v>
      </c>
      <c r="N28">
        <v>745</v>
      </c>
      <c r="O28">
        <v>51</v>
      </c>
      <c r="P28">
        <v>203</v>
      </c>
      <c r="Q28">
        <v>147</v>
      </c>
      <c r="R28">
        <v>129</v>
      </c>
      <c r="S28">
        <v>56</v>
      </c>
      <c r="T28">
        <v>28437</v>
      </c>
      <c r="U28">
        <v>3199</v>
      </c>
      <c r="V28">
        <v>146</v>
      </c>
      <c r="W28">
        <v>58</v>
      </c>
      <c r="X28">
        <v>238</v>
      </c>
      <c r="Y28">
        <v>72</v>
      </c>
      <c r="Z28">
        <v>457</v>
      </c>
      <c r="AA28">
        <v>126</v>
      </c>
      <c r="AB28">
        <v>124</v>
      </c>
      <c r="AC28">
        <v>59</v>
      </c>
      <c r="AD28">
        <v>157</v>
      </c>
      <c r="AE28">
        <v>56.899999999999899</v>
      </c>
      <c r="AF28">
        <v>2086</v>
      </c>
      <c r="AG28">
        <v>227.8</v>
      </c>
      <c r="AH28">
        <v>60</v>
      </c>
      <c r="AI28">
        <v>54.299999999999898</v>
      </c>
      <c r="AJ28">
        <v>9</v>
      </c>
      <c r="AK28">
        <v>18.600000000000001</v>
      </c>
      <c r="AL28">
        <v>0</v>
      </c>
      <c r="AM28">
        <v>11</v>
      </c>
      <c r="AN28">
        <v>29</v>
      </c>
      <c r="AO28">
        <v>19.8</v>
      </c>
      <c r="AP28">
        <v>266</v>
      </c>
      <c r="AQ28">
        <v>67</v>
      </c>
      <c r="AR28">
        <v>0</v>
      </c>
      <c r="AS28">
        <v>11</v>
      </c>
      <c r="AT28">
        <v>9.6</v>
      </c>
      <c r="AU28">
        <v>6.8</v>
      </c>
      <c r="AV28">
        <v>10.4</v>
      </c>
      <c r="AW28">
        <v>4.0999999999999996</v>
      </c>
      <c r="AX28">
        <v>28437</v>
      </c>
      <c r="AY28">
        <v>3199</v>
      </c>
      <c r="AZ28">
        <v>10.1999999999999</v>
      </c>
      <c r="BA28">
        <v>3.9</v>
      </c>
      <c r="BB28">
        <v>11.3</v>
      </c>
      <c r="BC28">
        <v>3.4</v>
      </c>
      <c r="BD28">
        <v>21.6999999999999</v>
      </c>
      <c r="BE28">
        <v>5.5</v>
      </c>
      <c r="BF28">
        <v>5.9</v>
      </c>
      <c r="BG28">
        <v>2.6</v>
      </c>
      <c r="BH28">
        <v>21.1</v>
      </c>
      <c r="BI28">
        <v>7.5</v>
      </c>
      <c r="BJ28">
        <v>98.9</v>
      </c>
      <c r="BK28">
        <v>1.8</v>
      </c>
      <c r="BL28">
        <v>3.1</v>
      </c>
      <c r="BM28">
        <v>2.7</v>
      </c>
      <c r="BN28">
        <v>1.1000000000000001</v>
      </c>
      <c r="BO28">
        <v>2.2999999999999998</v>
      </c>
      <c r="BP28">
        <v>0</v>
      </c>
      <c r="BQ28">
        <v>3.6</v>
      </c>
      <c r="BR28">
        <v>3.9</v>
      </c>
      <c r="BS28">
        <v>2.6</v>
      </c>
      <c r="BT28">
        <v>35.700000000000003</v>
      </c>
      <c r="BU28">
        <v>8.4</v>
      </c>
      <c r="BV28">
        <v>0</v>
      </c>
      <c r="BW28">
        <v>0.5</v>
      </c>
      <c r="BX28">
        <v>0.40410000000000001</v>
      </c>
      <c r="BY28">
        <v>0.77139999999999997</v>
      </c>
      <c r="BZ28">
        <v>0.50890000000000002</v>
      </c>
      <c r="CA28">
        <v>0.44209999999999999</v>
      </c>
      <c r="CB28">
        <v>2.1265000000000001</v>
      </c>
      <c r="CC28">
        <v>0.55779999999999996</v>
      </c>
      <c r="CD28">
        <v>0.28970000000000001</v>
      </c>
      <c r="CE28">
        <v>0.53210000000000002</v>
      </c>
      <c r="CF28">
        <v>8.0399999999999999E-2</v>
      </c>
      <c r="CG28">
        <v>0.91390000000000005</v>
      </c>
      <c r="CH28">
        <v>1.8162</v>
      </c>
      <c r="CI28">
        <v>0.35680000000000001</v>
      </c>
      <c r="CJ28">
        <v>0.95530000000000004</v>
      </c>
      <c r="CK28">
        <v>0.52039999999999997</v>
      </c>
      <c r="CL28">
        <v>1.4757</v>
      </c>
      <c r="CM28">
        <v>0.75780000000000003</v>
      </c>
      <c r="CN28">
        <v>0.25159999999999999</v>
      </c>
      <c r="CO28">
        <v>0</v>
      </c>
      <c r="CP28">
        <v>0.58150000000000002</v>
      </c>
      <c r="CQ28">
        <v>0.66979999999999995</v>
      </c>
      <c r="CR28">
        <v>0</v>
      </c>
      <c r="CS28">
        <v>1.5029999999999999</v>
      </c>
      <c r="CT28">
        <v>0.20419999999999999</v>
      </c>
      <c r="CU28">
        <v>6.9214000000000002</v>
      </c>
      <c r="CV28">
        <v>0.48110000000000003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245</v>
      </c>
      <c r="DR28">
        <v>93</v>
      </c>
      <c r="DS28">
        <v>11.6</v>
      </c>
      <c r="DT28">
        <v>4.3</v>
      </c>
      <c r="DU28">
        <v>2251</v>
      </c>
      <c r="DV28">
        <v>1.8831224453112999E-2</v>
      </c>
      <c r="DW28">
        <v>2.2152328296000001E-5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36047083800</v>
      </c>
      <c r="H29" t="s">
        <v>1439</v>
      </c>
      <c r="I29">
        <v>6.4456600000000003E-2</v>
      </c>
      <c r="J29">
        <v>2339</v>
      </c>
      <c r="K29">
        <v>202</v>
      </c>
      <c r="L29">
        <v>801</v>
      </c>
      <c r="M29">
        <v>30</v>
      </c>
      <c r="N29">
        <v>792</v>
      </c>
      <c r="O29">
        <v>33</v>
      </c>
      <c r="P29">
        <v>130</v>
      </c>
      <c r="Q29">
        <v>86</v>
      </c>
      <c r="R29">
        <v>49</v>
      </c>
      <c r="S29">
        <v>36</v>
      </c>
      <c r="T29">
        <v>26449</v>
      </c>
      <c r="U29">
        <v>3282</v>
      </c>
      <c r="V29">
        <v>231</v>
      </c>
      <c r="W29">
        <v>74</v>
      </c>
      <c r="X29">
        <v>502</v>
      </c>
      <c r="Y29">
        <v>64</v>
      </c>
      <c r="Z29">
        <v>433</v>
      </c>
      <c r="AA29">
        <v>99</v>
      </c>
      <c r="AB29">
        <v>263</v>
      </c>
      <c r="AC29">
        <v>106</v>
      </c>
      <c r="AD29">
        <v>69</v>
      </c>
      <c r="AE29">
        <v>40</v>
      </c>
      <c r="AF29">
        <v>2236</v>
      </c>
      <c r="AG29">
        <v>223.69999999999899</v>
      </c>
      <c r="AH29">
        <v>20</v>
      </c>
      <c r="AI29">
        <v>51.5</v>
      </c>
      <c r="AJ29">
        <v>0</v>
      </c>
      <c r="AK29">
        <v>15.6</v>
      </c>
      <c r="AL29">
        <v>0</v>
      </c>
      <c r="AM29">
        <v>11</v>
      </c>
      <c r="AN29">
        <v>25</v>
      </c>
      <c r="AO29">
        <v>24.6</v>
      </c>
      <c r="AP29">
        <v>269</v>
      </c>
      <c r="AQ29">
        <v>82</v>
      </c>
      <c r="AR29">
        <v>5</v>
      </c>
      <c r="AS29">
        <v>14</v>
      </c>
      <c r="AT29">
        <v>5.6</v>
      </c>
      <c r="AU29">
        <v>3.7</v>
      </c>
      <c r="AV29">
        <v>4.2</v>
      </c>
      <c r="AW29">
        <v>2.9</v>
      </c>
      <c r="AX29">
        <v>26449</v>
      </c>
      <c r="AY29">
        <v>3282</v>
      </c>
      <c r="AZ29">
        <v>13.5</v>
      </c>
      <c r="BA29">
        <v>4.3</v>
      </c>
      <c r="BB29">
        <v>21.5</v>
      </c>
      <c r="BC29">
        <v>2.9</v>
      </c>
      <c r="BD29">
        <v>18.5</v>
      </c>
      <c r="BE29">
        <v>3.9</v>
      </c>
      <c r="BF29">
        <v>11.1999999999999</v>
      </c>
      <c r="BG29">
        <v>4.5999999999999996</v>
      </c>
      <c r="BH29">
        <v>8.6999999999999904</v>
      </c>
      <c r="BI29">
        <v>5</v>
      </c>
      <c r="BJ29">
        <v>95.599999999999895</v>
      </c>
      <c r="BK29">
        <v>4.8</v>
      </c>
      <c r="BL29">
        <v>0.9</v>
      </c>
      <c r="BM29">
        <v>2.2999999999999998</v>
      </c>
      <c r="BN29">
        <v>0</v>
      </c>
      <c r="BO29">
        <v>1.9</v>
      </c>
      <c r="BP29">
        <v>0</v>
      </c>
      <c r="BQ29">
        <v>3.7</v>
      </c>
      <c r="BR29">
        <v>3.2</v>
      </c>
      <c r="BS29">
        <v>3.1</v>
      </c>
      <c r="BT29">
        <v>34</v>
      </c>
      <c r="BU29">
        <v>10.3</v>
      </c>
      <c r="BV29">
        <v>0.2</v>
      </c>
      <c r="BW29">
        <v>0.6</v>
      </c>
      <c r="BX29">
        <v>0.2145</v>
      </c>
      <c r="BY29">
        <v>0.18959999999999999</v>
      </c>
      <c r="BZ29">
        <v>0.58130000000000004</v>
      </c>
      <c r="CA29">
        <v>0.57850000000000001</v>
      </c>
      <c r="CB29">
        <v>1.5639000000000001</v>
      </c>
      <c r="CC29">
        <v>0.372</v>
      </c>
      <c r="CD29">
        <v>0.8841</v>
      </c>
      <c r="CE29">
        <v>0.28999999999999998</v>
      </c>
      <c r="CF29">
        <v>0.54</v>
      </c>
      <c r="CG29">
        <v>0.56630000000000003</v>
      </c>
      <c r="CH29">
        <v>2.2803</v>
      </c>
      <c r="CI29">
        <v>0.67330000000000001</v>
      </c>
      <c r="CJ29">
        <v>0.87690000000000001</v>
      </c>
      <c r="CK29">
        <v>0.28689999999999999</v>
      </c>
      <c r="CL29">
        <v>1.1637</v>
      </c>
      <c r="CM29">
        <v>0.57099999999999995</v>
      </c>
      <c r="CN29">
        <v>0</v>
      </c>
      <c r="CO29">
        <v>0</v>
      </c>
      <c r="CP29">
        <v>0.53190000000000004</v>
      </c>
      <c r="CQ29">
        <v>0.65939999999999999</v>
      </c>
      <c r="CR29">
        <v>0.42380000000000001</v>
      </c>
      <c r="CS29">
        <v>1.6151</v>
      </c>
      <c r="CT29">
        <v>0.23899999999999999</v>
      </c>
      <c r="CU29">
        <v>6.6231</v>
      </c>
      <c r="CV29">
        <v>0.43469999999999998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134</v>
      </c>
      <c r="DR29">
        <v>69</v>
      </c>
      <c r="DS29">
        <v>5.7</v>
      </c>
      <c r="DT29">
        <v>2.8</v>
      </c>
      <c r="DU29">
        <v>952</v>
      </c>
      <c r="DV29">
        <v>1.6956753028504998E-2</v>
      </c>
      <c r="DW29">
        <v>1.7769548227E-5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36047084000</v>
      </c>
      <c r="H30" t="s">
        <v>1438</v>
      </c>
      <c r="I30">
        <v>6.5659300000000004E-2</v>
      </c>
      <c r="J30">
        <v>2472</v>
      </c>
      <c r="K30">
        <v>268</v>
      </c>
      <c r="L30">
        <v>861</v>
      </c>
      <c r="M30">
        <v>15</v>
      </c>
      <c r="N30">
        <v>817</v>
      </c>
      <c r="O30">
        <v>38</v>
      </c>
      <c r="P30">
        <v>178</v>
      </c>
      <c r="Q30">
        <v>80</v>
      </c>
      <c r="R30">
        <v>87</v>
      </c>
      <c r="S30">
        <v>43</v>
      </c>
      <c r="T30">
        <v>23261</v>
      </c>
      <c r="U30">
        <v>2296</v>
      </c>
      <c r="V30">
        <v>244</v>
      </c>
      <c r="W30">
        <v>84</v>
      </c>
      <c r="X30">
        <v>394</v>
      </c>
      <c r="Y30">
        <v>74</v>
      </c>
      <c r="Z30">
        <v>501</v>
      </c>
      <c r="AA30">
        <v>146</v>
      </c>
      <c r="AB30">
        <v>162</v>
      </c>
      <c r="AC30">
        <v>57</v>
      </c>
      <c r="AD30">
        <v>56</v>
      </c>
      <c r="AE30">
        <v>40.5</v>
      </c>
      <c r="AF30">
        <v>2360</v>
      </c>
      <c r="AG30">
        <v>281.8</v>
      </c>
      <c r="AH30">
        <v>70</v>
      </c>
      <c r="AI30">
        <v>67.5</v>
      </c>
      <c r="AJ30">
        <v>144</v>
      </c>
      <c r="AK30">
        <v>44.1</v>
      </c>
      <c r="AL30">
        <v>32</v>
      </c>
      <c r="AM30">
        <v>33</v>
      </c>
      <c r="AN30">
        <v>69</v>
      </c>
      <c r="AO30">
        <v>37.5</v>
      </c>
      <c r="AP30">
        <v>333</v>
      </c>
      <c r="AQ30">
        <v>74</v>
      </c>
      <c r="AR30">
        <v>13</v>
      </c>
      <c r="AS30">
        <v>6</v>
      </c>
      <c r="AT30">
        <v>7.3</v>
      </c>
      <c r="AU30">
        <v>3.3</v>
      </c>
      <c r="AV30">
        <v>7</v>
      </c>
      <c r="AW30">
        <v>3.3</v>
      </c>
      <c r="AX30">
        <v>23261</v>
      </c>
      <c r="AY30">
        <v>2296</v>
      </c>
      <c r="AZ30">
        <v>14.1</v>
      </c>
      <c r="BA30">
        <v>4.5999999999999996</v>
      </c>
      <c r="BB30">
        <v>15.9</v>
      </c>
      <c r="BC30">
        <v>3.3</v>
      </c>
      <c r="BD30">
        <v>20.3</v>
      </c>
      <c r="BE30">
        <v>5.5</v>
      </c>
      <c r="BF30">
        <v>6.6</v>
      </c>
      <c r="BG30">
        <v>2.2000000000000002</v>
      </c>
      <c r="BH30">
        <v>6.9</v>
      </c>
      <c r="BI30">
        <v>4.9000000000000004</v>
      </c>
      <c r="BJ30">
        <v>95.5</v>
      </c>
      <c r="BK30">
        <v>4.8</v>
      </c>
      <c r="BL30">
        <v>3.1</v>
      </c>
      <c r="BM30">
        <v>2.9</v>
      </c>
      <c r="BN30">
        <v>16.6999999999999</v>
      </c>
      <c r="BO30">
        <v>5.0999999999999996</v>
      </c>
      <c r="BP30">
        <v>3.7</v>
      </c>
      <c r="BQ30">
        <v>3.8</v>
      </c>
      <c r="BR30">
        <v>8.4</v>
      </c>
      <c r="BS30">
        <v>4.5999999999999996</v>
      </c>
      <c r="BT30">
        <v>40.799999999999898</v>
      </c>
      <c r="BU30">
        <v>8.8000000000000007</v>
      </c>
      <c r="BV30">
        <v>0.5</v>
      </c>
      <c r="BW30">
        <v>0.2</v>
      </c>
      <c r="BX30">
        <v>0.29360000000000003</v>
      </c>
      <c r="BY30">
        <v>0.51219999999999999</v>
      </c>
      <c r="BZ30">
        <v>0.69479999999999997</v>
      </c>
      <c r="CA30">
        <v>0.59950000000000003</v>
      </c>
      <c r="CB30">
        <v>2.1000999999999999</v>
      </c>
      <c r="CC30">
        <v>0.54990000000000006</v>
      </c>
      <c r="CD30">
        <v>0.59619999999999995</v>
      </c>
      <c r="CE30">
        <v>0.41699999999999998</v>
      </c>
      <c r="CF30">
        <v>0.12620000000000001</v>
      </c>
      <c r="CG30">
        <v>0.4425</v>
      </c>
      <c r="CH30">
        <v>1.5820000000000001</v>
      </c>
      <c r="CI30">
        <v>0.2215</v>
      </c>
      <c r="CJ30">
        <v>0.87439999999999996</v>
      </c>
      <c r="CK30">
        <v>0.52139999999999997</v>
      </c>
      <c r="CL30">
        <v>1.3957999999999999</v>
      </c>
      <c r="CM30">
        <v>0.70099999999999996</v>
      </c>
      <c r="CN30">
        <v>0.63649999999999995</v>
      </c>
      <c r="CO30">
        <v>0.86409999999999998</v>
      </c>
      <c r="CP30">
        <v>0.76829999999999998</v>
      </c>
      <c r="CQ30">
        <v>0.70640000000000003</v>
      </c>
      <c r="CR30">
        <v>0.60170000000000001</v>
      </c>
      <c r="CS30">
        <v>3.5771000000000002</v>
      </c>
      <c r="CT30">
        <v>0.97170000000000001</v>
      </c>
      <c r="CU30">
        <v>8.6548999999999996</v>
      </c>
      <c r="CV30">
        <v>0.73780000000000001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173</v>
      </c>
      <c r="DR30">
        <v>85</v>
      </c>
      <c r="DS30">
        <v>7</v>
      </c>
      <c r="DT30">
        <v>3.5</v>
      </c>
      <c r="DU30">
        <v>1409</v>
      </c>
      <c r="DV30">
        <v>1.7099268069184999E-2</v>
      </c>
      <c r="DW30">
        <v>1.8104252359000001E-5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36047084600</v>
      </c>
      <c r="H31" t="s">
        <v>1437</v>
      </c>
      <c r="I31">
        <v>6.4297599999999996E-2</v>
      </c>
      <c r="J31">
        <v>1770</v>
      </c>
      <c r="K31">
        <v>205</v>
      </c>
      <c r="L31">
        <v>753</v>
      </c>
      <c r="M31">
        <v>23</v>
      </c>
      <c r="N31">
        <v>687</v>
      </c>
      <c r="O31">
        <v>42</v>
      </c>
      <c r="P31">
        <v>273</v>
      </c>
      <c r="Q31">
        <v>141</v>
      </c>
      <c r="R31">
        <v>65</v>
      </c>
      <c r="S31">
        <v>32</v>
      </c>
      <c r="T31">
        <v>27836</v>
      </c>
      <c r="U31">
        <v>3910</v>
      </c>
      <c r="V31">
        <v>136</v>
      </c>
      <c r="W31">
        <v>42</v>
      </c>
      <c r="X31">
        <v>336</v>
      </c>
      <c r="Y31">
        <v>85</v>
      </c>
      <c r="Z31">
        <v>337</v>
      </c>
      <c r="AA31">
        <v>110</v>
      </c>
      <c r="AB31">
        <v>131</v>
      </c>
      <c r="AC31">
        <v>49</v>
      </c>
      <c r="AD31">
        <v>89</v>
      </c>
      <c r="AE31">
        <v>40.700000000000003</v>
      </c>
      <c r="AF31">
        <v>1700</v>
      </c>
      <c r="AG31">
        <v>211.19999999999899</v>
      </c>
      <c r="AH31">
        <v>60</v>
      </c>
      <c r="AI31">
        <v>51.7</v>
      </c>
      <c r="AJ31">
        <v>20</v>
      </c>
      <c r="AK31">
        <v>22</v>
      </c>
      <c r="AL31">
        <v>0</v>
      </c>
      <c r="AM31">
        <v>11</v>
      </c>
      <c r="AN31">
        <v>32</v>
      </c>
      <c r="AO31">
        <v>24</v>
      </c>
      <c r="AP31">
        <v>247</v>
      </c>
      <c r="AQ31">
        <v>65</v>
      </c>
      <c r="AR31">
        <v>5</v>
      </c>
      <c r="AS31">
        <v>3</v>
      </c>
      <c r="AT31">
        <v>15.4</v>
      </c>
      <c r="AU31">
        <v>7.7</v>
      </c>
      <c r="AV31">
        <v>7.2</v>
      </c>
      <c r="AW31">
        <v>3.5</v>
      </c>
      <c r="AX31">
        <v>27836</v>
      </c>
      <c r="AY31">
        <v>3910</v>
      </c>
      <c r="AZ31">
        <v>10.5</v>
      </c>
      <c r="BA31">
        <v>3</v>
      </c>
      <c r="BB31">
        <v>19</v>
      </c>
      <c r="BC31">
        <v>4.7</v>
      </c>
      <c r="BD31">
        <v>19</v>
      </c>
      <c r="BE31">
        <v>5.8</v>
      </c>
      <c r="BF31">
        <v>7.4</v>
      </c>
      <c r="BG31">
        <v>2.5</v>
      </c>
      <c r="BH31">
        <v>13</v>
      </c>
      <c r="BI31">
        <v>5.9</v>
      </c>
      <c r="BJ31">
        <v>96</v>
      </c>
      <c r="BK31">
        <v>4.3</v>
      </c>
      <c r="BL31">
        <v>3.6</v>
      </c>
      <c r="BM31">
        <v>3</v>
      </c>
      <c r="BN31">
        <v>2.7</v>
      </c>
      <c r="BO31">
        <v>2.9</v>
      </c>
      <c r="BP31">
        <v>0</v>
      </c>
      <c r="BQ31">
        <v>3.9</v>
      </c>
      <c r="BR31">
        <v>4.7</v>
      </c>
      <c r="BS31">
        <v>3.5</v>
      </c>
      <c r="BT31">
        <v>36</v>
      </c>
      <c r="BU31">
        <v>9</v>
      </c>
      <c r="BV31">
        <v>0.3</v>
      </c>
      <c r="BW31">
        <v>0.2</v>
      </c>
      <c r="BX31">
        <v>0.60970000000000002</v>
      </c>
      <c r="BY31">
        <v>0.52890000000000004</v>
      </c>
      <c r="BZ31">
        <v>0.52739999999999998</v>
      </c>
      <c r="CA31">
        <v>0.45450000000000002</v>
      </c>
      <c r="CB31">
        <v>2.1204999999999998</v>
      </c>
      <c r="CC31">
        <v>0.55510000000000004</v>
      </c>
      <c r="CD31">
        <v>0.7883</v>
      </c>
      <c r="CE31">
        <v>0.32350000000000001</v>
      </c>
      <c r="CF31">
        <v>0.18229999999999999</v>
      </c>
      <c r="CG31">
        <v>0.75249999999999995</v>
      </c>
      <c r="CH31">
        <v>2.0466000000000002</v>
      </c>
      <c r="CI31">
        <v>0.5212</v>
      </c>
      <c r="CJ31">
        <v>0.88549999999999995</v>
      </c>
      <c r="CK31">
        <v>0.55089999999999995</v>
      </c>
      <c r="CL31">
        <v>1.4363999999999999</v>
      </c>
      <c r="CM31">
        <v>0.72960000000000003</v>
      </c>
      <c r="CN31">
        <v>0.3453</v>
      </c>
      <c r="CO31">
        <v>0</v>
      </c>
      <c r="CP31">
        <v>0.626</v>
      </c>
      <c r="CQ31">
        <v>0.67269999999999996</v>
      </c>
      <c r="CR31">
        <v>0.47489999999999999</v>
      </c>
      <c r="CS31">
        <v>2.1189</v>
      </c>
      <c r="CT31">
        <v>0.44280000000000003</v>
      </c>
      <c r="CU31">
        <v>7.7224000000000004</v>
      </c>
      <c r="CV31">
        <v>0.60340000000000005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183</v>
      </c>
      <c r="DR31">
        <v>66</v>
      </c>
      <c r="DS31">
        <v>10.3</v>
      </c>
      <c r="DT31">
        <v>3.7</v>
      </c>
      <c r="DU31">
        <v>928</v>
      </c>
      <c r="DV31">
        <v>1.6632024360656E-2</v>
      </c>
      <c r="DW31">
        <v>1.7701795698000001E-5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36047084800</v>
      </c>
      <c r="H32" t="s">
        <v>1436</v>
      </c>
      <c r="I32">
        <v>5.3089799999999999E-2</v>
      </c>
      <c r="J32">
        <v>1491</v>
      </c>
      <c r="K32">
        <v>195</v>
      </c>
      <c r="L32">
        <v>614</v>
      </c>
      <c r="M32">
        <v>21</v>
      </c>
      <c r="N32">
        <v>549</v>
      </c>
      <c r="O32">
        <v>42</v>
      </c>
      <c r="P32">
        <v>195</v>
      </c>
      <c r="Q32">
        <v>97</v>
      </c>
      <c r="R32">
        <v>66</v>
      </c>
      <c r="S32">
        <v>46</v>
      </c>
      <c r="T32">
        <v>24412</v>
      </c>
      <c r="U32">
        <v>3170</v>
      </c>
      <c r="V32">
        <v>137</v>
      </c>
      <c r="W32">
        <v>57</v>
      </c>
      <c r="X32">
        <v>325</v>
      </c>
      <c r="Y32">
        <v>67</v>
      </c>
      <c r="Z32">
        <v>257</v>
      </c>
      <c r="AA32">
        <v>85</v>
      </c>
      <c r="AB32">
        <v>145</v>
      </c>
      <c r="AC32">
        <v>64</v>
      </c>
      <c r="AD32">
        <v>16</v>
      </c>
      <c r="AE32">
        <v>22.8</v>
      </c>
      <c r="AF32">
        <v>1489</v>
      </c>
      <c r="AG32">
        <v>195</v>
      </c>
      <c r="AH32">
        <v>23</v>
      </c>
      <c r="AI32">
        <v>45.299999999999898</v>
      </c>
      <c r="AJ32">
        <v>30</v>
      </c>
      <c r="AK32">
        <v>28.3</v>
      </c>
      <c r="AL32">
        <v>0</v>
      </c>
      <c r="AM32">
        <v>11</v>
      </c>
      <c r="AN32">
        <v>22</v>
      </c>
      <c r="AO32">
        <v>16.600000000000001</v>
      </c>
      <c r="AP32">
        <v>240</v>
      </c>
      <c r="AQ32">
        <v>62</v>
      </c>
      <c r="AR32">
        <v>11</v>
      </c>
      <c r="AS32">
        <v>5</v>
      </c>
      <c r="AT32">
        <v>13.1</v>
      </c>
      <c r="AU32">
        <v>7</v>
      </c>
      <c r="AV32">
        <v>8.4</v>
      </c>
      <c r="AW32">
        <v>5.2</v>
      </c>
      <c r="AX32">
        <v>24412</v>
      </c>
      <c r="AY32">
        <v>3170</v>
      </c>
      <c r="AZ32">
        <v>12.6999999999999</v>
      </c>
      <c r="BA32">
        <v>5</v>
      </c>
      <c r="BB32">
        <v>21.8</v>
      </c>
      <c r="BC32">
        <v>5</v>
      </c>
      <c r="BD32">
        <v>17.1999999999999</v>
      </c>
      <c r="BE32">
        <v>5.2</v>
      </c>
      <c r="BF32">
        <v>9.6999999999999904</v>
      </c>
      <c r="BG32">
        <v>4.5999999999999996</v>
      </c>
      <c r="BH32">
        <v>2.9</v>
      </c>
      <c r="BI32">
        <v>4.2</v>
      </c>
      <c r="BJ32">
        <v>99.9</v>
      </c>
      <c r="BK32">
        <v>0.7</v>
      </c>
      <c r="BL32">
        <v>1.6</v>
      </c>
      <c r="BM32">
        <v>3.2</v>
      </c>
      <c r="BN32">
        <v>4.9000000000000004</v>
      </c>
      <c r="BO32">
        <v>4.5999999999999996</v>
      </c>
      <c r="BP32">
        <v>0</v>
      </c>
      <c r="BQ32">
        <v>4.8</v>
      </c>
      <c r="BR32">
        <v>4</v>
      </c>
      <c r="BS32">
        <v>3</v>
      </c>
      <c r="BT32">
        <v>43.7</v>
      </c>
      <c r="BU32">
        <v>10.4</v>
      </c>
      <c r="BV32">
        <v>0.7</v>
      </c>
      <c r="BW32">
        <v>0.3</v>
      </c>
      <c r="BX32">
        <v>0.53879999999999995</v>
      </c>
      <c r="BY32">
        <v>0.6391</v>
      </c>
      <c r="BZ32">
        <v>0.65410000000000001</v>
      </c>
      <c r="CA32">
        <v>0.54720000000000002</v>
      </c>
      <c r="CB32">
        <v>2.3793000000000002</v>
      </c>
      <c r="CC32">
        <v>0.62860000000000005</v>
      </c>
      <c r="CD32">
        <v>0.88980000000000004</v>
      </c>
      <c r="CE32">
        <v>0.22550000000000001</v>
      </c>
      <c r="CF32">
        <v>0.4012</v>
      </c>
      <c r="CG32">
        <v>0.14580000000000001</v>
      </c>
      <c r="CH32">
        <v>1.6623000000000001</v>
      </c>
      <c r="CI32">
        <v>0.26179999999999998</v>
      </c>
      <c r="CJ32">
        <v>0.9889</v>
      </c>
      <c r="CK32">
        <v>0.3987</v>
      </c>
      <c r="CL32">
        <v>1.3875999999999999</v>
      </c>
      <c r="CM32">
        <v>0.69650000000000001</v>
      </c>
      <c r="CN32">
        <v>0.42630000000000001</v>
      </c>
      <c r="CO32">
        <v>0</v>
      </c>
      <c r="CP32">
        <v>0.58879999999999999</v>
      </c>
      <c r="CQ32">
        <v>0.72440000000000004</v>
      </c>
      <c r="CR32">
        <v>0.66</v>
      </c>
      <c r="CS32">
        <v>2.3994</v>
      </c>
      <c r="CT32">
        <v>0.57379999999999998</v>
      </c>
      <c r="CU32">
        <v>7.8285999999999998</v>
      </c>
      <c r="CV32">
        <v>0.62129999999999996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156</v>
      </c>
      <c r="DR32">
        <v>69</v>
      </c>
      <c r="DS32">
        <v>10.5</v>
      </c>
      <c r="DT32">
        <v>4.5</v>
      </c>
      <c r="DU32">
        <v>689</v>
      </c>
      <c r="DV32">
        <v>1.5308314959767999E-2</v>
      </c>
      <c r="DW32">
        <v>1.4634783139E-5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36047085000</v>
      </c>
      <c r="H33" t="s">
        <v>1435</v>
      </c>
      <c r="I33">
        <v>5.58354E-2</v>
      </c>
      <c r="J33">
        <v>1576</v>
      </c>
      <c r="K33">
        <v>223</v>
      </c>
      <c r="L33">
        <v>515</v>
      </c>
      <c r="M33">
        <v>21</v>
      </c>
      <c r="N33">
        <v>467</v>
      </c>
      <c r="O33">
        <v>39</v>
      </c>
      <c r="P33">
        <v>175</v>
      </c>
      <c r="Q33">
        <v>126</v>
      </c>
      <c r="R33">
        <v>59</v>
      </c>
      <c r="S33">
        <v>37</v>
      </c>
      <c r="T33">
        <v>26129</v>
      </c>
      <c r="U33">
        <v>4478</v>
      </c>
      <c r="V33">
        <v>46</v>
      </c>
      <c r="W33">
        <v>33</v>
      </c>
      <c r="X33">
        <v>218</v>
      </c>
      <c r="Y33">
        <v>65</v>
      </c>
      <c r="Z33">
        <v>316</v>
      </c>
      <c r="AA33">
        <v>162</v>
      </c>
      <c r="AB33">
        <v>83</v>
      </c>
      <c r="AC33">
        <v>38</v>
      </c>
      <c r="AD33">
        <v>45</v>
      </c>
      <c r="AE33">
        <v>36.1</v>
      </c>
      <c r="AF33">
        <v>1563</v>
      </c>
      <c r="AG33">
        <v>223.69999999999899</v>
      </c>
      <c r="AH33">
        <v>16</v>
      </c>
      <c r="AI33">
        <v>49.399999999999899</v>
      </c>
      <c r="AJ33">
        <v>0</v>
      </c>
      <c r="AK33">
        <v>15.6</v>
      </c>
      <c r="AL33">
        <v>13</v>
      </c>
      <c r="AM33">
        <v>21</v>
      </c>
      <c r="AN33">
        <v>13</v>
      </c>
      <c r="AO33">
        <v>21.1</v>
      </c>
      <c r="AP33">
        <v>128</v>
      </c>
      <c r="AQ33">
        <v>48</v>
      </c>
      <c r="AR33">
        <v>0</v>
      </c>
      <c r="AS33">
        <v>11</v>
      </c>
      <c r="AT33">
        <v>11.1</v>
      </c>
      <c r="AU33">
        <v>7.8</v>
      </c>
      <c r="AV33">
        <v>7.3</v>
      </c>
      <c r="AW33">
        <v>4.4000000000000004</v>
      </c>
      <c r="AX33">
        <v>26129</v>
      </c>
      <c r="AY33">
        <v>4478</v>
      </c>
      <c r="AZ33">
        <v>4.2</v>
      </c>
      <c r="BA33">
        <v>3</v>
      </c>
      <c r="BB33">
        <v>13.8</v>
      </c>
      <c r="BC33">
        <v>5.0999999999999996</v>
      </c>
      <c r="BD33">
        <v>20.100000000000001</v>
      </c>
      <c r="BE33">
        <v>9.9</v>
      </c>
      <c r="BF33">
        <v>5.3</v>
      </c>
      <c r="BG33">
        <v>2.5</v>
      </c>
      <c r="BH33">
        <v>9.6</v>
      </c>
      <c r="BI33">
        <v>7.7</v>
      </c>
      <c r="BJ33">
        <v>99.2</v>
      </c>
      <c r="BK33">
        <v>2.1</v>
      </c>
      <c r="BL33">
        <v>1.1000000000000001</v>
      </c>
      <c r="BM33">
        <v>3.3</v>
      </c>
      <c r="BN33">
        <v>0</v>
      </c>
      <c r="BO33">
        <v>3</v>
      </c>
      <c r="BP33">
        <v>2.5</v>
      </c>
      <c r="BQ33">
        <v>4.2</v>
      </c>
      <c r="BR33">
        <v>2.8</v>
      </c>
      <c r="BS33">
        <v>4.5</v>
      </c>
      <c r="BT33">
        <v>27.399999999999899</v>
      </c>
      <c r="BU33">
        <v>10.5</v>
      </c>
      <c r="BV33">
        <v>0</v>
      </c>
      <c r="BW33">
        <v>0.7</v>
      </c>
      <c r="BX33">
        <v>0.46779999999999999</v>
      </c>
      <c r="BY33">
        <v>0.53879999999999995</v>
      </c>
      <c r="BZ33">
        <v>0.59430000000000005</v>
      </c>
      <c r="CA33">
        <v>0.13389999999999999</v>
      </c>
      <c r="CB33">
        <v>1.7347999999999999</v>
      </c>
      <c r="CC33">
        <v>0.42799999999999999</v>
      </c>
      <c r="CD33">
        <v>0.45569999999999999</v>
      </c>
      <c r="CE33">
        <v>0.39889999999999998</v>
      </c>
      <c r="CF33">
        <v>5.2400000000000002E-2</v>
      </c>
      <c r="CG33">
        <v>0.61680000000000001</v>
      </c>
      <c r="CH33">
        <v>1.5238</v>
      </c>
      <c r="CI33">
        <v>0.19059999999999999</v>
      </c>
      <c r="CJ33">
        <v>0.96560000000000001</v>
      </c>
      <c r="CK33">
        <v>0.31359999999999999</v>
      </c>
      <c r="CL33">
        <v>1.2791999999999999</v>
      </c>
      <c r="CM33">
        <v>0.63280000000000003</v>
      </c>
      <c r="CN33">
        <v>0</v>
      </c>
      <c r="CO33">
        <v>0.84419999999999995</v>
      </c>
      <c r="CP33">
        <v>0.4975</v>
      </c>
      <c r="CQ33">
        <v>0.61040000000000005</v>
      </c>
      <c r="CR33">
        <v>0</v>
      </c>
      <c r="CS33">
        <v>1.9520999999999999</v>
      </c>
      <c r="CT33">
        <v>0.376</v>
      </c>
      <c r="CU33">
        <v>6.4898999999999996</v>
      </c>
      <c r="CV33">
        <v>0.40960000000000002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148</v>
      </c>
      <c r="DR33">
        <v>51</v>
      </c>
      <c r="DS33">
        <v>9.4</v>
      </c>
      <c r="DT33">
        <v>3.4</v>
      </c>
      <c r="DU33">
        <v>569</v>
      </c>
      <c r="DV33">
        <v>2.2899091441435E-2</v>
      </c>
      <c r="DW33">
        <v>1.5653625214000001E-5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36047085400</v>
      </c>
      <c r="H34" t="s">
        <v>1434</v>
      </c>
      <c r="I34">
        <v>4.9710600000000001E-2</v>
      </c>
      <c r="J34">
        <v>2042</v>
      </c>
      <c r="K34">
        <v>238</v>
      </c>
      <c r="L34">
        <v>780</v>
      </c>
      <c r="M34">
        <v>34</v>
      </c>
      <c r="N34">
        <v>716</v>
      </c>
      <c r="O34">
        <v>48</v>
      </c>
      <c r="P34">
        <v>328</v>
      </c>
      <c r="Q34">
        <v>165</v>
      </c>
      <c r="R34">
        <v>60</v>
      </c>
      <c r="S34">
        <v>37</v>
      </c>
      <c r="T34">
        <v>22045</v>
      </c>
      <c r="U34">
        <v>3320</v>
      </c>
      <c r="V34">
        <v>155</v>
      </c>
      <c r="W34">
        <v>62</v>
      </c>
      <c r="X34">
        <v>339</v>
      </c>
      <c r="Y34">
        <v>68</v>
      </c>
      <c r="Z34">
        <v>552</v>
      </c>
      <c r="AA34">
        <v>148</v>
      </c>
      <c r="AB34">
        <v>132</v>
      </c>
      <c r="AC34">
        <v>46</v>
      </c>
      <c r="AD34">
        <v>101</v>
      </c>
      <c r="AE34">
        <v>47.299999999999898</v>
      </c>
      <c r="AF34">
        <v>2033</v>
      </c>
      <c r="AG34">
        <v>238.8</v>
      </c>
      <c r="AH34">
        <v>65</v>
      </c>
      <c r="AI34">
        <v>51.6</v>
      </c>
      <c r="AJ34">
        <v>103</v>
      </c>
      <c r="AK34">
        <v>39.6</v>
      </c>
      <c r="AL34">
        <v>0</v>
      </c>
      <c r="AM34">
        <v>11</v>
      </c>
      <c r="AN34">
        <v>49</v>
      </c>
      <c r="AO34">
        <v>35.799999999999898</v>
      </c>
      <c r="AP34">
        <v>324</v>
      </c>
      <c r="AQ34">
        <v>71</v>
      </c>
      <c r="AR34">
        <v>0</v>
      </c>
      <c r="AS34">
        <v>11</v>
      </c>
      <c r="AT34">
        <v>16.100000000000001</v>
      </c>
      <c r="AU34">
        <v>8</v>
      </c>
      <c r="AV34">
        <v>6</v>
      </c>
      <c r="AW34">
        <v>3.5</v>
      </c>
      <c r="AX34">
        <v>22045</v>
      </c>
      <c r="AY34">
        <v>3320</v>
      </c>
      <c r="AZ34">
        <v>11.8</v>
      </c>
      <c r="BA34">
        <v>4.3</v>
      </c>
      <c r="BB34">
        <v>16.600000000000001</v>
      </c>
      <c r="BC34">
        <v>3.7</v>
      </c>
      <c r="BD34">
        <v>27</v>
      </c>
      <c r="BE34">
        <v>6.5</v>
      </c>
      <c r="BF34">
        <v>6.5</v>
      </c>
      <c r="BG34">
        <v>2.4</v>
      </c>
      <c r="BH34">
        <v>14.1</v>
      </c>
      <c r="BI34">
        <v>6.5</v>
      </c>
      <c r="BJ34">
        <v>99.599999999999895</v>
      </c>
      <c r="BK34">
        <v>1.5</v>
      </c>
      <c r="BL34">
        <v>3.4</v>
      </c>
      <c r="BM34">
        <v>2.7</v>
      </c>
      <c r="BN34">
        <v>13.1999999999999</v>
      </c>
      <c r="BO34">
        <v>5</v>
      </c>
      <c r="BP34">
        <v>0</v>
      </c>
      <c r="BQ34">
        <v>3.8</v>
      </c>
      <c r="BR34">
        <v>6.8</v>
      </c>
      <c r="BS34">
        <v>5</v>
      </c>
      <c r="BT34">
        <v>45.299999999999898</v>
      </c>
      <c r="BU34">
        <v>10.1</v>
      </c>
      <c r="BV34">
        <v>0</v>
      </c>
      <c r="BW34">
        <v>0.5</v>
      </c>
      <c r="BX34">
        <v>0.62809999999999999</v>
      </c>
      <c r="BY34">
        <v>0.39150000000000001</v>
      </c>
      <c r="BZ34">
        <v>0.7359</v>
      </c>
      <c r="CA34">
        <v>0.50819999999999999</v>
      </c>
      <c r="CB34">
        <v>2.2637</v>
      </c>
      <c r="CC34">
        <v>0.59150000000000003</v>
      </c>
      <c r="CD34">
        <v>0.64700000000000002</v>
      </c>
      <c r="CE34">
        <v>0.85499999999999998</v>
      </c>
      <c r="CF34">
        <v>0.1174</v>
      </c>
      <c r="CG34">
        <v>0.78520000000000001</v>
      </c>
      <c r="CH34">
        <v>2.4045999999999998</v>
      </c>
      <c r="CI34">
        <v>0.73970000000000002</v>
      </c>
      <c r="CJ34">
        <v>0.97919999999999996</v>
      </c>
      <c r="CK34">
        <v>0.54410000000000003</v>
      </c>
      <c r="CL34">
        <v>1.5233000000000001</v>
      </c>
      <c r="CM34">
        <v>0.79059999999999997</v>
      </c>
      <c r="CN34">
        <v>0.60170000000000001</v>
      </c>
      <c r="CO34">
        <v>0</v>
      </c>
      <c r="CP34">
        <v>0.72160000000000002</v>
      </c>
      <c r="CQ34">
        <v>0.73180000000000001</v>
      </c>
      <c r="CR34">
        <v>0</v>
      </c>
      <c r="CS34">
        <v>2.0552000000000001</v>
      </c>
      <c r="CT34">
        <v>0.41899999999999998</v>
      </c>
      <c r="CU34">
        <v>8.2467000000000006</v>
      </c>
      <c r="CV34">
        <v>0.68100000000000005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127</v>
      </c>
      <c r="DR34">
        <v>67</v>
      </c>
      <c r="DS34">
        <v>6.2</v>
      </c>
      <c r="DT34">
        <v>3.2</v>
      </c>
      <c r="DU34">
        <v>863</v>
      </c>
      <c r="DV34">
        <v>2.3802816965226001E-2</v>
      </c>
      <c r="DW34">
        <v>1.3228741597E-5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36047085600</v>
      </c>
      <c r="H35" t="s">
        <v>1433</v>
      </c>
      <c r="I35">
        <v>6.1253500000000002E-2</v>
      </c>
      <c r="J35">
        <v>3174</v>
      </c>
      <c r="K35">
        <v>370</v>
      </c>
      <c r="L35">
        <v>1615</v>
      </c>
      <c r="M35">
        <v>41</v>
      </c>
      <c r="N35">
        <v>1445</v>
      </c>
      <c r="O35">
        <v>96</v>
      </c>
      <c r="P35">
        <v>363</v>
      </c>
      <c r="Q35">
        <v>147</v>
      </c>
      <c r="R35">
        <v>178</v>
      </c>
      <c r="S35">
        <v>82</v>
      </c>
      <c r="T35">
        <v>25622</v>
      </c>
      <c r="U35">
        <v>2880</v>
      </c>
      <c r="V35">
        <v>360</v>
      </c>
      <c r="W35">
        <v>146</v>
      </c>
      <c r="X35">
        <v>558</v>
      </c>
      <c r="Y35">
        <v>119</v>
      </c>
      <c r="Z35">
        <v>392</v>
      </c>
      <c r="AA35">
        <v>125</v>
      </c>
      <c r="AB35">
        <v>477</v>
      </c>
      <c r="AC35">
        <v>146</v>
      </c>
      <c r="AD35">
        <v>179</v>
      </c>
      <c r="AE35">
        <v>81.599999999999895</v>
      </c>
      <c r="AF35">
        <v>3135</v>
      </c>
      <c r="AG35">
        <v>372</v>
      </c>
      <c r="AH35">
        <v>129</v>
      </c>
      <c r="AI35">
        <v>95.2</v>
      </c>
      <c r="AJ35">
        <v>790</v>
      </c>
      <c r="AK35">
        <v>152.599999999999</v>
      </c>
      <c r="AL35">
        <v>0</v>
      </c>
      <c r="AM35">
        <v>11</v>
      </c>
      <c r="AN35">
        <v>72</v>
      </c>
      <c r="AO35">
        <v>55.2</v>
      </c>
      <c r="AP35">
        <v>894</v>
      </c>
      <c r="AQ35">
        <v>148</v>
      </c>
      <c r="AR35">
        <v>0</v>
      </c>
      <c r="AS35">
        <v>11</v>
      </c>
      <c r="AT35">
        <v>11.4</v>
      </c>
      <c r="AU35">
        <v>4.9000000000000004</v>
      </c>
      <c r="AV35">
        <v>9.8000000000000007</v>
      </c>
      <c r="AW35">
        <v>4.4000000000000004</v>
      </c>
      <c r="AX35">
        <v>25622</v>
      </c>
      <c r="AY35">
        <v>2880</v>
      </c>
      <c r="AZ35">
        <v>14.9</v>
      </c>
      <c r="BA35">
        <v>5.6</v>
      </c>
      <c r="BB35">
        <v>17.600000000000001</v>
      </c>
      <c r="BC35">
        <v>3.8</v>
      </c>
      <c r="BD35">
        <v>12.4</v>
      </c>
      <c r="BE35">
        <v>3.7</v>
      </c>
      <c r="BF35">
        <v>15</v>
      </c>
      <c r="BG35">
        <v>4.5</v>
      </c>
      <c r="BH35">
        <v>12.4</v>
      </c>
      <c r="BI35">
        <v>5.6</v>
      </c>
      <c r="BJ35">
        <v>98.799999999999898</v>
      </c>
      <c r="BK35">
        <v>2.2000000000000002</v>
      </c>
      <c r="BL35">
        <v>4.2</v>
      </c>
      <c r="BM35">
        <v>3</v>
      </c>
      <c r="BN35">
        <v>48.899999999999899</v>
      </c>
      <c r="BO35">
        <v>9.4</v>
      </c>
      <c r="BP35">
        <v>0</v>
      </c>
      <c r="BQ35">
        <v>1.8</v>
      </c>
      <c r="BR35">
        <v>5</v>
      </c>
      <c r="BS35">
        <v>3.8</v>
      </c>
      <c r="BT35">
        <v>61.899999999999899</v>
      </c>
      <c r="BU35">
        <v>9.4</v>
      </c>
      <c r="BV35">
        <v>0</v>
      </c>
      <c r="BW35">
        <v>0.3</v>
      </c>
      <c r="BX35">
        <v>0.48</v>
      </c>
      <c r="BY35">
        <v>0.73360000000000003</v>
      </c>
      <c r="BZ35">
        <v>0.61140000000000005</v>
      </c>
      <c r="CA35">
        <v>0.62629999999999997</v>
      </c>
      <c r="CB35">
        <v>2.4512999999999998</v>
      </c>
      <c r="CC35">
        <v>0.64739999999999998</v>
      </c>
      <c r="CD35">
        <v>0.71360000000000001</v>
      </c>
      <c r="CE35">
        <v>7.9899999999999999E-2</v>
      </c>
      <c r="CF35">
        <v>0.78749999999999998</v>
      </c>
      <c r="CG35">
        <v>0.73580000000000001</v>
      </c>
      <c r="CH35">
        <v>2.3168000000000002</v>
      </c>
      <c r="CI35">
        <v>0.6925</v>
      </c>
      <c r="CJ35">
        <v>0.94950000000000001</v>
      </c>
      <c r="CK35">
        <v>0.58440000000000003</v>
      </c>
      <c r="CL35">
        <v>1.534</v>
      </c>
      <c r="CM35">
        <v>0.79630000000000001</v>
      </c>
      <c r="CN35">
        <v>0.80189999999999995</v>
      </c>
      <c r="CO35">
        <v>0</v>
      </c>
      <c r="CP35">
        <v>0.64249999999999996</v>
      </c>
      <c r="CQ35">
        <v>0.84540000000000004</v>
      </c>
      <c r="CR35">
        <v>0</v>
      </c>
      <c r="CS35">
        <v>2.2898000000000001</v>
      </c>
      <c r="CT35">
        <v>0.51829999999999998</v>
      </c>
      <c r="CU35">
        <v>8.5919000000000008</v>
      </c>
      <c r="CV35">
        <v>0.72860000000000003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732</v>
      </c>
      <c r="DR35">
        <v>249</v>
      </c>
      <c r="DS35">
        <v>23.1</v>
      </c>
      <c r="DT35">
        <v>6.8</v>
      </c>
      <c r="DU35">
        <v>2248</v>
      </c>
      <c r="DV35">
        <v>1.8599429094238E-2</v>
      </c>
      <c r="DW35">
        <v>1.6660536793E-5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36047085800</v>
      </c>
      <c r="H36" t="s">
        <v>1432</v>
      </c>
      <c r="I36">
        <v>5.1533799999999998E-2</v>
      </c>
      <c r="J36">
        <v>2552</v>
      </c>
      <c r="K36">
        <v>267</v>
      </c>
      <c r="L36">
        <v>939</v>
      </c>
      <c r="M36">
        <v>30</v>
      </c>
      <c r="N36">
        <v>844</v>
      </c>
      <c r="O36">
        <v>56</v>
      </c>
      <c r="P36">
        <v>321</v>
      </c>
      <c r="Q36">
        <v>138</v>
      </c>
      <c r="R36">
        <v>38</v>
      </c>
      <c r="S36">
        <v>23</v>
      </c>
      <c r="T36">
        <v>21050</v>
      </c>
      <c r="U36">
        <v>2414</v>
      </c>
      <c r="V36">
        <v>253</v>
      </c>
      <c r="W36">
        <v>89</v>
      </c>
      <c r="X36">
        <v>457</v>
      </c>
      <c r="Y36">
        <v>107</v>
      </c>
      <c r="Z36">
        <v>626</v>
      </c>
      <c r="AA36">
        <v>138</v>
      </c>
      <c r="AB36">
        <v>239</v>
      </c>
      <c r="AC36">
        <v>69</v>
      </c>
      <c r="AD36">
        <v>166</v>
      </c>
      <c r="AE36">
        <v>58.6</v>
      </c>
      <c r="AF36">
        <v>2540</v>
      </c>
      <c r="AG36">
        <v>267.39999999999901</v>
      </c>
      <c r="AH36">
        <v>131</v>
      </c>
      <c r="AI36">
        <v>74.799999999999898</v>
      </c>
      <c r="AJ36">
        <v>122</v>
      </c>
      <c r="AK36">
        <v>46.299999999999898</v>
      </c>
      <c r="AL36">
        <v>0</v>
      </c>
      <c r="AM36">
        <v>11</v>
      </c>
      <c r="AN36">
        <v>40</v>
      </c>
      <c r="AO36">
        <v>24.1</v>
      </c>
      <c r="AP36">
        <v>370</v>
      </c>
      <c r="AQ36">
        <v>73</v>
      </c>
      <c r="AR36">
        <v>0</v>
      </c>
      <c r="AS36">
        <v>11</v>
      </c>
      <c r="AT36">
        <v>12.6</v>
      </c>
      <c r="AU36">
        <v>5.2</v>
      </c>
      <c r="AV36">
        <v>3.5</v>
      </c>
      <c r="AW36">
        <v>2</v>
      </c>
      <c r="AX36">
        <v>21050</v>
      </c>
      <c r="AY36">
        <v>2414</v>
      </c>
      <c r="AZ36">
        <v>15.1999999999999</v>
      </c>
      <c r="BA36">
        <v>4.8</v>
      </c>
      <c r="BB36">
        <v>17.899999999999899</v>
      </c>
      <c r="BC36">
        <v>3.8</v>
      </c>
      <c r="BD36">
        <v>24.5</v>
      </c>
      <c r="BE36">
        <v>4.8</v>
      </c>
      <c r="BF36">
        <v>9.4</v>
      </c>
      <c r="BG36">
        <v>2.7</v>
      </c>
      <c r="BH36">
        <v>19.6999999999999</v>
      </c>
      <c r="BI36">
        <v>6.8</v>
      </c>
      <c r="BJ36">
        <v>99.5</v>
      </c>
      <c r="BK36">
        <v>1.2</v>
      </c>
      <c r="BL36">
        <v>5.5</v>
      </c>
      <c r="BM36">
        <v>3.1</v>
      </c>
      <c r="BN36">
        <v>13</v>
      </c>
      <c r="BO36">
        <v>4.9000000000000004</v>
      </c>
      <c r="BP36">
        <v>0</v>
      </c>
      <c r="BQ36">
        <v>3.1</v>
      </c>
      <c r="BR36">
        <v>4.7</v>
      </c>
      <c r="BS36">
        <v>2.8</v>
      </c>
      <c r="BT36">
        <v>43.799999999999898</v>
      </c>
      <c r="BU36">
        <v>7.9</v>
      </c>
      <c r="BV36">
        <v>0</v>
      </c>
      <c r="BW36">
        <v>0.4</v>
      </c>
      <c r="BX36">
        <v>0.52229999999999999</v>
      </c>
      <c r="BY36">
        <v>0.12509999999999999</v>
      </c>
      <c r="BZ36">
        <v>0.76949999999999996</v>
      </c>
      <c r="CA36">
        <v>0.63949999999999996</v>
      </c>
      <c r="CB36">
        <v>2.0562999999999998</v>
      </c>
      <c r="CC36">
        <v>0.53620000000000001</v>
      </c>
      <c r="CD36">
        <v>0.73129999999999995</v>
      </c>
      <c r="CE36">
        <v>0.73829999999999996</v>
      </c>
      <c r="CF36">
        <v>0.37380000000000002</v>
      </c>
      <c r="CG36">
        <v>0.8921</v>
      </c>
      <c r="CH36">
        <v>2.7353999999999998</v>
      </c>
      <c r="CI36">
        <v>0.88390000000000002</v>
      </c>
      <c r="CJ36">
        <v>0.97860000000000003</v>
      </c>
      <c r="CK36">
        <v>0.64600000000000002</v>
      </c>
      <c r="CL36">
        <v>1.6246</v>
      </c>
      <c r="CM36">
        <v>0.86019999999999996</v>
      </c>
      <c r="CN36">
        <v>0.59819999999999995</v>
      </c>
      <c r="CO36">
        <v>0</v>
      </c>
      <c r="CP36">
        <v>0.63080000000000003</v>
      </c>
      <c r="CQ36">
        <v>0.7248</v>
      </c>
      <c r="CR36">
        <v>0</v>
      </c>
      <c r="CS36">
        <v>1.9538</v>
      </c>
      <c r="CT36">
        <v>0.37719999999999998</v>
      </c>
      <c r="CU36">
        <v>8.3701000000000008</v>
      </c>
      <c r="CV36">
        <v>0.69689999999999996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239</v>
      </c>
      <c r="DR36">
        <v>116</v>
      </c>
      <c r="DS36">
        <v>9.4</v>
      </c>
      <c r="DT36">
        <v>4.3</v>
      </c>
      <c r="DU36">
        <v>864</v>
      </c>
      <c r="DV36">
        <v>1.8339077609558999E-2</v>
      </c>
      <c r="DW36">
        <v>1.4186950342E-5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36047086000</v>
      </c>
      <c r="H37" t="s">
        <v>1431</v>
      </c>
      <c r="I37">
        <v>6.72238E-2</v>
      </c>
      <c r="J37">
        <v>3710</v>
      </c>
      <c r="K37">
        <v>397</v>
      </c>
      <c r="L37">
        <v>1363</v>
      </c>
      <c r="M37">
        <v>42</v>
      </c>
      <c r="N37">
        <v>1242</v>
      </c>
      <c r="O37">
        <v>83</v>
      </c>
      <c r="P37">
        <v>610</v>
      </c>
      <c r="Q37">
        <v>322</v>
      </c>
      <c r="R37">
        <v>173</v>
      </c>
      <c r="S37">
        <v>103</v>
      </c>
      <c r="T37">
        <v>21738</v>
      </c>
      <c r="U37">
        <v>3546</v>
      </c>
      <c r="V37">
        <v>482</v>
      </c>
      <c r="W37">
        <v>160</v>
      </c>
      <c r="X37">
        <v>510</v>
      </c>
      <c r="Y37">
        <v>103</v>
      </c>
      <c r="Z37">
        <v>884</v>
      </c>
      <c r="AA37">
        <v>246</v>
      </c>
      <c r="AB37">
        <v>280</v>
      </c>
      <c r="AC37">
        <v>99</v>
      </c>
      <c r="AD37">
        <v>163</v>
      </c>
      <c r="AE37">
        <v>83.799999999999898</v>
      </c>
      <c r="AF37">
        <v>3709</v>
      </c>
      <c r="AG37">
        <v>397</v>
      </c>
      <c r="AH37">
        <v>91</v>
      </c>
      <c r="AI37">
        <v>73.299999999999898</v>
      </c>
      <c r="AJ37">
        <v>329</v>
      </c>
      <c r="AK37">
        <v>84.599999999999895</v>
      </c>
      <c r="AL37">
        <v>0</v>
      </c>
      <c r="AM37">
        <v>11</v>
      </c>
      <c r="AN37">
        <v>192</v>
      </c>
      <c r="AO37">
        <v>94</v>
      </c>
      <c r="AP37">
        <v>620</v>
      </c>
      <c r="AQ37">
        <v>128</v>
      </c>
      <c r="AR37">
        <v>5</v>
      </c>
      <c r="AS37">
        <v>13</v>
      </c>
      <c r="AT37">
        <v>16.5</v>
      </c>
      <c r="AU37">
        <v>8.1</v>
      </c>
      <c r="AV37">
        <v>9.5</v>
      </c>
      <c r="AW37">
        <v>5.4</v>
      </c>
      <c r="AX37">
        <v>21738</v>
      </c>
      <c r="AY37">
        <v>3546</v>
      </c>
      <c r="AZ37">
        <v>19.100000000000001</v>
      </c>
      <c r="BA37">
        <v>5.9</v>
      </c>
      <c r="BB37">
        <v>13.6999999999999</v>
      </c>
      <c r="BC37">
        <v>3.2</v>
      </c>
      <c r="BD37">
        <v>23.8</v>
      </c>
      <c r="BE37">
        <v>6.1</v>
      </c>
      <c r="BF37">
        <v>7.6</v>
      </c>
      <c r="BG37">
        <v>2.8</v>
      </c>
      <c r="BH37">
        <v>13.1</v>
      </c>
      <c r="BI37">
        <v>6.7</v>
      </c>
      <c r="BJ37">
        <v>100</v>
      </c>
      <c r="BK37">
        <v>0.3</v>
      </c>
      <c r="BL37">
        <v>2.6</v>
      </c>
      <c r="BM37">
        <v>2</v>
      </c>
      <c r="BN37">
        <v>24.1</v>
      </c>
      <c r="BO37">
        <v>6.2</v>
      </c>
      <c r="BP37">
        <v>0</v>
      </c>
      <c r="BQ37">
        <v>2.2000000000000002</v>
      </c>
      <c r="BR37">
        <v>15.5</v>
      </c>
      <c r="BS37">
        <v>7.5</v>
      </c>
      <c r="BT37">
        <v>49.899999999999899</v>
      </c>
      <c r="BU37">
        <v>9</v>
      </c>
      <c r="BV37">
        <v>0.1</v>
      </c>
      <c r="BW37">
        <v>0.4</v>
      </c>
      <c r="BX37">
        <v>0.64049999999999996</v>
      </c>
      <c r="BY37">
        <v>0.71689999999999998</v>
      </c>
      <c r="BZ37">
        <v>0.74719999999999998</v>
      </c>
      <c r="CA37">
        <v>0.73629999999999995</v>
      </c>
      <c r="CB37">
        <v>2.8409</v>
      </c>
      <c r="CC37">
        <v>0.76559999999999995</v>
      </c>
      <c r="CD37">
        <v>0.4471</v>
      </c>
      <c r="CE37">
        <v>0.6946</v>
      </c>
      <c r="CF37">
        <v>0.19700000000000001</v>
      </c>
      <c r="CG37">
        <v>0.7601</v>
      </c>
      <c r="CH37">
        <v>2.0988000000000002</v>
      </c>
      <c r="CI37">
        <v>0.55859999999999999</v>
      </c>
      <c r="CJ37">
        <v>0.9909</v>
      </c>
      <c r="CK37">
        <v>0.4879</v>
      </c>
      <c r="CL37">
        <v>1.4787999999999999</v>
      </c>
      <c r="CM37">
        <v>0.7601</v>
      </c>
      <c r="CN37">
        <v>0.69910000000000005</v>
      </c>
      <c r="CO37">
        <v>0</v>
      </c>
      <c r="CP37">
        <v>0.9143</v>
      </c>
      <c r="CQ37">
        <v>0.76</v>
      </c>
      <c r="CR37">
        <v>0.35909999999999997</v>
      </c>
      <c r="CS37">
        <v>2.7326000000000001</v>
      </c>
      <c r="CT37">
        <v>0.73829999999999996</v>
      </c>
      <c r="CU37">
        <v>9.1509999999999998</v>
      </c>
      <c r="CV37">
        <v>0.79979999999999996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2</v>
      </c>
      <c r="DQ37">
        <v>616</v>
      </c>
      <c r="DR37">
        <v>181</v>
      </c>
      <c r="DS37">
        <v>16.600000000000001</v>
      </c>
      <c r="DT37">
        <v>4.5</v>
      </c>
      <c r="DU37">
        <v>1501</v>
      </c>
      <c r="DV37">
        <v>1.8286218669015E-2</v>
      </c>
      <c r="DW37">
        <v>1.8929122726000001E-5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36047086200</v>
      </c>
      <c r="H38" t="s">
        <v>1430</v>
      </c>
      <c r="I38">
        <v>5.4110999999999999E-2</v>
      </c>
      <c r="J38">
        <v>2900</v>
      </c>
      <c r="K38">
        <v>486</v>
      </c>
      <c r="L38">
        <v>1231</v>
      </c>
      <c r="M38">
        <v>34</v>
      </c>
      <c r="N38">
        <v>1028</v>
      </c>
      <c r="O38">
        <v>102</v>
      </c>
      <c r="P38">
        <v>489</v>
      </c>
      <c r="Q38">
        <v>267</v>
      </c>
      <c r="R38">
        <v>129</v>
      </c>
      <c r="S38">
        <v>85</v>
      </c>
      <c r="T38">
        <v>25155</v>
      </c>
      <c r="U38">
        <v>4614</v>
      </c>
      <c r="V38">
        <v>178</v>
      </c>
      <c r="W38">
        <v>89</v>
      </c>
      <c r="X38">
        <v>269</v>
      </c>
      <c r="Y38">
        <v>109</v>
      </c>
      <c r="Z38">
        <v>711</v>
      </c>
      <c r="AA38">
        <v>275</v>
      </c>
      <c r="AB38">
        <v>255</v>
      </c>
      <c r="AC38">
        <v>123</v>
      </c>
      <c r="AD38">
        <v>214</v>
      </c>
      <c r="AE38">
        <v>105.9</v>
      </c>
      <c r="AF38">
        <v>2773</v>
      </c>
      <c r="AG38">
        <v>522.20000000000005</v>
      </c>
      <c r="AH38">
        <v>62</v>
      </c>
      <c r="AI38">
        <v>77.599999999999895</v>
      </c>
      <c r="AJ38">
        <v>393</v>
      </c>
      <c r="AK38">
        <v>114.599999999999</v>
      </c>
      <c r="AL38">
        <v>0</v>
      </c>
      <c r="AM38">
        <v>11</v>
      </c>
      <c r="AN38">
        <v>85</v>
      </c>
      <c r="AO38">
        <v>53.2</v>
      </c>
      <c r="AP38">
        <v>465</v>
      </c>
      <c r="AQ38">
        <v>104</v>
      </c>
      <c r="AR38">
        <v>0</v>
      </c>
      <c r="AS38">
        <v>11</v>
      </c>
      <c r="AT38">
        <v>16.899999999999899</v>
      </c>
      <c r="AU38">
        <v>9.4</v>
      </c>
      <c r="AV38">
        <v>8.8000000000000007</v>
      </c>
      <c r="AW38">
        <v>5.4</v>
      </c>
      <c r="AX38">
        <v>25155</v>
      </c>
      <c r="AY38">
        <v>4614</v>
      </c>
      <c r="AZ38">
        <v>9.8000000000000007</v>
      </c>
      <c r="BA38">
        <v>5.3</v>
      </c>
      <c r="BB38">
        <v>9.3000000000000007</v>
      </c>
      <c r="BC38">
        <v>3.8</v>
      </c>
      <c r="BD38">
        <v>24.5</v>
      </c>
      <c r="BE38">
        <v>8.5</v>
      </c>
      <c r="BF38">
        <v>8.8000000000000007</v>
      </c>
      <c r="BG38">
        <v>4</v>
      </c>
      <c r="BH38">
        <v>20.8</v>
      </c>
      <c r="BI38">
        <v>10.1</v>
      </c>
      <c r="BJ38">
        <v>95.599999999999895</v>
      </c>
      <c r="BK38">
        <v>8.1999999999999904</v>
      </c>
      <c r="BL38">
        <v>2.4</v>
      </c>
      <c r="BM38">
        <v>3</v>
      </c>
      <c r="BN38">
        <v>31.899999999999899</v>
      </c>
      <c r="BO38">
        <v>9.3000000000000007</v>
      </c>
      <c r="BP38">
        <v>0</v>
      </c>
      <c r="BQ38">
        <v>2.4</v>
      </c>
      <c r="BR38">
        <v>8.3000000000000007</v>
      </c>
      <c r="BS38">
        <v>5.0999999999999996</v>
      </c>
      <c r="BT38">
        <v>45.2</v>
      </c>
      <c r="BU38">
        <v>10.3</v>
      </c>
      <c r="BV38">
        <v>0</v>
      </c>
      <c r="BW38">
        <v>0.4</v>
      </c>
      <c r="BX38">
        <v>0.65039999999999998</v>
      </c>
      <c r="BY38">
        <v>0.67310000000000003</v>
      </c>
      <c r="BZ38">
        <v>0.62770000000000004</v>
      </c>
      <c r="CA38">
        <v>0.42170000000000002</v>
      </c>
      <c r="CB38">
        <v>2.3730000000000002</v>
      </c>
      <c r="CC38">
        <v>0.62590000000000001</v>
      </c>
      <c r="CD38">
        <v>0.1769</v>
      </c>
      <c r="CE38">
        <v>0.73660000000000003</v>
      </c>
      <c r="CF38">
        <v>0.309</v>
      </c>
      <c r="CG38">
        <v>0.91059999999999997</v>
      </c>
      <c r="CH38">
        <v>2.1331000000000002</v>
      </c>
      <c r="CI38">
        <v>0.57840000000000003</v>
      </c>
      <c r="CJ38">
        <v>0.87790000000000001</v>
      </c>
      <c r="CK38">
        <v>0.47410000000000002</v>
      </c>
      <c r="CL38">
        <v>1.3519000000000001</v>
      </c>
      <c r="CM38">
        <v>0.67420000000000002</v>
      </c>
      <c r="CN38">
        <v>0.74139999999999995</v>
      </c>
      <c r="CO38">
        <v>0</v>
      </c>
      <c r="CP38">
        <v>0.76500000000000001</v>
      </c>
      <c r="CQ38">
        <v>0.73119999999999996</v>
      </c>
      <c r="CR38">
        <v>0</v>
      </c>
      <c r="CS38">
        <v>2.2376</v>
      </c>
      <c r="CT38">
        <v>0.49220000000000003</v>
      </c>
      <c r="CU38">
        <v>8.0957000000000008</v>
      </c>
      <c r="CV38">
        <v>0.6613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442</v>
      </c>
      <c r="DR38">
        <v>157</v>
      </c>
      <c r="DS38">
        <v>15.1999999999999</v>
      </c>
      <c r="DT38">
        <v>4.7</v>
      </c>
      <c r="DU38">
        <v>1139</v>
      </c>
      <c r="DV38">
        <v>1.5352560392976999E-2</v>
      </c>
      <c r="DW38">
        <v>1.4945782762E-5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36047086400</v>
      </c>
      <c r="H39" t="s">
        <v>1429</v>
      </c>
      <c r="I39">
        <v>5.8233399999999998E-2</v>
      </c>
      <c r="J39">
        <v>2239</v>
      </c>
      <c r="K39">
        <v>302</v>
      </c>
      <c r="L39">
        <v>800</v>
      </c>
      <c r="M39">
        <v>34</v>
      </c>
      <c r="N39">
        <v>732</v>
      </c>
      <c r="O39">
        <v>52</v>
      </c>
      <c r="P39">
        <v>372</v>
      </c>
      <c r="Q39">
        <v>207</v>
      </c>
      <c r="R39">
        <v>154</v>
      </c>
      <c r="S39">
        <v>66</v>
      </c>
      <c r="T39">
        <v>21441</v>
      </c>
      <c r="U39">
        <v>3403</v>
      </c>
      <c r="V39">
        <v>137</v>
      </c>
      <c r="W39">
        <v>65</v>
      </c>
      <c r="X39">
        <v>330</v>
      </c>
      <c r="Y39">
        <v>94</v>
      </c>
      <c r="Z39">
        <v>556</v>
      </c>
      <c r="AA39">
        <v>175</v>
      </c>
      <c r="AB39">
        <v>223</v>
      </c>
      <c r="AC39">
        <v>78</v>
      </c>
      <c r="AD39">
        <v>117</v>
      </c>
      <c r="AE39">
        <v>60.899999999999899</v>
      </c>
      <c r="AF39">
        <v>2227</v>
      </c>
      <c r="AG39">
        <v>302.5</v>
      </c>
      <c r="AH39">
        <v>17</v>
      </c>
      <c r="AI39">
        <v>45.899999999999899</v>
      </c>
      <c r="AJ39">
        <v>68</v>
      </c>
      <c r="AK39">
        <v>32.5</v>
      </c>
      <c r="AL39">
        <v>0</v>
      </c>
      <c r="AM39">
        <v>11</v>
      </c>
      <c r="AN39">
        <v>100</v>
      </c>
      <c r="AO39">
        <v>51.6</v>
      </c>
      <c r="AP39">
        <v>338</v>
      </c>
      <c r="AQ39">
        <v>70</v>
      </c>
      <c r="AR39">
        <v>0</v>
      </c>
      <c r="AS39">
        <v>11</v>
      </c>
      <c r="AT39">
        <v>16.600000000000001</v>
      </c>
      <c r="AU39">
        <v>8.9</v>
      </c>
      <c r="AV39">
        <v>14.5</v>
      </c>
      <c r="AW39">
        <v>5.2</v>
      </c>
      <c r="AX39">
        <v>21441</v>
      </c>
      <c r="AY39">
        <v>3403</v>
      </c>
      <c r="AZ39">
        <v>9.5</v>
      </c>
      <c r="BA39">
        <v>4</v>
      </c>
      <c r="BB39">
        <v>14.6999999999999</v>
      </c>
      <c r="BC39">
        <v>4.5999999999999996</v>
      </c>
      <c r="BD39">
        <v>24.8</v>
      </c>
      <c r="BE39">
        <v>7.1</v>
      </c>
      <c r="BF39">
        <v>10</v>
      </c>
      <c r="BG39">
        <v>3.6</v>
      </c>
      <c r="BH39">
        <v>16</v>
      </c>
      <c r="BI39">
        <v>8.1999999999999904</v>
      </c>
      <c r="BJ39">
        <v>99.5</v>
      </c>
      <c r="BK39">
        <v>1.6</v>
      </c>
      <c r="BL39">
        <v>0.8</v>
      </c>
      <c r="BM39">
        <v>2.2999999999999998</v>
      </c>
      <c r="BN39">
        <v>8.5</v>
      </c>
      <c r="BO39">
        <v>4</v>
      </c>
      <c r="BP39">
        <v>0</v>
      </c>
      <c r="BQ39">
        <v>3.7</v>
      </c>
      <c r="BR39">
        <v>13.6999999999999</v>
      </c>
      <c r="BS39">
        <v>7</v>
      </c>
      <c r="BT39">
        <v>46.2</v>
      </c>
      <c r="BU39">
        <v>9.1999999999999904</v>
      </c>
      <c r="BV39">
        <v>0</v>
      </c>
      <c r="BW39">
        <v>0.5</v>
      </c>
      <c r="BX39">
        <v>0.64339999999999997</v>
      </c>
      <c r="BY39">
        <v>0.91210000000000002</v>
      </c>
      <c r="BZ39">
        <v>0.75590000000000002</v>
      </c>
      <c r="CA39">
        <v>0.40670000000000001</v>
      </c>
      <c r="CB39">
        <v>2.718</v>
      </c>
      <c r="CC39">
        <v>0.73019999999999996</v>
      </c>
      <c r="CD39">
        <v>0.51090000000000002</v>
      </c>
      <c r="CE39">
        <v>0.75700000000000001</v>
      </c>
      <c r="CF39">
        <v>0.43169999999999997</v>
      </c>
      <c r="CG39">
        <v>0.82720000000000005</v>
      </c>
      <c r="CH39">
        <v>2.5268999999999999</v>
      </c>
      <c r="CI39">
        <v>0.80200000000000005</v>
      </c>
      <c r="CJ39">
        <v>0.97589999999999999</v>
      </c>
      <c r="CK39">
        <v>0.27510000000000001</v>
      </c>
      <c r="CL39">
        <v>1.2509999999999999</v>
      </c>
      <c r="CM39">
        <v>0.61819999999999997</v>
      </c>
      <c r="CN39">
        <v>0.51829999999999998</v>
      </c>
      <c r="CO39">
        <v>0</v>
      </c>
      <c r="CP39">
        <v>0.88800000000000001</v>
      </c>
      <c r="CQ39">
        <v>0.73699999999999999</v>
      </c>
      <c r="CR39">
        <v>0</v>
      </c>
      <c r="CS39">
        <v>2.1433</v>
      </c>
      <c r="CT39">
        <v>0.45250000000000001</v>
      </c>
      <c r="CU39">
        <v>8.6392000000000007</v>
      </c>
      <c r="CV39">
        <v>0.73509999999999998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2</v>
      </c>
      <c r="DQ39">
        <v>225</v>
      </c>
      <c r="DR39">
        <v>89</v>
      </c>
      <c r="DS39">
        <v>10</v>
      </c>
      <c r="DT39">
        <v>3.5</v>
      </c>
      <c r="DU39">
        <v>759</v>
      </c>
      <c r="DV39">
        <v>1.6785303401715999E-2</v>
      </c>
      <c r="DW39">
        <v>1.5647168444000001E-5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36047086600</v>
      </c>
      <c r="H40" t="s">
        <v>1428</v>
      </c>
      <c r="I40">
        <v>6.0433800000000003E-2</v>
      </c>
      <c r="J40">
        <v>2993</v>
      </c>
      <c r="K40">
        <v>436</v>
      </c>
      <c r="L40">
        <v>1396</v>
      </c>
      <c r="M40">
        <v>40</v>
      </c>
      <c r="N40">
        <v>1210</v>
      </c>
      <c r="O40">
        <v>102</v>
      </c>
      <c r="P40">
        <v>392</v>
      </c>
      <c r="Q40">
        <v>184</v>
      </c>
      <c r="R40">
        <v>109</v>
      </c>
      <c r="S40">
        <v>62</v>
      </c>
      <c r="T40">
        <v>27053</v>
      </c>
      <c r="U40">
        <v>4347</v>
      </c>
      <c r="V40">
        <v>281</v>
      </c>
      <c r="W40">
        <v>113</v>
      </c>
      <c r="X40">
        <v>439</v>
      </c>
      <c r="Y40">
        <v>106</v>
      </c>
      <c r="Z40">
        <v>604</v>
      </c>
      <c r="AA40">
        <v>187</v>
      </c>
      <c r="AB40">
        <v>308</v>
      </c>
      <c r="AC40">
        <v>123</v>
      </c>
      <c r="AD40">
        <v>159</v>
      </c>
      <c r="AE40">
        <v>76.799999999999898</v>
      </c>
      <c r="AF40">
        <v>2976</v>
      </c>
      <c r="AG40">
        <v>436.89999999999901</v>
      </c>
      <c r="AH40">
        <v>79</v>
      </c>
      <c r="AI40">
        <v>65.7</v>
      </c>
      <c r="AJ40">
        <v>388</v>
      </c>
      <c r="AK40">
        <v>88.5</v>
      </c>
      <c r="AL40">
        <v>0</v>
      </c>
      <c r="AM40">
        <v>11</v>
      </c>
      <c r="AN40">
        <v>82</v>
      </c>
      <c r="AO40">
        <v>62.6</v>
      </c>
      <c r="AP40">
        <v>664</v>
      </c>
      <c r="AQ40">
        <v>112</v>
      </c>
      <c r="AR40">
        <v>0</v>
      </c>
      <c r="AS40">
        <v>11</v>
      </c>
      <c r="AT40">
        <v>13.1</v>
      </c>
      <c r="AU40">
        <v>6.2</v>
      </c>
      <c r="AV40">
        <v>7.3</v>
      </c>
      <c r="AW40">
        <v>4.0999999999999996</v>
      </c>
      <c r="AX40">
        <v>27053</v>
      </c>
      <c r="AY40">
        <v>4347</v>
      </c>
      <c r="AZ40">
        <v>13.6</v>
      </c>
      <c r="BA40">
        <v>4.7</v>
      </c>
      <c r="BB40">
        <v>14.6999999999999</v>
      </c>
      <c r="BC40">
        <v>3.2</v>
      </c>
      <c r="BD40">
        <v>20.1999999999999</v>
      </c>
      <c r="BE40">
        <v>5.5</v>
      </c>
      <c r="BF40">
        <v>10.3</v>
      </c>
      <c r="BG40">
        <v>3.9</v>
      </c>
      <c r="BH40">
        <v>13.1</v>
      </c>
      <c r="BI40">
        <v>6.2</v>
      </c>
      <c r="BJ40">
        <v>99.4</v>
      </c>
      <c r="BK40">
        <v>1.8</v>
      </c>
      <c r="BL40">
        <v>2.8</v>
      </c>
      <c r="BM40">
        <v>2.2999999999999998</v>
      </c>
      <c r="BN40">
        <v>27.8</v>
      </c>
      <c r="BO40">
        <v>6.3</v>
      </c>
      <c r="BP40">
        <v>0</v>
      </c>
      <c r="BQ40">
        <v>2.1</v>
      </c>
      <c r="BR40">
        <v>6.8</v>
      </c>
      <c r="BS40">
        <v>5.0999999999999996</v>
      </c>
      <c r="BT40">
        <v>54.899999999999899</v>
      </c>
      <c r="BU40">
        <v>7.9</v>
      </c>
      <c r="BV40">
        <v>0</v>
      </c>
      <c r="BW40">
        <v>0.4</v>
      </c>
      <c r="BX40">
        <v>0.53879999999999995</v>
      </c>
      <c r="BY40">
        <v>0.53879999999999995</v>
      </c>
      <c r="BZ40">
        <v>0.55449999999999999</v>
      </c>
      <c r="CA40">
        <v>0.58240000000000003</v>
      </c>
      <c r="CB40">
        <v>2.2145000000000001</v>
      </c>
      <c r="CC40">
        <v>0.57809999999999995</v>
      </c>
      <c r="CD40">
        <v>0.51090000000000002</v>
      </c>
      <c r="CE40">
        <v>0.40789999999999998</v>
      </c>
      <c r="CF40">
        <v>0.46560000000000001</v>
      </c>
      <c r="CG40">
        <v>0.7611</v>
      </c>
      <c r="CH40">
        <v>2.1455000000000002</v>
      </c>
      <c r="CI40">
        <v>0.58520000000000005</v>
      </c>
      <c r="CJ40">
        <v>0.97430000000000005</v>
      </c>
      <c r="CK40">
        <v>0.50780000000000003</v>
      </c>
      <c r="CL40">
        <v>1.4821</v>
      </c>
      <c r="CM40">
        <v>0.76149999999999995</v>
      </c>
      <c r="CN40">
        <v>0.72470000000000001</v>
      </c>
      <c r="CO40">
        <v>0</v>
      </c>
      <c r="CP40">
        <v>0.71909999999999996</v>
      </c>
      <c r="CQ40">
        <v>0.79449999999999998</v>
      </c>
      <c r="CR40">
        <v>0</v>
      </c>
      <c r="CS40">
        <v>2.2383000000000002</v>
      </c>
      <c r="CT40">
        <v>0.49270000000000003</v>
      </c>
      <c r="CU40">
        <v>8.0805000000000007</v>
      </c>
      <c r="CV40">
        <v>0.65959999999999996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340</v>
      </c>
      <c r="DR40">
        <v>116</v>
      </c>
      <c r="DS40">
        <v>11.4</v>
      </c>
      <c r="DT40">
        <v>3.4</v>
      </c>
      <c r="DU40">
        <v>1687</v>
      </c>
      <c r="DV40">
        <v>2.1129176155574001E-2</v>
      </c>
      <c r="DW40">
        <v>1.7544897657000001E-5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36047086800</v>
      </c>
      <c r="H41" t="s">
        <v>1427</v>
      </c>
      <c r="I41">
        <v>6.7406099999999997E-2</v>
      </c>
      <c r="J41">
        <v>3416</v>
      </c>
      <c r="K41">
        <v>447</v>
      </c>
      <c r="L41">
        <v>1359</v>
      </c>
      <c r="M41">
        <v>38</v>
      </c>
      <c r="N41">
        <v>1205</v>
      </c>
      <c r="O41">
        <v>92</v>
      </c>
      <c r="P41">
        <v>747</v>
      </c>
      <c r="Q41">
        <v>364</v>
      </c>
      <c r="R41">
        <v>148</v>
      </c>
      <c r="S41">
        <v>84</v>
      </c>
      <c r="T41">
        <v>20924</v>
      </c>
      <c r="U41">
        <v>2804</v>
      </c>
      <c r="V41">
        <v>420</v>
      </c>
      <c r="W41">
        <v>129</v>
      </c>
      <c r="X41">
        <v>381</v>
      </c>
      <c r="Y41">
        <v>136</v>
      </c>
      <c r="Z41">
        <v>696</v>
      </c>
      <c r="AA41">
        <v>245</v>
      </c>
      <c r="AB41">
        <v>290</v>
      </c>
      <c r="AC41">
        <v>95</v>
      </c>
      <c r="AD41">
        <v>88</v>
      </c>
      <c r="AE41">
        <v>56.1</v>
      </c>
      <c r="AF41">
        <v>3205</v>
      </c>
      <c r="AG41">
        <v>506.39999999999901</v>
      </c>
      <c r="AH41">
        <v>130</v>
      </c>
      <c r="AI41">
        <v>90.9</v>
      </c>
      <c r="AJ41">
        <v>258</v>
      </c>
      <c r="AK41">
        <v>86.4</v>
      </c>
      <c r="AL41">
        <v>0</v>
      </c>
      <c r="AM41">
        <v>11</v>
      </c>
      <c r="AN41">
        <v>108</v>
      </c>
      <c r="AO41">
        <v>66.900000000000006</v>
      </c>
      <c r="AP41">
        <v>673</v>
      </c>
      <c r="AQ41">
        <v>124</v>
      </c>
      <c r="AR41">
        <v>0</v>
      </c>
      <c r="AS41">
        <v>11</v>
      </c>
      <c r="AT41">
        <v>22</v>
      </c>
      <c r="AU41">
        <v>10</v>
      </c>
      <c r="AV41">
        <v>7.9</v>
      </c>
      <c r="AW41">
        <v>4.2</v>
      </c>
      <c r="AX41">
        <v>20924</v>
      </c>
      <c r="AY41">
        <v>2804</v>
      </c>
      <c r="AZ41">
        <v>17.8</v>
      </c>
      <c r="BA41">
        <v>5.6</v>
      </c>
      <c r="BB41">
        <v>11.1999999999999</v>
      </c>
      <c r="BC41">
        <v>4.2</v>
      </c>
      <c r="BD41">
        <v>20.399999999999899</v>
      </c>
      <c r="BE41">
        <v>6.7</v>
      </c>
      <c r="BF41">
        <v>8.5</v>
      </c>
      <c r="BG41">
        <v>2.8</v>
      </c>
      <c r="BH41">
        <v>7.3</v>
      </c>
      <c r="BI41">
        <v>4.5999999999999996</v>
      </c>
      <c r="BJ41">
        <v>93.799999999999898</v>
      </c>
      <c r="BK41">
        <v>8.3000000000000007</v>
      </c>
      <c r="BL41">
        <v>4</v>
      </c>
      <c r="BM41">
        <v>2.8</v>
      </c>
      <c r="BN41">
        <v>19</v>
      </c>
      <c r="BO41">
        <v>6.3</v>
      </c>
      <c r="BP41">
        <v>0</v>
      </c>
      <c r="BQ41">
        <v>2.2000000000000002</v>
      </c>
      <c r="BR41">
        <v>9</v>
      </c>
      <c r="BS41">
        <v>5.5</v>
      </c>
      <c r="BT41">
        <v>55.899999999999899</v>
      </c>
      <c r="BU41">
        <v>10.1999999999999</v>
      </c>
      <c r="BV41">
        <v>0</v>
      </c>
      <c r="BW41">
        <v>0.3</v>
      </c>
      <c r="BX41">
        <v>0.75</v>
      </c>
      <c r="BY41">
        <v>0.59760000000000002</v>
      </c>
      <c r="BZ41">
        <v>0.77449999999999997</v>
      </c>
      <c r="CA41">
        <v>0.7077</v>
      </c>
      <c r="CB41">
        <v>2.8296999999999999</v>
      </c>
      <c r="CC41">
        <v>0.76270000000000004</v>
      </c>
      <c r="CD41">
        <v>0.28460000000000002</v>
      </c>
      <c r="CE41">
        <v>0.42459999999999998</v>
      </c>
      <c r="CF41">
        <v>0.28089999999999998</v>
      </c>
      <c r="CG41">
        <v>0.4778</v>
      </c>
      <c r="CH41">
        <v>1.4679</v>
      </c>
      <c r="CI41">
        <v>0.16980000000000001</v>
      </c>
      <c r="CJ41">
        <v>0.85440000000000005</v>
      </c>
      <c r="CK41">
        <v>0.57889999999999997</v>
      </c>
      <c r="CL41">
        <v>1.4333</v>
      </c>
      <c r="CM41">
        <v>0.72729999999999995</v>
      </c>
      <c r="CN41">
        <v>0.65959999999999996</v>
      </c>
      <c r="CO41">
        <v>0</v>
      </c>
      <c r="CP41">
        <v>0.78249999999999997</v>
      </c>
      <c r="CQ41">
        <v>0.80259999999999998</v>
      </c>
      <c r="CR41">
        <v>0</v>
      </c>
      <c r="CS41">
        <v>2.2446999999999999</v>
      </c>
      <c r="CT41">
        <v>0.496</v>
      </c>
      <c r="CU41">
        <v>7.9756999999999998</v>
      </c>
      <c r="CV41">
        <v>0.64200000000000002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580</v>
      </c>
      <c r="DR41">
        <v>177</v>
      </c>
      <c r="DS41">
        <v>17</v>
      </c>
      <c r="DT41">
        <v>5.0999999999999996</v>
      </c>
      <c r="DU41">
        <v>1411</v>
      </c>
      <c r="DV41">
        <v>1.7244964644277001E-2</v>
      </c>
      <c r="DW41">
        <v>1.855430557E-5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36047087000</v>
      </c>
      <c r="H42" t="s">
        <v>1106</v>
      </c>
      <c r="I42">
        <v>6.0123000000000003E-2</v>
      </c>
      <c r="J42">
        <v>3285</v>
      </c>
      <c r="K42">
        <v>405</v>
      </c>
      <c r="L42">
        <v>1296</v>
      </c>
      <c r="M42">
        <v>50</v>
      </c>
      <c r="N42">
        <v>1198</v>
      </c>
      <c r="O42">
        <v>70</v>
      </c>
      <c r="P42">
        <v>833</v>
      </c>
      <c r="Q42">
        <v>281</v>
      </c>
      <c r="R42">
        <v>218</v>
      </c>
      <c r="S42">
        <v>98</v>
      </c>
      <c r="T42">
        <v>21397</v>
      </c>
      <c r="U42">
        <v>3294</v>
      </c>
      <c r="V42">
        <v>363</v>
      </c>
      <c r="W42">
        <v>121</v>
      </c>
      <c r="X42">
        <v>509</v>
      </c>
      <c r="Y42">
        <v>108</v>
      </c>
      <c r="Z42">
        <v>815</v>
      </c>
      <c r="AA42">
        <v>225</v>
      </c>
      <c r="AB42">
        <v>303</v>
      </c>
      <c r="AC42">
        <v>84</v>
      </c>
      <c r="AD42">
        <v>190</v>
      </c>
      <c r="AE42">
        <v>89.299999999999898</v>
      </c>
      <c r="AF42">
        <v>3250</v>
      </c>
      <c r="AG42">
        <v>407.5</v>
      </c>
      <c r="AH42">
        <v>142</v>
      </c>
      <c r="AI42">
        <v>95.9</v>
      </c>
      <c r="AJ42">
        <v>277</v>
      </c>
      <c r="AK42">
        <v>81</v>
      </c>
      <c r="AL42">
        <v>17</v>
      </c>
      <c r="AM42">
        <v>29</v>
      </c>
      <c r="AN42">
        <v>113</v>
      </c>
      <c r="AO42">
        <v>60</v>
      </c>
      <c r="AP42">
        <v>601</v>
      </c>
      <c r="AQ42">
        <v>99</v>
      </c>
      <c r="AR42">
        <v>8</v>
      </c>
      <c r="AS42">
        <v>4</v>
      </c>
      <c r="AT42">
        <v>25.399999999999899</v>
      </c>
      <c r="AU42">
        <v>8.1999999999999904</v>
      </c>
      <c r="AV42">
        <v>14</v>
      </c>
      <c r="AW42">
        <v>5.9</v>
      </c>
      <c r="AX42">
        <v>21397</v>
      </c>
      <c r="AY42">
        <v>3294</v>
      </c>
      <c r="AZ42">
        <v>16</v>
      </c>
      <c r="BA42">
        <v>5.4</v>
      </c>
      <c r="BB42">
        <v>15.5</v>
      </c>
      <c r="BC42">
        <v>3.9</v>
      </c>
      <c r="BD42">
        <v>24.8</v>
      </c>
      <c r="BE42">
        <v>6.1</v>
      </c>
      <c r="BF42">
        <v>9.1999999999999904</v>
      </c>
      <c r="BG42">
        <v>2.8</v>
      </c>
      <c r="BH42">
        <v>15.9</v>
      </c>
      <c r="BI42">
        <v>7.4</v>
      </c>
      <c r="BJ42">
        <v>98.9</v>
      </c>
      <c r="BK42">
        <v>2.2999999999999998</v>
      </c>
      <c r="BL42">
        <v>4.5999999999999996</v>
      </c>
      <c r="BM42">
        <v>3.1</v>
      </c>
      <c r="BN42">
        <v>21.399999999999899</v>
      </c>
      <c r="BO42">
        <v>6.2</v>
      </c>
      <c r="BP42">
        <v>1.3</v>
      </c>
      <c r="BQ42">
        <v>2.2000000000000002</v>
      </c>
      <c r="BR42">
        <v>9.4</v>
      </c>
      <c r="BS42">
        <v>5</v>
      </c>
      <c r="BT42">
        <v>50.2</v>
      </c>
      <c r="BU42">
        <v>8</v>
      </c>
      <c r="BV42">
        <v>0.2</v>
      </c>
      <c r="BW42">
        <v>0.1</v>
      </c>
      <c r="BX42">
        <v>0.80289999999999995</v>
      </c>
      <c r="BY42">
        <v>0.90139999999999998</v>
      </c>
      <c r="BZ42">
        <v>0.75729999999999997</v>
      </c>
      <c r="CA42">
        <v>0.6623</v>
      </c>
      <c r="CB42">
        <v>3.1238999999999999</v>
      </c>
      <c r="CC42">
        <v>0.83950000000000002</v>
      </c>
      <c r="CD42">
        <v>0.5665</v>
      </c>
      <c r="CE42">
        <v>0.75509999999999999</v>
      </c>
      <c r="CF42">
        <v>0.35149999999999998</v>
      </c>
      <c r="CG42">
        <v>0.82479999999999998</v>
      </c>
      <c r="CH42">
        <v>2.4979</v>
      </c>
      <c r="CI42">
        <v>0.78749999999999998</v>
      </c>
      <c r="CJ42">
        <v>0.95609999999999995</v>
      </c>
      <c r="CK42">
        <v>0.60580000000000001</v>
      </c>
      <c r="CL42">
        <v>1.5620000000000001</v>
      </c>
      <c r="CM42">
        <v>0.81530000000000002</v>
      </c>
      <c r="CN42">
        <v>0.67869999999999997</v>
      </c>
      <c r="CO42">
        <v>0.79249999999999998</v>
      </c>
      <c r="CP42">
        <v>0.79669999999999996</v>
      </c>
      <c r="CQ42">
        <v>0.76229999999999998</v>
      </c>
      <c r="CR42">
        <v>0.44729999999999998</v>
      </c>
      <c r="CS42">
        <v>3.4775</v>
      </c>
      <c r="CT42">
        <v>0.95509999999999995</v>
      </c>
      <c r="CU42">
        <v>10.6614</v>
      </c>
      <c r="CV42">
        <v>0.92910000000000004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338</v>
      </c>
      <c r="DR42">
        <v>114</v>
      </c>
      <c r="DS42">
        <v>10.3</v>
      </c>
      <c r="DT42">
        <v>3.5</v>
      </c>
      <c r="DU42">
        <v>1904</v>
      </c>
      <c r="DV42">
        <v>1.7331852592594999E-2</v>
      </c>
      <c r="DW42">
        <v>1.6577614043000001E-5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36047087200</v>
      </c>
      <c r="H43" t="s">
        <v>1105</v>
      </c>
      <c r="I43">
        <v>5.6835799999999999E-2</v>
      </c>
      <c r="J43">
        <v>2856</v>
      </c>
      <c r="K43">
        <v>317</v>
      </c>
      <c r="L43">
        <v>1215</v>
      </c>
      <c r="M43">
        <v>33</v>
      </c>
      <c r="N43">
        <v>1142</v>
      </c>
      <c r="O43">
        <v>62</v>
      </c>
      <c r="P43">
        <v>445</v>
      </c>
      <c r="Q43">
        <v>219</v>
      </c>
      <c r="R43">
        <v>143</v>
      </c>
      <c r="S43">
        <v>83</v>
      </c>
      <c r="T43">
        <v>21238</v>
      </c>
      <c r="U43">
        <v>3085</v>
      </c>
      <c r="V43">
        <v>175</v>
      </c>
      <c r="W43">
        <v>73</v>
      </c>
      <c r="X43">
        <v>443</v>
      </c>
      <c r="Y43">
        <v>108</v>
      </c>
      <c r="Z43">
        <v>727</v>
      </c>
      <c r="AA43">
        <v>187</v>
      </c>
      <c r="AB43">
        <v>271</v>
      </c>
      <c r="AC43">
        <v>82</v>
      </c>
      <c r="AD43">
        <v>259</v>
      </c>
      <c r="AE43">
        <v>81.2</v>
      </c>
      <c r="AF43">
        <v>2822</v>
      </c>
      <c r="AG43">
        <v>318.5</v>
      </c>
      <c r="AH43">
        <v>27</v>
      </c>
      <c r="AI43">
        <v>46.6</v>
      </c>
      <c r="AJ43">
        <v>390</v>
      </c>
      <c r="AK43">
        <v>76.5</v>
      </c>
      <c r="AL43">
        <v>0</v>
      </c>
      <c r="AM43">
        <v>11</v>
      </c>
      <c r="AN43">
        <v>17</v>
      </c>
      <c r="AO43">
        <v>22</v>
      </c>
      <c r="AP43">
        <v>630</v>
      </c>
      <c r="AQ43">
        <v>114</v>
      </c>
      <c r="AR43">
        <v>0</v>
      </c>
      <c r="AS43">
        <v>11</v>
      </c>
      <c r="AT43">
        <v>15.6</v>
      </c>
      <c r="AU43">
        <v>7.3</v>
      </c>
      <c r="AV43">
        <v>10.3</v>
      </c>
      <c r="AW43">
        <v>5.7</v>
      </c>
      <c r="AX43">
        <v>21238</v>
      </c>
      <c r="AY43">
        <v>3085</v>
      </c>
      <c r="AZ43">
        <v>9.1</v>
      </c>
      <c r="BA43">
        <v>3.6</v>
      </c>
      <c r="BB43">
        <v>15.5</v>
      </c>
      <c r="BC43">
        <v>4</v>
      </c>
      <c r="BD43">
        <v>25.5</v>
      </c>
      <c r="BE43">
        <v>5.9</v>
      </c>
      <c r="BF43">
        <v>9.5</v>
      </c>
      <c r="BG43">
        <v>2.9</v>
      </c>
      <c r="BH43">
        <v>22.6999999999999</v>
      </c>
      <c r="BI43">
        <v>7</v>
      </c>
      <c r="BJ43">
        <v>98.799999999999898</v>
      </c>
      <c r="BK43">
        <v>2</v>
      </c>
      <c r="BL43">
        <v>1</v>
      </c>
      <c r="BM43">
        <v>1.7</v>
      </c>
      <c r="BN43">
        <v>32.1</v>
      </c>
      <c r="BO43">
        <v>6.2</v>
      </c>
      <c r="BP43">
        <v>0</v>
      </c>
      <c r="BQ43">
        <v>2.4</v>
      </c>
      <c r="BR43">
        <v>1.5</v>
      </c>
      <c r="BS43">
        <v>1.9</v>
      </c>
      <c r="BT43">
        <v>55.2</v>
      </c>
      <c r="BU43">
        <v>9</v>
      </c>
      <c r="BV43">
        <v>0</v>
      </c>
      <c r="BW43">
        <v>0.4</v>
      </c>
      <c r="BX43">
        <v>0.61670000000000003</v>
      </c>
      <c r="BY43">
        <v>0.76449999999999996</v>
      </c>
      <c r="BZ43">
        <v>0.76249999999999996</v>
      </c>
      <c r="CA43">
        <v>0.38850000000000001</v>
      </c>
      <c r="CB43">
        <v>2.5323000000000002</v>
      </c>
      <c r="CC43">
        <v>0.67390000000000005</v>
      </c>
      <c r="CD43">
        <v>0.5665</v>
      </c>
      <c r="CE43">
        <v>0.78910000000000002</v>
      </c>
      <c r="CF43">
        <v>0.3841</v>
      </c>
      <c r="CG43">
        <v>0.9294</v>
      </c>
      <c r="CH43">
        <v>2.6690999999999998</v>
      </c>
      <c r="CI43">
        <v>0.86280000000000001</v>
      </c>
      <c r="CJ43">
        <v>0.95140000000000002</v>
      </c>
      <c r="CK43">
        <v>0.29959999999999998</v>
      </c>
      <c r="CL43">
        <v>1.2509999999999999</v>
      </c>
      <c r="CM43">
        <v>0.61860000000000004</v>
      </c>
      <c r="CN43">
        <v>0.74239999999999995</v>
      </c>
      <c r="CO43">
        <v>0</v>
      </c>
      <c r="CP43">
        <v>0.36199999999999999</v>
      </c>
      <c r="CQ43">
        <v>0.79659999999999997</v>
      </c>
      <c r="CR43">
        <v>0</v>
      </c>
      <c r="CS43">
        <v>1.901</v>
      </c>
      <c r="CT43">
        <v>0.35589999999999999</v>
      </c>
      <c r="CU43">
        <v>8.3534000000000006</v>
      </c>
      <c r="CV43">
        <v>0.69399999999999995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2</v>
      </c>
      <c r="DQ43">
        <v>164</v>
      </c>
      <c r="DR43">
        <v>84</v>
      </c>
      <c r="DS43">
        <v>5.7</v>
      </c>
      <c r="DT43">
        <v>3</v>
      </c>
      <c r="DU43">
        <v>897</v>
      </c>
      <c r="DV43">
        <v>1.7233173137550999E-2</v>
      </c>
      <c r="DW43">
        <v>1.5660246235E-5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36047088000</v>
      </c>
      <c r="H44" t="s">
        <v>1102</v>
      </c>
      <c r="I44">
        <v>7.0455500000000004E-2</v>
      </c>
      <c r="J44">
        <v>2876</v>
      </c>
      <c r="K44">
        <v>328</v>
      </c>
      <c r="L44">
        <v>1282</v>
      </c>
      <c r="M44">
        <v>33</v>
      </c>
      <c r="N44">
        <v>1151</v>
      </c>
      <c r="O44">
        <v>84</v>
      </c>
      <c r="P44">
        <v>478</v>
      </c>
      <c r="Q44">
        <v>200</v>
      </c>
      <c r="R44">
        <v>68</v>
      </c>
      <c r="S44">
        <v>61</v>
      </c>
      <c r="T44">
        <v>22897</v>
      </c>
      <c r="U44">
        <v>2952</v>
      </c>
      <c r="V44">
        <v>184</v>
      </c>
      <c r="W44">
        <v>86</v>
      </c>
      <c r="X44">
        <v>494</v>
      </c>
      <c r="Y44">
        <v>123</v>
      </c>
      <c r="Z44">
        <v>665</v>
      </c>
      <c r="AA44">
        <v>212</v>
      </c>
      <c r="AB44">
        <v>228</v>
      </c>
      <c r="AC44">
        <v>93</v>
      </c>
      <c r="AD44">
        <v>236</v>
      </c>
      <c r="AE44">
        <v>112.299999999999</v>
      </c>
      <c r="AF44">
        <v>2798</v>
      </c>
      <c r="AG44">
        <v>348.6</v>
      </c>
      <c r="AH44">
        <v>16</v>
      </c>
      <c r="AI44">
        <v>49.399999999999899</v>
      </c>
      <c r="AJ44">
        <v>454</v>
      </c>
      <c r="AK44">
        <v>109</v>
      </c>
      <c r="AL44">
        <v>0</v>
      </c>
      <c r="AM44">
        <v>11</v>
      </c>
      <c r="AN44">
        <v>118</v>
      </c>
      <c r="AO44">
        <v>66.599999999999895</v>
      </c>
      <c r="AP44">
        <v>493</v>
      </c>
      <c r="AQ44">
        <v>106</v>
      </c>
      <c r="AR44">
        <v>0</v>
      </c>
      <c r="AS44">
        <v>11</v>
      </c>
      <c r="AT44">
        <v>16.600000000000001</v>
      </c>
      <c r="AU44">
        <v>6.9</v>
      </c>
      <c r="AV44">
        <v>5.0999999999999996</v>
      </c>
      <c r="AW44">
        <v>4.5</v>
      </c>
      <c r="AX44">
        <v>22897</v>
      </c>
      <c r="AY44">
        <v>2952</v>
      </c>
      <c r="AZ44">
        <v>9.5</v>
      </c>
      <c r="BA44">
        <v>4.2</v>
      </c>
      <c r="BB44">
        <v>17.1999999999999</v>
      </c>
      <c r="BC44">
        <v>4.3</v>
      </c>
      <c r="BD44">
        <v>23.1</v>
      </c>
      <c r="BE44">
        <v>6.9</v>
      </c>
      <c r="BF44">
        <v>7.9</v>
      </c>
      <c r="BG44">
        <v>3.1</v>
      </c>
      <c r="BH44">
        <v>20.5</v>
      </c>
      <c r="BI44">
        <v>9.6</v>
      </c>
      <c r="BJ44">
        <v>97.299999999999898</v>
      </c>
      <c r="BK44">
        <v>4.9000000000000004</v>
      </c>
      <c r="BL44">
        <v>0.6</v>
      </c>
      <c r="BM44">
        <v>1.9</v>
      </c>
      <c r="BN44">
        <v>35.399999999999899</v>
      </c>
      <c r="BO44">
        <v>8.5</v>
      </c>
      <c r="BP44">
        <v>0</v>
      </c>
      <c r="BQ44">
        <v>2.2999999999999998</v>
      </c>
      <c r="BR44">
        <v>10.3</v>
      </c>
      <c r="BS44">
        <v>5.7</v>
      </c>
      <c r="BT44">
        <v>42.799999999999898</v>
      </c>
      <c r="BU44">
        <v>8.8000000000000007</v>
      </c>
      <c r="BV44">
        <v>0</v>
      </c>
      <c r="BW44">
        <v>0.4</v>
      </c>
      <c r="BX44">
        <v>0.64339999999999997</v>
      </c>
      <c r="BY44">
        <v>0.28620000000000001</v>
      </c>
      <c r="BZ44">
        <v>0.70799999999999996</v>
      </c>
      <c r="CA44">
        <v>0.40670000000000001</v>
      </c>
      <c r="CB44">
        <v>2.0442999999999998</v>
      </c>
      <c r="CC44">
        <v>0.53210000000000002</v>
      </c>
      <c r="CD44">
        <v>0.68679999999999997</v>
      </c>
      <c r="CE44">
        <v>0.65259999999999996</v>
      </c>
      <c r="CF44">
        <v>0.22420000000000001</v>
      </c>
      <c r="CG44">
        <v>0.90649999999999997</v>
      </c>
      <c r="CH44">
        <v>2.4701</v>
      </c>
      <c r="CI44">
        <v>0.77229999999999999</v>
      </c>
      <c r="CJ44">
        <v>0.90900000000000003</v>
      </c>
      <c r="CK44">
        <v>0.23150000000000001</v>
      </c>
      <c r="CL44">
        <v>1.1404000000000001</v>
      </c>
      <c r="CM44">
        <v>0.56010000000000004</v>
      </c>
      <c r="CN44">
        <v>0.75449999999999995</v>
      </c>
      <c r="CO44">
        <v>0</v>
      </c>
      <c r="CP44">
        <v>0.81840000000000002</v>
      </c>
      <c r="CQ44">
        <v>0.71879999999999999</v>
      </c>
      <c r="CR44">
        <v>0</v>
      </c>
      <c r="CS44">
        <v>2.2917000000000001</v>
      </c>
      <c r="CT44">
        <v>0.51929999999999998</v>
      </c>
      <c r="CU44">
        <v>7.9465000000000003</v>
      </c>
      <c r="CV44">
        <v>0.6381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</v>
      </c>
      <c r="DQ44">
        <v>337</v>
      </c>
      <c r="DR44">
        <v>144</v>
      </c>
      <c r="DS44">
        <v>11.6999999999999</v>
      </c>
      <c r="DT44">
        <v>4.7</v>
      </c>
      <c r="DU44">
        <v>1821</v>
      </c>
      <c r="DV44">
        <v>1.8022189736140001E-2</v>
      </c>
      <c r="DW44">
        <v>1.0191059273000001E-5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36047088200</v>
      </c>
      <c r="H45" t="s">
        <v>1078</v>
      </c>
      <c r="I45">
        <v>7.8448199999999996E-2</v>
      </c>
      <c r="J45">
        <v>6750</v>
      </c>
      <c r="K45">
        <v>768</v>
      </c>
      <c r="L45">
        <v>2871</v>
      </c>
      <c r="M45">
        <v>72</v>
      </c>
      <c r="N45">
        <v>2648</v>
      </c>
      <c r="O45">
        <v>133</v>
      </c>
      <c r="P45">
        <v>1113</v>
      </c>
      <c r="Q45">
        <v>450</v>
      </c>
      <c r="R45">
        <v>168</v>
      </c>
      <c r="S45">
        <v>126</v>
      </c>
      <c r="T45">
        <v>23429</v>
      </c>
      <c r="U45">
        <v>2763</v>
      </c>
      <c r="V45">
        <v>627</v>
      </c>
      <c r="W45">
        <v>200</v>
      </c>
      <c r="X45">
        <v>809</v>
      </c>
      <c r="Y45">
        <v>180</v>
      </c>
      <c r="Z45">
        <v>1484</v>
      </c>
      <c r="AA45">
        <v>345</v>
      </c>
      <c r="AB45">
        <v>631</v>
      </c>
      <c r="AC45">
        <v>236</v>
      </c>
      <c r="AD45">
        <v>428</v>
      </c>
      <c r="AE45">
        <v>164.099999999999</v>
      </c>
      <c r="AF45">
        <v>6684</v>
      </c>
      <c r="AG45">
        <v>771.5</v>
      </c>
      <c r="AH45">
        <v>151</v>
      </c>
      <c r="AI45">
        <v>138.599999999999</v>
      </c>
      <c r="AJ45">
        <v>1528</v>
      </c>
      <c r="AK45">
        <v>242.19999999999899</v>
      </c>
      <c r="AL45">
        <v>0</v>
      </c>
      <c r="AM45">
        <v>16</v>
      </c>
      <c r="AN45">
        <v>89</v>
      </c>
      <c r="AO45">
        <v>59.399999999999899</v>
      </c>
      <c r="AP45">
        <v>1374</v>
      </c>
      <c r="AQ45">
        <v>237</v>
      </c>
      <c r="AR45">
        <v>8</v>
      </c>
      <c r="AS45">
        <v>3</v>
      </c>
      <c r="AT45">
        <v>16.5</v>
      </c>
      <c r="AU45">
        <v>6.4</v>
      </c>
      <c r="AV45">
        <v>4.9000000000000004</v>
      </c>
      <c r="AW45">
        <v>3.4</v>
      </c>
      <c r="AX45">
        <v>23429</v>
      </c>
      <c r="AY45">
        <v>2763</v>
      </c>
      <c r="AZ45">
        <v>13.6999999999999</v>
      </c>
      <c r="BA45">
        <v>4.4000000000000004</v>
      </c>
      <c r="BB45">
        <v>12</v>
      </c>
      <c r="BC45">
        <v>2.7</v>
      </c>
      <c r="BD45">
        <v>22</v>
      </c>
      <c r="BE45">
        <v>4.5</v>
      </c>
      <c r="BF45">
        <v>9.3000000000000007</v>
      </c>
      <c r="BG45">
        <v>3.8</v>
      </c>
      <c r="BH45">
        <v>16.1999999999999</v>
      </c>
      <c r="BI45">
        <v>6.1</v>
      </c>
      <c r="BJ45">
        <v>99</v>
      </c>
      <c r="BK45">
        <v>1.9</v>
      </c>
      <c r="BL45">
        <v>2.4</v>
      </c>
      <c r="BM45">
        <v>2.2000000000000002</v>
      </c>
      <c r="BN45">
        <v>53.2</v>
      </c>
      <c r="BO45">
        <v>8.3000000000000007</v>
      </c>
      <c r="BP45">
        <v>0</v>
      </c>
      <c r="BQ45">
        <v>1</v>
      </c>
      <c r="BR45">
        <v>3.4</v>
      </c>
      <c r="BS45">
        <v>2.2000000000000002</v>
      </c>
      <c r="BT45">
        <v>51.899999999999899</v>
      </c>
      <c r="BU45">
        <v>8.6</v>
      </c>
      <c r="BV45">
        <v>0.1</v>
      </c>
      <c r="BW45">
        <v>0</v>
      </c>
      <c r="BX45">
        <v>0.64049999999999996</v>
      </c>
      <c r="BY45">
        <v>0.26350000000000001</v>
      </c>
      <c r="BZ45">
        <v>0.68979999999999997</v>
      </c>
      <c r="CA45">
        <v>0.58609999999999995</v>
      </c>
      <c r="CB45">
        <v>2.1800000000000002</v>
      </c>
      <c r="CC45">
        <v>0.57079999999999997</v>
      </c>
      <c r="CD45">
        <v>0.33360000000000001</v>
      </c>
      <c r="CE45">
        <v>0.55640000000000001</v>
      </c>
      <c r="CF45">
        <v>0.36259999999999998</v>
      </c>
      <c r="CG45">
        <v>0.83089999999999997</v>
      </c>
      <c r="CH45">
        <v>2.0836000000000001</v>
      </c>
      <c r="CI45">
        <v>0.54849999999999999</v>
      </c>
      <c r="CJ45">
        <v>0.96050000000000002</v>
      </c>
      <c r="CK45">
        <v>0.47199999999999998</v>
      </c>
      <c r="CL45">
        <v>1.4325000000000001</v>
      </c>
      <c r="CM45">
        <v>0.72650000000000003</v>
      </c>
      <c r="CN45">
        <v>0.81320000000000003</v>
      </c>
      <c r="CO45">
        <v>0</v>
      </c>
      <c r="CP45">
        <v>0.54490000000000005</v>
      </c>
      <c r="CQ45">
        <v>0.77529999999999999</v>
      </c>
      <c r="CR45">
        <v>0.34599999999999997</v>
      </c>
      <c r="CS45">
        <v>2.4794</v>
      </c>
      <c r="CT45">
        <v>0.61370000000000002</v>
      </c>
      <c r="CU45">
        <v>8.1753999999999998</v>
      </c>
      <c r="CV45">
        <v>0.67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774</v>
      </c>
      <c r="DR45">
        <v>236</v>
      </c>
      <c r="DS45">
        <v>11.5</v>
      </c>
      <c r="DT45">
        <v>3.7</v>
      </c>
      <c r="DU45">
        <v>3041</v>
      </c>
      <c r="DV45">
        <v>2.7015231014855999E-2</v>
      </c>
      <c r="DW45">
        <v>2.1181330817E-5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36047088400</v>
      </c>
      <c r="H46" t="s">
        <v>1077</v>
      </c>
      <c r="I46">
        <v>6.4501799999999998E-2</v>
      </c>
      <c r="J46">
        <v>5305</v>
      </c>
      <c r="K46">
        <v>612</v>
      </c>
      <c r="L46">
        <v>2073</v>
      </c>
      <c r="M46">
        <v>86</v>
      </c>
      <c r="N46">
        <v>1801</v>
      </c>
      <c r="O46">
        <v>115</v>
      </c>
      <c r="P46">
        <v>1266</v>
      </c>
      <c r="Q46">
        <v>451</v>
      </c>
      <c r="R46">
        <v>276</v>
      </c>
      <c r="S46">
        <v>123</v>
      </c>
      <c r="T46">
        <v>19636</v>
      </c>
      <c r="U46">
        <v>2891</v>
      </c>
      <c r="V46">
        <v>740</v>
      </c>
      <c r="W46">
        <v>173</v>
      </c>
      <c r="X46">
        <v>546</v>
      </c>
      <c r="Y46">
        <v>145</v>
      </c>
      <c r="Z46">
        <v>1505</v>
      </c>
      <c r="AA46">
        <v>343</v>
      </c>
      <c r="AB46">
        <v>359</v>
      </c>
      <c r="AC46">
        <v>142</v>
      </c>
      <c r="AD46">
        <v>426</v>
      </c>
      <c r="AE46">
        <v>120.9</v>
      </c>
      <c r="AF46">
        <v>5199</v>
      </c>
      <c r="AG46">
        <v>616.70000000000005</v>
      </c>
      <c r="AH46">
        <v>75</v>
      </c>
      <c r="AI46">
        <v>77.400000000000006</v>
      </c>
      <c r="AJ46">
        <v>421</v>
      </c>
      <c r="AK46">
        <v>98.4</v>
      </c>
      <c r="AL46">
        <v>0</v>
      </c>
      <c r="AM46">
        <v>16</v>
      </c>
      <c r="AN46">
        <v>218</v>
      </c>
      <c r="AO46">
        <v>106.7</v>
      </c>
      <c r="AP46">
        <v>1192</v>
      </c>
      <c r="AQ46">
        <v>140</v>
      </c>
      <c r="AR46">
        <v>0</v>
      </c>
      <c r="AS46">
        <v>16</v>
      </c>
      <c r="AT46">
        <v>24</v>
      </c>
      <c r="AU46">
        <v>7.9</v>
      </c>
      <c r="AV46">
        <v>11.4</v>
      </c>
      <c r="AW46">
        <v>4.5</v>
      </c>
      <c r="AX46">
        <v>19636</v>
      </c>
      <c r="AY46">
        <v>2891</v>
      </c>
      <c r="AZ46">
        <v>22.399999999999899</v>
      </c>
      <c r="BA46">
        <v>5</v>
      </c>
      <c r="BB46">
        <v>10.3</v>
      </c>
      <c r="BC46">
        <v>2.6</v>
      </c>
      <c r="BD46">
        <v>28.399999999999899</v>
      </c>
      <c r="BE46">
        <v>5.6</v>
      </c>
      <c r="BF46">
        <v>6.8</v>
      </c>
      <c r="BG46">
        <v>2.6</v>
      </c>
      <c r="BH46">
        <v>23.6999999999999</v>
      </c>
      <c r="BI46">
        <v>6.5</v>
      </c>
      <c r="BJ46">
        <v>98</v>
      </c>
      <c r="BK46">
        <v>2.7</v>
      </c>
      <c r="BL46">
        <v>1.6</v>
      </c>
      <c r="BM46">
        <v>1.6</v>
      </c>
      <c r="BN46">
        <v>20.3</v>
      </c>
      <c r="BO46">
        <v>4.7</v>
      </c>
      <c r="BP46">
        <v>0</v>
      </c>
      <c r="BQ46">
        <v>1.4</v>
      </c>
      <c r="BR46">
        <v>12.1</v>
      </c>
      <c r="BS46">
        <v>5.9</v>
      </c>
      <c r="BT46">
        <v>66.2</v>
      </c>
      <c r="BU46">
        <v>6.7</v>
      </c>
      <c r="BV46">
        <v>0</v>
      </c>
      <c r="BW46">
        <v>0.3</v>
      </c>
      <c r="BX46">
        <v>0.78290000000000004</v>
      </c>
      <c r="BY46">
        <v>0.81940000000000002</v>
      </c>
      <c r="BZ46">
        <v>0.8075</v>
      </c>
      <c r="CA46">
        <v>0.78879999999999995</v>
      </c>
      <c r="CB46">
        <v>3.1985999999999999</v>
      </c>
      <c r="CC46">
        <v>0.85550000000000004</v>
      </c>
      <c r="CD46">
        <v>0.22919999999999999</v>
      </c>
      <c r="CE46">
        <v>0.89539999999999997</v>
      </c>
      <c r="CF46">
        <v>0.13819999999999999</v>
      </c>
      <c r="CG46">
        <v>0.9415</v>
      </c>
      <c r="CH46">
        <v>2.2042999999999999</v>
      </c>
      <c r="CI46">
        <v>0.62709999999999999</v>
      </c>
      <c r="CJ46">
        <v>0.92610000000000003</v>
      </c>
      <c r="CK46">
        <v>0.38879999999999998</v>
      </c>
      <c r="CL46">
        <v>1.3149</v>
      </c>
      <c r="CM46">
        <v>0.65259999999999996</v>
      </c>
      <c r="CN46">
        <v>0.66930000000000001</v>
      </c>
      <c r="CO46">
        <v>0</v>
      </c>
      <c r="CP46">
        <v>0.85929999999999995</v>
      </c>
      <c r="CQ46">
        <v>0.87270000000000003</v>
      </c>
      <c r="CR46">
        <v>0</v>
      </c>
      <c r="CS46">
        <v>2.4014000000000002</v>
      </c>
      <c r="CT46">
        <v>0.57420000000000004</v>
      </c>
      <c r="CU46">
        <v>9.1190999999999995</v>
      </c>
      <c r="CV46">
        <v>0.79659999999999997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</v>
      </c>
      <c r="DQ46">
        <v>880</v>
      </c>
      <c r="DR46">
        <v>236</v>
      </c>
      <c r="DS46">
        <v>16.600000000000001</v>
      </c>
      <c r="DT46">
        <v>4.7</v>
      </c>
      <c r="DU46">
        <v>1745</v>
      </c>
      <c r="DV46">
        <v>2.0665609332662E-2</v>
      </c>
      <c r="DW46">
        <v>1.7789075657000001E-5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36047088600</v>
      </c>
      <c r="H47" t="s">
        <v>1426</v>
      </c>
      <c r="I47">
        <v>6.9391800000000003E-2</v>
      </c>
      <c r="J47">
        <v>4473</v>
      </c>
      <c r="K47">
        <v>407</v>
      </c>
      <c r="L47">
        <v>2004</v>
      </c>
      <c r="M47">
        <v>44</v>
      </c>
      <c r="N47">
        <v>1873</v>
      </c>
      <c r="O47">
        <v>81</v>
      </c>
      <c r="P47">
        <v>1134</v>
      </c>
      <c r="Q47">
        <v>279</v>
      </c>
      <c r="R47">
        <v>320</v>
      </c>
      <c r="S47">
        <v>113</v>
      </c>
      <c r="T47">
        <v>21174</v>
      </c>
      <c r="U47">
        <v>3142</v>
      </c>
      <c r="V47">
        <v>460</v>
      </c>
      <c r="W47">
        <v>104</v>
      </c>
      <c r="X47">
        <v>574</v>
      </c>
      <c r="Y47">
        <v>121</v>
      </c>
      <c r="Z47">
        <v>871</v>
      </c>
      <c r="AA47">
        <v>214</v>
      </c>
      <c r="AB47">
        <v>436</v>
      </c>
      <c r="AC47">
        <v>113</v>
      </c>
      <c r="AD47">
        <v>242</v>
      </c>
      <c r="AE47">
        <v>101.599999999999</v>
      </c>
      <c r="AF47">
        <v>4443</v>
      </c>
      <c r="AG47">
        <v>408.5</v>
      </c>
      <c r="AH47">
        <v>133</v>
      </c>
      <c r="AI47">
        <v>96.299999999999898</v>
      </c>
      <c r="AJ47">
        <v>1020</v>
      </c>
      <c r="AK47">
        <v>132.599999999999</v>
      </c>
      <c r="AL47">
        <v>0</v>
      </c>
      <c r="AM47">
        <v>11</v>
      </c>
      <c r="AN47">
        <v>138</v>
      </c>
      <c r="AO47">
        <v>63.5</v>
      </c>
      <c r="AP47">
        <v>1209</v>
      </c>
      <c r="AQ47">
        <v>122</v>
      </c>
      <c r="AR47">
        <v>0</v>
      </c>
      <c r="AS47">
        <v>11</v>
      </c>
      <c r="AT47">
        <v>25.5</v>
      </c>
      <c r="AU47">
        <v>6</v>
      </c>
      <c r="AV47">
        <v>14.4</v>
      </c>
      <c r="AW47">
        <v>5</v>
      </c>
      <c r="AX47">
        <v>21174</v>
      </c>
      <c r="AY47">
        <v>3142</v>
      </c>
      <c r="AZ47">
        <v>14.5</v>
      </c>
      <c r="BA47">
        <v>3.8</v>
      </c>
      <c r="BB47">
        <v>12.8</v>
      </c>
      <c r="BC47">
        <v>2.9</v>
      </c>
      <c r="BD47">
        <v>19.5</v>
      </c>
      <c r="BE47">
        <v>4.4000000000000004</v>
      </c>
      <c r="BF47">
        <v>9.6999999999999904</v>
      </c>
      <c r="BG47">
        <v>2.6</v>
      </c>
      <c r="BH47">
        <v>12.9</v>
      </c>
      <c r="BI47">
        <v>5.4</v>
      </c>
      <c r="BJ47">
        <v>99.299999999999898</v>
      </c>
      <c r="BK47">
        <v>1.3</v>
      </c>
      <c r="BL47">
        <v>3.2</v>
      </c>
      <c r="BM47">
        <v>2.2999999999999998</v>
      </c>
      <c r="BN47">
        <v>50.899999999999899</v>
      </c>
      <c r="BO47">
        <v>6.5</v>
      </c>
      <c r="BP47">
        <v>0</v>
      </c>
      <c r="BQ47">
        <v>1.5</v>
      </c>
      <c r="BR47">
        <v>7.4</v>
      </c>
      <c r="BS47">
        <v>3.4</v>
      </c>
      <c r="BT47">
        <v>64.5</v>
      </c>
      <c r="BU47">
        <v>6.4</v>
      </c>
      <c r="BV47">
        <v>0</v>
      </c>
      <c r="BW47">
        <v>0.2</v>
      </c>
      <c r="BX47">
        <v>0.80479999999999996</v>
      </c>
      <c r="BY47">
        <v>0.91039999999999999</v>
      </c>
      <c r="BZ47">
        <v>0.76519999999999999</v>
      </c>
      <c r="CA47">
        <v>0.6119</v>
      </c>
      <c r="CB47">
        <v>3.0922000000000001</v>
      </c>
      <c r="CC47">
        <v>0.83169999999999999</v>
      </c>
      <c r="CD47">
        <v>0.38740000000000002</v>
      </c>
      <c r="CE47">
        <v>0.35649999999999998</v>
      </c>
      <c r="CF47">
        <v>0.4012</v>
      </c>
      <c r="CG47">
        <v>0.75190000000000001</v>
      </c>
      <c r="CH47">
        <v>1.8969</v>
      </c>
      <c r="CI47">
        <v>0.41270000000000001</v>
      </c>
      <c r="CJ47">
        <v>0.9708</v>
      </c>
      <c r="CK47">
        <v>0.5282</v>
      </c>
      <c r="CL47">
        <v>1.4990000000000001</v>
      </c>
      <c r="CM47">
        <v>0.77200000000000002</v>
      </c>
      <c r="CN47">
        <v>0.80810000000000004</v>
      </c>
      <c r="CO47">
        <v>0</v>
      </c>
      <c r="CP47">
        <v>0.7379</v>
      </c>
      <c r="CQ47">
        <v>0.86070000000000002</v>
      </c>
      <c r="CR47">
        <v>0</v>
      </c>
      <c r="CS47">
        <v>2.4066999999999998</v>
      </c>
      <c r="CT47">
        <v>0.57579999999999998</v>
      </c>
      <c r="CU47">
        <v>8.8947000000000003</v>
      </c>
      <c r="CV47">
        <v>0.76759999999999995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</v>
      </c>
      <c r="DQ47">
        <v>758</v>
      </c>
      <c r="DR47">
        <v>206</v>
      </c>
      <c r="DS47">
        <v>16.899999999999899</v>
      </c>
      <c r="DT47">
        <v>4.0999999999999996</v>
      </c>
      <c r="DU47">
        <v>2499</v>
      </c>
      <c r="DV47">
        <v>2.0498536567408999E-2</v>
      </c>
      <c r="DW47">
        <v>1.9148231133000001E-5</v>
      </c>
    </row>
    <row r="48" spans="1:127" x14ac:dyDescent="0.2">
      <c r="A48">
        <v>49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36047088800</v>
      </c>
      <c r="H48" t="s">
        <v>1425</v>
      </c>
      <c r="I48">
        <v>7.7702599999999997E-2</v>
      </c>
      <c r="J48">
        <v>4125</v>
      </c>
      <c r="K48">
        <v>409</v>
      </c>
      <c r="L48">
        <v>1540</v>
      </c>
      <c r="M48">
        <v>49</v>
      </c>
      <c r="N48">
        <v>1399</v>
      </c>
      <c r="O48">
        <v>79</v>
      </c>
      <c r="P48">
        <v>592</v>
      </c>
      <c r="Q48">
        <v>288</v>
      </c>
      <c r="R48">
        <v>211</v>
      </c>
      <c r="S48">
        <v>88</v>
      </c>
      <c r="T48">
        <v>22235</v>
      </c>
      <c r="U48">
        <v>3270</v>
      </c>
      <c r="V48">
        <v>509</v>
      </c>
      <c r="W48">
        <v>132</v>
      </c>
      <c r="X48">
        <v>554</v>
      </c>
      <c r="Y48">
        <v>125</v>
      </c>
      <c r="Z48">
        <v>1009</v>
      </c>
      <c r="AA48">
        <v>232</v>
      </c>
      <c r="AB48">
        <v>293</v>
      </c>
      <c r="AC48">
        <v>106</v>
      </c>
      <c r="AD48">
        <v>258</v>
      </c>
      <c r="AE48">
        <v>99.299999999999898</v>
      </c>
      <c r="AF48">
        <v>4046</v>
      </c>
      <c r="AG48">
        <v>416.6</v>
      </c>
      <c r="AH48">
        <v>129</v>
      </c>
      <c r="AI48">
        <v>118.799999999999</v>
      </c>
      <c r="AJ48">
        <v>366</v>
      </c>
      <c r="AK48">
        <v>95.9</v>
      </c>
      <c r="AL48">
        <v>0</v>
      </c>
      <c r="AM48">
        <v>11</v>
      </c>
      <c r="AN48">
        <v>146</v>
      </c>
      <c r="AO48">
        <v>64.7</v>
      </c>
      <c r="AP48">
        <v>718</v>
      </c>
      <c r="AQ48">
        <v>111</v>
      </c>
      <c r="AR48">
        <v>0</v>
      </c>
      <c r="AS48">
        <v>11</v>
      </c>
      <c r="AT48">
        <v>14.4</v>
      </c>
      <c r="AU48">
        <v>6.6</v>
      </c>
      <c r="AV48">
        <v>10.5</v>
      </c>
      <c r="AW48">
        <v>4.0999999999999996</v>
      </c>
      <c r="AX48">
        <v>22235</v>
      </c>
      <c r="AY48">
        <v>3270</v>
      </c>
      <c r="AZ48">
        <v>18.5</v>
      </c>
      <c r="BA48">
        <v>4.4000000000000004</v>
      </c>
      <c r="BB48">
        <v>13.4</v>
      </c>
      <c r="BC48">
        <v>3.1</v>
      </c>
      <c r="BD48">
        <v>24.5</v>
      </c>
      <c r="BE48">
        <v>5.0999999999999996</v>
      </c>
      <c r="BF48">
        <v>7.1</v>
      </c>
      <c r="BG48">
        <v>2.7</v>
      </c>
      <c r="BH48">
        <v>18.399999999999899</v>
      </c>
      <c r="BI48">
        <v>7</v>
      </c>
      <c r="BJ48">
        <v>98.099999999999895</v>
      </c>
      <c r="BK48">
        <v>2.7</v>
      </c>
      <c r="BL48">
        <v>3.3</v>
      </c>
      <c r="BM48">
        <v>3</v>
      </c>
      <c r="BN48">
        <v>23.8</v>
      </c>
      <c r="BO48">
        <v>6.2</v>
      </c>
      <c r="BP48">
        <v>0</v>
      </c>
      <c r="BQ48">
        <v>1.9</v>
      </c>
      <c r="BR48">
        <v>10.4</v>
      </c>
      <c r="BS48">
        <v>4.5999999999999996</v>
      </c>
      <c r="BT48">
        <v>51.299999999999898</v>
      </c>
      <c r="BU48">
        <v>7.9</v>
      </c>
      <c r="BV48">
        <v>0</v>
      </c>
      <c r="BW48">
        <v>0.3</v>
      </c>
      <c r="BX48">
        <v>0.58120000000000005</v>
      </c>
      <c r="BY48">
        <v>0.77610000000000001</v>
      </c>
      <c r="BZ48">
        <v>0.72970000000000002</v>
      </c>
      <c r="CA48">
        <v>0.72519999999999996</v>
      </c>
      <c r="CB48">
        <v>2.8121999999999998</v>
      </c>
      <c r="CC48">
        <v>0.75729999999999997</v>
      </c>
      <c r="CD48">
        <v>0.42609999999999998</v>
      </c>
      <c r="CE48">
        <v>0.73229999999999995</v>
      </c>
      <c r="CF48">
        <v>0.15820000000000001</v>
      </c>
      <c r="CG48">
        <v>0.87380000000000002</v>
      </c>
      <c r="CH48">
        <v>2.1903000000000001</v>
      </c>
      <c r="CI48">
        <v>0.61739999999999995</v>
      </c>
      <c r="CJ48">
        <v>0.92789999999999995</v>
      </c>
      <c r="CK48">
        <v>0.53500000000000003</v>
      </c>
      <c r="CL48">
        <v>1.4629000000000001</v>
      </c>
      <c r="CM48">
        <v>0.74809999999999999</v>
      </c>
      <c r="CN48">
        <v>0.69599999999999995</v>
      </c>
      <c r="CO48">
        <v>0</v>
      </c>
      <c r="CP48">
        <v>0.82330000000000003</v>
      </c>
      <c r="CQ48">
        <v>0.77010000000000001</v>
      </c>
      <c r="CR48">
        <v>0</v>
      </c>
      <c r="CS48">
        <v>2.2894999999999999</v>
      </c>
      <c r="CT48">
        <v>0.5181</v>
      </c>
      <c r="CU48">
        <v>8.7548999999999904</v>
      </c>
      <c r="CV48">
        <v>0.75190000000000001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518</v>
      </c>
      <c r="DR48">
        <v>183</v>
      </c>
      <c r="DS48">
        <v>12.6</v>
      </c>
      <c r="DT48">
        <v>4</v>
      </c>
      <c r="DU48">
        <v>1684</v>
      </c>
      <c r="DV48">
        <v>2.0451605372409001E-2</v>
      </c>
      <c r="DW48">
        <v>2.1686391964E-5</v>
      </c>
    </row>
    <row r="49" spans="1:127" x14ac:dyDescent="0.2">
      <c r="A49">
        <v>50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36047089200</v>
      </c>
      <c r="H49" t="s">
        <v>1076</v>
      </c>
      <c r="I49">
        <v>6.9368200000000005E-2</v>
      </c>
      <c r="J49">
        <v>3756</v>
      </c>
      <c r="K49">
        <v>446</v>
      </c>
      <c r="L49">
        <v>1693</v>
      </c>
      <c r="M49">
        <v>42</v>
      </c>
      <c r="N49">
        <v>1519</v>
      </c>
      <c r="O49">
        <v>98</v>
      </c>
      <c r="P49">
        <v>1477</v>
      </c>
      <c r="Q49">
        <v>418</v>
      </c>
      <c r="R49">
        <v>278</v>
      </c>
      <c r="S49">
        <v>121</v>
      </c>
      <c r="T49">
        <v>12285</v>
      </c>
      <c r="U49">
        <v>1874</v>
      </c>
      <c r="V49">
        <v>727</v>
      </c>
      <c r="W49">
        <v>176</v>
      </c>
      <c r="X49">
        <v>390</v>
      </c>
      <c r="Y49">
        <v>153</v>
      </c>
      <c r="Z49">
        <v>946</v>
      </c>
      <c r="AA49">
        <v>258</v>
      </c>
      <c r="AB49">
        <v>581</v>
      </c>
      <c r="AC49">
        <v>203</v>
      </c>
      <c r="AD49">
        <v>388</v>
      </c>
      <c r="AE49">
        <v>134</v>
      </c>
      <c r="AF49">
        <v>3716</v>
      </c>
      <c r="AG49">
        <v>447.39999999999901</v>
      </c>
      <c r="AH49">
        <v>98</v>
      </c>
      <c r="AI49">
        <v>83.099999999999895</v>
      </c>
      <c r="AJ49">
        <v>971</v>
      </c>
      <c r="AK49">
        <v>164.8</v>
      </c>
      <c r="AL49">
        <v>0</v>
      </c>
      <c r="AM49">
        <v>11</v>
      </c>
      <c r="AN49">
        <v>137</v>
      </c>
      <c r="AO49">
        <v>73.5</v>
      </c>
      <c r="AP49">
        <v>1277</v>
      </c>
      <c r="AQ49">
        <v>136</v>
      </c>
      <c r="AR49">
        <v>10</v>
      </c>
      <c r="AS49">
        <v>5</v>
      </c>
      <c r="AT49">
        <v>39.299999999999898</v>
      </c>
      <c r="AU49">
        <v>10.6</v>
      </c>
      <c r="AV49">
        <v>15.1</v>
      </c>
      <c r="AW49">
        <v>6.5</v>
      </c>
      <c r="AX49">
        <v>12285</v>
      </c>
      <c r="AY49">
        <v>1874</v>
      </c>
      <c r="AZ49">
        <v>29.6</v>
      </c>
      <c r="BA49">
        <v>7</v>
      </c>
      <c r="BB49">
        <v>10.4</v>
      </c>
      <c r="BC49">
        <v>4.4000000000000004</v>
      </c>
      <c r="BD49">
        <v>25.1999999999999</v>
      </c>
      <c r="BE49">
        <v>6.2</v>
      </c>
      <c r="BF49">
        <v>15.5</v>
      </c>
      <c r="BG49">
        <v>5.6</v>
      </c>
      <c r="BH49">
        <v>25.5</v>
      </c>
      <c r="BI49">
        <v>8.6999999999999904</v>
      </c>
      <c r="BJ49">
        <v>98.9</v>
      </c>
      <c r="BK49">
        <v>2</v>
      </c>
      <c r="BL49">
        <v>2.8</v>
      </c>
      <c r="BM49">
        <v>2.2999999999999998</v>
      </c>
      <c r="BN49">
        <v>57.399999999999899</v>
      </c>
      <c r="BO49">
        <v>9.6</v>
      </c>
      <c r="BP49">
        <v>0</v>
      </c>
      <c r="BQ49">
        <v>1.8</v>
      </c>
      <c r="BR49">
        <v>9</v>
      </c>
      <c r="BS49">
        <v>4.8</v>
      </c>
      <c r="BT49">
        <v>84.099999999999895</v>
      </c>
      <c r="BU49">
        <v>6.9</v>
      </c>
      <c r="BV49">
        <v>0.3</v>
      </c>
      <c r="BW49">
        <v>0.1</v>
      </c>
      <c r="BX49">
        <v>0.93020000000000003</v>
      </c>
      <c r="BY49">
        <v>0.92179999999999995</v>
      </c>
      <c r="BZ49">
        <v>0.95669999999999999</v>
      </c>
      <c r="CA49">
        <v>0.88690000000000002</v>
      </c>
      <c r="CB49">
        <v>3.6955</v>
      </c>
      <c r="CC49">
        <v>0.96309999999999996</v>
      </c>
      <c r="CD49">
        <v>0.2341</v>
      </c>
      <c r="CE49">
        <v>0.77639999999999998</v>
      </c>
      <c r="CF49">
        <v>0.81059999999999999</v>
      </c>
      <c r="CG49">
        <v>0.95860000000000001</v>
      </c>
      <c r="CH49">
        <v>2.7797999999999998</v>
      </c>
      <c r="CI49">
        <v>0.89849999999999997</v>
      </c>
      <c r="CJ49">
        <v>0.95630000000000004</v>
      </c>
      <c r="CK49">
        <v>0.50270000000000004</v>
      </c>
      <c r="CL49">
        <v>1.4590000000000001</v>
      </c>
      <c r="CM49">
        <v>0.74529999999999996</v>
      </c>
      <c r="CN49">
        <v>0.8266</v>
      </c>
      <c r="CO49">
        <v>0</v>
      </c>
      <c r="CP49">
        <v>0.78420000000000001</v>
      </c>
      <c r="CQ49">
        <v>0.98240000000000005</v>
      </c>
      <c r="CR49">
        <v>0.46379999999999999</v>
      </c>
      <c r="CS49">
        <v>3.0569999999999999</v>
      </c>
      <c r="CT49">
        <v>0.8508</v>
      </c>
      <c r="CU49">
        <v>10.991300000000001</v>
      </c>
      <c r="CV49">
        <v>0.95130000000000003</v>
      </c>
      <c r="CW49">
        <v>1</v>
      </c>
      <c r="CX49">
        <v>1</v>
      </c>
      <c r="CY49">
        <v>1</v>
      </c>
      <c r="CZ49">
        <v>0</v>
      </c>
      <c r="DA49">
        <v>3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1</v>
      </c>
      <c r="DP49">
        <v>6</v>
      </c>
      <c r="DQ49">
        <v>760</v>
      </c>
      <c r="DR49">
        <v>243</v>
      </c>
      <c r="DS49">
        <v>20.1999999999999</v>
      </c>
      <c r="DT49">
        <v>5.5</v>
      </c>
      <c r="DU49">
        <v>4639</v>
      </c>
      <c r="DV49">
        <v>2.0247743194259999E-2</v>
      </c>
      <c r="DW49">
        <v>1.4567480099999999E-5</v>
      </c>
    </row>
    <row r="50" spans="1:127" x14ac:dyDescent="0.2">
      <c r="A50">
        <v>51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36047089400</v>
      </c>
      <c r="H50" t="s">
        <v>1416</v>
      </c>
      <c r="I50">
        <v>6.6492599999999999E-2</v>
      </c>
      <c r="J50">
        <v>3794</v>
      </c>
      <c r="K50">
        <v>494</v>
      </c>
      <c r="L50">
        <v>1316</v>
      </c>
      <c r="M50">
        <v>58</v>
      </c>
      <c r="N50">
        <v>1188</v>
      </c>
      <c r="O50">
        <v>91</v>
      </c>
      <c r="P50">
        <v>1068</v>
      </c>
      <c r="Q50">
        <v>447</v>
      </c>
      <c r="R50">
        <v>211</v>
      </c>
      <c r="S50">
        <v>97</v>
      </c>
      <c r="T50">
        <v>17447</v>
      </c>
      <c r="U50">
        <v>3934</v>
      </c>
      <c r="V50">
        <v>334</v>
      </c>
      <c r="W50">
        <v>145</v>
      </c>
      <c r="X50">
        <v>331</v>
      </c>
      <c r="Y50">
        <v>126</v>
      </c>
      <c r="Z50">
        <v>1145</v>
      </c>
      <c r="AA50">
        <v>285</v>
      </c>
      <c r="AB50">
        <v>464</v>
      </c>
      <c r="AC50">
        <v>147</v>
      </c>
      <c r="AD50">
        <v>267</v>
      </c>
      <c r="AE50">
        <v>107.4</v>
      </c>
      <c r="AF50">
        <v>3588</v>
      </c>
      <c r="AG50">
        <v>535.20000000000005</v>
      </c>
      <c r="AH50">
        <v>115</v>
      </c>
      <c r="AI50">
        <v>79.5</v>
      </c>
      <c r="AJ50">
        <v>281</v>
      </c>
      <c r="AK50">
        <v>103</v>
      </c>
      <c r="AL50">
        <v>0</v>
      </c>
      <c r="AM50">
        <v>11</v>
      </c>
      <c r="AN50">
        <v>158</v>
      </c>
      <c r="AO50">
        <v>72.799999999999898</v>
      </c>
      <c r="AP50">
        <v>690</v>
      </c>
      <c r="AQ50">
        <v>135</v>
      </c>
      <c r="AR50">
        <v>158</v>
      </c>
      <c r="AS50">
        <v>139</v>
      </c>
      <c r="AT50">
        <v>28.6</v>
      </c>
      <c r="AU50">
        <v>11.1</v>
      </c>
      <c r="AV50">
        <v>13.1999999999999</v>
      </c>
      <c r="AW50">
        <v>5.6</v>
      </c>
      <c r="AX50">
        <v>17447</v>
      </c>
      <c r="AY50">
        <v>3934</v>
      </c>
      <c r="AZ50">
        <v>14.4</v>
      </c>
      <c r="BA50">
        <v>5.8</v>
      </c>
      <c r="BB50">
        <v>8.6999999999999904</v>
      </c>
      <c r="BC50">
        <v>3.3</v>
      </c>
      <c r="BD50">
        <v>30.1999999999999</v>
      </c>
      <c r="BE50">
        <v>6.4</v>
      </c>
      <c r="BF50">
        <v>12.3</v>
      </c>
      <c r="BG50">
        <v>3.5</v>
      </c>
      <c r="BH50">
        <v>22.5</v>
      </c>
      <c r="BI50">
        <v>8.9</v>
      </c>
      <c r="BJ50">
        <v>94.599999999999895</v>
      </c>
      <c r="BK50">
        <v>6.9</v>
      </c>
      <c r="BL50">
        <v>3.3</v>
      </c>
      <c r="BM50">
        <v>2.2999999999999998</v>
      </c>
      <c r="BN50">
        <v>21.399999999999899</v>
      </c>
      <c r="BO50">
        <v>7.8</v>
      </c>
      <c r="BP50">
        <v>0</v>
      </c>
      <c r="BQ50">
        <v>2.2999999999999998</v>
      </c>
      <c r="BR50">
        <v>13.3</v>
      </c>
      <c r="BS50">
        <v>6</v>
      </c>
      <c r="BT50">
        <v>58.1</v>
      </c>
      <c r="BU50">
        <v>10.1999999999999</v>
      </c>
      <c r="BV50">
        <v>4.2</v>
      </c>
      <c r="BW50">
        <v>3.6</v>
      </c>
      <c r="BX50">
        <v>0.84009999999999996</v>
      </c>
      <c r="BY50">
        <v>0.87909999999999999</v>
      </c>
      <c r="BZ50">
        <v>0.86629999999999996</v>
      </c>
      <c r="CA50">
        <v>0.60880000000000001</v>
      </c>
      <c r="CB50">
        <v>3.1941999999999999</v>
      </c>
      <c r="CC50">
        <v>0.85489999999999999</v>
      </c>
      <c r="CD50">
        <v>0.1474</v>
      </c>
      <c r="CE50">
        <v>0.92900000000000005</v>
      </c>
      <c r="CF50">
        <v>0.62209999999999999</v>
      </c>
      <c r="CG50">
        <v>0.92789999999999995</v>
      </c>
      <c r="CH50">
        <v>2.6263999999999998</v>
      </c>
      <c r="CI50">
        <v>0.84430000000000005</v>
      </c>
      <c r="CJ50">
        <v>0.86309999999999998</v>
      </c>
      <c r="CK50">
        <v>0.5373</v>
      </c>
      <c r="CL50">
        <v>1.4003000000000001</v>
      </c>
      <c r="CM50">
        <v>0.70489999999999997</v>
      </c>
      <c r="CN50">
        <v>0.67830000000000001</v>
      </c>
      <c r="CO50">
        <v>0</v>
      </c>
      <c r="CP50">
        <v>0.88160000000000005</v>
      </c>
      <c r="CQ50">
        <v>0.82020000000000004</v>
      </c>
      <c r="CR50">
        <v>0.85609999999999997</v>
      </c>
      <c r="CS50">
        <v>3.2362000000000002</v>
      </c>
      <c r="CT50">
        <v>0.90439999999999998</v>
      </c>
      <c r="CU50">
        <v>10.4572</v>
      </c>
      <c r="CV50">
        <v>0.91749999999999998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352</v>
      </c>
      <c r="DR50">
        <v>159</v>
      </c>
      <c r="DS50">
        <v>9.3000000000000007</v>
      </c>
      <c r="DT50">
        <v>4</v>
      </c>
      <c r="DU50">
        <v>1236</v>
      </c>
      <c r="DV50">
        <v>7.0147051159839997E-3</v>
      </c>
      <c r="DW50">
        <v>1.0735022E-8</v>
      </c>
    </row>
    <row r="51" spans="1:127" x14ac:dyDescent="0.2">
      <c r="A51">
        <v>52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36047089600</v>
      </c>
      <c r="H51" t="s">
        <v>1415</v>
      </c>
      <c r="I51">
        <v>5.7538499999999999E-2</v>
      </c>
      <c r="J51">
        <v>3471</v>
      </c>
      <c r="K51">
        <v>400</v>
      </c>
      <c r="L51">
        <v>1635</v>
      </c>
      <c r="M51">
        <v>49</v>
      </c>
      <c r="N51">
        <v>1515</v>
      </c>
      <c r="O51">
        <v>72</v>
      </c>
      <c r="P51">
        <v>755</v>
      </c>
      <c r="Q51">
        <v>260</v>
      </c>
      <c r="R51">
        <v>209</v>
      </c>
      <c r="S51">
        <v>118</v>
      </c>
      <c r="T51">
        <v>19272</v>
      </c>
      <c r="U51">
        <v>2263</v>
      </c>
      <c r="V51">
        <v>392</v>
      </c>
      <c r="W51">
        <v>146</v>
      </c>
      <c r="X51">
        <v>339</v>
      </c>
      <c r="Y51">
        <v>119</v>
      </c>
      <c r="Z51">
        <v>766</v>
      </c>
      <c r="AA51">
        <v>207</v>
      </c>
      <c r="AB51">
        <v>428</v>
      </c>
      <c r="AC51">
        <v>161</v>
      </c>
      <c r="AD51">
        <v>263</v>
      </c>
      <c r="AE51">
        <v>99.2</v>
      </c>
      <c r="AF51">
        <v>3416</v>
      </c>
      <c r="AG51">
        <v>401.89999999999901</v>
      </c>
      <c r="AH51">
        <v>158</v>
      </c>
      <c r="AI51">
        <v>114.2</v>
      </c>
      <c r="AJ51">
        <v>595</v>
      </c>
      <c r="AK51">
        <v>137.4</v>
      </c>
      <c r="AL51">
        <v>0</v>
      </c>
      <c r="AM51">
        <v>11</v>
      </c>
      <c r="AN51">
        <v>168</v>
      </c>
      <c r="AO51">
        <v>90.599999999999895</v>
      </c>
      <c r="AP51">
        <v>1043</v>
      </c>
      <c r="AQ51">
        <v>129</v>
      </c>
      <c r="AR51">
        <v>0</v>
      </c>
      <c r="AS51">
        <v>11</v>
      </c>
      <c r="AT51">
        <v>21.8</v>
      </c>
      <c r="AU51">
        <v>7.4</v>
      </c>
      <c r="AV51">
        <v>11.8</v>
      </c>
      <c r="AW51">
        <v>5.9</v>
      </c>
      <c r="AX51">
        <v>19272</v>
      </c>
      <c r="AY51">
        <v>2263</v>
      </c>
      <c r="AZ51">
        <v>16.600000000000001</v>
      </c>
      <c r="BA51">
        <v>6.7</v>
      </c>
      <c r="BB51">
        <v>9.8000000000000007</v>
      </c>
      <c r="BC51">
        <v>3.5</v>
      </c>
      <c r="BD51">
        <v>22.1</v>
      </c>
      <c r="BE51">
        <v>5.4</v>
      </c>
      <c r="BF51">
        <v>12.3</v>
      </c>
      <c r="BG51">
        <v>4.7</v>
      </c>
      <c r="BH51">
        <v>17.399999999999899</v>
      </c>
      <c r="BI51">
        <v>6.5</v>
      </c>
      <c r="BJ51">
        <v>98.4</v>
      </c>
      <c r="BK51">
        <v>2.2999999999999998</v>
      </c>
      <c r="BL51">
        <v>5</v>
      </c>
      <c r="BM51">
        <v>3.6</v>
      </c>
      <c r="BN51">
        <v>36.399999999999899</v>
      </c>
      <c r="BO51">
        <v>8.3000000000000007</v>
      </c>
      <c r="BP51">
        <v>0</v>
      </c>
      <c r="BQ51">
        <v>1.8</v>
      </c>
      <c r="BR51">
        <v>11.1</v>
      </c>
      <c r="BS51">
        <v>6</v>
      </c>
      <c r="BT51">
        <v>68.799999999999898</v>
      </c>
      <c r="BU51">
        <v>7.8</v>
      </c>
      <c r="BV51">
        <v>0</v>
      </c>
      <c r="BW51">
        <v>0.3</v>
      </c>
      <c r="BX51">
        <v>0.74650000000000005</v>
      </c>
      <c r="BY51">
        <v>0.8357</v>
      </c>
      <c r="BZ51">
        <v>0.8196</v>
      </c>
      <c r="CA51">
        <v>0.67820000000000003</v>
      </c>
      <c r="CB51">
        <v>3.0800999999999998</v>
      </c>
      <c r="CC51">
        <v>0.82899999999999996</v>
      </c>
      <c r="CD51">
        <v>0.20330000000000001</v>
      </c>
      <c r="CE51">
        <v>0.5655</v>
      </c>
      <c r="CF51">
        <v>0.62209999999999999</v>
      </c>
      <c r="CG51">
        <v>0.85650000000000004</v>
      </c>
      <c r="CH51">
        <v>2.2473000000000001</v>
      </c>
      <c r="CI51">
        <v>0.65310000000000001</v>
      </c>
      <c r="CJ51">
        <v>0.93659999999999999</v>
      </c>
      <c r="CK51">
        <v>0.62439999999999996</v>
      </c>
      <c r="CL51">
        <v>1.5609999999999999</v>
      </c>
      <c r="CM51">
        <v>0.81469999999999998</v>
      </c>
      <c r="CN51">
        <v>0.7591</v>
      </c>
      <c r="CO51">
        <v>0</v>
      </c>
      <c r="CP51">
        <v>0.83979999999999999</v>
      </c>
      <c r="CQ51">
        <v>0.89300000000000002</v>
      </c>
      <c r="CR51">
        <v>0</v>
      </c>
      <c r="CS51">
        <v>2.4918999999999998</v>
      </c>
      <c r="CT51">
        <v>0.62090000000000001</v>
      </c>
      <c r="CU51">
        <v>9.3802000000000003</v>
      </c>
      <c r="CV51">
        <v>0.82379999999999998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305</v>
      </c>
      <c r="DR51">
        <v>112</v>
      </c>
      <c r="DS51">
        <v>8.8000000000000007</v>
      </c>
      <c r="DT51">
        <v>3.1</v>
      </c>
      <c r="DU51">
        <v>1718</v>
      </c>
      <c r="DV51">
        <v>4.2319582583500003E-3</v>
      </c>
      <c r="DW51">
        <v>7.086315E-9</v>
      </c>
    </row>
    <row r="52" spans="1:127" x14ac:dyDescent="0.2">
      <c r="A52">
        <v>53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36047090000</v>
      </c>
      <c r="H52" t="s">
        <v>1075</v>
      </c>
      <c r="I52">
        <v>9.5073400000000002E-2</v>
      </c>
      <c r="J52">
        <v>5283</v>
      </c>
      <c r="K52">
        <v>563</v>
      </c>
      <c r="L52">
        <v>2167</v>
      </c>
      <c r="M52">
        <v>61</v>
      </c>
      <c r="N52">
        <v>1993</v>
      </c>
      <c r="O52">
        <v>114</v>
      </c>
      <c r="P52">
        <v>2197</v>
      </c>
      <c r="Q52">
        <v>513</v>
      </c>
      <c r="R52">
        <v>149</v>
      </c>
      <c r="S52">
        <v>95</v>
      </c>
      <c r="T52">
        <v>13858</v>
      </c>
      <c r="U52">
        <v>3143</v>
      </c>
      <c r="V52">
        <v>728</v>
      </c>
      <c r="W52">
        <v>159</v>
      </c>
      <c r="X52">
        <v>373</v>
      </c>
      <c r="Y52">
        <v>91</v>
      </c>
      <c r="Z52">
        <v>1815</v>
      </c>
      <c r="AA52">
        <v>397</v>
      </c>
      <c r="AB52">
        <v>564</v>
      </c>
      <c r="AC52">
        <v>145</v>
      </c>
      <c r="AD52">
        <v>661</v>
      </c>
      <c r="AE52">
        <v>169.4</v>
      </c>
      <c r="AF52">
        <v>5238</v>
      </c>
      <c r="AG52">
        <v>565.1</v>
      </c>
      <c r="AH52">
        <v>469</v>
      </c>
      <c r="AI52">
        <v>178.5</v>
      </c>
      <c r="AJ52">
        <v>966</v>
      </c>
      <c r="AK52">
        <v>146.5</v>
      </c>
      <c r="AL52">
        <v>0</v>
      </c>
      <c r="AM52">
        <v>16</v>
      </c>
      <c r="AN52">
        <v>188</v>
      </c>
      <c r="AO52">
        <v>87.599999999999895</v>
      </c>
      <c r="AP52">
        <v>1447</v>
      </c>
      <c r="AQ52">
        <v>163</v>
      </c>
      <c r="AR52">
        <v>14</v>
      </c>
      <c r="AS52">
        <v>7</v>
      </c>
      <c r="AT52">
        <v>42.1</v>
      </c>
      <c r="AU52">
        <v>8</v>
      </c>
      <c r="AV52">
        <v>7.6</v>
      </c>
      <c r="AW52">
        <v>4.7</v>
      </c>
      <c r="AX52">
        <v>13858</v>
      </c>
      <c r="AY52">
        <v>3143</v>
      </c>
      <c r="AZ52">
        <v>25.3</v>
      </c>
      <c r="BA52">
        <v>5.5</v>
      </c>
      <c r="BB52">
        <v>7.1</v>
      </c>
      <c r="BC52">
        <v>1.9</v>
      </c>
      <c r="BD52">
        <v>34.399999999999899</v>
      </c>
      <c r="BE52">
        <v>6.6</v>
      </c>
      <c r="BF52">
        <v>10.6999999999999</v>
      </c>
      <c r="BG52">
        <v>3.2</v>
      </c>
      <c r="BH52">
        <v>33.200000000000003</v>
      </c>
      <c r="BI52">
        <v>8.3000000000000007</v>
      </c>
      <c r="BJ52">
        <v>99.099999999999895</v>
      </c>
      <c r="BK52">
        <v>1.7</v>
      </c>
      <c r="BL52">
        <v>9.9</v>
      </c>
      <c r="BM52">
        <v>3.7</v>
      </c>
      <c r="BN52">
        <v>44.6</v>
      </c>
      <c r="BO52">
        <v>6.6</v>
      </c>
      <c r="BP52">
        <v>0</v>
      </c>
      <c r="BQ52">
        <v>1.4</v>
      </c>
      <c r="BR52">
        <v>9.4</v>
      </c>
      <c r="BS52">
        <v>4.4000000000000004</v>
      </c>
      <c r="BT52">
        <v>72.599999999999895</v>
      </c>
      <c r="BU52">
        <v>7.2</v>
      </c>
      <c r="BV52">
        <v>0.3</v>
      </c>
      <c r="BW52">
        <v>0.1</v>
      </c>
      <c r="BX52">
        <v>0.94259999999999999</v>
      </c>
      <c r="BY52">
        <v>0.56930000000000003</v>
      </c>
      <c r="BZ52">
        <v>0.93540000000000001</v>
      </c>
      <c r="CA52">
        <v>0.82979999999999998</v>
      </c>
      <c r="CB52">
        <v>3.2770999999999999</v>
      </c>
      <c r="CC52">
        <v>0.87390000000000001</v>
      </c>
      <c r="CD52">
        <v>8.48E-2</v>
      </c>
      <c r="CE52">
        <v>0.9728</v>
      </c>
      <c r="CF52">
        <v>0.49459999999999998</v>
      </c>
      <c r="CG52">
        <v>0.99160000000000004</v>
      </c>
      <c r="CH52">
        <v>2.5438999999999998</v>
      </c>
      <c r="CI52">
        <v>0.80979999999999996</v>
      </c>
      <c r="CJ52">
        <v>0.96460000000000001</v>
      </c>
      <c r="CK52">
        <v>0.75619999999999998</v>
      </c>
      <c r="CL52">
        <v>1.7208000000000001</v>
      </c>
      <c r="CM52">
        <v>0.91779999999999995</v>
      </c>
      <c r="CN52">
        <v>0.78710000000000002</v>
      </c>
      <c r="CO52">
        <v>0</v>
      </c>
      <c r="CP52">
        <v>0.79700000000000004</v>
      </c>
      <c r="CQ52">
        <v>0.91930000000000001</v>
      </c>
      <c r="CR52">
        <v>0.46250000000000002</v>
      </c>
      <c r="CS52">
        <v>2.9658000000000002</v>
      </c>
      <c r="CT52">
        <v>0.82079999999999997</v>
      </c>
      <c r="CU52">
        <v>10.5076</v>
      </c>
      <c r="CV52">
        <v>0.92</v>
      </c>
      <c r="CW52">
        <v>1</v>
      </c>
      <c r="CX52">
        <v>0</v>
      </c>
      <c r="CY52">
        <v>1</v>
      </c>
      <c r="CZ52">
        <v>0</v>
      </c>
      <c r="DA52">
        <v>2</v>
      </c>
      <c r="DB52">
        <v>0</v>
      </c>
      <c r="DC52">
        <v>1</v>
      </c>
      <c r="DD52">
        <v>0</v>
      </c>
      <c r="DE52">
        <v>1</v>
      </c>
      <c r="DF52">
        <v>2</v>
      </c>
      <c r="DG52">
        <v>1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1</v>
      </c>
      <c r="DP52">
        <v>6</v>
      </c>
      <c r="DQ52">
        <v>463</v>
      </c>
      <c r="DR52">
        <v>160</v>
      </c>
      <c r="DS52">
        <v>8.8000000000000007</v>
      </c>
      <c r="DT52">
        <v>3.1</v>
      </c>
      <c r="DU52">
        <v>3074</v>
      </c>
      <c r="DV52">
        <v>3.0765676018729999E-3</v>
      </c>
      <c r="DW52">
        <v>3.56059E-10</v>
      </c>
    </row>
    <row r="53" spans="1:127" x14ac:dyDescent="0.2">
      <c r="A53">
        <v>54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36047092800</v>
      </c>
      <c r="H53" t="s">
        <v>1407</v>
      </c>
      <c r="I53">
        <v>6.0702600000000002E-2</v>
      </c>
      <c r="J53">
        <v>2987</v>
      </c>
      <c r="K53">
        <v>353</v>
      </c>
      <c r="L53">
        <v>1198</v>
      </c>
      <c r="M53">
        <v>21</v>
      </c>
      <c r="N53">
        <v>1151</v>
      </c>
      <c r="O53">
        <v>51</v>
      </c>
      <c r="P53">
        <v>361</v>
      </c>
      <c r="Q53">
        <v>179</v>
      </c>
      <c r="R53">
        <v>116</v>
      </c>
      <c r="S53">
        <v>74</v>
      </c>
      <c r="T53">
        <v>23460</v>
      </c>
      <c r="U53">
        <v>2563</v>
      </c>
      <c r="V53">
        <v>345</v>
      </c>
      <c r="W53">
        <v>89</v>
      </c>
      <c r="X53">
        <v>454</v>
      </c>
      <c r="Y53">
        <v>115</v>
      </c>
      <c r="Z53">
        <v>639</v>
      </c>
      <c r="AA53">
        <v>229</v>
      </c>
      <c r="AB53">
        <v>312</v>
      </c>
      <c r="AC53">
        <v>89</v>
      </c>
      <c r="AD53">
        <v>172</v>
      </c>
      <c r="AE53">
        <v>76.5</v>
      </c>
      <c r="AF53">
        <v>2936</v>
      </c>
      <c r="AG53">
        <v>357.69999999999902</v>
      </c>
      <c r="AH53">
        <v>69</v>
      </c>
      <c r="AI53">
        <v>62.7</v>
      </c>
      <c r="AJ53">
        <v>131</v>
      </c>
      <c r="AK53">
        <v>58.1</v>
      </c>
      <c r="AL53">
        <v>0</v>
      </c>
      <c r="AM53">
        <v>11</v>
      </c>
      <c r="AN53">
        <v>73</v>
      </c>
      <c r="AO53">
        <v>53.299999999999898</v>
      </c>
      <c r="AP53">
        <v>487</v>
      </c>
      <c r="AQ53">
        <v>113</v>
      </c>
      <c r="AR53">
        <v>17</v>
      </c>
      <c r="AS53">
        <v>8</v>
      </c>
      <c r="AT53">
        <v>12.1</v>
      </c>
      <c r="AU53">
        <v>5.9</v>
      </c>
      <c r="AV53">
        <v>7.6</v>
      </c>
      <c r="AW53">
        <v>4.3</v>
      </c>
      <c r="AX53">
        <v>23460</v>
      </c>
      <c r="AY53">
        <v>2563</v>
      </c>
      <c r="AZ53">
        <v>17.8</v>
      </c>
      <c r="BA53">
        <v>4.3</v>
      </c>
      <c r="BB53">
        <v>15.1999999999999</v>
      </c>
      <c r="BC53">
        <v>4.3</v>
      </c>
      <c r="BD53">
        <v>21.399999999999899</v>
      </c>
      <c r="BE53">
        <v>7.2</v>
      </c>
      <c r="BF53">
        <v>10.4</v>
      </c>
      <c r="BG53">
        <v>3</v>
      </c>
      <c r="BH53">
        <v>14.9</v>
      </c>
      <c r="BI53">
        <v>6.6</v>
      </c>
      <c r="BJ53">
        <v>98.299999999999898</v>
      </c>
      <c r="BK53">
        <v>2.9</v>
      </c>
      <c r="BL53">
        <v>2.5</v>
      </c>
      <c r="BM53">
        <v>2.2000000000000002</v>
      </c>
      <c r="BN53">
        <v>10.9</v>
      </c>
      <c r="BO53">
        <v>4.8</v>
      </c>
      <c r="BP53">
        <v>0</v>
      </c>
      <c r="BQ53">
        <v>2.5</v>
      </c>
      <c r="BR53">
        <v>6.3</v>
      </c>
      <c r="BS53">
        <v>4.5999999999999996</v>
      </c>
      <c r="BT53">
        <v>42.299999999999898</v>
      </c>
      <c r="BU53">
        <v>9.6999999999999904</v>
      </c>
      <c r="BV53">
        <v>0.6</v>
      </c>
      <c r="BW53">
        <v>0.3</v>
      </c>
      <c r="BX53">
        <v>0.50580000000000003</v>
      </c>
      <c r="BY53">
        <v>0.56930000000000003</v>
      </c>
      <c r="BZ53">
        <v>0.68940000000000001</v>
      </c>
      <c r="CA53">
        <v>0.7077</v>
      </c>
      <c r="CB53">
        <v>2.4722</v>
      </c>
      <c r="CC53">
        <v>0.65490000000000004</v>
      </c>
      <c r="CD53">
        <v>0.54759999999999998</v>
      </c>
      <c r="CE53">
        <v>0.50819999999999999</v>
      </c>
      <c r="CF53">
        <v>0.47239999999999999</v>
      </c>
      <c r="CG53">
        <v>0.80459999999999998</v>
      </c>
      <c r="CH53">
        <v>2.3327</v>
      </c>
      <c r="CI53">
        <v>0.70089999999999997</v>
      </c>
      <c r="CJ53">
        <v>0.9335</v>
      </c>
      <c r="CK53">
        <v>0.48020000000000002</v>
      </c>
      <c r="CL53">
        <v>1.4137</v>
      </c>
      <c r="CM53">
        <v>0.71460000000000001</v>
      </c>
      <c r="CN53">
        <v>0.56430000000000002</v>
      </c>
      <c r="CO53">
        <v>0</v>
      </c>
      <c r="CP53">
        <v>0.7026</v>
      </c>
      <c r="CQ53">
        <v>0.7147</v>
      </c>
      <c r="CR53">
        <v>0.61509999999999998</v>
      </c>
      <c r="CS53">
        <v>2.5966999999999998</v>
      </c>
      <c r="CT53">
        <v>0.67349999999999999</v>
      </c>
      <c r="CU53">
        <v>8.8153000000000006</v>
      </c>
      <c r="CV53">
        <v>0.75870000000000004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386</v>
      </c>
      <c r="DR53">
        <v>143</v>
      </c>
      <c r="DS53">
        <v>12.9</v>
      </c>
      <c r="DT53">
        <v>4.4000000000000004</v>
      </c>
      <c r="DU53">
        <v>953</v>
      </c>
      <c r="DV53">
        <v>1.6296844058167E-2</v>
      </c>
      <c r="DW53">
        <v>1.5988956716000002E-5</v>
      </c>
    </row>
    <row r="54" spans="1:127" x14ac:dyDescent="0.2">
      <c r="A54">
        <v>55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36047093000</v>
      </c>
      <c r="H54" t="s">
        <v>1424</v>
      </c>
      <c r="I54">
        <v>7.4992199999999995E-2</v>
      </c>
      <c r="J54">
        <v>2749</v>
      </c>
      <c r="K54">
        <v>269</v>
      </c>
      <c r="L54">
        <v>1101</v>
      </c>
      <c r="M54">
        <v>22</v>
      </c>
      <c r="N54">
        <v>997</v>
      </c>
      <c r="O54">
        <v>52</v>
      </c>
      <c r="P54">
        <v>325</v>
      </c>
      <c r="Q54">
        <v>155</v>
      </c>
      <c r="R54">
        <v>186</v>
      </c>
      <c r="S54">
        <v>78</v>
      </c>
      <c r="T54">
        <v>28829</v>
      </c>
      <c r="U54">
        <v>5609</v>
      </c>
      <c r="V54">
        <v>254</v>
      </c>
      <c r="W54">
        <v>87</v>
      </c>
      <c r="X54">
        <v>424</v>
      </c>
      <c r="Y54">
        <v>105</v>
      </c>
      <c r="Z54">
        <v>441</v>
      </c>
      <c r="AA54">
        <v>131</v>
      </c>
      <c r="AB54">
        <v>256</v>
      </c>
      <c r="AC54">
        <v>81</v>
      </c>
      <c r="AD54">
        <v>151</v>
      </c>
      <c r="AE54">
        <v>60.7</v>
      </c>
      <c r="AF54">
        <v>2746</v>
      </c>
      <c r="AG54">
        <v>269</v>
      </c>
      <c r="AH54">
        <v>0</v>
      </c>
      <c r="AI54">
        <v>44</v>
      </c>
      <c r="AJ54">
        <v>0</v>
      </c>
      <c r="AK54">
        <v>15.6</v>
      </c>
      <c r="AL54">
        <v>0</v>
      </c>
      <c r="AM54">
        <v>11</v>
      </c>
      <c r="AN54">
        <v>71</v>
      </c>
      <c r="AO54">
        <v>42.5</v>
      </c>
      <c r="AP54">
        <v>311</v>
      </c>
      <c r="AQ54">
        <v>80</v>
      </c>
      <c r="AR54">
        <v>5</v>
      </c>
      <c r="AS54">
        <v>3</v>
      </c>
      <c r="AT54">
        <v>11.8</v>
      </c>
      <c r="AU54">
        <v>5.2</v>
      </c>
      <c r="AV54">
        <v>11.5</v>
      </c>
      <c r="AW54">
        <v>4.7</v>
      </c>
      <c r="AX54">
        <v>28829</v>
      </c>
      <c r="AY54">
        <v>5609</v>
      </c>
      <c r="AZ54">
        <v>12.6999999999999</v>
      </c>
      <c r="BA54">
        <v>4.0999999999999996</v>
      </c>
      <c r="BB54">
        <v>15.4</v>
      </c>
      <c r="BC54">
        <v>3.7</v>
      </c>
      <c r="BD54">
        <v>16</v>
      </c>
      <c r="BE54">
        <v>4.5</v>
      </c>
      <c r="BF54">
        <v>9.4</v>
      </c>
      <c r="BG54">
        <v>3</v>
      </c>
      <c r="BH54">
        <v>15.1</v>
      </c>
      <c r="BI54">
        <v>6</v>
      </c>
      <c r="BJ54">
        <v>99.9</v>
      </c>
      <c r="BK54">
        <v>0.5</v>
      </c>
      <c r="BL54">
        <v>0</v>
      </c>
      <c r="BM54">
        <v>1.7</v>
      </c>
      <c r="BN54">
        <v>0</v>
      </c>
      <c r="BO54">
        <v>1.4</v>
      </c>
      <c r="BP54">
        <v>0</v>
      </c>
      <c r="BQ54">
        <v>2.7</v>
      </c>
      <c r="BR54">
        <v>7.1</v>
      </c>
      <c r="BS54">
        <v>4.2</v>
      </c>
      <c r="BT54">
        <v>31.1999999999999</v>
      </c>
      <c r="BU54">
        <v>7.9</v>
      </c>
      <c r="BV54">
        <v>0.2</v>
      </c>
      <c r="BW54">
        <v>0.1</v>
      </c>
      <c r="BX54">
        <v>0.4955</v>
      </c>
      <c r="BY54">
        <v>0.8246</v>
      </c>
      <c r="BZ54">
        <v>0.49299999999999999</v>
      </c>
      <c r="CA54">
        <v>0.54720000000000002</v>
      </c>
      <c r="CB54">
        <v>2.3601999999999999</v>
      </c>
      <c r="CC54">
        <v>0.62070000000000003</v>
      </c>
      <c r="CD54">
        <v>0.55989999999999995</v>
      </c>
      <c r="CE54">
        <v>0.17069999999999999</v>
      </c>
      <c r="CF54">
        <v>0.37380000000000002</v>
      </c>
      <c r="CG54">
        <v>0.8105</v>
      </c>
      <c r="CH54">
        <v>1.9149</v>
      </c>
      <c r="CI54">
        <v>0.42370000000000002</v>
      </c>
      <c r="CJ54">
        <v>0.9899</v>
      </c>
      <c r="CK54">
        <v>0</v>
      </c>
      <c r="CL54">
        <v>0.9899</v>
      </c>
      <c r="CM54">
        <v>0.47860000000000003</v>
      </c>
      <c r="CN54">
        <v>0</v>
      </c>
      <c r="CO54">
        <v>0</v>
      </c>
      <c r="CP54">
        <v>0.72960000000000003</v>
      </c>
      <c r="CQ54">
        <v>0.64080000000000004</v>
      </c>
      <c r="CR54">
        <v>0.39810000000000001</v>
      </c>
      <c r="CS54">
        <v>1.7685</v>
      </c>
      <c r="CT54">
        <v>0.30109999999999998</v>
      </c>
      <c r="CU54">
        <v>7.0335999999999999</v>
      </c>
      <c r="CV54">
        <v>0.5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276</v>
      </c>
      <c r="DR54">
        <v>100</v>
      </c>
      <c r="DS54">
        <v>10.1</v>
      </c>
      <c r="DT54">
        <v>3.7</v>
      </c>
      <c r="DU54">
        <v>1501</v>
      </c>
      <c r="DV54">
        <v>2.1307126172674998E-2</v>
      </c>
      <c r="DW54">
        <v>2.0668210700999999E-5</v>
      </c>
    </row>
    <row r="55" spans="1:127" x14ac:dyDescent="0.2">
      <c r="A55">
        <v>56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36047093200</v>
      </c>
      <c r="H55" t="s">
        <v>1423</v>
      </c>
      <c r="I55">
        <v>0.1082769</v>
      </c>
      <c r="J55">
        <v>1256</v>
      </c>
      <c r="K55">
        <v>185</v>
      </c>
      <c r="L55">
        <v>463</v>
      </c>
      <c r="M55">
        <v>15</v>
      </c>
      <c r="N55">
        <v>449</v>
      </c>
      <c r="O55">
        <v>26</v>
      </c>
      <c r="P55">
        <v>48</v>
      </c>
      <c r="Q55">
        <v>40</v>
      </c>
      <c r="R55">
        <v>106</v>
      </c>
      <c r="S55">
        <v>70</v>
      </c>
      <c r="T55">
        <v>31127</v>
      </c>
      <c r="U55">
        <v>4127</v>
      </c>
      <c r="V55">
        <v>117</v>
      </c>
      <c r="W55">
        <v>59</v>
      </c>
      <c r="X55">
        <v>275</v>
      </c>
      <c r="Y55">
        <v>80</v>
      </c>
      <c r="Z55">
        <v>181</v>
      </c>
      <c r="AA55">
        <v>113</v>
      </c>
      <c r="AB55">
        <v>108</v>
      </c>
      <c r="AC55">
        <v>55</v>
      </c>
      <c r="AD55">
        <v>45</v>
      </c>
      <c r="AE55">
        <v>38.899999999999899</v>
      </c>
      <c r="AF55">
        <v>1238</v>
      </c>
      <c r="AG55">
        <v>186.099999999999</v>
      </c>
      <c r="AH55">
        <v>32</v>
      </c>
      <c r="AI55">
        <v>48.899999999999899</v>
      </c>
      <c r="AJ55">
        <v>0</v>
      </c>
      <c r="AK55">
        <v>15.6</v>
      </c>
      <c r="AL55">
        <v>0</v>
      </c>
      <c r="AM55">
        <v>11</v>
      </c>
      <c r="AN55">
        <v>23</v>
      </c>
      <c r="AO55">
        <v>28.1999999999999</v>
      </c>
      <c r="AP55">
        <v>157</v>
      </c>
      <c r="AQ55">
        <v>47</v>
      </c>
      <c r="AR55">
        <v>0</v>
      </c>
      <c r="AS55">
        <v>11</v>
      </c>
      <c r="AT55">
        <v>3.8</v>
      </c>
      <c r="AU55">
        <v>3.4</v>
      </c>
      <c r="AV55">
        <v>13.4</v>
      </c>
      <c r="AW55">
        <v>7.8</v>
      </c>
      <c r="AX55">
        <v>31127</v>
      </c>
      <c r="AY55">
        <v>4127</v>
      </c>
      <c r="AZ55">
        <v>12.3</v>
      </c>
      <c r="BA55">
        <v>5.9</v>
      </c>
      <c r="BB55">
        <v>21.899999999999899</v>
      </c>
      <c r="BC55">
        <v>8.1</v>
      </c>
      <c r="BD55">
        <v>14.4</v>
      </c>
      <c r="BE55">
        <v>8.6999999999999904</v>
      </c>
      <c r="BF55">
        <v>8.6</v>
      </c>
      <c r="BG55">
        <v>4.5999999999999996</v>
      </c>
      <c r="BH55">
        <v>10</v>
      </c>
      <c r="BI55">
        <v>8.6999999999999904</v>
      </c>
      <c r="BJ55">
        <v>98.599999999999895</v>
      </c>
      <c r="BK55">
        <v>3</v>
      </c>
      <c r="BL55">
        <v>2.6</v>
      </c>
      <c r="BM55">
        <v>4</v>
      </c>
      <c r="BN55">
        <v>0</v>
      </c>
      <c r="BO55">
        <v>3.4</v>
      </c>
      <c r="BP55">
        <v>0</v>
      </c>
      <c r="BQ55">
        <v>6.3</v>
      </c>
      <c r="BR55">
        <v>5.0999999999999996</v>
      </c>
      <c r="BS55">
        <v>6.3</v>
      </c>
      <c r="BT55">
        <v>35</v>
      </c>
      <c r="BU55">
        <v>9.9</v>
      </c>
      <c r="BV55">
        <v>0</v>
      </c>
      <c r="BW55">
        <v>0.9</v>
      </c>
      <c r="BX55">
        <v>0.1176</v>
      </c>
      <c r="BY55">
        <v>0.88649999999999995</v>
      </c>
      <c r="BZ55">
        <v>0.42120000000000002</v>
      </c>
      <c r="CA55">
        <v>0.53129999999999999</v>
      </c>
      <c r="CB55">
        <v>1.9565999999999999</v>
      </c>
      <c r="CC55">
        <v>0.50039999999999996</v>
      </c>
      <c r="CD55">
        <v>0.89290000000000003</v>
      </c>
      <c r="CE55">
        <v>0.1229</v>
      </c>
      <c r="CF55">
        <v>0.29099999999999998</v>
      </c>
      <c r="CG55">
        <v>0.63900000000000001</v>
      </c>
      <c r="CH55">
        <v>1.9459</v>
      </c>
      <c r="CI55">
        <v>0.44779999999999998</v>
      </c>
      <c r="CJ55">
        <v>0.94110000000000005</v>
      </c>
      <c r="CK55">
        <v>0.49259999999999998</v>
      </c>
      <c r="CL55">
        <v>1.4337</v>
      </c>
      <c r="CM55">
        <v>0.72799999999999998</v>
      </c>
      <c r="CN55">
        <v>0</v>
      </c>
      <c r="CO55">
        <v>0</v>
      </c>
      <c r="CP55">
        <v>0.65139999999999998</v>
      </c>
      <c r="CQ55">
        <v>0.66749999999999998</v>
      </c>
      <c r="CR55">
        <v>0</v>
      </c>
      <c r="CS55">
        <v>1.3189</v>
      </c>
      <c r="CT55">
        <v>0.14480000000000001</v>
      </c>
      <c r="CU55">
        <v>6.6550000000000002</v>
      </c>
      <c r="CV55">
        <v>0.43880000000000002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125</v>
      </c>
      <c r="DR55">
        <v>51</v>
      </c>
      <c r="DS55">
        <v>10</v>
      </c>
      <c r="DT55">
        <v>3.8</v>
      </c>
      <c r="DU55">
        <v>3660</v>
      </c>
      <c r="DV55">
        <v>2.0971594906569999E-2</v>
      </c>
      <c r="DW55">
        <v>2.2540014194000001E-5</v>
      </c>
    </row>
    <row r="56" spans="1:127" x14ac:dyDescent="0.2">
      <c r="A56">
        <v>57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36047093400</v>
      </c>
      <c r="H56" t="s">
        <v>1422</v>
      </c>
      <c r="I56">
        <v>6.8633100000000002E-2</v>
      </c>
      <c r="J56">
        <v>2393</v>
      </c>
      <c r="K56">
        <v>177</v>
      </c>
      <c r="L56">
        <v>1086</v>
      </c>
      <c r="M56">
        <v>24</v>
      </c>
      <c r="N56">
        <v>1002</v>
      </c>
      <c r="O56">
        <v>45</v>
      </c>
      <c r="P56">
        <v>259</v>
      </c>
      <c r="Q56">
        <v>107</v>
      </c>
      <c r="R56">
        <v>113</v>
      </c>
      <c r="S56">
        <v>60</v>
      </c>
      <c r="T56">
        <v>28293</v>
      </c>
      <c r="U56">
        <v>2970</v>
      </c>
      <c r="V56">
        <v>225</v>
      </c>
      <c r="W56">
        <v>77</v>
      </c>
      <c r="X56">
        <v>367</v>
      </c>
      <c r="Y56">
        <v>65</v>
      </c>
      <c r="Z56">
        <v>289</v>
      </c>
      <c r="AA56">
        <v>94</v>
      </c>
      <c r="AB56">
        <v>286</v>
      </c>
      <c r="AC56">
        <v>87</v>
      </c>
      <c r="AD56">
        <v>95</v>
      </c>
      <c r="AE56">
        <v>44.899999999999899</v>
      </c>
      <c r="AF56">
        <v>2341</v>
      </c>
      <c r="AG56">
        <v>185.099999999999</v>
      </c>
      <c r="AH56">
        <v>0</v>
      </c>
      <c r="AI56">
        <v>44</v>
      </c>
      <c r="AJ56">
        <v>13</v>
      </c>
      <c r="AK56">
        <v>23.6999999999999</v>
      </c>
      <c r="AL56">
        <v>0</v>
      </c>
      <c r="AM56">
        <v>11</v>
      </c>
      <c r="AN56">
        <v>45</v>
      </c>
      <c r="AO56">
        <v>33.6</v>
      </c>
      <c r="AP56">
        <v>455</v>
      </c>
      <c r="AQ56">
        <v>77</v>
      </c>
      <c r="AR56">
        <v>0</v>
      </c>
      <c r="AS56">
        <v>11</v>
      </c>
      <c r="AT56">
        <v>10.8</v>
      </c>
      <c r="AU56">
        <v>4.3</v>
      </c>
      <c r="AV56">
        <v>8</v>
      </c>
      <c r="AW56">
        <v>4.3</v>
      </c>
      <c r="AX56">
        <v>28293</v>
      </c>
      <c r="AY56">
        <v>2970</v>
      </c>
      <c r="AZ56">
        <v>12.5</v>
      </c>
      <c r="BA56">
        <v>4.2</v>
      </c>
      <c r="BB56">
        <v>15.3</v>
      </c>
      <c r="BC56">
        <v>3</v>
      </c>
      <c r="BD56">
        <v>12.1</v>
      </c>
      <c r="BE56">
        <v>3.8</v>
      </c>
      <c r="BF56">
        <v>12</v>
      </c>
      <c r="BG56">
        <v>3.9</v>
      </c>
      <c r="BH56">
        <v>9.5</v>
      </c>
      <c r="BI56">
        <v>4.5</v>
      </c>
      <c r="BJ56">
        <v>97.799999999999898</v>
      </c>
      <c r="BK56">
        <v>2.7</v>
      </c>
      <c r="BL56">
        <v>0</v>
      </c>
      <c r="BM56">
        <v>1.9</v>
      </c>
      <c r="BN56">
        <v>1.2</v>
      </c>
      <c r="BO56">
        <v>2.2000000000000002</v>
      </c>
      <c r="BP56">
        <v>0</v>
      </c>
      <c r="BQ56">
        <v>2.7</v>
      </c>
      <c r="BR56">
        <v>4.5</v>
      </c>
      <c r="BS56">
        <v>3.3</v>
      </c>
      <c r="BT56">
        <v>45.399999999999899</v>
      </c>
      <c r="BU56">
        <v>7.4</v>
      </c>
      <c r="BV56">
        <v>0</v>
      </c>
      <c r="BW56">
        <v>0.5</v>
      </c>
      <c r="BX56">
        <v>0.45479999999999998</v>
      </c>
      <c r="BY56">
        <v>0.6048</v>
      </c>
      <c r="BZ56">
        <v>0.51439999999999997</v>
      </c>
      <c r="CA56">
        <v>0.54079999999999995</v>
      </c>
      <c r="CB56">
        <v>2.1147999999999998</v>
      </c>
      <c r="CC56">
        <v>0.5534</v>
      </c>
      <c r="CD56">
        <v>0.55330000000000001</v>
      </c>
      <c r="CE56">
        <v>7.5999999999999998E-2</v>
      </c>
      <c r="CF56">
        <v>0.60109999999999997</v>
      </c>
      <c r="CG56">
        <v>0.60829999999999995</v>
      </c>
      <c r="CH56">
        <v>1.8387</v>
      </c>
      <c r="CI56">
        <v>0.3725</v>
      </c>
      <c r="CJ56">
        <v>0.92279999999999995</v>
      </c>
      <c r="CK56">
        <v>0</v>
      </c>
      <c r="CL56">
        <v>0.92279999999999995</v>
      </c>
      <c r="CM56">
        <v>0.44400000000000001</v>
      </c>
      <c r="CN56">
        <v>0.26129999999999998</v>
      </c>
      <c r="CO56">
        <v>0</v>
      </c>
      <c r="CP56">
        <v>0.61760000000000004</v>
      </c>
      <c r="CQ56">
        <v>0.73229999999999995</v>
      </c>
      <c r="CR56">
        <v>0</v>
      </c>
      <c r="CS56">
        <v>1.6112</v>
      </c>
      <c r="CT56">
        <v>0.23710000000000001</v>
      </c>
      <c r="CU56">
        <v>6.4874999999999998</v>
      </c>
      <c r="CV56">
        <v>0.40939999999999999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144</v>
      </c>
      <c r="DR56">
        <v>69</v>
      </c>
      <c r="DS56">
        <v>6</v>
      </c>
      <c r="DT56">
        <v>2.9</v>
      </c>
      <c r="DU56">
        <v>791</v>
      </c>
      <c r="DV56">
        <v>2.1967353081300999E-2</v>
      </c>
      <c r="DW56">
        <v>1.8952104105999999E-5</v>
      </c>
    </row>
    <row r="57" spans="1:127" x14ac:dyDescent="0.2">
      <c r="A57">
        <v>58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36047093600</v>
      </c>
      <c r="H57" t="s">
        <v>1421</v>
      </c>
      <c r="I57">
        <v>6.3753199999999996E-2</v>
      </c>
      <c r="J57">
        <v>1863</v>
      </c>
      <c r="K57">
        <v>251</v>
      </c>
      <c r="L57">
        <v>702</v>
      </c>
      <c r="M57">
        <v>24</v>
      </c>
      <c r="N57">
        <v>644</v>
      </c>
      <c r="O57">
        <v>45</v>
      </c>
      <c r="P57">
        <v>142</v>
      </c>
      <c r="Q57">
        <v>86</v>
      </c>
      <c r="R57">
        <v>12</v>
      </c>
      <c r="S57">
        <v>13</v>
      </c>
      <c r="T57">
        <v>26644</v>
      </c>
      <c r="U57">
        <v>3089</v>
      </c>
      <c r="V57">
        <v>156</v>
      </c>
      <c r="W57">
        <v>58</v>
      </c>
      <c r="X57">
        <v>390</v>
      </c>
      <c r="Y57">
        <v>66</v>
      </c>
      <c r="Z57">
        <v>407</v>
      </c>
      <c r="AA57">
        <v>150</v>
      </c>
      <c r="AB57">
        <v>185</v>
      </c>
      <c r="AC57">
        <v>65</v>
      </c>
      <c r="AD57">
        <v>78</v>
      </c>
      <c r="AE57">
        <v>37.200000000000003</v>
      </c>
      <c r="AF57">
        <v>1863</v>
      </c>
      <c r="AG57">
        <v>251.19999999999899</v>
      </c>
      <c r="AH57">
        <v>0</v>
      </c>
      <c r="AI57">
        <v>44</v>
      </c>
      <c r="AJ57">
        <v>61</v>
      </c>
      <c r="AK57">
        <v>29.399999999999899</v>
      </c>
      <c r="AL57">
        <v>0</v>
      </c>
      <c r="AM57">
        <v>11</v>
      </c>
      <c r="AN57">
        <v>53</v>
      </c>
      <c r="AO57">
        <v>37.6</v>
      </c>
      <c r="AP57">
        <v>245</v>
      </c>
      <c r="AQ57">
        <v>61</v>
      </c>
      <c r="AR57">
        <v>0</v>
      </c>
      <c r="AS57">
        <v>11</v>
      </c>
      <c r="AT57">
        <v>7.6</v>
      </c>
      <c r="AU57">
        <v>4.5999999999999996</v>
      </c>
      <c r="AV57">
        <v>1.3</v>
      </c>
      <c r="AW57">
        <v>1.5</v>
      </c>
      <c r="AX57">
        <v>26644</v>
      </c>
      <c r="AY57">
        <v>3089</v>
      </c>
      <c r="AZ57">
        <v>12.1</v>
      </c>
      <c r="BA57">
        <v>4.4000000000000004</v>
      </c>
      <c r="BB57">
        <v>20.899999999999899</v>
      </c>
      <c r="BC57">
        <v>4</v>
      </c>
      <c r="BD57">
        <v>21.8</v>
      </c>
      <c r="BE57">
        <v>7.5</v>
      </c>
      <c r="BF57">
        <v>9.9</v>
      </c>
      <c r="BG57">
        <v>4</v>
      </c>
      <c r="BH57">
        <v>12.1</v>
      </c>
      <c r="BI57">
        <v>5.7</v>
      </c>
      <c r="BJ57">
        <v>100</v>
      </c>
      <c r="BK57">
        <v>0.6</v>
      </c>
      <c r="BL57">
        <v>0</v>
      </c>
      <c r="BM57">
        <v>2.5</v>
      </c>
      <c r="BN57">
        <v>8.6999999999999904</v>
      </c>
      <c r="BO57">
        <v>4.2</v>
      </c>
      <c r="BP57">
        <v>0</v>
      </c>
      <c r="BQ57">
        <v>4.2</v>
      </c>
      <c r="BR57">
        <v>8.1999999999999904</v>
      </c>
      <c r="BS57">
        <v>5.8</v>
      </c>
      <c r="BT57">
        <v>38</v>
      </c>
      <c r="BU57">
        <v>8.8000000000000007</v>
      </c>
      <c r="BV57">
        <v>0</v>
      </c>
      <c r="BW57">
        <v>0.6</v>
      </c>
      <c r="BX57">
        <v>0.30930000000000002</v>
      </c>
      <c r="BY57">
        <v>1.38E-2</v>
      </c>
      <c r="BZ57">
        <v>0.57369999999999999</v>
      </c>
      <c r="CA57">
        <v>0.52139999999999997</v>
      </c>
      <c r="CB57">
        <v>1.4181999999999999</v>
      </c>
      <c r="CC57">
        <v>0.3271</v>
      </c>
      <c r="CD57">
        <v>0.86719999999999997</v>
      </c>
      <c r="CE57">
        <v>0.54369999999999996</v>
      </c>
      <c r="CF57">
        <v>0.42120000000000002</v>
      </c>
      <c r="CG57">
        <v>0.72509999999999997</v>
      </c>
      <c r="CH57">
        <v>2.5571000000000002</v>
      </c>
      <c r="CI57">
        <v>0.81559999999999999</v>
      </c>
      <c r="CJ57">
        <v>0.99109999999999998</v>
      </c>
      <c r="CK57">
        <v>0</v>
      </c>
      <c r="CL57">
        <v>0.99109999999999998</v>
      </c>
      <c r="CM57">
        <v>0.47899999999999998</v>
      </c>
      <c r="CN57">
        <v>0.52390000000000003</v>
      </c>
      <c r="CO57">
        <v>0</v>
      </c>
      <c r="CP57">
        <v>0.76400000000000001</v>
      </c>
      <c r="CQ57">
        <v>0.68720000000000003</v>
      </c>
      <c r="CR57">
        <v>0</v>
      </c>
      <c r="CS57">
        <v>1.9750000000000001</v>
      </c>
      <c r="CT57">
        <v>0.38650000000000001</v>
      </c>
      <c r="CU57">
        <v>6.9414999999999996</v>
      </c>
      <c r="CV57">
        <v>0.4849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132</v>
      </c>
      <c r="DR57">
        <v>65</v>
      </c>
      <c r="DS57">
        <v>7.1</v>
      </c>
      <c r="DT57">
        <v>3.7</v>
      </c>
      <c r="DU57">
        <v>2840</v>
      </c>
      <c r="DV57">
        <v>2.2315653599329001E-2</v>
      </c>
      <c r="DW57">
        <v>1.7609573409E-5</v>
      </c>
    </row>
    <row r="58" spans="1:127" x14ac:dyDescent="0.2">
      <c r="A58">
        <v>59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36047093800</v>
      </c>
      <c r="H58" t="s">
        <v>1420</v>
      </c>
      <c r="I58">
        <v>5.0619900000000002E-2</v>
      </c>
      <c r="J58">
        <v>2315</v>
      </c>
      <c r="K58">
        <v>274</v>
      </c>
      <c r="L58">
        <v>1016</v>
      </c>
      <c r="M58">
        <v>30</v>
      </c>
      <c r="N58">
        <v>871</v>
      </c>
      <c r="O58">
        <v>75</v>
      </c>
      <c r="P58">
        <v>526</v>
      </c>
      <c r="Q58">
        <v>228</v>
      </c>
      <c r="R58">
        <v>173</v>
      </c>
      <c r="S58">
        <v>77</v>
      </c>
      <c r="T58">
        <v>21743</v>
      </c>
      <c r="U58">
        <v>3404</v>
      </c>
      <c r="V58">
        <v>272</v>
      </c>
      <c r="W58">
        <v>79</v>
      </c>
      <c r="X58">
        <v>389</v>
      </c>
      <c r="Y58">
        <v>89</v>
      </c>
      <c r="Z58">
        <v>456</v>
      </c>
      <c r="AA58">
        <v>128</v>
      </c>
      <c r="AB58">
        <v>207</v>
      </c>
      <c r="AC58">
        <v>71</v>
      </c>
      <c r="AD58">
        <v>156</v>
      </c>
      <c r="AE58">
        <v>55.399999999999899</v>
      </c>
      <c r="AF58">
        <v>2279</v>
      </c>
      <c r="AG58">
        <v>276.5</v>
      </c>
      <c r="AH58">
        <v>63</v>
      </c>
      <c r="AI58">
        <v>53.799999999999898</v>
      </c>
      <c r="AJ58">
        <v>176</v>
      </c>
      <c r="AK58">
        <v>57.7</v>
      </c>
      <c r="AL58">
        <v>0</v>
      </c>
      <c r="AM58">
        <v>11</v>
      </c>
      <c r="AN58">
        <v>53</v>
      </c>
      <c r="AO58">
        <v>43</v>
      </c>
      <c r="AP58">
        <v>427</v>
      </c>
      <c r="AQ58">
        <v>88</v>
      </c>
      <c r="AR58">
        <v>0</v>
      </c>
      <c r="AS58">
        <v>11</v>
      </c>
      <c r="AT58">
        <v>22.6999999999999</v>
      </c>
      <c r="AU58">
        <v>9.1999999999999904</v>
      </c>
      <c r="AV58">
        <v>14.1999999999999</v>
      </c>
      <c r="AW58">
        <v>5.7</v>
      </c>
      <c r="AX58">
        <v>21743</v>
      </c>
      <c r="AY58">
        <v>3404</v>
      </c>
      <c r="AZ58">
        <v>17</v>
      </c>
      <c r="BA58">
        <v>4.4000000000000004</v>
      </c>
      <c r="BB58">
        <v>16.8</v>
      </c>
      <c r="BC58">
        <v>3.6</v>
      </c>
      <c r="BD58">
        <v>19.6999999999999</v>
      </c>
      <c r="BE58">
        <v>5</v>
      </c>
      <c r="BF58">
        <v>8.9</v>
      </c>
      <c r="BG58">
        <v>3.2</v>
      </c>
      <c r="BH58">
        <v>17.899999999999899</v>
      </c>
      <c r="BI58">
        <v>6.2</v>
      </c>
      <c r="BJ58">
        <v>98.4</v>
      </c>
      <c r="BK58">
        <v>2.6</v>
      </c>
      <c r="BL58">
        <v>2.9</v>
      </c>
      <c r="BM58">
        <v>2.4</v>
      </c>
      <c r="BN58">
        <v>17.3</v>
      </c>
      <c r="BO58">
        <v>5.7</v>
      </c>
      <c r="BP58">
        <v>0</v>
      </c>
      <c r="BQ58">
        <v>2.9</v>
      </c>
      <c r="BR58">
        <v>6.1</v>
      </c>
      <c r="BS58">
        <v>4.9000000000000004</v>
      </c>
      <c r="BT58">
        <v>49</v>
      </c>
      <c r="BU58">
        <v>8.9</v>
      </c>
      <c r="BV58">
        <v>0</v>
      </c>
      <c r="BW58">
        <v>0.5</v>
      </c>
      <c r="BX58">
        <v>0.76180000000000003</v>
      </c>
      <c r="BY58">
        <v>0.90549999999999997</v>
      </c>
      <c r="BZ58">
        <v>0.74680000000000002</v>
      </c>
      <c r="CA58">
        <v>0.68930000000000002</v>
      </c>
      <c r="CB58">
        <v>3.1034000000000002</v>
      </c>
      <c r="CC58">
        <v>0.83460000000000001</v>
      </c>
      <c r="CD58">
        <v>0.65859999999999996</v>
      </c>
      <c r="CE58">
        <v>0.37380000000000002</v>
      </c>
      <c r="CF58">
        <v>0.32029999999999997</v>
      </c>
      <c r="CG58">
        <v>0.86550000000000005</v>
      </c>
      <c r="CH58">
        <v>2.2181999999999999</v>
      </c>
      <c r="CI58">
        <v>0.63429999999999997</v>
      </c>
      <c r="CJ58">
        <v>0.93740000000000001</v>
      </c>
      <c r="CK58">
        <v>0.50890000000000002</v>
      </c>
      <c r="CL58">
        <v>1.4462999999999999</v>
      </c>
      <c r="CM58">
        <v>0.73699999999999999</v>
      </c>
      <c r="CN58">
        <v>0.64390000000000003</v>
      </c>
      <c r="CO58">
        <v>0</v>
      </c>
      <c r="CP58">
        <v>0.6915</v>
      </c>
      <c r="CQ58">
        <v>0.75460000000000005</v>
      </c>
      <c r="CR58">
        <v>0</v>
      </c>
      <c r="CS58">
        <v>2.0901000000000001</v>
      </c>
      <c r="CT58">
        <v>0.43120000000000003</v>
      </c>
      <c r="CU58">
        <v>8.8579000000000008</v>
      </c>
      <c r="CV58">
        <v>0.76329999999999998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2</v>
      </c>
      <c r="DQ58">
        <v>322</v>
      </c>
      <c r="DR58">
        <v>123</v>
      </c>
      <c r="DS58">
        <v>13.9</v>
      </c>
      <c r="DT58">
        <v>4.9000000000000004</v>
      </c>
      <c r="DU58">
        <v>758</v>
      </c>
      <c r="DV58">
        <v>1.6601385952807E-2</v>
      </c>
      <c r="DW58">
        <v>1.3956121975000001E-5</v>
      </c>
    </row>
    <row r="59" spans="1:127" x14ac:dyDescent="0.2">
      <c r="A59">
        <v>60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36047094401</v>
      </c>
      <c r="H59" t="s">
        <v>1419</v>
      </c>
      <c r="I59">
        <v>0.14245769999999999</v>
      </c>
      <c r="J59">
        <v>3896</v>
      </c>
      <c r="K59">
        <v>453</v>
      </c>
      <c r="L59">
        <v>1255</v>
      </c>
      <c r="M59">
        <v>62</v>
      </c>
      <c r="N59">
        <v>1196</v>
      </c>
      <c r="O59">
        <v>76</v>
      </c>
      <c r="P59">
        <v>514</v>
      </c>
      <c r="Q59">
        <v>318</v>
      </c>
      <c r="R59">
        <v>324</v>
      </c>
      <c r="S59">
        <v>141</v>
      </c>
      <c r="T59">
        <v>27047</v>
      </c>
      <c r="U59">
        <v>3304</v>
      </c>
      <c r="V59">
        <v>398</v>
      </c>
      <c r="W59">
        <v>128</v>
      </c>
      <c r="X59">
        <v>717</v>
      </c>
      <c r="Y59">
        <v>188</v>
      </c>
      <c r="Z59">
        <v>632</v>
      </c>
      <c r="AA59">
        <v>218</v>
      </c>
      <c r="AB59">
        <v>370</v>
      </c>
      <c r="AC59">
        <v>121</v>
      </c>
      <c r="AD59">
        <v>89</v>
      </c>
      <c r="AE59">
        <v>49.7</v>
      </c>
      <c r="AF59">
        <v>3846</v>
      </c>
      <c r="AG59">
        <v>459.8</v>
      </c>
      <c r="AH59">
        <v>367</v>
      </c>
      <c r="AI59">
        <v>269.3</v>
      </c>
      <c r="AJ59">
        <v>241</v>
      </c>
      <c r="AK59">
        <v>53.6</v>
      </c>
      <c r="AL59">
        <v>10</v>
      </c>
      <c r="AM59">
        <v>17</v>
      </c>
      <c r="AN59">
        <v>58</v>
      </c>
      <c r="AO59">
        <v>38.799999999999898</v>
      </c>
      <c r="AP59">
        <v>341</v>
      </c>
      <c r="AQ59">
        <v>93</v>
      </c>
      <c r="AR59">
        <v>0</v>
      </c>
      <c r="AS59">
        <v>11</v>
      </c>
      <c r="AT59">
        <v>13.1999999999999</v>
      </c>
      <c r="AU59">
        <v>7.8</v>
      </c>
      <c r="AV59">
        <v>14.1</v>
      </c>
      <c r="AW59">
        <v>5.3</v>
      </c>
      <c r="AX59">
        <v>27047</v>
      </c>
      <c r="AY59">
        <v>3304</v>
      </c>
      <c r="AZ59">
        <v>13.6999999999999</v>
      </c>
      <c r="BA59">
        <v>3.5</v>
      </c>
      <c r="BB59">
        <v>18.399999999999899</v>
      </c>
      <c r="BC59">
        <v>4.7</v>
      </c>
      <c r="BD59">
        <v>16.1999999999999</v>
      </c>
      <c r="BE59">
        <v>5.3</v>
      </c>
      <c r="BF59">
        <v>9.5</v>
      </c>
      <c r="BG59">
        <v>3</v>
      </c>
      <c r="BH59">
        <v>7.4</v>
      </c>
      <c r="BI59">
        <v>4.0999999999999996</v>
      </c>
      <c r="BJ59">
        <v>98.7</v>
      </c>
      <c r="BK59">
        <v>2.7</v>
      </c>
      <c r="BL59">
        <v>9.6999999999999904</v>
      </c>
      <c r="BM59">
        <v>7</v>
      </c>
      <c r="BN59">
        <v>19.1999999999999</v>
      </c>
      <c r="BO59">
        <v>4.2</v>
      </c>
      <c r="BP59">
        <v>0.8</v>
      </c>
      <c r="BQ59">
        <v>1.3</v>
      </c>
      <c r="BR59">
        <v>4.8</v>
      </c>
      <c r="BS59">
        <v>3.2</v>
      </c>
      <c r="BT59">
        <v>28.5</v>
      </c>
      <c r="BU59">
        <v>7.7</v>
      </c>
      <c r="BV59">
        <v>0</v>
      </c>
      <c r="BW59">
        <v>0.3</v>
      </c>
      <c r="BX59">
        <v>0.54090000000000005</v>
      </c>
      <c r="BY59">
        <v>0.90300000000000002</v>
      </c>
      <c r="BZ59">
        <v>0.55489999999999995</v>
      </c>
      <c r="CA59">
        <v>0.58609999999999995</v>
      </c>
      <c r="CB59">
        <v>2.5849000000000002</v>
      </c>
      <c r="CC59">
        <v>0.69130000000000003</v>
      </c>
      <c r="CD59">
        <v>0.75970000000000004</v>
      </c>
      <c r="CE59">
        <v>0.17829999999999999</v>
      </c>
      <c r="CF59">
        <v>0.3841</v>
      </c>
      <c r="CG59">
        <v>0.48870000000000002</v>
      </c>
      <c r="CH59">
        <v>1.8108</v>
      </c>
      <c r="CI59">
        <v>0.35270000000000001</v>
      </c>
      <c r="CJ59">
        <v>0.94810000000000005</v>
      </c>
      <c r="CK59">
        <v>0.75119999999999998</v>
      </c>
      <c r="CL59">
        <v>1.6993</v>
      </c>
      <c r="CM59">
        <v>0.90880000000000005</v>
      </c>
      <c r="CN59">
        <v>0.66039999999999999</v>
      </c>
      <c r="CO59">
        <v>0.75509999999999999</v>
      </c>
      <c r="CP59">
        <v>0.63649999999999995</v>
      </c>
      <c r="CQ59">
        <v>0.62090000000000001</v>
      </c>
      <c r="CR59">
        <v>0</v>
      </c>
      <c r="CS59">
        <v>2.673</v>
      </c>
      <c r="CT59">
        <v>0.70799999999999996</v>
      </c>
      <c r="CU59">
        <v>8.7680000000000007</v>
      </c>
      <c r="CV59">
        <v>0.75349999999999995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</v>
      </c>
      <c r="DQ59">
        <v>460</v>
      </c>
      <c r="DR59">
        <v>218</v>
      </c>
      <c r="DS59">
        <v>11.8</v>
      </c>
      <c r="DT59">
        <v>5.4</v>
      </c>
      <c r="DU59">
        <v>1892</v>
      </c>
      <c r="DV59">
        <v>2.0605037603239999E-2</v>
      </c>
      <c r="DW59">
        <v>8.3254709510000004E-6</v>
      </c>
    </row>
    <row r="60" spans="1:127" x14ac:dyDescent="0.2">
      <c r="A60">
        <v>61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36047094600</v>
      </c>
      <c r="H60" t="s">
        <v>1418</v>
      </c>
      <c r="I60">
        <v>0.1087916</v>
      </c>
      <c r="J60">
        <v>1812</v>
      </c>
      <c r="K60">
        <v>206</v>
      </c>
      <c r="L60">
        <v>762</v>
      </c>
      <c r="M60">
        <v>36</v>
      </c>
      <c r="N60">
        <v>674</v>
      </c>
      <c r="O60">
        <v>58</v>
      </c>
      <c r="P60">
        <v>252</v>
      </c>
      <c r="Q60">
        <v>133</v>
      </c>
      <c r="R60">
        <v>96</v>
      </c>
      <c r="S60">
        <v>57</v>
      </c>
      <c r="T60">
        <v>33095</v>
      </c>
      <c r="U60">
        <v>10618</v>
      </c>
      <c r="V60">
        <v>119</v>
      </c>
      <c r="W60">
        <v>49</v>
      </c>
      <c r="X60">
        <v>365</v>
      </c>
      <c r="Y60">
        <v>65</v>
      </c>
      <c r="Z60">
        <v>325</v>
      </c>
      <c r="AA60">
        <v>101</v>
      </c>
      <c r="AB60">
        <v>178</v>
      </c>
      <c r="AC60">
        <v>79</v>
      </c>
      <c r="AD60">
        <v>87</v>
      </c>
      <c r="AE60">
        <v>54.6</v>
      </c>
      <c r="AF60">
        <v>1765</v>
      </c>
      <c r="AG60">
        <v>209.099999999999</v>
      </c>
      <c r="AH60">
        <v>15</v>
      </c>
      <c r="AI60">
        <v>44.399999999999899</v>
      </c>
      <c r="AJ60">
        <v>75</v>
      </c>
      <c r="AK60">
        <v>37.899999999999899</v>
      </c>
      <c r="AL60">
        <v>0</v>
      </c>
      <c r="AM60">
        <v>11</v>
      </c>
      <c r="AN60">
        <v>26</v>
      </c>
      <c r="AO60">
        <v>31</v>
      </c>
      <c r="AP60">
        <v>259</v>
      </c>
      <c r="AQ60">
        <v>57</v>
      </c>
      <c r="AR60">
        <v>13</v>
      </c>
      <c r="AS60">
        <v>18</v>
      </c>
      <c r="AT60">
        <v>14</v>
      </c>
      <c r="AU60">
        <v>7.2</v>
      </c>
      <c r="AV60">
        <v>10.8</v>
      </c>
      <c r="AW60">
        <v>6.1</v>
      </c>
      <c r="AX60">
        <v>33095</v>
      </c>
      <c r="AY60">
        <v>10618</v>
      </c>
      <c r="AZ60">
        <v>9.3000000000000007</v>
      </c>
      <c r="BA60">
        <v>3.7</v>
      </c>
      <c r="BB60">
        <v>20.100000000000001</v>
      </c>
      <c r="BC60">
        <v>4</v>
      </c>
      <c r="BD60">
        <v>17.899999999999899</v>
      </c>
      <c r="BE60">
        <v>5.2</v>
      </c>
      <c r="BF60">
        <v>9.9</v>
      </c>
      <c r="BG60">
        <v>4.5999999999999996</v>
      </c>
      <c r="BH60">
        <v>12.9</v>
      </c>
      <c r="BI60">
        <v>8</v>
      </c>
      <c r="BJ60">
        <v>97.4</v>
      </c>
      <c r="BK60">
        <v>3.3</v>
      </c>
      <c r="BL60">
        <v>0.8</v>
      </c>
      <c r="BM60">
        <v>2.5</v>
      </c>
      <c r="BN60">
        <v>9.8000000000000007</v>
      </c>
      <c r="BO60">
        <v>4.9000000000000004</v>
      </c>
      <c r="BP60">
        <v>0</v>
      </c>
      <c r="BQ60">
        <v>3.9</v>
      </c>
      <c r="BR60">
        <v>3.9</v>
      </c>
      <c r="BS60">
        <v>4.5999999999999996</v>
      </c>
      <c r="BT60">
        <v>38.399999999999899</v>
      </c>
      <c r="BU60">
        <v>7.9</v>
      </c>
      <c r="BV60">
        <v>0.7</v>
      </c>
      <c r="BW60">
        <v>1</v>
      </c>
      <c r="BX60">
        <v>0.56859999999999999</v>
      </c>
      <c r="BY60">
        <v>0.79139999999999999</v>
      </c>
      <c r="BZ60">
        <v>0.36919999999999997</v>
      </c>
      <c r="CA60">
        <v>0.39800000000000002</v>
      </c>
      <c r="CB60">
        <v>2.1272000000000002</v>
      </c>
      <c r="CC60">
        <v>0.55800000000000005</v>
      </c>
      <c r="CD60">
        <v>0.83630000000000004</v>
      </c>
      <c r="CE60">
        <v>0.26090000000000002</v>
      </c>
      <c r="CF60">
        <v>0.42120000000000002</v>
      </c>
      <c r="CG60">
        <v>0.75160000000000005</v>
      </c>
      <c r="CH60">
        <v>2.2700999999999998</v>
      </c>
      <c r="CI60">
        <v>0.6663</v>
      </c>
      <c r="CJ60">
        <v>0.91139999999999999</v>
      </c>
      <c r="CK60">
        <v>0.2762</v>
      </c>
      <c r="CL60">
        <v>1.1876</v>
      </c>
      <c r="CM60">
        <v>0.58340000000000003</v>
      </c>
      <c r="CN60">
        <v>0.54590000000000005</v>
      </c>
      <c r="CO60">
        <v>0</v>
      </c>
      <c r="CP60">
        <v>0.57889999999999997</v>
      </c>
      <c r="CQ60">
        <v>0.6905</v>
      </c>
      <c r="CR60">
        <v>0.65569999999999995</v>
      </c>
      <c r="CS60">
        <v>2.4708999999999999</v>
      </c>
      <c r="CT60">
        <v>0.60809999999999997</v>
      </c>
      <c r="CU60">
        <v>8.0557999999999996</v>
      </c>
      <c r="CV60">
        <v>0.65439999999999998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140</v>
      </c>
      <c r="DR60">
        <v>68</v>
      </c>
      <c r="DS60">
        <v>7.8</v>
      </c>
      <c r="DT60">
        <v>3.7</v>
      </c>
      <c r="DU60">
        <v>2568</v>
      </c>
      <c r="DV60">
        <v>2.6950926254593999E-2</v>
      </c>
      <c r="DW60">
        <v>2.998696852E-5</v>
      </c>
    </row>
    <row r="61" spans="1:127" x14ac:dyDescent="0.2">
      <c r="A61">
        <v>62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36047079200</v>
      </c>
      <c r="H61" t="s">
        <v>1320</v>
      </c>
      <c r="I61">
        <v>8.3664799999999998E-2</v>
      </c>
      <c r="J61">
        <v>3965</v>
      </c>
      <c r="K61">
        <v>559</v>
      </c>
      <c r="L61">
        <v>1414</v>
      </c>
      <c r="M61">
        <v>72</v>
      </c>
      <c r="N61">
        <v>1263</v>
      </c>
      <c r="O61">
        <v>98</v>
      </c>
      <c r="P61">
        <v>1299</v>
      </c>
      <c r="Q61">
        <v>373</v>
      </c>
      <c r="R61">
        <v>304</v>
      </c>
      <c r="S61">
        <v>145</v>
      </c>
      <c r="T61">
        <v>18804</v>
      </c>
      <c r="U61">
        <v>3864</v>
      </c>
      <c r="V61">
        <v>548</v>
      </c>
      <c r="W61">
        <v>191</v>
      </c>
      <c r="X61">
        <v>469</v>
      </c>
      <c r="Y61">
        <v>116</v>
      </c>
      <c r="Z61">
        <v>1071</v>
      </c>
      <c r="AA61">
        <v>309</v>
      </c>
      <c r="AB61">
        <v>464</v>
      </c>
      <c r="AC61">
        <v>167</v>
      </c>
      <c r="AD61">
        <v>266</v>
      </c>
      <c r="AE61">
        <v>94.599999999999895</v>
      </c>
      <c r="AF61">
        <v>3661</v>
      </c>
      <c r="AG61">
        <v>619.89999999999895</v>
      </c>
      <c r="AH61">
        <v>173</v>
      </c>
      <c r="AI61">
        <v>115.299999999999</v>
      </c>
      <c r="AJ61">
        <v>591</v>
      </c>
      <c r="AK61">
        <v>133.9</v>
      </c>
      <c r="AL61">
        <v>0</v>
      </c>
      <c r="AM61">
        <v>11</v>
      </c>
      <c r="AN61">
        <v>151</v>
      </c>
      <c r="AO61">
        <v>73.2</v>
      </c>
      <c r="AP61">
        <v>777</v>
      </c>
      <c r="AQ61">
        <v>123</v>
      </c>
      <c r="AR61">
        <v>303</v>
      </c>
      <c r="AS61">
        <v>212</v>
      </c>
      <c r="AT61">
        <v>33.1</v>
      </c>
      <c r="AU61">
        <v>8.1</v>
      </c>
      <c r="AV61">
        <v>15.6</v>
      </c>
      <c r="AW61">
        <v>6.6</v>
      </c>
      <c r="AX61">
        <v>18804</v>
      </c>
      <c r="AY61">
        <v>3864</v>
      </c>
      <c r="AZ61">
        <v>21</v>
      </c>
      <c r="BA61">
        <v>6.6</v>
      </c>
      <c r="BB61">
        <v>11.8</v>
      </c>
      <c r="BC61">
        <v>3.4</v>
      </c>
      <c r="BD61">
        <v>27</v>
      </c>
      <c r="BE61">
        <v>6.8</v>
      </c>
      <c r="BF61">
        <v>11.6999999999999</v>
      </c>
      <c r="BG61">
        <v>3.7</v>
      </c>
      <c r="BH61">
        <v>21.1</v>
      </c>
      <c r="BI61">
        <v>7.3</v>
      </c>
      <c r="BJ61">
        <v>92.299999999999898</v>
      </c>
      <c r="BK61">
        <v>8.6999999999999904</v>
      </c>
      <c r="BL61">
        <v>4.5999999999999996</v>
      </c>
      <c r="BM61">
        <v>3</v>
      </c>
      <c r="BN61">
        <v>41.799999999999898</v>
      </c>
      <c r="BO61">
        <v>9.1999999999999904</v>
      </c>
      <c r="BP61">
        <v>0</v>
      </c>
      <c r="BQ61">
        <v>2.1</v>
      </c>
      <c r="BR61">
        <v>12</v>
      </c>
      <c r="BS61">
        <v>5.7</v>
      </c>
      <c r="BT61">
        <v>61.5</v>
      </c>
      <c r="BU61">
        <v>8.5</v>
      </c>
      <c r="BV61">
        <v>7.6</v>
      </c>
      <c r="BW61">
        <v>5.2</v>
      </c>
      <c r="BX61">
        <v>0.88449999999999995</v>
      </c>
      <c r="BY61">
        <v>0.92979999999999996</v>
      </c>
      <c r="BZ61">
        <v>0.83220000000000005</v>
      </c>
      <c r="CA61">
        <v>0.76800000000000002</v>
      </c>
      <c r="CB61">
        <v>3.4146000000000001</v>
      </c>
      <c r="CC61">
        <v>0.90620000000000001</v>
      </c>
      <c r="CD61">
        <v>0.3196</v>
      </c>
      <c r="CE61">
        <v>0.8538</v>
      </c>
      <c r="CF61">
        <v>0.58069999999999999</v>
      </c>
      <c r="CG61">
        <v>0.91349999999999998</v>
      </c>
      <c r="CH61">
        <v>2.6676000000000002</v>
      </c>
      <c r="CI61">
        <v>0.86199999999999999</v>
      </c>
      <c r="CJ61">
        <v>0.84</v>
      </c>
      <c r="CK61">
        <v>0.6069</v>
      </c>
      <c r="CL61">
        <v>1.4469000000000001</v>
      </c>
      <c r="CM61">
        <v>0.73719999999999997</v>
      </c>
      <c r="CN61">
        <v>0.7762</v>
      </c>
      <c r="CO61">
        <v>0</v>
      </c>
      <c r="CP61">
        <v>0.85609999999999997</v>
      </c>
      <c r="CQ61">
        <v>0.84209999999999996</v>
      </c>
      <c r="CR61">
        <v>0.91910000000000003</v>
      </c>
      <c r="CS61">
        <v>3.3934000000000002</v>
      </c>
      <c r="CT61">
        <v>0.93769999999999998</v>
      </c>
      <c r="CU61">
        <v>10.9224</v>
      </c>
      <c r="CV61">
        <v>0.94610000000000005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1</v>
      </c>
      <c r="DP61">
        <v>3</v>
      </c>
      <c r="DQ61">
        <v>738</v>
      </c>
      <c r="DR61">
        <v>216</v>
      </c>
      <c r="DS61">
        <v>18.600000000000001</v>
      </c>
      <c r="DT61">
        <v>4.5999999999999996</v>
      </c>
      <c r="DU61">
        <v>1890</v>
      </c>
      <c r="DV61">
        <v>1.4180619649689001E-2</v>
      </c>
      <c r="DW61">
        <v>1.1500131893999999E-5</v>
      </c>
    </row>
    <row r="62" spans="1:127" x14ac:dyDescent="0.2">
      <c r="A62">
        <v>63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36047080800</v>
      </c>
      <c r="H62" t="s">
        <v>1100</v>
      </c>
      <c r="I62">
        <v>0.1242615</v>
      </c>
      <c r="J62">
        <v>1321</v>
      </c>
      <c r="K62">
        <v>289</v>
      </c>
      <c r="L62">
        <v>273</v>
      </c>
      <c r="M62">
        <v>41</v>
      </c>
      <c r="N62">
        <v>258</v>
      </c>
      <c r="O62">
        <v>41</v>
      </c>
      <c r="P62">
        <v>503</v>
      </c>
      <c r="Q62">
        <v>181</v>
      </c>
      <c r="R62">
        <v>115</v>
      </c>
      <c r="S62">
        <v>77</v>
      </c>
      <c r="T62">
        <v>7145</v>
      </c>
      <c r="U62">
        <v>1227</v>
      </c>
      <c r="V62">
        <v>491</v>
      </c>
      <c r="W62">
        <v>144</v>
      </c>
      <c r="X62">
        <v>561</v>
      </c>
      <c r="Y62">
        <v>169</v>
      </c>
      <c r="Z62">
        <v>67</v>
      </c>
      <c r="AA62">
        <v>70</v>
      </c>
      <c r="AB62">
        <v>278</v>
      </c>
      <c r="AC62">
        <v>209</v>
      </c>
      <c r="AD62">
        <v>12</v>
      </c>
      <c r="AE62">
        <v>15.6</v>
      </c>
      <c r="AF62">
        <v>1246</v>
      </c>
      <c r="AG62">
        <v>292.60000000000002</v>
      </c>
      <c r="AH62">
        <v>272</v>
      </c>
      <c r="AI62">
        <v>89.099999999999895</v>
      </c>
      <c r="AJ62">
        <v>247</v>
      </c>
      <c r="AK62">
        <v>44.6</v>
      </c>
      <c r="AL62">
        <v>0</v>
      </c>
      <c r="AM62">
        <v>11</v>
      </c>
      <c r="AN62">
        <v>8</v>
      </c>
      <c r="AO62">
        <v>14.1999999999999</v>
      </c>
      <c r="AP62">
        <v>246</v>
      </c>
      <c r="AQ62">
        <v>43</v>
      </c>
      <c r="AR62">
        <v>964</v>
      </c>
      <c r="AS62">
        <v>289</v>
      </c>
      <c r="AT62">
        <v>68.5</v>
      </c>
      <c r="AU62">
        <v>9.1</v>
      </c>
      <c r="AV62">
        <v>56.399999999999899</v>
      </c>
      <c r="AW62">
        <v>24.1</v>
      </c>
      <c r="AX62">
        <v>7145</v>
      </c>
      <c r="AY62">
        <v>1227</v>
      </c>
      <c r="AZ62">
        <v>40.799999999999898</v>
      </c>
      <c r="BA62">
        <v>7.9</v>
      </c>
      <c r="BB62">
        <v>42.5</v>
      </c>
      <c r="BC62">
        <v>12.8</v>
      </c>
      <c r="BD62">
        <v>5.0999999999999996</v>
      </c>
      <c r="BE62">
        <v>5.2</v>
      </c>
      <c r="BF62">
        <v>37.899999999999899</v>
      </c>
      <c r="BG62">
        <v>21.6</v>
      </c>
      <c r="BH62">
        <v>4.7</v>
      </c>
      <c r="BI62">
        <v>6</v>
      </c>
      <c r="BJ62">
        <v>94.299999999999898</v>
      </c>
      <c r="BK62">
        <v>8.1</v>
      </c>
      <c r="BL62">
        <v>20.8</v>
      </c>
      <c r="BM62">
        <v>5</v>
      </c>
      <c r="BN62">
        <v>90.5</v>
      </c>
      <c r="BO62">
        <v>9</v>
      </c>
      <c r="BP62">
        <v>0</v>
      </c>
      <c r="BQ62">
        <v>10.4</v>
      </c>
      <c r="BR62">
        <v>3.1</v>
      </c>
      <c r="BS62">
        <v>5.5</v>
      </c>
      <c r="BT62">
        <v>95.299999999999898</v>
      </c>
      <c r="BU62">
        <v>4</v>
      </c>
      <c r="BV62">
        <v>73</v>
      </c>
      <c r="BW62">
        <v>15</v>
      </c>
      <c r="BX62">
        <v>0.99790000000000001</v>
      </c>
      <c r="BY62">
        <v>0.99960000000000004</v>
      </c>
      <c r="BZ62">
        <v>0.99280000000000002</v>
      </c>
      <c r="CA62">
        <v>0.9728</v>
      </c>
      <c r="CB62">
        <v>3.9630999999999998</v>
      </c>
      <c r="CC62">
        <v>0.99939999999999996</v>
      </c>
      <c r="CD62">
        <v>0.99629999999999996</v>
      </c>
      <c r="CE62">
        <v>1.83E-2</v>
      </c>
      <c r="CF62">
        <v>0.99629999999999996</v>
      </c>
      <c r="CG62">
        <v>0.27589999999999998</v>
      </c>
      <c r="CH62">
        <v>2.2869000000000002</v>
      </c>
      <c r="CI62">
        <v>0.67820000000000003</v>
      </c>
      <c r="CJ62">
        <v>0.86060000000000003</v>
      </c>
      <c r="CK62">
        <v>0.90939999999999999</v>
      </c>
      <c r="CL62">
        <v>1.77</v>
      </c>
      <c r="CM62">
        <v>0.93859999999999999</v>
      </c>
      <c r="CN62">
        <v>0.94359999999999999</v>
      </c>
      <c r="CO62">
        <v>0</v>
      </c>
      <c r="CP62">
        <v>0.52739999999999998</v>
      </c>
      <c r="CQ62">
        <v>0.99880000000000002</v>
      </c>
      <c r="CR62">
        <v>0.98950000000000005</v>
      </c>
      <c r="CS62">
        <v>3.4592000000000001</v>
      </c>
      <c r="CT62">
        <v>0.95179999999999998</v>
      </c>
      <c r="CU62">
        <v>11.479200000000001</v>
      </c>
      <c r="CV62">
        <v>0.97409999999999997</v>
      </c>
      <c r="CW62">
        <v>1</v>
      </c>
      <c r="CX62">
        <v>1</v>
      </c>
      <c r="CY62">
        <v>1</v>
      </c>
      <c r="CZ62">
        <v>1</v>
      </c>
      <c r="DA62">
        <v>4</v>
      </c>
      <c r="DB62">
        <v>1</v>
      </c>
      <c r="DC62">
        <v>0</v>
      </c>
      <c r="DD62">
        <v>1</v>
      </c>
      <c r="DE62">
        <v>0</v>
      </c>
      <c r="DF62">
        <v>2</v>
      </c>
      <c r="DG62">
        <v>0</v>
      </c>
      <c r="DH62">
        <v>1</v>
      </c>
      <c r="DI62">
        <v>1</v>
      </c>
      <c r="DJ62">
        <v>1</v>
      </c>
      <c r="DK62">
        <v>0</v>
      </c>
      <c r="DL62">
        <v>0</v>
      </c>
      <c r="DM62">
        <v>1</v>
      </c>
      <c r="DN62">
        <v>1</v>
      </c>
      <c r="DO62">
        <v>3</v>
      </c>
      <c r="DP62">
        <v>10</v>
      </c>
      <c r="DQ62">
        <v>35</v>
      </c>
      <c r="DR62">
        <v>31</v>
      </c>
      <c r="DS62">
        <v>4.8</v>
      </c>
      <c r="DT62">
        <v>3.6</v>
      </c>
      <c r="DU62">
        <v>8761</v>
      </c>
      <c r="DV62">
        <v>2.4385474788454001E-2</v>
      </c>
      <c r="DW62">
        <v>8.342754E-9</v>
      </c>
    </row>
    <row r="63" spans="1:127" x14ac:dyDescent="0.2">
      <c r="A63">
        <v>64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36047087800</v>
      </c>
      <c r="H63" t="s">
        <v>1099</v>
      </c>
      <c r="I63">
        <v>5.8461199999999998E-2</v>
      </c>
      <c r="J63">
        <v>2658</v>
      </c>
      <c r="K63">
        <v>294</v>
      </c>
      <c r="L63">
        <v>1108</v>
      </c>
      <c r="M63">
        <v>27</v>
      </c>
      <c r="N63">
        <v>977</v>
      </c>
      <c r="O63">
        <v>56</v>
      </c>
      <c r="P63">
        <v>685</v>
      </c>
      <c r="Q63">
        <v>256</v>
      </c>
      <c r="R63">
        <v>136</v>
      </c>
      <c r="S63">
        <v>58</v>
      </c>
      <c r="T63">
        <v>18883</v>
      </c>
      <c r="U63">
        <v>2697</v>
      </c>
      <c r="V63">
        <v>583</v>
      </c>
      <c r="W63">
        <v>142</v>
      </c>
      <c r="X63">
        <v>590</v>
      </c>
      <c r="Y63">
        <v>155</v>
      </c>
      <c r="Z63">
        <v>394</v>
      </c>
      <c r="AA63">
        <v>133</v>
      </c>
      <c r="AB63">
        <v>418</v>
      </c>
      <c r="AC63">
        <v>231</v>
      </c>
      <c r="AD63">
        <v>149</v>
      </c>
      <c r="AE63">
        <v>64.5</v>
      </c>
      <c r="AF63">
        <v>2637</v>
      </c>
      <c r="AG63">
        <v>295.60000000000002</v>
      </c>
      <c r="AH63">
        <v>71</v>
      </c>
      <c r="AI63">
        <v>60.399999999999899</v>
      </c>
      <c r="AJ63">
        <v>353</v>
      </c>
      <c r="AK63">
        <v>72.5</v>
      </c>
      <c r="AL63">
        <v>0</v>
      </c>
      <c r="AM63">
        <v>11</v>
      </c>
      <c r="AN63">
        <v>65</v>
      </c>
      <c r="AO63">
        <v>38.899999999999899</v>
      </c>
      <c r="AP63">
        <v>500</v>
      </c>
      <c r="AQ63">
        <v>79</v>
      </c>
      <c r="AR63">
        <v>523</v>
      </c>
      <c r="AS63">
        <v>208</v>
      </c>
      <c r="AT63">
        <v>29.1999999999999</v>
      </c>
      <c r="AU63">
        <v>8.6999999999999904</v>
      </c>
      <c r="AV63">
        <v>11</v>
      </c>
      <c r="AW63">
        <v>4.0999999999999996</v>
      </c>
      <c r="AX63">
        <v>18883</v>
      </c>
      <c r="AY63">
        <v>2697</v>
      </c>
      <c r="AZ63">
        <v>29.1</v>
      </c>
      <c r="BA63">
        <v>6.3</v>
      </c>
      <c r="BB63">
        <v>22.1999999999999</v>
      </c>
      <c r="BC63">
        <v>5.0999999999999996</v>
      </c>
      <c r="BD63">
        <v>14.8</v>
      </c>
      <c r="BE63">
        <v>4.7</v>
      </c>
      <c r="BF63">
        <v>17.8</v>
      </c>
      <c r="BG63">
        <v>8.5</v>
      </c>
      <c r="BH63">
        <v>15.3</v>
      </c>
      <c r="BI63">
        <v>6.5</v>
      </c>
      <c r="BJ63">
        <v>99.2</v>
      </c>
      <c r="BK63">
        <v>1.8</v>
      </c>
      <c r="BL63">
        <v>2.8</v>
      </c>
      <c r="BM63">
        <v>2.4</v>
      </c>
      <c r="BN63">
        <v>31.899999999999899</v>
      </c>
      <c r="BO63">
        <v>6.5</v>
      </c>
      <c r="BP63">
        <v>0</v>
      </c>
      <c r="BQ63">
        <v>2.7</v>
      </c>
      <c r="BR63">
        <v>6.7</v>
      </c>
      <c r="BS63">
        <v>4</v>
      </c>
      <c r="BT63">
        <v>51.2</v>
      </c>
      <c r="BU63">
        <v>7.7</v>
      </c>
      <c r="BV63">
        <v>19.6999999999999</v>
      </c>
      <c r="BW63">
        <v>7.5</v>
      </c>
      <c r="BX63">
        <v>0.84670000000000001</v>
      </c>
      <c r="BY63">
        <v>0.79959999999999998</v>
      </c>
      <c r="BZ63">
        <v>0.83020000000000005</v>
      </c>
      <c r="CA63">
        <v>0.88070000000000004</v>
      </c>
      <c r="CB63">
        <v>3.3572000000000002</v>
      </c>
      <c r="CC63">
        <v>0.8901</v>
      </c>
      <c r="CD63">
        <v>0.9022</v>
      </c>
      <c r="CE63">
        <v>0.1351</v>
      </c>
      <c r="CF63">
        <v>0.89270000000000005</v>
      </c>
      <c r="CG63">
        <v>0.81320000000000003</v>
      </c>
      <c r="CH63">
        <v>2.7431999999999999</v>
      </c>
      <c r="CI63">
        <v>0.88719999999999999</v>
      </c>
      <c r="CJ63">
        <v>0.96709999999999996</v>
      </c>
      <c r="CK63">
        <v>0.50390000000000001</v>
      </c>
      <c r="CL63">
        <v>1.4710000000000001</v>
      </c>
      <c r="CM63">
        <v>0.75429999999999997</v>
      </c>
      <c r="CN63">
        <v>0.7409</v>
      </c>
      <c r="CO63">
        <v>0</v>
      </c>
      <c r="CP63">
        <v>0.71440000000000003</v>
      </c>
      <c r="CQ63">
        <v>0.76929999999999998</v>
      </c>
      <c r="CR63">
        <v>0.96399999999999997</v>
      </c>
      <c r="CS63">
        <v>3.1886000000000001</v>
      </c>
      <c r="CT63">
        <v>0.89280000000000004</v>
      </c>
      <c r="CU63">
        <v>10.76</v>
      </c>
      <c r="CV63">
        <v>0.93589999999999995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3</v>
      </c>
      <c r="DQ63">
        <v>388</v>
      </c>
      <c r="DR63">
        <v>110</v>
      </c>
      <c r="DS63">
        <v>16.5</v>
      </c>
      <c r="DT63">
        <v>5.6</v>
      </c>
      <c r="DU63">
        <v>3431</v>
      </c>
      <c r="DV63">
        <v>1.3831520399320001E-2</v>
      </c>
      <c r="DW63">
        <v>9.410818889E-6</v>
      </c>
    </row>
    <row r="64" spans="1:127" x14ac:dyDescent="0.2">
      <c r="A64">
        <v>65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36047089000</v>
      </c>
      <c r="H64" t="s">
        <v>1406</v>
      </c>
      <c r="I64">
        <v>9.5913899999999996E-2</v>
      </c>
      <c r="J64">
        <v>6370</v>
      </c>
      <c r="K64">
        <v>906</v>
      </c>
      <c r="L64">
        <v>2552</v>
      </c>
      <c r="M64">
        <v>82</v>
      </c>
      <c r="N64">
        <v>2290</v>
      </c>
      <c r="O64">
        <v>145</v>
      </c>
      <c r="P64">
        <v>1990</v>
      </c>
      <c r="Q64">
        <v>653</v>
      </c>
      <c r="R64">
        <v>359</v>
      </c>
      <c r="S64">
        <v>223</v>
      </c>
      <c r="T64">
        <v>17154</v>
      </c>
      <c r="U64">
        <v>2448</v>
      </c>
      <c r="V64">
        <v>1219</v>
      </c>
      <c r="W64">
        <v>362</v>
      </c>
      <c r="X64">
        <v>1082</v>
      </c>
      <c r="Y64">
        <v>284</v>
      </c>
      <c r="Z64">
        <v>1346</v>
      </c>
      <c r="AA64">
        <v>443</v>
      </c>
      <c r="AB64">
        <v>967</v>
      </c>
      <c r="AC64">
        <v>324</v>
      </c>
      <c r="AD64">
        <v>461</v>
      </c>
      <c r="AE64">
        <v>177.099999999999</v>
      </c>
      <c r="AF64">
        <v>6294</v>
      </c>
      <c r="AG64">
        <v>908.89999999999895</v>
      </c>
      <c r="AH64">
        <v>165</v>
      </c>
      <c r="AI64">
        <v>118</v>
      </c>
      <c r="AJ64">
        <v>991</v>
      </c>
      <c r="AK64">
        <v>203.4</v>
      </c>
      <c r="AL64">
        <v>0</v>
      </c>
      <c r="AM64">
        <v>16</v>
      </c>
      <c r="AN64">
        <v>187</v>
      </c>
      <c r="AO64">
        <v>133.4</v>
      </c>
      <c r="AP64">
        <v>1747</v>
      </c>
      <c r="AQ64">
        <v>223</v>
      </c>
      <c r="AR64">
        <v>930</v>
      </c>
      <c r="AS64">
        <v>241</v>
      </c>
      <c r="AT64">
        <v>32.700000000000003</v>
      </c>
      <c r="AU64">
        <v>8.8000000000000007</v>
      </c>
      <c r="AV64">
        <v>12.6999999999999</v>
      </c>
      <c r="AW64">
        <v>6.8</v>
      </c>
      <c r="AX64">
        <v>17154</v>
      </c>
      <c r="AY64">
        <v>2448</v>
      </c>
      <c r="AZ64">
        <v>27.399999999999899</v>
      </c>
      <c r="BA64">
        <v>7.8</v>
      </c>
      <c r="BB64">
        <v>17</v>
      </c>
      <c r="BC64">
        <v>4.5999999999999996</v>
      </c>
      <c r="BD64">
        <v>21.1</v>
      </c>
      <c r="BE64">
        <v>6.3</v>
      </c>
      <c r="BF64">
        <v>15.9</v>
      </c>
      <c r="BG64">
        <v>4.9000000000000004</v>
      </c>
      <c r="BH64">
        <v>20.100000000000001</v>
      </c>
      <c r="BI64">
        <v>7.6</v>
      </c>
      <c r="BJ64">
        <v>98.799999999999898</v>
      </c>
      <c r="BK64">
        <v>2.5</v>
      </c>
      <c r="BL64">
        <v>2.7</v>
      </c>
      <c r="BM64">
        <v>1.9</v>
      </c>
      <c r="BN64">
        <v>38.799999999999898</v>
      </c>
      <c r="BO64">
        <v>7.9</v>
      </c>
      <c r="BP64">
        <v>0</v>
      </c>
      <c r="BQ64">
        <v>1.2</v>
      </c>
      <c r="BR64">
        <v>8.1999999999999904</v>
      </c>
      <c r="BS64">
        <v>5.8</v>
      </c>
      <c r="BT64">
        <v>76.299999999999898</v>
      </c>
      <c r="BU64">
        <v>9.3000000000000007</v>
      </c>
      <c r="BV64">
        <v>14.6</v>
      </c>
      <c r="BW64">
        <v>3.2</v>
      </c>
      <c r="BX64">
        <v>0.88039999999999996</v>
      </c>
      <c r="BY64">
        <v>0.86399999999999999</v>
      </c>
      <c r="BZ64">
        <v>0.87370000000000003</v>
      </c>
      <c r="CA64">
        <v>0.86070000000000002</v>
      </c>
      <c r="CB64">
        <v>3.4788000000000001</v>
      </c>
      <c r="CC64">
        <v>0.92069999999999996</v>
      </c>
      <c r="CD64">
        <v>0.67169999999999996</v>
      </c>
      <c r="CE64">
        <v>0.4864</v>
      </c>
      <c r="CF64">
        <v>0.82940000000000003</v>
      </c>
      <c r="CG64">
        <v>0.90159999999999996</v>
      </c>
      <c r="CH64">
        <v>2.8891</v>
      </c>
      <c r="CI64">
        <v>0.93379999999999996</v>
      </c>
      <c r="CJ64">
        <v>0.95120000000000005</v>
      </c>
      <c r="CK64">
        <v>0.50060000000000004</v>
      </c>
      <c r="CL64">
        <v>1.4518</v>
      </c>
      <c r="CM64">
        <v>0.7399</v>
      </c>
      <c r="CN64">
        <v>0.76590000000000003</v>
      </c>
      <c r="CO64">
        <v>0</v>
      </c>
      <c r="CP64">
        <v>0.7611</v>
      </c>
      <c r="CQ64">
        <v>0.94099999999999995</v>
      </c>
      <c r="CR64">
        <v>0.95409999999999995</v>
      </c>
      <c r="CS64">
        <v>3.4220999999999999</v>
      </c>
      <c r="CT64">
        <v>0.94310000000000005</v>
      </c>
      <c r="CU64">
        <v>11.2418999999999</v>
      </c>
      <c r="CV64">
        <v>0.96350000000000002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1</v>
      </c>
      <c r="DN64">
        <v>1</v>
      </c>
      <c r="DO64">
        <v>2</v>
      </c>
      <c r="DP64">
        <v>4</v>
      </c>
      <c r="DQ64">
        <v>749</v>
      </c>
      <c r="DR64">
        <v>315</v>
      </c>
      <c r="DS64">
        <v>12.3</v>
      </c>
      <c r="DT64">
        <v>5.3</v>
      </c>
      <c r="DU64">
        <v>7340</v>
      </c>
      <c r="DV64">
        <v>2.6870776588692E-2</v>
      </c>
      <c r="DW64">
        <v>2.3650269497999999E-5</v>
      </c>
    </row>
    <row r="65" spans="1:127" x14ac:dyDescent="0.2">
      <c r="A65">
        <v>66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36047109800</v>
      </c>
      <c r="H65" t="s">
        <v>946</v>
      </c>
      <c r="I65">
        <v>0.32987739999999999</v>
      </c>
      <c r="J65">
        <v>2256</v>
      </c>
      <c r="K65">
        <v>326</v>
      </c>
      <c r="L65">
        <v>672</v>
      </c>
      <c r="M65">
        <v>34</v>
      </c>
      <c r="N65">
        <v>589</v>
      </c>
      <c r="O65">
        <v>49</v>
      </c>
      <c r="P65">
        <v>408</v>
      </c>
      <c r="Q65">
        <v>159</v>
      </c>
      <c r="R65">
        <v>146</v>
      </c>
      <c r="S65">
        <v>61</v>
      </c>
      <c r="T65">
        <v>19977</v>
      </c>
      <c r="U65">
        <v>2984</v>
      </c>
      <c r="V65">
        <v>365</v>
      </c>
      <c r="W65">
        <v>154</v>
      </c>
      <c r="X65">
        <v>171</v>
      </c>
      <c r="Y65">
        <v>91</v>
      </c>
      <c r="Z65">
        <v>620</v>
      </c>
      <c r="AA65">
        <v>222</v>
      </c>
      <c r="AB65">
        <v>342</v>
      </c>
      <c r="AC65">
        <v>132</v>
      </c>
      <c r="AD65">
        <v>169</v>
      </c>
      <c r="AE65">
        <v>69.900000000000006</v>
      </c>
      <c r="AF65">
        <v>2226</v>
      </c>
      <c r="AG65">
        <v>326.60000000000002</v>
      </c>
      <c r="AH65">
        <v>141</v>
      </c>
      <c r="AI65">
        <v>107.7</v>
      </c>
      <c r="AJ65">
        <v>20</v>
      </c>
      <c r="AK65">
        <v>18.399999999999899</v>
      </c>
      <c r="AL65">
        <v>0</v>
      </c>
      <c r="AM65">
        <v>11</v>
      </c>
      <c r="AN65">
        <v>84</v>
      </c>
      <c r="AO65">
        <v>46.1</v>
      </c>
      <c r="AP65">
        <v>303</v>
      </c>
      <c r="AQ65">
        <v>73</v>
      </c>
      <c r="AR65">
        <v>305</v>
      </c>
      <c r="AS65">
        <v>184</v>
      </c>
      <c r="AT65">
        <v>18.8</v>
      </c>
      <c r="AU65">
        <v>7</v>
      </c>
      <c r="AV65">
        <v>13.4</v>
      </c>
      <c r="AW65">
        <v>5</v>
      </c>
      <c r="AX65">
        <v>19977</v>
      </c>
      <c r="AY65">
        <v>2984</v>
      </c>
      <c r="AZ65">
        <v>27.1</v>
      </c>
      <c r="BA65">
        <v>9</v>
      </c>
      <c r="BB65">
        <v>7.6</v>
      </c>
      <c r="BC65">
        <v>3.7</v>
      </c>
      <c r="BD65">
        <v>27.5</v>
      </c>
      <c r="BE65">
        <v>9</v>
      </c>
      <c r="BF65">
        <v>15.1999999999999</v>
      </c>
      <c r="BG65">
        <v>5.6</v>
      </c>
      <c r="BH65">
        <v>28.6999999999999</v>
      </c>
      <c r="BI65">
        <v>11.6</v>
      </c>
      <c r="BJ65">
        <v>98.7</v>
      </c>
      <c r="BK65">
        <v>2.5</v>
      </c>
      <c r="BL65">
        <v>6.9</v>
      </c>
      <c r="BM65">
        <v>5.0999999999999996</v>
      </c>
      <c r="BN65">
        <v>3</v>
      </c>
      <c r="BO65">
        <v>2.7</v>
      </c>
      <c r="BP65">
        <v>0</v>
      </c>
      <c r="BQ65">
        <v>4.4000000000000004</v>
      </c>
      <c r="BR65">
        <v>14.3</v>
      </c>
      <c r="BS65">
        <v>7.7</v>
      </c>
      <c r="BT65">
        <v>51.399999999999899</v>
      </c>
      <c r="BU65">
        <v>10.9</v>
      </c>
      <c r="BV65">
        <v>13.5</v>
      </c>
      <c r="BW65">
        <v>7.9</v>
      </c>
      <c r="BX65">
        <v>0.69240000000000002</v>
      </c>
      <c r="BY65">
        <v>0.88649999999999995</v>
      </c>
      <c r="BZ65">
        <v>0.7974</v>
      </c>
      <c r="CA65">
        <v>0.85660000000000003</v>
      </c>
      <c r="CB65">
        <v>3.2328000000000001</v>
      </c>
      <c r="CC65">
        <v>0.86339999999999995</v>
      </c>
      <c r="CD65">
        <v>0.1009</v>
      </c>
      <c r="CE65">
        <v>0.87029999999999996</v>
      </c>
      <c r="CF65">
        <v>0.7974</v>
      </c>
      <c r="CG65">
        <v>0.97570000000000001</v>
      </c>
      <c r="CH65">
        <v>2.7443</v>
      </c>
      <c r="CI65">
        <v>0.88739999999999997</v>
      </c>
      <c r="CJ65">
        <v>0.9456</v>
      </c>
      <c r="CK65">
        <v>0.68899999999999995</v>
      </c>
      <c r="CL65">
        <v>1.6347</v>
      </c>
      <c r="CM65">
        <v>0.86680000000000001</v>
      </c>
      <c r="CN65">
        <v>0.35959999999999998</v>
      </c>
      <c r="CO65">
        <v>0</v>
      </c>
      <c r="CP65">
        <v>0.8962</v>
      </c>
      <c r="CQ65">
        <v>0.77070000000000005</v>
      </c>
      <c r="CR65">
        <v>0.95120000000000005</v>
      </c>
      <c r="CS65">
        <v>2.9777</v>
      </c>
      <c r="CT65">
        <v>0.82430000000000003</v>
      </c>
      <c r="CU65">
        <v>10.5894999999999</v>
      </c>
      <c r="CV65">
        <v>0.92430000000000001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1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3</v>
      </c>
      <c r="DQ65">
        <v>199</v>
      </c>
      <c r="DR65">
        <v>89</v>
      </c>
      <c r="DS65">
        <v>8.8000000000000007</v>
      </c>
      <c r="DT65">
        <v>3.7</v>
      </c>
      <c r="DU65">
        <v>3582</v>
      </c>
      <c r="DV65">
        <v>4.8195765026590003E-3</v>
      </c>
      <c r="DW65">
        <v>1.365995199E-6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W96"/>
  <sheetViews>
    <sheetView topLeftCell="CP79" workbookViewId="0">
      <selection activeCell="CP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36047062800</v>
      </c>
      <c r="H2" t="s">
        <v>1369</v>
      </c>
      <c r="I2">
        <v>0.29531669999999999</v>
      </c>
      <c r="J2">
        <v>4934</v>
      </c>
      <c r="K2">
        <v>435</v>
      </c>
      <c r="L2">
        <v>2050</v>
      </c>
      <c r="M2">
        <v>65</v>
      </c>
      <c r="N2">
        <v>1846</v>
      </c>
      <c r="O2">
        <v>113</v>
      </c>
      <c r="P2">
        <v>378</v>
      </c>
      <c r="Q2">
        <v>210</v>
      </c>
      <c r="R2">
        <v>338</v>
      </c>
      <c r="S2">
        <v>147</v>
      </c>
      <c r="T2">
        <v>34333</v>
      </c>
      <c r="U2">
        <v>5580</v>
      </c>
      <c r="V2">
        <v>252</v>
      </c>
      <c r="W2">
        <v>116</v>
      </c>
      <c r="X2">
        <v>756</v>
      </c>
      <c r="Y2">
        <v>119</v>
      </c>
      <c r="Z2">
        <v>971</v>
      </c>
      <c r="AA2">
        <v>173</v>
      </c>
      <c r="AB2">
        <v>619</v>
      </c>
      <c r="AC2">
        <v>153</v>
      </c>
      <c r="AD2">
        <v>144</v>
      </c>
      <c r="AE2">
        <v>69.599999999999895</v>
      </c>
      <c r="AF2">
        <v>683</v>
      </c>
      <c r="AG2">
        <v>590.29999999999905</v>
      </c>
      <c r="AH2">
        <v>98</v>
      </c>
      <c r="AI2">
        <v>94.099999999999895</v>
      </c>
      <c r="AJ2">
        <v>17</v>
      </c>
      <c r="AK2">
        <v>17.6999999999999</v>
      </c>
      <c r="AL2">
        <v>49</v>
      </c>
      <c r="AM2">
        <v>55</v>
      </c>
      <c r="AN2">
        <v>30</v>
      </c>
      <c r="AO2">
        <v>27.6999999999999</v>
      </c>
      <c r="AP2">
        <v>229</v>
      </c>
      <c r="AQ2">
        <v>88</v>
      </c>
      <c r="AR2">
        <v>0</v>
      </c>
      <c r="AS2">
        <v>11</v>
      </c>
      <c r="AT2">
        <v>7.7</v>
      </c>
      <c r="AU2">
        <v>4.2</v>
      </c>
      <c r="AV2">
        <v>13.3</v>
      </c>
      <c r="AW2">
        <v>5.6</v>
      </c>
      <c r="AX2">
        <v>34333</v>
      </c>
      <c r="AY2">
        <v>5580</v>
      </c>
      <c r="AZ2">
        <v>7</v>
      </c>
      <c r="BA2">
        <v>3.1</v>
      </c>
      <c r="BB2">
        <v>15.3</v>
      </c>
      <c r="BC2">
        <v>2.2000000000000002</v>
      </c>
      <c r="BD2">
        <v>19.6999999999999</v>
      </c>
      <c r="BE2">
        <v>3</v>
      </c>
      <c r="BF2">
        <v>12.6</v>
      </c>
      <c r="BG2">
        <v>3</v>
      </c>
      <c r="BH2">
        <v>7.8</v>
      </c>
      <c r="BI2">
        <v>3.7</v>
      </c>
      <c r="BJ2">
        <v>13.8</v>
      </c>
      <c r="BK2">
        <v>11.9</v>
      </c>
      <c r="BL2">
        <v>2.1</v>
      </c>
      <c r="BM2">
        <v>2</v>
      </c>
      <c r="BN2">
        <v>0.8</v>
      </c>
      <c r="BO2">
        <v>0.9</v>
      </c>
      <c r="BP2">
        <v>2.4</v>
      </c>
      <c r="BQ2">
        <v>2.7</v>
      </c>
      <c r="BR2">
        <v>1.6</v>
      </c>
      <c r="BS2">
        <v>1.5</v>
      </c>
      <c r="BT2">
        <v>12.4</v>
      </c>
      <c r="BU2">
        <v>4.5999999999999996</v>
      </c>
      <c r="BV2">
        <v>0</v>
      </c>
      <c r="BW2">
        <v>0.2</v>
      </c>
      <c r="BX2">
        <v>0.31340000000000001</v>
      </c>
      <c r="BY2">
        <v>0.88360000000000005</v>
      </c>
      <c r="BZ2">
        <v>0.33700000000000002</v>
      </c>
      <c r="CA2">
        <v>0.27500000000000002</v>
      </c>
      <c r="CB2">
        <v>1.8090999999999999</v>
      </c>
      <c r="CC2">
        <v>0.4511</v>
      </c>
      <c r="CD2">
        <v>0.55330000000000001</v>
      </c>
      <c r="CE2">
        <v>0.3725</v>
      </c>
      <c r="CF2">
        <v>0.6462</v>
      </c>
      <c r="CG2">
        <v>0.51190000000000002</v>
      </c>
      <c r="CH2">
        <v>2.0840999999999998</v>
      </c>
      <c r="CI2">
        <v>0.54890000000000005</v>
      </c>
      <c r="CJ2">
        <v>0.27200000000000002</v>
      </c>
      <c r="CK2">
        <v>0.4481</v>
      </c>
      <c r="CL2">
        <v>0.72009999999999996</v>
      </c>
      <c r="CM2">
        <v>0.3458</v>
      </c>
      <c r="CN2">
        <v>0.2253</v>
      </c>
      <c r="CO2">
        <v>0.84050000000000002</v>
      </c>
      <c r="CP2">
        <v>0.37890000000000001</v>
      </c>
      <c r="CQ2">
        <v>0.44280000000000003</v>
      </c>
      <c r="CR2">
        <v>0</v>
      </c>
      <c r="CS2">
        <v>1.8875</v>
      </c>
      <c r="CT2">
        <v>0.34970000000000001</v>
      </c>
      <c r="CU2">
        <v>6.5007000000000001</v>
      </c>
      <c r="CV2">
        <v>0.41210000000000002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215</v>
      </c>
      <c r="DR2">
        <v>140</v>
      </c>
      <c r="DS2">
        <v>4.4000000000000004</v>
      </c>
      <c r="DT2">
        <v>2.8</v>
      </c>
      <c r="DU2">
        <v>1928</v>
      </c>
      <c r="DV2">
        <v>5.8798228142960002E-3</v>
      </c>
      <c r="DW2">
        <v>2.4457179999999999E-9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36047063200</v>
      </c>
      <c r="H3" t="s">
        <v>1368</v>
      </c>
      <c r="I3">
        <v>4.5343000000000001E-2</v>
      </c>
      <c r="J3">
        <v>1646</v>
      </c>
      <c r="K3">
        <v>268</v>
      </c>
      <c r="L3">
        <v>743</v>
      </c>
      <c r="M3">
        <v>29</v>
      </c>
      <c r="N3">
        <v>636</v>
      </c>
      <c r="O3">
        <v>58</v>
      </c>
      <c r="P3">
        <v>129</v>
      </c>
      <c r="Q3">
        <v>98</v>
      </c>
      <c r="R3">
        <v>94</v>
      </c>
      <c r="S3">
        <v>36</v>
      </c>
      <c r="T3">
        <v>33470</v>
      </c>
      <c r="U3">
        <v>5829</v>
      </c>
      <c r="V3">
        <v>164</v>
      </c>
      <c r="W3">
        <v>87</v>
      </c>
      <c r="X3">
        <v>363</v>
      </c>
      <c r="Y3">
        <v>82</v>
      </c>
      <c r="Z3">
        <v>290</v>
      </c>
      <c r="AA3">
        <v>115</v>
      </c>
      <c r="AB3">
        <v>288</v>
      </c>
      <c r="AC3">
        <v>79</v>
      </c>
      <c r="AD3">
        <v>48</v>
      </c>
      <c r="AE3">
        <v>27.3</v>
      </c>
      <c r="AF3">
        <v>321</v>
      </c>
      <c r="AG3">
        <v>362.39999999999901</v>
      </c>
      <c r="AH3">
        <v>78</v>
      </c>
      <c r="AI3">
        <v>75.299999999999898</v>
      </c>
      <c r="AJ3">
        <v>357</v>
      </c>
      <c r="AK3">
        <v>60</v>
      </c>
      <c r="AL3">
        <v>0</v>
      </c>
      <c r="AM3">
        <v>11</v>
      </c>
      <c r="AN3">
        <v>27</v>
      </c>
      <c r="AO3">
        <v>31</v>
      </c>
      <c r="AP3">
        <v>180</v>
      </c>
      <c r="AQ3">
        <v>70</v>
      </c>
      <c r="AR3">
        <v>17</v>
      </c>
      <c r="AS3">
        <v>19</v>
      </c>
      <c r="AT3">
        <v>7.8</v>
      </c>
      <c r="AU3">
        <v>5.6</v>
      </c>
      <c r="AV3">
        <v>11.5</v>
      </c>
      <c r="AW3">
        <v>4.5999999999999996</v>
      </c>
      <c r="AX3">
        <v>33470</v>
      </c>
      <c r="AY3">
        <v>5829</v>
      </c>
      <c r="AZ3">
        <v>13.6</v>
      </c>
      <c r="BA3">
        <v>6.3</v>
      </c>
      <c r="BB3">
        <v>22.1</v>
      </c>
      <c r="BC3">
        <v>5.9</v>
      </c>
      <c r="BD3">
        <v>17.600000000000001</v>
      </c>
      <c r="BE3">
        <v>6.4</v>
      </c>
      <c r="BF3">
        <v>17.5</v>
      </c>
      <c r="BG3">
        <v>4.7</v>
      </c>
      <c r="BH3">
        <v>7.5</v>
      </c>
      <c r="BI3">
        <v>4.2</v>
      </c>
      <c r="BJ3">
        <v>19.5</v>
      </c>
      <c r="BK3">
        <v>21.8</v>
      </c>
      <c r="BL3">
        <v>4.7</v>
      </c>
      <c r="BM3">
        <v>4.5</v>
      </c>
      <c r="BN3">
        <v>48</v>
      </c>
      <c r="BO3">
        <v>7.9</v>
      </c>
      <c r="BP3">
        <v>0</v>
      </c>
      <c r="BQ3">
        <v>4</v>
      </c>
      <c r="BR3">
        <v>4.2</v>
      </c>
      <c r="BS3">
        <v>4.9000000000000004</v>
      </c>
      <c r="BT3">
        <v>28.3</v>
      </c>
      <c r="BU3">
        <v>10.4</v>
      </c>
      <c r="BV3">
        <v>1</v>
      </c>
      <c r="BW3">
        <v>1.1000000000000001</v>
      </c>
      <c r="BX3">
        <v>0.31840000000000002</v>
      </c>
      <c r="BY3">
        <v>0.8246</v>
      </c>
      <c r="BZ3">
        <v>0.35799999999999998</v>
      </c>
      <c r="CA3">
        <v>0.58240000000000003</v>
      </c>
      <c r="CB3">
        <v>2.0834000000000001</v>
      </c>
      <c r="CC3">
        <v>0.54469999999999996</v>
      </c>
      <c r="CD3">
        <v>0.89990000000000003</v>
      </c>
      <c r="CE3">
        <v>0.24379999999999999</v>
      </c>
      <c r="CF3">
        <v>0.88590000000000002</v>
      </c>
      <c r="CG3">
        <v>0.49690000000000001</v>
      </c>
      <c r="CH3">
        <v>2.5266000000000002</v>
      </c>
      <c r="CI3">
        <v>0.80179999999999996</v>
      </c>
      <c r="CJ3">
        <v>0.35439999999999999</v>
      </c>
      <c r="CK3">
        <v>0.61160000000000003</v>
      </c>
      <c r="CL3">
        <v>0.96599999999999997</v>
      </c>
      <c r="CM3">
        <v>0.4652</v>
      </c>
      <c r="CN3">
        <v>0.79900000000000004</v>
      </c>
      <c r="CO3">
        <v>0</v>
      </c>
      <c r="CP3">
        <v>0.60340000000000005</v>
      </c>
      <c r="CQ3">
        <v>0.61950000000000005</v>
      </c>
      <c r="CR3">
        <v>0.70740000000000003</v>
      </c>
      <c r="CS3">
        <v>2.7292999999999998</v>
      </c>
      <c r="CT3">
        <v>0.73640000000000005</v>
      </c>
      <c r="CU3">
        <v>8.3053000000000008</v>
      </c>
      <c r="CV3">
        <v>0.68840000000000001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88</v>
      </c>
      <c r="DR3">
        <v>47</v>
      </c>
      <c r="DS3">
        <v>5.3</v>
      </c>
      <c r="DT3">
        <v>2.9</v>
      </c>
      <c r="DU3">
        <v>817</v>
      </c>
      <c r="DV3">
        <v>9.7737287055999999E-5</v>
      </c>
      <c r="DW3">
        <v>7.0650000000000003E-12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36047063600</v>
      </c>
      <c r="H4" t="s">
        <v>1520</v>
      </c>
      <c r="I4">
        <v>4.4139999999999999E-2</v>
      </c>
      <c r="J4">
        <v>1432</v>
      </c>
      <c r="K4">
        <v>143</v>
      </c>
      <c r="L4">
        <v>516</v>
      </c>
      <c r="M4">
        <v>37</v>
      </c>
      <c r="N4">
        <v>492</v>
      </c>
      <c r="O4">
        <v>44</v>
      </c>
      <c r="P4">
        <v>24</v>
      </c>
      <c r="Q4">
        <v>26</v>
      </c>
      <c r="R4">
        <v>73</v>
      </c>
      <c r="S4">
        <v>33</v>
      </c>
      <c r="T4">
        <v>35091</v>
      </c>
      <c r="U4">
        <v>4654</v>
      </c>
      <c r="V4">
        <v>58</v>
      </c>
      <c r="W4">
        <v>42</v>
      </c>
      <c r="X4">
        <v>242</v>
      </c>
      <c r="Y4">
        <v>43</v>
      </c>
      <c r="Z4">
        <v>303</v>
      </c>
      <c r="AA4">
        <v>72</v>
      </c>
      <c r="AB4">
        <v>209</v>
      </c>
      <c r="AC4">
        <v>73</v>
      </c>
      <c r="AD4">
        <v>15</v>
      </c>
      <c r="AE4">
        <v>16.100000000000001</v>
      </c>
      <c r="AF4">
        <v>397</v>
      </c>
      <c r="AG4">
        <v>210.9</v>
      </c>
      <c r="AH4">
        <v>42</v>
      </c>
      <c r="AI4">
        <v>47.299999999999898</v>
      </c>
      <c r="AJ4">
        <v>0</v>
      </c>
      <c r="AK4">
        <v>15.6</v>
      </c>
      <c r="AL4">
        <v>5</v>
      </c>
      <c r="AM4">
        <v>7</v>
      </c>
      <c r="AN4">
        <v>15</v>
      </c>
      <c r="AO4">
        <v>16.3</v>
      </c>
      <c r="AP4">
        <v>64</v>
      </c>
      <c r="AQ4">
        <v>30</v>
      </c>
      <c r="AR4">
        <v>0</v>
      </c>
      <c r="AS4">
        <v>11</v>
      </c>
      <c r="AT4">
        <v>1.7</v>
      </c>
      <c r="AU4">
        <v>1.9</v>
      </c>
      <c r="AV4">
        <v>10.9</v>
      </c>
      <c r="AW4">
        <v>4.9000000000000004</v>
      </c>
      <c r="AX4">
        <v>35091</v>
      </c>
      <c r="AY4">
        <v>4654</v>
      </c>
      <c r="AZ4">
        <v>5.8</v>
      </c>
      <c r="BA4">
        <v>4.2</v>
      </c>
      <c r="BB4">
        <v>16.899999999999899</v>
      </c>
      <c r="BC4">
        <v>3.1</v>
      </c>
      <c r="BD4">
        <v>21.1999999999999</v>
      </c>
      <c r="BE4">
        <v>4.5999999999999996</v>
      </c>
      <c r="BF4">
        <v>14.6</v>
      </c>
      <c r="BG4">
        <v>5.2</v>
      </c>
      <c r="BH4">
        <v>3</v>
      </c>
      <c r="BI4">
        <v>3.3</v>
      </c>
      <c r="BJ4">
        <v>27.6999999999999</v>
      </c>
      <c r="BK4">
        <v>14.5</v>
      </c>
      <c r="BL4">
        <v>3.1</v>
      </c>
      <c r="BM4">
        <v>3.4</v>
      </c>
      <c r="BN4">
        <v>0</v>
      </c>
      <c r="BO4">
        <v>3</v>
      </c>
      <c r="BP4">
        <v>1</v>
      </c>
      <c r="BQ4">
        <v>1.4</v>
      </c>
      <c r="BR4">
        <v>3</v>
      </c>
      <c r="BS4">
        <v>3.3</v>
      </c>
      <c r="BT4">
        <v>13</v>
      </c>
      <c r="BU4">
        <v>6</v>
      </c>
      <c r="BV4">
        <v>0</v>
      </c>
      <c r="BW4">
        <v>0.8</v>
      </c>
      <c r="BX4">
        <v>2.4799999999999999E-2</v>
      </c>
      <c r="BY4">
        <v>0.79569999999999996</v>
      </c>
      <c r="BZ4">
        <v>0.3201</v>
      </c>
      <c r="CA4">
        <v>0.21260000000000001</v>
      </c>
      <c r="CB4">
        <v>1.3532</v>
      </c>
      <c r="CC4">
        <v>0.3095</v>
      </c>
      <c r="CD4">
        <v>0.66600000000000004</v>
      </c>
      <c r="CE4">
        <v>0.48970000000000002</v>
      </c>
      <c r="CF4">
        <v>0.76939999999999997</v>
      </c>
      <c r="CG4">
        <v>0.15609999999999999</v>
      </c>
      <c r="CH4">
        <v>2.0811999999999999</v>
      </c>
      <c r="CI4">
        <v>0.54559999999999997</v>
      </c>
      <c r="CJ4">
        <v>0.44950000000000001</v>
      </c>
      <c r="CK4">
        <v>0.52100000000000002</v>
      </c>
      <c r="CL4">
        <v>0.97060000000000002</v>
      </c>
      <c r="CM4">
        <v>0.46750000000000003</v>
      </c>
      <c r="CN4">
        <v>0</v>
      </c>
      <c r="CO4">
        <v>0.77239999999999998</v>
      </c>
      <c r="CP4">
        <v>0.52159999999999995</v>
      </c>
      <c r="CQ4">
        <v>0.45150000000000001</v>
      </c>
      <c r="CR4">
        <v>0</v>
      </c>
      <c r="CS4">
        <v>1.7455000000000001</v>
      </c>
      <c r="CT4">
        <v>0.29260000000000003</v>
      </c>
      <c r="CU4">
        <v>6.1504000000000003</v>
      </c>
      <c r="CV4">
        <v>0.35120000000000001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31</v>
      </c>
      <c r="DR4">
        <v>27</v>
      </c>
      <c r="DS4">
        <v>2.2000000000000002</v>
      </c>
      <c r="DT4">
        <v>1.9</v>
      </c>
      <c r="DU4">
        <v>429</v>
      </c>
      <c r="DV4">
        <v>1.6683998711691E-2</v>
      </c>
      <c r="DW4">
        <v>1.2162817307E-5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36047063800</v>
      </c>
      <c r="H5" t="s">
        <v>1367</v>
      </c>
      <c r="I5">
        <v>5.3746200000000001E-2</v>
      </c>
      <c r="J5">
        <v>1644</v>
      </c>
      <c r="K5">
        <v>198</v>
      </c>
      <c r="L5">
        <v>699</v>
      </c>
      <c r="M5">
        <v>49</v>
      </c>
      <c r="N5">
        <v>634</v>
      </c>
      <c r="O5">
        <v>58</v>
      </c>
      <c r="P5">
        <v>44</v>
      </c>
      <c r="Q5">
        <v>25</v>
      </c>
      <c r="R5">
        <v>40</v>
      </c>
      <c r="S5">
        <v>23</v>
      </c>
      <c r="T5">
        <v>40430</v>
      </c>
      <c r="U5">
        <v>5293</v>
      </c>
      <c r="V5">
        <v>129</v>
      </c>
      <c r="W5">
        <v>53</v>
      </c>
      <c r="X5">
        <v>367</v>
      </c>
      <c r="Y5">
        <v>76</v>
      </c>
      <c r="Z5">
        <v>315</v>
      </c>
      <c r="AA5">
        <v>101</v>
      </c>
      <c r="AB5">
        <v>208</v>
      </c>
      <c r="AC5">
        <v>62</v>
      </c>
      <c r="AD5">
        <v>15</v>
      </c>
      <c r="AE5">
        <v>17</v>
      </c>
      <c r="AF5">
        <v>594</v>
      </c>
      <c r="AG5">
        <v>243.69999999999899</v>
      </c>
      <c r="AH5">
        <v>177</v>
      </c>
      <c r="AI5">
        <v>84.099999999999895</v>
      </c>
      <c r="AJ5">
        <v>11</v>
      </c>
      <c r="AK5">
        <v>15.6</v>
      </c>
      <c r="AL5">
        <v>0</v>
      </c>
      <c r="AM5">
        <v>11</v>
      </c>
      <c r="AN5">
        <v>24</v>
      </c>
      <c r="AO5">
        <v>23.399999999999899</v>
      </c>
      <c r="AP5">
        <v>107</v>
      </c>
      <c r="AQ5">
        <v>41</v>
      </c>
      <c r="AR5">
        <v>11</v>
      </c>
      <c r="AS5">
        <v>13</v>
      </c>
      <c r="AT5">
        <v>2.7</v>
      </c>
      <c r="AU5">
        <v>1.5</v>
      </c>
      <c r="AV5">
        <v>5.2</v>
      </c>
      <c r="AW5">
        <v>2.8</v>
      </c>
      <c r="AX5">
        <v>40430</v>
      </c>
      <c r="AY5">
        <v>5293</v>
      </c>
      <c r="AZ5">
        <v>10.4</v>
      </c>
      <c r="BA5">
        <v>4</v>
      </c>
      <c r="BB5">
        <v>22.3</v>
      </c>
      <c r="BC5">
        <v>5</v>
      </c>
      <c r="BD5">
        <v>19.1999999999999</v>
      </c>
      <c r="BE5">
        <v>5.7</v>
      </c>
      <c r="BF5">
        <v>12.6999999999999</v>
      </c>
      <c r="BG5">
        <v>3.9</v>
      </c>
      <c r="BH5">
        <v>2.4</v>
      </c>
      <c r="BI5">
        <v>2.7</v>
      </c>
      <c r="BJ5">
        <v>36.1</v>
      </c>
      <c r="BK5">
        <v>14.1999999999999</v>
      </c>
      <c r="BL5">
        <v>11.6999999999999</v>
      </c>
      <c r="BM5">
        <v>5.4</v>
      </c>
      <c r="BN5">
        <v>1.6</v>
      </c>
      <c r="BO5">
        <v>2.2000000000000002</v>
      </c>
      <c r="BP5">
        <v>0</v>
      </c>
      <c r="BQ5">
        <v>4.2</v>
      </c>
      <c r="BR5">
        <v>3.8</v>
      </c>
      <c r="BS5">
        <v>3.7</v>
      </c>
      <c r="BT5">
        <v>16.899999999999899</v>
      </c>
      <c r="BU5">
        <v>6.3</v>
      </c>
      <c r="BV5">
        <v>0.7</v>
      </c>
      <c r="BW5">
        <v>0.8</v>
      </c>
      <c r="BX5">
        <v>6.4000000000000001E-2</v>
      </c>
      <c r="BY5">
        <v>0.29780000000000001</v>
      </c>
      <c r="BZ5">
        <v>0.21010000000000001</v>
      </c>
      <c r="CA5">
        <v>0.45140000000000002</v>
      </c>
      <c r="CB5">
        <v>1.0233000000000001</v>
      </c>
      <c r="CC5">
        <v>0.2056</v>
      </c>
      <c r="CD5">
        <v>0.90490000000000004</v>
      </c>
      <c r="CE5">
        <v>0.33360000000000001</v>
      </c>
      <c r="CF5">
        <v>0.65200000000000002</v>
      </c>
      <c r="CG5">
        <v>0.1096</v>
      </c>
      <c r="CH5">
        <v>2</v>
      </c>
      <c r="CI5">
        <v>0.4889</v>
      </c>
      <c r="CJ5">
        <v>0.52659999999999996</v>
      </c>
      <c r="CK5">
        <v>0.79</v>
      </c>
      <c r="CL5">
        <v>1.3165</v>
      </c>
      <c r="CM5">
        <v>0.65359999999999996</v>
      </c>
      <c r="CN5">
        <v>0.2873</v>
      </c>
      <c r="CO5">
        <v>0</v>
      </c>
      <c r="CP5">
        <v>0.57499999999999996</v>
      </c>
      <c r="CQ5">
        <v>0.51170000000000004</v>
      </c>
      <c r="CR5">
        <v>0.64539999999999997</v>
      </c>
      <c r="CS5">
        <v>2.0192999999999999</v>
      </c>
      <c r="CT5">
        <v>0.40429999999999999</v>
      </c>
      <c r="CU5">
        <v>6.3590999999999998</v>
      </c>
      <c r="CV5">
        <v>0.38640000000000002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35</v>
      </c>
      <c r="DR5">
        <v>29</v>
      </c>
      <c r="DS5">
        <v>2.1</v>
      </c>
      <c r="DT5">
        <v>1.7</v>
      </c>
      <c r="DU5">
        <v>858</v>
      </c>
      <c r="DV5">
        <v>1.5544251884332E-2</v>
      </c>
      <c r="DW5">
        <v>4.161962057E-6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36047064000</v>
      </c>
      <c r="H6" t="s">
        <v>1366</v>
      </c>
      <c r="I6">
        <v>5.9228000000000003E-2</v>
      </c>
      <c r="J6">
        <v>1783</v>
      </c>
      <c r="K6">
        <v>229</v>
      </c>
      <c r="L6">
        <v>614</v>
      </c>
      <c r="M6">
        <v>34</v>
      </c>
      <c r="N6">
        <v>555</v>
      </c>
      <c r="O6">
        <v>41</v>
      </c>
      <c r="P6">
        <v>72</v>
      </c>
      <c r="Q6">
        <v>63</v>
      </c>
      <c r="R6">
        <v>18</v>
      </c>
      <c r="S6">
        <v>23</v>
      </c>
      <c r="T6">
        <v>40056</v>
      </c>
      <c r="U6">
        <v>4664</v>
      </c>
      <c r="V6">
        <v>105</v>
      </c>
      <c r="W6">
        <v>70</v>
      </c>
      <c r="X6">
        <v>236</v>
      </c>
      <c r="Y6">
        <v>49</v>
      </c>
      <c r="Z6">
        <v>506</v>
      </c>
      <c r="AA6">
        <v>111</v>
      </c>
      <c r="AB6">
        <v>139</v>
      </c>
      <c r="AC6">
        <v>53</v>
      </c>
      <c r="AD6">
        <v>28</v>
      </c>
      <c r="AE6">
        <v>21.3</v>
      </c>
      <c r="AF6">
        <v>433</v>
      </c>
      <c r="AG6">
        <v>299.5</v>
      </c>
      <c r="AH6">
        <v>119</v>
      </c>
      <c r="AI6">
        <v>77.2</v>
      </c>
      <c r="AJ6">
        <v>7</v>
      </c>
      <c r="AK6">
        <v>14.9</v>
      </c>
      <c r="AL6">
        <v>6</v>
      </c>
      <c r="AM6">
        <v>9</v>
      </c>
      <c r="AN6">
        <v>7</v>
      </c>
      <c r="AO6">
        <v>15.6</v>
      </c>
      <c r="AP6">
        <v>35</v>
      </c>
      <c r="AQ6">
        <v>20</v>
      </c>
      <c r="AR6">
        <v>0</v>
      </c>
      <c r="AS6">
        <v>11</v>
      </c>
      <c r="AT6">
        <v>4</v>
      </c>
      <c r="AU6">
        <v>3.5</v>
      </c>
      <c r="AV6">
        <v>2.2999999999999998</v>
      </c>
      <c r="AW6">
        <v>2.9</v>
      </c>
      <c r="AX6">
        <v>40056</v>
      </c>
      <c r="AY6">
        <v>4664</v>
      </c>
      <c r="AZ6">
        <v>8.9</v>
      </c>
      <c r="BA6">
        <v>5.6</v>
      </c>
      <c r="BB6">
        <v>13.1999999999999</v>
      </c>
      <c r="BC6">
        <v>2.9</v>
      </c>
      <c r="BD6">
        <v>28.399999999999899</v>
      </c>
      <c r="BE6">
        <v>5</v>
      </c>
      <c r="BF6">
        <v>7.8</v>
      </c>
      <c r="BG6">
        <v>3</v>
      </c>
      <c r="BH6">
        <v>5</v>
      </c>
      <c r="BI6">
        <v>3.8</v>
      </c>
      <c r="BJ6">
        <v>24.3</v>
      </c>
      <c r="BK6">
        <v>16.5</v>
      </c>
      <c r="BL6">
        <v>7.4</v>
      </c>
      <c r="BM6">
        <v>4.7</v>
      </c>
      <c r="BN6">
        <v>1.1000000000000001</v>
      </c>
      <c r="BO6">
        <v>2.4</v>
      </c>
      <c r="BP6">
        <v>1</v>
      </c>
      <c r="BQ6">
        <v>1.5</v>
      </c>
      <c r="BR6">
        <v>1.3</v>
      </c>
      <c r="BS6">
        <v>2.8</v>
      </c>
      <c r="BT6">
        <v>6.3</v>
      </c>
      <c r="BU6">
        <v>3.4</v>
      </c>
      <c r="BV6">
        <v>0</v>
      </c>
      <c r="BW6">
        <v>0.6</v>
      </c>
      <c r="BX6">
        <v>0.1283</v>
      </c>
      <c r="BY6">
        <v>4.07E-2</v>
      </c>
      <c r="BZ6">
        <v>0.2167</v>
      </c>
      <c r="CA6">
        <v>0.37869999999999998</v>
      </c>
      <c r="CB6">
        <v>0.76429999999999998</v>
      </c>
      <c r="CC6">
        <v>0.123</v>
      </c>
      <c r="CD6">
        <v>0.41189999999999999</v>
      </c>
      <c r="CE6">
        <v>0.8962</v>
      </c>
      <c r="CF6">
        <v>0.21560000000000001</v>
      </c>
      <c r="CG6">
        <v>0.3085</v>
      </c>
      <c r="CH6">
        <v>1.8321000000000001</v>
      </c>
      <c r="CI6">
        <v>0.36759999999999998</v>
      </c>
      <c r="CJ6">
        <v>0.41139999999999999</v>
      </c>
      <c r="CK6">
        <v>0.70240000000000002</v>
      </c>
      <c r="CL6">
        <v>1.1138999999999999</v>
      </c>
      <c r="CM6">
        <v>0.54430000000000001</v>
      </c>
      <c r="CN6">
        <v>0.25540000000000002</v>
      </c>
      <c r="CO6">
        <v>0.77239999999999998</v>
      </c>
      <c r="CP6">
        <v>0.33150000000000002</v>
      </c>
      <c r="CQ6">
        <v>0.28639999999999999</v>
      </c>
      <c r="CR6">
        <v>0</v>
      </c>
      <c r="CS6">
        <v>1.6456999999999999</v>
      </c>
      <c r="CT6">
        <v>0.24929999999999999</v>
      </c>
      <c r="CU6">
        <v>5.3559999999999999</v>
      </c>
      <c r="CV6">
        <v>0.22140000000000001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29</v>
      </c>
      <c r="DR6">
        <v>24</v>
      </c>
      <c r="DS6">
        <v>1.6</v>
      </c>
      <c r="DT6">
        <v>1.3</v>
      </c>
      <c r="DU6">
        <v>648</v>
      </c>
      <c r="DV6">
        <v>1.5373882365736001E-2</v>
      </c>
      <c r="DW6">
        <v>1.2350065611E-5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36047064200</v>
      </c>
      <c r="H7" t="s">
        <v>1343</v>
      </c>
      <c r="I7">
        <v>9.0760999999999994E-2</v>
      </c>
      <c r="J7">
        <v>2360</v>
      </c>
      <c r="K7">
        <v>280</v>
      </c>
      <c r="L7">
        <v>966</v>
      </c>
      <c r="M7">
        <v>31</v>
      </c>
      <c r="N7">
        <v>868</v>
      </c>
      <c r="O7">
        <v>58</v>
      </c>
      <c r="P7">
        <v>293</v>
      </c>
      <c r="Q7">
        <v>110</v>
      </c>
      <c r="R7">
        <v>51</v>
      </c>
      <c r="S7">
        <v>28</v>
      </c>
      <c r="T7">
        <v>34008</v>
      </c>
      <c r="U7">
        <v>8808</v>
      </c>
      <c r="V7">
        <v>202</v>
      </c>
      <c r="W7">
        <v>74</v>
      </c>
      <c r="X7">
        <v>401</v>
      </c>
      <c r="Y7">
        <v>41</v>
      </c>
      <c r="Z7">
        <v>607</v>
      </c>
      <c r="AA7">
        <v>188</v>
      </c>
      <c r="AB7">
        <v>316</v>
      </c>
      <c r="AC7">
        <v>68</v>
      </c>
      <c r="AD7">
        <v>35</v>
      </c>
      <c r="AE7">
        <v>28.5</v>
      </c>
      <c r="AF7">
        <v>539</v>
      </c>
      <c r="AG7">
        <v>382.8</v>
      </c>
      <c r="AH7">
        <v>389</v>
      </c>
      <c r="AI7">
        <v>97.599999999999895</v>
      </c>
      <c r="AJ7">
        <v>532</v>
      </c>
      <c r="AK7">
        <v>67.900000000000006</v>
      </c>
      <c r="AL7">
        <v>0</v>
      </c>
      <c r="AM7">
        <v>11</v>
      </c>
      <c r="AN7">
        <v>63</v>
      </c>
      <c r="AO7">
        <v>38.1</v>
      </c>
      <c r="AP7">
        <v>383</v>
      </c>
      <c r="AQ7">
        <v>69</v>
      </c>
      <c r="AR7">
        <v>0</v>
      </c>
      <c r="AS7">
        <v>11</v>
      </c>
      <c r="AT7">
        <v>12.4</v>
      </c>
      <c r="AU7">
        <v>4.8</v>
      </c>
      <c r="AV7">
        <v>4.9000000000000004</v>
      </c>
      <c r="AW7">
        <v>2.7</v>
      </c>
      <c r="AX7">
        <v>34008</v>
      </c>
      <c r="AY7">
        <v>8808</v>
      </c>
      <c r="AZ7">
        <v>12.8</v>
      </c>
      <c r="BA7">
        <v>4.4000000000000004</v>
      </c>
      <c r="BB7">
        <v>17</v>
      </c>
      <c r="BC7">
        <v>2.6</v>
      </c>
      <c r="BD7">
        <v>25.6999999999999</v>
      </c>
      <c r="BE7">
        <v>7.4</v>
      </c>
      <c r="BF7">
        <v>13.4</v>
      </c>
      <c r="BG7">
        <v>3.3</v>
      </c>
      <c r="BH7">
        <v>4</v>
      </c>
      <c r="BI7">
        <v>3.3</v>
      </c>
      <c r="BJ7">
        <v>22.8</v>
      </c>
      <c r="BK7">
        <v>16</v>
      </c>
      <c r="BL7">
        <v>18.100000000000001</v>
      </c>
      <c r="BM7">
        <v>4.0999999999999996</v>
      </c>
      <c r="BN7">
        <v>55.1</v>
      </c>
      <c r="BO7">
        <v>6.8</v>
      </c>
      <c r="BP7">
        <v>0</v>
      </c>
      <c r="BQ7">
        <v>3.1</v>
      </c>
      <c r="BR7">
        <v>7.3</v>
      </c>
      <c r="BS7">
        <v>4.4000000000000004</v>
      </c>
      <c r="BT7">
        <v>44.1</v>
      </c>
      <c r="BU7">
        <v>7.5</v>
      </c>
      <c r="BV7">
        <v>0</v>
      </c>
      <c r="BW7">
        <v>0.5</v>
      </c>
      <c r="BX7">
        <v>0.51490000000000002</v>
      </c>
      <c r="BY7">
        <v>0.26350000000000001</v>
      </c>
      <c r="BZ7">
        <v>0.34520000000000001</v>
      </c>
      <c r="CA7">
        <v>0.55130000000000001</v>
      </c>
      <c r="CB7">
        <v>1.6749000000000001</v>
      </c>
      <c r="CC7">
        <v>0.40720000000000001</v>
      </c>
      <c r="CD7">
        <v>0.67169999999999996</v>
      </c>
      <c r="CE7">
        <v>0.80369999999999997</v>
      </c>
      <c r="CF7">
        <v>0.69410000000000005</v>
      </c>
      <c r="CG7">
        <v>0.22900000000000001</v>
      </c>
      <c r="CH7">
        <v>2.3986000000000001</v>
      </c>
      <c r="CI7">
        <v>0.73780000000000001</v>
      </c>
      <c r="CJ7">
        <v>0.39700000000000002</v>
      </c>
      <c r="CK7">
        <v>0.88080000000000003</v>
      </c>
      <c r="CL7">
        <v>1.2778</v>
      </c>
      <c r="CM7">
        <v>0.63239999999999996</v>
      </c>
      <c r="CN7">
        <v>0.81820000000000004</v>
      </c>
      <c r="CO7">
        <v>0</v>
      </c>
      <c r="CP7">
        <v>0.73309999999999997</v>
      </c>
      <c r="CQ7">
        <v>0.72689999999999999</v>
      </c>
      <c r="CR7">
        <v>0</v>
      </c>
      <c r="CS7">
        <v>2.2782</v>
      </c>
      <c r="CT7">
        <v>0.51270000000000004</v>
      </c>
      <c r="CU7">
        <v>7.6295000000000002</v>
      </c>
      <c r="CV7">
        <v>0.5887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163</v>
      </c>
      <c r="DR7">
        <v>102</v>
      </c>
      <c r="DS7">
        <v>6.9</v>
      </c>
      <c r="DT7">
        <v>4.3</v>
      </c>
      <c r="DU7">
        <v>5965</v>
      </c>
      <c r="DV7">
        <v>2.233635207097E-3</v>
      </c>
      <c r="DW7">
        <v>7.4874710000000007E-9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36047064400</v>
      </c>
      <c r="H8" t="s">
        <v>1365</v>
      </c>
      <c r="I8">
        <v>7.6962900000000001E-2</v>
      </c>
      <c r="J8">
        <v>2906</v>
      </c>
      <c r="K8">
        <v>297</v>
      </c>
      <c r="L8">
        <v>938</v>
      </c>
      <c r="M8">
        <v>36</v>
      </c>
      <c r="N8">
        <v>843</v>
      </c>
      <c r="O8">
        <v>53</v>
      </c>
      <c r="P8">
        <v>383</v>
      </c>
      <c r="Q8">
        <v>184</v>
      </c>
      <c r="R8">
        <v>21</v>
      </c>
      <c r="S8">
        <v>13</v>
      </c>
      <c r="T8">
        <v>31794</v>
      </c>
      <c r="U8">
        <v>4213</v>
      </c>
      <c r="V8">
        <v>184</v>
      </c>
      <c r="W8">
        <v>68</v>
      </c>
      <c r="X8">
        <v>260</v>
      </c>
      <c r="Y8">
        <v>72</v>
      </c>
      <c r="Z8">
        <v>939</v>
      </c>
      <c r="AA8">
        <v>198</v>
      </c>
      <c r="AB8">
        <v>155</v>
      </c>
      <c r="AC8">
        <v>58</v>
      </c>
      <c r="AD8">
        <v>44</v>
      </c>
      <c r="AE8">
        <v>34</v>
      </c>
      <c r="AF8">
        <v>855</v>
      </c>
      <c r="AG8">
        <v>432.89999999999901</v>
      </c>
      <c r="AH8">
        <v>175</v>
      </c>
      <c r="AI8">
        <v>91.099999999999895</v>
      </c>
      <c r="AJ8">
        <v>0</v>
      </c>
      <c r="AK8">
        <v>15.6</v>
      </c>
      <c r="AL8">
        <v>14</v>
      </c>
      <c r="AM8">
        <v>16</v>
      </c>
      <c r="AN8">
        <v>88</v>
      </c>
      <c r="AO8">
        <v>35.6</v>
      </c>
      <c r="AP8">
        <v>156</v>
      </c>
      <c r="AQ8">
        <v>56</v>
      </c>
      <c r="AR8">
        <v>5</v>
      </c>
      <c r="AS8">
        <v>9</v>
      </c>
      <c r="AT8">
        <v>13.1999999999999</v>
      </c>
      <c r="AU8">
        <v>6.4</v>
      </c>
      <c r="AV8">
        <v>1.6</v>
      </c>
      <c r="AW8">
        <v>0.9</v>
      </c>
      <c r="AX8">
        <v>31794</v>
      </c>
      <c r="AY8">
        <v>4213</v>
      </c>
      <c r="AZ8">
        <v>10.5</v>
      </c>
      <c r="BA8">
        <v>3.6</v>
      </c>
      <c r="BB8">
        <v>8.9</v>
      </c>
      <c r="BC8">
        <v>2.5</v>
      </c>
      <c r="BD8">
        <v>32.299999999999898</v>
      </c>
      <c r="BE8">
        <v>6</v>
      </c>
      <c r="BF8">
        <v>5.3</v>
      </c>
      <c r="BG8">
        <v>2</v>
      </c>
      <c r="BH8">
        <v>5.2</v>
      </c>
      <c r="BI8">
        <v>4</v>
      </c>
      <c r="BJ8">
        <v>29.399999999999899</v>
      </c>
      <c r="BK8">
        <v>14.6</v>
      </c>
      <c r="BL8">
        <v>6.7</v>
      </c>
      <c r="BM8">
        <v>3.5</v>
      </c>
      <c r="BN8">
        <v>0</v>
      </c>
      <c r="BO8">
        <v>1.7</v>
      </c>
      <c r="BP8">
        <v>1.5</v>
      </c>
      <c r="BQ8">
        <v>1.7</v>
      </c>
      <c r="BR8">
        <v>10.4</v>
      </c>
      <c r="BS8">
        <v>4.2</v>
      </c>
      <c r="BT8">
        <v>18.5</v>
      </c>
      <c r="BU8">
        <v>6.7</v>
      </c>
      <c r="BV8">
        <v>0.2</v>
      </c>
      <c r="BW8">
        <v>0.3</v>
      </c>
      <c r="BX8">
        <v>0.54090000000000005</v>
      </c>
      <c r="BY8">
        <v>1.9199999999999998E-2</v>
      </c>
      <c r="BZ8">
        <v>0.40179999999999999</v>
      </c>
      <c r="CA8">
        <v>0.45450000000000002</v>
      </c>
      <c r="CB8">
        <v>1.4162999999999999</v>
      </c>
      <c r="CC8">
        <v>0.32590000000000002</v>
      </c>
      <c r="CD8">
        <v>0.15770000000000001</v>
      </c>
      <c r="CE8">
        <v>0.95699999999999996</v>
      </c>
      <c r="CF8">
        <v>5.2400000000000002E-2</v>
      </c>
      <c r="CG8">
        <v>0.32269999999999999</v>
      </c>
      <c r="CH8">
        <v>1.4898</v>
      </c>
      <c r="CI8">
        <v>0.1764</v>
      </c>
      <c r="CJ8">
        <v>0.4662</v>
      </c>
      <c r="CK8">
        <v>0.6855</v>
      </c>
      <c r="CL8">
        <v>1.1517999999999999</v>
      </c>
      <c r="CM8">
        <v>0.56510000000000005</v>
      </c>
      <c r="CN8">
        <v>0</v>
      </c>
      <c r="CO8">
        <v>0.80530000000000002</v>
      </c>
      <c r="CP8">
        <v>0.82350000000000001</v>
      </c>
      <c r="CQ8">
        <v>0.53239999999999998</v>
      </c>
      <c r="CR8">
        <v>0.39</v>
      </c>
      <c r="CS8">
        <v>2.5512999999999999</v>
      </c>
      <c r="CT8">
        <v>0.65139999999999998</v>
      </c>
      <c r="CU8">
        <v>6.6092000000000004</v>
      </c>
      <c r="CV8">
        <v>0.43159999999999998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121</v>
      </c>
      <c r="DR8">
        <v>59</v>
      </c>
      <c r="DS8">
        <v>4.2</v>
      </c>
      <c r="DT8">
        <v>2.1</v>
      </c>
      <c r="DU8">
        <v>1624</v>
      </c>
      <c r="DV8">
        <v>1.8512744359319998E-2</v>
      </c>
      <c r="DW8">
        <v>2.0251386865999999E-5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36047064600</v>
      </c>
      <c r="H9" t="s">
        <v>1519</v>
      </c>
      <c r="I9">
        <v>6.3952400000000006E-2</v>
      </c>
      <c r="J9">
        <v>2281</v>
      </c>
      <c r="K9">
        <v>189</v>
      </c>
      <c r="L9">
        <v>699</v>
      </c>
      <c r="M9">
        <v>38</v>
      </c>
      <c r="N9">
        <v>660</v>
      </c>
      <c r="O9">
        <v>44</v>
      </c>
      <c r="P9">
        <v>144</v>
      </c>
      <c r="Q9">
        <v>111</v>
      </c>
      <c r="R9">
        <v>69</v>
      </c>
      <c r="S9">
        <v>38</v>
      </c>
      <c r="T9">
        <v>32889</v>
      </c>
      <c r="U9">
        <v>4523</v>
      </c>
      <c r="V9">
        <v>93</v>
      </c>
      <c r="W9">
        <v>44</v>
      </c>
      <c r="X9">
        <v>229</v>
      </c>
      <c r="Y9">
        <v>29</v>
      </c>
      <c r="Z9">
        <v>722</v>
      </c>
      <c r="AA9">
        <v>123</v>
      </c>
      <c r="AB9">
        <v>149</v>
      </c>
      <c r="AC9">
        <v>56</v>
      </c>
      <c r="AD9">
        <v>5</v>
      </c>
      <c r="AE9">
        <v>13</v>
      </c>
      <c r="AF9">
        <v>418</v>
      </c>
      <c r="AG9">
        <v>284.8</v>
      </c>
      <c r="AH9">
        <v>6</v>
      </c>
      <c r="AI9">
        <v>43.299999999999898</v>
      </c>
      <c r="AJ9">
        <v>0</v>
      </c>
      <c r="AK9">
        <v>15.6</v>
      </c>
      <c r="AL9">
        <v>0</v>
      </c>
      <c r="AM9">
        <v>11</v>
      </c>
      <c r="AN9">
        <v>43</v>
      </c>
      <c r="AO9">
        <v>31.3</v>
      </c>
      <c r="AP9">
        <v>77</v>
      </c>
      <c r="AQ9">
        <v>37</v>
      </c>
      <c r="AR9">
        <v>0</v>
      </c>
      <c r="AS9">
        <v>11</v>
      </c>
      <c r="AT9">
        <v>6.3</v>
      </c>
      <c r="AU9">
        <v>4.7</v>
      </c>
      <c r="AV9">
        <v>6.6</v>
      </c>
      <c r="AW9">
        <v>3.4</v>
      </c>
      <c r="AX9">
        <v>32889</v>
      </c>
      <c r="AY9">
        <v>4523</v>
      </c>
      <c r="AZ9">
        <v>7.2</v>
      </c>
      <c r="BA9">
        <v>3.3</v>
      </c>
      <c r="BB9">
        <v>10</v>
      </c>
      <c r="BC9">
        <v>1.5</v>
      </c>
      <c r="BD9">
        <v>31.6999999999999</v>
      </c>
      <c r="BE9">
        <v>4.7</v>
      </c>
      <c r="BF9">
        <v>6.5</v>
      </c>
      <c r="BG9">
        <v>2.4</v>
      </c>
      <c r="BH9">
        <v>0.8</v>
      </c>
      <c r="BI9">
        <v>2</v>
      </c>
      <c r="BJ9">
        <v>18.3</v>
      </c>
      <c r="BK9">
        <v>12.4</v>
      </c>
      <c r="BL9">
        <v>0.3</v>
      </c>
      <c r="BM9">
        <v>2.1</v>
      </c>
      <c r="BN9">
        <v>0</v>
      </c>
      <c r="BO9">
        <v>2.2000000000000002</v>
      </c>
      <c r="BP9">
        <v>0</v>
      </c>
      <c r="BQ9">
        <v>4.2</v>
      </c>
      <c r="BR9">
        <v>6.5</v>
      </c>
      <c r="BS9">
        <v>4.7</v>
      </c>
      <c r="BT9">
        <v>11.6999999999999</v>
      </c>
      <c r="BU9">
        <v>5.6</v>
      </c>
      <c r="BV9">
        <v>0</v>
      </c>
      <c r="BW9">
        <v>0.5</v>
      </c>
      <c r="BX9">
        <v>0.24940000000000001</v>
      </c>
      <c r="BY9">
        <v>0.46989999999999998</v>
      </c>
      <c r="BZ9">
        <v>0.37330000000000002</v>
      </c>
      <c r="CA9">
        <v>0.2843</v>
      </c>
      <c r="CB9">
        <v>1.3769</v>
      </c>
      <c r="CC9">
        <v>0.31590000000000001</v>
      </c>
      <c r="CD9">
        <v>0.2127</v>
      </c>
      <c r="CE9">
        <v>0.95</v>
      </c>
      <c r="CF9">
        <v>0.1174</v>
      </c>
      <c r="CG9">
        <v>3.5200000000000002E-2</v>
      </c>
      <c r="CH9">
        <v>1.3152999999999999</v>
      </c>
      <c r="CI9">
        <v>0.11899999999999999</v>
      </c>
      <c r="CJ9">
        <v>0.34060000000000001</v>
      </c>
      <c r="CK9">
        <v>0.13800000000000001</v>
      </c>
      <c r="CL9">
        <v>0.47860000000000003</v>
      </c>
      <c r="CM9">
        <v>0.22550000000000001</v>
      </c>
      <c r="CN9">
        <v>0</v>
      </c>
      <c r="CO9">
        <v>0</v>
      </c>
      <c r="CP9">
        <v>0.70940000000000003</v>
      </c>
      <c r="CQ9">
        <v>0.42980000000000002</v>
      </c>
      <c r="CR9">
        <v>0</v>
      </c>
      <c r="CS9">
        <v>1.1392</v>
      </c>
      <c r="CT9">
        <v>0.1026</v>
      </c>
      <c r="CU9">
        <v>4.3098999999999998</v>
      </c>
      <c r="CV9">
        <v>8.6400000000000005E-2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40</v>
      </c>
      <c r="DR9">
        <v>23</v>
      </c>
      <c r="DS9">
        <v>1.8</v>
      </c>
      <c r="DT9">
        <v>1</v>
      </c>
      <c r="DU9">
        <v>1984</v>
      </c>
      <c r="DV9">
        <v>1.798545636213E-2</v>
      </c>
      <c r="DW9">
        <v>1.7545017940999999E-5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36047</v>
      </c>
      <c r="F10" t="s">
        <v>254</v>
      </c>
      <c r="G10">
        <v>36047064800</v>
      </c>
      <c r="H10" t="s">
        <v>1518</v>
      </c>
      <c r="I10">
        <v>5.8502899999999997E-2</v>
      </c>
      <c r="J10">
        <v>2110</v>
      </c>
      <c r="K10">
        <v>216</v>
      </c>
      <c r="L10">
        <v>713</v>
      </c>
      <c r="M10">
        <v>29</v>
      </c>
      <c r="N10">
        <v>640</v>
      </c>
      <c r="O10">
        <v>55</v>
      </c>
      <c r="P10">
        <v>58</v>
      </c>
      <c r="Q10">
        <v>44</v>
      </c>
      <c r="R10">
        <v>35</v>
      </c>
      <c r="S10">
        <v>31</v>
      </c>
      <c r="T10">
        <v>27791</v>
      </c>
      <c r="U10">
        <v>3335</v>
      </c>
      <c r="V10">
        <v>117</v>
      </c>
      <c r="W10">
        <v>79</v>
      </c>
      <c r="X10">
        <v>265</v>
      </c>
      <c r="Y10">
        <v>79</v>
      </c>
      <c r="Z10">
        <v>597</v>
      </c>
      <c r="AA10">
        <v>127</v>
      </c>
      <c r="AB10">
        <v>174</v>
      </c>
      <c r="AC10">
        <v>60</v>
      </c>
      <c r="AD10">
        <v>46</v>
      </c>
      <c r="AE10">
        <v>39.6</v>
      </c>
      <c r="AF10">
        <v>861</v>
      </c>
      <c r="AG10">
        <v>388.6</v>
      </c>
      <c r="AH10">
        <v>106</v>
      </c>
      <c r="AI10">
        <v>73.2</v>
      </c>
      <c r="AJ10">
        <v>0</v>
      </c>
      <c r="AK10">
        <v>15.6</v>
      </c>
      <c r="AL10">
        <v>0</v>
      </c>
      <c r="AM10">
        <v>11</v>
      </c>
      <c r="AN10">
        <v>92</v>
      </c>
      <c r="AO10">
        <v>42.799999999999898</v>
      </c>
      <c r="AP10">
        <v>84</v>
      </c>
      <c r="AQ10">
        <v>40</v>
      </c>
      <c r="AR10">
        <v>5</v>
      </c>
      <c r="AS10">
        <v>10</v>
      </c>
      <c r="AT10">
        <v>2.7</v>
      </c>
      <c r="AU10">
        <v>2.1</v>
      </c>
      <c r="AV10">
        <v>3.5</v>
      </c>
      <c r="AW10">
        <v>3</v>
      </c>
      <c r="AX10">
        <v>27791</v>
      </c>
      <c r="AY10">
        <v>3335</v>
      </c>
      <c r="AZ10">
        <v>8.5</v>
      </c>
      <c r="BA10">
        <v>5.5</v>
      </c>
      <c r="BB10">
        <v>12.6</v>
      </c>
      <c r="BC10">
        <v>3.7</v>
      </c>
      <c r="BD10">
        <v>28.3</v>
      </c>
      <c r="BE10">
        <v>5.3</v>
      </c>
      <c r="BF10">
        <v>8.1999999999999904</v>
      </c>
      <c r="BG10">
        <v>2.5</v>
      </c>
      <c r="BH10">
        <v>7.2</v>
      </c>
      <c r="BI10">
        <v>6.2</v>
      </c>
      <c r="BJ10">
        <v>40.799999999999898</v>
      </c>
      <c r="BK10">
        <v>17.899999999999899</v>
      </c>
      <c r="BL10">
        <v>5.5</v>
      </c>
      <c r="BM10">
        <v>3.8</v>
      </c>
      <c r="BN10">
        <v>0</v>
      </c>
      <c r="BO10">
        <v>2.2000000000000002</v>
      </c>
      <c r="BP10">
        <v>0</v>
      </c>
      <c r="BQ10">
        <v>4.0999999999999996</v>
      </c>
      <c r="BR10">
        <v>14.4</v>
      </c>
      <c r="BS10">
        <v>6.6</v>
      </c>
      <c r="BT10">
        <v>13.1</v>
      </c>
      <c r="BU10">
        <v>6.1</v>
      </c>
      <c r="BV10">
        <v>0.2</v>
      </c>
      <c r="BW10">
        <v>0.5</v>
      </c>
      <c r="BX10">
        <v>6.4000000000000001E-2</v>
      </c>
      <c r="BY10">
        <v>0.12509999999999999</v>
      </c>
      <c r="BZ10">
        <v>0.52929999999999999</v>
      </c>
      <c r="CA10">
        <v>0.35410000000000003</v>
      </c>
      <c r="CB10">
        <v>1.0725</v>
      </c>
      <c r="CC10">
        <v>0.22220000000000001</v>
      </c>
      <c r="CD10">
        <v>0.37269999999999998</v>
      </c>
      <c r="CE10">
        <v>0.89229999999999998</v>
      </c>
      <c r="CF10">
        <v>0.24979999999999999</v>
      </c>
      <c r="CG10">
        <v>0.46889999999999998</v>
      </c>
      <c r="CH10">
        <v>1.9837</v>
      </c>
      <c r="CI10">
        <v>0.47689999999999999</v>
      </c>
      <c r="CJ10">
        <v>0.56010000000000004</v>
      </c>
      <c r="CK10">
        <v>0.6462</v>
      </c>
      <c r="CL10">
        <v>1.2062999999999999</v>
      </c>
      <c r="CM10">
        <v>0.59640000000000004</v>
      </c>
      <c r="CN10">
        <v>0</v>
      </c>
      <c r="CO10">
        <v>0</v>
      </c>
      <c r="CP10">
        <v>0.89870000000000005</v>
      </c>
      <c r="CQ10">
        <v>0.45290000000000002</v>
      </c>
      <c r="CR10">
        <v>0.4425</v>
      </c>
      <c r="CS10">
        <v>1.7942</v>
      </c>
      <c r="CT10">
        <v>0.31309999999999999</v>
      </c>
      <c r="CU10">
        <v>6.0568</v>
      </c>
      <c r="CV10">
        <v>0.33400000000000002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71</v>
      </c>
      <c r="DR10">
        <v>42</v>
      </c>
      <c r="DS10">
        <v>3.4</v>
      </c>
      <c r="DT10">
        <v>1.9</v>
      </c>
      <c r="DU10">
        <v>719</v>
      </c>
      <c r="DV10">
        <v>1.662726485784E-2</v>
      </c>
      <c r="DW10">
        <v>1.6121462144E-5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36047</v>
      </c>
      <c r="F11" t="s">
        <v>254</v>
      </c>
      <c r="G11">
        <v>36047065000</v>
      </c>
      <c r="H11" t="s">
        <v>1517</v>
      </c>
      <c r="I11">
        <v>6.4181000000000002E-2</v>
      </c>
      <c r="J11">
        <v>1335</v>
      </c>
      <c r="K11">
        <v>223</v>
      </c>
      <c r="L11">
        <v>509</v>
      </c>
      <c r="M11">
        <v>28</v>
      </c>
      <c r="N11">
        <v>484</v>
      </c>
      <c r="O11">
        <v>37</v>
      </c>
      <c r="P11">
        <v>298</v>
      </c>
      <c r="Q11">
        <v>195</v>
      </c>
      <c r="R11">
        <v>84</v>
      </c>
      <c r="S11">
        <v>56</v>
      </c>
      <c r="T11">
        <v>28018</v>
      </c>
      <c r="U11">
        <v>5243</v>
      </c>
      <c r="V11">
        <v>186</v>
      </c>
      <c r="W11">
        <v>85</v>
      </c>
      <c r="X11">
        <v>258</v>
      </c>
      <c r="Y11">
        <v>90</v>
      </c>
      <c r="Z11">
        <v>234</v>
      </c>
      <c r="AA11">
        <v>141</v>
      </c>
      <c r="AB11">
        <v>101</v>
      </c>
      <c r="AC11">
        <v>55</v>
      </c>
      <c r="AD11">
        <v>49</v>
      </c>
      <c r="AE11">
        <v>35.799999999999898</v>
      </c>
      <c r="AF11">
        <v>952</v>
      </c>
      <c r="AG11">
        <v>247.8</v>
      </c>
      <c r="AH11">
        <v>166</v>
      </c>
      <c r="AI11">
        <v>83.9</v>
      </c>
      <c r="AJ11">
        <v>176</v>
      </c>
      <c r="AK11">
        <v>57.1</v>
      </c>
      <c r="AL11">
        <v>0</v>
      </c>
      <c r="AM11">
        <v>11</v>
      </c>
      <c r="AN11">
        <v>79</v>
      </c>
      <c r="AO11">
        <v>44.1</v>
      </c>
      <c r="AP11">
        <v>146</v>
      </c>
      <c r="AQ11">
        <v>60</v>
      </c>
      <c r="AR11">
        <v>11</v>
      </c>
      <c r="AS11">
        <v>8</v>
      </c>
      <c r="AT11">
        <v>22.3</v>
      </c>
      <c r="AU11">
        <v>13.9</v>
      </c>
      <c r="AV11">
        <v>12.1</v>
      </c>
      <c r="AW11">
        <v>7</v>
      </c>
      <c r="AX11">
        <v>28018</v>
      </c>
      <c r="AY11">
        <v>5243</v>
      </c>
      <c r="AZ11">
        <v>18</v>
      </c>
      <c r="BA11">
        <v>7.7</v>
      </c>
      <c r="BB11">
        <v>19.3</v>
      </c>
      <c r="BC11">
        <v>8.6999999999999904</v>
      </c>
      <c r="BD11">
        <v>17.5</v>
      </c>
      <c r="BE11">
        <v>10.1</v>
      </c>
      <c r="BF11">
        <v>7.6</v>
      </c>
      <c r="BG11">
        <v>4.5999999999999996</v>
      </c>
      <c r="BH11">
        <v>10.1</v>
      </c>
      <c r="BI11">
        <v>7.4</v>
      </c>
      <c r="BJ11">
        <v>71.299999999999898</v>
      </c>
      <c r="BK11">
        <v>14.1999999999999</v>
      </c>
      <c r="BL11">
        <v>12.6</v>
      </c>
      <c r="BM11">
        <v>6</v>
      </c>
      <c r="BN11">
        <v>34.6</v>
      </c>
      <c r="BO11">
        <v>11.1</v>
      </c>
      <c r="BP11">
        <v>0</v>
      </c>
      <c r="BQ11">
        <v>5.7</v>
      </c>
      <c r="BR11">
        <v>16.3</v>
      </c>
      <c r="BS11">
        <v>9</v>
      </c>
      <c r="BT11">
        <v>30.1999999999999</v>
      </c>
      <c r="BU11">
        <v>11.6999999999999</v>
      </c>
      <c r="BV11">
        <v>0.8</v>
      </c>
      <c r="BW11">
        <v>0.6</v>
      </c>
      <c r="BX11">
        <v>0.75560000000000005</v>
      </c>
      <c r="BY11">
        <v>0.84560000000000002</v>
      </c>
      <c r="BZ11">
        <v>0.52210000000000001</v>
      </c>
      <c r="CA11">
        <v>0.71360000000000001</v>
      </c>
      <c r="CB11">
        <v>2.8369</v>
      </c>
      <c r="CC11">
        <v>0.76459999999999995</v>
      </c>
      <c r="CD11">
        <v>0.80169999999999997</v>
      </c>
      <c r="CE11">
        <v>0.23810000000000001</v>
      </c>
      <c r="CF11">
        <v>0.19700000000000001</v>
      </c>
      <c r="CG11">
        <v>0.64459999999999995</v>
      </c>
      <c r="CH11">
        <v>1.8813</v>
      </c>
      <c r="CI11">
        <v>0.40100000000000002</v>
      </c>
      <c r="CJ11">
        <v>0.71360000000000001</v>
      </c>
      <c r="CK11">
        <v>0.80459999999999998</v>
      </c>
      <c r="CL11">
        <v>1.5181</v>
      </c>
      <c r="CM11">
        <v>0.78690000000000004</v>
      </c>
      <c r="CN11">
        <v>0.751</v>
      </c>
      <c r="CO11">
        <v>0</v>
      </c>
      <c r="CP11">
        <v>0.92300000000000004</v>
      </c>
      <c r="CQ11">
        <v>0.63270000000000004</v>
      </c>
      <c r="CR11">
        <v>0.67649999999999999</v>
      </c>
      <c r="CS11">
        <v>2.9832000000000001</v>
      </c>
      <c r="CT11">
        <v>0.8266</v>
      </c>
      <c r="CU11">
        <v>9.2195999999999998</v>
      </c>
      <c r="CV11">
        <v>0.80620000000000003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1</v>
      </c>
      <c r="DQ11">
        <v>68</v>
      </c>
      <c r="DR11">
        <v>38</v>
      </c>
      <c r="DS11">
        <v>5.0999999999999996</v>
      </c>
      <c r="DT11">
        <v>3.2</v>
      </c>
      <c r="DU11">
        <v>1970</v>
      </c>
      <c r="DV11">
        <v>1.7599878736360999E-2</v>
      </c>
      <c r="DW11">
        <v>1.7515241763000001E-5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36047</v>
      </c>
      <c r="F12" t="s">
        <v>254</v>
      </c>
      <c r="G12">
        <v>36047065200</v>
      </c>
      <c r="H12" t="s">
        <v>1516</v>
      </c>
      <c r="I12">
        <v>6.7457000000000003E-2</v>
      </c>
      <c r="J12">
        <v>1125</v>
      </c>
      <c r="K12">
        <v>166</v>
      </c>
      <c r="L12">
        <v>521</v>
      </c>
      <c r="M12">
        <v>31</v>
      </c>
      <c r="N12">
        <v>482</v>
      </c>
      <c r="O12">
        <v>48</v>
      </c>
      <c r="P12">
        <v>25</v>
      </c>
      <c r="Q12">
        <v>29</v>
      </c>
      <c r="R12">
        <v>12</v>
      </c>
      <c r="S12">
        <v>9</v>
      </c>
      <c r="T12">
        <v>43372</v>
      </c>
      <c r="U12">
        <v>6278</v>
      </c>
      <c r="V12">
        <v>34</v>
      </c>
      <c r="W12">
        <v>23</v>
      </c>
      <c r="X12">
        <v>228</v>
      </c>
      <c r="Y12">
        <v>79</v>
      </c>
      <c r="Z12">
        <v>225</v>
      </c>
      <c r="AA12">
        <v>80</v>
      </c>
      <c r="AB12">
        <v>132</v>
      </c>
      <c r="AC12">
        <v>66</v>
      </c>
      <c r="AD12">
        <v>25</v>
      </c>
      <c r="AE12">
        <v>22.5</v>
      </c>
      <c r="AF12">
        <v>205</v>
      </c>
      <c r="AG12">
        <v>237.599999999999</v>
      </c>
      <c r="AH12">
        <v>69</v>
      </c>
      <c r="AI12">
        <v>73.7</v>
      </c>
      <c r="AJ12">
        <v>0</v>
      </c>
      <c r="AK12">
        <v>15.6</v>
      </c>
      <c r="AL12">
        <v>0</v>
      </c>
      <c r="AM12">
        <v>11</v>
      </c>
      <c r="AN12">
        <v>6</v>
      </c>
      <c r="AO12">
        <v>14.9</v>
      </c>
      <c r="AP12">
        <v>75</v>
      </c>
      <c r="AQ12">
        <v>47</v>
      </c>
      <c r="AR12">
        <v>0</v>
      </c>
      <c r="AS12">
        <v>11</v>
      </c>
      <c r="AT12">
        <v>2.2000000000000002</v>
      </c>
      <c r="AU12">
        <v>2.6</v>
      </c>
      <c r="AV12">
        <v>2.4</v>
      </c>
      <c r="AW12">
        <v>1.9</v>
      </c>
      <c r="AX12">
        <v>43372</v>
      </c>
      <c r="AY12">
        <v>6278</v>
      </c>
      <c r="AZ12">
        <v>4</v>
      </c>
      <c r="BA12">
        <v>2.7</v>
      </c>
      <c r="BB12">
        <v>20.3</v>
      </c>
      <c r="BC12">
        <v>6.4</v>
      </c>
      <c r="BD12">
        <v>20</v>
      </c>
      <c r="BE12">
        <v>6.5</v>
      </c>
      <c r="BF12">
        <v>11.6999999999999</v>
      </c>
      <c r="BG12">
        <v>5.3</v>
      </c>
      <c r="BH12">
        <v>5.2</v>
      </c>
      <c r="BI12">
        <v>4.5999999999999996</v>
      </c>
      <c r="BJ12">
        <v>18.1999999999999</v>
      </c>
      <c r="BK12">
        <v>20.899999999999899</v>
      </c>
      <c r="BL12">
        <v>6.5</v>
      </c>
      <c r="BM12">
        <v>6.9</v>
      </c>
      <c r="BN12">
        <v>0</v>
      </c>
      <c r="BO12">
        <v>3</v>
      </c>
      <c r="BP12">
        <v>0</v>
      </c>
      <c r="BQ12">
        <v>5.6</v>
      </c>
      <c r="BR12">
        <v>1.2</v>
      </c>
      <c r="BS12">
        <v>3.1</v>
      </c>
      <c r="BT12">
        <v>15.6</v>
      </c>
      <c r="BU12">
        <v>9.5</v>
      </c>
      <c r="BV12">
        <v>0</v>
      </c>
      <c r="BW12">
        <v>1</v>
      </c>
      <c r="BX12">
        <v>4.1099999999999998E-2</v>
      </c>
      <c r="BY12">
        <v>4.58E-2</v>
      </c>
      <c r="BZ12">
        <v>0.16880000000000001</v>
      </c>
      <c r="CA12">
        <v>0.1236</v>
      </c>
      <c r="CB12">
        <v>0.37930000000000003</v>
      </c>
      <c r="CC12">
        <v>2.92E-2</v>
      </c>
      <c r="CD12">
        <v>0.84350000000000003</v>
      </c>
      <c r="CE12">
        <v>0.39389999999999997</v>
      </c>
      <c r="CF12">
        <v>0.58069999999999999</v>
      </c>
      <c r="CG12">
        <v>0.32019999999999998</v>
      </c>
      <c r="CH12">
        <v>2.1383000000000001</v>
      </c>
      <c r="CI12">
        <v>0.58209999999999995</v>
      </c>
      <c r="CJ12">
        <v>0.33979999999999999</v>
      </c>
      <c r="CK12">
        <v>0.67979999999999996</v>
      </c>
      <c r="CL12">
        <v>1.0196000000000001</v>
      </c>
      <c r="CM12">
        <v>0.49630000000000002</v>
      </c>
      <c r="CN12">
        <v>0</v>
      </c>
      <c r="CO12">
        <v>0</v>
      </c>
      <c r="CP12">
        <v>0.3291</v>
      </c>
      <c r="CQ12">
        <v>0.4945</v>
      </c>
      <c r="CR12">
        <v>0</v>
      </c>
      <c r="CS12">
        <v>0.8236</v>
      </c>
      <c r="CT12">
        <v>4.7399999999999998E-2</v>
      </c>
      <c r="CU12">
        <v>4.3608000000000002</v>
      </c>
      <c r="CV12">
        <v>9.0999999999999998E-2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13</v>
      </c>
      <c r="DR12">
        <v>14</v>
      </c>
      <c r="DS12">
        <v>1.2</v>
      </c>
      <c r="DT12">
        <v>1.3</v>
      </c>
      <c r="DU12">
        <v>1984</v>
      </c>
      <c r="DV12">
        <v>2.0037949976246999E-2</v>
      </c>
      <c r="DW12">
        <v>1.8656100626E-5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36047</v>
      </c>
      <c r="F13" t="s">
        <v>254</v>
      </c>
      <c r="G13">
        <v>36047065400</v>
      </c>
      <c r="H13" t="s">
        <v>1515</v>
      </c>
      <c r="I13">
        <v>5.8503300000000001E-2</v>
      </c>
      <c r="J13">
        <v>1764</v>
      </c>
      <c r="K13">
        <v>149</v>
      </c>
      <c r="L13">
        <v>602</v>
      </c>
      <c r="M13">
        <v>31</v>
      </c>
      <c r="N13">
        <v>594</v>
      </c>
      <c r="O13">
        <v>32</v>
      </c>
      <c r="P13">
        <v>95</v>
      </c>
      <c r="Q13">
        <v>82</v>
      </c>
      <c r="R13">
        <v>30</v>
      </c>
      <c r="S13">
        <v>31</v>
      </c>
      <c r="T13">
        <v>44880</v>
      </c>
      <c r="U13">
        <v>14005</v>
      </c>
      <c r="V13">
        <v>68</v>
      </c>
      <c r="W13">
        <v>32</v>
      </c>
      <c r="X13">
        <v>283</v>
      </c>
      <c r="Y13">
        <v>45</v>
      </c>
      <c r="Z13">
        <v>408</v>
      </c>
      <c r="AA13">
        <v>88</v>
      </c>
      <c r="AB13">
        <v>184</v>
      </c>
      <c r="AC13">
        <v>51</v>
      </c>
      <c r="AD13">
        <v>15</v>
      </c>
      <c r="AE13">
        <v>25.5</v>
      </c>
      <c r="AF13">
        <v>446</v>
      </c>
      <c r="AG13">
        <v>235.19999999999899</v>
      </c>
      <c r="AH13">
        <v>18</v>
      </c>
      <c r="AI13">
        <v>46.299999999999898</v>
      </c>
      <c r="AJ13">
        <v>6</v>
      </c>
      <c r="AK13">
        <v>15.6</v>
      </c>
      <c r="AL13">
        <v>0</v>
      </c>
      <c r="AM13">
        <v>11</v>
      </c>
      <c r="AN13">
        <v>6</v>
      </c>
      <c r="AO13">
        <v>15.6</v>
      </c>
      <c r="AP13">
        <v>65</v>
      </c>
      <c r="AQ13">
        <v>32</v>
      </c>
      <c r="AR13">
        <v>0</v>
      </c>
      <c r="AS13">
        <v>11</v>
      </c>
      <c r="AT13">
        <v>5.4</v>
      </c>
      <c r="AU13">
        <v>4.5</v>
      </c>
      <c r="AV13">
        <v>3.4</v>
      </c>
      <c r="AW13">
        <v>3.4</v>
      </c>
      <c r="AX13">
        <v>44880</v>
      </c>
      <c r="AY13">
        <v>14005</v>
      </c>
      <c r="AZ13">
        <v>5.6</v>
      </c>
      <c r="BA13">
        <v>2.5</v>
      </c>
      <c r="BB13">
        <v>16</v>
      </c>
      <c r="BC13">
        <v>2.7</v>
      </c>
      <c r="BD13">
        <v>23.1</v>
      </c>
      <c r="BE13">
        <v>4.5999999999999996</v>
      </c>
      <c r="BF13">
        <v>10.4</v>
      </c>
      <c r="BG13">
        <v>2.9</v>
      </c>
      <c r="BH13">
        <v>2.5</v>
      </c>
      <c r="BI13">
        <v>4.3</v>
      </c>
      <c r="BJ13">
        <v>25.3</v>
      </c>
      <c r="BK13">
        <v>13.1999999999999</v>
      </c>
      <c r="BL13">
        <v>1.1000000000000001</v>
      </c>
      <c r="BM13">
        <v>2.7</v>
      </c>
      <c r="BN13">
        <v>1</v>
      </c>
      <c r="BO13">
        <v>2.6</v>
      </c>
      <c r="BP13">
        <v>0</v>
      </c>
      <c r="BQ13">
        <v>4.9000000000000004</v>
      </c>
      <c r="BR13">
        <v>1</v>
      </c>
      <c r="BS13">
        <v>2.6</v>
      </c>
      <c r="BT13">
        <v>10.9</v>
      </c>
      <c r="BU13">
        <v>5.3</v>
      </c>
      <c r="BV13">
        <v>0</v>
      </c>
      <c r="BW13">
        <v>0.6</v>
      </c>
      <c r="BX13">
        <v>0.20519999999999999</v>
      </c>
      <c r="BY13">
        <v>0.1158</v>
      </c>
      <c r="BZ13">
        <v>0.15129999999999999</v>
      </c>
      <c r="CA13">
        <v>0.2029</v>
      </c>
      <c r="CB13">
        <v>0.67510000000000003</v>
      </c>
      <c r="CC13">
        <v>0.1002</v>
      </c>
      <c r="CD13">
        <v>0.60150000000000003</v>
      </c>
      <c r="CE13">
        <v>0.65300000000000002</v>
      </c>
      <c r="CF13">
        <v>0.47239999999999999</v>
      </c>
      <c r="CG13">
        <v>0.1196</v>
      </c>
      <c r="CH13">
        <v>1.8465</v>
      </c>
      <c r="CI13">
        <v>0.37709999999999999</v>
      </c>
      <c r="CJ13">
        <v>0.42070000000000002</v>
      </c>
      <c r="CK13">
        <v>0.31430000000000002</v>
      </c>
      <c r="CL13">
        <v>0.73499999999999999</v>
      </c>
      <c r="CM13">
        <v>0.3528</v>
      </c>
      <c r="CN13">
        <v>0.2422</v>
      </c>
      <c r="CO13">
        <v>0</v>
      </c>
      <c r="CP13">
        <v>0.29859999999999998</v>
      </c>
      <c r="CQ13">
        <v>0.41610000000000003</v>
      </c>
      <c r="CR13">
        <v>0</v>
      </c>
      <c r="CS13">
        <v>0.95689999999999997</v>
      </c>
      <c r="CT13">
        <v>6.6000000000000003E-2</v>
      </c>
      <c r="CU13">
        <v>4.2134999999999998</v>
      </c>
      <c r="CV13">
        <v>7.4800000000000005E-2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23</v>
      </c>
      <c r="DR13">
        <v>24</v>
      </c>
      <c r="DS13">
        <v>1.3</v>
      </c>
      <c r="DT13">
        <v>1.3</v>
      </c>
      <c r="DU13">
        <v>576</v>
      </c>
      <c r="DV13">
        <v>2.1527024950043001E-2</v>
      </c>
      <c r="DW13">
        <v>1.6125004141000001E-5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36047</v>
      </c>
      <c r="F14" t="s">
        <v>254</v>
      </c>
      <c r="G14">
        <v>36047065600</v>
      </c>
      <c r="H14" t="s">
        <v>1514</v>
      </c>
      <c r="I14">
        <v>5.9296799999999997E-2</v>
      </c>
      <c r="J14">
        <v>1833</v>
      </c>
      <c r="K14">
        <v>174</v>
      </c>
      <c r="L14">
        <v>637</v>
      </c>
      <c r="M14">
        <v>23</v>
      </c>
      <c r="N14">
        <v>626</v>
      </c>
      <c r="O14">
        <v>31</v>
      </c>
      <c r="P14">
        <v>124</v>
      </c>
      <c r="Q14">
        <v>78</v>
      </c>
      <c r="R14">
        <v>44</v>
      </c>
      <c r="S14">
        <v>34</v>
      </c>
      <c r="T14">
        <v>31767</v>
      </c>
      <c r="U14">
        <v>3268</v>
      </c>
      <c r="V14">
        <v>130</v>
      </c>
      <c r="W14">
        <v>81</v>
      </c>
      <c r="X14">
        <v>271</v>
      </c>
      <c r="Y14">
        <v>38</v>
      </c>
      <c r="Z14">
        <v>405</v>
      </c>
      <c r="AA14">
        <v>91</v>
      </c>
      <c r="AB14">
        <v>140</v>
      </c>
      <c r="AC14">
        <v>68</v>
      </c>
      <c r="AD14">
        <v>50</v>
      </c>
      <c r="AE14">
        <v>37.200000000000003</v>
      </c>
      <c r="AF14">
        <v>527</v>
      </c>
      <c r="AG14">
        <v>274.3</v>
      </c>
      <c r="AH14">
        <v>24</v>
      </c>
      <c r="AI14">
        <v>43.7</v>
      </c>
      <c r="AJ14">
        <v>0</v>
      </c>
      <c r="AK14">
        <v>15.6</v>
      </c>
      <c r="AL14">
        <v>0</v>
      </c>
      <c r="AM14">
        <v>11</v>
      </c>
      <c r="AN14">
        <v>11</v>
      </c>
      <c r="AO14">
        <v>16.3</v>
      </c>
      <c r="AP14">
        <v>91</v>
      </c>
      <c r="AQ14">
        <v>52</v>
      </c>
      <c r="AR14">
        <v>0</v>
      </c>
      <c r="AS14">
        <v>11</v>
      </c>
      <c r="AT14">
        <v>6.8</v>
      </c>
      <c r="AU14">
        <v>4.4000000000000004</v>
      </c>
      <c r="AV14">
        <v>5.2</v>
      </c>
      <c r="AW14">
        <v>3.9</v>
      </c>
      <c r="AX14">
        <v>31767</v>
      </c>
      <c r="AY14">
        <v>3268</v>
      </c>
      <c r="AZ14">
        <v>10.4</v>
      </c>
      <c r="BA14">
        <v>5.9</v>
      </c>
      <c r="BB14">
        <v>14.8</v>
      </c>
      <c r="BC14">
        <v>2.5</v>
      </c>
      <c r="BD14">
        <v>22.1</v>
      </c>
      <c r="BE14">
        <v>4.5</v>
      </c>
      <c r="BF14">
        <v>7.6</v>
      </c>
      <c r="BG14">
        <v>3.9</v>
      </c>
      <c r="BH14">
        <v>8</v>
      </c>
      <c r="BI14">
        <v>5.9</v>
      </c>
      <c r="BJ14">
        <v>28.8</v>
      </c>
      <c r="BK14">
        <v>14.6999999999999</v>
      </c>
      <c r="BL14">
        <v>1.4</v>
      </c>
      <c r="BM14">
        <v>2.6</v>
      </c>
      <c r="BN14">
        <v>0</v>
      </c>
      <c r="BO14">
        <v>2.4</v>
      </c>
      <c r="BP14">
        <v>0</v>
      </c>
      <c r="BQ14">
        <v>4.5999999999999996</v>
      </c>
      <c r="BR14">
        <v>1.8</v>
      </c>
      <c r="BS14">
        <v>2.6</v>
      </c>
      <c r="BT14">
        <v>14.5</v>
      </c>
      <c r="BU14">
        <v>7.9</v>
      </c>
      <c r="BV14">
        <v>0</v>
      </c>
      <c r="BW14">
        <v>0.6</v>
      </c>
      <c r="BX14">
        <v>0.26979999999999998</v>
      </c>
      <c r="BY14">
        <v>0.29780000000000001</v>
      </c>
      <c r="BZ14">
        <v>0.40300000000000002</v>
      </c>
      <c r="CA14">
        <v>0.45140000000000002</v>
      </c>
      <c r="CB14">
        <v>1.4219999999999999</v>
      </c>
      <c r="CC14">
        <v>0.32840000000000003</v>
      </c>
      <c r="CD14">
        <v>0.51749999999999996</v>
      </c>
      <c r="CE14">
        <v>0.56820000000000004</v>
      </c>
      <c r="CF14">
        <v>0.19700000000000001</v>
      </c>
      <c r="CG14">
        <v>0.52270000000000005</v>
      </c>
      <c r="CH14">
        <v>1.8052999999999999</v>
      </c>
      <c r="CI14">
        <v>0.34939999999999999</v>
      </c>
      <c r="CJ14">
        <v>0.45900000000000002</v>
      </c>
      <c r="CK14">
        <v>0.36940000000000001</v>
      </c>
      <c r="CL14">
        <v>0.82850000000000001</v>
      </c>
      <c r="CM14">
        <v>0.40279999999999999</v>
      </c>
      <c r="CN14">
        <v>0</v>
      </c>
      <c r="CO14">
        <v>0</v>
      </c>
      <c r="CP14">
        <v>0.3952</v>
      </c>
      <c r="CQ14">
        <v>0.47860000000000003</v>
      </c>
      <c r="CR14">
        <v>0</v>
      </c>
      <c r="CS14">
        <v>0.87380000000000002</v>
      </c>
      <c r="CT14">
        <v>5.2999999999999999E-2</v>
      </c>
      <c r="CU14">
        <v>4.9295</v>
      </c>
      <c r="CV14">
        <v>0.15709999999999999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109</v>
      </c>
      <c r="DR14">
        <v>52</v>
      </c>
      <c r="DS14">
        <v>5.9</v>
      </c>
      <c r="DT14">
        <v>2.9</v>
      </c>
      <c r="DU14">
        <v>1105</v>
      </c>
      <c r="DV14">
        <v>1.6695099409532999E-2</v>
      </c>
      <c r="DW14">
        <v>1.6337923923E-5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36047</v>
      </c>
      <c r="F15" t="s">
        <v>254</v>
      </c>
      <c r="G15">
        <v>36047065800</v>
      </c>
      <c r="H15" t="s">
        <v>1513</v>
      </c>
      <c r="I15">
        <v>5.9214500000000003E-2</v>
      </c>
      <c r="J15">
        <v>1939</v>
      </c>
      <c r="K15">
        <v>183</v>
      </c>
      <c r="L15">
        <v>791</v>
      </c>
      <c r="M15">
        <v>40</v>
      </c>
      <c r="N15">
        <v>735</v>
      </c>
      <c r="O15">
        <v>53</v>
      </c>
      <c r="P15">
        <v>42</v>
      </c>
      <c r="Q15">
        <v>29</v>
      </c>
      <c r="R15">
        <v>67</v>
      </c>
      <c r="S15">
        <v>36</v>
      </c>
      <c r="T15">
        <v>38901</v>
      </c>
      <c r="U15">
        <v>5561</v>
      </c>
      <c r="V15">
        <v>67</v>
      </c>
      <c r="W15">
        <v>38</v>
      </c>
      <c r="X15">
        <v>357</v>
      </c>
      <c r="Y15">
        <v>85</v>
      </c>
      <c r="Z15">
        <v>366</v>
      </c>
      <c r="AA15">
        <v>63</v>
      </c>
      <c r="AB15">
        <v>178</v>
      </c>
      <c r="AC15">
        <v>49</v>
      </c>
      <c r="AD15">
        <v>25</v>
      </c>
      <c r="AE15">
        <v>24.6</v>
      </c>
      <c r="AF15">
        <v>389</v>
      </c>
      <c r="AG15">
        <v>241.099999999999</v>
      </c>
      <c r="AH15">
        <v>100</v>
      </c>
      <c r="AI15">
        <v>61.399999999999899</v>
      </c>
      <c r="AJ15">
        <v>12</v>
      </c>
      <c r="AK15">
        <v>17</v>
      </c>
      <c r="AL15">
        <v>0</v>
      </c>
      <c r="AM15">
        <v>11</v>
      </c>
      <c r="AN15">
        <v>28</v>
      </c>
      <c r="AO15">
        <v>26.399999999999899</v>
      </c>
      <c r="AP15">
        <v>106</v>
      </c>
      <c r="AQ15">
        <v>59</v>
      </c>
      <c r="AR15">
        <v>0</v>
      </c>
      <c r="AS15">
        <v>11</v>
      </c>
      <c r="AT15">
        <v>2.2000000000000002</v>
      </c>
      <c r="AU15">
        <v>1.5</v>
      </c>
      <c r="AV15">
        <v>6.1</v>
      </c>
      <c r="AW15">
        <v>3.2</v>
      </c>
      <c r="AX15">
        <v>38901</v>
      </c>
      <c r="AY15">
        <v>5561</v>
      </c>
      <c r="AZ15">
        <v>4.5999999999999996</v>
      </c>
      <c r="BA15">
        <v>2.6</v>
      </c>
      <c r="BB15">
        <v>18.399999999999899</v>
      </c>
      <c r="BC15">
        <v>4.0999999999999996</v>
      </c>
      <c r="BD15">
        <v>18.899999999999899</v>
      </c>
      <c r="BE15">
        <v>2.7</v>
      </c>
      <c r="BF15">
        <v>9.1999999999999904</v>
      </c>
      <c r="BG15">
        <v>2.4</v>
      </c>
      <c r="BH15">
        <v>3.4</v>
      </c>
      <c r="BI15">
        <v>3.3</v>
      </c>
      <c r="BJ15">
        <v>20.100000000000001</v>
      </c>
      <c r="BK15">
        <v>12.3</v>
      </c>
      <c r="BL15">
        <v>5.4</v>
      </c>
      <c r="BM15">
        <v>3.3</v>
      </c>
      <c r="BN15">
        <v>1.5</v>
      </c>
      <c r="BO15">
        <v>2.2000000000000002</v>
      </c>
      <c r="BP15">
        <v>0</v>
      </c>
      <c r="BQ15">
        <v>3.7</v>
      </c>
      <c r="BR15">
        <v>3.8</v>
      </c>
      <c r="BS15">
        <v>3.6</v>
      </c>
      <c r="BT15">
        <v>14.4</v>
      </c>
      <c r="BU15">
        <v>8</v>
      </c>
      <c r="BV15">
        <v>0</v>
      </c>
      <c r="BW15">
        <v>0.6</v>
      </c>
      <c r="BX15">
        <v>4.1099999999999998E-2</v>
      </c>
      <c r="BY15">
        <v>0.40339999999999998</v>
      </c>
      <c r="BZ15">
        <v>0.23519999999999999</v>
      </c>
      <c r="CA15">
        <v>0.1535</v>
      </c>
      <c r="CB15">
        <v>0.83330000000000004</v>
      </c>
      <c r="CC15">
        <v>0.14580000000000001</v>
      </c>
      <c r="CD15">
        <v>0.75970000000000004</v>
      </c>
      <c r="CE15">
        <v>0.313</v>
      </c>
      <c r="CF15">
        <v>0.35149999999999998</v>
      </c>
      <c r="CG15">
        <v>0.18410000000000001</v>
      </c>
      <c r="CH15">
        <v>1.6083000000000001</v>
      </c>
      <c r="CI15">
        <v>0.23680000000000001</v>
      </c>
      <c r="CJ15">
        <v>0.36020000000000002</v>
      </c>
      <c r="CK15">
        <v>0.63939999999999997</v>
      </c>
      <c r="CL15">
        <v>0.99960000000000004</v>
      </c>
      <c r="CM15">
        <v>0.4854</v>
      </c>
      <c r="CN15">
        <v>0.28399999999999997</v>
      </c>
      <c r="CO15">
        <v>0</v>
      </c>
      <c r="CP15">
        <v>0.5766</v>
      </c>
      <c r="CQ15">
        <v>0.4763</v>
      </c>
      <c r="CR15">
        <v>0</v>
      </c>
      <c r="CS15">
        <v>1.3369</v>
      </c>
      <c r="CT15">
        <v>0.1525</v>
      </c>
      <c r="CU15">
        <v>4.7779999999999996</v>
      </c>
      <c r="CV15">
        <v>0.13500000000000001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53</v>
      </c>
      <c r="DR15">
        <v>37</v>
      </c>
      <c r="DS15">
        <v>2.7</v>
      </c>
      <c r="DT15">
        <v>1.9</v>
      </c>
      <c r="DU15">
        <v>668</v>
      </c>
      <c r="DV15">
        <v>1.9870011645002E-2</v>
      </c>
      <c r="DW15">
        <v>1.6329608941E-5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36047</v>
      </c>
      <c r="F16" t="s">
        <v>254</v>
      </c>
      <c r="G16">
        <v>36047066000</v>
      </c>
      <c r="H16" t="s">
        <v>1512</v>
      </c>
      <c r="I16">
        <v>5.8808699999999998E-2</v>
      </c>
      <c r="J16">
        <v>2202</v>
      </c>
      <c r="K16">
        <v>225</v>
      </c>
      <c r="L16">
        <v>752</v>
      </c>
      <c r="M16">
        <v>27</v>
      </c>
      <c r="N16">
        <v>688</v>
      </c>
      <c r="O16">
        <v>55</v>
      </c>
      <c r="P16">
        <v>22</v>
      </c>
      <c r="Q16">
        <v>17</v>
      </c>
      <c r="R16">
        <v>53</v>
      </c>
      <c r="S16">
        <v>34</v>
      </c>
      <c r="T16">
        <v>43578</v>
      </c>
      <c r="U16">
        <v>7536</v>
      </c>
      <c r="V16">
        <v>67</v>
      </c>
      <c r="W16">
        <v>28</v>
      </c>
      <c r="X16">
        <v>355</v>
      </c>
      <c r="Y16">
        <v>62</v>
      </c>
      <c r="Z16">
        <v>603</v>
      </c>
      <c r="AA16">
        <v>116</v>
      </c>
      <c r="AB16">
        <v>132</v>
      </c>
      <c r="AC16">
        <v>46</v>
      </c>
      <c r="AD16">
        <v>0</v>
      </c>
      <c r="AE16">
        <v>15.6</v>
      </c>
      <c r="AF16">
        <v>456</v>
      </c>
      <c r="AG16">
        <v>319.60000000000002</v>
      </c>
      <c r="AH16">
        <v>38</v>
      </c>
      <c r="AI16">
        <v>49.299999999999898</v>
      </c>
      <c r="AJ16">
        <v>10</v>
      </c>
      <c r="AK16">
        <v>15.6</v>
      </c>
      <c r="AL16">
        <v>0</v>
      </c>
      <c r="AM16">
        <v>11</v>
      </c>
      <c r="AN16">
        <v>41</v>
      </c>
      <c r="AO16">
        <v>29.1999999999999</v>
      </c>
      <c r="AP16">
        <v>36</v>
      </c>
      <c r="AQ16">
        <v>21</v>
      </c>
      <c r="AR16">
        <v>0</v>
      </c>
      <c r="AS16">
        <v>11</v>
      </c>
      <c r="AT16">
        <v>1</v>
      </c>
      <c r="AU16">
        <v>0.8</v>
      </c>
      <c r="AV16">
        <v>5</v>
      </c>
      <c r="AW16">
        <v>3.1</v>
      </c>
      <c r="AX16">
        <v>43578</v>
      </c>
      <c r="AY16">
        <v>7536</v>
      </c>
      <c r="AZ16">
        <v>4.5999999999999996</v>
      </c>
      <c r="BA16">
        <v>1.8</v>
      </c>
      <c r="BB16">
        <v>16.100000000000001</v>
      </c>
      <c r="BC16">
        <v>2.7</v>
      </c>
      <c r="BD16">
        <v>27.399999999999899</v>
      </c>
      <c r="BE16">
        <v>4.5</v>
      </c>
      <c r="BF16">
        <v>6</v>
      </c>
      <c r="BG16">
        <v>2.1</v>
      </c>
      <c r="BH16">
        <v>0</v>
      </c>
      <c r="BI16">
        <v>2.2999999999999998</v>
      </c>
      <c r="BJ16">
        <v>20.6999999999999</v>
      </c>
      <c r="BK16">
        <v>14.4</v>
      </c>
      <c r="BL16">
        <v>1.9</v>
      </c>
      <c r="BM16">
        <v>2.4</v>
      </c>
      <c r="BN16">
        <v>1.3</v>
      </c>
      <c r="BO16">
        <v>2.1</v>
      </c>
      <c r="BP16">
        <v>0</v>
      </c>
      <c r="BQ16">
        <v>3.9</v>
      </c>
      <c r="BR16">
        <v>6</v>
      </c>
      <c r="BS16">
        <v>4.2</v>
      </c>
      <c r="BT16">
        <v>5.2</v>
      </c>
      <c r="BU16">
        <v>3</v>
      </c>
      <c r="BV16">
        <v>0</v>
      </c>
      <c r="BW16">
        <v>0.5</v>
      </c>
      <c r="BX16">
        <v>1.0999999999999999E-2</v>
      </c>
      <c r="BY16">
        <v>0.27650000000000002</v>
      </c>
      <c r="BZ16">
        <v>0.16669999999999999</v>
      </c>
      <c r="CA16">
        <v>0.1535</v>
      </c>
      <c r="CB16">
        <v>0.60770000000000002</v>
      </c>
      <c r="CC16">
        <v>8.2400000000000001E-2</v>
      </c>
      <c r="CD16">
        <v>0.61260000000000003</v>
      </c>
      <c r="CE16">
        <v>0.86680000000000001</v>
      </c>
      <c r="CF16">
        <v>8.7300000000000003E-2</v>
      </c>
      <c r="CG16">
        <v>0</v>
      </c>
      <c r="CH16">
        <v>1.5667</v>
      </c>
      <c r="CI16">
        <v>0.21199999999999999</v>
      </c>
      <c r="CJ16">
        <v>0.37069999999999997</v>
      </c>
      <c r="CK16">
        <v>0.4279</v>
      </c>
      <c r="CL16">
        <v>0.79859999999999998</v>
      </c>
      <c r="CM16">
        <v>0.38669999999999999</v>
      </c>
      <c r="CN16">
        <v>0.27200000000000002</v>
      </c>
      <c r="CO16">
        <v>0</v>
      </c>
      <c r="CP16">
        <v>0.68659999999999999</v>
      </c>
      <c r="CQ16">
        <v>0.2384</v>
      </c>
      <c r="CR16">
        <v>0</v>
      </c>
      <c r="CS16">
        <v>1.1970000000000001</v>
      </c>
      <c r="CT16">
        <v>0.1144</v>
      </c>
      <c r="CU16">
        <v>4.1699000000000002</v>
      </c>
      <c r="CV16">
        <v>7.0900000000000005E-2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51</v>
      </c>
      <c r="DR16">
        <v>34</v>
      </c>
      <c r="DS16">
        <v>2.2999999999999998</v>
      </c>
      <c r="DT16">
        <v>1.5</v>
      </c>
      <c r="DU16">
        <v>597</v>
      </c>
      <c r="DV16">
        <v>1.6651659182127E-2</v>
      </c>
      <c r="DW16">
        <v>1.6212776241999999E-5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36047</v>
      </c>
      <c r="F17" t="s">
        <v>254</v>
      </c>
      <c r="G17">
        <v>36047066200</v>
      </c>
      <c r="H17" t="s">
        <v>1511</v>
      </c>
      <c r="I17">
        <v>8.93679E-2</v>
      </c>
      <c r="J17">
        <v>1687</v>
      </c>
      <c r="K17">
        <v>168</v>
      </c>
      <c r="L17">
        <v>644</v>
      </c>
      <c r="M17">
        <v>14</v>
      </c>
      <c r="N17">
        <v>609</v>
      </c>
      <c r="O17">
        <v>31</v>
      </c>
      <c r="P17">
        <v>88</v>
      </c>
      <c r="Q17">
        <v>69</v>
      </c>
      <c r="R17">
        <v>91</v>
      </c>
      <c r="S17">
        <v>57</v>
      </c>
      <c r="T17">
        <v>31853</v>
      </c>
      <c r="U17">
        <v>3838</v>
      </c>
      <c r="V17">
        <v>56</v>
      </c>
      <c r="W17">
        <v>34</v>
      </c>
      <c r="X17">
        <v>266</v>
      </c>
      <c r="Y17">
        <v>51</v>
      </c>
      <c r="Z17">
        <v>359</v>
      </c>
      <c r="AA17">
        <v>83</v>
      </c>
      <c r="AB17">
        <v>149</v>
      </c>
      <c r="AC17">
        <v>47</v>
      </c>
      <c r="AD17">
        <v>19</v>
      </c>
      <c r="AE17">
        <v>16.600000000000001</v>
      </c>
      <c r="AF17">
        <v>523</v>
      </c>
      <c r="AG17">
        <v>250.599999999999</v>
      </c>
      <c r="AH17">
        <v>138</v>
      </c>
      <c r="AI17">
        <v>67.299999999999898</v>
      </c>
      <c r="AJ17">
        <v>4</v>
      </c>
      <c r="AK17">
        <v>12.5</v>
      </c>
      <c r="AL17">
        <v>0</v>
      </c>
      <c r="AM17">
        <v>11</v>
      </c>
      <c r="AN17">
        <v>21</v>
      </c>
      <c r="AO17">
        <v>23.6999999999999</v>
      </c>
      <c r="AP17">
        <v>111</v>
      </c>
      <c r="AQ17">
        <v>39</v>
      </c>
      <c r="AR17">
        <v>5</v>
      </c>
      <c r="AS17">
        <v>12</v>
      </c>
      <c r="AT17">
        <v>5.2</v>
      </c>
      <c r="AU17">
        <v>4.0999999999999996</v>
      </c>
      <c r="AV17">
        <v>10.6</v>
      </c>
      <c r="AW17">
        <v>6.1</v>
      </c>
      <c r="AX17">
        <v>31853</v>
      </c>
      <c r="AY17">
        <v>3838</v>
      </c>
      <c r="AZ17">
        <v>4.8</v>
      </c>
      <c r="BA17">
        <v>2.8</v>
      </c>
      <c r="BB17">
        <v>15.8</v>
      </c>
      <c r="BC17">
        <v>3.5</v>
      </c>
      <c r="BD17">
        <v>21.3</v>
      </c>
      <c r="BE17">
        <v>4.4000000000000004</v>
      </c>
      <c r="BF17">
        <v>8.8000000000000007</v>
      </c>
      <c r="BG17">
        <v>3</v>
      </c>
      <c r="BH17">
        <v>3.1</v>
      </c>
      <c r="BI17">
        <v>2.7</v>
      </c>
      <c r="BJ17">
        <v>31</v>
      </c>
      <c r="BK17">
        <v>14.5</v>
      </c>
      <c r="BL17">
        <v>8.6</v>
      </c>
      <c r="BM17">
        <v>4.0999999999999996</v>
      </c>
      <c r="BN17">
        <v>0.6</v>
      </c>
      <c r="BO17">
        <v>1.9</v>
      </c>
      <c r="BP17">
        <v>0</v>
      </c>
      <c r="BQ17">
        <v>4.5</v>
      </c>
      <c r="BR17">
        <v>3.4</v>
      </c>
      <c r="BS17">
        <v>3.9</v>
      </c>
      <c r="BT17">
        <v>18.1999999999999</v>
      </c>
      <c r="BU17">
        <v>6.4</v>
      </c>
      <c r="BV17">
        <v>0.3</v>
      </c>
      <c r="BW17">
        <v>0.7</v>
      </c>
      <c r="BX17">
        <v>0.1948</v>
      </c>
      <c r="BY17">
        <v>0.78249999999999997</v>
      </c>
      <c r="BZ17">
        <v>0.39889999999999998</v>
      </c>
      <c r="CA17">
        <v>0.1623</v>
      </c>
      <c r="CB17">
        <v>1.5386</v>
      </c>
      <c r="CC17">
        <v>0.36580000000000001</v>
      </c>
      <c r="CD17">
        <v>0.58709999999999996</v>
      </c>
      <c r="CE17">
        <v>0.49859999999999999</v>
      </c>
      <c r="CF17">
        <v>0.309</v>
      </c>
      <c r="CG17">
        <v>0.16250000000000001</v>
      </c>
      <c r="CH17">
        <v>1.5570999999999999</v>
      </c>
      <c r="CI17">
        <v>0.2069</v>
      </c>
      <c r="CJ17">
        <v>0.48349999999999999</v>
      </c>
      <c r="CK17">
        <v>0.7288</v>
      </c>
      <c r="CL17">
        <v>1.2122999999999999</v>
      </c>
      <c r="CM17">
        <v>0.59860000000000002</v>
      </c>
      <c r="CN17">
        <v>0.20219999999999999</v>
      </c>
      <c r="CO17">
        <v>0</v>
      </c>
      <c r="CP17">
        <v>0.55089999999999995</v>
      </c>
      <c r="CQ17">
        <v>0.5272</v>
      </c>
      <c r="CR17">
        <v>0.48459999999999998</v>
      </c>
      <c r="CS17">
        <v>1.7648999999999999</v>
      </c>
      <c r="CT17">
        <v>0.30020000000000002</v>
      </c>
      <c r="CU17">
        <v>6.0728999999999997</v>
      </c>
      <c r="CV17">
        <v>0.33689999999999998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66</v>
      </c>
      <c r="DR17">
        <v>40</v>
      </c>
      <c r="DS17">
        <v>3.9</v>
      </c>
      <c r="DT17">
        <v>2.4</v>
      </c>
      <c r="DU17">
        <v>1389</v>
      </c>
      <c r="DV17">
        <v>2.5713517935164E-2</v>
      </c>
      <c r="DW17">
        <v>2.3947197750999999E-5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36047</v>
      </c>
      <c r="F18" t="s">
        <v>254</v>
      </c>
      <c r="G18">
        <v>36047067000</v>
      </c>
      <c r="H18" t="s">
        <v>1510</v>
      </c>
      <c r="I18">
        <v>8.0411899999999994E-2</v>
      </c>
      <c r="J18">
        <v>2899</v>
      </c>
      <c r="K18">
        <v>276</v>
      </c>
      <c r="L18">
        <v>1077</v>
      </c>
      <c r="M18">
        <v>25</v>
      </c>
      <c r="N18">
        <v>979</v>
      </c>
      <c r="O18">
        <v>58</v>
      </c>
      <c r="P18">
        <v>244</v>
      </c>
      <c r="Q18">
        <v>108</v>
      </c>
      <c r="R18">
        <v>181</v>
      </c>
      <c r="S18">
        <v>62</v>
      </c>
      <c r="T18">
        <v>31769</v>
      </c>
      <c r="U18">
        <v>3375</v>
      </c>
      <c r="V18">
        <v>354</v>
      </c>
      <c r="W18">
        <v>85</v>
      </c>
      <c r="X18">
        <v>405</v>
      </c>
      <c r="Y18">
        <v>94</v>
      </c>
      <c r="Z18">
        <v>660</v>
      </c>
      <c r="AA18">
        <v>146</v>
      </c>
      <c r="AB18">
        <v>225</v>
      </c>
      <c r="AC18">
        <v>70</v>
      </c>
      <c r="AD18">
        <v>65</v>
      </c>
      <c r="AE18">
        <v>40.5</v>
      </c>
      <c r="AF18">
        <v>2381</v>
      </c>
      <c r="AG18">
        <v>303.8</v>
      </c>
      <c r="AH18">
        <v>97</v>
      </c>
      <c r="AI18">
        <v>59.399999999999899</v>
      </c>
      <c r="AJ18">
        <v>4</v>
      </c>
      <c r="AK18">
        <v>13</v>
      </c>
      <c r="AL18">
        <v>0</v>
      </c>
      <c r="AM18">
        <v>11</v>
      </c>
      <c r="AN18">
        <v>127</v>
      </c>
      <c r="AO18">
        <v>50.399999999999899</v>
      </c>
      <c r="AP18">
        <v>341</v>
      </c>
      <c r="AQ18">
        <v>76</v>
      </c>
      <c r="AR18">
        <v>0</v>
      </c>
      <c r="AS18">
        <v>11</v>
      </c>
      <c r="AT18">
        <v>8.4</v>
      </c>
      <c r="AU18">
        <v>3.6</v>
      </c>
      <c r="AV18">
        <v>11.3</v>
      </c>
      <c r="AW18">
        <v>3.3</v>
      </c>
      <c r="AX18">
        <v>31769</v>
      </c>
      <c r="AY18">
        <v>3375</v>
      </c>
      <c r="AZ18">
        <v>17.399999999999899</v>
      </c>
      <c r="BA18">
        <v>3.8</v>
      </c>
      <c r="BB18">
        <v>14</v>
      </c>
      <c r="BC18">
        <v>3.2</v>
      </c>
      <c r="BD18">
        <v>22.8</v>
      </c>
      <c r="BE18">
        <v>4.5</v>
      </c>
      <c r="BF18">
        <v>7.8</v>
      </c>
      <c r="BG18">
        <v>2.4</v>
      </c>
      <c r="BH18">
        <v>6.6</v>
      </c>
      <c r="BI18">
        <v>4.0999999999999996</v>
      </c>
      <c r="BJ18">
        <v>82.099999999999895</v>
      </c>
      <c r="BK18">
        <v>7</v>
      </c>
      <c r="BL18">
        <v>3.6</v>
      </c>
      <c r="BM18">
        <v>2.2000000000000002</v>
      </c>
      <c r="BN18">
        <v>0.4</v>
      </c>
      <c r="BO18">
        <v>1.2</v>
      </c>
      <c r="BP18">
        <v>0</v>
      </c>
      <c r="BQ18">
        <v>2.7</v>
      </c>
      <c r="BR18">
        <v>13</v>
      </c>
      <c r="BS18">
        <v>5.0999999999999996</v>
      </c>
      <c r="BT18">
        <v>34.799999999999898</v>
      </c>
      <c r="BU18">
        <v>7.8</v>
      </c>
      <c r="BV18">
        <v>0</v>
      </c>
      <c r="BW18">
        <v>0.4</v>
      </c>
      <c r="BX18">
        <v>0.34689999999999999</v>
      </c>
      <c r="BY18">
        <v>0.81410000000000005</v>
      </c>
      <c r="BZ18">
        <v>0.40279999999999999</v>
      </c>
      <c r="CA18">
        <v>0.69799999999999995</v>
      </c>
      <c r="CB18">
        <v>2.2618</v>
      </c>
      <c r="CC18">
        <v>0.59130000000000005</v>
      </c>
      <c r="CD18">
        <v>0.46789999999999998</v>
      </c>
      <c r="CE18">
        <v>0.62380000000000002</v>
      </c>
      <c r="CF18">
        <v>0.21560000000000001</v>
      </c>
      <c r="CG18">
        <v>0.4279</v>
      </c>
      <c r="CH18">
        <v>1.7351000000000001</v>
      </c>
      <c r="CI18">
        <v>0.30630000000000002</v>
      </c>
      <c r="CJ18">
        <v>0.76380000000000003</v>
      </c>
      <c r="CK18">
        <v>0.55210000000000004</v>
      </c>
      <c r="CL18">
        <v>1.3159000000000001</v>
      </c>
      <c r="CM18">
        <v>0.65339999999999998</v>
      </c>
      <c r="CN18">
        <v>0.1656</v>
      </c>
      <c r="CO18">
        <v>0</v>
      </c>
      <c r="CP18">
        <v>0.87439999999999996</v>
      </c>
      <c r="CQ18">
        <v>0.66559999999999997</v>
      </c>
      <c r="CR18">
        <v>0</v>
      </c>
      <c r="CS18">
        <v>1.7056</v>
      </c>
      <c r="CT18">
        <v>0.27479999999999999</v>
      </c>
      <c r="CU18">
        <v>7.0183999999999997</v>
      </c>
      <c r="CV18">
        <v>0.49790000000000001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280</v>
      </c>
      <c r="DR18">
        <v>83</v>
      </c>
      <c r="DS18">
        <v>9.6999999999999904</v>
      </c>
      <c r="DT18">
        <v>2.8</v>
      </c>
      <c r="DU18">
        <v>1125</v>
      </c>
      <c r="DV18">
        <v>1.9623890646774E-2</v>
      </c>
      <c r="DW18">
        <v>2.2505492442000001E-5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36047</v>
      </c>
      <c r="F19" t="s">
        <v>254</v>
      </c>
      <c r="G19">
        <v>36047067200</v>
      </c>
      <c r="H19" t="s">
        <v>1509</v>
      </c>
      <c r="I19">
        <v>6.7273299999999994E-2</v>
      </c>
      <c r="J19">
        <v>1704</v>
      </c>
      <c r="K19">
        <v>226</v>
      </c>
      <c r="L19">
        <v>491</v>
      </c>
      <c r="M19">
        <v>29</v>
      </c>
      <c r="N19">
        <v>449</v>
      </c>
      <c r="O19">
        <v>47</v>
      </c>
      <c r="P19">
        <v>246</v>
      </c>
      <c r="Q19">
        <v>148</v>
      </c>
      <c r="R19">
        <v>89</v>
      </c>
      <c r="S19">
        <v>68</v>
      </c>
      <c r="T19">
        <v>23003</v>
      </c>
      <c r="U19">
        <v>4390</v>
      </c>
      <c r="V19">
        <v>216</v>
      </c>
      <c r="W19">
        <v>87</v>
      </c>
      <c r="X19">
        <v>163</v>
      </c>
      <c r="Y19">
        <v>54</v>
      </c>
      <c r="Z19">
        <v>379</v>
      </c>
      <c r="AA19">
        <v>113</v>
      </c>
      <c r="AB19">
        <v>110</v>
      </c>
      <c r="AC19">
        <v>59</v>
      </c>
      <c r="AD19">
        <v>107</v>
      </c>
      <c r="AE19">
        <v>60</v>
      </c>
      <c r="AF19">
        <v>1530</v>
      </c>
      <c r="AG19">
        <v>249.19999999999899</v>
      </c>
      <c r="AH19">
        <v>188</v>
      </c>
      <c r="AI19">
        <v>106.299999999999</v>
      </c>
      <c r="AJ19">
        <v>7</v>
      </c>
      <c r="AK19">
        <v>14.9</v>
      </c>
      <c r="AL19">
        <v>0</v>
      </c>
      <c r="AM19">
        <v>11</v>
      </c>
      <c r="AN19">
        <v>76</v>
      </c>
      <c r="AO19">
        <v>39.799999999999898</v>
      </c>
      <c r="AP19">
        <v>74</v>
      </c>
      <c r="AQ19">
        <v>45</v>
      </c>
      <c r="AR19">
        <v>0</v>
      </c>
      <c r="AS19">
        <v>11</v>
      </c>
      <c r="AT19">
        <v>14.5</v>
      </c>
      <c r="AU19">
        <v>8.6</v>
      </c>
      <c r="AV19">
        <v>11</v>
      </c>
      <c r="AW19">
        <v>8.1999999999999904</v>
      </c>
      <c r="AX19">
        <v>23003</v>
      </c>
      <c r="AY19">
        <v>4390</v>
      </c>
      <c r="AZ19">
        <v>19.600000000000001</v>
      </c>
      <c r="BA19">
        <v>8</v>
      </c>
      <c r="BB19">
        <v>9.6</v>
      </c>
      <c r="BC19">
        <v>3.6</v>
      </c>
      <c r="BD19">
        <v>22.1999999999999</v>
      </c>
      <c r="BE19">
        <v>5.9</v>
      </c>
      <c r="BF19">
        <v>6.5</v>
      </c>
      <c r="BG19">
        <v>3.7</v>
      </c>
      <c r="BH19">
        <v>23.8</v>
      </c>
      <c r="BI19">
        <v>13.1</v>
      </c>
      <c r="BJ19">
        <v>89.799999999999898</v>
      </c>
      <c r="BK19">
        <v>8.5</v>
      </c>
      <c r="BL19">
        <v>11.9</v>
      </c>
      <c r="BM19">
        <v>6.5</v>
      </c>
      <c r="BN19">
        <v>1.4</v>
      </c>
      <c r="BO19">
        <v>3</v>
      </c>
      <c r="BP19">
        <v>0</v>
      </c>
      <c r="BQ19">
        <v>5.9</v>
      </c>
      <c r="BR19">
        <v>16.899999999999899</v>
      </c>
      <c r="BS19">
        <v>8.6999999999999904</v>
      </c>
      <c r="BT19">
        <v>16.5</v>
      </c>
      <c r="BU19">
        <v>9.9</v>
      </c>
      <c r="BV19">
        <v>0</v>
      </c>
      <c r="BW19">
        <v>0.6</v>
      </c>
      <c r="BX19">
        <v>0.58350000000000002</v>
      </c>
      <c r="BY19">
        <v>0.79959999999999998</v>
      </c>
      <c r="BZ19">
        <v>0.70550000000000002</v>
      </c>
      <c r="CA19">
        <v>0.74539999999999995</v>
      </c>
      <c r="CB19">
        <v>2.8340000000000001</v>
      </c>
      <c r="CC19">
        <v>0.76439999999999997</v>
      </c>
      <c r="CD19">
        <v>0.1938</v>
      </c>
      <c r="CE19">
        <v>0.58130000000000004</v>
      </c>
      <c r="CF19">
        <v>0.1174</v>
      </c>
      <c r="CG19">
        <v>0.94379999999999997</v>
      </c>
      <c r="CH19">
        <v>1.8363</v>
      </c>
      <c r="CI19">
        <v>0.37090000000000001</v>
      </c>
      <c r="CJ19">
        <v>0.81430000000000002</v>
      </c>
      <c r="CK19">
        <v>0.79349999999999998</v>
      </c>
      <c r="CL19">
        <v>1.6076999999999999</v>
      </c>
      <c r="CM19">
        <v>0.84719999999999995</v>
      </c>
      <c r="CN19">
        <v>0.27800000000000002</v>
      </c>
      <c r="CO19">
        <v>0</v>
      </c>
      <c r="CP19">
        <v>0.93</v>
      </c>
      <c r="CQ19">
        <v>0.50629999999999997</v>
      </c>
      <c r="CR19">
        <v>0</v>
      </c>
      <c r="CS19">
        <v>1.7142999999999999</v>
      </c>
      <c r="CT19">
        <v>0.27910000000000001</v>
      </c>
      <c r="CU19">
        <v>7.9923000000000002</v>
      </c>
      <c r="CV19">
        <v>0.64410000000000001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2</v>
      </c>
      <c r="DQ19">
        <v>274</v>
      </c>
      <c r="DR19">
        <v>159</v>
      </c>
      <c r="DS19">
        <v>16.100000000000001</v>
      </c>
      <c r="DT19">
        <v>8.6</v>
      </c>
      <c r="DU19">
        <v>784</v>
      </c>
      <c r="DV19">
        <v>2.3680374551623001E-2</v>
      </c>
      <c r="DW19">
        <v>1.8702153891999999E-5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36047</v>
      </c>
      <c r="F20" t="s">
        <v>254</v>
      </c>
      <c r="G20">
        <v>36047067400</v>
      </c>
      <c r="H20" t="s">
        <v>1508</v>
      </c>
      <c r="I20">
        <v>7.3053999999999994E-2</v>
      </c>
      <c r="J20">
        <v>2040</v>
      </c>
      <c r="K20">
        <v>219</v>
      </c>
      <c r="L20">
        <v>660</v>
      </c>
      <c r="M20">
        <v>23</v>
      </c>
      <c r="N20">
        <v>647</v>
      </c>
      <c r="O20">
        <v>32</v>
      </c>
      <c r="P20">
        <v>189</v>
      </c>
      <c r="Q20">
        <v>105</v>
      </c>
      <c r="R20">
        <v>59</v>
      </c>
      <c r="S20">
        <v>34</v>
      </c>
      <c r="T20">
        <v>27314</v>
      </c>
      <c r="U20">
        <v>3938</v>
      </c>
      <c r="V20">
        <v>185</v>
      </c>
      <c r="W20">
        <v>81</v>
      </c>
      <c r="X20">
        <v>242</v>
      </c>
      <c r="Y20">
        <v>49</v>
      </c>
      <c r="Z20">
        <v>430</v>
      </c>
      <c r="AA20">
        <v>111</v>
      </c>
      <c r="AB20">
        <v>199</v>
      </c>
      <c r="AC20">
        <v>61</v>
      </c>
      <c r="AD20">
        <v>68</v>
      </c>
      <c r="AE20">
        <v>37.899999999999899</v>
      </c>
      <c r="AF20">
        <v>1722</v>
      </c>
      <c r="AG20">
        <v>237.5</v>
      </c>
      <c r="AH20">
        <v>64</v>
      </c>
      <c r="AI20">
        <v>63.899999999999899</v>
      </c>
      <c r="AJ20">
        <v>0</v>
      </c>
      <c r="AK20">
        <v>15.6</v>
      </c>
      <c r="AL20">
        <v>0</v>
      </c>
      <c r="AM20">
        <v>11</v>
      </c>
      <c r="AN20">
        <v>66</v>
      </c>
      <c r="AO20">
        <v>41.299999999999898</v>
      </c>
      <c r="AP20">
        <v>199</v>
      </c>
      <c r="AQ20">
        <v>55</v>
      </c>
      <c r="AR20">
        <v>6</v>
      </c>
      <c r="AS20">
        <v>21</v>
      </c>
      <c r="AT20">
        <v>9.3000000000000007</v>
      </c>
      <c r="AU20">
        <v>5.2</v>
      </c>
      <c r="AV20">
        <v>5.5</v>
      </c>
      <c r="AW20">
        <v>2.9</v>
      </c>
      <c r="AX20">
        <v>27314</v>
      </c>
      <c r="AY20">
        <v>3938</v>
      </c>
      <c r="AZ20">
        <v>12.9</v>
      </c>
      <c r="BA20">
        <v>5.0999999999999996</v>
      </c>
      <c r="BB20">
        <v>11.9</v>
      </c>
      <c r="BC20">
        <v>2.7</v>
      </c>
      <c r="BD20">
        <v>21.1</v>
      </c>
      <c r="BE20">
        <v>4.9000000000000004</v>
      </c>
      <c r="BF20">
        <v>9.8000000000000007</v>
      </c>
      <c r="BG20">
        <v>2.9</v>
      </c>
      <c r="BH20">
        <v>10.5</v>
      </c>
      <c r="BI20">
        <v>5.8</v>
      </c>
      <c r="BJ20">
        <v>84.4</v>
      </c>
      <c r="BK20">
        <v>7.3</v>
      </c>
      <c r="BL20">
        <v>3.3</v>
      </c>
      <c r="BM20">
        <v>3.3</v>
      </c>
      <c r="BN20">
        <v>0</v>
      </c>
      <c r="BO20">
        <v>2.4</v>
      </c>
      <c r="BP20">
        <v>0</v>
      </c>
      <c r="BQ20">
        <v>4.4000000000000004</v>
      </c>
      <c r="BR20">
        <v>10.1999999999999</v>
      </c>
      <c r="BS20">
        <v>6.4</v>
      </c>
      <c r="BT20">
        <v>30.8</v>
      </c>
      <c r="BU20">
        <v>8.1999999999999904</v>
      </c>
      <c r="BV20">
        <v>0.3</v>
      </c>
      <c r="BW20">
        <v>1</v>
      </c>
      <c r="BX20">
        <v>0.39090000000000003</v>
      </c>
      <c r="BY20">
        <v>0.33329999999999999</v>
      </c>
      <c r="BZ20">
        <v>0.54659999999999997</v>
      </c>
      <c r="CA20">
        <v>0.55579999999999996</v>
      </c>
      <c r="CB20">
        <v>1.8266</v>
      </c>
      <c r="CC20">
        <v>0.45800000000000002</v>
      </c>
      <c r="CD20">
        <v>0.3276</v>
      </c>
      <c r="CE20">
        <v>0.48020000000000002</v>
      </c>
      <c r="CF20">
        <v>0.41110000000000002</v>
      </c>
      <c r="CG20">
        <v>0.66349999999999998</v>
      </c>
      <c r="CH20">
        <v>1.8825000000000001</v>
      </c>
      <c r="CI20">
        <v>0.40200000000000002</v>
      </c>
      <c r="CJ20">
        <v>0.77470000000000006</v>
      </c>
      <c r="CK20">
        <v>0.53539999999999999</v>
      </c>
      <c r="CL20">
        <v>1.3101</v>
      </c>
      <c r="CM20">
        <v>0.65090000000000003</v>
      </c>
      <c r="CN20">
        <v>0</v>
      </c>
      <c r="CO20">
        <v>0</v>
      </c>
      <c r="CP20">
        <v>0.81710000000000005</v>
      </c>
      <c r="CQ20">
        <v>0.63829999999999998</v>
      </c>
      <c r="CR20">
        <v>0.48349999999999999</v>
      </c>
      <c r="CS20">
        <v>1.9390000000000001</v>
      </c>
      <c r="CT20">
        <v>0.37159999999999999</v>
      </c>
      <c r="CU20">
        <v>6.9581999999999997</v>
      </c>
      <c r="CV20">
        <v>0.48799999999999999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200</v>
      </c>
      <c r="DR20">
        <v>83</v>
      </c>
      <c r="DS20">
        <v>9.8000000000000007</v>
      </c>
      <c r="DT20">
        <v>4.4000000000000004</v>
      </c>
      <c r="DU20">
        <v>818</v>
      </c>
      <c r="DV20">
        <v>2.1082024818987001E-2</v>
      </c>
      <c r="DW20">
        <v>2.0079195236E-5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36047</v>
      </c>
      <c r="F21" t="s">
        <v>254</v>
      </c>
      <c r="G21">
        <v>36047067600</v>
      </c>
      <c r="H21" t="s">
        <v>1507</v>
      </c>
      <c r="I21">
        <v>5.99902E-2</v>
      </c>
      <c r="J21">
        <v>2132</v>
      </c>
      <c r="K21">
        <v>319</v>
      </c>
      <c r="L21">
        <v>632</v>
      </c>
      <c r="M21">
        <v>29</v>
      </c>
      <c r="N21">
        <v>620</v>
      </c>
      <c r="O21">
        <v>34</v>
      </c>
      <c r="P21">
        <v>95</v>
      </c>
      <c r="Q21">
        <v>67</v>
      </c>
      <c r="R21">
        <v>106</v>
      </c>
      <c r="S21">
        <v>55</v>
      </c>
      <c r="T21">
        <v>28592</v>
      </c>
      <c r="U21">
        <v>3977</v>
      </c>
      <c r="V21">
        <v>252</v>
      </c>
      <c r="W21">
        <v>94</v>
      </c>
      <c r="X21">
        <v>278</v>
      </c>
      <c r="Y21">
        <v>102</v>
      </c>
      <c r="Z21">
        <v>310</v>
      </c>
      <c r="AA21">
        <v>144</v>
      </c>
      <c r="AB21">
        <v>94</v>
      </c>
      <c r="AC21">
        <v>53</v>
      </c>
      <c r="AD21">
        <v>18</v>
      </c>
      <c r="AE21">
        <v>18.399999999999899</v>
      </c>
      <c r="AF21">
        <v>1927</v>
      </c>
      <c r="AG21">
        <v>328.6</v>
      </c>
      <c r="AH21">
        <v>188</v>
      </c>
      <c r="AI21">
        <v>106.599999999999</v>
      </c>
      <c r="AJ21">
        <v>21</v>
      </c>
      <c r="AK21">
        <v>18.8</v>
      </c>
      <c r="AL21">
        <v>0</v>
      </c>
      <c r="AM21">
        <v>11</v>
      </c>
      <c r="AN21">
        <v>30</v>
      </c>
      <c r="AO21">
        <v>27.6999999999999</v>
      </c>
      <c r="AP21">
        <v>102</v>
      </c>
      <c r="AQ21">
        <v>50</v>
      </c>
      <c r="AR21">
        <v>0</v>
      </c>
      <c r="AS21">
        <v>11</v>
      </c>
      <c r="AT21">
        <v>4.5</v>
      </c>
      <c r="AU21">
        <v>3.1</v>
      </c>
      <c r="AV21">
        <v>8.6999999999999904</v>
      </c>
      <c r="AW21">
        <v>4.4000000000000004</v>
      </c>
      <c r="AX21">
        <v>28592</v>
      </c>
      <c r="AY21">
        <v>3977</v>
      </c>
      <c r="AZ21">
        <v>16.3</v>
      </c>
      <c r="BA21">
        <v>5.6</v>
      </c>
      <c r="BB21">
        <v>13</v>
      </c>
      <c r="BC21">
        <v>5.0999999999999996</v>
      </c>
      <c r="BD21">
        <v>14.5</v>
      </c>
      <c r="BE21">
        <v>6.4</v>
      </c>
      <c r="BF21">
        <v>4.4000000000000004</v>
      </c>
      <c r="BG21">
        <v>2.7</v>
      </c>
      <c r="BH21">
        <v>2.9</v>
      </c>
      <c r="BI21">
        <v>3</v>
      </c>
      <c r="BJ21">
        <v>90.4</v>
      </c>
      <c r="BK21">
        <v>7.4</v>
      </c>
      <c r="BL21">
        <v>9</v>
      </c>
      <c r="BM21">
        <v>5</v>
      </c>
      <c r="BN21">
        <v>3.3</v>
      </c>
      <c r="BO21">
        <v>3</v>
      </c>
      <c r="BP21">
        <v>0</v>
      </c>
      <c r="BQ21">
        <v>4.5999999999999996</v>
      </c>
      <c r="BR21">
        <v>4.8</v>
      </c>
      <c r="BS21">
        <v>4.5</v>
      </c>
      <c r="BT21">
        <v>16.5</v>
      </c>
      <c r="BU21">
        <v>8</v>
      </c>
      <c r="BV21">
        <v>0</v>
      </c>
      <c r="BW21">
        <v>0.5</v>
      </c>
      <c r="BX21">
        <v>0.1585</v>
      </c>
      <c r="BY21">
        <v>0.66469999999999996</v>
      </c>
      <c r="BZ21">
        <v>0.50349999999999995</v>
      </c>
      <c r="CA21">
        <v>0.66849999999999998</v>
      </c>
      <c r="CB21">
        <v>1.9952000000000001</v>
      </c>
      <c r="CC21">
        <v>0.51390000000000002</v>
      </c>
      <c r="CD21">
        <v>0.39810000000000001</v>
      </c>
      <c r="CE21">
        <v>0.1273</v>
      </c>
      <c r="CF21">
        <v>2.93E-2</v>
      </c>
      <c r="CG21">
        <v>0.14460000000000001</v>
      </c>
      <c r="CH21">
        <v>0.69920000000000004</v>
      </c>
      <c r="CI21">
        <v>3.3799999999999997E-2</v>
      </c>
      <c r="CJ21">
        <v>0.81940000000000002</v>
      </c>
      <c r="CK21">
        <v>0.73809999999999998</v>
      </c>
      <c r="CL21">
        <v>1.5575000000000001</v>
      </c>
      <c r="CM21">
        <v>0.81159999999999999</v>
      </c>
      <c r="CN21">
        <v>0.37290000000000001</v>
      </c>
      <c r="CO21">
        <v>0</v>
      </c>
      <c r="CP21">
        <v>0.6361</v>
      </c>
      <c r="CQ21">
        <v>0.50629999999999997</v>
      </c>
      <c r="CR21">
        <v>0</v>
      </c>
      <c r="CS21">
        <v>1.5154000000000001</v>
      </c>
      <c r="CT21">
        <v>0.20979999999999999</v>
      </c>
      <c r="CU21">
        <v>5.7671999999999999</v>
      </c>
      <c r="CV21">
        <v>0.28399999999999997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321</v>
      </c>
      <c r="DR21">
        <v>113</v>
      </c>
      <c r="DS21">
        <v>15.1</v>
      </c>
      <c r="DT21">
        <v>4.5</v>
      </c>
      <c r="DU21">
        <v>1012</v>
      </c>
      <c r="DV21">
        <v>1.9200771019974E-2</v>
      </c>
      <c r="DW21">
        <v>1.6287173111E-5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36047</v>
      </c>
      <c r="F22" t="s">
        <v>254</v>
      </c>
      <c r="G22">
        <v>36047067800</v>
      </c>
      <c r="H22" t="s">
        <v>1506</v>
      </c>
      <c r="I22">
        <v>6.4178600000000002E-2</v>
      </c>
      <c r="J22">
        <v>2477</v>
      </c>
      <c r="K22">
        <v>263</v>
      </c>
      <c r="L22">
        <v>1002</v>
      </c>
      <c r="M22">
        <v>36</v>
      </c>
      <c r="N22">
        <v>883</v>
      </c>
      <c r="O22">
        <v>64</v>
      </c>
      <c r="P22">
        <v>153</v>
      </c>
      <c r="Q22">
        <v>85</v>
      </c>
      <c r="R22">
        <v>120</v>
      </c>
      <c r="S22">
        <v>55</v>
      </c>
      <c r="T22">
        <v>32454</v>
      </c>
      <c r="U22">
        <v>2992</v>
      </c>
      <c r="V22">
        <v>240</v>
      </c>
      <c r="W22">
        <v>87</v>
      </c>
      <c r="X22">
        <v>304</v>
      </c>
      <c r="Y22">
        <v>92</v>
      </c>
      <c r="Z22">
        <v>425</v>
      </c>
      <c r="AA22">
        <v>97</v>
      </c>
      <c r="AB22">
        <v>193</v>
      </c>
      <c r="AC22">
        <v>67</v>
      </c>
      <c r="AD22">
        <v>115</v>
      </c>
      <c r="AE22">
        <v>50.2</v>
      </c>
      <c r="AF22">
        <v>2124</v>
      </c>
      <c r="AG22">
        <v>299.8</v>
      </c>
      <c r="AH22">
        <v>92</v>
      </c>
      <c r="AI22">
        <v>74.099999999999895</v>
      </c>
      <c r="AJ22">
        <v>0</v>
      </c>
      <c r="AK22">
        <v>15.6</v>
      </c>
      <c r="AL22">
        <v>7</v>
      </c>
      <c r="AM22">
        <v>10</v>
      </c>
      <c r="AN22">
        <v>54</v>
      </c>
      <c r="AO22">
        <v>35.200000000000003</v>
      </c>
      <c r="AP22">
        <v>183</v>
      </c>
      <c r="AQ22">
        <v>64</v>
      </c>
      <c r="AR22">
        <v>17</v>
      </c>
      <c r="AS22">
        <v>16</v>
      </c>
      <c r="AT22">
        <v>6.2</v>
      </c>
      <c r="AU22">
        <v>3.3</v>
      </c>
      <c r="AV22">
        <v>8.1999999999999904</v>
      </c>
      <c r="AW22">
        <v>3.6</v>
      </c>
      <c r="AX22">
        <v>32454</v>
      </c>
      <c r="AY22">
        <v>2992</v>
      </c>
      <c r="AZ22">
        <v>12.6</v>
      </c>
      <c r="BA22">
        <v>4.2</v>
      </c>
      <c r="BB22">
        <v>12.3</v>
      </c>
      <c r="BC22">
        <v>3.5</v>
      </c>
      <c r="BD22">
        <v>17.1999999999999</v>
      </c>
      <c r="BE22">
        <v>3.5</v>
      </c>
      <c r="BF22">
        <v>7.8</v>
      </c>
      <c r="BG22">
        <v>2.7</v>
      </c>
      <c r="BH22">
        <v>13</v>
      </c>
      <c r="BI22">
        <v>5.6</v>
      </c>
      <c r="BJ22">
        <v>85.7</v>
      </c>
      <c r="BK22">
        <v>8</v>
      </c>
      <c r="BL22">
        <v>3.9</v>
      </c>
      <c r="BM22">
        <v>3.1</v>
      </c>
      <c r="BN22">
        <v>0</v>
      </c>
      <c r="BO22">
        <v>1.6</v>
      </c>
      <c r="BP22">
        <v>0.7</v>
      </c>
      <c r="BQ22">
        <v>1</v>
      </c>
      <c r="BR22">
        <v>6.1</v>
      </c>
      <c r="BS22">
        <v>4</v>
      </c>
      <c r="BT22">
        <v>20.6999999999999</v>
      </c>
      <c r="BU22">
        <v>7</v>
      </c>
      <c r="BV22">
        <v>0.7</v>
      </c>
      <c r="BW22">
        <v>0.6</v>
      </c>
      <c r="BX22">
        <v>0.245</v>
      </c>
      <c r="BY22">
        <v>0.62380000000000002</v>
      </c>
      <c r="BZ22">
        <v>0.38319999999999999</v>
      </c>
      <c r="CA22">
        <v>0.54510000000000003</v>
      </c>
      <c r="CB22">
        <v>1.7971999999999999</v>
      </c>
      <c r="CC22">
        <v>0.4476</v>
      </c>
      <c r="CD22">
        <v>0.35149999999999998</v>
      </c>
      <c r="CE22">
        <v>0.22239999999999999</v>
      </c>
      <c r="CF22">
        <v>0.21560000000000001</v>
      </c>
      <c r="CG22">
        <v>0.75639999999999996</v>
      </c>
      <c r="CH22">
        <v>1.5459000000000001</v>
      </c>
      <c r="CI22">
        <v>0.2001</v>
      </c>
      <c r="CJ22">
        <v>0.78600000000000003</v>
      </c>
      <c r="CK22">
        <v>0.57330000000000003</v>
      </c>
      <c r="CL22">
        <v>1.3593</v>
      </c>
      <c r="CM22">
        <v>0.6804</v>
      </c>
      <c r="CN22">
        <v>0</v>
      </c>
      <c r="CO22">
        <v>0.74239999999999995</v>
      </c>
      <c r="CP22">
        <v>0.69379999999999997</v>
      </c>
      <c r="CQ22">
        <v>0.55779999999999996</v>
      </c>
      <c r="CR22">
        <v>0.64849999999999997</v>
      </c>
      <c r="CS22">
        <v>2.6425000000000001</v>
      </c>
      <c r="CT22">
        <v>0.69340000000000002</v>
      </c>
      <c r="CU22">
        <v>7.3449</v>
      </c>
      <c r="CV22">
        <v>0.54749999999999999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153</v>
      </c>
      <c r="DR22">
        <v>63</v>
      </c>
      <c r="DS22">
        <v>6.2</v>
      </c>
      <c r="DT22">
        <v>2.2999999999999998</v>
      </c>
      <c r="DU22">
        <v>744</v>
      </c>
      <c r="DV22">
        <v>1.6673556430651E-2</v>
      </c>
      <c r="DW22">
        <v>1.7683380690000001E-5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36047</v>
      </c>
      <c r="F23" t="s">
        <v>254</v>
      </c>
      <c r="G23">
        <v>36047068000</v>
      </c>
      <c r="H23" t="s">
        <v>1505</v>
      </c>
      <c r="I23">
        <v>6.5196799999999999E-2</v>
      </c>
      <c r="J23">
        <v>2112</v>
      </c>
      <c r="K23">
        <v>293</v>
      </c>
      <c r="L23">
        <v>607</v>
      </c>
      <c r="M23">
        <v>27</v>
      </c>
      <c r="N23">
        <v>594</v>
      </c>
      <c r="O23">
        <v>33</v>
      </c>
      <c r="P23">
        <v>386</v>
      </c>
      <c r="Q23">
        <v>302</v>
      </c>
      <c r="R23">
        <v>110</v>
      </c>
      <c r="S23">
        <v>43</v>
      </c>
      <c r="T23">
        <v>26125</v>
      </c>
      <c r="U23">
        <v>4940</v>
      </c>
      <c r="V23">
        <v>141</v>
      </c>
      <c r="W23">
        <v>69</v>
      </c>
      <c r="X23">
        <v>281</v>
      </c>
      <c r="Y23">
        <v>67</v>
      </c>
      <c r="Z23">
        <v>598</v>
      </c>
      <c r="AA23">
        <v>228</v>
      </c>
      <c r="AB23">
        <v>118</v>
      </c>
      <c r="AC23">
        <v>49</v>
      </c>
      <c r="AD23">
        <v>104</v>
      </c>
      <c r="AE23">
        <v>49.1</v>
      </c>
      <c r="AF23">
        <v>1841</v>
      </c>
      <c r="AG23">
        <v>301.19999999999902</v>
      </c>
      <c r="AH23">
        <v>153</v>
      </c>
      <c r="AI23">
        <v>84.799999999999898</v>
      </c>
      <c r="AJ23">
        <v>5</v>
      </c>
      <c r="AK23">
        <v>13.6</v>
      </c>
      <c r="AL23">
        <v>0</v>
      </c>
      <c r="AM23">
        <v>11</v>
      </c>
      <c r="AN23">
        <v>78</v>
      </c>
      <c r="AO23">
        <v>53.2</v>
      </c>
      <c r="AP23">
        <v>179</v>
      </c>
      <c r="AQ23">
        <v>59</v>
      </c>
      <c r="AR23">
        <v>0</v>
      </c>
      <c r="AS23">
        <v>11</v>
      </c>
      <c r="AT23">
        <v>18.3</v>
      </c>
      <c r="AU23">
        <v>12.6999999999999</v>
      </c>
      <c r="AV23">
        <v>11.1</v>
      </c>
      <c r="AW23">
        <v>3.6</v>
      </c>
      <c r="AX23">
        <v>26125</v>
      </c>
      <c r="AY23">
        <v>4940</v>
      </c>
      <c r="AZ23">
        <v>10.6999999999999</v>
      </c>
      <c r="BA23">
        <v>5.0999999999999996</v>
      </c>
      <c r="BB23">
        <v>13.3</v>
      </c>
      <c r="BC23">
        <v>4.0999999999999996</v>
      </c>
      <c r="BD23">
        <v>28.3</v>
      </c>
      <c r="BE23">
        <v>10.1</v>
      </c>
      <c r="BF23">
        <v>5.6</v>
      </c>
      <c r="BG23">
        <v>2.5</v>
      </c>
      <c r="BH23">
        <v>17.5</v>
      </c>
      <c r="BI23">
        <v>8.1999999999999904</v>
      </c>
      <c r="BJ23">
        <v>87.2</v>
      </c>
      <c r="BK23">
        <v>7.6</v>
      </c>
      <c r="BL23">
        <v>7.9</v>
      </c>
      <c r="BM23">
        <v>4.3</v>
      </c>
      <c r="BN23">
        <v>0.8</v>
      </c>
      <c r="BO23">
        <v>2.2000000000000002</v>
      </c>
      <c r="BP23">
        <v>0</v>
      </c>
      <c r="BQ23">
        <v>4.8</v>
      </c>
      <c r="BR23">
        <v>13.1</v>
      </c>
      <c r="BS23">
        <v>8.9</v>
      </c>
      <c r="BT23">
        <v>30.1</v>
      </c>
      <c r="BU23">
        <v>9.3000000000000007</v>
      </c>
      <c r="BV23">
        <v>0</v>
      </c>
      <c r="BW23">
        <v>0.5</v>
      </c>
      <c r="BX23">
        <v>0.6855</v>
      </c>
      <c r="BY23">
        <v>0.80500000000000005</v>
      </c>
      <c r="BZ23">
        <v>0.59450000000000003</v>
      </c>
      <c r="CA23">
        <v>0.46350000000000002</v>
      </c>
      <c r="CB23">
        <v>2.5486</v>
      </c>
      <c r="CC23">
        <v>0.67949999999999999</v>
      </c>
      <c r="CD23">
        <v>0.41870000000000002</v>
      </c>
      <c r="CE23">
        <v>0.89290000000000003</v>
      </c>
      <c r="CF23">
        <v>6.8900000000000003E-2</v>
      </c>
      <c r="CG23">
        <v>0.8579</v>
      </c>
      <c r="CH23">
        <v>2.2383999999999999</v>
      </c>
      <c r="CI23">
        <v>0.64770000000000005</v>
      </c>
      <c r="CJ23">
        <v>0.79590000000000005</v>
      </c>
      <c r="CK23">
        <v>0.71379999999999999</v>
      </c>
      <c r="CL23">
        <v>1.5097</v>
      </c>
      <c r="CM23">
        <v>0.78110000000000002</v>
      </c>
      <c r="CN23">
        <v>0.22470000000000001</v>
      </c>
      <c r="CO23">
        <v>0</v>
      </c>
      <c r="CP23">
        <v>0.87709999999999999</v>
      </c>
      <c r="CQ23">
        <v>0.6321</v>
      </c>
      <c r="CR23">
        <v>0</v>
      </c>
      <c r="CS23">
        <v>1.7338</v>
      </c>
      <c r="CT23">
        <v>0.28910000000000002</v>
      </c>
      <c r="CU23">
        <v>8.0305</v>
      </c>
      <c r="CV23">
        <v>0.65090000000000003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162</v>
      </c>
      <c r="DR23">
        <v>83</v>
      </c>
      <c r="DS23">
        <v>7.7</v>
      </c>
      <c r="DT23">
        <v>4</v>
      </c>
      <c r="DU23">
        <v>1564</v>
      </c>
      <c r="DV23">
        <v>1.7030880601376999E-2</v>
      </c>
      <c r="DW23">
        <v>1.7969949888E-5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36047</v>
      </c>
      <c r="F24" t="s">
        <v>254</v>
      </c>
      <c r="G24">
        <v>36047068200</v>
      </c>
      <c r="H24" t="s">
        <v>1504</v>
      </c>
      <c r="I24">
        <v>7.8080999999999998E-2</v>
      </c>
      <c r="J24">
        <v>3099</v>
      </c>
      <c r="K24">
        <v>531</v>
      </c>
      <c r="L24">
        <v>899</v>
      </c>
      <c r="M24">
        <v>45</v>
      </c>
      <c r="N24">
        <v>878</v>
      </c>
      <c r="O24">
        <v>63</v>
      </c>
      <c r="P24">
        <v>140</v>
      </c>
      <c r="Q24">
        <v>125</v>
      </c>
      <c r="R24">
        <v>163</v>
      </c>
      <c r="S24">
        <v>97</v>
      </c>
      <c r="T24">
        <v>31527</v>
      </c>
      <c r="U24">
        <v>5605</v>
      </c>
      <c r="V24">
        <v>264</v>
      </c>
      <c r="W24">
        <v>114</v>
      </c>
      <c r="X24">
        <v>459</v>
      </c>
      <c r="Y24">
        <v>94</v>
      </c>
      <c r="Z24">
        <v>572</v>
      </c>
      <c r="AA24">
        <v>184</v>
      </c>
      <c r="AB24">
        <v>205</v>
      </c>
      <c r="AC24">
        <v>104</v>
      </c>
      <c r="AD24">
        <v>55</v>
      </c>
      <c r="AE24">
        <v>47</v>
      </c>
      <c r="AF24">
        <v>2569</v>
      </c>
      <c r="AG24">
        <v>556.6</v>
      </c>
      <c r="AH24">
        <v>182</v>
      </c>
      <c r="AI24">
        <v>150.599999999999</v>
      </c>
      <c r="AJ24">
        <v>6</v>
      </c>
      <c r="AK24">
        <v>13.6</v>
      </c>
      <c r="AL24">
        <v>0</v>
      </c>
      <c r="AM24">
        <v>11</v>
      </c>
      <c r="AN24">
        <v>105</v>
      </c>
      <c r="AO24">
        <v>77.799999999999898</v>
      </c>
      <c r="AP24">
        <v>223</v>
      </c>
      <c r="AQ24">
        <v>95</v>
      </c>
      <c r="AR24">
        <v>0</v>
      </c>
      <c r="AS24">
        <v>11</v>
      </c>
      <c r="AT24">
        <v>4.5</v>
      </c>
      <c r="AU24">
        <v>3.9</v>
      </c>
      <c r="AV24">
        <v>8.9</v>
      </c>
      <c r="AW24">
        <v>5</v>
      </c>
      <c r="AX24">
        <v>31527</v>
      </c>
      <c r="AY24">
        <v>5605</v>
      </c>
      <c r="AZ24">
        <v>12.1999999999999</v>
      </c>
      <c r="BA24">
        <v>4.3</v>
      </c>
      <c r="BB24">
        <v>14.8</v>
      </c>
      <c r="BC24">
        <v>3.6</v>
      </c>
      <c r="BD24">
        <v>18.5</v>
      </c>
      <c r="BE24">
        <v>5</v>
      </c>
      <c r="BF24">
        <v>6.6</v>
      </c>
      <c r="BG24">
        <v>3.3</v>
      </c>
      <c r="BH24">
        <v>6.3</v>
      </c>
      <c r="BI24">
        <v>5.3</v>
      </c>
      <c r="BJ24">
        <v>82.9</v>
      </c>
      <c r="BK24">
        <v>11</v>
      </c>
      <c r="BL24">
        <v>6.1</v>
      </c>
      <c r="BM24">
        <v>5</v>
      </c>
      <c r="BN24">
        <v>0.7</v>
      </c>
      <c r="BO24">
        <v>1.5</v>
      </c>
      <c r="BP24">
        <v>0</v>
      </c>
      <c r="BQ24">
        <v>3.3</v>
      </c>
      <c r="BR24">
        <v>12</v>
      </c>
      <c r="BS24">
        <v>8.8000000000000007</v>
      </c>
      <c r="BT24">
        <v>25.399999999999899</v>
      </c>
      <c r="BU24">
        <v>10.4</v>
      </c>
      <c r="BV24">
        <v>0</v>
      </c>
      <c r="BW24">
        <v>0.4</v>
      </c>
      <c r="BX24">
        <v>0.1585</v>
      </c>
      <c r="BY24">
        <v>0.67969999999999997</v>
      </c>
      <c r="BZ24">
        <v>0.41</v>
      </c>
      <c r="CA24">
        <v>0.52549999999999997</v>
      </c>
      <c r="CB24">
        <v>1.7738</v>
      </c>
      <c r="CC24">
        <v>0.442</v>
      </c>
      <c r="CD24">
        <v>0.51749999999999996</v>
      </c>
      <c r="CE24">
        <v>0.28689999999999999</v>
      </c>
      <c r="CF24">
        <v>0.12620000000000001</v>
      </c>
      <c r="CG24">
        <v>0.4007</v>
      </c>
      <c r="CH24">
        <v>1.3312999999999999</v>
      </c>
      <c r="CI24">
        <v>0.1246</v>
      </c>
      <c r="CJ24">
        <v>0.76749999999999996</v>
      </c>
      <c r="CK24">
        <v>0.66800000000000004</v>
      </c>
      <c r="CL24">
        <v>1.4355</v>
      </c>
      <c r="CM24">
        <v>0.72919999999999996</v>
      </c>
      <c r="CN24">
        <v>0.2074</v>
      </c>
      <c r="CO24">
        <v>0</v>
      </c>
      <c r="CP24">
        <v>0.85629999999999995</v>
      </c>
      <c r="CQ24">
        <v>0.59470000000000001</v>
      </c>
      <c r="CR24">
        <v>0</v>
      </c>
      <c r="CS24">
        <v>1.6583000000000001</v>
      </c>
      <c r="CT24">
        <v>0.2545</v>
      </c>
      <c r="CU24">
        <v>6.1989999999999998</v>
      </c>
      <c r="CV24">
        <v>0.36049999999999999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351</v>
      </c>
      <c r="DR24">
        <v>224</v>
      </c>
      <c r="DS24">
        <v>11.3</v>
      </c>
      <c r="DT24">
        <v>6.3</v>
      </c>
      <c r="DU24">
        <v>1023</v>
      </c>
      <c r="DV24">
        <v>2.0567756841875E-2</v>
      </c>
      <c r="DW24">
        <v>2.1530184190999999E-5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36047</v>
      </c>
      <c r="F25" t="s">
        <v>254</v>
      </c>
      <c r="G25">
        <v>36047068600</v>
      </c>
      <c r="H25" t="s">
        <v>1503</v>
      </c>
      <c r="I25">
        <v>5.7145399999999999E-2</v>
      </c>
      <c r="J25">
        <v>1729</v>
      </c>
      <c r="K25">
        <v>223</v>
      </c>
      <c r="L25">
        <v>733</v>
      </c>
      <c r="M25">
        <v>36</v>
      </c>
      <c r="N25">
        <v>705</v>
      </c>
      <c r="O25">
        <v>45</v>
      </c>
      <c r="P25">
        <v>136</v>
      </c>
      <c r="Q25">
        <v>58</v>
      </c>
      <c r="R25">
        <v>85</v>
      </c>
      <c r="S25">
        <v>48</v>
      </c>
      <c r="T25">
        <v>28422</v>
      </c>
      <c r="U25">
        <v>3860</v>
      </c>
      <c r="V25">
        <v>168</v>
      </c>
      <c r="W25">
        <v>62</v>
      </c>
      <c r="X25">
        <v>415</v>
      </c>
      <c r="Y25">
        <v>78</v>
      </c>
      <c r="Z25">
        <v>353</v>
      </c>
      <c r="AA25">
        <v>103</v>
      </c>
      <c r="AB25">
        <v>233</v>
      </c>
      <c r="AC25">
        <v>66</v>
      </c>
      <c r="AD25">
        <v>55</v>
      </c>
      <c r="AE25">
        <v>55.1</v>
      </c>
      <c r="AF25">
        <v>964</v>
      </c>
      <c r="AG25">
        <v>278</v>
      </c>
      <c r="AH25">
        <v>58</v>
      </c>
      <c r="AI25">
        <v>51.1</v>
      </c>
      <c r="AJ25">
        <v>38</v>
      </c>
      <c r="AK25">
        <v>23</v>
      </c>
      <c r="AL25">
        <v>0</v>
      </c>
      <c r="AM25">
        <v>11</v>
      </c>
      <c r="AN25">
        <v>48</v>
      </c>
      <c r="AO25">
        <v>37.5</v>
      </c>
      <c r="AP25">
        <v>196</v>
      </c>
      <c r="AQ25">
        <v>60</v>
      </c>
      <c r="AR25">
        <v>0</v>
      </c>
      <c r="AS25">
        <v>11</v>
      </c>
      <c r="AT25">
        <v>7.9</v>
      </c>
      <c r="AU25">
        <v>3.5</v>
      </c>
      <c r="AV25">
        <v>9.9</v>
      </c>
      <c r="AW25">
        <v>5.0999999999999996</v>
      </c>
      <c r="AX25">
        <v>28422</v>
      </c>
      <c r="AY25">
        <v>3860</v>
      </c>
      <c r="AZ25">
        <v>12.9</v>
      </c>
      <c r="BA25">
        <v>4.4000000000000004</v>
      </c>
      <c r="BB25">
        <v>24</v>
      </c>
      <c r="BC25">
        <v>4.8</v>
      </c>
      <c r="BD25">
        <v>20.399999999999899</v>
      </c>
      <c r="BE25">
        <v>5.3</v>
      </c>
      <c r="BF25">
        <v>13.5</v>
      </c>
      <c r="BG25">
        <v>4.0999999999999996</v>
      </c>
      <c r="BH25">
        <v>7.8</v>
      </c>
      <c r="BI25">
        <v>7.8</v>
      </c>
      <c r="BJ25">
        <v>55.799999999999898</v>
      </c>
      <c r="BK25">
        <v>14.4</v>
      </c>
      <c r="BL25">
        <v>3.7</v>
      </c>
      <c r="BM25">
        <v>3.3</v>
      </c>
      <c r="BN25">
        <v>5.2</v>
      </c>
      <c r="BO25">
        <v>3.1</v>
      </c>
      <c r="BP25">
        <v>0</v>
      </c>
      <c r="BQ25">
        <v>4</v>
      </c>
      <c r="BR25">
        <v>6.8</v>
      </c>
      <c r="BS25">
        <v>5.3</v>
      </c>
      <c r="BT25">
        <v>27.8</v>
      </c>
      <c r="BU25">
        <v>8.6</v>
      </c>
      <c r="BV25">
        <v>0</v>
      </c>
      <c r="BW25">
        <v>0.6</v>
      </c>
      <c r="BX25">
        <v>0.32229999999999998</v>
      </c>
      <c r="BY25">
        <v>0.74080000000000001</v>
      </c>
      <c r="BZ25">
        <v>0.50970000000000004</v>
      </c>
      <c r="CA25">
        <v>0.55579999999999996</v>
      </c>
      <c r="CB25">
        <v>2.1286999999999998</v>
      </c>
      <c r="CC25">
        <v>0.55840000000000001</v>
      </c>
      <c r="CD25">
        <v>0.93700000000000006</v>
      </c>
      <c r="CE25">
        <v>0.42730000000000001</v>
      </c>
      <c r="CF25">
        <v>0.69879999999999998</v>
      </c>
      <c r="CG25">
        <v>0.5121</v>
      </c>
      <c r="CH25">
        <v>2.5752999999999999</v>
      </c>
      <c r="CI25">
        <v>0.82430000000000003</v>
      </c>
      <c r="CJ25">
        <v>0.64019999999999999</v>
      </c>
      <c r="CK25">
        <v>0.56179999999999997</v>
      </c>
      <c r="CL25">
        <v>1.202</v>
      </c>
      <c r="CM25">
        <v>0.59370000000000001</v>
      </c>
      <c r="CN25">
        <v>0.43759999999999999</v>
      </c>
      <c r="CO25">
        <v>0</v>
      </c>
      <c r="CP25">
        <v>0.7208</v>
      </c>
      <c r="CQ25">
        <v>0.61539999999999995</v>
      </c>
      <c r="CR25">
        <v>0</v>
      </c>
      <c r="CS25">
        <v>1.7737000000000001</v>
      </c>
      <c r="CT25">
        <v>0.3029</v>
      </c>
      <c r="CU25">
        <v>7.6797000000000004</v>
      </c>
      <c r="CV25">
        <v>0.5958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131</v>
      </c>
      <c r="DR25">
        <v>65</v>
      </c>
      <c r="DS25">
        <v>7.6</v>
      </c>
      <c r="DT25">
        <v>3.5</v>
      </c>
      <c r="DU25">
        <v>659</v>
      </c>
      <c r="DV25">
        <v>1.9008163654761E-2</v>
      </c>
      <c r="DW25">
        <v>1.5830741591E-5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36047</v>
      </c>
      <c r="F26" t="s">
        <v>254</v>
      </c>
      <c r="G26">
        <v>36047068800</v>
      </c>
      <c r="H26" t="s">
        <v>1502</v>
      </c>
      <c r="I26">
        <v>6.0583999999999999E-2</v>
      </c>
      <c r="J26">
        <v>1636</v>
      </c>
      <c r="K26">
        <v>157</v>
      </c>
      <c r="L26">
        <v>605</v>
      </c>
      <c r="M26">
        <v>32</v>
      </c>
      <c r="N26">
        <v>592</v>
      </c>
      <c r="O26">
        <v>35</v>
      </c>
      <c r="P26">
        <v>89</v>
      </c>
      <c r="Q26">
        <v>52</v>
      </c>
      <c r="R26">
        <v>83</v>
      </c>
      <c r="S26">
        <v>44</v>
      </c>
      <c r="T26">
        <v>35870</v>
      </c>
      <c r="U26">
        <v>4684</v>
      </c>
      <c r="V26">
        <v>91</v>
      </c>
      <c r="W26">
        <v>53</v>
      </c>
      <c r="X26">
        <v>327</v>
      </c>
      <c r="Y26">
        <v>82</v>
      </c>
      <c r="Z26">
        <v>306</v>
      </c>
      <c r="AA26">
        <v>68</v>
      </c>
      <c r="AB26">
        <v>160</v>
      </c>
      <c r="AC26">
        <v>59</v>
      </c>
      <c r="AD26">
        <v>59</v>
      </c>
      <c r="AE26">
        <v>29.399999999999899</v>
      </c>
      <c r="AF26">
        <v>1080</v>
      </c>
      <c r="AG26">
        <v>188.3</v>
      </c>
      <c r="AH26">
        <v>43</v>
      </c>
      <c r="AI26">
        <v>51.399999999999899</v>
      </c>
      <c r="AJ26">
        <v>0</v>
      </c>
      <c r="AK26">
        <v>15.6</v>
      </c>
      <c r="AL26">
        <v>0</v>
      </c>
      <c r="AM26">
        <v>11</v>
      </c>
      <c r="AN26">
        <v>43</v>
      </c>
      <c r="AO26">
        <v>38.6</v>
      </c>
      <c r="AP26">
        <v>110</v>
      </c>
      <c r="AQ26">
        <v>45</v>
      </c>
      <c r="AR26">
        <v>5</v>
      </c>
      <c r="AS26">
        <v>3</v>
      </c>
      <c r="AT26">
        <v>5.5</v>
      </c>
      <c r="AU26">
        <v>3.2</v>
      </c>
      <c r="AV26">
        <v>9</v>
      </c>
      <c r="AW26">
        <v>4.7</v>
      </c>
      <c r="AX26">
        <v>35870</v>
      </c>
      <c r="AY26">
        <v>4684</v>
      </c>
      <c r="AZ26">
        <v>7.4</v>
      </c>
      <c r="BA26">
        <v>4.3</v>
      </c>
      <c r="BB26">
        <v>20</v>
      </c>
      <c r="BC26">
        <v>5.3</v>
      </c>
      <c r="BD26">
        <v>18.6999999999999</v>
      </c>
      <c r="BE26">
        <v>3.7</v>
      </c>
      <c r="BF26">
        <v>9.8000000000000007</v>
      </c>
      <c r="BG26">
        <v>3.7</v>
      </c>
      <c r="BH26">
        <v>10</v>
      </c>
      <c r="BI26">
        <v>4.9000000000000004</v>
      </c>
      <c r="BJ26">
        <v>66</v>
      </c>
      <c r="BK26">
        <v>9.6</v>
      </c>
      <c r="BL26">
        <v>2.7</v>
      </c>
      <c r="BM26">
        <v>3.2</v>
      </c>
      <c r="BN26">
        <v>0</v>
      </c>
      <c r="BO26">
        <v>2.6</v>
      </c>
      <c r="BP26">
        <v>0</v>
      </c>
      <c r="BQ26">
        <v>4.8</v>
      </c>
      <c r="BR26">
        <v>7.3</v>
      </c>
      <c r="BS26">
        <v>6.5</v>
      </c>
      <c r="BT26">
        <v>18.600000000000001</v>
      </c>
      <c r="BU26">
        <v>7.4</v>
      </c>
      <c r="BV26">
        <v>0.3</v>
      </c>
      <c r="BW26">
        <v>0.2</v>
      </c>
      <c r="BX26">
        <v>0.21099999999999999</v>
      </c>
      <c r="BY26">
        <v>0.68430000000000002</v>
      </c>
      <c r="BZ26">
        <v>0.30049999999999999</v>
      </c>
      <c r="CA26">
        <v>0.29670000000000002</v>
      </c>
      <c r="CB26">
        <v>1.4923</v>
      </c>
      <c r="CC26">
        <v>0.34870000000000001</v>
      </c>
      <c r="CD26">
        <v>0.83220000000000005</v>
      </c>
      <c r="CE26">
        <v>0.30370000000000003</v>
      </c>
      <c r="CF26">
        <v>0.41110000000000002</v>
      </c>
      <c r="CG26">
        <v>0.63490000000000002</v>
      </c>
      <c r="CH26">
        <v>2.1819000000000002</v>
      </c>
      <c r="CI26">
        <v>0.61060000000000003</v>
      </c>
      <c r="CJ26">
        <v>0.68740000000000001</v>
      </c>
      <c r="CK26">
        <v>0.49880000000000002</v>
      </c>
      <c r="CL26">
        <v>1.1861999999999999</v>
      </c>
      <c r="CM26">
        <v>0.58299999999999996</v>
      </c>
      <c r="CN26">
        <v>0</v>
      </c>
      <c r="CO26">
        <v>0</v>
      </c>
      <c r="CP26">
        <v>0.73370000000000002</v>
      </c>
      <c r="CQ26">
        <v>0.53380000000000005</v>
      </c>
      <c r="CR26">
        <v>0.49070000000000003</v>
      </c>
      <c r="CS26">
        <v>1.7583</v>
      </c>
      <c r="CT26">
        <v>0.29770000000000002</v>
      </c>
      <c r="CU26">
        <v>6.6186999999999996</v>
      </c>
      <c r="CV26">
        <v>0.43390000000000001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166</v>
      </c>
      <c r="DR26">
        <v>98</v>
      </c>
      <c r="DS26">
        <v>10.1</v>
      </c>
      <c r="DT26">
        <v>6.1</v>
      </c>
      <c r="DU26">
        <v>591</v>
      </c>
      <c r="DV26">
        <v>1.6529605091984E-2</v>
      </c>
      <c r="DW26">
        <v>1.6213909049000001E-5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36047</v>
      </c>
      <c r="F27" t="s">
        <v>254</v>
      </c>
      <c r="G27">
        <v>36047069000</v>
      </c>
      <c r="H27" t="s">
        <v>1501</v>
      </c>
      <c r="I27">
        <v>6.6762100000000005E-2</v>
      </c>
      <c r="J27">
        <v>1901</v>
      </c>
      <c r="K27">
        <v>202</v>
      </c>
      <c r="L27">
        <v>656</v>
      </c>
      <c r="M27">
        <v>22</v>
      </c>
      <c r="N27">
        <v>607</v>
      </c>
      <c r="O27">
        <v>42</v>
      </c>
      <c r="P27">
        <v>166</v>
      </c>
      <c r="Q27">
        <v>107</v>
      </c>
      <c r="R27">
        <v>94</v>
      </c>
      <c r="S27">
        <v>57</v>
      </c>
      <c r="T27">
        <v>36823</v>
      </c>
      <c r="U27">
        <v>6352</v>
      </c>
      <c r="V27">
        <v>119</v>
      </c>
      <c r="W27">
        <v>57</v>
      </c>
      <c r="X27">
        <v>190</v>
      </c>
      <c r="Y27">
        <v>64</v>
      </c>
      <c r="Z27">
        <v>392</v>
      </c>
      <c r="AA27">
        <v>89</v>
      </c>
      <c r="AB27">
        <v>187</v>
      </c>
      <c r="AC27">
        <v>73</v>
      </c>
      <c r="AD27">
        <v>93</v>
      </c>
      <c r="AE27">
        <v>52</v>
      </c>
      <c r="AF27">
        <v>1634</v>
      </c>
      <c r="AG27">
        <v>224.099999999999</v>
      </c>
      <c r="AH27">
        <v>60</v>
      </c>
      <c r="AI27">
        <v>56.2</v>
      </c>
      <c r="AJ27">
        <v>5</v>
      </c>
      <c r="AK27">
        <v>13</v>
      </c>
      <c r="AL27">
        <v>0</v>
      </c>
      <c r="AM27">
        <v>11</v>
      </c>
      <c r="AN27">
        <v>26</v>
      </c>
      <c r="AO27">
        <v>28.1999999999999</v>
      </c>
      <c r="AP27">
        <v>134</v>
      </c>
      <c r="AQ27">
        <v>56</v>
      </c>
      <c r="AR27">
        <v>5</v>
      </c>
      <c r="AS27">
        <v>6</v>
      </c>
      <c r="AT27">
        <v>8.6999999999999904</v>
      </c>
      <c r="AU27">
        <v>5.5</v>
      </c>
      <c r="AV27">
        <v>8.5</v>
      </c>
      <c r="AW27">
        <v>4.8</v>
      </c>
      <c r="AX27">
        <v>36823</v>
      </c>
      <c r="AY27">
        <v>6352</v>
      </c>
      <c r="AZ27">
        <v>9.3000000000000007</v>
      </c>
      <c r="BA27">
        <v>4</v>
      </c>
      <c r="BB27">
        <v>10</v>
      </c>
      <c r="BC27">
        <v>3.6</v>
      </c>
      <c r="BD27">
        <v>20.6</v>
      </c>
      <c r="BE27">
        <v>4.0999999999999996</v>
      </c>
      <c r="BF27">
        <v>9.8000000000000007</v>
      </c>
      <c r="BG27">
        <v>3.9</v>
      </c>
      <c r="BH27">
        <v>15.3</v>
      </c>
      <c r="BI27">
        <v>8.5</v>
      </c>
      <c r="BJ27">
        <v>86</v>
      </c>
      <c r="BK27">
        <v>7.5</v>
      </c>
      <c r="BL27">
        <v>3.2</v>
      </c>
      <c r="BM27">
        <v>3</v>
      </c>
      <c r="BN27">
        <v>0.8</v>
      </c>
      <c r="BO27">
        <v>2</v>
      </c>
      <c r="BP27">
        <v>0</v>
      </c>
      <c r="BQ27">
        <v>4.5</v>
      </c>
      <c r="BR27">
        <v>4.3</v>
      </c>
      <c r="BS27">
        <v>4.5999999999999996</v>
      </c>
      <c r="BT27">
        <v>22.1</v>
      </c>
      <c r="BU27">
        <v>8.8000000000000007</v>
      </c>
      <c r="BV27">
        <v>0.3</v>
      </c>
      <c r="BW27">
        <v>0.3</v>
      </c>
      <c r="BX27">
        <v>0.3599</v>
      </c>
      <c r="BY27">
        <v>0.64859999999999995</v>
      </c>
      <c r="BZ27">
        <v>0.27800000000000002</v>
      </c>
      <c r="CA27">
        <v>0.39800000000000002</v>
      </c>
      <c r="CB27">
        <v>1.6845000000000001</v>
      </c>
      <c r="CC27">
        <v>0.41039999999999999</v>
      </c>
      <c r="CD27">
        <v>0.2127</v>
      </c>
      <c r="CE27">
        <v>0.44379999999999997</v>
      </c>
      <c r="CF27">
        <v>0.41110000000000002</v>
      </c>
      <c r="CG27">
        <v>0.81430000000000002</v>
      </c>
      <c r="CH27">
        <v>1.8818999999999999</v>
      </c>
      <c r="CI27">
        <v>0.40160000000000001</v>
      </c>
      <c r="CJ27">
        <v>0.78690000000000004</v>
      </c>
      <c r="CK27">
        <v>0.53010000000000002</v>
      </c>
      <c r="CL27">
        <v>1.3169</v>
      </c>
      <c r="CM27">
        <v>0.65400000000000003</v>
      </c>
      <c r="CN27">
        <v>0.21990000000000001</v>
      </c>
      <c r="CO27">
        <v>0</v>
      </c>
      <c r="CP27">
        <v>0.60519999999999996</v>
      </c>
      <c r="CQ27">
        <v>0.56879999999999997</v>
      </c>
      <c r="CR27">
        <v>0.46089999999999998</v>
      </c>
      <c r="CS27">
        <v>1.8548</v>
      </c>
      <c r="CT27">
        <v>0.3352</v>
      </c>
      <c r="CU27">
        <v>6.7381000000000002</v>
      </c>
      <c r="CV27">
        <v>0.45090000000000002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100</v>
      </c>
      <c r="DR27">
        <v>58</v>
      </c>
      <c r="DS27">
        <v>5.3</v>
      </c>
      <c r="DT27">
        <v>2.8</v>
      </c>
      <c r="DU27">
        <v>1583</v>
      </c>
      <c r="DV27">
        <v>2.1037582386511999E-2</v>
      </c>
      <c r="DW27">
        <v>1.8383373993000001E-5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36047</v>
      </c>
      <c r="F28" t="s">
        <v>254</v>
      </c>
      <c r="G28">
        <v>36047069200</v>
      </c>
      <c r="H28" t="s">
        <v>1500</v>
      </c>
      <c r="I28">
        <v>7.0353600000000002E-2</v>
      </c>
      <c r="J28">
        <v>2882</v>
      </c>
      <c r="K28">
        <v>242</v>
      </c>
      <c r="L28">
        <v>857</v>
      </c>
      <c r="M28">
        <v>31</v>
      </c>
      <c r="N28">
        <v>811</v>
      </c>
      <c r="O28">
        <v>45</v>
      </c>
      <c r="P28">
        <v>37</v>
      </c>
      <c r="Q28">
        <v>26</v>
      </c>
      <c r="R28">
        <v>113</v>
      </c>
      <c r="S28">
        <v>52</v>
      </c>
      <c r="T28">
        <v>30173</v>
      </c>
      <c r="U28">
        <v>3089</v>
      </c>
      <c r="V28">
        <v>177</v>
      </c>
      <c r="W28">
        <v>64</v>
      </c>
      <c r="X28">
        <v>266</v>
      </c>
      <c r="Y28">
        <v>65</v>
      </c>
      <c r="Z28">
        <v>753</v>
      </c>
      <c r="AA28">
        <v>144</v>
      </c>
      <c r="AB28">
        <v>172</v>
      </c>
      <c r="AC28">
        <v>54</v>
      </c>
      <c r="AD28">
        <v>113</v>
      </c>
      <c r="AE28">
        <v>50.6</v>
      </c>
      <c r="AF28">
        <v>2615</v>
      </c>
      <c r="AG28">
        <v>252.5</v>
      </c>
      <c r="AH28">
        <v>128</v>
      </c>
      <c r="AI28">
        <v>88.2</v>
      </c>
      <c r="AJ28">
        <v>0</v>
      </c>
      <c r="AK28">
        <v>15.6</v>
      </c>
      <c r="AL28">
        <v>0</v>
      </c>
      <c r="AM28">
        <v>11</v>
      </c>
      <c r="AN28">
        <v>111</v>
      </c>
      <c r="AO28">
        <v>50.7</v>
      </c>
      <c r="AP28">
        <v>159</v>
      </c>
      <c r="AQ28">
        <v>53</v>
      </c>
      <c r="AR28">
        <v>0</v>
      </c>
      <c r="AS28">
        <v>11</v>
      </c>
      <c r="AT28">
        <v>1.3</v>
      </c>
      <c r="AU28">
        <v>0.9</v>
      </c>
      <c r="AV28">
        <v>7.1</v>
      </c>
      <c r="AW28">
        <v>3.1</v>
      </c>
      <c r="AX28">
        <v>30173</v>
      </c>
      <c r="AY28">
        <v>3089</v>
      </c>
      <c r="AZ28">
        <v>9.8000000000000007</v>
      </c>
      <c r="BA28">
        <v>3.4</v>
      </c>
      <c r="BB28">
        <v>9.1999999999999904</v>
      </c>
      <c r="BC28">
        <v>2.5</v>
      </c>
      <c r="BD28">
        <v>26.1</v>
      </c>
      <c r="BE28">
        <v>4.5</v>
      </c>
      <c r="BF28">
        <v>6</v>
      </c>
      <c r="BG28">
        <v>2</v>
      </c>
      <c r="BH28">
        <v>13.9</v>
      </c>
      <c r="BI28">
        <v>6.2</v>
      </c>
      <c r="BJ28">
        <v>90.7</v>
      </c>
      <c r="BK28">
        <v>4.3</v>
      </c>
      <c r="BL28">
        <v>4.7</v>
      </c>
      <c r="BM28">
        <v>3.2</v>
      </c>
      <c r="BN28">
        <v>0</v>
      </c>
      <c r="BO28">
        <v>1.8</v>
      </c>
      <c r="BP28">
        <v>0</v>
      </c>
      <c r="BQ28">
        <v>3.4</v>
      </c>
      <c r="BR28">
        <v>13.6999999999999</v>
      </c>
      <c r="BS28">
        <v>6.2</v>
      </c>
      <c r="BT28">
        <v>19.600000000000001</v>
      </c>
      <c r="BU28">
        <v>6.3</v>
      </c>
      <c r="BV28">
        <v>0</v>
      </c>
      <c r="BW28">
        <v>0.4</v>
      </c>
      <c r="BX28">
        <v>1.61E-2</v>
      </c>
      <c r="BY28">
        <v>0.51980000000000004</v>
      </c>
      <c r="BZ28">
        <v>0.45090000000000002</v>
      </c>
      <c r="CA28">
        <v>0.42170000000000002</v>
      </c>
      <c r="CB28">
        <v>1.4085000000000001</v>
      </c>
      <c r="CC28">
        <v>0.32400000000000001</v>
      </c>
      <c r="CD28">
        <v>0.17150000000000001</v>
      </c>
      <c r="CE28">
        <v>0.82169999999999999</v>
      </c>
      <c r="CF28">
        <v>8.7300000000000003E-2</v>
      </c>
      <c r="CG28">
        <v>0.78090000000000004</v>
      </c>
      <c r="CH28">
        <v>1.8613</v>
      </c>
      <c r="CI28">
        <v>0.38840000000000002</v>
      </c>
      <c r="CJ28">
        <v>0.82210000000000005</v>
      </c>
      <c r="CK28">
        <v>0.60709999999999997</v>
      </c>
      <c r="CL28">
        <v>1.4292</v>
      </c>
      <c r="CM28">
        <v>0.72409999999999997</v>
      </c>
      <c r="CN28">
        <v>0</v>
      </c>
      <c r="CO28">
        <v>0</v>
      </c>
      <c r="CP28">
        <v>0.88839999999999997</v>
      </c>
      <c r="CQ28">
        <v>0.54420000000000002</v>
      </c>
      <c r="CR28">
        <v>0</v>
      </c>
      <c r="CS28">
        <v>1.4326000000000001</v>
      </c>
      <c r="CT28">
        <v>0.18190000000000001</v>
      </c>
      <c r="CU28">
        <v>6.1315999999999997</v>
      </c>
      <c r="CV28">
        <v>0.34810000000000002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376</v>
      </c>
      <c r="DR28">
        <v>209</v>
      </c>
      <c r="DS28">
        <v>13</v>
      </c>
      <c r="DT28">
        <v>6.8</v>
      </c>
      <c r="DU28">
        <v>1017</v>
      </c>
      <c r="DV28">
        <v>2.0559141710355E-2</v>
      </c>
      <c r="DW28">
        <v>1.9488894092999999E-5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36047</v>
      </c>
      <c r="F29" t="s">
        <v>254</v>
      </c>
      <c r="G29">
        <v>36047069601</v>
      </c>
      <c r="H29" t="s">
        <v>1499</v>
      </c>
      <c r="I29">
        <v>0.17641889999999999</v>
      </c>
      <c r="J29">
        <v>3960</v>
      </c>
      <c r="K29">
        <v>385</v>
      </c>
      <c r="L29">
        <v>1583</v>
      </c>
      <c r="M29">
        <v>64</v>
      </c>
      <c r="N29">
        <v>1525</v>
      </c>
      <c r="O29">
        <v>75</v>
      </c>
      <c r="P29">
        <v>530</v>
      </c>
      <c r="Q29">
        <v>210</v>
      </c>
      <c r="R29">
        <v>357</v>
      </c>
      <c r="S29">
        <v>155</v>
      </c>
      <c r="T29">
        <v>27421</v>
      </c>
      <c r="U29">
        <v>3422</v>
      </c>
      <c r="V29">
        <v>212</v>
      </c>
      <c r="W29">
        <v>94</v>
      </c>
      <c r="X29">
        <v>536</v>
      </c>
      <c r="Y29">
        <v>120</v>
      </c>
      <c r="Z29">
        <v>993</v>
      </c>
      <c r="AA29">
        <v>253</v>
      </c>
      <c r="AB29">
        <v>328</v>
      </c>
      <c r="AC29">
        <v>132</v>
      </c>
      <c r="AD29">
        <v>317</v>
      </c>
      <c r="AE29">
        <v>116.799999999999</v>
      </c>
      <c r="AF29">
        <v>2310</v>
      </c>
      <c r="AG29">
        <v>494.3</v>
      </c>
      <c r="AH29">
        <v>138</v>
      </c>
      <c r="AI29">
        <v>112.299999999999</v>
      </c>
      <c r="AJ29">
        <v>0</v>
      </c>
      <c r="AK29">
        <v>15.6</v>
      </c>
      <c r="AL29">
        <v>0</v>
      </c>
      <c r="AM29">
        <v>11</v>
      </c>
      <c r="AN29">
        <v>197</v>
      </c>
      <c r="AO29">
        <v>91</v>
      </c>
      <c r="AP29">
        <v>494</v>
      </c>
      <c r="AQ29">
        <v>123</v>
      </c>
      <c r="AR29">
        <v>0</v>
      </c>
      <c r="AS29">
        <v>11</v>
      </c>
      <c r="AT29">
        <v>13.4</v>
      </c>
      <c r="AU29">
        <v>5.2</v>
      </c>
      <c r="AV29">
        <v>16.8</v>
      </c>
      <c r="AW29">
        <v>6.8</v>
      </c>
      <c r="AX29">
        <v>27421</v>
      </c>
      <c r="AY29">
        <v>3422</v>
      </c>
      <c r="AZ29">
        <v>8.1999999999999904</v>
      </c>
      <c r="BA29">
        <v>3.5</v>
      </c>
      <c r="BB29">
        <v>13.5</v>
      </c>
      <c r="BC29">
        <v>3.4</v>
      </c>
      <c r="BD29">
        <v>25.1</v>
      </c>
      <c r="BE29">
        <v>5.9</v>
      </c>
      <c r="BF29">
        <v>8.3000000000000007</v>
      </c>
      <c r="BG29">
        <v>3.6</v>
      </c>
      <c r="BH29">
        <v>20.8</v>
      </c>
      <c r="BI29">
        <v>7.6</v>
      </c>
      <c r="BJ29">
        <v>58.299999999999898</v>
      </c>
      <c r="BK29">
        <v>11.1</v>
      </c>
      <c r="BL29">
        <v>3.6</v>
      </c>
      <c r="BM29">
        <v>2.9</v>
      </c>
      <c r="BN29">
        <v>0</v>
      </c>
      <c r="BO29">
        <v>1</v>
      </c>
      <c r="BP29">
        <v>0</v>
      </c>
      <c r="BQ29">
        <v>1.9</v>
      </c>
      <c r="BR29">
        <v>12.9</v>
      </c>
      <c r="BS29">
        <v>5.9</v>
      </c>
      <c r="BT29">
        <v>32.399999999999899</v>
      </c>
      <c r="BU29">
        <v>8</v>
      </c>
      <c r="BV29">
        <v>0</v>
      </c>
      <c r="BW29">
        <v>0.3</v>
      </c>
      <c r="BX29">
        <v>0.54859999999999998</v>
      </c>
      <c r="BY29">
        <v>0.94569999999999999</v>
      </c>
      <c r="BZ29">
        <v>0.54290000000000005</v>
      </c>
      <c r="CA29">
        <v>0.34179999999999999</v>
      </c>
      <c r="CB29">
        <v>2.379</v>
      </c>
      <c r="CC29">
        <v>0.62839999999999996</v>
      </c>
      <c r="CD29">
        <v>0.43409999999999999</v>
      </c>
      <c r="CE29">
        <v>0.77039999999999997</v>
      </c>
      <c r="CF29">
        <v>0.26069999999999999</v>
      </c>
      <c r="CG29">
        <v>0.91</v>
      </c>
      <c r="CH29">
        <v>2.3752</v>
      </c>
      <c r="CI29">
        <v>0.72499999999999998</v>
      </c>
      <c r="CJ29">
        <v>0.65159999999999996</v>
      </c>
      <c r="CK29">
        <v>0.55500000000000005</v>
      </c>
      <c r="CL29">
        <v>1.2064999999999999</v>
      </c>
      <c r="CM29">
        <v>0.59660000000000002</v>
      </c>
      <c r="CN29">
        <v>0</v>
      </c>
      <c r="CO29">
        <v>0</v>
      </c>
      <c r="CP29">
        <v>0.87360000000000004</v>
      </c>
      <c r="CQ29">
        <v>0.64990000000000003</v>
      </c>
      <c r="CR29">
        <v>0</v>
      </c>
      <c r="CS29">
        <v>1.5235000000000001</v>
      </c>
      <c r="CT29">
        <v>0.2117</v>
      </c>
      <c r="CU29">
        <v>7.4842000000000004</v>
      </c>
      <c r="CV29">
        <v>0.56759999999999999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458</v>
      </c>
      <c r="DR29">
        <v>183</v>
      </c>
      <c r="DS29">
        <v>11.6</v>
      </c>
      <c r="DT29">
        <v>4.4000000000000004</v>
      </c>
      <c r="DU29">
        <v>1889</v>
      </c>
      <c r="DV29">
        <v>3.1787998030045998E-2</v>
      </c>
      <c r="DW29">
        <v>4.4448865394000003E-5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36047</v>
      </c>
      <c r="F30" t="s">
        <v>254</v>
      </c>
      <c r="G30">
        <v>36047069602</v>
      </c>
      <c r="H30" t="s">
        <v>1498</v>
      </c>
      <c r="I30">
        <v>0.26570300000000002</v>
      </c>
      <c r="J30">
        <v>6318</v>
      </c>
      <c r="K30">
        <v>633</v>
      </c>
      <c r="L30">
        <v>2324</v>
      </c>
      <c r="M30">
        <v>62</v>
      </c>
      <c r="N30">
        <v>2202</v>
      </c>
      <c r="O30">
        <v>113</v>
      </c>
      <c r="P30">
        <v>687</v>
      </c>
      <c r="Q30">
        <v>400</v>
      </c>
      <c r="R30">
        <v>151</v>
      </c>
      <c r="S30">
        <v>99</v>
      </c>
      <c r="T30">
        <v>36297</v>
      </c>
      <c r="U30">
        <v>5858</v>
      </c>
      <c r="V30">
        <v>410</v>
      </c>
      <c r="W30">
        <v>141</v>
      </c>
      <c r="X30">
        <v>863</v>
      </c>
      <c r="Y30">
        <v>183</v>
      </c>
      <c r="Z30">
        <v>1388</v>
      </c>
      <c r="AA30">
        <v>325</v>
      </c>
      <c r="AB30">
        <v>462</v>
      </c>
      <c r="AC30">
        <v>170</v>
      </c>
      <c r="AD30">
        <v>232</v>
      </c>
      <c r="AE30">
        <v>148.9</v>
      </c>
      <c r="AF30">
        <v>2842</v>
      </c>
      <c r="AG30">
        <v>818.6</v>
      </c>
      <c r="AH30">
        <v>517</v>
      </c>
      <c r="AI30">
        <v>228.69999999999899</v>
      </c>
      <c r="AJ30">
        <v>26</v>
      </c>
      <c r="AK30">
        <v>44.899999999999899</v>
      </c>
      <c r="AL30">
        <v>0</v>
      </c>
      <c r="AM30">
        <v>16</v>
      </c>
      <c r="AN30">
        <v>131</v>
      </c>
      <c r="AO30">
        <v>103.599999999999</v>
      </c>
      <c r="AP30">
        <v>382</v>
      </c>
      <c r="AQ30">
        <v>150</v>
      </c>
      <c r="AR30">
        <v>0</v>
      </c>
      <c r="AS30">
        <v>16</v>
      </c>
      <c r="AT30">
        <v>10.9</v>
      </c>
      <c r="AU30">
        <v>6.3</v>
      </c>
      <c r="AV30">
        <v>4.9000000000000004</v>
      </c>
      <c r="AW30">
        <v>3.2</v>
      </c>
      <c r="AX30">
        <v>36297</v>
      </c>
      <c r="AY30">
        <v>5858</v>
      </c>
      <c r="AZ30">
        <v>9</v>
      </c>
      <c r="BA30">
        <v>2.9</v>
      </c>
      <c r="BB30">
        <v>13.6999999999999</v>
      </c>
      <c r="BC30">
        <v>3.1</v>
      </c>
      <c r="BD30">
        <v>22</v>
      </c>
      <c r="BE30">
        <v>4.5999999999999996</v>
      </c>
      <c r="BF30">
        <v>7.3</v>
      </c>
      <c r="BG30">
        <v>2.7</v>
      </c>
      <c r="BH30">
        <v>10.5</v>
      </c>
      <c r="BI30">
        <v>6.7</v>
      </c>
      <c r="BJ30">
        <v>45</v>
      </c>
      <c r="BK30">
        <v>12.1</v>
      </c>
      <c r="BL30">
        <v>8.5</v>
      </c>
      <c r="BM30">
        <v>3.7</v>
      </c>
      <c r="BN30">
        <v>1.1000000000000001</v>
      </c>
      <c r="BO30">
        <v>1.9</v>
      </c>
      <c r="BP30">
        <v>0</v>
      </c>
      <c r="BQ30">
        <v>1.3</v>
      </c>
      <c r="BR30">
        <v>5.9</v>
      </c>
      <c r="BS30">
        <v>4.7</v>
      </c>
      <c r="BT30">
        <v>17.3</v>
      </c>
      <c r="BU30">
        <v>6.8</v>
      </c>
      <c r="BV30">
        <v>0</v>
      </c>
      <c r="BW30">
        <v>0.3</v>
      </c>
      <c r="BX30">
        <v>0.45810000000000001</v>
      </c>
      <c r="BY30">
        <v>0.26350000000000001</v>
      </c>
      <c r="BZ30">
        <v>0.2883</v>
      </c>
      <c r="CA30">
        <v>0.3836</v>
      </c>
      <c r="CB30">
        <v>1.3935</v>
      </c>
      <c r="CC30">
        <v>0.32069999999999999</v>
      </c>
      <c r="CD30">
        <v>0.4471</v>
      </c>
      <c r="CE30">
        <v>0.55500000000000005</v>
      </c>
      <c r="CF30">
        <v>0.17430000000000001</v>
      </c>
      <c r="CG30">
        <v>0.66500000000000004</v>
      </c>
      <c r="CH30">
        <v>1.8412999999999999</v>
      </c>
      <c r="CI30">
        <v>0.37480000000000002</v>
      </c>
      <c r="CJ30">
        <v>0.58689999999999998</v>
      </c>
      <c r="CK30">
        <v>0.72799999999999998</v>
      </c>
      <c r="CL30">
        <v>1.3149</v>
      </c>
      <c r="CM30">
        <v>0.65239999999999998</v>
      </c>
      <c r="CN30">
        <v>0.25330000000000003</v>
      </c>
      <c r="CO30">
        <v>0</v>
      </c>
      <c r="CP30">
        <v>0.68600000000000005</v>
      </c>
      <c r="CQ30">
        <v>0.51600000000000001</v>
      </c>
      <c r="CR30">
        <v>0</v>
      </c>
      <c r="CS30">
        <v>1.4553</v>
      </c>
      <c r="CT30">
        <v>0.19059999999999999</v>
      </c>
      <c r="CU30">
        <v>6.0049000000000001</v>
      </c>
      <c r="CV30">
        <v>0.3261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361</v>
      </c>
      <c r="DR30">
        <v>182</v>
      </c>
      <c r="DS30">
        <v>5.7</v>
      </c>
      <c r="DT30">
        <v>2.7</v>
      </c>
      <c r="DU30">
        <v>4621</v>
      </c>
      <c r="DV30">
        <v>5.7511608430816999E-2</v>
      </c>
      <c r="DW30">
        <v>7.8370474289999998E-5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36047</v>
      </c>
      <c r="F31" t="s">
        <v>254</v>
      </c>
      <c r="G31">
        <v>36047069800</v>
      </c>
      <c r="H31" t="s">
        <v>1497</v>
      </c>
      <c r="I31">
        <v>0.19314709999999999</v>
      </c>
      <c r="J31">
        <v>1419</v>
      </c>
      <c r="K31">
        <v>128</v>
      </c>
      <c r="L31">
        <v>517</v>
      </c>
      <c r="M31">
        <v>14</v>
      </c>
      <c r="N31">
        <v>478</v>
      </c>
      <c r="O31">
        <v>37</v>
      </c>
      <c r="P31">
        <v>20</v>
      </c>
      <c r="Q31">
        <v>21</v>
      </c>
      <c r="R31">
        <v>22</v>
      </c>
      <c r="S31">
        <v>18</v>
      </c>
      <c r="T31">
        <v>35209</v>
      </c>
      <c r="U31">
        <v>3570</v>
      </c>
      <c r="V31">
        <v>89</v>
      </c>
      <c r="W31">
        <v>47</v>
      </c>
      <c r="X31">
        <v>258</v>
      </c>
      <c r="Y31">
        <v>44</v>
      </c>
      <c r="Z31">
        <v>303</v>
      </c>
      <c r="AA31">
        <v>35</v>
      </c>
      <c r="AB31">
        <v>137</v>
      </c>
      <c r="AC31">
        <v>49</v>
      </c>
      <c r="AD31">
        <v>16</v>
      </c>
      <c r="AE31">
        <v>14.9</v>
      </c>
      <c r="AF31">
        <v>304</v>
      </c>
      <c r="AG31">
        <v>198</v>
      </c>
      <c r="AH31">
        <v>82</v>
      </c>
      <c r="AI31">
        <v>58</v>
      </c>
      <c r="AJ31">
        <v>95</v>
      </c>
      <c r="AK31">
        <v>38.6</v>
      </c>
      <c r="AL31">
        <v>16</v>
      </c>
      <c r="AM31">
        <v>25</v>
      </c>
      <c r="AN31">
        <v>6</v>
      </c>
      <c r="AO31">
        <v>14.1999999999999</v>
      </c>
      <c r="AP31">
        <v>88</v>
      </c>
      <c r="AQ31">
        <v>39</v>
      </c>
      <c r="AR31">
        <v>0</v>
      </c>
      <c r="AS31">
        <v>11</v>
      </c>
      <c r="AT31">
        <v>1.4</v>
      </c>
      <c r="AU31">
        <v>1.5</v>
      </c>
      <c r="AV31">
        <v>2.7</v>
      </c>
      <c r="AW31">
        <v>2.2999999999999998</v>
      </c>
      <c r="AX31">
        <v>35209</v>
      </c>
      <c r="AY31">
        <v>3570</v>
      </c>
      <c r="AZ31">
        <v>8.5</v>
      </c>
      <c r="BA31">
        <v>4.4000000000000004</v>
      </c>
      <c r="BB31">
        <v>18.1999999999999</v>
      </c>
      <c r="BC31">
        <v>3.7</v>
      </c>
      <c r="BD31">
        <v>21.399999999999899</v>
      </c>
      <c r="BE31">
        <v>1.5</v>
      </c>
      <c r="BF31">
        <v>9.6999999999999904</v>
      </c>
      <c r="BG31">
        <v>3.5</v>
      </c>
      <c r="BH31">
        <v>3.3</v>
      </c>
      <c r="BI31">
        <v>3.1</v>
      </c>
      <c r="BJ31">
        <v>21.399999999999899</v>
      </c>
      <c r="BK31">
        <v>13.8</v>
      </c>
      <c r="BL31">
        <v>6.2</v>
      </c>
      <c r="BM31">
        <v>4.4000000000000004</v>
      </c>
      <c r="BN31">
        <v>18.399999999999899</v>
      </c>
      <c r="BO31">
        <v>7.4</v>
      </c>
      <c r="BP31">
        <v>3.1</v>
      </c>
      <c r="BQ31">
        <v>4.9000000000000004</v>
      </c>
      <c r="BR31">
        <v>1.3</v>
      </c>
      <c r="BS31">
        <v>3</v>
      </c>
      <c r="BT31">
        <v>18.399999999999899</v>
      </c>
      <c r="BU31">
        <v>8</v>
      </c>
      <c r="BV31">
        <v>0</v>
      </c>
      <c r="BW31">
        <v>0.8</v>
      </c>
      <c r="BX31">
        <v>1.8200000000000001E-2</v>
      </c>
      <c r="BY31">
        <v>6.2100000000000002E-2</v>
      </c>
      <c r="BZ31">
        <v>0.31719999999999998</v>
      </c>
      <c r="CA31">
        <v>0.35410000000000003</v>
      </c>
      <c r="CB31">
        <v>0.75160000000000005</v>
      </c>
      <c r="CC31">
        <v>0.1195</v>
      </c>
      <c r="CD31">
        <v>0.74860000000000004</v>
      </c>
      <c r="CE31">
        <v>0.50429999999999997</v>
      </c>
      <c r="CF31">
        <v>0.4012</v>
      </c>
      <c r="CG31">
        <v>0.18</v>
      </c>
      <c r="CH31">
        <v>1.8341000000000001</v>
      </c>
      <c r="CI31">
        <v>0.36899999999999999</v>
      </c>
      <c r="CJ31">
        <v>0.38100000000000001</v>
      </c>
      <c r="CK31">
        <v>0.67010000000000003</v>
      </c>
      <c r="CL31">
        <v>1.0510999999999999</v>
      </c>
      <c r="CM31">
        <v>0.51149999999999995</v>
      </c>
      <c r="CN31">
        <v>0.65380000000000005</v>
      </c>
      <c r="CO31">
        <v>0.85350000000000004</v>
      </c>
      <c r="CP31">
        <v>0.33090000000000003</v>
      </c>
      <c r="CQ31">
        <v>0.53049999999999997</v>
      </c>
      <c r="CR31">
        <v>0</v>
      </c>
      <c r="CS31">
        <v>2.3687999999999998</v>
      </c>
      <c r="CT31">
        <v>0.5585</v>
      </c>
      <c r="CU31">
        <v>6.0056000000000003</v>
      </c>
      <c r="CV31">
        <v>0.32629999999999998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171</v>
      </c>
      <c r="DR31">
        <v>78</v>
      </c>
      <c r="DS31">
        <v>12.1</v>
      </c>
      <c r="DT31">
        <v>5.5</v>
      </c>
      <c r="DU31">
        <v>2796</v>
      </c>
      <c r="DV31">
        <v>8.3804875988783001E-2</v>
      </c>
      <c r="DW31">
        <v>5.3018369387999998E-5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36047</v>
      </c>
      <c r="F32" t="s">
        <v>254</v>
      </c>
      <c r="G32">
        <v>36047070000</v>
      </c>
      <c r="H32" t="s">
        <v>1496</v>
      </c>
      <c r="I32">
        <v>7.7951300000000001E-2</v>
      </c>
      <c r="J32">
        <v>1757</v>
      </c>
      <c r="K32">
        <v>141</v>
      </c>
      <c r="L32">
        <v>671</v>
      </c>
      <c r="M32">
        <v>31</v>
      </c>
      <c r="N32">
        <v>671</v>
      </c>
      <c r="O32">
        <v>31</v>
      </c>
      <c r="P32">
        <v>116</v>
      </c>
      <c r="Q32">
        <v>63</v>
      </c>
      <c r="R32">
        <v>45</v>
      </c>
      <c r="S32">
        <v>25</v>
      </c>
      <c r="T32">
        <v>36735</v>
      </c>
      <c r="U32">
        <v>9400</v>
      </c>
      <c r="V32">
        <v>62</v>
      </c>
      <c r="W32">
        <v>42</v>
      </c>
      <c r="X32">
        <v>285</v>
      </c>
      <c r="Y32">
        <v>75</v>
      </c>
      <c r="Z32">
        <v>397</v>
      </c>
      <c r="AA32">
        <v>71</v>
      </c>
      <c r="AB32">
        <v>225</v>
      </c>
      <c r="AC32">
        <v>80</v>
      </c>
      <c r="AD32">
        <v>51</v>
      </c>
      <c r="AE32">
        <v>36.700000000000003</v>
      </c>
      <c r="AF32">
        <v>133</v>
      </c>
      <c r="AG32">
        <v>200.099999999999</v>
      </c>
      <c r="AH32">
        <v>18</v>
      </c>
      <c r="AI32">
        <v>44.899999999999899</v>
      </c>
      <c r="AJ32">
        <v>92</v>
      </c>
      <c r="AK32">
        <v>40.5</v>
      </c>
      <c r="AL32">
        <v>0</v>
      </c>
      <c r="AM32">
        <v>11</v>
      </c>
      <c r="AN32">
        <v>0</v>
      </c>
      <c r="AO32">
        <v>15.6</v>
      </c>
      <c r="AP32">
        <v>137</v>
      </c>
      <c r="AQ32">
        <v>65</v>
      </c>
      <c r="AR32">
        <v>5</v>
      </c>
      <c r="AS32">
        <v>8</v>
      </c>
      <c r="AT32">
        <v>6.6</v>
      </c>
      <c r="AU32">
        <v>3.7</v>
      </c>
      <c r="AV32">
        <v>5.0999999999999996</v>
      </c>
      <c r="AW32">
        <v>2.8</v>
      </c>
      <c r="AX32">
        <v>36735</v>
      </c>
      <c r="AY32">
        <v>9400</v>
      </c>
      <c r="AZ32">
        <v>5.0999999999999996</v>
      </c>
      <c r="BA32">
        <v>3.6</v>
      </c>
      <c r="BB32">
        <v>16.1999999999999</v>
      </c>
      <c r="BC32">
        <v>4.4000000000000004</v>
      </c>
      <c r="BD32">
        <v>22.6</v>
      </c>
      <c r="BE32">
        <v>3.6</v>
      </c>
      <c r="BF32">
        <v>12.8</v>
      </c>
      <c r="BG32">
        <v>4.4000000000000004</v>
      </c>
      <c r="BH32">
        <v>7.6</v>
      </c>
      <c r="BI32">
        <v>5.5</v>
      </c>
      <c r="BJ32">
        <v>7.6</v>
      </c>
      <c r="BK32">
        <v>11.4</v>
      </c>
      <c r="BL32">
        <v>1.2</v>
      </c>
      <c r="BM32">
        <v>2.9</v>
      </c>
      <c r="BN32">
        <v>13.6999999999999</v>
      </c>
      <c r="BO32">
        <v>6</v>
      </c>
      <c r="BP32">
        <v>0</v>
      </c>
      <c r="BQ32">
        <v>4.4000000000000004</v>
      </c>
      <c r="BR32">
        <v>0</v>
      </c>
      <c r="BS32">
        <v>2.2999999999999998</v>
      </c>
      <c r="BT32">
        <v>20.399999999999899</v>
      </c>
      <c r="BU32">
        <v>9.6</v>
      </c>
      <c r="BV32">
        <v>0.3</v>
      </c>
      <c r="BW32">
        <v>0.5</v>
      </c>
      <c r="BX32">
        <v>0.2616</v>
      </c>
      <c r="BY32">
        <v>0.28620000000000001</v>
      </c>
      <c r="BZ32">
        <v>0.27960000000000002</v>
      </c>
      <c r="CA32">
        <v>0.17799999999999999</v>
      </c>
      <c r="CB32">
        <v>1.0054000000000001</v>
      </c>
      <c r="CC32">
        <v>0.1986</v>
      </c>
      <c r="CD32">
        <v>0.61990000000000001</v>
      </c>
      <c r="CE32">
        <v>0.60909999999999997</v>
      </c>
      <c r="CF32">
        <v>0.65780000000000005</v>
      </c>
      <c r="CG32">
        <v>0.49980000000000002</v>
      </c>
      <c r="CH32">
        <v>2.3866000000000001</v>
      </c>
      <c r="CI32">
        <v>0.73080000000000001</v>
      </c>
      <c r="CJ32">
        <v>0.16039999999999999</v>
      </c>
      <c r="CK32">
        <v>0.3301</v>
      </c>
      <c r="CL32">
        <v>0.49049999999999999</v>
      </c>
      <c r="CM32">
        <v>0.2364</v>
      </c>
      <c r="CN32">
        <v>0.6089</v>
      </c>
      <c r="CO32">
        <v>0</v>
      </c>
      <c r="CP32">
        <v>0</v>
      </c>
      <c r="CQ32">
        <v>0.55269999999999997</v>
      </c>
      <c r="CR32">
        <v>0.47649999999999998</v>
      </c>
      <c r="CS32">
        <v>1.6380999999999999</v>
      </c>
      <c r="CT32">
        <v>0.24729999999999999</v>
      </c>
      <c r="CU32">
        <v>5.5206</v>
      </c>
      <c r="CV32">
        <v>0.2432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200</v>
      </c>
      <c r="DR32">
        <v>150</v>
      </c>
      <c r="DS32">
        <v>11.4</v>
      </c>
      <c r="DT32">
        <v>8.6</v>
      </c>
      <c r="DU32">
        <v>735</v>
      </c>
      <c r="DV32">
        <v>1.967308471198E-2</v>
      </c>
      <c r="DW32">
        <v>2.1493702229999999E-5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36047</v>
      </c>
      <c r="F33" t="s">
        <v>254</v>
      </c>
      <c r="G33">
        <v>36047070201</v>
      </c>
      <c r="H33" t="s">
        <v>1495</v>
      </c>
      <c r="I33">
        <v>0.41470289999999999</v>
      </c>
      <c r="J33">
        <v>6265</v>
      </c>
      <c r="K33">
        <v>826</v>
      </c>
      <c r="L33">
        <v>2532</v>
      </c>
      <c r="M33">
        <v>69</v>
      </c>
      <c r="N33">
        <v>2332</v>
      </c>
      <c r="O33">
        <v>138</v>
      </c>
      <c r="P33">
        <v>291</v>
      </c>
      <c r="Q33">
        <v>192</v>
      </c>
      <c r="R33">
        <v>255</v>
      </c>
      <c r="S33">
        <v>129</v>
      </c>
      <c r="T33">
        <v>44049</v>
      </c>
      <c r="U33">
        <v>7552</v>
      </c>
      <c r="V33">
        <v>451</v>
      </c>
      <c r="W33">
        <v>227</v>
      </c>
      <c r="X33">
        <v>1397</v>
      </c>
      <c r="Y33">
        <v>186</v>
      </c>
      <c r="Z33">
        <v>1528</v>
      </c>
      <c r="AA33">
        <v>350</v>
      </c>
      <c r="AB33">
        <v>675</v>
      </c>
      <c r="AC33">
        <v>178</v>
      </c>
      <c r="AD33">
        <v>94</v>
      </c>
      <c r="AE33">
        <v>93.4</v>
      </c>
      <c r="AF33">
        <v>865</v>
      </c>
      <c r="AG33">
        <v>1033.4000000000001</v>
      </c>
      <c r="AH33">
        <v>137</v>
      </c>
      <c r="AI33">
        <v>120.7</v>
      </c>
      <c r="AJ33">
        <v>0</v>
      </c>
      <c r="AK33">
        <v>22.6</v>
      </c>
      <c r="AL33">
        <v>15</v>
      </c>
      <c r="AM33">
        <v>24</v>
      </c>
      <c r="AN33">
        <v>111</v>
      </c>
      <c r="AO33">
        <v>101.299999999999</v>
      </c>
      <c r="AP33">
        <v>422</v>
      </c>
      <c r="AQ33">
        <v>164</v>
      </c>
      <c r="AR33">
        <v>0</v>
      </c>
      <c r="AS33">
        <v>16</v>
      </c>
      <c r="AT33">
        <v>4.5999999999999996</v>
      </c>
      <c r="AU33">
        <v>3.1</v>
      </c>
      <c r="AV33">
        <v>8</v>
      </c>
      <c r="AW33">
        <v>4.0999999999999996</v>
      </c>
      <c r="AX33">
        <v>44049</v>
      </c>
      <c r="AY33">
        <v>7552</v>
      </c>
      <c r="AZ33">
        <v>10.5</v>
      </c>
      <c r="BA33">
        <v>4.9000000000000004</v>
      </c>
      <c r="BB33">
        <v>22.3</v>
      </c>
      <c r="BC33">
        <v>3.7</v>
      </c>
      <c r="BD33">
        <v>24.399999999999899</v>
      </c>
      <c r="BE33">
        <v>4.5999999999999996</v>
      </c>
      <c r="BF33">
        <v>10.8</v>
      </c>
      <c r="BG33">
        <v>2.8</v>
      </c>
      <c r="BH33">
        <v>4</v>
      </c>
      <c r="BI33">
        <v>4</v>
      </c>
      <c r="BJ33">
        <v>13.8</v>
      </c>
      <c r="BK33">
        <v>16.399999999999899</v>
      </c>
      <c r="BL33">
        <v>2.2999999999999998</v>
      </c>
      <c r="BM33">
        <v>2</v>
      </c>
      <c r="BN33">
        <v>0</v>
      </c>
      <c r="BO33">
        <v>0.9</v>
      </c>
      <c r="BP33">
        <v>0.6</v>
      </c>
      <c r="BQ33">
        <v>1</v>
      </c>
      <c r="BR33">
        <v>4.8</v>
      </c>
      <c r="BS33">
        <v>4.3</v>
      </c>
      <c r="BT33">
        <v>18.100000000000001</v>
      </c>
      <c r="BU33">
        <v>7</v>
      </c>
      <c r="BV33">
        <v>0</v>
      </c>
      <c r="BW33">
        <v>0.3</v>
      </c>
      <c r="BX33">
        <v>0.1628</v>
      </c>
      <c r="BY33">
        <v>0.6048</v>
      </c>
      <c r="BZ33">
        <v>0.15970000000000001</v>
      </c>
      <c r="CA33">
        <v>0.45450000000000002</v>
      </c>
      <c r="CB33">
        <v>1.3817999999999999</v>
      </c>
      <c r="CC33">
        <v>0.317</v>
      </c>
      <c r="CD33">
        <v>0.90490000000000004</v>
      </c>
      <c r="CE33">
        <v>0.72960000000000003</v>
      </c>
      <c r="CF33">
        <v>0.50229999999999997</v>
      </c>
      <c r="CG33">
        <v>0.2286</v>
      </c>
      <c r="CH33">
        <v>2.3653</v>
      </c>
      <c r="CI33">
        <v>0.71989999999999998</v>
      </c>
      <c r="CJ33">
        <v>0.27160000000000001</v>
      </c>
      <c r="CK33">
        <v>0.46910000000000002</v>
      </c>
      <c r="CL33">
        <v>0.74070000000000003</v>
      </c>
      <c r="CM33">
        <v>0.35539999999999999</v>
      </c>
      <c r="CN33">
        <v>0</v>
      </c>
      <c r="CO33">
        <v>0.72009999999999996</v>
      </c>
      <c r="CP33">
        <v>0.63160000000000005</v>
      </c>
      <c r="CQ33">
        <v>0.52659999999999996</v>
      </c>
      <c r="CR33">
        <v>0</v>
      </c>
      <c r="CS33">
        <v>1.8783000000000001</v>
      </c>
      <c r="CT33">
        <v>0.34570000000000001</v>
      </c>
      <c r="CU33">
        <v>6.3662000000000001</v>
      </c>
      <c r="CV33">
        <v>0.38719999999999999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238</v>
      </c>
      <c r="DR33">
        <v>165</v>
      </c>
      <c r="DS33">
        <v>3.8</v>
      </c>
      <c r="DT33">
        <v>2.6</v>
      </c>
      <c r="DU33">
        <v>2322</v>
      </c>
      <c r="DV33">
        <v>6.4004134818741995E-2</v>
      </c>
      <c r="DW33">
        <v>1.0923292471299999E-4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36047</v>
      </c>
      <c r="F34" t="s">
        <v>254</v>
      </c>
      <c r="G34">
        <v>36047070202</v>
      </c>
      <c r="H34" t="s">
        <v>1494</v>
      </c>
      <c r="I34">
        <v>1.9932265</v>
      </c>
      <c r="J34">
        <v>16</v>
      </c>
      <c r="K34">
        <v>22</v>
      </c>
      <c r="L34">
        <v>4</v>
      </c>
      <c r="M34">
        <v>5</v>
      </c>
      <c r="N34">
        <v>4</v>
      </c>
      <c r="O34">
        <v>5</v>
      </c>
      <c r="P34">
        <v>0</v>
      </c>
      <c r="Q34">
        <v>11</v>
      </c>
      <c r="R34">
        <v>0</v>
      </c>
      <c r="S34">
        <v>11</v>
      </c>
      <c r="T34">
        <v>31825</v>
      </c>
      <c r="U34">
        <v>5488</v>
      </c>
      <c r="V34">
        <v>0</v>
      </c>
      <c r="W34">
        <v>11</v>
      </c>
      <c r="X34">
        <v>0</v>
      </c>
      <c r="Y34">
        <v>11</v>
      </c>
      <c r="Z34">
        <v>0</v>
      </c>
      <c r="AA34">
        <v>11</v>
      </c>
      <c r="AB34">
        <v>0</v>
      </c>
      <c r="AC34">
        <v>11</v>
      </c>
      <c r="AD34">
        <v>0</v>
      </c>
      <c r="AE34">
        <v>15.6</v>
      </c>
      <c r="AF34">
        <v>0</v>
      </c>
      <c r="AG34">
        <v>31.1</v>
      </c>
      <c r="AH34">
        <v>0</v>
      </c>
      <c r="AI34">
        <v>44</v>
      </c>
      <c r="AJ34">
        <v>0</v>
      </c>
      <c r="AK34">
        <v>15.6</v>
      </c>
      <c r="AL34">
        <v>0</v>
      </c>
      <c r="AM34">
        <v>11</v>
      </c>
      <c r="AN34">
        <v>0</v>
      </c>
      <c r="AO34">
        <v>15.6</v>
      </c>
      <c r="AP34">
        <v>0</v>
      </c>
      <c r="AQ34">
        <v>11</v>
      </c>
      <c r="AR34">
        <v>0</v>
      </c>
      <c r="AS34">
        <v>11</v>
      </c>
      <c r="AT34">
        <v>0</v>
      </c>
      <c r="AU34">
        <v>71.2</v>
      </c>
      <c r="AV34">
        <v>0</v>
      </c>
      <c r="AW34">
        <v>71.2</v>
      </c>
      <c r="AX34">
        <v>31825</v>
      </c>
      <c r="AY34">
        <v>5488</v>
      </c>
      <c r="AZ34">
        <v>0</v>
      </c>
      <c r="BA34">
        <v>71.2</v>
      </c>
      <c r="BB34">
        <v>0</v>
      </c>
      <c r="BC34">
        <v>71.2</v>
      </c>
      <c r="BD34">
        <v>0</v>
      </c>
      <c r="BE34">
        <v>68.799999999999898</v>
      </c>
      <c r="BF34">
        <v>0</v>
      </c>
      <c r="BG34">
        <v>71.2</v>
      </c>
      <c r="BH34">
        <v>0</v>
      </c>
      <c r="BI34">
        <v>388.89999999999901</v>
      </c>
      <c r="BJ34">
        <v>0</v>
      </c>
      <c r="BK34">
        <v>194.5</v>
      </c>
      <c r="BL34">
        <v>0</v>
      </c>
      <c r="BM34">
        <v>275</v>
      </c>
      <c r="BN34">
        <v>0</v>
      </c>
      <c r="BO34">
        <v>388.89999999999901</v>
      </c>
      <c r="BP34">
        <v>0</v>
      </c>
      <c r="BQ34">
        <v>100</v>
      </c>
      <c r="BR34">
        <v>0</v>
      </c>
      <c r="BS34">
        <v>388.89999999999901</v>
      </c>
      <c r="BT34">
        <v>0</v>
      </c>
      <c r="BU34">
        <v>100</v>
      </c>
      <c r="BV34">
        <v>0</v>
      </c>
      <c r="BW34">
        <v>68.799999999999898</v>
      </c>
      <c r="BX34">
        <v>0</v>
      </c>
      <c r="BY34">
        <v>0</v>
      </c>
      <c r="BZ34">
        <v>0.3997</v>
      </c>
      <c r="CA34">
        <v>0</v>
      </c>
      <c r="CB34">
        <v>0.3997</v>
      </c>
      <c r="CC34">
        <v>3.3300000000000003E-2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0.3997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11</v>
      </c>
      <c r="DS34">
        <v>0</v>
      </c>
      <c r="DT34">
        <v>71.2</v>
      </c>
      <c r="DU34">
        <v>319</v>
      </c>
      <c r="DV34">
        <v>7.1229049491495999E-2</v>
      </c>
      <c r="DW34">
        <v>4.4659067848999999E-5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36047</v>
      </c>
      <c r="F35" t="s">
        <v>254</v>
      </c>
      <c r="G35">
        <v>36047070600</v>
      </c>
      <c r="H35" t="s">
        <v>1493</v>
      </c>
      <c r="I35">
        <v>0.63713969999999998</v>
      </c>
      <c r="J35">
        <v>2588</v>
      </c>
      <c r="K35">
        <v>277</v>
      </c>
      <c r="L35">
        <v>1028</v>
      </c>
      <c r="M35">
        <v>47</v>
      </c>
      <c r="N35">
        <v>972</v>
      </c>
      <c r="O35">
        <v>61</v>
      </c>
      <c r="P35">
        <v>54</v>
      </c>
      <c r="Q35">
        <v>32</v>
      </c>
      <c r="R35">
        <v>85</v>
      </c>
      <c r="S35">
        <v>57</v>
      </c>
      <c r="T35">
        <v>40722</v>
      </c>
      <c r="U35">
        <v>5077</v>
      </c>
      <c r="V35">
        <v>232</v>
      </c>
      <c r="W35">
        <v>99</v>
      </c>
      <c r="X35">
        <v>584</v>
      </c>
      <c r="Y35">
        <v>132</v>
      </c>
      <c r="Z35">
        <v>546</v>
      </c>
      <c r="AA35">
        <v>147</v>
      </c>
      <c r="AB35">
        <v>327</v>
      </c>
      <c r="AC35">
        <v>93</v>
      </c>
      <c r="AD35">
        <v>30</v>
      </c>
      <c r="AE35">
        <v>38.6</v>
      </c>
      <c r="AF35">
        <v>236</v>
      </c>
      <c r="AG35">
        <v>384.69999999999902</v>
      </c>
      <c r="AH35">
        <v>140</v>
      </c>
      <c r="AI35">
        <v>91.799999999999898</v>
      </c>
      <c r="AJ35">
        <v>0</v>
      </c>
      <c r="AK35">
        <v>15.6</v>
      </c>
      <c r="AL35">
        <v>0</v>
      </c>
      <c r="AM35">
        <v>11</v>
      </c>
      <c r="AN35">
        <v>29</v>
      </c>
      <c r="AO35">
        <v>28.399999999999899</v>
      </c>
      <c r="AP35">
        <v>98</v>
      </c>
      <c r="AQ35">
        <v>49</v>
      </c>
      <c r="AR35">
        <v>0</v>
      </c>
      <c r="AS35">
        <v>11</v>
      </c>
      <c r="AT35">
        <v>2.1</v>
      </c>
      <c r="AU35">
        <v>1.3</v>
      </c>
      <c r="AV35">
        <v>7.3</v>
      </c>
      <c r="AW35">
        <v>4.7</v>
      </c>
      <c r="AX35">
        <v>40722</v>
      </c>
      <c r="AY35">
        <v>5077</v>
      </c>
      <c r="AZ35">
        <v>12.4</v>
      </c>
      <c r="BA35">
        <v>5.0999999999999996</v>
      </c>
      <c r="BB35">
        <v>22.6</v>
      </c>
      <c r="BC35">
        <v>5.5</v>
      </c>
      <c r="BD35">
        <v>21.1</v>
      </c>
      <c r="BE35">
        <v>5.2</v>
      </c>
      <c r="BF35">
        <v>12.6</v>
      </c>
      <c r="BG35">
        <v>3.8</v>
      </c>
      <c r="BH35">
        <v>3.1</v>
      </c>
      <c r="BI35">
        <v>4</v>
      </c>
      <c r="BJ35">
        <v>9.1</v>
      </c>
      <c r="BK35">
        <v>14.8</v>
      </c>
      <c r="BL35">
        <v>5.8</v>
      </c>
      <c r="BM35">
        <v>3.7</v>
      </c>
      <c r="BN35">
        <v>0</v>
      </c>
      <c r="BO35">
        <v>1.5</v>
      </c>
      <c r="BP35">
        <v>0</v>
      </c>
      <c r="BQ35">
        <v>2.9</v>
      </c>
      <c r="BR35">
        <v>3</v>
      </c>
      <c r="BS35">
        <v>2.9</v>
      </c>
      <c r="BT35">
        <v>10.1</v>
      </c>
      <c r="BU35">
        <v>5</v>
      </c>
      <c r="BV35">
        <v>0</v>
      </c>
      <c r="BW35">
        <v>0.4</v>
      </c>
      <c r="BX35">
        <v>3.7400000000000003E-2</v>
      </c>
      <c r="BY35">
        <v>0.53879999999999995</v>
      </c>
      <c r="BZ35">
        <v>0.20549999999999999</v>
      </c>
      <c r="CA35">
        <v>0.5363</v>
      </c>
      <c r="CB35">
        <v>1.3180000000000001</v>
      </c>
      <c r="CC35">
        <v>0.30020000000000002</v>
      </c>
      <c r="CD35">
        <v>0.91080000000000005</v>
      </c>
      <c r="CE35">
        <v>0.4829</v>
      </c>
      <c r="CF35">
        <v>0.6462</v>
      </c>
      <c r="CG35">
        <v>0.16039999999999999</v>
      </c>
      <c r="CH35">
        <v>2.2004000000000001</v>
      </c>
      <c r="CI35">
        <v>0.62360000000000004</v>
      </c>
      <c r="CJ35">
        <v>0.1938</v>
      </c>
      <c r="CK35">
        <v>0.65380000000000005</v>
      </c>
      <c r="CL35">
        <v>0.84760000000000002</v>
      </c>
      <c r="CM35">
        <v>0.41120000000000001</v>
      </c>
      <c r="CN35">
        <v>0</v>
      </c>
      <c r="CO35">
        <v>0</v>
      </c>
      <c r="CP35">
        <v>0.51459999999999995</v>
      </c>
      <c r="CQ35">
        <v>0.40060000000000001</v>
      </c>
      <c r="CR35">
        <v>0</v>
      </c>
      <c r="CS35">
        <v>0.91520000000000001</v>
      </c>
      <c r="CT35">
        <v>0.06</v>
      </c>
      <c r="CU35">
        <v>5.2812000000000001</v>
      </c>
      <c r="CV35">
        <v>0.20810000000000001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70</v>
      </c>
      <c r="DR35">
        <v>53</v>
      </c>
      <c r="DS35">
        <v>2.7</v>
      </c>
      <c r="DT35">
        <v>2.1</v>
      </c>
      <c r="DU35">
        <v>1536</v>
      </c>
      <c r="DV35">
        <v>7.1960177467041003E-2</v>
      </c>
      <c r="DW35">
        <v>9.2374509425999994E-5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36047</v>
      </c>
      <c r="F36" t="s">
        <v>254</v>
      </c>
      <c r="G36">
        <v>36047072000</v>
      </c>
      <c r="H36" t="s">
        <v>1492</v>
      </c>
      <c r="I36">
        <v>6.1092100000000003E-2</v>
      </c>
      <c r="J36">
        <v>2182</v>
      </c>
      <c r="K36">
        <v>220</v>
      </c>
      <c r="L36">
        <v>699</v>
      </c>
      <c r="M36">
        <v>22</v>
      </c>
      <c r="N36">
        <v>636</v>
      </c>
      <c r="O36">
        <v>53</v>
      </c>
      <c r="P36">
        <v>177</v>
      </c>
      <c r="Q36">
        <v>117</v>
      </c>
      <c r="R36">
        <v>112</v>
      </c>
      <c r="S36">
        <v>59</v>
      </c>
      <c r="T36">
        <v>21393</v>
      </c>
      <c r="U36">
        <v>3230</v>
      </c>
      <c r="V36">
        <v>245</v>
      </c>
      <c r="W36">
        <v>78</v>
      </c>
      <c r="X36">
        <v>298</v>
      </c>
      <c r="Y36">
        <v>89</v>
      </c>
      <c r="Z36">
        <v>662</v>
      </c>
      <c r="AA36">
        <v>160</v>
      </c>
      <c r="AB36">
        <v>116</v>
      </c>
      <c r="AC36">
        <v>64</v>
      </c>
      <c r="AD36">
        <v>200</v>
      </c>
      <c r="AE36">
        <v>75.5</v>
      </c>
      <c r="AF36">
        <v>2002</v>
      </c>
      <c r="AG36">
        <v>244.599999999999</v>
      </c>
      <c r="AH36">
        <v>99</v>
      </c>
      <c r="AI36">
        <v>73.400000000000006</v>
      </c>
      <c r="AJ36">
        <v>6</v>
      </c>
      <c r="AK36">
        <v>14.1999999999999</v>
      </c>
      <c r="AL36">
        <v>0</v>
      </c>
      <c r="AM36">
        <v>11</v>
      </c>
      <c r="AN36">
        <v>63</v>
      </c>
      <c r="AO36">
        <v>44.2</v>
      </c>
      <c r="AP36">
        <v>236</v>
      </c>
      <c r="AQ36">
        <v>79</v>
      </c>
      <c r="AR36">
        <v>0</v>
      </c>
      <c r="AS36">
        <v>11</v>
      </c>
      <c r="AT36">
        <v>8.1</v>
      </c>
      <c r="AU36">
        <v>5.4</v>
      </c>
      <c r="AV36">
        <v>10.9</v>
      </c>
      <c r="AW36">
        <v>5.6</v>
      </c>
      <c r="AX36">
        <v>21393</v>
      </c>
      <c r="AY36">
        <v>3230</v>
      </c>
      <c r="AZ36">
        <v>18.100000000000001</v>
      </c>
      <c r="BA36">
        <v>5.5</v>
      </c>
      <c r="BB36">
        <v>13.6999999999999</v>
      </c>
      <c r="BC36">
        <v>4.4000000000000004</v>
      </c>
      <c r="BD36">
        <v>30.3</v>
      </c>
      <c r="BE36">
        <v>6.7</v>
      </c>
      <c r="BF36">
        <v>5.3</v>
      </c>
      <c r="BG36">
        <v>3</v>
      </c>
      <c r="BH36">
        <v>31.399999999999899</v>
      </c>
      <c r="BI36">
        <v>11.6</v>
      </c>
      <c r="BJ36">
        <v>91.799999999999898</v>
      </c>
      <c r="BK36">
        <v>6.3</v>
      </c>
      <c r="BL36">
        <v>4.8</v>
      </c>
      <c r="BM36">
        <v>3.5</v>
      </c>
      <c r="BN36">
        <v>0.9</v>
      </c>
      <c r="BO36">
        <v>2</v>
      </c>
      <c r="BP36">
        <v>0</v>
      </c>
      <c r="BQ36">
        <v>4.2</v>
      </c>
      <c r="BR36">
        <v>9.9</v>
      </c>
      <c r="BS36">
        <v>6.9</v>
      </c>
      <c r="BT36">
        <v>37.1</v>
      </c>
      <c r="BU36">
        <v>12.6</v>
      </c>
      <c r="BV36">
        <v>0</v>
      </c>
      <c r="BW36">
        <v>0.5</v>
      </c>
      <c r="BX36">
        <v>0.33200000000000002</v>
      </c>
      <c r="BY36">
        <v>0.79569999999999996</v>
      </c>
      <c r="BZ36">
        <v>0.75770000000000004</v>
      </c>
      <c r="CA36">
        <v>0.7167</v>
      </c>
      <c r="CB36">
        <v>2.6021999999999998</v>
      </c>
      <c r="CC36">
        <v>0.69810000000000005</v>
      </c>
      <c r="CD36">
        <v>0.4471</v>
      </c>
      <c r="CE36">
        <v>0.93289999999999995</v>
      </c>
      <c r="CF36">
        <v>5.2400000000000002E-2</v>
      </c>
      <c r="CG36">
        <v>0.98640000000000005</v>
      </c>
      <c r="CH36">
        <v>2.4186999999999999</v>
      </c>
      <c r="CI36">
        <v>0.74570000000000003</v>
      </c>
      <c r="CJ36">
        <v>0.83320000000000005</v>
      </c>
      <c r="CK36">
        <v>0.61219999999999997</v>
      </c>
      <c r="CL36">
        <v>1.4454</v>
      </c>
      <c r="CM36">
        <v>0.73619999999999997</v>
      </c>
      <c r="CN36">
        <v>0.2286</v>
      </c>
      <c r="CO36">
        <v>0</v>
      </c>
      <c r="CP36">
        <v>0.8075</v>
      </c>
      <c r="CQ36">
        <v>0.67989999999999995</v>
      </c>
      <c r="CR36">
        <v>0</v>
      </c>
      <c r="CS36">
        <v>1.7159</v>
      </c>
      <c r="CT36">
        <v>0.28000000000000003</v>
      </c>
      <c r="CU36">
        <v>8.1822999999999997</v>
      </c>
      <c r="CV36">
        <v>0.67100000000000004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197</v>
      </c>
      <c r="DR36">
        <v>75</v>
      </c>
      <c r="DS36">
        <v>9</v>
      </c>
      <c r="DT36">
        <v>3.3</v>
      </c>
      <c r="DU36">
        <v>1041</v>
      </c>
      <c r="DV36">
        <v>2.0881996552223999E-2</v>
      </c>
      <c r="DW36">
        <v>1.6821385737E-5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36047</v>
      </c>
      <c r="F37" t="s">
        <v>254</v>
      </c>
      <c r="G37">
        <v>36047072200</v>
      </c>
      <c r="H37" t="s">
        <v>1491</v>
      </c>
      <c r="I37">
        <v>9.9296899999999994E-2</v>
      </c>
      <c r="J37">
        <v>2928</v>
      </c>
      <c r="K37">
        <v>291</v>
      </c>
      <c r="L37">
        <v>1054</v>
      </c>
      <c r="M37">
        <v>29</v>
      </c>
      <c r="N37">
        <v>992</v>
      </c>
      <c r="O37">
        <v>47</v>
      </c>
      <c r="P37">
        <v>225</v>
      </c>
      <c r="Q37">
        <v>123</v>
      </c>
      <c r="R37">
        <v>237</v>
      </c>
      <c r="S37">
        <v>86</v>
      </c>
      <c r="T37">
        <v>26391</v>
      </c>
      <c r="U37">
        <v>3285</v>
      </c>
      <c r="V37">
        <v>312</v>
      </c>
      <c r="W37">
        <v>104</v>
      </c>
      <c r="X37">
        <v>573</v>
      </c>
      <c r="Y37">
        <v>106</v>
      </c>
      <c r="Z37">
        <v>663</v>
      </c>
      <c r="AA37">
        <v>163</v>
      </c>
      <c r="AB37">
        <v>299</v>
      </c>
      <c r="AC37">
        <v>77</v>
      </c>
      <c r="AD37">
        <v>111</v>
      </c>
      <c r="AE37">
        <v>47.399999999999899</v>
      </c>
      <c r="AF37">
        <v>2840</v>
      </c>
      <c r="AG37">
        <v>296</v>
      </c>
      <c r="AH37">
        <v>82</v>
      </c>
      <c r="AI37">
        <v>70.5</v>
      </c>
      <c r="AJ37">
        <v>0</v>
      </c>
      <c r="AK37">
        <v>15.6</v>
      </c>
      <c r="AL37">
        <v>0</v>
      </c>
      <c r="AM37">
        <v>11</v>
      </c>
      <c r="AN37">
        <v>48</v>
      </c>
      <c r="AO37">
        <v>31.8</v>
      </c>
      <c r="AP37">
        <v>375</v>
      </c>
      <c r="AQ37">
        <v>89</v>
      </c>
      <c r="AR37">
        <v>0</v>
      </c>
      <c r="AS37">
        <v>11</v>
      </c>
      <c r="AT37">
        <v>7.7</v>
      </c>
      <c r="AU37">
        <v>4.2</v>
      </c>
      <c r="AV37">
        <v>15.9</v>
      </c>
      <c r="AW37">
        <v>4.8</v>
      </c>
      <c r="AX37">
        <v>26391</v>
      </c>
      <c r="AY37">
        <v>3285</v>
      </c>
      <c r="AZ37">
        <v>15.1</v>
      </c>
      <c r="BA37">
        <v>4.5999999999999996</v>
      </c>
      <c r="BB37">
        <v>19.600000000000001</v>
      </c>
      <c r="BC37">
        <v>3.9</v>
      </c>
      <c r="BD37">
        <v>22.6</v>
      </c>
      <c r="BE37">
        <v>5.0999999999999996</v>
      </c>
      <c r="BF37">
        <v>10.1999999999999</v>
      </c>
      <c r="BG37">
        <v>3</v>
      </c>
      <c r="BH37">
        <v>11.1999999999999</v>
      </c>
      <c r="BI37">
        <v>4.8</v>
      </c>
      <c r="BJ37">
        <v>97</v>
      </c>
      <c r="BK37">
        <v>3</v>
      </c>
      <c r="BL37">
        <v>2.9</v>
      </c>
      <c r="BM37">
        <v>2.5</v>
      </c>
      <c r="BN37">
        <v>0</v>
      </c>
      <c r="BO37">
        <v>1.5</v>
      </c>
      <c r="BP37">
        <v>0</v>
      </c>
      <c r="BQ37">
        <v>2.8</v>
      </c>
      <c r="BR37">
        <v>4.8</v>
      </c>
      <c r="BS37">
        <v>3.2</v>
      </c>
      <c r="BT37">
        <v>37.799999999999898</v>
      </c>
      <c r="BU37">
        <v>8.8000000000000007</v>
      </c>
      <c r="BV37">
        <v>0</v>
      </c>
      <c r="BW37">
        <v>0.4</v>
      </c>
      <c r="BX37">
        <v>0.31340000000000001</v>
      </c>
      <c r="BY37">
        <v>0.93400000000000005</v>
      </c>
      <c r="BZ37">
        <v>0.58379999999999999</v>
      </c>
      <c r="CA37">
        <v>0.63490000000000002</v>
      </c>
      <c r="CB37">
        <v>2.4661</v>
      </c>
      <c r="CC37">
        <v>0.65239999999999998</v>
      </c>
      <c r="CD37">
        <v>0.81279999999999997</v>
      </c>
      <c r="CE37">
        <v>0.61260000000000003</v>
      </c>
      <c r="CF37">
        <v>0.45340000000000003</v>
      </c>
      <c r="CG37">
        <v>0.6946</v>
      </c>
      <c r="CH37">
        <v>2.5733999999999999</v>
      </c>
      <c r="CI37">
        <v>0.8226</v>
      </c>
      <c r="CJ37">
        <v>0.90180000000000005</v>
      </c>
      <c r="CK37">
        <v>0.51319999999999999</v>
      </c>
      <c r="CL37">
        <v>1.415</v>
      </c>
      <c r="CM37">
        <v>0.71519999999999995</v>
      </c>
      <c r="CN37">
        <v>0</v>
      </c>
      <c r="CO37">
        <v>0</v>
      </c>
      <c r="CP37">
        <v>0.6361</v>
      </c>
      <c r="CQ37">
        <v>0.6855</v>
      </c>
      <c r="CR37">
        <v>0</v>
      </c>
      <c r="CS37">
        <v>1.3216000000000001</v>
      </c>
      <c r="CT37">
        <v>0.1457</v>
      </c>
      <c r="CU37">
        <v>7.7760999999999996</v>
      </c>
      <c r="CV37">
        <v>0.61299999999999999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207</v>
      </c>
      <c r="DR37">
        <v>79</v>
      </c>
      <c r="DS37">
        <v>7.1</v>
      </c>
      <c r="DT37">
        <v>2.7</v>
      </c>
      <c r="DU37">
        <v>1856</v>
      </c>
      <c r="DV37">
        <v>2.8383646916391999E-2</v>
      </c>
      <c r="DW37">
        <v>2.7534855514999999E-5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36047</v>
      </c>
      <c r="F38" t="s">
        <v>254</v>
      </c>
      <c r="G38">
        <v>36047072400</v>
      </c>
      <c r="H38" t="s">
        <v>1490</v>
      </c>
      <c r="I38">
        <v>7.4205699999999999E-2</v>
      </c>
      <c r="J38">
        <v>2025</v>
      </c>
      <c r="K38">
        <v>273</v>
      </c>
      <c r="L38">
        <v>693</v>
      </c>
      <c r="M38">
        <v>28</v>
      </c>
      <c r="N38">
        <v>610</v>
      </c>
      <c r="O38">
        <v>49</v>
      </c>
      <c r="P38">
        <v>98</v>
      </c>
      <c r="Q38">
        <v>57</v>
      </c>
      <c r="R38">
        <v>117</v>
      </c>
      <c r="S38">
        <v>56</v>
      </c>
      <c r="T38">
        <v>28504</v>
      </c>
      <c r="U38">
        <v>3491</v>
      </c>
      <c r="V38">
        <v>225</v>
      </c>
      <c r="W38">
        <v>76</v>
      </c>
      <c r="X38">
        <v>425</v>
      </c>
      <c r="Y38">
        <v>92</v>
      </c>
      <c r="Z38">
        <v>363</v>
      </c>
      <c r="AA38">
        <v>88</v>
      </c>
      <c r="AB38">
        <v>243</v>
      </c>
      <c r="AC38">
        <v>70</v>
      </c>
      <c r="AD38">
        <v>77</v>
      </c>
      <c r="AE38">
        <v>36.399999999999899</v>
      </c>
      <c r="AF38">
        <v>1990</v>
      </c>
      <c r="AG38">
        <v>275.10000000000002</v>
      </c>
      <c r="AH38">
        <v>60</v>
      </c>
      <c r="AI38">
        <v>61.5</v>
      </c>
      <c r="AJ38">
        <v>11</v>
      </c>
      <c r="AK38">
        <v>20.1999999999999</v>
      </c>
      <c r="AL38">
        <v>0</v>
      </c>
      <c r="AM38">
        <v>11</v>
      </c>
      <c r="AN38">
        <v>71</v>
      </c>
      <c r="AO38">
        <v>37.6</v>
      </c>
      <c r="AP38">
        <v>174</v>
      </c>
      <c r="AQ38">
        <v>48</v>
      </c>
      <c r="AR38">
        <v>11</v>
      </c>
      <c r="AS38">
        <v>5</v>
      </c>
      <c r="AT38">
        <v>4.8</v>
      </c>
      <c r="AU38">
        <v>2.8</v>
      </c>
      <c r="AV38">
        <v>10.8</v>
      </c>
      <c r="AW38">
        <v>4.8</v>
      </c>
      <c r="AX38">
        <v>28504</v>
      </c>
      <c r="AY38">
        <v>3491</v>
      </c>
      <c r="AZ38">
        <v>15.8</v>
      </c>
      <c r="BA38">
        <v>5.3</v>
      </c>
      <c r="BB38">
        <v>21</v>
      </c>
      <c r="BC38">
        <v>4.7</v>
      </c>
      <c r="BD38">
        <v>17.899999999999899</v>
      </c>
      <c r="BE38">
        <v>3.6</v>
      </c>
      <c r="BF38">
        <v>12</v>
      </c>
      <c r="BG38">
        <v>3.9</v>
      </c>
      <c r="BH38">
        <v>12.6</v>
      </c>
      <c r="BI38">
        <v>5.9</v>
      </c>
      <c r="BJ38">
        <v>98.299999999999898</v>
      </c>
      <c r="BK38">
        <v>3</v>
      </c>
      <c r="BL38">
        <v>3.2</v>
      </c>
      <c r="BM38">
        <v>3.2</v>
      </c>
      <c r="BN38">
        <v>1.6</v>
      </c>
      <c r="BO38">
        <v>2.9</v>
      </c>
      <c r="BP38">
        <v>0</v>
      </c>
      <c r="BQ38">
        <v>4.2</v>
      </c>
      <c r="BR38">
        <v>11.6</v>
      </c>
      <c r="BS38">
        <v>6.1</v>
      </c>
      <c r="BT38">
        <v>28.5</v>
      </c>
      <c r="BU38">
        <v>7.9</v>
      </c>
      <c r="BV38">
        <v>0.5</v>
      </c>
      <c r="BW38">
        <v>0.2</v>
      </c>
      <c r="BX38">
        <v>0.17419999999999999</v>
      </c>
      <c r="BY38">
        <v>0.79139999999999999</v>
      </c>
      <c r="BZ38">
        <v>0.50600000000000001</v>
      </c>
      <c r="CA38">
        <v>0.65639999999999998</v>
      </c>
      <c r="CB38">
        <v>2.1278999999999999</v>
      </c>
      <c r="CC38">
        <v>0.55820000000000003</v>
      </c>
      <c r="CD38">
        <v>0.87090000000000001</v>
      </c>
      <c r="CE38">
        <v>0.26069999999999999</v>
      </c>
      <c r="CF38">
        <v>0.60109999999999997</v>
      </c>
      <c r="CG38">
        <v>0.74299999999999999</v>
      </c>
      <c r="CH38">
        <v>2.4756999999999998</v>
      </c>
      <c r="CI38">
        <v>0.77580000000000005</v>
      </c>
      <c r="CJ38">
        <v>0.93200000000000005</v>
      </c>
      <c r="CK38">
        <v>0.52739999999999998</v>
      </c>
      <c r="CL38">
        <v>1.4594</v>
      </c>
      <c r="CM38">
        <v>0.74590000000000001</v>
      </c>
      <c r="CN38">
        <v>0.28849999999999998</v>
      </c>
      <c r="CO38">
        <v>0</v>
      </c>
      <c r="CP38">
        <v>0.85150000000000003</v>
      </c>
      <c r="CQ38">
        <v>0.62090000000000001</v>
      </c>
      <c r="CR38">
        <v>0.6069</v>
      </c>
      <c r="CS38">
        <v>2.3679000000000001</v>
      </c>
      <c r="CT38">
        <v>0.55800000000000005</v>
      </c>
      <c r="CU38">
        <v>8.4307999999999996</v>
      </c>
      <c r="CV38">
        <v>0.70709999999999995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169</v>
      </c>
      <c r="DR38">
        <v>72</v>
      </c>
      <c r="DS38">
        <v>8.3000000000000007</v>
      </c>
      <c r="DT38">
        <v>3.3</v>
      </c>
      <c r="DU38">
        <v>842</v>
      </c>
      <c r="DV38">
        <v>2.2119520482920998E-2</v>
      </c>
      <c r="DW38">
        <v>2.0461837903000001E-5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36047</v>
      </c>
      <c r="F39" t="s">
        <v>254</v>
      </c>
      <c r="G39">
        <v>36047072600</v>
      </c>
      <c r="H39" t="s">
        <v>1448</v>
      </c>
      <c r="I39">
        <v>0.1062429</v>
      </c>
      <c r="J39">
        <v>2159</v>
      </c>
      <c r="K39">
        <v>261</v>
      </c>
      <c r="L39">
        <v>753</v>
      </c>
      <c r="M39">
        <v>29</v>
      </c>
      <c r="N39">
        <v>688</v>
      </c>
      <c r="O39">
        <v>52</v>
      </c>
      <c r="P39">
        <v>65</v>
      </c>
      <c r="Q39">
        <v>46</v>
      </c>
      <c r="R39">
        <v>184</v>
      </c>
      <c r="S39">
        <v>82</v>
      </c>
      <c r="T39">
        <v>30016</v>
      </c>
      <c r="U39">
        <v>4284</v>
      </c>
      <c r="V39">
        <v>138</v>
      </c>
      <c r="W39">
        <v>72</v>
      </c>
      <c r="X39">
        <v>373</v>
      </c>
      <c r="Y39">
        <v>85</v>
      </c>
      <c r="Z39">
        <v>412</v>
      </c>
      <c r="AA39">
        <v>160</v>
      </c>
      <c r="AB39">
        <v>188</v>
      </c>
      <c r="AC39">
        <v>59</v>
      </c>
      <c r="AD39">
        <v>68</v>
      </c>
      <c r="AE39">
        <v>37.1</v>
      </c>
      <c r="AF39">
        <v>2098</v>
      </c>
      <c r="AG39">
        <v>263.3</v>
      </c>
      <c r="AH39">
        <v>44</v>
      </c>
      <c r="AI39">
        <v>56.299999999999898</v>
      </c>
      <c r="AJ39">
        <v>0</v>
      </c>
      <c r="AK39">
        <v>15.6</v>
      </c>
      <c r="AL39">
        <v>0</v>
      </c>
      <c r="AM39">
        <v>11</v>
      </c>
      <c r="AN39">
        <v>29</v>
      </c>
      <c r="AO39">
        <v>33.799999999999898</v>
      </c>
      <c r="AP39">
        <v>196</v>
      </c>
      <c r="AQ39">
        <v>60</v>
      </c>
      <c r="AR39">
        <v>0</v>
      </c>
      <c r="AS39">
        <v>11</v>
      </c>
      <c r="AT39">
        <v>3</v>
      </c>
      <c r="AU39">
        <v>2.2000000000000002</v>
      </c>
      <c r="AV39">
        <v>16.100000000000001</v>
      </c>
      <c r="AW39">
        <v>6.6</v>
      </c>
      <c r="AX39">
        <v>30016</v>
      </c>
      <c r="AY39">
        <v>4284</v>
      </c>
      <c r="AZ39">
        <v>8.8000000000000007</v>
      </c>
      <c r="BA39">
        <v>4.4000000000000004</v>
      </c>
      <c r="BB39">
        <v>17.3</v>
      </c>
      <c r="BC39">
        <v>4.5999999999999996</v>
      </c>
      <c r="BD39">
        <v>19.100000000000001</v>
      </c>
      <c r="BE39">
        <v>7</v>
      </c>
      <c r="BF39">
        <v>8.6999999999999904</v>
      </c>
      <c r="BG39">
        <v>2.6</v>
      </c>
      <c r="BH39">
        <v>9.9</v>
      </c>
      <c r="BI39">
        <v>5.3</v>
      </c>
      <c r="BJ39">
        <v>97.2</v>
      </c>
      <c r="BK39">
        <v>3.3</v>
      </c>
      <c r="BL39">
        <v>2.1</v>
      </c>
      <c r="BM39">
        <v>2.7</v>
      </c>
      <c r="BN39">
        <v>0</v>
      </c>
      <c r="BO39">
        <v>2.1</v>
      </c>
      <c r="BP39">
        <v>0</v>
      </c>
      <c r="BQ39">
        <v>3.9</v>
      </c>
      <c r="BR39">
        <v>4.2</v>
      </c>
      <c r="BS39">
        <v>4.9000000000000004</v>
      </c>
      <c r="BT39">
        <v>28.5</v>
      </c>
      <c r="BU39">
        <v>8.3000000000000007</v>
      </c>
      <c r="BV39">
        <v>0</v>
      </c>
      <c r="BW39">
        <v>0.5</v>
      </c>
      <c r="BX39">
        <v>7.9100000000000004E-2</v>
      </c>
      <c r="BY39">
        <v>0.93659999999999999</v>
      </c>
      <c r="BZ39">
        <v>0.45669999999999999</v>
      </c>
      <c r="CA39">
        <v>0.37169999999999997</v>
      </c>
      <c r="CB39">
        <v>1.8441000000000001</v>
      </c>
      <c r="CC39">
        <v>0.46310000000000001</v>
      </c>
      <c r="CD39">
        <v>0.69279999999999997</v>
      </c>
      <c r="CE39">
        <v>0.32519999999999999</v>
      </c>
      <c r="CF39">
        <v>0.30009999999999998</v>
      </c>
      <c r="CG39">
        <v>0.62990000000000002</v>
      </c>
      <c r="CH39">
        <v>1.948</v>
      </c>
      <c r="CI39">
        <v>0.45029999999999998</v>
      </c>
      <c r="CJ39">
        <v>0.90590000000000004</v>
      </c>
      <c r="CK39">
        <v>0.45119999999999999</v>
      </c>
      <c r="CL39">
        <v>1.3571</v>
      </c>
      <c r="CM39">
        <v>0.67869999999999997</v>
      </c>
      <c r="CN39">
        <v>0</v>
      </c>
      <c r="CO39">
        <v>0</v>
      </c>
      <c r="CP39">
        <v>0.60029999999999994</v>
      </c>
      <c r="CQ39">
        <v>0.62090000000000001</v>
      </c>
      <c r="CR39">
        <v>0</v>
      </c>
      <c r="CS39">
        <v>1.2212000000000001</v>
      </c>
      <c r="CT39">
        <v>0.11940000000000001</v>
      </c>
      <c r="CU39">
        <v>6.3704000000000001</v>
      </c>
      <c r="CV39">
        <v>0.38869999999999999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2</v>
      </c>
      <c r="DQ39">
        <v>231</v>
      </c>
      <c r="DR39">
        <v>81</v>
      </c>
      <c r="DS39">
        <v>10.6999999999999</v>
      </c>
      <c r="DT39">
        <v>3.5</v>
      </c>
      <c r="DU39">
        <v>1355</v>
      </c>
      <c r="DV39">
        <v>2.1041815874125E-2</v>
      </c>
      <c r="DW39">
        <v>2.3798207875000001E-5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36047</v>
      </c>
      <c r="F40" t="s">
        <v>254</v>
      </c>
      <c r="G40">
        <v>36047072800</v>
      </c>
      <c r="H40" t="s">
        <v>1489</v>
      </c>
      <c r="I40">
        <v>8.1872899999999998E-2</v>
      </c>
      <c r="J40">
        <v>4107</v>
      </c>
      <c r="K40">
        <v>414</v>
      </c>
      <c r="L40">
        <v>1592</v>
      </c>
      <c r="M40">
        <v>41</v>
      </c>
      <c r="N40">
        <v>1444</v>
      </c>
      <c r="O40">
        <v>99</v>
      </c>
      <c r="P40">
        <v>204</v>
      </c>
      <c r="Q40">
        <v>163</v>
      </c>
      <c r="R40">
        <v>273</v>
      </c>
      <c r="S40">
        <v>118</v>
      </c>
      <c r="T40">
        <v>29851</v>
      </c>
      <c r="U40">
        <v>4844</v>
      </c>
      <c r="V40">
        <v>190</v>
      </c>
      <c r="W40">
        <v>77</v>
      </c>
      <c r="X40">
        <v>591</v>
      </c>
      <c r="Y40">
        <v>162</v>
      </c>
      <c r="Z40">
        <v>788</v>
      </c>
      <c r="AA40">
        <v>182</v>
      </c>
      <c r="AB40">
        <v>223</v>
      </c>
      <c r="AC40">
        <v>82</v>
      </c>
      <c r="AD40">
        <v>219</v>
      </c>
      <c r="AE40">
        <v>100.2</v>
      </c>
      <c r="AF40">
        <v>3933</v>
      </c>
      <c r="AG40">
        <v>424.3</v>
      </c>
      <c r="AH40">
        <v>125</v>
      </c>
      <c r="AI40">
        <v>165.599999999999</v>
      </c>
      <c r="AJ40">
        <v>806</v>
      </c>
      <c r="AK40">
        <v>110.5</v>
      </c>
      <c r="AL40">
        <v>0</v>
      </c>
      <c r="AM40">
        <v>11</v>
      </c>
      <c r="AN40">
        <v>99</v>
      </c>
      <c r="AO40">
        <v>61.299999999999898</v>
      </c>
      <c r="AP40">
        <v>499</v>
      </c>
      <c r="AQ40">
        <v>130</v>
      </c>
      <c r="AR40">
        <v>0</v>
      </c>
      <c r="AS40">
        <v>11</v>
      </c>
      <c r="AT40">
        <v>5</v>
      </c>
      <c r="AU40">
        <v>3.9</v>
      </c>
      <c r="AV40">
        <v>11.5</v>
      </c>
      <c r="AW40">
        <v>4.7</v>
      </c>
      <c r="AX40">
        <v>29851</v>
      </c>
      <c r="AY40">
        <v>4844</v>
      </c>
      <c r="AZ40">
        <v>6.8</v>
      </c>
      <c r="BA40">
        <v>2.7</v>
      </c>
      <c r="BB40">
        <v>14.4</v>
      </c>
      <c r="BC40">
        <v>4.3</v>
      </c>
      <c r="BD40">
        <v>19.1999999999999</v>
      </c>
      <c r="BE40">
        <v>4</v>
      </c>
      <c r="BF40">
        <v>5.4</v>
      </c>
      <c r="BG40">
        <v>2.1</v>
      </c>
      <c r="BH40">
        <v>15.1999999999999</v>
      </c>
      <c r="BI40">
        <v>6.9</v>
      </c>
      <c r="BJ40">
        <v>95.799999999999898</v>
      </c>
      <c r="BK40">
        <v>3.7</v>
      </c>
      <c r="BL40">
        <v>3.3</v>
      </c>
      <c r="BM40">
        <v>4.3</v>
      </c>
      <c r="BN40">
        <v>50.6</v>
      </c>
      <c r="BO40">
        <v>6.8</v>
      </c>
      <c r="BP40">
        <v>0</v>
      </c>
      <c r="BQ40">
        <v>1.9</v>
      </c>
      <c r="BR40">
        <v>6.9</v>
      </c>
      <c r="BS40">
        <v>4.2</v>
      </c>
      <c r="BT40">
        <v>34.6</v>
      </c>
      <c r="BU40">
        <v>8.4</v>
      </c>
      <c r="BV40">
        <v>0</v>
      </c>
      <c r="BW40">
        <v>0.3</v>
      </c>
      <c r="BX40">
        <v>0.18509999999999999</v>
      </c>
      <c r="BY40">
        <v>0.8246</v>
      </c>
      <c r="BZ40">
        <v>0.46179999999999999</v>
      </c>
      <c r="CA40">
        <v>0.26579999999999998</v>
      </c>
      <c r="CB40">
        <v>1.7373000000000001</v>
      </c>
      <c r="CC40">
        <v>0.42920000000000003</v>
      </c>
      <c r="CD40">
        <v>0.4924</v>
      </c>
      <c r="CE40">
        <v>0.33610000000000001</v>
      </c>
      <c r="CF40">
        <v>5.7099999999999998E-2</v>
      </c>
      <c r="CG40">
        <v>0.81140000000000001</v>
      </c>
      <c r="CH40">
        <v>1.6970000000000001</v>
      </c>
      <c r="CI40">
        <v>0.27989999999999998</v>
      </c>
      <c r="CJ40">
        <v>0.88009999999999999</v>
      </c>
      <c r="CK40">
        <v>0.53339999999999999</v>
      </c>
      <c r="CL40">
        <v>1.4135</v>
      </c>
      <c r="CM40">
        <v>0.71440000000000003</v>
      </c>
      <c r="CN40">
        <v>0.80769999999999997</v>
      </c>
      <c r="CO40">
        <v>0</v>
      </c>
      <c r="CP40">
        <v>0.72219999999999995</v>
      </c>
      <c r="CQ40">
        <v>0.66379999999999995</v>
      </c>
      <c r="CR40">
        <v>0</v>
      </c>
      <c r="CS40">
        <v>2.1936</v>
      </c>
      <c r="CT40">
        <v>0.47439999999999999</v>
      </c>
      <c r="CU40">
        <v>7.0414000000000003</v>
      </c>
      <c r="CV40">
        <v>0.50119999999999998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469</v>
      </c>
      <c r="DR40">
        <v>208</v>
      </c>
      <c r="DS40">
        <v>11.4</v>
      </c>
      <c r="DT40">
        <v>4.5999999999999996</v>
      </c>
      <c r="DU40">
        <v>1592</v>
      </c>
      <c r="DV40">
        <v>2.601877849976E-2</v>
      </c>
      <c r="DW40">
        <v>2.2417234259000001E-5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36047</v>
      </c>
      <c r="F41" t="s">
        <v>254</v>
      </c>
      <c r="G41">
        <v>36047073000</v>
      </c>
      <c r="H41" t="s">
        <v>1488</v>
      </c>
      <c r="I41">
        <v>7.1434700000000004E-2</v>
      </c>
      <c r="J41">
        <v>2510</v>
      </c>
      <c r="K41">
        <v>246</v>
      </c>
      <c r="L41">
        <v>799</v>
      </c>
      <c r="M41">
        <v>30</v>
      </c>
      <c r="N41">
        <v>744</v>
      </c>
      <c r="O41">
        <v>53</v>
      </c>
      <c r="P41">
        <v>106</v>
      </c>
      <c r="Q41">
        <v>124</v>
      </c>
      <c r="R41">
        <v>178</v>
      </c>
      <c r="S41">
        <v>85</v>
      </c>
      <c r="T41">
        <v>34505</v>
      </c>
      <c r="U41">
        <v>4753</v>
      </c>
      <c r="V41">
        <v>142</v>
      </c>
      <c r="W41">
        <v>57</v>
      </c>
      <c r="X41">
        <v>363</v>
      </c>
      <c r="Y41">
        <v>87</v>
      </c>
      <c r="Z41">
        <v>510</v>
      </c>
      <c r="AA41">
        <v>135</v>
      </c>
      <c r="AB41">
        <v>200</v>
      </c>
      <c r="AC41">
        <v>66</v>
      </c>
      <c r="AD41">
        <v>106</v>
      </c>
      <c r="AE41">
        <v>47.799999999999898</v>
      </c>
      <c r="AF41">
        <v>2394</v>
      </c>
      <c r="AG41">
        <v>253.5</v>
      </c>
      <c r="AH41">
        <v>40</v>
      </c>
      <c r="AI41">
        <v>56.299999999999898</v>
      </c>
      <c r="AJ41">
        <v>78</v>
      </c>
      <c r="AK41">
        <v>33.799999999999898</v>
      </c>
      <c r="AL41">
        <v>0</v>
      </c>
      <c r="AM41">
        <v>11</v>
      </c>
      <c r="AN41">
        <v>26</v>
      </c>
      <c r="AO41">
        <v>29.6999999999999</v>
      </c>
      <c r="AP41">
        <v>145</v>
      </c>
      <c r="AQ41">
        <v>48</v>
      </c>
      <c r="AR41">
        <v>15</v>
      </c>
      <c r="AS41">
        <v>7</v>
      </c>
      <c r="AT41">
        <v>4.2</v>
      </c>
      <c r="AU41">
        <v>4.9000000000000004</v>
      </c>
      <c r="AV41">
        <v>12.6</v>
      </c>
      <c r="AW41">
        <v>5.4</v>
      </c>
      <c r="AX41">
        <v>34505</v>
      </c>
      <c r="AY41">
        <v>4753</v>
      </c>
      <c r="AZ41">
        <v>7.9</v>
      </c>
      <c r="BA41">
        <v>3.1</v>
      </c>
      <c r="BB41">
        <v>14.5</v>
      </c>
      <c r="BC41">
        <v>3.4</v>
      </c>
      <c r="BD41">
        <v>20.3</v>
      </c>
      <c r="BE41">
        <v>5</v>
      </c>
      <c r="BF41">
        <v>8</v>
      </c>
      <c r="BG41">
        <v>2.6</v>
      </c>
      <c r="BH41">
        <v>14.1999999999999</v>
      </c>
      <c r="BI41">
        <v>6.3</v>
      </c>
      <c r="BJ41">
        <v>95.4</v>
      </c>
      <c r="BK41">
        <v>3.8</v>
      </c>
      <c r="BL41">
        <v>1.8</v>
      </c>
      <c r="BM41">
        <v>2.5</v>
      </c>
      <c r="BN41">
        <v>9.8000000000000007</v>
      </c>
      <c r="BO41">
        <v>4.2</v>
      </c>
      <c r="BP41">
        <v>0</v>
      </c>
      <c r="BQ41">
        <v>3.7</v>
      </c>
      <c r="BR41">
        <v>3.5</v>
      </c>
      <c r="BS41">
        <v>4</v>
      </c>
      <c r="BT41">
        <v>19.5</v>
      </c>
      <c r="BU41">
        <v>6.3</v>
      </c>
      <c r="BV41">
        <v>0.6</v>
      </c>
      <c r="BW41">
        <v>0.3</v>
      </c>
      <c r="BX41">
        <v>0.13950000000000001</v>
      </c>
      <c r="BY41">
        <v>0.8599</v>
      </c>
      <c r="BZ41">
        <v>0.33310000000000001</v>
      </c>
      <c r="CA41">
        <v>0.32590000000000002</v>
      </c>
      <c r="CB41">
        <v>1.6583000000000001</v>
      </c>
      <c r="CC41">
        <v>0.40139999999999998</v>
      </c>
      <c r="CD41">
        <v>0.49859999999999999</v>
      </c>
      <c r="CE41">
        <v>0.42109999999999997</v>
      </c>
      <c r="CF41">
        <v>0.23269999999999999</v>
      </c>
      <c r="CG41">
        <v>0.7883</v>
      </c>
      <c r="CH41">
        <v>1.9407000000000001</v>
      </c>
      <c r="CI41">
        <v>0.44180000000000003</v>
      </c>
      <c r="CJ41">
        <v>0.87309999999999999</v>
      </c>
      <c r="CK41">
        <v>0.41449999999999998</v>
      </c>
      <c r="CL41">
        <v>1.2877000000000001</v>
      </c>
      <c r="CM41">
        <v>0.63590000000000002</v>
      </c>
      <c r="CN41">
        <v>0.54449999999999998</v>
      </c>
      <c r="CO41">
        <v>0</v>
      </c>
      <c r="CP41">
        <v>0.5554</v>
      </c>
      <c r="CQ41">
        <v>0.54310000000000003</v>
      </c>
      <c r="CR41">
        <v>0.62619999999999998</v>
      </c>
      <c r="CS41">
        <v>2.2692999999999999</v>
      </c>
      <c r="CT41">
        <v>0.50780000000000003</v>
      </c>
      <c r="CU41">
        <v>7.1558999999999999</v>
      </c>
      <c r="CV41">
        <v>0.51700000000000002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203</v>
      </c>
      <c r="DR41">
        <v>146</v>
      </c>
      <c r="DS41">
        <v>8.1</v>
      </c>
      <c r="DT41">
        <v>5.7</v>
      </c>
      <c r="DU41">
        <v>970</v>
      </c>
      <c r="DV41">
        <v>2.5431532168633999E-2</v>
      </c>
      <c r="DW41">
        <v>1.9924884018999998E-5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36047</v>
      </c>
      <c r="F42" t="s">
        <v>254</v>
      </c>
      <c r="G42">
        <v>36047073200</v>
      </c>
      <c r="H42" t="s">
        <v>1487</v>
      </c>
      <c r="I42">
        <v>6.1789799999999999E-2</v>
      </c>
      <c r="J42">
        <v>2633</v>
      </c>
      <c r="K42">
        <v>279</v>
      </c>
      <c r="L42">
        <v>837</v>
      </c>
      <c r="M42">
        <v>32</v>
      </c>
      <c r="N42">
        <v>801</v>
      </c>
      <c r="O42">
        <v>44</v>
      </c>
      <c r="P42">
        <v>107</v>
      </c>
      <c r="Q42">
        <v>57</v>
      </c>
      <c r="R42">
        <v>131</v>
      </c>
      <c r="S42">
        <v>76</v>
      </c>
      <c r="T42">
        <v>26082</v>
      </c>
      <c r="U42">
        <v>2981</v>
      </c>
      <c r="V42">
        <v>173</v>
      </c>
      <c r="W42">
        <v>65</v>
      </c>
      <c r="X42">
        <v>435</v>
      </c>
      <c r="Y42">
        <v>123</v>
      </c>
      <c r="Z42">
        <v>418</v>
      </c>
      <c r="AA42">
        <v>116</v>
      </c>
      <c r="AB42">
        <v>257</v>
      </c>
      <c r="AC42">
        <v>67</v>
      </c>
      <c r="AD42">
        <v>74</v>
      </c>
      <c r="AE42">
        <v>41.2</v>
      </c>
      <c r="AF42">
        <v>2594</v>
      </c>
      <c r="AG42">
        <v>280.5</v>
      </c>
      <c r="AH42">
        <v>36</v>
      </c>
      <c r="AI42">
        <v>50.2</v>
      </c>
      <c r="AJ42">
        <v>85</v>
      </c>
      <c r="AK42">
        <v>48.299999999999898</v>
      </c>
      <c r="AL42">
        <v>0</v>
      </c>
      <c r="AM42">
        <v>11</v>
      </c>
      <c r="AN42">
        <v>58</v>
      </c>
      <c r="AO42">
        <v>40</v>
      </c>
      <c r="AP42">
        <v>216</v>
      </c>
      <c r="AQ42">
        <v>60</v>
      </c>
      <c r="AR42">
        <v>0</v>
      </c>
      <c r="AS42">
        <v>11</v>
      </c>
      <c r="AT42">
        <v>4.0999999999999996</v>
      </c>
      <c r="AU42">
        <v>2.2999999999999998</v>
      </c>
      <c r="AV42">
        <v>10.1</v>
      </c>
      <c r="AW42">
        <v>5.7</v>
      </c>
      <c r="AX42">
        <v>26082</v>
      </c>
      <c r="AY42">
        <v>2981</v>
      </c>
      <c r="AZ42">
        <v>9.6</v>
      </c>
      <c r="BA42">
        <v>3.3</v>
      </c>
      <c r="BB42">
        <v>16.5</v>
      </c>
      <c r="BC42">
        <v>4.7</v>
      </c>
      <c r="BD42">
        <v>15.9</v>
      </c>
      <c r="BE42">
        <v>4.0999999999999996</v>
      </c>
      <c r="BF42">
        <v>9.8000000000000007</v>
      </c>
      <c r="BG42">
        <v>2.6</v>
      </c>
      <c r="BH42">
        <v>9.1999999999999904</v>
      </c>
      <c r="BI42">
        <v>5.0999999999999996</v>
      </c>
      <c r="BJ42">
        <v>98.5</v>
      </c>
      <c r="BK42">
        <v>2.1</v>
      </c>
      <c r="BL42">
        <v>1.4</v>
      </c>
      <c r="BM42">
        <v>2</v>
      </c>
      <c r="BN42">
        <v>10.1999999999999</v>
      </c>
      <c r="BO42">
        <v>5.8</v>
      </c>
      <c r="BP42">
        <v>0</v>
      </c>
      <c r="BQ42">
        <v>3.5</v>
      </c>
      <c r="BR42">
        <v>7.2</v>
      </c>
      <c r="BS42">
        <v>5</v>
      </c>
      <c r="BT42">
        <v>27</v>
      </c>
      <c r="BU42">
        <v>7.4</v>
      </c>
      <c r="BV42">
        <v>0</v>
      </c>
      <c r="BW42">
        <v>0.4</v>
      </c>
      <c r="BX42">
        <v>0.13450000000000001</v>
      </c>
      <c r="BY42">
        <v>0.75149999999999995</v>
      </c>
      <c r="BZ42">
        <v>0.59550000000000003</v>
      </c>
      <c r="CA42">
        <v>0.41260000000000002</v>
      </c>
      <c r="CB42">
        <v>1.8942000000000001</v>
      </c>
      <c r="CC42">
        <v>0.4793</v>
      </c>
      <c r="CD42">
        <v>0.6411</v>
      </c>
      <c r="CE42">
        <v>0.16500000000000001</v>
      </c>
      <c r="CF42">
        <v>0.41110000000000002</v>
      </c>
      <c r="CG42">
        <v>0.59740000000000004</v>
      </c>
      <c r="CH42">
        <v>1.8145</v>
      </c>
      <c r="CI42">
        <v>0.35599999999999998</v>
      </c>
      <c r="CJ42">
        <v>0.9405</v>
      </c>
      <c r="CK42">
        <v>0.36859999999999998</v>
      </c>
      <c r="CL42">
        <v>1.3090999999999999</v>
      </c>
      <c r="CM42">
        <v>0.65049999999999997</v>
      </c>
      <c r="CN42">
        <v>0.55130000000000001</v>
      </c>
      <c r="CO42">
        <v>0</v>
      </c>
      <c r="CP42">
        <v>0.7329</v>
      </c>
      <c r="CQ42">
        <v>0.6079</v>
      </c>
      <c r="CR42">
        <v>0</v>
      </c>
      <c r="CS42">
        <v>1.8920999999999999</v>
      </c>
      <c r="CT42">
        <v>0.35220000000000001</v>
      </c>
      <c r="CU42">
        <v>6.91</v>
      </c>
      <c r="CV42">
        <v>0.47860000000000003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105</v>
      </c>
      <c r="DR42">
        <v>66</v>
      </c>
      <c r="DS42">
        <v>4</v>
      </c>
      <c r="DT42">
        <v>2.7</v>
      </c>
      <c r="DU42">
        <v>1059</v>
      </c>
      <c r="DV42">
        <v>1.6819307929869E-2</v>
      </c>
      <c r="DW42">
        <v>1.7258905428000001E-5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36047</v>
      </c>
      <c r="F43" t="s">
        <v>254</v>
      </c>
      <c r="G43">
        <v>36047073400</v>
      </c>
      <c r="H43" t="s">
        <v>1486</v>
      </c>
      <c r="I43">
        <v>5.8341900000000002E-2</v>
      </c>
      <c r="J43">
        <v>2217</v>
      </c>
      <c r="K43">
        <v>225</v>
      </c>
      <c r="L43">
        <v>688</v>
      </c>
      <c r="M43">
        <v>33</v>
      </c>
      <c r="N43">
        <v>643</v>
      </c>
      <c r="O43">
        <v>46</v>
      </c>
      <c r="P43">
        <v>98</v>
      </c>
      <c r="Q43">
        <v>85</v>
      </c>
      <c r="R43">
        <v>70</v>
      </c>
      <c r="S43">
        <v>34</v>
      </c>
      <c r="T43">
        <v>30131</v>
      </c>
      <c r="U43">
        <v>4005</v>
      </c>
      <c r="V43">
        <v>120</v>
      </c>
      <c r="W43">
        <v>62</v>
      </c>
      <c r="X43">
        <v>340</v>
      </c>
      <c r="Y43">
        <v>71</v>
      </c>
      <c r="Z43">
        <v>467</v>
      </c>
      <c r="AA43">
        <v>108</v>
      </c>
      <c r="AB43">
        <v>153</v>
      </c>
      <c r="AC43">
        <v>51</v>
      </c>
      <c r="AD43">
        <v>46</v>
      </c>
      <c r="AE43">
        <v>30.8</v>
      </c>
      <c r="AF43">
        <v>2146</v>
      </c>
      <c r="AG43">
        <v>228.69999999999899</v>
      </c>
      <c r="AH43">
        <v>38</v>
      </c>
      <c r="AI43">
        <v>60.799999999999898</v>
      </c>
      <c r="AJ43">
        <v>0</v>
      </c>
      <c r="AK43">
        <v>15.6</v>
      </c>
      <c r="AL43">
        <v>0</v>
      </c>
      <c r="AM43">
        <v>11</v>
      </c>
      <c r="AN43">
        <v>26</v>
      </c>
      <c r="AO43">
        <v>25.5</v>
      </c>
      <c r="AP43">
        <v>47</v>
      </c>
      <c r="AQ43">
        <v>28</v>
      </c>
      <c r="AR43">
        <v>0</v>
      </c>
      <c r="AS43">
        <v>11</v>
      </c>
      <c r="AT43">
        <v>4.4000000000000004</v>
      </c>
      <c r="AU43">
        <v>3.8</v>
      </c>
      <c r="AV43">
        <v>5.8</v>
      </c>
      <c r="AW43">
        <v>2.7</v>
      </c>
      <c r="AX43">
        <v>30131</v>
      </c>
      <c r="AY43">
        <v>4005</v>
      </c>
      <c r="AZ43">
        <v>7.4</v>
      </c>
      <c r="BA43">
        <v>3.7</v>
      </c>
      <c r="BB43">
        <v>15.3</v>
      </c>
      <c r="BC43">
        <v>3.5</v>
      </c>
      <c r="BD43">
        <v>21.1</v>
      </c>
      <c r="BE43">
        <v>4.4000000000000004</v>
      </c>
      <c r="BF43">
        <v>6.9</v>
      </c>
      <c r="BG43">
        <v>2.4</v>
      </c>
      <c r="BH43">
        <v>7.2</v>
      </c>
      <c r="BI43">
        <v>4.8</v>
      </c>
      <c r="BJ43">
        <v>96.799999999999898</v>
      </c>
      <c r="BK43">
        <v>3.1</v>
      </c>
      <c r="BL43">
        <v>1.8</v>
      </c>
      <c r="BM43">
        <v>2.9</v>
      </c>
      <c r="BN43">
        <v>0</v>
      </c>
      <c r="BO43">
        <v>2.2999999999999998</v>
      </c>
      <c r="BP43">
        <v>0</v>
      </c>
      <c r="BQ43">
        <v>4.3</v>
      </c>
      <c r="BR43">
        <v>4</v>
      </c>
      <c r="BS43">
        <v>4</v>
      </c>
      <c r="BT43">
        <v>7.3</v>
      </c>
      <c r="BU43">
        <v>4.4000000000000004</v>
      </c>
      <c r="BV43">
        <v>0</v>
      </c>
      <c r="BW43">
        <v>0.5</v>
      </c>
      <c r="BX43">
        <v>0.15229999999999999</v>
      </c>
      <c r="BY43">
        <v>0.36570000000000003</v>
      </c>
      <c r="BZ43">
        <v>0.45250000000000001</v>
      </c>
      <c r="CA43">
        <v>0.29670000000000002</v>
      </c>
      <c r="CB43">
        <v>1.2670999999999999</v>
      </c>
      <c r="CC43">
        <v>0.28360000000000002</v>
      </c>
      <c r="CD43">
        <v>0.55330000000000001</v>
      </c>
      <c r="CE43">
        <v>0.47860000000000003</v>
      </c>
      <c r="CF43">
        <v>0.14480000000000001</v>
      </c>
      <c r="CG43">
        <v>0.46439999999999998</v>
      </c>
      <c r="CH43">
        <v>1.6411</v>
      </c>
      <c r="CI43">
        <v>0.25080000000000002</v>
      </c>
      <c r="CJ43">
        <v>0.89810000000000001</v>
      </c>
      <c r="CK43">
        <v>0.42170000000000002</v>
      </c>
      <c r="CL43">
        <v>1.3198000000000001</v>
      </c>
      <c r="CM43">
        <v>0.65590000000000004</v>
      </c>
      <c r="CN43">
        <v>0</v>
      </c>
      <c r="CO43">
        <v>0</v>
      </c>
      <c r="CP43">
        <v>0.59099999999999997</v>
      </c>
      <c r="CQ43">
        <v>0.32650000000000001</v>
      </c>
      <c r="CR43">
        <v>0</v>
      </c>
      <c r="CS43">
        <v>0.91749999999999998</v>
      </c>
      <c r="CT43">
        <v>6.0400000000000002E-2</v>
      </c>
      <c r="CU43">
        <v>5.1456</v>
      </c>
      <c r="CV43">
        <v>0.18820000000000001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124</v>
      </c>
      <c r="DR43">
        <v>55</v>
      </c>
      <c r="DS43">
        <v>5.6</v>
      </c>
      <c r="DT43">
        <v>2.4</v>
      </c>
      <c r="DU43">
        <v>1408</v>
      </c>
      <c r="DV43">
        <v>1.6067636256624E-2</v>
      </c>
      <c r="DW43">
        <v>1.6081410463999999E-5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36047</v>
      </c>
      <c r="F44" t="s">
        <v>254</v>
      </c>
      <c r="G44">
        <v>36047073600</v>
      </c>
      <c r="H44" t="s">
        <v>1485</v>
      </c>
      <c r="I44">
        <v>6.8733100000000005E-2</v>
      </c>
      <c r="J44">
        <v>3638</v>
      </c>
      <c r="K44">
        <v>405</v>
      </c>
      <c r="L44">
        <v>1312</v>
      </c>
      <c r="M44">
        <v>35</v>
      </c>
      <c r="N44">
        <v>1235</v>
      </c>
      <c r="O44">
        <v>80</v>
      </c>
      <c r="P44">
        <v>740</v>
      </c>
      <c r="Q44">
        <v>370</v>
      </c>
      <c r="R44">
        <v>164</v>
      </c>
      <c r="S44">
        <v>70</v>
      </c>
      <c r="T44">
        <v>29640</v>
      </c>
      <c r="U44">
        <v>9648</v>
      </c>
      <c r="V44">
        <v>292</v>
      </c>
      <c r="W44">
        <v>130</v>
      </c>
      <c r="X44">
        <v>250</v>
      </c>
      <c r="Y44">
        <v>74</v>
      </c>
      <c r="Z44">
        <v>851</v>
      </c>
      <c r="AA44">
        <v>279</v>
      </c>
      <c r="AB44">
        <v>228</v>
      </c>
      <c r="AC44">
        <v>138</v>
      </c>
      <c r="AD44">
        <v>93</v>
      </c>
      <c r="AE44">
        <v>55.1</v>
      </c>
      <c r="AF44">
        <v>3314</v>
      </c>
      <c r="AG44">
        <v>452.6</v>
      </c>
      <c r="AH44">
        <v>294</v>
      </c>
      <c r="AI44">
        <v>154.4</v>
      </c>
      <c r="AJ44">
        <v>643</v>
      </c>
      <c r="AK44">
        <v>97.299999999999898</v>
      </c>
      <c r="AL44">
        <v>0</v>
      </c>
      <c r="AM44">
        <v>11</v>
      </c>
      <c r="AN44">
        <v>185</v>
      </c>
      <c r="AO44">
        <v>84.2</v>
      </c>
      <c r="AP44">
        <v>515</v>
      </c>
      <c r="AQ44">
        <v>104</v>
      </c>
      <c r="AR44">
        <v>10</v>
      </c>
      <c r="AS44">
        <v>5</v>
      </c>
      <c r="AT44">
        <v>20.5</v>
      </c>
      <c r="AU44">
        <v>9.6</v>
      </c>
      <c r="AV44">
        <v>8.8000000000000007</v>
      </c>
      <c r="AW44">
        <v>3.5</v>
      </c>
      <c r="AX44">
        <v>29640</v>
      </c>
      <c r="AY44">
        <v>9648</v>
      </c>
      <c r="AZ44">
        <v>12.1</v>
      </c>
      <c r="BA44">
        <v>5.5</v>
      </c>
      <c r="BB44">
        <v>6.9</v>
      </c>
      <c r="BC44">
        <v>2.2000000000000002</v>
      </c>
      <c r="BD44">
        <v>23.399999999999899</v>
      </c>
      <c r="BE44">
        <v>7.2</v>
      </c>
      <c r="BF44">
        <v>6.3</v>
      </c>
      <c r="BG44">
        <v>3.9</v>
      </c>
      <c r="BH44">
        <v>7.5</v>
      </c>
      <c r="BI44">
        <v>4.4000000000000004</v>
      </c>
      <c r="BJ44">
        <v>91.099999999999895</v>
      </c>
      <c r="BK44">
        <v>7.2</v>
      </c>
      <c r="BL44">
        <v>8.3000000000000007</v>
      </c>
      <c r="BM44">
        <v>4.3</v>
      </c>
      <c r="BN44">
        <v>49</v>
      </c>
      <c r="BO44">
        <v>7.3</v>
      </c>
      <c r="BP44">
        <v>0</v>
      </c>
      <c r="BQ44">
        <v>2.2999999999999998</v>
      </c>
      <c r="BR44">
        <v>15</v>
      </c>
      <c r="BS44">
        <v>6.8</v>
      </c>
      <c r="BT44">
        <v>41.7</v>
      </c>
      <c r="BU44">
        <v>8.3000000000000007</v>
      </c>
      <c r="BV44">
        <v>0.3</v>
      </c>
      <c r="BW44">
        <v>0.1</v>
      </c>
      <c r="BX44">
        <v>0.72499999999999998</v>
      </c>
      <c r="BY44">
        <v>0.67310000000000003</v>
      </c>
      <c r="BZ44">
        <v>0.46839999999999998</v>
      </c>
      <c r="CA44">
        <v>0.52139999999999997</v>
      </c>
      <c r="CB44">
        <v>2.3879999999999999</v>
      </c>
      <c r="CC44">
        <v>0.63039999999999996</v>
      </c>
      <c r="CD44">
        <v>7.6799999999999993E-2</v>
      </c>
      <c r="CE44">
        <v>0.67010000000000003</v>
      </c>
      <c r="CF44">
        <v>0.1031</v>
      </c>
      <c r="CG44">
        <v>0.49509999999999998</v>
      </c>
      <c r="CH44">
        <v>1.3451</v>
      </c>
      <c r="CI44">
        <v>0.12889999999999999</v>
      </c>
      <c r="CJ44">
        <v>0.82540000000000002</v>
      </c>
      <c r="CK44">
        <v>0.72340000000000004</v>
      </c>
      <c r="CL44">
        <v>1.5488</v>
      </c>
      <c r="CM44">
        <v>0.80720000000000003</v>
      </c>
      <c r="CN44">
        <v>0.80210000000000004</v>
      </c>
      <c r="CO44">
        <v>0</v>
      </c>
      <c r="CP44">
        <v>0.90710000000000002</v>
      </c>
      <c r="CQ44">
        <v>0.71140000000000003</v>
      </c>
      <c r="CR44">
        <v>0.47060000000000002</v>
      </c>
      <c r="CS44">
        <v>2.8910999999999998</v>
      </c>
      <c r="CT44">
        <v>0.79349999999999998</v>
      </c>
      <c r="CU44">
        <v>8.173</v>
      </c>
      <c r="CV44">
        <v>0.6694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1</v>
      </c>
      <c r="DQ44">
        <v>243</v>
      </c>
      <c r="DR44">
        <v>153</v>
      </c>
      <c r="DS44">
        <v>6.7</v>
      </c>
      <c r="DT44">
        <v>4.0999999999999996</v>
      </c>
      <c r="DU44">
        <v>1412</v>
      </c>
      <c r="DV44">
        <v>1.7806802318451002E-2</v>
      </c>
      <c r="DW44">
        <v>1.8573573968E-5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36047</v>
      </c>
      <c r="F45" t="s">
        <v>254</v>
      </c>
      <c r="G45">
        <v>36047073800</v>
      </c>
      <c r="H45" t="s">
        <v>1484</v>
      </c>
      <c r="I45">
        <v>6.9721900000000003E-2</v>
      </c>
      <c r="J45">
        <v>3509</v>
      </c>
      <c r="K45">
        <v>366</v>
      </c>
      <c r="L45">
        <v>1298</v>
      </c>
      <c r="M45">
        <v>38</v>
      </c>
      <c r="N45">
        <v>1220</v>
      </c>
      <c r="O45">
        <v>62</v>
      </c>
      <c r="P45">
        <v>563</v>
      </c>
      <c r="Q45">
        <v>325</v>
      </c>
      <c r="R45">
        <v>86</v>
      </c>
      <c r="S45">
        <v>61</v>
      </c>
      <c r="T45">
        <v>26912</v>
      </c>
      <c r="U45">
        <v>5416</v>
      </c>
      <c r="V45">
        <v>365</v>
      </c>
      <c r="W45">
        <v>184</v>
      </c>
      <c r="X45">
        <v>370</v>
      </c>
      <c r="Y45">
        <v>94</v>
      </c>
      <c r="Z45">
        <v>876</v>
      </c>
      <c r="AA45">
        <v>230</v>
      </c>
      <c r="AB45">
        <v>273</v>
      </c>
      <c r="AC45">
        <v>130</v>
      </c>
      <c r="AD45">
        <v>119</v>
      </c>
      <c r="AE45">
        <v>67.2</v>
      </c>
      <c r="AF45">
        <v>2514</v>
      </c>
      <c r="AG45">
        <v>475.1</v>
      </c>
      <c r="AH45">
        <v>217</v>
      </c>
      <c r="AI45">
        <v>113.9</v>
      </c>
      <c r="AJ45">
        <v>402</v>
      </c>
      <c r="AK45">
        <v>91.7</v>
      </c>
      <c r="AL45">
        <v>0</v>
      </c>
      <c r="AM45">
        <v>11</v>
      </c>
      <c r="AN45">
        <v>105</v>
      </c>
      <c r="AO45">
        <v>68.900000000000006</v>
      </c>
      <c r="AP45">
        <v>529</v>
      </c>
      <c r="AQ45">
        <v>119</v>
      </c>
      <c r="AR45">
        <v>8</v>
      </c>
      <c r="AS45">
        <v>4</v>
      </c>
      <c r="AT45">
        <v>16</v>
      </c>
      <c r="AU45">
        <v>9</v>
      </c>
      <c r="AV45">
        <v>5.0999999999999996</v>
      </c>
      <c r="AW45">
        <v>3.6</v>
      </c>
      <c r="AX45">
        <v>26912</v>
      </c>
      <c r="AY45">
        <v>5416</v>
      </c>
      <c r="AZ45">
        <v>15.9</v>
      </c>
      <c r="BA45">
        <v>8</v>
      </c>
      <c r="BB45">
        <v>10.5</v>
      </c>
      <c r="BC45">
        <v>3</v>
      </c>
      <c r="BD45">
        <v>25</v>
      </c>
      <c r="BE45">
        <v>6</v>
      </c>
      <c r="BF45">
        <v>7.8</v>
      </c>
      <c r="BG45">
        <v>3.7</v>
      </c>
      <c r="BH45">
        <v>9.8000000000000007</v>
      </c>
      <c r="BI45">
        <v>5.5</v>
      </c>
      <c r="BJ45">
        <v>71.599999999999895</v>
      </c>
      <c r="BK45">
        <v>11.3</v>
      </c>
      <c r="BL45">
        <v>6.7</v>
      </c>
      <c r="BM45">
        <v>3.5</v>
      </c>
      <c r="BN45">
        <v>31</v>
      </c>
      <c r="BO45">
        <v>7</v>
      </c>
      <c r="BP45">
        <v>0</v>
      </c>
      <c r="BQ45">
        <v>2.2999999999999998</v>
      </c>
      <c r="BR45">
        <v>8.6</v>
      </c>
      <c r="BS45">
        <v>5.6</v>
      </c>
      <c r="BT45">
        <v>43.399999999999899</v>
      </c>
      <c r="BU45">
        <v>9.4</v>
      </c>
      <c r="BV45">
        <v>0.2</v>
      </c>
      <c r="BW45">
        <v>0.1</v>
      </c>
      <c r="BX45">
        <v>0.62560000000000004</v>
      </c>
      <c r="BY45">
        <v>0.28620000000000001</v>
      </c>
      <c r="BZ45">
        <v>0.5615</v>
      </c>
      <c r="CA45">
        <v>0.65880000000000005</v>
      </c>
      <c r="CB45">
        <v>2.1322000000000001</v>
      </c>
      <c r="CC45">
        <v>0.55940000000000001</v>
      </c>
      <c r="CD45">
        <v>0.23949999999999999</v>
      </c>
      <c r="CE45">
        <v>0.76380000000000003</v>
      </c>
      <c r="CF45">
        <v>0.21560000000000001</v>
      </c>
      <c r="CG45">
        <v>0.62360000000000004</v>
      </c>
      <c r="CH45">
        <v>1.8424</v>
      </c>
      <c r="CI45">
        <v>0.37540000000000001</v>
      </c>
      <c r="CJ45">
        <v>0.71499999999999997</v>
      </c>
      <c r="CK45">
        <v>0.68510000000000004</v>
      </c>
      <c r="CL45">
        <v>1.4000999999999999</v>
      </c>
      <c r="CM45">
        <v>0.70469999999999999</v>
      </c>
      <c r="CN45">
        <v>0.73740000000000006</v>
      </c>
      <c r="CO45">
        <v>0</v>
      </c>
      <c r="CP45">
        <v>0.77329999999999999</v>
      </c>
      <c r="CQ45">
        <v>0.72340000000000004</v>
      </c>
      <c r="CR45">
        <v>0.43569999999999998</v>
      </c>
      <c r="CS45">
        <v>2.6698</v>
      </c>
      <c r="CT45">
        <v>0.70599999999999996</v>
      </c>
      <c r="CU45">
        <v>8.0444999999999904</v>
      </c>
      <c r="CV45">
        <v>0.65280000000000005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102</v>
      </c>
      <c r="DR45">
        <v>109</v>
      </c>
      <c r="DS45">
        <v>2.9</v>
      </c>
      <c r="DT45">
        <v>3.1</v>
      </c>
      <c r="DU45">
        <v>2199</v>
      </c>
      <c r="DV45">
        <v>1.8370852122337002E-2</v>
      </c>
      <c r="DW45">
        <v>1.9222420356000001E-5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36047</v>
      </c>
      <c r="F46" t="s">
        <v>254</v>
      </c>
      <c r="G46">
        <v>36047074000</v>
      </c>
      <c r="H46" t="s">
        <v>1483</v>
      </c>
      <c r="I46">
        <v>6.2698299999999998E-2</v>
      </c>
      <c r="J46">
        <v>4152</v>
      </c>
      <c r="K46">
        <v>557</v>
      </c>
      <c r="L46">
        <v>1220</v>
      </c>
      <c r="M46">
        <v>42</v>
      </c>
      <c r="N46">
        <v>1056</v>
      </c>
      <c r="O46">
        <v>75</v>
      </c>
      <c r="P46">
        <v>490</v>
      </c>
      <c r="Q46">
        <v>268</v>
      </c>
      <c r="R46">
        <v>156</v>
      </c>
      <c r="S46">
        <v>105</v>
      </c>
      <c r="T46">
        <v>21065</v>
      </c>
      <c r="U46">
        <v>3650</v>
      </c>
      <c r="V46">
        <v>326</v>
      </c>
      <c r="W46">
        <v>128</v>
      </c>
      <c r="X46">
        <v>371</v>
      </c>
      <c r="Y46">
        <v>114</v>
      </c>
      <c r="Z46">
        <v>1098</v>
      </c>
      <c r="AA46">
        <v>227</v>
      </c>
      <c r="AB46">
        <v>332</v>
      </c>
      <c r="AC46">
        <v>134</v>
      </c>
      <c r="AD46">
        <v>225</v>
      </c>
      <c r="AE46">
        <v>73.5</v>
      </c>
      <c r="AF46">
        <v>3893</v>
      </c>
      <c r="AG46">
        <v>574.29999999999905</v>
      </c>
      <c r="AH46">
        <v>256</v>
      </c>
      <c r="AI46">
        <v>107.799999999999</v>
      </c>
      <c r="AJ46">
        <v>447</v>
      </c>
      <c r="AK46">
        <v>92.799999999999898</v>
      </c>
      <c r="AL46">
        <v>0</v>
      </c>
      <c r="AM46">
        <v>11</v>
      </c>
      <c r="AN46">
        <v>174</v>
      </c>
      <c r="AO46">
        <v>81.599999999999895</v>
      </c>
      <c r="AP46">
        <v>344</v>
      </c>
      <c r="AQ46">
        <v>102</v>
      </c>
      <c r="AR46">
        <v>0</v>
      </c>
      <c r="AS46">
        <v>11</v>
      </c>
      <c r="AT46">
        <v>11.8</v>
      </c>
      <c r="AU46">
        <v>6.3</v>
      </c>
      <c r="AV46">
        <v>8.1</v>
      </c>
      <c r="AW46">
        <v>4.9000000000000004</v>
      </c>
      <c r="AX46">
        <v>21065</v>
      </c>
      <c r="AY46">
        <v>3650</v>
      </c>
      <c r="AZ46">
        <v>13.4</v>
      </c>
      <c r="BA46">
        <v>4.7</v>
      </c>
      <c r="BB46">
        <v>8.9</v>
      </c>
      <c r="BC46">
        <v>2.7</v>
      </c>
      <c r="BD46">
        <v>26.399999999999899</v>
      </c>
      <c r="BE46">
        <v>4.2</v>
      </c>
      <c r="BF46">
        <v>8</v>
      </c>
      <c r="BG46">
        <v>3.1</v>
      </c>
      <c r="BH46">
        <v>21.3</v>
      </c>
      <c r="BI46">
        <v>6.8</v>
      </c>
      <c r="BJ46">
        <v>93.799999999999898</v>
      </c>
      <c r="BK46">
        <v>5.8</v>
      </c>
      <c r="BL46">
        <v>6.7</v>
      </c>
      <c r="BM46">
        <v>2.7</v>
      </c>
      <c r="BN46">
        <v>36.6</v>
      </c>
      <c r="BO46">
        <v>7.5</v>
      </c>
      <c r="BP46">
        <v>0</v>
      </c>
      <c r="BQ46">
        <v>2.4</v>
      </c>
      <c r="BR46">
        <v>16.5</v>
      </c>
      <c r="BS46">
        <v>7.6</v>
      </c>
      <c r="BT46">
        <v>32.6</v>
      </c>
      <c r="BU46">
        <v>9.1999999999999904</v>
      </c>
      <c r="BV46">
        <v>0</v>
      </c>
      <c r="BW46">
        <v>0.3</v>
      </c>
      <c r="BX46">
        <v>0.4955</v>
      </c>
      <c r="BY46">
        <v>0.61619999999999997</v>
      </c>
      <c r="BZ46">
        <v>0.76849999999999996</v>
      </c>
      <c r="CA46">
        <v>0.57440000000000002</v>
      </c>
      <c r="CB46">
        <v>2.4544999999999999</v>
      </c>
      <c r="CC46">
        <v>0.6482</v>
      </c>
      <c r="CD46">
        <v>0.15770000000000001</v>
      </c>
      <c r="CE46">
        <v>0.83320000000000005</v>
      </c>
      <c r="CF46">
        <v>0.23269999999999999</v>
      </c>
      <c r="CG46">
        <v>0.91739999999999999</v>
      </c>
      <c r="CH46">
        <v>2.141</v>
      </c>
      <c r="CI46">
        <v>0.5837</v>
      </c>
      <c r="CJ46">
        <v>0.85399999999999998</v>
      </c>
      <c r="CK46">
        <v>0.68410000000000004</v>
      </c>
      <c r="CL46">
        <v>1.5381</v>
      </c>
      <c r="CM46">
        <v>0.7994</v>
      </c>
      <c r="CN46">
        <v>0.75990000000000002</v>
      </c>
      <c r="CO46">
        <v>0</v>
      </c>
      <c r="CP46">
        <v>0.92459999999999998</v>
      </c>
      <c r="CQ46">
        <v>0.65200000000000002</v>
      </c>
      <c r="CR46">
        <v>0</v>
      </c>
      <c r="CS46">
        <v>2.3365</v>
      </c>
      <c r="CT46">
        <v>0.53959999999999997</v>
      </c>
      <c r="CU46">
        <v>8.4701000000000004</v>
      </c>
      <c r="CV46">
        <v>0.71099999999999997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2</v>
      </c>
      <c r="DQ46">
        <v>355</v>
      </c>
      <c r="DR46">
        <v>148</v>
      </c>
      <c r="DS46">
        <v>8.6</v>
      </c>
      <c r="DT46">
        <v>3.5</v>
      </c>
      <c r="DU46">
        <v>3496</v>
      </c>
      <c r="DV46">
        <v>1.6557558373652002E-2</v>
      </c>
      <c r="DW46">
        <v>1.7415911016999999E-5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36047</v>
      </c>
      <c r="F47" t="s">
        <v>254</v>
      </c>
      <c r="G47">
        <v>36047074200</v>
      </c>
      <c r="H47" t="s">
        <v>1342</v>
      </c>
      <c r="I47">
        <v>6.7308000000000007E-2</v>
      </c>
      <c r="J47">
        <v>3491</v>
      </c>
      <c r="K47">
        <v>333</v>
      </c>
      <c r="L47">
        <v>1008</v>
      </c>
      <c r="M47">
        <v>33</v>
      </c>
      <c r="N47">
        <v>942</v>
      </c>
      <c r="O47">
        <v>51</v>
      </c>
      <c r="P47">
        <v>382</v>
      </c>
      <c r="Q47">
        <v>155</v>
      </c>
      <c r="R47">
        <v>128</v>
      </c>
      <c r="S47">
        <v>65</v>
      </c>
      <c r="T47">
        <v>25343</v>
      </c>
      <c r="U47">
        <v>3989</v>
      </c>
      <c r="V47">
        <v>292</v>
      </c>
      <c r="W47">
        <v>89</v>
      </c>
      <c r="X47">
        <v>383</v>
      </c>
      <c r="Y47">
        <v>67</v>
      </c>
      <c r="Z47">
        <v>1025</v>
      </c>
      <c r="AA47">
        <v>253</v>
      </c>
      <c r="AB47">
        <v>413</v>
      </c>
      <c r="AC47">
        <v>89</v>
      </c>
      <c r="AD47">
        <v>125</v>
      </c>
      <c r="AE47">
        <v>50.6</v>
      </c>
      <c r="AF47">
        <v>2061</v>
      </c>
      <c r="AG47">
        <v>466</v>
      </c>
      <c r="AH47">
        <v>197</v>
      </c>
      <c r="AI47">
        <v>88.2</v>
      </c>
      <c r="AJ47">
        <v>298</v>
      </c>
      <c r="AK47">
        <v>66.299999999999898</v>
      </c>
      <c r="AL47">
        <v>0</v>
      </c>
      <c r="AM47">
        <v>11</v>
      </c>
      <c r="AN47">
        <v>117</v>
      </c>
      <c r="AO47">
        <v>44.799999999999898</v>
      </c>
      <c r="AP47">
        <v>309</v>
      </c>
      <c r="AQ47">
        <v>77</v>
      </c>
      <c r="AR47">
        <v>14</v>
      </c>
      <c r="AS47">
        <v>14</v>
      </c>
      <c r="AT47">
        <v>11</v>
      </c>
      <c r="AU47">
        <v>4.3</v>
      </c>
      <c r="AV47">
        <v>7.7</v>
      </c>
      <c r="AW47">
        <v>3.9</v>
      </c>
      <c r="AX47">
        <v>25343</v>
      </c>
      <c r="AY47">
        <v>3989</v>
      </c>
      <c r="AZ47">
        <v>14.1</v>
      </c>
      <c r="BA47">
        <v>3.8</v>
      </c>
      <c r="BB47">
        <v>11</v>
      </c>
      <c r="BC47">
        <v>2.2999999999999998</v>
      </c>
      <c r="BD47">
        <v>29.399999999999899</v>
      </c>
      <c r="BE47">
        <v>6.7</v>
      </c>
      <c r="BF47">
        <v>11.8</v>
      </c>
      <c r="BG47">
        <v>2.8</v>
      </c>
      <c r="BH47">
        <v>13.3</v>
      </c>
      <c r="BI47">
        <v>5.3</v>
      </c>
      <c r="BJ47">
        <v>59</v>
      </c>
      <c r="BK47">
        <v>12.1</v>
      </c>
      <c r="BL47">
        <v>6</v>
      </c>
      <c r="BM47">
        <v>2.6</v>
      </c>
      <c r="BN47">
        <v>29.6</v>
      </c>
      <c r="BO47">
        <v>6.5</v>
      </c>
      <c r="BP47">
        <v>0</v>
      </c>
      <c r="BQ47">
        <v>2.9</v>
      </c>
      <c r="BR47">
        <v>12.4</v>
      </c>
      <c r="BS47">
        <v>4.7</v>
      </c>
      <c r="BT47">
        <v>32.799999999999898</v>
      </c>
      <c r="BU47">
        <v>7.7</v>
      </c>
      <c r="BV47">
        <v>0.4</v>
      </c>
      <c r="BW47">
        <v>0.4</v>
      </c>
      <c r="BX47">
        <v>0.4632</v>
      </c>
      <c r="BY47">
        <v>0.57569999999999999</v>
      </c>
      <c r="BZ47">
        <v>0.62219999999999998</v>
      </c>
      <c r="CA47">
        <v>0.59950000000000003</v>
      </c>
      <c r="CB47">
        <v>2.2606000000000002</v>
      </c>
      <c r="CC47">
        <v>0.59089999999999998</v>
      </c>
      <c r="CD47">
        <v>0.27060000000000001</v>
      </c>
      <c r="CE47">
        <v>0.91469999999999996</v>
      </c>
      <c r="CF47">
        <v>0.58620000000000005</v>
      </c>
      <c r="CG47">
        <v>0.76380000000000003</v>
      </c>
      <c r="CH47">
        <v>2.5354000000000001</v>
      </c>
      <c r="CI47">
        <v>0.80649999999999999</v>
      </c>
      <c r="CJ47">
        <v>0.65569999999999995</v>
      </c>
      <c r="CK47">
        <v>0.66349999999999998</v>
      </c>
      <c r="CL47">
        <v>1.3191999999999999</v>
      </c>
      <c r="CM47">
        <v>0.65569999999999995</v>
      </c>
      <c r="CN47">
        <v>0.73229999999999995</v>
      </c>
      <c r="CO47">
        <v>0</v>
      </c>
      <c r="CP47">
        <v>0.8649</v>
      </c>
      <c r="CQ47">
        <v>0.65380000000000005</v>
      </c>
      <c r="CR47">
        <v>0.54569999999999996</v>
      </c>
      <c r="CS47">
        <v>2.7968000000000002</v>
      </c>
      <c r="CT47">
        <v>0.76249999999999996</v>
      </c>
      <c r="CU47">
        <v>8.9118999999999904</v>
      </c>
      <c r="CV47">
        <v>0.76870000000000005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119</v>
      </c>
      <c r="DR47">
        <v>52</v>
      </c>
      <c r="DS47">
        <v>3.4</v>
      </c>
      <c r="DT47">
        <v>1.5</v>
      </c>
      <c r="DU47">
        <v>1429</v>
      </c>
      <c r="DV47">
        <v>1.7426030558289E-2</v>
      </c>
      <c r="DW47">
        <v>1.8588380694000001E-5</v>
      </c>
    </row>
    <row r="48" spans="1:127" x14ac:dyDescent="0.2">
      <c r="A48">
        <v>49</v>
      </c>
      <c r="B48">
        <v>36</v>
      </c>
      <c r="C48" t="s">
        <v>127</v>
      </c>
      <c r="D48" t="s">
        <v>128</v>
      </c>
      <c r="E48">
        <v>36047</v>
      </c>
      <c r="F48" t="s">
        <v>254</v>
      </c>
      <c r="G48">
        <v>36047074400</v>
      </c>
      <c r="H48" t="s">
        <v>1482</v>
      </c>
      <c r="I48">
        <v>6.5666299999999997E-2</v>
      </c>
      <c r="J48">
        <v>2748</v>
      </c>
      <c r="K48">
        <v>237</v>
      </c>
      <c r="L48">
        <v>696</v>
      </c>
      <c r="M48">
        <v>27</v>
      </c>
      <c r="N48">
        <v>652</v>
      </c>
      <c r="O48">
        <v>41</v>
      </c>
      <c r="P48">
        <v>302</v>
      </c>
      <c r="Q48">
        <v>173</v>
      </c>
      <c r="R48">
        <v>54</v>
      </c>
      <c r="S48">
        <v>32</v>
      </c>
      <c r="T48">
        <v>32787</v>
      </c>
      <c r="U48">
        <v>6973</v>
      </c>
      <c r="V48">
        <v>109</v>
      </c>
      <c r="W48">
        <v>53</v>
      </c>
      <c r="X48">
        <v>156</v>
      </c>
      <c r="Y48">
        <v>44</v>
      </c>
      <c r="Z48">
        <v>1157</v>
      </c>
      <c r="AA48">
        <v>176</v>
      </c>
      <c r="AB48">
        <v>132</v>
      </c>
      <c r="AC48">
        <v>41</v>
      </c>
      <c r="AD48">
        <v>34</v>
      </c>
      <c r="AE48">
        <v>27.3</v>
      </c>
      <c r="AF48">
        <v>409</v>
      </c>
      <c r="AG48">
        <v>373.8</v>
      </c>
      <c r="AH48">
        <v>78</v>
      </c>
      <c r="AI48">
        <v>55.6</v>
      </c>
      <c r="AJ48">
        <v>41</v>
      </c>
      <c r="AK48">
        <v>25</v>
      </c>
      <c r="AL48">
        <v>0</v>
      </c>
      <c r="AM48">
        <v>11</v>
      </c>
      <c r="AN48">
        <v>50</v>
      </c>
      <c r="AO48">
        <v>31</v>
      </c>
      <c r="AP48">
        <v>63</v>
      </c>
      <c r="AQ48">
        <v>35</v>
      </c>
      <c r="AR48">
        <v>10</v>
      </c>
      <c r="AS48">
        <v>5</v>
      </c>
      <c r="AT48">
        <v>11</v>
      </c>
      <c r="AU48">
        <v>6.3</v>
      </c>
      <c r="AV48">
        <v>5.0999999999999996</v>
      </c>
      <c r="AW48">
        <v>2.9</v>
      </c>
      <c r="AX48">
        <v>32787</v>
      </c>
      <c r="AY48">
        <v>6973</v>
      </c>
      <c r="AZ48">
        <v>8</v>
      </c>
      <c r="BA48">
        <v>3.7</v>
      </c>
      <c r="BB48">
        <v>5.7</v>
      </c>
      <c r="BC48">
        <v>1.6</v>
      </c>
      <c r="BD48">
        <v>42.1</v>
      </c>
      <c r="BE48">
        <v>5.3</v>
      </c>
      <c r="BF48">
        <v>4.8</v>
      </c>
      <c r="BG48">
        <v>1.5</v>
      </c>
      <c r="BH48">
        <v>5.2</v>
      </c>
      <c r="BI48">
        <v>4.2</v>
      </c>
      <c r="BJ48">
        <v>14.9</v>
      </c>
      <c r="BK48">
        <v>13.5</v>
      </c>
      <c r="BL48">
        <v>3.2</v>
      </c>
      <c r="BM48">
        <v>2.2000000000000002</v>
      </c>
      <c r="BN48">
        <v>5.9</v>
      </c>
      <c r="BO48">
        <v>3.6</v>
      </c>
      <c r="BP48">
        <v>0</v>
      </c>
      <c r="BQ48">
        <v>4.2</v>
      </c>
      <c r="BR48">
        <v>7.7</v>
      </c>
      <c r="BS48">
        <v>4.7</v>
      </c>
      <c r="BT48">
        <v>9.6999999999999904</v>
      </c>
      <c r="BU48">
        <v>5.2</v>
      </c>
      <c r="BV48">
        <v>0.4</v>
      </c>
      <c r="BW48">
        <v>0.2</v>
      </c>
      <c r="BX48">
        <v>0.4632</v>
      </c>
      <c r="BY48">
        <v>0.28620000000000001</v>
      </c>
      <c r="BZ48">
        <v>0.376</v>
      </c>
      <c r="CA48">
        <v>0.33250000000000002</v>
      </c>
      <c r="CB48">
        <v>1.4579</v>
      </c>
      <c r="CC48">
        <v>0.33889999999999998</v>
      </c>
      <c r="CD48">
        <v>4.5100000000000001E-2</v>
      </c>
      <c r="CE48">
        <v>0.99199999999999999</v>
      </c>
      <c r="CF48">
        <v>3.6700000000000003E-2</v>
      </c>
      <c r="CG48">
        <v>0.32229999999999998</v>
      </c>
      <c r="CH48">
        <v>1.3960999999999999</v>
      </c>
      <c r="CI48">
        <v>0.14319999999999999</v>
      </c>
      <c r="CJ48">
        <v>0.29139999999999999</v>
      </c>
      <c r="CK48">
        <v>0.52680000000000005</v>
      </c>
      <c r="CL48">
        <v>0.81820000000000004</v>
      </c>
      <c r="CM48">
        <v>0.39829999999999999</v>
      </c>
      <c r="CN48">
        <v>0.45350000000000001</v>
      </c>
      <c r="CO48">
        <v>0</v>
      </c>
      <c r="CP48">
        <v>0.74629999999999996</v>
      </c>
      <c r="CQ48">
        <v>0.3906</v>
      </c>
      <c r="CR48">
        <v>0.52739999999999998</v>
      </c>
      <c r="CS48">
        <v>2.1177999999999999</v>
      </c>
      <c r="CT48">
        <v>0.442</v>
      </c>
      <c r="CU48">
        <v>5.7899000000000003</v>
      </c>
      <c r="CV48">
        <v>0.28860000000000002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104</v>
      </c>
      <c r="DR48">
        <v>67</v>
      </c>
      <c r="DS48">
        <v>3.8</v>
      </c>
      <c r="DT48">
        <v>2.4</v>
      </c>
      <c r="DU48">
        <v>815</v>
      </c>
      <c r="DV48">
        <v>1.7231365342186E-2</v>
      </c>
      <c r="DW48">
        <v>1.8241502869000002E-5</v>
      </c>
    </row>
    <row r="49" spans="1:127" x14ac:dyDescent="0.2">
      <c r="A49">
        <v>50</v>
      </c>
      <c r="B49">
        <v>36</v>
      </c>
      <c r="C49" t="s">
        <v>127</v>
      </c>
      <c r="D49" t="s">
        <v>128</v>
      </c>
      <c r="E49">
        <v>36047</v>
      </c>
      <c r="F49" t="s">
        <v>254</v>
      </c>
      <c r="G49">
        <v>36047074600</v>
      </c>
      <c r="H49" t="s">
        <v>1341</v>
      </c>
      <c r="I49">
        <v>7.8007999999999994E-2</v>
      </c>
      <c r="J49">
        <v>2363</v>
      </c>
      <c r="K49">
        <v>219</v>
      </c>
      <c r="L49">
        <v>714</v>
      </c>
      <c r="M49">
        <v>25</v>
      </c>
      <c r="N49">
        <v>687</v>
      </c>
      <c r="O49">
        <v>38</v>
      </c>
      <c r="P49">
        <v>276</v>
      </c>
      <c r="Q49">
        <v>153</v>
      </c>
      <c r="R49">
        <v>77</v>
      </c>
      <c r="S49">
        <v>52</v>
      </c>
      <c r="T49">
        <v>27181</v>
      </c>
      <c r="U49">
        <v>4205</v>
      </c>
      <c r="V49">
        <v>72</v>
      </c>
      <c r="W49">
        <v>38</v>
      </c>
      <c r="X49">
        <v>254</v>
      </c>
      <c r="Y49">
        <v>56</v>
      </c>
      <c r="Z49">
        <v>765</v>
      </c>
      <c r="AA49">
        <v>147</v>
      </c>
      <c r="AB49">
        <v>169</v>
      </c>
      <c r="AC49">
        <v>59</v>
      </c>
      <c r="AD49">
        <v>47</v>
      </c>
      <c r="AE49">
        <v>26.1999999999999</v>
      </c>
      <c r="AF49">
        <v>564</v>
      </c>
      <c r="AG49">
        <v>329.39999999999901</v>
      </c>
      <c r="AH49">
        <v>91</v>
      </c>
      <c r="AI49">
        <v>58.299999999999898</v>
      </c>
      <c r="AJ49">
        <v>100</v>
      </c>
      <c r="AK49">
        <v>33.799999999999898</v>
      </c>
      <c r="AL49">
        <v>0</v>
      </c>
      <c r="AM49">
        <v>11</v>
      </c>
      <c r="AN49">
        <v>35</v>
      </c>
      <c r="AO49">
        <v>25.1</v>
      </c>
      <c r="AP49">
        <v>179</v>
      </c>
      <c r="AQ49">
        <v>47</v>
      </c>
      <c r="AR49">
        <v>33</v>
      </c>
      <c r="AS49">
        <v>17</v>
      </c>
      <c r="AT49">
        <v>11.9</v>
      </c>
      <c r="AU49">
        <v>6.7</v>
      </c>
      <c r="AV49">
        <v>7.6</v>
      </c>
      <c r="AW49">
        <v>4.7</v>
      </c>
      <c r="AX49">
        <v>27181</v>
      </c>
      <c r="AY49">
        <v>4205</v>
      </c>
      <c r="AZ49">
        <v>5.3</v>
      </c>
      <c r="BA49">
        <v>2.7</v>
      </c>
      <c r="BB49">
        <v>10.6999999999999</v>
      </c>
      <c r="BC49">
        <v>2.5</v>
      </c>
      <c r="BD49">
        <v>32.399999999999899</v>
      </c>
      <c r="BE49">
        <v>5.4</v>
      </c>
      <c r="BF49">
        <v>7.2</v>
      </c>
      <c r="BG49">
        <v>2.5</v>
      </c>
      <c r="BH49">
        <v>6.8</v>
      </c>
      <c r="BI49">
        <v>3.8</v>
      </c>
      <c r="BJ49">
        <v>23.899999999999899</v>
      </c>
      <c r="BK49">
        <v>13.8</v>
      </c>
      <c r="BL49">
        <v>4.2</v>
      </c>
      <c r="BM49">
        <v>2.6</v>
      </c>
      <c r="BN49">
        <v>14</v>
      </c>
      <c r="BO49">
        <v>4.7</v>
      </c>
      <c r="BP49">
        <v>0</v>
      </c>
      <c r="BQ49">
        <v>4.0999999999999996</v>
      </c>
      <c r="BR49">
        <v>5.0999999999999996</v>
      </c>
      <c r="BS49">
        <v>3.6</v>
      </c>
      <c r="BT49">
        <v>26.1</v>
      </c>
      <c r="BU49">
        <v>7.1</v>
      </c>
      <c r="BV49">
        <v>1.4</v>
      </c>
      <c r="BW49">
        <v>0.7</v>
      </c>
      <c r="BX49">
        <v>0.49919999999999998</v>
      </c>
      <c r="BY49">
        <v>0.56930000000000003</v>
      </c>
      <c r="BZ49">
        <v>0.55059999999999998</v>
      </c>
      <c r="CA49">
        <v>0.18579999999999999</v>
      </c>
      <c r="CB49">
        <v>1.8048999999999999</v>
      </c>
      <c r="CC49">
        <v>0.4501</v>
      </c>
      <c r="CD49">
        <v>0.25330000000000003</v>
      </c>
      <c r="CE49">
        <v>0.95760000000000001</v>
      </c>
      <c r="CF49">
        <v>0.16520000000000001</v>
      </c>
      <c r="CG49">
        <v>0.44109999999999999</v>
      </c>
      <c r="CH49">
        <v>1.8171999999999999</v>
      </c>
      <c r="CI49">
        <v>0.35770000000000002</v>
      </c>
      <c r="CJ49">
        <v>0.40839999999999999</v>
      </c>
      <c r="CK49">
        <v>0.58360000000000001</v>
      </c>
      <c r="CL49">
        <v>0.99199999999999999</v>
      </c>
      <c r="CM49">
        <v>0.48110000000000003</v>
      </c>
      <c r="CN49">
        <v>0.61260000000000003</v>
      </c>
      <c r="CO49">
        <v>0</v>
      </c>
      <c r="CP49">
        <v>0.64949999999999997</v>
      </c>
      <c r="CQ49">
        <v>0.6</v>
      </c>
      <c r="CR49">
        <v>0.74380000000000002</v>
      </c>
      <c r="CS49">
        <v>2.6059999999999999</v>
      </c>
      <c r="CT49">
        <v>0.67720000000000002</v>
      </c>
      <c r="CU49">
        <v>7.2201000000000004</v>
      </c>
      <c r="CV49">
        <v>0.52859999999999996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130</v>
      </c>
      <c r="DR49">
        <v>94</v>
      </c>
      <c r="DS49">
        <v>5.6</v>
      </c>
      <c r="DT49">
        <v>3.9</v>
      </c>
      <c r="DU49">
        <v>2615</v>
      </c>
      <c r="DV49">
        <v>2.2763678068277001E-2</v>
      </c>
      <c r="DW49">
        <v>1.7305384583999999E-5</v>
      </c>
    </row>
    <row r="50" spans="1:127" x14ac:dyDescent="0.2">
      <c r="A50">
        <v>51</v>
      </c>
      <c r="B50">
        <v>36</v>
      </c>
      <c r="C50" t="s">
        <v>127</v>
      </c>
      <c r="D50" t="s">
        <v>128</v>
      </c>
      <c r="E50">
        <v>36047</v>
      </c>
      <c r="F50" t="s">
        <v>254</v>
      </c>
      <c r="G50">
        <v>36047074800</v>
      </c>
      <c r="H50" t="s">
        <v>1340</v>
      </c>
      <c r="I50">
        <v>6.8165900000000001E-2</v>
      </c>
      <c r="J50">
        <v>1863</v>
      </c>
      <c r="K50">
        <v>292</v>
      </c>
      <c r="L50">
        <v>660</v>
      </c>
      <c r="M50">
        <v>47</v>
      </c>
      <c r="N50">
        <v>631</v>
      </c>
      <c r="O50">
        <v>55</v>
      </c>
      <c r="P50">
        <v>482</v>
      </c>
      <c r="Q50">
        <v>303</v>
      </c>
      <c r="R50">
        <v>39</v>
      </c>
      <c r="S50">
        <v>32</v>
      </c>
      <c r="T50">
        <v>31914</v>
      </c>
      <c r="U50">
        <v>7534</v>
      </c>
      <c r="V50">
        <v>60</v>
      </c>
      <c r="W50">
        <v>36</v>
      </c>
      <c r="X50">
        <v>234</v>
      </c>
      <c r="Y50">
        <v>38</v>
      </c>
      <c r="Z50">
        <v>608</v>
      </c>
      <c r="AA50">
        <v>209</v>
      </c>
      <c r="AB50">
        <v>87</v>
      </c>
      <c r="AC50">
        <v>35</v>
      </c>
      <c r="AD50">
        <v>64</v>
      </c>
      <c r="AE50">
        <v>48.5</v>
      </c>
      <c r="AF50">
        <v>493</v>
      </c>
      <c r="AG50">
        <v>403.89999999999901</v>
      </c>
      <c r="AH50">
        <v>16</v>
      </c>
      <c r="AI50">
        <v>46.2</v>
      </c>
      <c r="AJ50">
        <v>309</v>
      </c>
      <c r="AK50">
        <v>56.299999999999898</v>
      </c>
      <c r="AL50">
        <v>0</v>
      </c>
      <c r="AM50">
        <v>11</v>
      </c>
      <c r="AN50">
        <v>65</v>
      </c>
      <c r="AO50">
        <v>49.2</v>
      </c>
      <c r="AP50">
        <v>158</v>
      </c>
      <c r="AQ50">
        <v>56</v>
      </c>
      <c r="AR50">
        <v>0</v>
      </c>
      <c r="AS50">
        <v>11</v>
      </c>
      <c r="AT50">
        <v>25.899999999999899</v>
      </c>
      <c r="AU50">
        <v>14.1999999999999</v>
      </c>
      <c r="AV50">
        <v>5.4</v>
      </c>
      <c r="AW50">
        <v>4.5</v>
      </c>
      <c r="AX50">
        <v>31914</v>
      </c>
      <c r="AY50">
        <v>7534</v>
      </c>
      <c r="AZ50">
        <v>5.6</v>
      </c>
      <c r="BA50">
        <v>3.3</v>
      </c>
      <c r="BB50">
        <v>12.6</v>
      </c>
      <c r="BC50">
        <v>3.1</v>
      </c>
      <c r="BD50">
        <v>32.6</v>
      </c>
      <c r="BE50">
        <v>10</v>
      </c>
      <c r="BF50">
        <v>4.7</v>
      </c>
      <c r="BG50">
        <v>2</v>
      </c>
      <c r="BH50">
        <v>10.1</v>
      </c>
      <c r="BI50">
        <v>7.6</v>
      </c>
      <c r="BJ50">
        <v>26.5</v>
      </c>
      <c r="BK50">
        <v>21.3</v>
      </c>
      <c r="BL50">
        <v>0.9</v>
      </c>
      <c r="BM50">
        <v>2.6</v>
      </c>
      <c r="BN50">
        <v>46.799999999999898</v>
      </c>
      <c r="BO50">
        <v>7.9</v>
      </c>
      <c r="BP50">
        <v>0</v>
      </c>
      <c r="BQ50">
        <v>4.4000000000000004</v>
      </c>
      <c r="BR50">
        <v>10.3</v>
      </c>
      <c r="BS50">
        <v>7.7</v>
      </c>
      <c r="BT50">
        <v>25</v>
      </c>
      <c r="BU50">
        <v>8.5</v>
      </c>
      <c r="BV50">
        <v>0</v>
      </c>
      <c r="BW50">
        <v>0.6</v>
      </c>
      <c r="BX50">
        <v>0.81120000000000003</v>
      </c>
      <c r="BY50">
        <v>0.3221</v>
      </c>
      <c r="BZ50">
        <v>0.39600000000000002</v>
      </c>
      <c r="CA50">
        <v>0.2029</v>
      </c>
      <c r="CB50">
        <v>1.7322</v>
      </c>
      <c r="CC50">
        <v>0.42709999999999998</v>
      </c>
      <c r="CD50">
        <v>0.37269999999999998</v>
      </c>
      <c r="CE50">
        <v>0.96130000000000004</v>
      </c>
      <c r="CF50">
        <v>3.5299999999999998E-2</v>
      </c>
      <c r="CG50">
        <v>0.64600000000000002</v>
      </c>
      <c r="CH50">
        <v>2.0152999999999999</v>
      </c>
      <c r="CI50">
        <v>0.50039999999999996</v>
      </c>
      <c r="CJ50">
        <v>0.437</v>
      </c>
      <c r="CK50">
        <v>0.28810000000000002</v>
      </c>
      <c r="CL50">
        <v>0.72509999999999997</v>
      </c>
      <c r="CM50">
        <v>0.34799999999999998</v>
      </c>
      <c r="CN50">
        <v>0.79569999999999996</v>
      </c>
      <c r="CO50">
        <v>0</v>
      </c>
      <c r="CP50">
        <v>0.81940000000000002</v>
      </c>
      <c r="CQ50">
        <v>0.59179999999999999</v>
      </c>
      <c r="CR50">
        <v>0</v>
      </c>
      <c r="CS50">
        <v>2.2069000000000001</v>
      </c>
      <c r="CT50">
        <v>0.47820000000000001</v>
      </c>
      <c r="CU50">
        <v>6.6795</v>
      </c>
      <c r="CV50">
        <v>0.4415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34</v>
      </c>
      <c r="DR50">
        <v>23</v>
      </c>
      <c r="DS50">
        <v>1.8</v>
      </c>
      <c r="DT50">
        <v>1.3</v>
      </c>
      <c r="DU50">
        <v>2219</v>
      </c>
      <c r="DV50">
        <v>1.1741435679897E-2</v>
      </c>
      <c r="DW50">
        <v>4.8730126839999996E-6</v>
      </c>
    </row>
    <row r="51" spans="1:127" x14ac:dyDescent="0.2">
      <c r="A51">
        <v>52</v>
      </c>
      <c r="B51">
        <v>36</v>
      </c>
      <c r="C51" t="s">
        <v>127</v>
      </c>
      <c r="D51" t="s">
        <v>128</v>
      </c>
      <c r="E51">
        <v>36047</v>
      </c>
      <c r="F51" t="s">
        <v>254</v>
      </c>
      <c r="G51">
        <v>36047075000</v>
      </c>
      <c r="H51" t="s">
        <v>1339</v>
      </c>
      <c r="I51">
        <v>6.6957799999999998E-2</v>
      </c>
      <c r="J51">
        <v>2827</v>
      </c>
      <c r="K51">
        <v>276</v>
      </c>
      <c r="L51">
        <v>976</v>
      </c>
      <c r="M51">
        <v>48</v>
      </c>
      <c r="N51">
        <v>917</v>
      </c>
      <c r="O51">
        <v>63</v>
      </c>
      <c r="P51">
        <v>551</v>
      </c>
      <c r="Q51">
        <v>211</v>
      </c>
      <c r="R51">
        <v>148</v>
      </c>
      <c r="S51">
        <v>87</v>
      </c>
      <c r="T51">
        <v>22728</v>
      </c>
      <c r="U51">
        <v>3350</v>
      </c>
      <c r="V51">
        <v>98</v>
      </c>
      <c r="W51">
        <v>49</v>
      </c>
      <c r="X51">
        <v>270</v>
      </c>
      <c r="Y51">
        <v>76</v>
      </c>
      <c r="Z51">
        <v>834</v>
      </c>
      <c r="AA51">
        <v>169</v>
      </c>
      <c r="AB51">
        <v>189</v>
      </c>
      <c r="AC51">
        <v>58</v>
      </c>
      <c r="AD51">
        <v>68</v>
      </c>
      <c r="AE51">
        <v>44.399999999999899</v>
      </c>
      <c r="AF51">
        <v>550</v>
      </c>
      <c r="AG51">
        <v>391</v>
      </c>
      <c r="AH51">
        <v>165</v>
      </c>
      <c r="AI51">
        <v>132</v>
      </c>
      <c r="AJ51">
        <v>329</v>
      </c>
      <c r="AK51">
        <v>74</v>
      </c>
      <c r="AL51">
        <v>0</v>
      </c>
      <c r="AM51">
        <v>11</v>
      </c>
      <c r="AN51">
        <v>68</v>
      </c>
      <c r="AO51">
        <v>36.899999999999899</v>
      </c>
      <c r="AP51">
        <v>318</v>
      </c>
      <c r="AQ51">
        <v>65</v>
      </c>
      <c r="AR51">
        <v>10</v>
      </c>
      <c r="AS51">
        <v>5</v>
      </c>
      <c r="AT51">
        <v>19.5</v>
      </c>
      <c r="AU51">
        <v>7.1</v>
      </c>
      <c r="AV51">
        <v>11.6</v>
      </c>
      <c r="AW51">
        <v>6.2</v>
      </c>
      <c r="AX51">
        <v>22728</v>
      </c>
      <c r="AY51">
        <v>3350</v>
      </c>
      <c r="AZ51">
        <v>5.9</v>
      </c>
      <c r="BA51">
        <v>2.8</v>
      </c>
      <c r="BB51">
        <v>9.6</v>
      </c>
      <c r="BC51">
        <v>2.9</v>
      </c>
      <c r="BD51">
        <v>29.5</v>
      </c>
      <c r="BE51">
        <v>5.2</v>
      </c>
      <c r="BF51">
        <v>6.7</v>
      </c>
      <c r="BG51">
        <v>2.2000000000000002</v>
      </c>
      <c r="BH51">
        <v>7.4</v>
      </c>
      <c r="BI51">
        <v>4.8</v>
      </c>
      <c r="BJ51">
        <v>19.5</v>
      </c>
      <c r="BK51">
        <v>13.6999999999999</v>
      </c>
      <c r="BL51">
        <v>6.3</v>
      </c>
      <c r="BM51">
        <v>5</v>
      </c>
      <c r="BN51">
        <v>33.700000000000003</v>
      </c>
      <c r="BO51">
        <v>7.4</v>
      </c>
      <c r="BP51">
        <v>0</v>
      </c>
      <c r="BQ51">
        <v>3</v>
      </c>
      <c r="BR51">
        <v>7.4</v>
      </c>
      <c r="BS51">
        <v>4</v>
      </c>
      <c r="BT51">
        <v>34.700000000000003</v>
      </c>
      <c r="BU51">
        <v>6.8</v>
      </c>
      <c r="BV51">
        <v>0.4</v>
      </c>
      <c r="BW51">
        <v>0.2</v>
      </c>
      <c r="BX51">
        <v>0.70660000000000001</v>
      </c>
      <c r="BY51">
        <v>0.82750000000000001</v>
      </c>
      <c r="BZ51">
        <v>0.71379999999999999</v>
      </c>
      <c r="CA51">
        <v>0.21759999999999999</v>
      </c>
      <c r="CB51">
        <v>2.4653999999999998</v>
      </c>
      <c r="CC51">
        <v>0.65200000000000002</v>
      </c>
      <c r="CD51">
        <v>0.1938</v>
      </c>
      <c r="CE51">
        <v>0.91779999999999995</v>
      </c>
      <c r="CF51">
        <v>0.13239999999999999</v>
      </c>
      <c r="CG51">
        <v>0.4864</v>
      </c>
      <c r="CH51">
        <v>1.7303999999999999</v>
      </c>
      <c r="CI51">
        <v>0.30280000000000001</v>
      </c>
      <c r="CJ51">
        <v>0.35399999999999998</v>
      </c>
      <c r="CK51">
        <v>0.67130000000000001</v>
      </c>
      <c r="CL51">
        <v>1.0253000000000001</v>
      </c>
      <c r="CM51">
        <v>0.49940000000000001</v>
      </c>
      <c r="CN51">
        <v>0.74809999999999999</v>
      </c>
      <c r="CO51">
        <v>0</v>
      </c>
      <c r="CP51">
        <v>0.73870000000000002</v>
      </c>
      <c r="CQ51">
        <v>0.66479999999999995</v>
      </c>
      <c r="CR51">
        <v>0.52239999999999998</v>
      </c>
      <c r="CS51">
        <v>2.6741000000000001</v>
      </c>
      <c r="CT51">
        <v>0.70889999999999997</v>
      </c>
      <c r="CU51">
        <v>7.8952999999999998</v>
      </c>
      <c r="CV51">
        <v>0.63100000000000001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224</v>
      </c>
      <c r="DR51">
        <v>109</v>
      </c>
      <c r="DS51">
        <v>7.9</v>
      </c>
      <c r="DT51">
        <v>3.7</v>
      </c>
      <c r="DU51">
        <v>1211</v>
      </c>
      <c r="DV51">
        <v>2.464272319433E-3</v>
      </c>
      <c r="DW51">
        <v>3.3471600000000003E-10</v>
      </c>
    </row>
    <row r="52" spans="1:127" x14ac:dyDescent="0.2">
      <c r="A52">
        <v>53</v>
      </c>
      <c r="B52">
        <v>36</v>
      </c>
      <c r="C52" t="s">
        <v>127</v>
      </c>
      <c r="D52" t="s">
        <v>128</v>
      </c>
      <c r="E52">
        <v>36047</v>
      </c>
      <c r="F52" t="s">
        <v>254</v>
      </c>
      <c r="G52">
        <v>36047077400</v>
      </c>
      <c r="H52" t="s">
        <v>1328</v>
      </c>
      <c r="I52">
        <v>5.7051999999999999E-2</v>
      </c>
      <c r="J52">
        <v>3352</v>
      </c>
      <c r="K52">
        <v>417</v>
      </c>
      <c r="L52">
        <v>1208</v>
      </c>
      <c r="M52">
        <v>42</v>
      </c>
      <c r="N52">
        <v>1170</v>
      </c>
      <c r="O52">
        <v>61</v>
      </c>
      <c r="P52">
        <v>562</v>
      </c>
      <c r="Q52">
        <v>381</v>
      </c>
      <c r="R52">
        <v>68</v>
      </c>
      <c r="S52">
        <v>43</v>
      </c>
      <c r="T52">
        <v>22339</v>
      </c>
      <c r="U52">
        <v>4168</v>
      </c>
      <c r="V52">
        <v>302</v>
      </c>
      <c r="W52">
        <v>127</v>
      </c>
      <c r="X52">
        <v>194</v>
      </c>
      <c r="Y52">
        <v>97</v>
      </c>
      <c r="Z52">
        <v>873</v>
      </c>
      <c r="AA52">
        <v>279</v>
      </c>
      <c r="AB52">
        <v>201</v>
      </c>
      <c r="AC52">
        <v>85</v>
      </c>
      <c r="AD52">
        <v>112</v>
      </c>
      <c r="AE52">
        <v>69.900000000000006</v>
      </c>
      <c r="AF52">
        <v>2882</v>
      </c>
      <c r="AG52">
        <v>453</v>
      </c>
      <c r="AH52">
        <v>329</v>
      </c>
      <c r="AI52">
        <v>138.599999999999</v>
      </c>
      <c r="AJ52">
        <v>947</v>
      </c>
      <c r="AK52">
        <v>113.5</v>
      </c>
      <c r="AL52">
        <v>0</v>
      </c>
      <c r="AM52">
        <v>11</v>
      </c>
      <c r="AN52">
        <v>182</v>
      </c>
      <c r="AO52">
        <v>84.2</v>
      </c>
      <c r="AP52">
        <v>611</v>
      </c>
      <c r="AQ52">
        <v>118</v>
      </c>
      <c r="AR52">
        <v>0</v>
      </c>
      <c r="AS52">
        <v>11</v>
      </c>
      <c r="AT52">
        <v>16.8</v>
      </c>
      <c r="AU52">
        <v>10.1999999999999</v>
      </c>
      <c r="AV52">
        <v>4</v>
      </c>
      <c r="AW52">
        <v>2.4</v>
      </c>
      <c r="AX52">
        <v>22339</v>
      </c>
      <c r="AY52">
        <v>4168</v>
      </c>
      <c r="AZ52">
        <v>13.9</v>
      </c>
      <c r="BA52">
        <v>5</v>
      </c>
      <c r="BB52">
        <v>5.8</v>
      </c>
      <c r="BC52">
        <v>2.9</v>
      </c>
      <c r="BD52">
        <v>26</v>
      </c>
      <c r="BE52">
        <v>7.7</v>
      </c>
      <c r="BF52">
        <v>6</v>
      </c>
      <c r="BG52">
        <v>2.5</v>
      </c>
      <c r="BH52">
        <v>9.6</v>
      </c>
      <c r="BI52">
        <v>6</v>
      </c>
      <c r="BJ52">
        <v>86</v>
      </c>
      <c r="BK52">
        <v>8.3000000000000007</v>
      </c>
      <c r="BL52">
        <v>10.6</v>
      </c>
      <c r="BM52">
        <v>4.2</v>
      </c>
      <c r="BN52">
        <v>78.400000000000006</v>
      </c>
      <c r="BO52">
        <v>9</v>
      </c>
      <c r="BP52">
        <v>0</v>
      </c>
      <c r="BQ52">
        <v>2.4</v>
      </c>
      <c r="BR52">
        <v>15.6</v>
      </c>
      <c r="BS52">
        <v>7.2</v>
      </c>
      <c r="BT52">
        <v>52.2</v>
      </c>
      <c r="BU52">
        <v>9.4</v>
      </c>
      <c r="BV52">
        <v>0</v>
      </c>
      <c r="BW52">
        <v>0.3</v>
      </c>
      <c r="BX52">
        <v>0.64770000000000005</v>
      </c>
      <c r="BY52">
        <v>0.16839999999999999</v>
      </c>
      <c r="BZ52">
        <v>0.7278</v>
      </c>
      <c r="CA52">
        <v>0.59330000000000005</v>
      </c>
      <c r="CB52">
        <v>2.1373000000000002</v>
      </c>
      <c r="CC52">
        <v>0.56020000000000003</v>
      </c>
      <c r="CD52">
        <v>4.7399999999999998E-2</v>
      </c>
      <c r="CE52">
        <v>0.81859999999999999</v>
      </c>
      <c r="CF52">
        <v>8.7300000000000003E-2</v>
      </c>
      <c r="CG52">
        <v>0.6139</v>
      </c>
      <c r="CH52">
        <v>1.5670999999999999</v>
      </c>
      <c r="CI52">
        <v>0.21229999999999999</v>
      </c>
      <c r="CJ52">
        <v>0.7873</v>
      </c>
      <c r="CK52">
        <v>0.77159999999999995</v>
      </c>
      <c r="CL52">
        <v>1.5589</v>
      </c>
      <c r="CM52">
        <v>0.81340000000000001</v>
      </c>
      <c r="CN52">
        <v>0.88739999999999997</v>
      </c>
      <c r="CO52">
        <v>0</v>
      </c>
      <c r="CP52">
        <v>0.91579999999999995</v>
      </c>
      <c r="CQ52">
        <v>0.77700000000000002</v>
      </c>
      <c r="CR52">
        <v>0</v>
      </c>
      <c r="CS52">
        <v>2.5800999999999998</v>
      </c>
      <c r="CT52">
        <v>0.66479999999999995</v>
      </c>
      <c r="CU52">
        <v>7.8433000000000002</v>
      </c>
      <c r="CV52">
        <v>0.62439999999999996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1</v>
      </c>
      <c r="DP52">
        <v>1</v>
      </c>
      <c r="DQ52">
        <v>151</v>
      </c>
      <c r="DR52">
        <v>96</v>
      </c>
      <c r="DS52">
        <v>4.5</v>
      </c>
      <c r="DT52">
        <v>2.8</v>
      </c>
      <c r="DU52">
        <v>3153</v>
      </c>
      <c r="DV52">
        <v>6.0272750321449997E-3</v>
      </c>
      <c r="DW52">
        <v>4.949124E-9</v>
      </c>
    </row>
    <row r="53" spans="1:127" x14ac:dyDescent="0.2">
      <c r="A53">
        <v>54</v>
      </c>
      <c r="B53">
        <v>36</v>
      </c>
      <c r="C53" t="s">
        <v>127</v>
      </c>
      <c r="D53" t="s">
        <v>128</v>
      </c>
      <c r="E53">
        <v>36047</v>
      </c>
      <c r="F53" t="s">
        <v>254</v>
      </c>
      <c r="G53">
        <v>36047077600</v>
      </c>
      <c r="H53" t="s">
        <v>1327</v>
      </c>
      <c r="I53">
        <v>7.2025400000000003E-2</v>
      </c>
      <c r="J53">
        <v>3767</v>
      </c>
      <c r="K53">
        <v>302</v>
      </c>
      <c r="L53">
        <v>1872</v>
      </c>
      <c r="M53">
        <v>27</v>
      </c>
      <c r="N53">
        <v>1708</v>
      </c>
      <c r="O53">
        <v>82</v>
      </c>
      <c r="P53">
        <v>359</v>
      </c>
      <c r="Q53">
        <v>168</v>
      </c>
      <c r="R53">
        <v>208</v>
      </c>
      <c r="S53">
        <v>89</v>
      </c>
      <c r="T53">
        <v>29303</v>
      </c>
      <c r="U53">
        <v>3524</v>
      </c>
      <c r="V53">
        <v>281</v>
      </c>
      <c r="W53">
        <v>108</v>
      </c>
      <c r="X53">
        <v>675</v>
      </c>
      <c r="Y53">
        <v>136</v>
      </c>
      <c r="Z53">
        <v>628</v>
      </c>
      <c r="AA53">
        <v>148</v>
      </c>
      <c r="AB53">
        <v>345</v>
      </c>
      <c r="AC53">
        <v>118</v>
      </c>
      <c r="AD53">
        <v>118</v>
      </c>
      <c r="AE53">
        <v>52.899999999999899</v>
      </c>
      <c r="AF53">
        <v>3638</v>
      </c>
      <c r="AG53">
        <v>308.3</v>
      </c>
      <c r="AH53">
        <v>148</v>
      </c>
      <c r="AI53">
        <v>85</v>
      </c>
      <c r="AJ53">
        <v>1311</v>
      </c>
      <c r="AK53">
        <v>93.599999999999895</v>
      </c>
      <c r="AL53">
        <v>0</v>
      </c>
      <c r="AM53">
        <v>11</v>
      </c>
      <c r="AN53">
        <v>113</v>
      </c>
      <c r="AO53">
        <v>57.399999999999899</v>
      </c>
      <c r="AP53">
        <v>899</v>
      </c>
      <c r="AQ53">
        <v>131</v>
      </c>
      <c r="AR53">
        <v>11</v>
      </c>
      <c r="AS53">
        <v>5</v>
      </c>
      <c r="AT53">
        <v>9.5</v>
      </c>
      <c r="AU53">
        <v>4.4000000000000004</v>
      </c>
      <c r="AV53">
        <v>9.4</v>
      </c>
      <c r="AW53">
        <v>4</v>
      </c>
      <c r="AX53">
        <v>29303</v>
      </c>
      <c r="AY53">
        <v>3524</v>
      </c>
      <c r="AZ53">
        <v>10</v>
      </c>
      <c r="BA53">
        <v>3.6</v>
      </c>
      <c r="BB53">
        <v>17.899999999999899</v>
      </c>
      <c r="BC53">
        <v>3.6</v>
      </c>
      <c r="BD53">
        <v>16.6999999999999</v>
      </c>
      <c r="BE53">
        <v>3.7</v>
      </c>
      <c r="BF53">
        <v>9.1999999999999904</v>
      </c>
      <c r="BG53">
        <v>2.9</v>
      </c>
      <c r="BH53">
        <v>6.9</v>
      </c>
      <c r="BI53">
        <v>3.1</v>
      </c>
      <c r="BJ53">
        <v>96.599999999999895</v>
      </c>
      <c r="BK53">
        <v>2.7</v>
      </c>
      <c r="BL53">
        <v>4.0999999999999996</v>
      </c>
      <c r="BM53">
        <v>2.2999999999999998</v>
      </c>
      <c r="BN53">
        <v>70</v>
      </c>
      <c r="BO53">
        <v>4.9000000000000004</v>
      </c>
      <c r="BP53">
        <v>0</v>
      </c>
      <c r="BQ53">
        <v>1.6</v>
      </c>
      <c r="BR53">
        <v>6.6</v>
      </c>
      <c r="BS53">
        <v>3.3</v>
      </c>
      <c r="BT53">
        <v>52.6</v>
      </c>
      <c r="BU53">
        <v>7</v>
      </c>
      <c r="BV53">
        <v>0.3</v>
      </c>
      <c r="BW53">
        <v>0.1</v>
      </c>
      <c r="BX53">
        <v>0.40039999999999998</v>
      </c>
      <c r="BY53">
        <v>0.71250000000000002</v>
      </c>
      <c r="BZ53">
        <v>0.47870000000000001</v>
      </c>
      <c r="CA53">
        <v>0.43059999999999998</v>
      </c>
      <c r="CB53">
        <v>2.0223</v>
      </c>
      <c r="CC53">
        <v>0.52439999999999998</v>
      </c>
      <c r="CD53">
        <v>0.73129999999999995</v>
      </c>
      <c r="CE53">
        <v>0.19650000000000001</v>
      </c>
      <c r="CF53">
        <v>0.35149999999999998</v>
      </c>
      <c r="CG53">
        <v>0.4471</v>
      </c>
      <c r="CH53">
        <v>1.7262999999999999</v>
      </c>
      <c r="CI53">
        <v>0.30049999999999999</v>
      </c>
      <c r="CJ53">
        <v>0.89459999999999995</v>
      </c>
      <c r="CK53">
        <v>0.58260000000000001</v>
      </c>
      <c r="CL53">
        <v>1.4771000000000001</v>
      </c>
      <c r="CM53">
        <v>0.75839999999999996</v>
      </c>
      <c r="CN53">
        <v>0.86329999999999996</v>
      </c>
      <c r="CO53">
        <v>0</v>
      </c>
      <c r="CP53">
        <v>0.71250000000000002</v>
      </c>
      <c r="CQ53">
        <v>0.78010000000000002</v>
      </c>
      <c r="CR53">
        <v>0.48149999999999998</v>
      </c>
      <c r="CS53">
        <v>2.8372999999999999</v>
      </c>
      <c r="CT53">
        <v>0.77569999999999995</v>
      </c>
      <c r="CU53">
        <v>8.0630000000000006</v>
      </c>
      <c r="CV53">
        <v>0.65610000000000002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244</v>
      </c>
      <c r="DR53">
        <v>118</v>
      </c>
      <c r="DS53">
        <v>6.5</v>
      </c>
      <c r="DT53">
        <v>3</v>
      </c>
      <c r="DU53">
        <v>1399</v>
      </c>
      <c r="DV53">
        <v>2.0281219105276999E-2</v>
      </c>
      <c r="DW53">
        <v>1.3854427556E-5</v>
      </c>
    </row>
    <row r="54" spans="1:127" x14ac:dyDescent="0.2">
      <c r="A54">
        <v>55</v>
      </c>
      <c r="B54">
        <v>36</v>
      </c>
      <c r="C54" t="s">
        <v>127</v>
      </c>
      <c r="D54" t="s">
        <v>128</v>
      </c>
      <c r="E54">
        <v>36047</v>
      </c>
      <c r="F54" t="s">
        <v>254</v>
      </c>
      <c r="G54">
        <v>36047078000</v>
      </c>
      <c r="H54" t="s">
        <v>1447</v>
      </c>
      <c r="I54">
        <v>6.3526899999999997E-2</v>
      </c>
      <c r="J54">
        <v>2513</v>
      </c>
      <c r="K54">
        <v>214</v>
      </c>
      <c r="L54">
        <v>759</v>
      </c>
      <c r="M54">
        <v>32</v>
      </c>
      <c r="N54">
        <v>735</v>
      </c>
      <c r="O54">
        <v>42</v>
      </c>
      <c r="P54">
        <v>91</v>
      </c>
      <c r="Q54">
        <v>58</v>
      </c>
      <c r="R54">
        <v>113</v>
      </c>
      <c r="S54">
        <v>65</v>
      </c>
      <c r="T54">
        <v>28434</v>
      </c>
      <c r="U54">
        <v>3052</v>
      </c>
      <c r="V54">
        <v>228</v>
      </c>
      <c r="W54">
        <v>70</v>
      </c>
      <c r="X54">
        <v>401</v>
      </c>
      <c r="Y54">
        <v>93</v>
      </c>
      <c r="Z54">
        <v>415</v>
      </c>
      <c r="AA54">
        <v>109</v>
      </c>
      <c r="AB54">
        <v>211</v>
      </c>
      <c r="AC54">
        <v>81</v>
      </c>
      <c r="AD54">
        <v>6</v>
      </c>
      <c r="AE54">
        <v>14.1999999999999</v>
      </c>
      <c r="AF54">
        <v>2436</v>
      </c>
      <c r="AG54">
        <v>219.5</v>
      </c>
      <c r="AH54">
        <v>42</v>
      </c>
      <c r="AI54">
        <v>56.7</v>
      </c>
      <c r="AJ54">
        <v>32</v>
      </c>
      <c r="AK54">
        <v>37.6</v>
      </c>
      <c r="AL54">
        <v>0</v>
      </c>
      <c r="AM54">
        <v>11</v>
      </c>
      <c r="AN54">
        <v>64</v>
      </c>
      <c r="AO54">
        <v>45.399999999999899</v>
      </c>
      <c r="AP54">
        <v>162</v>
      </c>
      <c r="AQ54">
        <v>61</v>
      </c>
      <c r="AR54">
        <v>17</v>
      </c>
      <c r="AS54">
        <v>15</v>
      </c>
      <c r="AT54">
        <v>3.6</v>
      </c>
      <c r="AU54">
        <v>2.4</v>
      </c>
      <c r="AV54">
        <v>8.4</v>
      </c>
      <c r="AW54">
        <v>4.7</v>
      </c>
      <c r="AX54">
        <v>28434</v>
      </c>
      <c r="AY54">
        <v>3052</v>
      </c>
      <c r="AZ54">
        <v>12.3</v>
      </c>
      <c r="BA54">
        <v>4</v>
      </c>
      <c r="BB54">
        <v>16</v>
      </c>
      <c r="BC54">
        <v>3.9</v>
      </c>
      <c r="BD54">
        <v>16.5</v>
      </c>
      <c r="BE54">
        <v>4.0999999999999996</v>
      </c>
      <c r="BF54">
        <v>8.4</v>
      </c>
      <c r="BG54">
        <v>3.1</v>
      </c>
      <c r="BH54">
        <v>0.8</v>
      </c>
      <c r="BI54">
        <v>1.9</v>
      </c>
      <c r="BJ54">
        <v>96.9</v>
      </c>
      <c r="BK54">
        <v>2.9</v>
      </c>
      <c r="BL54">
        <v>1.7</v>
      </c>
      <c r="BM54">
        <v>2.2999999999999998</v>
      </c>
      <c r="BN54">
        <v>4.2</v>
      </c>
      <c r="BO54">
        <v>5</v>
      </c>
      <c r="BP54">
        <v>0</v>
      </c>
      <c r="BQ54">
        <v>3.9</v>
      </c>
      <c r="BR54">
        <v>8.6999999999999904</v>
      </c>
      <c r="BS54">
        <v>6.2</v>
      </c>
      <c r="BT54">
        <v>22</v>
      </c>
      <c r="BU54">
        <v>8.3000000000000007</v>
      </c>
      <c r="BV54">
        <v>0.7</v>
      </c>
      <c r="BW54">
        <v>0.6</v>
      </c>
      <c r="BX54">
        <v>0.10680000000000001</v>
      </c>
      <c r="BY54">
        <v>0.6391</v>
      </c>
      <c r="BZ54">
        <v>0.50929999999999997</v>
      </c>
      <c r="CA54">
        <v>0.53129999999999999</v>
      </c>
      <c r="CB54">
        <v>1.7865</v>
      </c>
      <c r="CC54">
        <v>0.44550000000000001</v>
      </c>
      <c r="CD54">
        <v>0.60150000000000003</v>
      </c>
      <c r="CE54">
        <v>0.18990000000000001</v>
      </c>
      <c r="CF54">
        <v>0.2727</v>
      </c>
      <c r="CG54">
        <v>3.7100000000000001E-2</v>
      </c>
      <c r="CH54">
        <v>1.1011</v>
      </c>
      <c r="CI54">
        <v>7.7399999999999997E-2</v>
      </c>
      <c r="CJ54">
        <v>0.90049999999999997</v>
      </c>
      <c r="CK54">
        <v>0.41249999999999998</v>
      </c>
      <c r="CL54">
        <v>1.3129999999999999</v>
      </c>
      <c r="CM54">
        <v>0.65180000000000005</v>
      </c>
      <c r="CN54">
        <v>0.40529999999999999</v>
      </c>
      <c r="CO54">
        <v>0</v>
      </c>
      <c r="CP54">
        <v>0.77659999999999996</v>
      </c>
      <c r="CQ54">
        <v>0.56840000000000002</v>
      </c>
      <c r="CR54">
        <v>0.64680000000000004</v>
      </c>
      <c r="CS54">
        <v>2.3969999999999998</v>
      </c>
      <c r="CT54">
        <v>0.57250000000000001</v>
      </c>
      <c r="CU54">
        <v>6.5976999999999997</v>
      </c>
      <c r="CV54">
        <v>0.42870000000000003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137</v>
      </c>
      <c r="DR54">
        <v>61</v>
      </c>
      <c r="DS54">
        <v>5.5</v>
      </c>
      <c r="DT54">
        <v>2.4</v>
      </c>
      <c r="DU54">
        <v>705</v>
      </c>
      <c r="DV54">
        <v>1.3948265342960001E-3</v>
      </c>
      <c r="DW54">
        <v>6.0029606000000002E-8</v>
      </c>
    </row>
    <row r="55" spans="1:127" x14ac:dyDescent="0.2">
      <c r="A55">
        <v>56</v>
      </c>
      <c r="B55">
        <v>36</v>
      </c>
      <c r="C55" t="s">
        <v>127</v>
      </c>
      <c r="D55" t="s">
        <v>128</v>
      </c>
      <c r="E55">
        <v>36047</v>
      </c>
      <c r="F55" t="s">
        <v>254</v>
      </c>
      <c r="G55">
        <v>36047092000</v>
      </c>
      <c r="H55" t="s">
        <v>1006</v>
      </c>
      <c r="I55">
        <v>9.1563699999999998E-2</v>
      </c>
      <c r="J55">
        <v>3229</v>
      </c>
      <c r="K55">
        <v>299</v>
      </c>
      <c r="L55">
        <v>1299</v>
      </c>
      <c r="M55">
        <v>31</v>
      </c>
      <c r="N55">
        <v>1217</v>
      </c>
      <c r="O55">
        <v>70</v>
      </c>
      <c r="P55">
        <v>936</v>
      </c>
      <c r="Q55">
        <v>323</v>
      </c>
      <c r="R55">
        <v>163</v>
      </c>
      <c r="S55">
        <v>73</v>
      </c>
      <c r="T55">
        <v>22520</v>
      </c>
      <c r="U55">
        <v>7214</v>
      </c>
      <c r="V55">
        <v>525</v>
      </c>
      <c r="W55">
        <v>123</v>
      </c>
      <c r="X55">
        <v>357</v>
      </c>
      <c r="Y55">
        <v>115</v>
      </c>
      <c r="Z55">
        <v>782</v>
      </c>
      <c r="AA55">
        <v>215</v>
      </c>
      <c r="AB55">
        <v>488</v>
      </c>
      <c r="AC55">
        <v>123</v>
      </c>
      <c r="AD55">
        <v>223</v>
      </c>
      <c r="AE55">
        <v>94.7</v>
      </c>
      <c r="AF55">
        <v>3221</v>
      </c>
      <c r="AG55">
        <v>299.19999999999902</v>
      </c>
      <c r="AH55">
        <v>47</v>
      </c>
      <c r="AI55">
        <v>68.599999999999895</v>
      </c>
      <c r="AJ55">
        <v>448</v>
      </c>
      <c r="AK55">
        <v>112.299999999999</v>
      </c>
      <c r="AL55">
        <v>0</v>
      </c>
      <c r="AM55">
        <v>11</v>
      </c>
      <c r="AN55">
        <v>77</v>
      </c>
      <c r="AO55">
        <v>40.799999999999898</v>
      </c>
      <c r="AP55">
        <v>649</v>
      </c>
      <c r="AQ55">
        <v>119</v>
      </c>
      <c r="AR55">
        <v>0</v>
      </c>
      <c r="AS55">
        <v>11</v>
      </c>
      <c r="AT55">
        <v>29.5</v>
      </c>
      <c r="AU55">
        <v>9.6</v>
      </c>
      <c r="AV55">
        <v>12</v>
      </c>
      <c r="AW55">
        <v>5.4</v>
      </c>
      <c r="AX55">
        <v>22520</v>
      </c>
      <c r="AY55">
        <v>7214</v>
      </c>
      <c r="AZ55">
        <v>24.1999999999999</v>
      </c>
      <c r="BA55">
        <v>5.9</v>
      </c>
      <c r="BB55">
        <v>11.1</v>
      </c>
      <c r="BC55">
        <v>3.8</v>
      </c>
      <c r="BD55">
        <v>24.1999999999999</v>
      </c>
      <c r="BE55">
        <v>6.3</v>
      </c>
      <c r="BF55">
        <v>15.1</v>
      </c>
      <c r="BG55">
        <v>4</v>
      </c>
      <c r="BH55">
        <v>18.3</v>
      </c>
      <c r="BI55">
        <v>7.7</v>
      </c>
      <c r="BJ55">
        <v>99.799999999999898</v>
      </c>
      <c r="BK55">
        <v>0.7</v>
      </c>
      <c r="BL55">
        <v>1.6</v>
      </c>
      <c r="BM55">
        <v>2.2999999999999998</v>
      </c>
      <c r="BN55">
        <v>34.5</v>
      </c>
      <c r="BO55">
        <v>8.6</v>
      </c>
      <c r="BP55">
        <v>0</v>
      </c>
      <c r="BQ55">
        <v>2.2999999999999998</v>
      </c>
      <c r="BR55">
        <v>6.3</v>
      </c>
      <c r="BS55">
        <v>3.3</v>
      </c>
      <c r="BT55">
        <v>53.299999999999898</v>
      </c>
      <c r="BU55">
        <v>9</v>
      </c>
      <c r="BV55">
        <v>0</v>
      </c>
      <c r="BW55">
        <v>0.3</v>
      </c>
      <c r="BX55">
        <v>0.84960000000000002</v>
      </c>
      <c r="BY55">
        <v>0.84130000000000005</v>
      </c>
      <c r="BZ55">
        <v>0.71940000000000004</v>
      </c>
      <c r="CA55">
        <v>0.81479999999999997</v>
      </c>
      <c r="CB55">
        <v>3.2250000000000001</v>
      </c>
      <c r="CC55">
        <v>0.86050000000000004</v>
      </c>
      <c r="CD55">
        <v>0.27779999999999999</v>
      </c>
      <c r="CE55">
        <v>0.71970000000000001</v>
      </c>
      <c r="CF55">
        <v>0.79269999999999996</v>
      </c>
      <c r="CG55">
        <v>0.87070000000000003</v>
      </c>
      <c r="CH55">
        <v>2.6608999999999998</v>
      </c>
      <c r="CI55">
        <v>0.85970000000000002</v>
      </c>
      <c r="CJ55">
        <v>0.98519999999999996</v>
      </c>
      <c r="CK55">
        <v>0.3861</v>
      </c>
      <c r="CL55">
        <v>1.3713</v>
      </c>
      <c r="CM55">
        <v>0.68740000000000001</v>
      </c>
      <c r="CN55">
        <v>0.75080000000000002</v>
      </c>
      <c r="CO55">
        <v>0</v>
      </c>
      <c r="CP55">
        <v>0.70179999999999998</v>
      </c>
      <c r="CQ55">
        <v>0.7863</v>
      </c>
      <c r="CR55">
        <v>0</v>
      </c>
      <c r="CS55">
        <v>2.2389000000000001</v>
      </c>
      <c r="CT55">
        <v>0.49330000000000002</v>
      </c>
      <c r="CU55">
        <v>9.4961000000000002</v>
      </c>
      <c r="CV55">
        <v>0.83560000000000001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154</v>
      </c>
      <c r="DR55">
        <v>109</v>
      </c>
      <c r="DS55">
        <v>4.8</v>
      </c>
      <c r="DT55">
        <v>3.4</v>
      </c>
      <c r="DU55">
        <v>1202</v>
      </c>
      <c r="DV55">
        <v>4.8923894594010003E-3</v>
      </c>
      <c r="DW55">
        <v>1.0602974960000001E-6</v>
      </c>
    </row>
    <row r="56" spans="1:127" x14ac:dyDescent="0.2">
      <c r="A56">
        <v>57</v>
      </c>
      <c r="B56">
        <v>36</v>
      </c>
      <c r="C56" t="s">
        <v>127</v>
      </c>
      <c r="D56" t="s">
        <v>128</v>
      </c>
      <c r="E56">
        <v>36047</v>
      </c>
      <c r="F56" t="s">
        <v>254</v>
      </c>
      <c r="G56">
        <v>36047093200</v>
      </c>
      <c r="H56" t="s">
        <v>1423</v>
      </c>
      <c r="I56">
        <v>0.1082769</v>
      </c>
      <c r="J56">
        <v>1256</v>
      </c>
      <c r="K56">
        <v>185</v>
      </c>
      <c r="L56">
        <v>463</v>
      </c>
      <c r="M56">
        <v>15</v>
      </c>
      <c r="N56">
        <v>449</v>
      </c>
      <c r="O56">
        <v>26</v>
      </c>
      <c r="P56">
        <v>48</v>
      </c>
      <c r="Q56">
        <v>40</v>
      </c>
      <c r="R56">
        <v>106</v>
      </c>
      <c r="S56">
        <v>70</v>
      </c>
      <c r="T56">
        <v>31127</v>
      </c>
      <c r="U56">
        <v>4127</v>
      </c>
      <c r="V56">
        <v>117</v>
      </c>
      <c r="W56">
        <v>59</v>
      </c>
      <c r="X56">
        <v>275</v>
      </c>
      <c r="Y56">
        <v>80</v>
      </c>
      <c r="Z56">
        <v>181</v>
      </c>
      <c r="AA56">
        <v>113</v>
      </c>
      <c r="AB56">
        <v>108</v>
      </c>
      <c r="AC56">
        <v>55</v>
      </c>
      <c r="AD56">
        <v>45</v>
      </c>
      <c r="AE56">
        <v>38.899999999999899</v>
      </c>
      <c r="AF56">
        <v>1238</v>
      </c>
      <c r="AG56">
        <v>186.099999999999</v>
      </c>
      <c r="AH56">
        <v>32</v>
      </c>
      <c r="AI56">
        <v>48.899999999999899</v>
      </c>
      <c r="AJ56">
        <v>0</v>
      </c>
      <c r="AK56">
        <v>15.6</v>
      </c>
      <c r="AL56">
        <v>0</v>
      </c>
      <c r="AM56">
        <v>11</v>
      </c>
      <c r="AN56">
        <v>23</v>
      </c>
      <c r="AO56">
        <v>28.1999999999999</v>
      </c>
      <c r="AP56">
        <v>157</v>
      </c>
      <c r="AQ56">
        <v>47</v>
      </c>
      <c r="AR56">
        <v>0</v>
      </c>
      <c r="AS56">
        <v>11</v>
      </c>
      <c r="AT56">
        <v>3.8</v>
      </c>
      <c r="AU56">
        <v>3.4</v>
      </c>
      <c r="AV56">
        <v>13.4</v>
      </c>
      <c r="AW56">
        <v>7.8</v>
      </c>
      <c r="AX56">
        <v>31127</v>
      </c>
      <c r="AY56">
        <v>4127</v>
      </c>
      <c r="AZ56">
        <v>12.3</v>
      </c>
      <c r="BA56">
        <v>5.9</v>
      </c>
      <c r="BB56">
        <v>21.899999999999899</v>
      </c>
      <c r="BC56">
        <v>8.1</v>
      </c>
      <c r="BD56">
        <v>14.4</v>
      </c>
      <c r="BE56">
        <v>8.6999999999999904</v>
      </c>
      <c r="BF56">
        <v>8.6</v>
      </c>
      <c r="BG56">
        <v>4.5999999999999996</v>
      </c>
      <c r="BH56">
        <v>10</v>
      </c>
      <c r="BI56">
        <v>8.6999999999999904</v>
      </c>
      <c r="BJ56">
        <v>98.599999999999895</v>
      </c>
      <c r="BK56">
        <v>3</v>
      </c>
      <c r="BL56">
        <v>2.6</v>
      </c>
      <c r="BM56">
        <v>4</v>
      </c>
      <c r="BN56">
        <v>0</v>
      </c>
      <c r="BO56">
        <v>3.4</v>
      </c>
      <c r="BP56">
        <v>0</v>
      </c>
      <c r="BQ56">
        <v>6.3</v>
      </c>
      <c r="BR56">
        <v>5.0999999999999996</v>
      </c>
      <c r="BS56">
        <v>6.3</v>
      </c>
      <c r="BT56">
        <v>35</v>
      </c>
      <c r="BU56">
        <v>9.9</v>
      </c>
      <c r="BV56">
        <v>0</v>
      </c>
      <c r="BW56">
        <v>0.9</v>
      </c>
      <c r="BX56">
        <v>0.1176</v>
      </c>
      <c r="BY56">
        <v>0.88649999999999995</v>
      </c>
      <c r="BZ56">
        <v>0.42120000000000002</v>
      </c>
      <c r="CA56">
        <v>0.53129999999999999</v>
      </c>
      <c r="CB56">
        <v>1.9565999999999999</v>
      </c>
      <c r="CC56">
        <v>0.50039999999999996</v>
      </c>
      <c r="CD56">
        <v>0.89290000000000003</v>
      </c>
      <c r="CE56">
        <v>0.1229</v>
      </c>
      <c r="CF56">
        <v>0.29099999999999998</v>
      </c>
      <c r="CG56">
        <v>0.63900000000000001</v>
      </c>
      <c r="CH56">
        <v>1.9459</v>
      </c>
      <c r="CI56">
        <v>0.44779999999999998</v>
      </c>
      <c r="CJ56">
        <v>0.94110000000000005</v>
      </c>
      <c r="CK56">
        <v>0.49259999999999998</v>
      </c>
      <c r="CL56">
        <v>1.4337</v>
      </c>
      <c r="CM56">
        <v>0.72799999999999998</v>
      </c>
      <c r="CN56">
        <v>0</v>
      </c>
      <c r="CO56">
        <v>0</v>
      </c>
      <c r="CP56">
        <v>0.65139999999999998</v>
      </c>
      <c r="CQ56">
        <v>0.66749999999999998</v>
      </c>
      <c r="CR56">
        <v>0</v>
      </c>
      <c r="CS56">
        <v>1.3189</v>
      </c>
      <c r="CT56">
        <v>0.14480000000000001</v>
      </c>
      <c r="CU56">
        <v>6.6550000000000002</v>
      </c>
      <c r="CV56">
        <v>0.43880000000000002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125</v>
      </c>
      <c r="DR56">
        <v>51</v>
      </c>
      <c r="DS56">
        <v>10</v>
      </c>
      <c r="DT56">
        <v>3.8</v>
      </c>
      <c r="DU56">
        <v>3660</v>
      </c>
      <c r="DV56">
        <v>1.5001565849135E-2</v>
      </c>
      <c r="DW56">
        <v>7.277016903E-6</v>
      </c>
    </row>
    <row r="57" spans="1:127" x14ac:dyDescent="0.2">
      <c r="A57">
        <v>58</v>
      </c>
      <c r="B57">
        <v>36</v>
      </c>
      <c r="C57" t="s">
        <v>127</v>
      </c>
      <c r="D57" t="s">
        <v>128</v>
      </c>
      <c r="E57">
        <v>36047</v>
      </c>
      <c r="F57" t="s">
        <v>254</v>
      </c>
      <c r="G57">
        <v>36047094401</v>
      </c>
      <c r="H57" t="s">
        <v>1419</v>
      </c>
      <c r="I57">
        <v>0.14245769999999999</v>
      </c>
      <c r="J57">
        <v>3896</v>
      </c>
      <c r="K57">
        <v>453</v>
      </c>
      <c r="L57">
        <v>1255</v>
      </c>
      <c r="M57">
        <v>62</v>
      </c>
      <c r="N57">
        <v>1196</v>
      </c>
      <c r="O57">
        <v>76</v>
      </c>
      <c r="P57">
        <v>514</v>
      </c>
      <c r="Q57">
        <v>318</v>
      </c>
      <c r="R57">
        <v>324</v>
      </c>
      <c r="S57">
        <v>141</v>
      </c>
      <c r="T57">
        <v>27047</v>
      </c>
      <c r="U57">
        <v>3304</v>
      </c>
      <c r="V57">
        <v>398</v>
      </c>
      <c r="W57">
        <v>128</v>
      </c>
      <c r="X57">
        <v>717</v>
      </c>
      <c r="Y57">
        <v>188</v>
      </c>
      <c r="Z57">
        <v>632</v>
      </c>
      <c r="AA57">
        <v>218</v>
      </c>
      <c r="AB57">
        <v>370</v>
      </c>
      <c r="AC57">
        <v>121</v>
      </c>
      <c r="AD57">
        <v>89</v>
      </c>
      <c r="AE57">
        <v>49.7</v>
      </c>
      <c r="AF57">
        <v>3846</v>
      </c>
      <c r="AG57">
        <v>459.8</v>
      </c>
      <c r="AH57">
        <v>367</v>
      </c>
      <c r="AI57">
        <v>269.3</v>
      </c>
      <c r="AJ57">
        <v>241</v>
      </c>
      <c r="AK57">
        <v>53.6</v>
      </c>
      <c r="AL57">
        <v>10</v>
      </c>
      <c r="AM57">
        <v>17</v>
      </c>
      <c r="AN57">
        <v>58</v>
      </c>
      <c r="AO57">
        <v>38.799999999999898</v>
      </c>
      <c r="AP57">
        <v>341</v>
      </c>
      <c r="AQ57">
        <v>93</v>
      </c>
      <c r="AR57">
        <v>0</v>
      </c>
      <c r="AS57">
        <v>11</v>
      </c>
      <c r="AT57">
        <v>13.1999999999999</v>
      </c>
      <c r="AU57">
        <v>7.8</v>
      </c>
      <c r="AV57">
        <v>14.1</v>
      </c>
      <c r="AW57">
        <v>5.3</v>
      </c>
      <c r="AX57">
        <v>27047</v>
      </c>
      <c r="AY57">
        <v>3304</v>
      </c>
      <c r="AZ57">
        <v>13.6999999999999</v>
      </c>
      <c r="BA57">
        <v>3.5</v>
      </c>
      <c r="BB57">
        <v>18.399999999999899</v>
      </c>
      <c r="BC57">
        <v>4.7</v>
      </c>
      <c r="BD57">
        <v>16.1999999999999</v>
      </c>
      <c r="BE57">
        <v>5.3</v>
      </c>
      <c r="BF57">
        <v>9.5</v>
      </c>
      <c r="BG57">
        <v>3</v>
      </c>
      <c r="BH57">
        <v>7.4</v>
      </c>
      <c r="BI57">
        <v>4.0999999999999996</v>
      </c>
      <c r="BJ57">
        <v>98.7</v>
      </c>
      <c r="BK57">
        <v>2.7</v>
      </c>
      <c r="BL57">
        <v>9.6999999999999904</v>
      </c>
      <c r="BM57">
        <v>7</v>
      </c>
      <c r="BN57">
        <v>19.1999999999999</v>
      </c>
      <c r="BO57">
        <v>4.2</v>
      </c>
      <c r="BP57">
        <v>0.8</v>
      </c>
      <c r="BQ57">
        <v>1.3</v>
      </c>
      <c r="BR57">
        <v>4.8</v>
      </c>
      <c r="BS57">
        <v>3.2</v>
      </c>
      <c r="BT57">
        <v>28.5</v>
      </c>
      <c r="BU57">
        <v>7.7</v>
      </c>
      <c r="BV57">
        <v>0</v>
      </c>
      <c r="BW57">
        <v>0.3</v>
      </c>
      <c r="BX57">
        <v>0.54090000000000005</v>
      </c>
      <c r="BY57">
        <v>0.90300000000000002</v>
      </c>
      <c r="BZ57">
        <v>0.55489999999999995</v>
      </c>
      <c r="CA57">
        <v>0.58609999999999995</v>
      </c>
      <c r="CB57">
        <v>2.5849000000000002</v>
      </c>
      <c r="CC57">
        <v>0.69130000000000003</v>
      </c>
      <c r="CD57">
        <v>0.75970000000000004</v>
      </c>
      <c r="CE57">
        <v>0.17829999999999999</v>
      </c>
      <c r="CF57">
        <v>0.3841</v>
      </c>
      <c r="CG57">
        <v>0.48870000000000002</v>
      </c>
      <c r="CH57">
        <v>1.8108</v>
      </c>
      <c r="CI57">
        <v>0.35270000000000001</v>
      </c>
      <c r="CJ57">
        <v>0.94810000000000005</v>
      </c>
      <c r="CK57">
        <v>0.75119999999999998</v>
      </c>
      <c r="CL57">
        <v>1.6993</v>
      </c>
      <c r="CM57">
        <v>0.90880000000000005</v>
      </c>
      <c r="CN57">
        <v>0.66039999999999999</v>
      </c>
      <c r="CO57">
        <v>0.75509999999999999</v>
      </c>
      <c r="CP57">
        <v>0.63649999999999995</v>
      </c>
      <c r="CQ57">
        <v>0.62090000000000001</v>
      </c>
      <c r="CR57">
        <v>0</v>
      </c>
      <c r="CS57">
        <v>2.673</v>
      </c>
      <c r="CT57">
        <v>0.70799999999999996</v>
      </c>
      <c r="CU57">
        <v>8.7680000000000007</v>
      </c>
      <c r="CV57">
        <v>0.75349999999999995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</v>
      </c>
      <c r="DQ57">
        <v>460</v>
      </c>
      <c r="DR57">
        <v>218</v>
      </c>
      <c r="DS57">
        <v>11.8</v>
      </c>
      <c r="DT57">
        <v>5.4</v>
      </c>
      <c r="DU57">
        <v>1892</v>
      </c>
      <c r="DV57">
        <v>2.5154285025951999E-2</v>
      </c>
      <c r="DW57">
        <v>3.1047409191000002E-5</v>
      </c>
    </row>
    <row r="58" spans="1:127" x14ac:dyDescent="0.2">
      <c r="A58">
        <v>59</v>
      </c>
      <c r="B58">
        <v>36</v>
      </c>
      <c r="C58" t="s">
        <v>127</v>
      </c>
      <c r="D58" t="s">
        <v>128</v>
      </c>
      <c r="E58">
        <v>36047</v>
      </c>
      <c r="F58" t="s">
        <v>254</v>
      </c>
      <c r="G58">
        <v>36047094402</v>
      </c>
      <c r="H58" t="s">
        <v>1481</v>
      </c>
      <c r="I58">
        <v>4.1255E-2</v>
      </c>
      <c r="J58">
        <v>2897</v>
      </c>
      <c r="K58">
        <v>331</v>
      </c>
      <c r="L58">
        <v>1300</v>
      </c>
      <c r="M58">
        <v>34</v>
      </c>
      <c r="N58">
        <v>1254</v>
      </c>
      <c r="O58">
        <v>70</v>
      </c>
      <c r="P58">
        <v>1469</v>
      </c>
      <c r="Q58">
        <v>375</v>
      </c>
      <c r="R58">
        <v>197</v>
      </c>
      <c r="S58">
        <v>143</v>
      </c>
      <c r="T58">
        <v>11901</v>
      </c>
      <c r="U58">
        <v>2118</v>
      </c>
      <c r="V58">
        <v>481</v>
      </c>
      <c r="W58">
        <v>125</v>
      </c>
      <c r="X58">
        <v>329</v>
      </c>
      <c r="Y58">
        <v>80</v>
      </c>
      <c r="Z58">
        <v>878</v>
      </c>
      <c r="AA58">
        <v>221</v>
      </c>
      <c r="AB58">
        <v>427</v>
      </c>
      <c r="AC58">
        <v>134</v>
      </c>
      <c r="AD58">
        <v>418</v>
      </c>
      <c r="AE58">
        <v>123.299999999999</v>
      </c>
      <c r="AF58">
        <v>2852</v>
      </c>
      <c r="AG58">
        <v>333.19999999999902</v>
      </c>
      <c r="AH58">
        <v>53</v>
      </c>
      <c r="AI58">
        <v>57.399999999999899</v>
      </c>
      <c r="AJ58">
        <v>1243</v>
      </c>
      <c r="AK58">
        <v>82.4</v>
      </c>
      <c r="AL58">
        <v>0</v>
      </c>
      <c r="AM58">
        <v>11</v>
      </c>
      <c r="AN58">
        <v>80</v>
      </c>
      <c r="AO58">
        <v>56.6</v>
      </c>
      <c r="AP58">
        <v>1081</v>
      </c>
      <c r="AQ58">
        <v>92</v>
      </c>
      <c r="AR58">
        <v>0</v>
      </c>
      <c r="AS58">
        <v>11</v>
      </c>
      <c r="AT58">
        <v>51.5</v>
      </c>
      <c r="AU58">
        <v>10.6</v>
      </c>
      <c r="AV58">
        <v>18.5</v>
      </c>
      <c r="AW58">
        <v>12.3</v>
      </c>
      <c r="AX58">
        <v>11901</v>
      </c>
      <c r="AY58">
        <v>2118</v>
      </c>
      <c r="AZ58">
        <v>29.1</v>
      </c>
      <c r="BA58">
        <v>7.8</v>
      </c>
      <c r="BB58">
        <v>11.4</v>
      </c>
      <c r="BC58">
        <v>3.2</v>
      </c>
      <c r="BD58">
        <v>30.3</v>
      </c>
      <c r="BE58">
        <v>6.8</v>
      </c>
      <c r="BF58">
        <v>14.6999999999999</v>
      </c>
      <c r="BG58">
        <v>5</v>
      </c>
      <c r="BH58">
        <v>33.299999999999898</v>
      </c>
      <c r="BI58">
        <v>9.6999999999999904</v>
      </c>
      <c r="BJ58">
        <v>98.4</v>
      </c>
      <c r="BK58">
        <v>2.4</v>
      </c>
      <c r="BL58">
        <v>1.9</v>
      </c>
      <c r="BM58">
        <v>2</v>
      </c>
      <c r="BN58">
        <v>95.599999999999895</v>
      </c>
      <c r="BO58">
        <v>5.8</v>
      </c>
      <c r="BP58">
        <v>0</v>
      </c>
      <c r="BQ58">
        <v>2.2999999999999998</v>
      </c>
      <c r="BR58">
        <v>6.4</v>
      </c>
      <c r="BS58">
        <v>4.5</v>
      </c>
      <c r="BT58">
        <v>86.2</v>
      </c>
      <c r="BU58">
        <v>5.4</v>
      </c>
      <c r="BV58">
        <v>0</v>
      </c>
      <c r="BW58">
        <v>0.4</v>
      </c>
      <c r="BX58">
        <v>0.98099999999999998</v>
      </c>
      <c r="BY58">
        <v>0.96350000000000002</v>
      </c>
      <c r="BZ58">
        <v>0.96330000000000005</v>
      </c>
      <c r="CA58">
        <v>0.88070000000000004</v>
      </c>
      <c r="CB58">
        <v>3.7885</v>
      </c>
      <c r="CC58">
        <v>0.97850000000000004</v>
      </c>
      <c r="CD58">
        <v>0.29570000000000002</v>
      </c>
      <c r="CE58">
        <v>0.93200000000000005</v>
      </c>
      <c r="CF58">
        <v>0.77370000000000005</v>
      </c>
      <c r="CG58">
        <v>0.99180000000000001</v>
      </c>
      <c r="CH58">
        <v>2.9931999999999999</v>
      </c>
      <c r="CI58">
        <v>0.95830000000000004</v>
      </c>
      <c r="CJ58">
        <v>0.93759999999999999</v>
      </c>
      <c r="CK58">
        <v>0.43080000000000002</v>
      </c>
      <c r="CL58">
        <v>1.3684000000000001</v>
      </c>
      <c r="CM58">
        <v>0.68569999999999998</v>
      </c>
      <c r="CN58">
        <v>0.97430000000000005</v>
      </c>
      <c r="CO58">
        <v>0</v>
      </c>
      <c r="CP58">
        <v>0.70389999999999997</v>
      </c>
      <c r="CQ58">
        <v>0.98860000000000003</v>
      </c>
      <c r="CR58">
        <v>0</v>
      </c>
      <c r="CS58">
        <v>2.6667999999999998</v>
      </c>
      <c r="CT58">
        <v>0.70409999999999995</v>
      </c>
      <c r="CU58">
        <v>10.8169</v>
      </c>
      <c r="CV58">
        <v>0.93840000000000001</v>
      </c>
      <c r="CW58">
        <v>1</v>
      </c>
      <c r="CX58">
        <v>1</v>
      </c>
      <c r="CY58">
        <v>1</v>
      </c>
      <c r="CZ58">
        <v>0</v>
      </c>
      <c r="DA58">
        <v>3</v>
      </c>
      <c r="DB58">
        <v>0</v>
      </c>
      <c r="DC58">
        <v>1</v>
      </c>
      <c r="DD58">
        <v>0</v>
      </c>
      <c r="DE58">
        <v>1</v>
      </c>
      <c r="DF58">
        <v>2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2</v>
      </c>
      <c r="DP58">
        <v>8</v>
      </c>
      <c r="DQ58">
        <v>234</v>
      </c>
      <c r="DR58">
        <v>121</v>
      </c>
      <c r="DS58">
        <v>8.1</v>
      </c>
      <c r="DT58">
        <v>4.2</v>
      </c>
      <c r="DU58">
        <v>905</v>
      </c>
      <c r="DV58">
        <v>1.3559162687143999E-2</v>
      </c>
      <c r="DW58">
        <v>1.1330017719E-5</v>
      </c>
    </row>
    <row r="59" spans="1:127" x14ac:dyDescent="0.2">
      <c r="A59">
        <v>60</v>
      </c>
      <c r="B59">
        <v>36</v>
      </c>
      <c r="C59" t="s">
        <v>127</v>
      </c>
      <c r="D59" t="s">
        <v>128</v>
      </c>
      <c r="E59">
        <v>36047</v>
      </c>
      <c r="F59" t="s">
        <v>254</v>
      </c>
      <c r="G59">
        <v>36047094600</v>
      </c>
      <c r="H59" t="s">
        <v>1418</v>
      </c>
      <c r="I59">
        <v>0.1087916</v>
      </c>
      <c r="J59">
        <v>1812</v>
      </c>
      <c r="K59">
        <v>206</v>
      </c>
      <c r="L59">
        <v>762</v>
      </c>
      <c r="M59">
        <v>36</v>
      </c>
      <c r="N59">
        <v>674</v>
      </c>
      <c r="O59">
        <v>58</v>
      </c>
      <c r="P59">
        <v>252</v>
      </c>
      <c r="Q59">
        <v>133</v>
      </c>
      <c r="R59">
        <v>96</v>
      </c>
      <c r="S59">
        <v>57</v>
      </c>
      <c r="T59">
        <v>33095</v>
      </c>
      <c r="U59">
        <v>10618</v>
      </c>
      <c r="V59">
        <v>119</v>
      </c>
      <c r="W59">
        <v>49</v>
      </c>
      <c r="X59">
        <v>365</v>
      </c>
      <c r="Y59">
        <v>65</v>
      </c>
      <c r="Z59">
        <v>325</v>
      </c>
      <c r="AA59">
        <v>101</v>
      </c>
      <c r="AB59">
        <v>178</v>
      </c>
      <c r="AC59">
        <v>79</v>
      </c>
      <c r="AD59">
        <v>87</v>
      </c>
      <c r="AE59">
        <v>54.6</v>
      </c>
      <c r="AF59">
        <v>1765</v>
      </c>
      <c r="AG59">
        <v>209.099999999999</v>
      </c>
      <c r="AH59">
        <v>15</v>
      </c>
      <c r="AI59">
        <v>44.399999999999899</v>
      </c>
      <c r="AJ59">
        <v>75</v>
      </c>
      <c r="AK59">
        <v>37.899999999999899</v>
      </c>
      <c r="AL59">
        <v>0</v>
      </c>
      <c r="AM59">
        <v>11</v>
      </c>
      <c r="AN59">
        <v>26</v>
      </c>
      <c r="AO59">
        <v>31</v>
      </c>
      <c r="AP59">
        <v>259</v>
      </c>
      <c r="AQ59">
        <v>57</v>
      </c>
      <c r="AR59">
        <v>13</v>
      </c>
      <c r="AS59">
        <v>18</v>
      </c>
      <c r="AT59">
        <v>14</v>
      </c>
      <c r="AU59">
        <v>7.2</v>
      </c>
      <c r="AV59">
        <v>10.8</v>
      </c>
      <c r="AW59">
        <v>6.1</v>
      </c>
      <c r="AX59">
        <v>33095</v>
      </c>
      <c r="AY59">
        <v>10618</v>
      </c>
      <c r="AZ59">
        <v>9.3000000000000007</v>
      </c>
      <c r="BA59">
        <v>3.7</v>
      </c>
      <c r="BB59">
        <v>20.100000000000001</v>
      </c>
      <c r="BC59">
        <v>4</v>
      </c>
      <c r="BD59">
        <v>17.899999999999899</v>
      </c>
      <c r="BE59">
        <v>5.2</v>
      </c>
      <c r="BF59">
        <v>9.9</v>
      </c>
      <c r="BG59">
        <v>4.5999999999999996</v>
      </c>
      <c r="BH59">
        <v>12.9</v>
      </c>
      <c r="BI59">
        <v>8</v>
      </c>
      <c r="BJ59">
        <v>97.4</v>
      </c>
      <c r="BK59">
        <v>3.3</v>
      </c>
      <c r="BL59">
        <v>0.8</v>
      </c>
      <c r="BM59">
        <v>2.5</v>
      </c>
      <c r="BN59">
        <v>9.8000000000000007</v>
      </c>
      <c r="BO59">
        <v>4.9000000000000004</v>
      </c>
      <c r="BP59">
        <v>0</v>
      </c>
      <c r="BQ59">
        <v>3.9</v>
      </c>
      <c r="BR59">
        <v>3.9</v>
      </c>
      <c r="BS59">
        <v>4.5999999999999996</v>
      </c>
      <c r="BT59">
        <v>38.399999999999899</v>
      </c>
      <c r="BU59">
        <v>7.9</v>
      </c>
      <c r="BV59">
        <v>0.7</v>
      </c>
      <c r="BW59">
        <v>1</v>
      </c>
      <c r="BX59">
        <v>0.56859999999999999</v>
      </c>
      <c r="BY59">
        <v>0.79139999999999999</v>
      </c>
      <c r="BZ59">
        <v>0.36919999999999997</v>
      </c>
      <c r="CA59">
        <v>0.39800000000000002</v>
      </c>
      <c r="CB59">
        <v>2.1272000000000002</v>
      </c>
      <c r="CC59">
        <v>0.55800000000000005</v>
      </c>
      <c r="CD59">
        <v>0.83630000000000004</v>
      </c>
      <c r="CE59">
        <v>0.26090000000000002</v>
      </c>
      <c r="CF59">
        <v>0.42120000000000002</v>
      </c>
      <c r="CG59">
        <v>0.75160000000000005</v>
      </c>
      <c r="CH59">
        <v>2.2700999999999998</v>
      </c>
      <c r="CI59">
        <v>0.6663</v>
      </c>
      <c r="CJ59">
        <v>0.91139999999999999</v>
      </c>
      <c r="CK59">
        <v>0.2762</v>
      </c>
      <c r="CL59">
        <v>1.1876</v>
      </c>
      <c r="CM59">
        <v>0.58340000000000003</v>
      </c>
      <c r="CN59">
        <v>0.54590000000000005</v>
      </c>
      <c r="CO59">
        <v>0</v>
      </c>
      <c r="CP59">
        <v>0.57889999999999997</v>
      </c>
      <c r="CQ59">
        <v>0.6905</v>
      </c>
      <c r="CR59">
        <v>0.65569999999999995</v>
      </c>
      <c r="CS59">
        <v>2.4708999999999999</v>
      </c>
      <c r="CT59">
        <v>0.60809999999999997</v>
      </c>
      <c r="CU59">
        <v>8.0557999999999996</v>
      </c>
      <c r="CV59">
        <v>0.65439999999999998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140</v>
      </c>
      <c r="DR59">
        <v>68</v>
      </c>
      <c r="DS59">
        <v>7.8</v>
      </c>
      <c r="DT59">
        <v>3.7</v>
      </c>
      <c r="DU59">
        <v>2568</v>
      </c>
      <c r="DV59">
        <v>6.5217521107900005E-4</v>
      </c>
      <c r="DW59">
        <v>7.2929119999999996E-9</v>
      </c>
    </row>
    <row r="60" spans="1:127" x14ac:dyDescent="0.2">
      <c r="A60">
        <v>61</v>
      </c>
      <c r="B60">
        <v>36</v>
      </c>
      <c r="C60" t="s">
        <v>127</v>
      </c>
      <c r="D60" t="s">
        <v>128</v>
      </c>
      <c r="E60">
        <v>36047</v>
      </c>
      <c r="F60" t="s">
        <v>254</v>
      </c>
      <c r="G60">
        <v>36047095000</v>
      </c>
      <c r="H60" t="s">
        <v>1480</v>
      </c>
      <c r="I60">
        <v>9.3607700000000002E-2</v>
      </c>
      <c r="J60">
        <v>3252</v>
      </c>
      <c r="K60">
        <v>340</v>
      </c>
      <c r="L60">
        <v>1049</v>
      </c>
      <c r="M60">
        <v>44</v>
      </c>
      <c r="N60">
        <v>1001</v>
      </c>
      <c r="O60">
        <v>57</v>
      </c>
      <c r="P60">
        <v>253</v>
      </c>
      <c r="Q60">
        <v>164</v>
      </c>
      <c r="R60">
        <v>177</v>
      </c>
      <c r="S60">
        <v>82</v>
      </c>
      <c r="T60">
        <v>28333</v>
      </c>
      <c r="U60">
        <v>3155</v>
      </c>
      <c r="V60">
        <v>260</v>
      </c>
      <c r="W60">
        <v>80</v>
      </c>
      <c r="X60">
        <v>510</v>
      </c>
      <c r="Y60">
        <v>108</v>
      </c>
      <c r="Z60">
        <v>520</v>
      </c>
      <c r="AA60">
        <v>155</v>
      </c>
      <c r="AB60">
        <v>256</v>
      </c>
      <c r="AC60">
        <v>84</v>
      </c>
      <c r="AD60">
        <v>109</v>
      </c>
      <c r="AE60">
        <v>48.799999999999898</v>
      </c>
      <c r="AF60">
        <v>3109</v>
      </c>
      <c r="AG60">
        <v>352</v>
      </c>
      <c r="AH60">
        <v>157</v>
      </c>
      <c r="AI60">
        <v>79.099999999999895</v>
      </c>
      <c r="AJ60">
        <v>26</v>
      </c>
      <c r="AK60">
        <v>24.1999999999999</v>
      </c>
      <c r="AL60">
        <v>0</v>
      </c>
      <c r="AM60">
        <v>11</v>
      </c>
      <c r="AN60">
        <v>61</v>
      </c>
      <c r="AO60">
        <v>39.700000000000003</v>
      </c>
      <c r="AP60">
        <v>295</v>
      </c>
      <c r="AQ60">
        <v>76</v>
      </c>
      <c r="AR60">
        <v>0</v>
      </c>
      <c r="AS60">
        <v>11</v>
      </c>
      <c r="AT60">
        <v>7.8</v>
      </c>
      <c r="AU60">
        <v>5</v>
      </c>
      <c r="AV60">
        <v>9.9</v>
      </c>
      <c r="AW60">
        <v>4.3</v>
      </c>
      <c r="AX60">
        <v>28333</v>
      </c>
      <c r="AY60">
        <v>3155</v>
      </c>
      <c r="AZ60">
        <v>10.9</v>
      </c>
      <c r="BA60">
        <v>3.2</v>
      </c>
      <c r="BB60">
        <v>15.6999999999999</v>
      </c>
      <c r="BC60">
        <v>3.1</v>
      </c>
      <c r="BD60">
        <v>16</v>
      </c>
      <c r="BE60">
        <v>4.5</v>
      </c>
      <c r="BF60">
        <v>7.9</v>
      </c>
      <c r="BG60">
        <v>2.6</v>
      </c>
      <c r="BH60">
        <v>10.9</v>
      </c>
      <c r="BI60">
        <v>4.8</v>
      </c>
      <c r="BJ60">
        <v>95.599999999999895</v>
      </c>
      <c r="BK60">
        <v>4.2</v>
      </c>
      <c r="BL60">
        <v>5</v>
      </c>
      <c r="BM60">
        <v>2.5</v>
      </c>
      <c r="BN60">
        <v>2.5</v>
      </c>
      <c r="BO60">
        <v>2.2999999999999998</v>
      </c>
      <c r="BP60">
        <v>0</v>
      </c>
      <c r="BQ60">
        <v>2.8</v>
      </c>
      <c r="BR60">
        <v>6.1</v>
      </c>
      <c r="BS60">
        <v>3.9</v>
      </c>
      <c r="BT60">
        <v>29.5</v>
      </c>
      <c r="BU60">
        <v>7.2</v>
      </c>
      <c r="BV60">
        <v>0</v>
      </c>
      <c r="BW60">
        <v>0.3</v>
      </c>
      <c r="BX60">
        <v>0.31840000000000002</v>
      </c>
      <c r="BY60">
        <v>0.74080000000000001</v>
      </c>
      <c r="BZ60">
        <v>0.51300000000000001</v>
      </c>
      <c r="CA60">
        <v>0.4738</v>
      </c>
      <c r="CB60">
        <v>2.0459999999999998</v>
      </c>
      <c r="CC60">
        <v>0.53290000000000004</v>
      </c>
      <c r="CD60">
        <v>0.57989999999999997</v>
      </c>
      <c r="CE60">
        <v>0.16889999999999999</v>
      </c>
      <c r="CF60">
        <v>0.22420000000000001</v>
      </c>
      <c r="CG60">
        <v>0.68140000000000001</v>
      </c>
      <c r="CH60">
        <v>1.6544000000000001</v>
      </c>
      <c r="CI60">
        <v>0.25850000000000001</v>
      </c>
      <c r="CJ60">
        <v>0.87749999999999995</v>
      </c>
      <c r="CK60">
        <v>0.62339999999999995</v>
      </c>
      <c r="CL60">
        <v>1.5007999999999999</v>
      </c>
      <c r="CM60">
        <v>0.77310000000000001</v>
      </c>
      <c r="CN60">
        <v>0.33460000000000001</v>
      </c>
      <c r="CO60">
        <v>0</v>
      </c>
      <c r="CP60">
        <v>0.69230000000000003</v>
      </c>
      <c r="CQ60">
        <v>0.62739999999999996</v>
      </c>
      <c r="CR60">
        <v>0</v>
      </c>
      <c r="CS60">
        <v>1.6543000000000001</v>
      </c>
      <c r="CT60">
        <v>0.25280000000000002</v>
      </c>
      <c r="CU60">
        <v>6.8555999999999999</v>
      </c>
      <c r="CV60">
        <v>0.47010000000000002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307</v>
      </c>
      <c r="DR60">
        <v>120</v>
      </c>
      <c r="DS60">
        <v>9.5</v>
      </c>
      <c r="DT60">
        <v>3.6</v>
      </c>
      <c r="DU60">
        <v>2921</v>
      </c>
      <c r="DV60">
        <v>2.3928528176405998E-2</v>
      </c>
      <c r="DW60">
        <v>2.5790028342E-5</v>
      </c>
    </row>
    <row r="61" spans="1:127" x14ac:dyDescent="0.2">
      <c r="A61">
        <v>62</v>
      </c>
      <c r="B61">
        <v>36</v>
      </c>
      <c r="C61" t="s">
        <v>127</v>
      </c>
      <c r="D61" t="s">
        <v>128</v>
      </c>
      <c r="E61">
        <v>36047</v>
      </c>
      <c r="F61" t="s">
        <v>254</v>
      </c>
      <c r="G61">
        <v>36047095400</v>
      </c>
      <c r="H61" t="s">
        <v>1479</v>
      </c>
      <c r="I61">
        <v>9.1516200000000006E-2</v>
      </c>
      <c r="J61">
        <v>4557</v>
      </c>
      <c r="K61">
        <v>457</v>
      </c>
      <c r="L61">
        <v>1565</v>
      </c>
      <c r="M61">
        <v>55</v>
      </c>
      <c r="N61">
        <v>1456</v>
      </c>
      <c r="O61">
        <v>74</v>
      </c>
      <c r="P61">
        <v>588</v>
      </c>
      <c r="Q61">
        <v>247</v>
      </c>
      <c r="R61">
        <v>151</v>
      </c>
      <c r="S61">
        <v>76</v>
      </c>
      <c r="T61">
        <v>25559</v>
      </c>
      <c r="U61">
        <v>3469</v>
      </c>
      <c r="V61">
        <v>656</v>
      </c>
      <c r="W61">
        <v>201</v>
      </c>
      <c r="X61">
        <v>692</v>
      </c>
      <c r="Y61">
        <v>158</v>
      </c>
      <c r="Z61">
        <v>1002</v>
      </c>
      <c r="AA61">
        <v>280</v>
      </c>
      <c r="AB61">
        <v>387</v>
      </c>
      <c r="AC61">
        <v>128</v>
      </c>
      <c r="AD61">
        <v>205</v>
      </c>
      <c r="AE61">
        <v>90.5</v>
      </c>
      <c r="AF61">
        <v>4526</v>
      </c>
      <c r="AG61">
        <v>458</v>
      </c>
      <c r="AH61">
        <v>158</v>
      </c>
      <c r="AI61">
        <v>88.799999999999898</v>
      </c>
      <c r="AJ61">
        <v>10</v>
      </c>
      <c r="AK61">
        <v>18.600000000000001</v>
      </c>
      <c r="AL61">
        <v>9</v>
      </c>
      <c r="AM61">
        <v>14</v>
      </c>
      <c r="AN61">
        <v>157</v>
      </c>
      <c r="AO61">
        <v>81</v>
      </c>
      <c r="AP61">
        <v>393</v>
      </c>
      <c r="AQ61">
        <v>95</v>
      </c>
      <c r="AR61">
        <v>0</v>
      </c>
      <c r="AS61">
        <v>11</v>
      </c>
      <c r="AT61">
        <v>12.9</v>
      </c>
      <c r="AU61">
        <v>5.4</v>
      </c>
      <c r="AV61">
        <v>6.1</v>
      </c>
      <c r="AW61">
        <v>3</v>
      </c>
      <c r="AX61">
        <v>25559</v>
      </c>
      <c r="AY61">
        <v>3469</v>
      </c>
      <c r="AZ61">
        <v>21.6</v>
      </c>
      <c r="BA61">
        <v>5.8</v>
      </c>
      <c r="BB61">
        <v>15.1999999999999</v>
      </c>
      <c r="BC61">
        <v>3.7</v>
      </c>
      <c r="BD61">
        <v>22</v>
      </c>
      <c r="BE61">
        <v>5.7</v>
      </c>
      <c r="BF61">
        <v>8.5</v>
      </c>
      <c r="BG61">
        <v>2.7</v>
      </c>
      <c r="BH61">
        <v>14.1</v>
      </c>
      <c r="BI61">
        <v>6.2</v>
      </c>
      <c r="BJ61">
        <v>99.299999999999898</v>
      </c>
      <c r="BK61">
        <v>1.3</v>
      </c>
      <c r="BL61">
        <v>3.6</v>
      </c>
      <c r="BM61">
        <v>2</v>
      </c>
      <c r="BN61">
        <v>0.6</v>
      </c>
      <c r="BO61">
        <v>1.2</v>
      </c>
      <c r="BP61">
        <v>0.6</v>
      </c>
      <c r="BQ61">
        <v>0.9</v>
      </c>
      <c r="BR61">
        <v>10.8</v>
      </c>
      <c r="BS61">
        <v>5.5</v>
      </c>
      <c r="BT61">
        <v>27</v>
      </c>
      <c r="BU61">
        <v>6.8</v>
      </c>
      <c r="BV61">
        <v>0</v>
      </c>
      <c r="BW61">
        <v>0.2</v>
      </c>
      <c r="BX61">
        <v>0.53120000000000001</v>
      </c>
      <c r="BY61">
        <v>0.40339999999999998</v>
      </c>
      <c r="BZ61">
        <v>0.61370000000000002</v>
      </c>
      <c r="CA61">
        <v>0.77559999999999996</v>
      </c>
      <c r="CB61">
        <v>2.3239999999999998</v>
      </c>
      <c r="CC61">
        <v>0.61140000000000005</v>
      </c>
      <c r="CD61">
        <v>0.54759999999999998</v>
      </c>
      <c r="CE61">
        <v>0.55659999999999998</v>
      </c>
      <c r="CF61">
        <v>0.28089999999999998</v>
      </c>
      <c r="CG61">
        <v>0.78420000000000001</v>
      </c>
      <c r="CH61">
        <v>2.1692999999999998</v>
      </c>
      <c r="CI61">
        <v>0.60229999999999995</v>
      </c>
      <c r="CJ61">
        <v>0.96989999999999998</v>
      </c>
      <c r="CK61">
        <v>0.55420000000000003</v>
      </c>
      <c r="CL61">
        <v>1.5241</v>
      </c>
      <c r="CM61">
        <v>0.79159999999999997</v>
      </c>
      <c r="CN61">
        <v>0.20369999999999999</v>
      </c>
      <c r="CO61">
        <v>0.72009999999999996</v>
      </c>
      <c r="CP61">
        <v>0.83279999999999998</v>
      </c>
      <c r="CQ61">
        <v>0.6079</v>
      </c>
      <c r="CR61">
        <v>0</v>
      </c>
      <c r="CS61">
        <v>2.3645</v>
      </c>
      <c r="CT61">
        <v>0.55600000000000005</v>
      </c>
      <c r="CU61">
        <v>8.3818999999999999</v>
      </c>
      <c r="CV61">
        <v>0.6996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563</v>
      </c>
      <c r="DR61">
        <v>256</v>
      </c>
      <c r="DS61">
        <v>12.4</v>
      </c>
      <c r="DT61">
        <v>5.4</v>
      </c>
      <c r="DU61">
        <v>1631</v>
      </c>
      <c r="DV61">
        <v>2.2038872240011002E-2</v>
      </c>
      <c r="DW61">
        <v>2.5215907233E-5</v>
      </c>
    </row>
    <row r="62" spans="1:127" x14ac:dyDescent="0.2">
      <c r="A62">
        <v>63</v>
      </c>
      <c r="B62">
        <v>36</v>
      </c>
      <c r="C62" t="s">
        <v>127</v>
      </c>
      <c r="D62" t="s">
        <v>128</v>
      </c>
      <c r="E62">
        <v>36047</v>
      </c>
      <c r="F62" t="s">
        <v>254</v>
      </c>
      <c r="G62">
        <v>36047095600</v>
      </c>
      <c r="H62" t="s">
        <v>1478</v>
      </c>
      <c r="I62">
        <v>9.1730900000000004E-2</v>
      </c>
      <c r="J62">
        <v>4709</v>
      </c>
      <c r="K62">
        <v>512</v>
      </c>
      <c r="L62">
        <v>1349</v>
      </c>
      <c r="M62">
        <v>59</v>
      </c>
      <c r="N62">
        <v>1332</v>
      </c>
      <c r="O62">
        <v>64</v>
      </c>
      <c r="P62">
        <v>489</v>
      </c>
      <c r="Q62">
        <v>178</v>
      </c>
      <c r="R62">
        <v>158</v>
      </c>
      <c r="S62">
        <v>80</v>
      </c>
      <c r="T62">
        <v>24267</v>
      </c>
      <c r="U62">
        <v>2770</v>
      </c>
      <c r="V62">
        <v>457</v>
      </c>
      <c r="W62">
        <v>129</v>
      </c>
      <c r="X62">
        <v>390</v>
      </c>
      <c r="Y62">
        <v>103</v>
      </c>
      <c r="Z62">
        <v>1098</v>
      </c>
      <c r="AA62">
        <v>247</v>
      </c>
      <c r="AB62">
        <v>482</v>
      </c>
      <c r="AC62">
        <v>155</v>
      </c>
      <c r="AD62">
        <v>291</v>
      </c>
      <c r="AE62">
        <v>107.4</v>
      </c>
      <c r="AF62">
        <v>4499</v>
      </c>
      <c r="AG62">
        <v>525.6</v>
      </c>
      <c r="AH62">
        <v>412</v>
      </c>
      <c r="AI62">
        <v>160.19999999999899</v>
      </c>
      <c r="AJ62">
        <v>9</v>
      </c>
      <c r="AK62">
        <v>17.8</v>
      </c>
      <c r="AL62">
        <v>0</v>
      </c>
      <c r="AM62">
        <v>11</v>
      </c>
      <c r="AN62">
        <v>270</v>
      </c>
      <c r="AO62">
        <v>105.9</v>
      </c>
      <c r="AP62">
        <v>497</v>
      </c>
      <c r="AQ62">
        <v>116</v>
      </c>
      <c r="AR62">
        <v>0</v>
      </c>
      <c r="AS62">
        <v>11</v>
      </c>
      <c r="AT62">
        <v>10.4</v>
      </c>
      <c r="AU62">
        <v>3.8</v>
      </c>
      <c r="AV62">
        <v>5.8</v>
      </c>
      <c r="AW62">
        <v>2.7</v>
      </c>
      <c r="AX62">
        <v>24267</v>
      </c>
      <c r="AY62">
        <v>2770</v>
      </c>
      <c r="AZ62">
        <v>14.9</v>
      </c>
      <c r="BA62">
        <v>4</v>
      </c>
      <c r="BB62">
        <v>8.3000000000000007</v>
      </c>
      <c r="BC62">
        <v>2.2999999999999998</v>
      </c>
      <c r="BD62">
        <v>23.3</v>
      </c>
      <c r="BE62">
        <v>4.5999999999999996</v>
      </c>
      <c r="BF62">
        <v>10.1999999999999</v>
      </c>
      <c r="BG62">
        <v>3.2</v>
      </c>
      <c r="BH62">
        <v>21.8</v>
      </c>
      <c r="BI62">
        <v>8</v>
      </c>
      <c r="BJ62">
        <v>95.5</v>
      </c>
      <c r="BK62">
        <v>4.0999999999999996</v>
      </c>
      <c r="BL62">
        <v>9.5</v>
      </c>
      <c r="BM62">
        <v>3.5</v>
      </c>
      <c r="BN62">
        <v>0.7</v>
      </c>
      <c r="BO62">
        <v>1.3</v>
      </c>
      <c r="BP62">
        <v>0</v>
      </c>
      <c r="BQ62">
        <v>2.2000000000000002</v>
      </c>
      <c r="BR62">
        <v>20.3</v>
      </c>
      <c r="BS62">
        <v>7.9</v>
      </c>
      <c r="BT62">
        <v>37.299999999999898</v>
      </c>
      <c r="BU62">
        <v>8.6999999999999904</v>
      </c>
      <c r="BV62">
        <v>0</v>
      </c>
      <c r="BW62">
        <v>0.2</v>
      </c>
      <c r="BX62">
        <v>0.43819999999999998</v>
      </c>
      <c r="BY62">
        <v>0.36570000000000003</v>
      </c>
      <c r="BZ62">
        <v>0.65869999999999995</v>
      </c>
      <c r="CA62">
        <v>0.62629999999999997</v>
      </c>
      <c r="CB62">
        <v>2.0889000000000002</v>
      </c>
      <c r="CC62">
        <v>0.5474</v>
      </c>
      <c r="CD62">
        <v>0.1283</v>
      </c>
      <c r="CE62">
        <v>0.66600000000000004</v>
      </c>
      <c r="CF62">
        <v>0.45340000000000003</v>
      </c>
      <c r="CG62">
        <v>0.92220000000000002</v>
      </c>
      <c r="CH62">
        <v>2.1698</v>
      </c>
      <c r="CI62">
        <v>0.60250000000000004</v>
      </c>
      <c r="CJ62">
        <v>0.87580000000000002</v>
      </c>
      <c r="CK62">
        <v>0.74860000000000004</v>
      </c>
      <c r="CL62">
        <v>1.6244000000000001</v>
      </c>
      <c r="CM62">
        <v>0.86</v>
      </c>
      <c r="CN62">
        <v>0.20699999999999999</v>
      </c>
      <c r="CO62">
        <v>0</v>
      </c>
      <c r="CP62">
        <v>0.95799999999999996</v>
      </c>
      <c r="CQ62">
        <v>0.68179999999999996</v>
      </c>
      <c r="CR62">
        <v>0</v>
      </c>
      <c r="CS62">
        <v>1.8467</v>
      </c>
      <c r="CT62">
        <v>0.3306</v>
      </c>
      <c r="CU62">
        <v>7.7298</v>
      </c>
      <c r="CV62">
        <v>0.60429999999999995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1</v>
      </c>
      <c r="DP62">
        <v>2</v>
      </c>
      <c r="DQ62">
        <v>421</v>
      </c>
      <c r="DR62">
        <v>154</v>
      </c>
      <c r="DS62">
        <v>8.9</v>
      </c>
      <c r="DT62">
        <v>3</v>
      </c>
      <c r="DU62">
        <v>2337</v>
      </c>
      <c r="DV62">
        <v>2.5919418644931001E-2</v>
      </c>
      <c r="DW62">
        <v>2.5113574278E-5</v>
      </c>
    </row>
    <row r="63" spans="1:127" x14ac:dyDescent="0.2">
      <c r="A63">
        <v>64</v>
      </c>
      <c r="B63">
        <v>36</v>
      </c>
      <c r="C63" t="s">
        <v>127</v>
      </c>
      <c r="D63" t="s">
        <v>128</v>
      </c>
      <c r="E63">
        <v>36047</v>
      </c>
      <c r="F63" t="s">
        <v>254</v>
      </c>
      <c r="G63">
        <v>36047095800</v>
      </c>
      <c r="H63" t="s">
        <v>1477</v>
      </c>
      <c r="I63">
        <v>9.04919E-2</v>
      </c>
      <c r="J63">
        <v>3820</v>
      </c>
      <c r="K63">
        <v>467</v>
      </c>
      <c r="L63">
        <v>1292</v>
      </c>
      <c r="M63">
        <v>56</v>
      </c>
      <c r="N63">
        <v>1250</v>
      </c>
      <c r="O63">
        <v>72</v>
      </c>
      <c r="P63">
        <v>525</v>
      </c>
      <c r="Q63">
        <v>252</v>
      </c>
      <c r="R63">
        <v>114</v>
      </c>
      <c r="S63">
        <v>61</v>
      </c>
      <c r="T63">
        <v>27199</v>
      </c>
      <c r="U63">
        <v>4538</v>
      </c>
      <c r="V63">
        <v>628</v>
      </c>
      <c r="W63">
        <v>220</v>
      </c>
      <c r="X63">
        <v>555</v>
      </c>
      <c r="Y63">
        <v>135</v>
      </c>
      <c r="Z63">
        <v>706</v>
      </c>
      <c r="AA63">
        <v>240</v>
      </c>
      <c r="AB63">
        <v>416</v>
      </c>
      <c r="AC63">
        <v>149</v>
      </c>
      <c r="AD63">
        <v>205</v>
      </c>
      <c r="AE63">
        <v>91.7</v>
      </c>
      <c r="AF63">
        <v>3680</v>
      </c>
      <c r="AG63">
        <v>472.1</v>
      </c>
      <c r="AH63">
        <v>278</v>
      </c>
      <c r="AI63">
        <v>168.9</v>
      </c>
      <c r="AJ63">
        <v>26</v>
      </c>
      <c r="AK63">
        <v>41.5</v>
      </c>
      <c r="AL63">
        <v>0</v>
      </c>
      <c r="AM63">
        <v>11</v>
      </c>
      <c r="AN63">
        <v>118</v>
      </c>
      <c r="AO63">
        <v>69.2</v>
      </c>
      <c r="AP63">
        <v>390</v>
      </c>
      <c r="AQ63">
        <v>122</v>
      </c>
      <c r="AR63">
        <v>17</v>
      </c>
      <c r="AS63">
        <v>20</v>
      </c>
      <c r="AT63">
        <v>13.8</v>
      </c>
      <c r="AU63">
        <v>6.7</v>
      </c>
      <c r="AV63">
        <v>5.3</v>
      </c>
      <c r="AW63">
        <v>2.9</v>
      </c>
      <c r="AX63">
        <v>27199</v>
      </c>
      <c r="AY63">
        <v>4538</v>
      </c>
      <c r="AZ63">
        <v>22.399999999999899</v>
      </c>
      <c r="BA63">
        <v>6.8</v>
      </c>
      <c r="BB63">
        <v>14.5</v>
      </c>
      <c r="BC63">
        <v>3.8</v>
      </c>
      <c r="BD63">
        <v>18.5</v>
      </c>
      <c r="BE63">
        <v>5.9</v>
      </c>
      <c r="BF63">
        <v>10.9</v>
      </c>
      <c r="BG63">
        <v>3.6</v>
      </c>
      <c r="BH63">
        <v>16.399999999999899</v>
      </c>
      <c r="BI63">
        <v>7.3</v>
      </c>
      <c r="BJ63">
        <v>96.299999999999898</v>
      </c>
      <c r="BK63">
        <v>3.7</v>
      </c>
      <c r="BL63">
        <v>7.6</v>
      </c>
      <c r="BM63">
        <v>4.5</v>
      </c>
      <c r="BN63">
        <v>2</v>
      </c>
      <c r="BO63">
        <v>3.2</v>
      </c>
      <c r="BP63">
        <v>0</v>
      </c>
      <c r="BQ63">
        <v>2.2999999999999998</v>
      </c>
      <c r="BR63">
        <v>9.4</v>
      </c>
      <c r="BS63">
        <v>5.5</v>
      </c>
      <c r="BT63">
        <v>31.1999999999999</v>
      </c>
      <c r="BU63">
        <v>9.9</v>
      </c>
      <c r="BV63">
        <v>0.4</v>
      </c>
      <c r="BW63">
        <v>0.5</v>
      </c>
      <c r="BX63">
        <v>0.56159999999999999</v>
      </c>
      <c r="BY63">
        <v>0.30990000000000001</v>
      </c>
      <c r="BZ63">
        <v>0.54910000000000003</v>
      </c>
      <c r="CA63">
        <v>0.78879999999999995</v>
      </c>
      <c r="CB63">
        <v>2.2094999999999998</v>
      </c>
      <c r="CC63">
        <v>0.57720000000000005</v>
      </c>
      <c r="CD63">
        <v>0.49859999999999999</v>
      </c>
      <c r="CE63">
        <v>0.28789999999999999</v>
      </c>
      <c r="CF63">
        <v>0.51200000000000001</v>
      </c>
      <c r="CG63">
        <v>0.83709999999999996</v>
      </c>
      <c r="CH63">
        <v>2.1355</v>
      </c>
      <c r="CI63">
        <v>0.57920000000000005</v>
      </c>
      <c r="CJ63">
        <v>0.89019999999999999</v>
      </c>
      <c r="CK63">
        <v>0.70740000000000003</v>
      </c>
      <c r="CL63">
        <v>1.5975999999999999</v>
      </c>
      <c r="CM63">
        <v>0.84079999999999999</v>
      </c>
      <c r="CN63">
        <v>0.31140000000000001</v>
      </c>
      <c r="CO63">
        <v>0</v>
      </c>
      <c r="CP63">
        <v>0.7974</v>
      </c>
      <c r="CQ63">
        <v>0.64080000000000004</v>
      </c>
      <c r="CR63">
        <v>0.5665</v>
      </c>
      <c r="CS63">
        <v>2.3159999999999998</v>
      </c>
      <c r="CT63">
        <v>0.52969999999999995</v>
      </c>
      <c r="CU63">
        <v>8.2585999999999906</v>
      </c>
      <c r="CV63">
        <v>0.68220000000000003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498</v>
      </c>
      <c r="DR63">
        <v>166</v>
      </c>
      <c r="DS63">
        <v>13</v>
      </c>
      <c r="DT63">
        <v>4.3</v>
      </c>
      <c r="DU63">
        <v>1543</v>
      </c>
      <c r="DV63">
        <v>2.1787923424121999E-2</v>
      </c>
      <c r="DW63">
        <v>2.4929891523000001E-5</v>
      </c>
    </row>
    <row r="64" spans="1:127" x14ac:dyDescent="0.2">
      <c r="A64">
        <v>65</v>
      </c>
      <c r="B64">
        <v>36</v>
      </c>
      <c r="C64" t="s">
        <v>127</v>
      </c>
      <c r="D64" t="s">
        <v>128</v>
      </c>
      <c r="E64">
        <v>36047</v>
      </c>
      <c r="F64" t="s">
        <v>254</v>
      </c>
      <c r="G64">
        <v>36047096200</v>
      </c>
      <c r="H64" t="s">
        <v>1476</v>
      </c>
      <c r="I64">
        <v>6.9150900000000001E-2</v>
      </c>
      <c r="J64">
        <v>2055</v>
      </c>
      <c r="K64">
        <v>269</v>
      </c>
      <c r="L64">
        <v>558</v>
      </c>
      <c r="M64">
        <v>27</v>
      </c>
      <c r="N64">
        <v>537</v>
      </c>
      <c r="O64">
        <v>34</v>
      </c>
      <c r="P64">
        <v>329</v>
      </c>
      <c r="Q64">
        <v>211</v>
      </c>
      <c r="R64">
        <v>42</v>
      </c>
      <c r="S64">
        <v>32</v>
      </c>
      <c r="T64">
        <v>23625</v>
      </c>
      <c r="U64">
        <v>3779</v>
      </c>
      <c r="V64">
        <v>208</v>
      </c>
      <c r="W64">
        <v>96</v>
      </c>
      <c r="X64">
        <v>140</v>
      </c>
      <c r="Y64">
        <v>51</v>
      </c>
      <c r="Z64">
        <v>488</v>
      </c>
      <c r="AA64">
        <v>128</v>
      </c>
      <c r="AB64">
        <v>129</v>
      </c>
      <c r="AC64">
        <v>50</v>
      </c>
      <c r="AD64">
        <v>82</v>
      </c>
      <c r="AE64">
        <v>42.2</v>
      </c>
      <c r="AF64">
        <v>1980</v>
      </c>
      <c r="AG64">
        <v>273.60000000000002</v>
      </c>
      <c r="AH64">
        <v>77</v>
      </c>
      <c r="AI64">
        <v>60.899999999999899</v>
      </c>
      <c r="AJ64">
        <v>0</v>
      </c>
      <c r="AK64">
        <v>15.6</v>
      </c>
      <c r="AL64">
        <v>0</v>
      </c>
      <c r="AM64">
        <v>11</v>
      </c>
      <c r="AN64">
        <v>81</v>
      </c>
      <c r="AO64">
        <v>42.6</v>
      </c>
      <c r="AP64">
        <v>186</v>
      </c>
      <c r="AQ64">
        <v>53</v>
      </c>
      <c r="AR64">
        <v>39</v>
      </c>
      <c r="AS64">
        <v>38</v>
      </c>
      <c r="AT64">
        <v>16.600000000000001</v>
      </c>
      <c r="AU64">
        <v>9.6</v>
      </c>
      <c r="AV64">
        <v>3.8</v>
      </c>
      <c r="AW64">
        <v>2.9</v>
      </c>
      <c r="AX64">
        <v>23625</v>
      </c>
      <c r="AY64">
        <v>3779</v>
      </c>
      <c r="AZ64">
        <v>15.9</v>
      </c>
      <c r="BA64">
        <v>7.1</v>
      </c>
      <c r="BB64">
        <v>6.8</v>
      </c>
      <c r="BC64">
        <v>2.6</v>
      </c>
      <c r="BD64">
        <v>23.6999999999999</v>
      </c>
      <c r="BE64">
        <v>5.4</v>
      </c>
      <c r="BF64">
        <v>6.4</v>
      </c>
      <c r="BG64">
        <v>2.6</v>
      </c>
      <c r="BH64">
        <v>15.3</v>
      </c>
      <c r="BI64">
        <v>7.8</v>
      </c>
      <c r="BJ64">
        <v>96.4</v>
      </c>
      <c r="BK64">
        <v>4.3</v>
      </c>
      <c r="BL64">
        <v>4</v>
      </c>
      <c r="BM64">
        <v>3.2</v>
      </c>
      <c r="BN64">
        <v>0</v>
      </c>
      <c r="BO64">
        <v>2.8</v>
      </c>
      <c r="BP64">
        <v>0</v>
      </c>
      <c r="BQ64">
        <v>5.2</v>
      </c>
      <c r="BR64">
        <v>15.1</v>
      </c>
      <c r="BS64">
        <v>7.9</v>
      </c>
      <c r="BT64">
        <v>34.6</v>
      </c>
      <c r="BU64">
        <v>9.9</v>
      </c>
      <c r="BV64">
        <v>1.9</v>
      </c>
      <c r="BW64">
        <v>1.8</v>
      </c>
      <c r="BX64">
        <v>0.64339999999999997</v>
      </c>
      <c r="BY64">
        <v>0.15060000000000001</v>
      </c>
      <c r="BZ64">
        <v>0.68200000000000005</v>
      </c>
      <c r="CA64">
        <v>0.65880000000000005</v>
      </c>
      <c r="CB64">
        <v>2.1349</v>
      </c>
      <c r="CC64">
        <v>0.55979999999999996</v>
      </c>
      <c r="CD64">
        <v>7.2900000000000006E-2</v>
      </c>
      <c r="CE64">
        <v>0.69069999999999998</v>
      </c>
      <c r="CF64">
        <v>0.10970000000000001</v>
      </c>
      <c r="CG64">
        <v>0.81359999999999999</v>
      </c>
      <c r="CH64">
        <v>1.6870000000000001</v>
      </c>
      <c r="CI64">
        <v>0.27500000000000002</v>
      </c>
      <c r="CJ64">
        <v>0.89090000000000003</v>
      </c>
      <c r="CK64">
        <v>0.57930000000000004</v>
      </c>
      <c r="CL64">
        <v>1.4701</v>
      </c>
      <c r="CM64">
        <v>0.75390000000000001</v>
      </c>
      <c r="CN64">
        <v>0</v>
      </c>
      <c r="CO64">
        <v>0</v>
      </c>
      <c r="CP64">
        <v>0.90920000000000001</v>
      </c>
      <c r="CQ64">
        <v>0.66379999999999995</v>
      </c>
      <c r="CR64">
        <v>0.7792</v>
      </c>
      <c r="CS64">
        <v>2.3521999999999998</v>
      </c>
      <c r="CT64">
        <v>0.54930000000000001</v>
      </c>
      <c r="CU64">
        <v>7.6441999999999997</v>
      </c>
      <c r="CV64">
        <v>0.59079999999999999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1</v>
      </c>
      <c r="DQ64">
        <v>179</v>
      </c>
      <c r="DR64">
        <v>84</v>
      </c>
      <c r="DS64">
        <v>8.8000000000000007</v>
      </c>
      <c r="DT64">
        <v>4.0999999999999996</v>
      </c>
      <c r="DU64">
        <v>853</v>
      </c>
      <c r="DV64">
        <v>1.6907865117096001E-2</v>
      </c>
      <c r="DW64">
        <v>1.8709383160000002E-5</v>
      </c>
    </row>
    <row r="65" spans="1:127" x14ac:dyDescent="0.2">
      <c r="A65">
        <v>66</v>
      </c>
      <c r="B65">
        <v>36</v>
      </c>
      <c r="C65" t="s">
        <v>127</v>
      </c>
      <c r="D65" t="s">
        <v>128</v>
      </c>
      <c r="E65">
        <v>36047</v>
      </c>
      <c r="F65" t="s">
        <v>254</v>
      </c>
      <c r="G65">
        <v>36047096400</v>
      </c>
      <c r="H65" t="s">
        <v>1475</v>
      </c>
      <c r="I65">
        <v>6.8178299999999997E-2</v>
      </c>
      <c r="J65">
        <v>1875</v>
      </c>
      <c r="K65">
        <v>249</v>
      </c>
      <c r="L65">
        <v>821</v>
      </c>
      <c r="M65">
        <v>35</v>
      </c>
      <c r="N65">
        <v>696</v>
      </c>
      <c r="O65">
        <v>62</v>
      </c>
      <c r="P65">
        <v>332</v>
      </c>
      <c r="Q65">
        <v>199</v>
      </c>
      <c r="R65">
        <v>36</v>
      </c>
      <c r="S65">
        <v>29</v>
      </c>
      <c r="T65">
        <v>26389</v>
      </c>
      <c r="U65">
        <v>3973</v>
      </c>
      <c r="V65">
        <v>105</v>
      </c>
      <c r="W65">
        <v>63</v>
      </c>
      <c r="X65">
        <v>244</v>
      </c>
      <c r="Y65">
        <v>100</v>
      </c>
      <c r="Z65">
        <v>401</v>
      </c>
      <c r="AA65">
        <v>169</v>
      </c>
      <c r="AB65">
        <v>159</v>
      </c>
      <c r="AC65">
        <v>76</v>
      </c>
      <c r="AD65">
        <v>107</v>
      </c>
      <c r="AE65">
        <v>60.6</v>
      </c>
      <c r="AF65">
        <v>1808</v>
      </c>
      <c r="AG65">
        <v>251.9</v>
      </c>
      <c r="AH65">
        <v>43</v>
      </c>
      <c r="AI65">
        <v>49.899999999999899</v>
      </c>
      <c r="AJ65">
        <v>7</v>
      </c>
      <c r="AK65">
        <v>15.6</v>
      </c>
      <c r="AL65">
        <v>0</v>
      </c>
      <c r="AM65">
        <v>11</v>
      </c>
      <c r="AN65">
        <v>20</v>
      </c>
      <c r="AO65">
        <v>27.3</v>
      </c>
      <c r="AP65">
        <v>277</v>
      </c>
      <c r="AQ65">
        <v>66</v>
      </c>
      <c r="AR65">
        <v>0</v>
      </c>
      <c r="AS65">
        <v>11</v>
      </c>
      <c r="AT65">
        <v>17.899999999999899</v>
      </c>
      <c r="AU65">
        <v>10.1</v>
      </c>
      <c r="AV65">
        <v>3.2</v>
      </c>
      <c r="AW65">
        <v>2.7</v>
      </c>
      <c r="AX65">
        <v>26389</v>
      </c>
      <c r="AY65">
        <v>3973</v>
      </c>
      <c r="AZ65">
        <v>8.1999999999999904</v>
      </c>
      <c r="BA65">
        <v>4.9000000000000004</v>
      </c>
      <c r="BB65">
        <v>13</v>
      </c>
      <c r="BC65">
        <v>5.3</v>
      </c>
      <c r="BD65">
        <v>21.399999999999899</v>
      </c>
      <c r="BE65">
        <v>8.6</v>
      </c>
      <c r="BF65">
        <v>8.5</v>
      </c>
      <c r="BG65">
        <v>4.3</v>
      </c>
      <c r="BH65">
        <v>15.4</v>
      </c>
      <c r="BI65">
        <v>8.6</v>
      </c>
      <c r="BJ65">
        <v>96.4</v>
      </c>
      <c r="BK65">
        <v>4.0999999999999996</v>
      </c>
      <c r="BL65">
        <v>2.2999999999999998</v>
      </c>
      <c r="BM65">
        <v>2.7</v>
      </c>
      <c r="BN65">
        <v>0.9</v>
      </c>
      <c r="BO65">
        <v>1.9</v>
      </c>
      <c r="BP65">
        <v>0</v>
      </c>
      <c r="BQ65">
        <v>3.6</v>
      </c>
      <c r="BR65">
        <v>2.9</v>
      </c>
      <c r="BS65">
        <v>3.9</v>
      </c>
      <c r="BT65">
        <v>39.799999999999898</v>
      </c>
      <c r="BU65">
        <v>8.9</v>
      </c>
      <c r="BV65">
        <v>0</v>
      </c>
      <c r="BW65">
        <v>0.6</v>
      </c>
      <c r="BX65">
        <v>0.67479999999999996</v>
      </c>
      <c r="BY65">
        <v>9.9699999999999997E-2</v>
      </c>
      <c r="BZ65">
        <v>0.58420000000000005</v>
      </c>
      <c r="CA65">
        <v>0.34179999999999999</v>
      </c>
      <c r="CB65">
        <v>1.7003999999999999</v>
      </c>
      <c r="CC65">
        <v>0.41510000000000002</v>
      </c>
      <c r="CD65">
        <v>0.39810000000000001</v>
      </c>
      <c r="CE65">
        <v>0.50739999999999996</v>
      </c>
      <c r="CF65">
        <v>0.28089999999999998</v>
      </c>
      <c r="CG65">
        <v>0.81589999999999996</v>
      </c>
      <c r="CH65">
        <v>2.0023</v>
      </c>
      <c r="CI65">
        <v>0.48949999999999999</v>
      </c>
      <c r="CJ65">
        <v>0.89190000000000003</v>
      </c>
      <c r="CK65">
        <v>0.46789999999999998</v>
      </c>
      <c r="CL65">
        <v>1.3597999999999999</v>
      </c>
      <c r="CM65">
        <v>0.68100000000000005</v>
      </c>
      <c r="CN65">
        <v>0.22839999999999999</v>
      </c>
      <c r="CO65">
        <v>0</v>
      </c>
      <c r="CP65">
        <v>0.50600000000000001</v>
      </c>
      <c r="CQ65">
        <v>0.70040000000000002</v>
      </c>
      <c r="CR65">
        <v>0</v>
      </c>
      <c r="CS65">
        <v>1.4347000000000001</v>
      </c>
      <c r="CT65">
        <v>0.18329999999999999</v>
      </c>
      <c r="CU65">
        <v>6.4973000000000001</v>
      </c>
      <c r="CV65">
        <v>0.41110000000000002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162</v>
      </c>
      <c r="DR65">
        <v>95</v>
      </c>
      <c r="DS65">
        <v>8.6</v>
      </c>
      <c r="DT65">
        <v>5</v>
      </c>
      <c r="DU65">
        <v>1978</v>
      </c>
      <c r="DV65">
        <v>1.7656251705968001E-2</v>
      </c>
      <c r="DW65">
        <v>1.8799677752E-5</v>
      </c>
    </row>
    <row r="66" spans="1:127" x14ac:dyDescent="0.2">
      <c r="A66">
        <v>67</v>
      </c>
      <c r="B66">
        <v>36</v>
      </c>
      <c r="C66" t="s">
        <v>127</v>
      </c>
      <c r="D66" t="s">
        <v>128</v>
      </c>
      <c r="E66">
        <v>36047</v>
      </c>
      <c r="F66" t="s">
        <v>254</v>
      </c>
      <c r="G66">
        <v>36047096600</v>
      </c>
      <c r="H66" t="s">
        <v>1474</v>
      </c>
      <c r="I66">
        <v>6.9965899999999998E-2</v>
      </c>
      <c r="J66">
        <v>2445</v>
      </c>
      <c r="K66">
        <v>302</v>
      </c>
      <c r="L66">
        <v>794</v>
      </c>
      <c r="M66">
        <v>38</v>
      </c>
      <c r="N66">
        <v>751</v>
      </c>
      <c r="O66">
        <v>50</v>
      </c>
      <c r="P66">
        <v>289</v>
      </c>
      <c r="Q66">
        <v>144</v>
      </c>
      <c r="R66">
        <v>77</v>
      </c>
      <c r="S66">
        <v>38</v>
      </c>
      <c r="T66">
        <v>29318</v>
      </c>
      <c r="U66">
        <v>8283</v>
      </c>
      <c r="V66">
        <v>170</v>
      </c>
      <c r="W66">
        <v>77</v>
      </c>
      <c r="X66">
        <v>269</v>
      </c>
      <c r="Y66">
        <v>81</v>
      </c>
      <c r="Z66">
        <v>609</v>
      </c>
      <c r="AA66">
        <v>153</v>
      </c>
      <c r="AB66">
        <v>163</v>
      </c>
      <c r="AC66">
        <v>70</v>
      </c>
      <c r="AD66">
        <v>130</v>
      </c>
      <c r="AE66">
        <v>52.399999999999899</v>
      </c>
      <c r="AF66">
        <v>2328</v>
      </c>
      <c r="AG66">
        <v>306.60000000000002</v>
      </c>
      <c r="AH66">
        <v>98</v>
      </c>
      <c r="AI66">
        <v>88.9</v>
      </c>
      <c r="AJ66">
        <v>0</v>
      </c>
      <c r="AK66">
        <v>15.6</v>
      </c>
      <c r="AL66">
        <v>0</v>
      </c>
      <c r="AM66">
        <v>11</v>
      </c>
      <c r="AN66">
        <v>101</v>
      </c>
      <c r="AO66">
        <v>49.5</v>
      </c>
      <c r="AP66">
        <v>239</v>
      </c>
      <c r="AQ66">
        <v>65</v>
      </c>
      <c r="AR66">
        <v>0</v>
      </c>
      <c r="AS66">
        <v>11</v>
      </c>
      <c r="AT66">
        <v>11.8</v>
      </c>
      <c r="AU66">
        <v>5.8</v>
      </c>
      <c r="AV66">
        <v>5.5</v>
      </c>
      <c r="AW66">
        <v>2.7</v>
      </c>
      <c r="AX66">
        <v>29318</v>
      </c>
      <c r="AY66">
        <v>8283</v>
      </c>
      <c r="AZ66">
        <v>10.8</v>
      </c>
      <c r="BA66">
        <v>4.7</v>
      </c>
      <c r="BB66">
        <v>11</v>
      </c>
      <c r="BC66">
        <v>3.1</v>
      </c>
      <c r="BD66">
        <v>24.899999999999899</v>
      </c>
      <c r="BE66">
        <v>5.4</v>
      </c>
      <c r="BF66">
        <v>6.7</v>
      </c>
      <c r="BG66">
        <v>2.8</v>
      </c>
      <c r="BH66">
        <v>17.3</v>
      </c>
      <c r="BI66">
        <v>6.9</v>
      </c>
      <c r="BJ66">
        <v>95.2</v>
      </c>
      <c r="BK66">
        <v>4.4000000000000004</v>
      </c>
      <c r="BL66">
        <v>4.4000000000000004</v>
      </c>
      <c r="BM66">
        <v>3.9</v>
      </c>
      <c r="BN66">
        <v>0</v>
      </c>
      <c r="BO66">
        <v>2</v>
      </c>
      <c r="BP66">
        <v>0</v>
      </c>
      <c r="BQ66">
        <v>3.7</v>
      </c>
      <c r="BR66">
        <v>13.4</v>
      </c>
      <c r="BS66">
        <v>6.5</v>
      </c>
      <c r="BT66">
        <v>31.8</v>
      </c>
      <c r="BU66">
        <v>8.1999999999999904</v>
      </c>
      <c r="BV66">
        <v>0</v>
      </c>
      <c r="BW66">
        <v>0.4</v>
      </c>
      <c r="BX66">
        <v>0.4955</v>
      </c>
      <c r="BY66">
        <v>0.33329999999999999</v>
      </c>
      <c r="BZ66">
        <v>0.4783</v>
      </c>
      <c r="CA66">
        <v>0.46870000000000001</v>
      </c>
      <c r="CB66">
        <v>1.7757000000000001</v>
      </c>
      <c r="CC66">
        <v>0.44269999999999998</v>
      </c>
      <c r="CD66">
        <v>0.27060000000000001</v>
      </c>
      <c r="CE66">
        <v>0.7611</v>
      </c>
      <c r="CF66">
        <v>0.13239999999999999</v>
      </c>
      <c r="CG66">
        <v>0.85440000000000005</v>
      </c>
      <c r="CH66">
        <v>2.0185</v>
      </c>
      <c r="CI66">
        <v>0.50309999999999999</v>
      </c>
      <c r="CJ66">
        <v>0.87029999999999996</v>
      </c>
      <c r="CK66">
        <v>0.5958</v>
      </c>
      <c r="CL66">
        <v>1.466</v>
      </c>
      <c r="CM66">
        <v>0.74980000000000002</v>
      </c>
      <c r="CN66">
        <v>0</v>
      </c>
      <c r="CO66">
        <v>0</v>
      </c>
      <c r="CP66">
        <v>0.88360000000000005</v>
      </c>
      <c r="CQ66">
        <v>0.64470000000000005</v>
      </c>
      <c r="CR66">
        <v>0</v>
      </c>
      <c r="CS66">
        <v>1.5284</v>
      </c>
      <c r="CT66">
        <v>0.21329999999999999</v>
      </c>
      <c r="CU66">
        <v>6.7887000000000004</v>
      </c>
      <c r="CV66">
        <v>0.45850000000000002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214</v>
      </c>
      <c r="DR66">
        <v>119</v>
      </c>
      <c r="DS66">
        <v>8.8000000000000007</v>
      </c>
      <c r="DT66">
        <v>4.8</v>
      </c>
      <c r="DU66">
        <v>955</v>
      </c>
      <c r="DV66">
        <v>2.1105892525641001E-2</v>
      </c>
      <c r="DW66">
        <v>1.9288721760999998E-5</v>
      </c>
    </row>
    <row r="67" spans="1:127" x14ac:dyDescent="0.2">
      <c r="A67">
        <v>68</v>
      </c>
      <c r="B67">
        <v>36</v>
      </c>
      <c r="C67" t="s">
        <v>127</v>
      </c>
      <c r="D67" t="s">
        <v>128</v>
      </c>
      <c r="E67">
        <v>36047</v>
      </c>
      <c r="F67" t="s">
        <v>254</v>
      </c>
      <c r="G67">
        <v>36047096800</v>
      </c>
      <c r="H67" t="s">
        <v>1473</v>
      </c>
      <c r="I67">
        <v>5.7536499999999997E-2</v>
      </c>
      <c r="J67">
        <v>1513</v>
      </c>
      <c r="K67">
        <v>212</v>
      </c>
      <c r="L67">
        <v>457</v>
      </c>
      <c r="M67">
        <v>31</v>
      </c>
      <c r="N67">
        <v>426</v>
      </c>
      <c r="O67">
        <v>43</v>
      </c>
      <c r="P67">
        <v>300</v>
      </c>
      <c r="Q67">
        <v>146</v>
      </c>
      <c r="R67">
        <v>69</v>
      </c>
      <c r="S67">
        <v>40</v>
      </c>
      <c r="T67">
        <v>25703</v>
      </c>
      <c r="U67">
        <v>6025</v>
      </c>
      <c r="V67">
        <v>91</v>
      </c>
      <c r="W67">
        <v>41</v>
      </c>
      <c r="X67">
        <v>201</v>
      </c>
      <c r="Y67">
        <v>61</v>
      </c>
      <c r="Z67">
        <v>424</v>
      </c>
      <c r="AA67">
        <v>127</v>
      </c>
      <c r="AB67">
        <v>105</v>
      </c>
      <c r="AC67">
        <v>43</v>
      </c>
      <c r="AD67">
        <v>105</v>
      </c>
      <c r="AE67">
        <v>47.899999999999899</v>
      </c>
      <c r="AF67">
        <v>1329</v>
      </c>
      <c r="AG67">
        <v>233.599999999999</v>
      </c>
      <c r="AH67">
        <v>48</v>
      </c>
      <c r="AI67">
        <v>51.899999999999899</v>
      </c>
      <c r="AJ67">
        <v>0</v>
      </c>
      <c r="AK67">
        <v>15.6</v>
      </c>
      <c r="AL67">
        <v>0</v>
      </c>
      <c r="AM67">
        <v>11</v>
      </c>
      <c r="AN67">
        <v>35</v>
      </c>
      <c r="AO67">
        <v>28.399999999999899</v>
      </c>
      <c r="AP67">
        <v>155</v>
      </c>
      <c r="AQ67">
        <v>52</v>
      </c>
      <c r="AR67">
        <v>20</v>
      </c>
      <c r="AS67">
        <v>9</v>
      </c>
      <c r="AT67">
        <v>20</v>
      </c>
      <c r="AU67">
        <v>9.3000000000000007</v>
      </c>
      <c r="AV67">
        <v>10.8</v>
      </c>
      <c r="AW67">
        <v>6.4</v>
      </c>
      <c r="AX67">
        <v>25703</v>
      </c>
      <c r="AY67">
        <v>6025</v>
      </c>
      <c r="AZ67">
        <v>9.6999999999999904</v>
      </c>
      <c r="BA67">
        <v>4.3</v>
      </c>
      <c r="BB67">
        <v>13.3</v>
      </c>
      <c r="BC67">
        <v>4.4000000000000004</v>
      </c>
      <c r="BD67">
        <v>28</v>
      </c>
      <c r="BE67">
        <v>7.4</v>
      </c>
      <c r="BF67">
        <v>6.9</v>
      </c>
      <c r="BG67">
        <v>2.7</v>
      </c>
      <c r="BH67">
        <v>24.6</v>
      </c>
      <c r="BI67">
        <v>11</v>
      </c>
      <c r="BJ67">
        <v>87.799999999999898</v>
      </c>
      <c r="BK67">
        <v>9.3000000000000007</v>
      </c>
      <c r="BL67">
        <v>3.5</v>
      </c>
      <c r="BM67">
        <v>3.7</v>
      </c>
      <c r="BN67">
        <v>0</v>
      </c>
      <c r="BO67">
        <v>3.4</v>
      </c>
      <c r="BP67">
        <v>0</v>
      </c>
      <c r="BQ67">
        <v>6.3</v>
      </c>
      <c r="BR67">
        <v>8.1999999999999904</v>
      </c>
      <c r="BS67">
        <v>6.6</v>
      </c>
      <c r="BT67">
        <v>36.399999999999899</v>
      </c>
      <c r="BU67">
        <v>11.1999999999999</v>
      </c>
      <c r="BV67">
        <v>1.3</v>
      </c>
      <c r="BW67">
        <v>0.6</v>
      </c>
      <c r="BX67">
        <v>0.71650000000000003</v>
      </c>
      <c r="BY67">
        <v>0.79139999999999999</v>
      </c>
      <c r="BZ67">
        <v>0.60919999999999996</v>
      </c>
      <c r="CA67">
        <v>0.41739999999999999</v>
      </c>
      <c r="CB67">
        <v>2.5345</v>
      </c>
      <c r="CC67">
        <v>0.67490000000000006</v>
      </c>
      <c r="CD67">
        <v>0.41870000000000002</v>
      </c>
      <c r="CE67">
        <v>0.8861</v>
      </c>
      <c r="CF67">
        <v>0.14480000000000001</v>
      </c>
      <c r="CG67">
        <v>0.95</v>
      </c>
      <c r="CH67">
        <v>2.3995000000000002</v>
      </c>
      <c r="CI67">
        <v>0.73799999999999999</v>
      </c>
      <c r="CJ67">
        <v>0.80089999999999995</v>
      </c>
      <c r="CK67">
        <v>0.54630000000000001</v>
      </c>
      <c r="CL67">
        <v>1.3472</v>
      </c>
      <c r="CM67">
        <v>0.67069999999999996</v>
      </c>
      <c r="CN67">
        <v>0</v>
      </c>
      <c r="CO67">
        <v>0</v>
      </c>
      <c r="CP67">
        <v>0.76339999999999997</v>
      </c>
      <c r="CQ67">
        <v>0.67520000000000002</v>
      </c>
      <c r="CR67">
        <v>0.73699999999999999</v>
      </c>
      <c r="CS67">
        <v>2.1756000000000002</v>
      </c>
      <c r="CT67">
        <v>0.46870000000000001</v>
      </c>
      <c r="CU67">
        <v>8.4567999999999905</v>
      </c>
      <c r="CV67">
        <v>0.71060000000000001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110</v>
      </c>
      <c r="DR67">
        <v>46</v>
      </c>
      <c r="DS67">
        <v>7.3</v>
      </c>
      <c r="DT67">
        <v>3.1</v>
      </c>
      <c r="DU67">
        <v>887</v>
      </c>
      <c r="DV67">
        <v>1.6286743634509E-2</v>
      </c>
      <c r="DW67">
        <v>1.5862161681000001E-5</v>
      </c>
    </row>
    <row r="68" spans="1:127" x14ac:dyDescent="0.2">
      <c r="A68">
        <v>69</v>
      </c>
      <c r="B68">
        <v>36</v>
      </c>
      <c r="C68" t="s">
        <v>127</v>
      </c>
      <c r="D68" t="s">
        <v>128</v>
      </c>
      <c r="E68">
        <v>36047</v>
      </c>
      <c r="F68" t="s">
        <v>254</v>
      </c>
      <c r="G68">
        <v>36047097000</v>
      </c>
      <c r="H68" t="s">
        <v>1472</v>
      </c>
      <c r="I68">
        <v>6.3108399999999995E-2</v>
      </c>
      <c r="J68">
        <v>2526</v>
      </c>
      <c r="K68">
        <v>427</v>
      </c>
      <c r="L68">
        <v>823</v>
      </c>
      <c r="M68">
        <v>24</v>
      </c>
      <c r="N68">
        <v>747</v>
      </c>
      <c r="O68">
        <v>50</v>
      </c>
      <c r="P68">
        <v>230</v>
      </c>
      <c r="Q68">
        <v>118</v>
      </c>
      <c r="R68">
        <v>137</v>
      </c>
      <c r="S68">
        <v>77</v>
      </c>
      <c r="T68">
        <v>29553</v>
      </c>
      <c r="U68">
        <v>5295</v>
      </c>
      <c r="V68">
        <v>197</v>
      </c>
      <c r="W68">
        <v>84</v>
      </c>
      <c r="X68">
        <v>228</v>
      </c>
      <c r="Y68">
        <v>62</v>
      </c>
      <c r="Z68">
        <v>540</v>
      </c>
      <c r="AA68">
        <v>183</v>
      </c>
      <c r="AB68">
        <v>172</v>
      </c>
      <c r="AC68">
        <v>60</v>
      </c>
      <c r="AD68">
        <v>89</v>
      </c>
      <c r="AE68">
        <v>45.2</v>
      </c>
      <c r="AF68">
        <v>2321</v>
      </c>
      <c r="AG68">
        <v>437</v>
      </c>
      <c r="AH68">
        <v>86</v>
      </c>
      <c r="AI68">
        <v>72.5</v>
      </c>
      <c r="AJ68">
        <v>70</v>
      </c>
      <c r="AK68">
        <v>41.7</v>
      </c>
      <c r="AL68">
        <v>0</v>
      </c>
      <c r="AM68">
        <v>11</v>
      </c>
      <c r="AN68">
        <v>48</v>
      </c>
      <c r="AO68">
        <v>38.299999999999898</v>
      </c>
      <c r="AP68">
        <v>216</v>
      </c>
      <c r="AQ68">
        <v>72</v>
      </c>
      <c r="AR68">
        <v>0</v>
      </c>
      <c r="AS68">
        <v>11</v>
      </c>
      <c r="AT68">
        <v>9.1999999999999904</v>
      </c>
      <c r="AU68">
        <v>4.9000000000000004</v>
      </c>
      <c r="AV68">
        <v>9.1999999999999904</v>
      </c>
      <c r="AW68">
        <v>4.2</v>
      </c>
      <c r="AX68">
        <v>29553</v>
      </c>
      <c r="AY68">
        <v>5295</v>
      </c>
      <c r="AZ68">
        <v>12</v>
      </c>
      <c r="BA68">
        <v>5.3</v>
      </c>
      <c r="BB68">
        <v>9</v>
      </c>
      <c r="BC68">
        <v>3.1</v>
      </c>
      <c r="BD68">
        <v>21.399999999999899</v>
      </c>
      <c r="BE68">
        <v>6.3</v>
      </c>
      <c r="BF68">
        <v>6.8</v>
      </c>
      <c r="BG68">
        <v>2.2999999999999998</v>
      </c>
      <c r="BH68">
        <v>11.9</v>
      </c>
      <c r="BI68">
        <v>6</v>
      </c>
      <c r="BJ68">
        <v>91.9</v>
      </c>
      <c r="BK68">
        <v>7.6</v>
      </c>
      <c r="BL68">
        <v>3.5</v>
      </c>
      <c r="BM68">
        <v>2.9</v>
      </c>
      <c r="BN68">
        <v>8.5</v>
      </c>
      <c r="BO68">
        <v>5.0999999999999996</v>
      </c>
      <c r="BP68">
        <v>0</v>
      </c>
      <c r="BQ68">
        <v>3.6</v>
      </c>
      <c r="BR68">
        <v>6.4</v>
      </c>
      <c r="BS68">
        <v>5.0999999999999996</v>
      </c>
      <c r="BT68">
        <v>28.899999999999899</v>
      </c>
      <c r="BU68">
        <v>9</v>
      </c>
      <c r="BV68">
        <v>0</v>
      </c>
      <c r="BW68">
        <v>0.4</v>
      </c>
      <c r="BX68">
        <v>0.38679999999999998</v>
      </c>
      <c r="BY68">
        <v>0.7</v>
      </c>
      <c r="BZ68">
        <v>0.47049999999999997</v>
      </c>
      <c r="CA68">
        <v>0.51790000000000003</v>
      </c>
      <c r="CB68">
        <v>2.0752000000000002</v>
      </c>
      <c r="CC68">
        <v>0.54020000000000001</v>
      </c>
      <c r="CD68">
        <v>0.16350000000000001</v>
      </c>
      <c r="CE68">
        <v>0.50639999999999996</v>
      </c>
      <c r="CF68">
        <v>0.13819999999999999</v>
      </c>
      <c r="CG68">
        <v>0.71850000000000003</v>
      </c>
      <c r="CH68">
        <v>1.5266</v>
      </c>
      <c r="CI68">
        <v>0.19220000000000001</v>
      </c>
      <c r="CJ68">
        <v>0.83460000000000001</v>
      </c>
      <c r="CK68">
        <v>0.54900000000000004</v>
      </c>
      <c r="CL68">
        <v>1.3835999999999999</v>
      </c>
      <c r="CM68">
        <v>0.6946</v>
      </c>
      <c r="CN68">
        <v>0.51870000000000005</v>
      </c>
      <c r="CO68">
        <v>0</v>
      </c>
      <c r="CP68">
        <v>0.70530000000000004</v>
      </c>
      <c r="CQ68">
        <v>0.62419999999999998</v>
      </c>
      <c r="CR68">
        <v>0</v>
      </c>
      <c r="CS68">
        <v>1.8483000000000001</v>
      </c>
      <c r="CT68">
        <v>0.33129999999999998</v>
      </c>
      <c r="CU68">
        <v>6.8337000000000003</v>
      </c>
      <c r="CV68">
        <v>0.46679999999999999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373</v>
      </c>
      <c r="DR68">
        <v>133</v>
      </c>
      <c r="DS68">
        <v>14.8</v>
      </c>
      <c r="DT68">
        <v>5.0999999999999996</v>
      </c>
      <c r="DU68">
        <v>1741</v>
      </c>
      <c r="DV68">
        <v>1.7158187990508E-2</v>
      </c>
      <c r="DW68">
        <v>1.7425245369E-5</v>
      </c>
    </row>
    <row r="69" spans="1:127" x14ac:dyDescent="0.2">
      <c r="A69">
        <v>70</v>
      </c>
      <c r="B69">
        <v>36</v>
      </c>
      <c r="C69" t="s">
        <v>127</v>
      </c>
      <c r="D69" t="s">
        <v>128</v>
      </c>
      <c r="E69">
        <v>36047</v>
      </c>
      <c r="F69" t="s">
        <v>254</v>
      </c>
      <c r="G69">
        <v>36047098200</v>
      </c>
      <c r="H69" t="s">
        <v>1005</v>
      </c>
      <c r="I69">
        <v>0.13345580000000001</v>
      </c>
      <c r="J69">
        <v>4241</v>
      </c>
      <c r="K69">
        <v>262</v>
      </c>
      <c r="L69">
        <v>1716</v>
      </c>
      <c r="M69">
        <v>34</v>
      </c>
      <c r="N69">
        <v>1676</v>
      </c>
      <c r="O69">
        <v>59</v>
      </c>
      <c r="P69">
        <v>1603</v>
      </c>
      <c r="Q69">
        <v>390</v>
      </c>
      <c r="R69">
        <v>233</v>
      </c>
      <c r="S69">
        <v>92</v>
      </c>
      <c r="T69">
        <v>12847</v>
      </c>
      <c r="U69">
        <v>1924</v>
      </c>
      <c r="V69">
        <v>610</v>
      </c>
      <c r="W69">
        <v>161</v>
      </c>
      <c r="X69">
        <v>457</v>
      </c>
      <c r="Y69">
        <v>61</v>
      </c>
      <c r="Z69">
        <v>1373</v>
      </c>
      <c r="AA69">
        <v>199</v>
      </c>
      <c r="AB69">
        <v>643</v>
      </c>
      <c r="AC69">
        <v>132</v>
      </c>
      <c r="AD69">
        <v>479</v>
      </c>
      <c r="AE69">
        <v>112.9</v>
      </c>
      <c r="AF69">
        <v>4241</v>
      </c>
      <c r="AG69">
        <v>262.19999999999902</v>
      </c>
      <c r="AH69">
        <v>252</v>
      </c>
      <c r="AI69">
        <v>131.19999999999899</v>
      </c>
      <c r="AJ69">
        <v>1474</v>
      </c>
      <c r="AK69">
        <v>167.69999999999899</v>
      </c>
      <c r="AL69">
        <v>0</v>
      </c>
      <c r="AM69">
        <v>11</v>
      </c>
      <c r="AN69">
        <v>70</v>
      </c>
      <c r="AO69">
        <v>47.6</v>
      </c>
      <c r="AP69">
        <v>1191</v>
      </c>
      <c r="AQ69">
        <v>118</v>
      </c>
      <c r="AR69">
        <v>0</v>
      </c>
      <c r="AS69">
        <v>11</v>
      </c>
      <c r="AT69">
        <v>37.799999999999898</v>
      </c>
      <c r="AU69">
        <v>8.6</v>
      </c>
      <c r="AV69">
        <v>13.6</v>
      </c>
      <c r="AW69">
        <v>5.0999999999999996</v>
      </c>
      <c r="AX69">
        <v>12847</v>
      </c>
      <c r="AY69">
        <v>1924</v>
      </c>
      <c r="AZ69">
        <v>25.399999999999899</v>
      </c>
      <c r="BA69">
        <v>6.3</v>
      </c>
      <c r="BB69">
        <v>10.8</v>
      </c>
      <c r="BC69">
        <v>1.6</v>
      </c>
      <c r="BD69">
        <v>32.399999999999899</v>
      </c>
      <c r="BE69">
        <v>4.2</v>
      </c>
      <c r="BF69">
        <v>15.1999999999999</v>
      </c>
      <c r="BG69">
        <v>2.9</v>
      </c>
      <c r="BH69">
        <v>28.6</v>
      </c>
      <c r="BI69">
        <v>6.7</v>
      </c>
      <c r="BJ69">
        <v>100</v>
      </c>
      <c r="BK69">
        <v>0.3</v>
      </c>
      <c r="BL69">
        <v>6.5</v>
      </c>
      <c r="BM69">
        <v>3.3</v>
      </c>
      <c r="BN69">
        <v>85.9</v>
      </c>
      <c r="BO69">
        <v>9.6</v>
      </c>
      <c r="BP69">
        <v>0</v>
      </c>
      <c r="BQ69">
        <v>1.7</v>
      </c>
      <c r="BR69">
        <v>4.2</v>
      </c>
      <c r="BS69">
        <v>2.8</v>
      </c>
      <c r="BT69">
        <v>71.099999999999895</v>
      </c>
      <c r="BU69">
        <v>6.5</v>
      </c>
      <c r="BV69">
        <v>0</v>
      </c>
      <c r="BW69">
        <v>0.3</v>
      </c>
      <c r="BX69">
        <v>0.9194</v>
      </c>
      <c r="BY69">
        <v>0.89149999999999996</v>
      </c>
      <c r="BZ69">
        <v>0.94879999999999998</v>
      </c>
      <c r="CA69">
        <v>0.83150000000000002</v>
      </c>
      <c r="CB69">
        <v>3.5912000000000002</v>
      </c>
      <c r="CC69">
        <v>0.94289999999999996</v>
      </c>
      <c r="CD69">
        <v>0.25819999999999999</v>
      </c>
      <c r="CE69">
        <v>0.95779999999999998</v>
      </c>
      <c r="CF69">
        <v>0.7974</v>
      </c>
      <c r="CG69">
        <v>0.97470000000000001</v>
      </c>
      <c r="CH69">
        <v>2.9881000000000002</v>
      </c>
      <c r="CI69">
        <v>0.95689999999999997</v>
      </c>
      <c r="CJ69">
        <v>0.99109999999999998</v>
      </c>
      <c r="CK69">
        <v>0.67669999999999997</v>
      </c>
      <c r="CL69">
        <v>1.6677999999999999</v>
      </c>
      <c r="CM69">
        <v>0.8871</v>
      </c>
      <c r="CN69">
        <v>0.92030000000000001</v>
      </c>
      <c r="CO69">
        <v>0</v>
      </c>
      <c r="CP69">
        <v>0.59840000000000004</v>
      </c>
      <c r="CQ69">
        <v>0.91020000000000001</v>
      </c>
      <c r="CR69">
        <v>0</v>
      </c>
      <c r="CS69">
        <v>2.4289000000000001</v>
      </c>
      <c r="CT69">
        <v>0.58620000000000005</v>
      </c>
      <c r="CU69">
        <v>10.6761</v>
      </c>
      <c r="CV69">
        <v>0.93059999999999998</v>
      </c>
      <c r="CW69">
        <v>1</v>
      </c>
      <c r="CX69">
        <v>0</v>
      </c>
      <c r="CY69">
        <v>1</v>
      </c>
      <c r="CZ69">
        <v>0</v>
      </c>
      <c r="DA69">
        <v>2</v>
      </c>
      <c r="DB69">
        <v>0</v>
      </c>
      <c r="DC69">
        <v>1</v>
      </c>
      <c r="DD69">
        <v>0</v>
      </c>
      <c r="DE69">
        <v>1</v>
      </c>
      <c r="DF69">
        <v>2</v>
      </c>
      <c r="DG69">
        <v>1</v>
      </c>
      <c r="DH69">
        <v>0</v>
      </c>
      <c r="DI69">
        <v>1</v>
      </c>
      <c r="DJ69">
        <v>1</v>
      </c>
      <c r="DK69">
        <v>0</v>
      </c>
      <c r="DL69">
        <v>0</v>
      </c>
      <c r="DM69">
        <v>1</v>
      </c>
      <c r="DN69">
        <v>0</v>
      </c>
      <c r="DO69">
        <v>2</v>
      </c>
      <c r="DP69">
        <v>7</v>
      </c>
      <c r="DQ69">
        <v>407</v>
      </c>
      <c r="DR69">
        <v>108</v>
      </c>
      <c r="DS69">
        <v>9.6</v>
      </c>
      <c r="DT69">
        <v>2.5</v>
      </c>
      <c r="DU69">
        <v>1479</v>
      </c>
      <c r="DV69">
        <v>2.8575119712118999E-2</v>
      </c>
      <c r="DW69">
        <v>3.6789750253000001E-5</v>
      </c>
    </row>
    <row r="70" spans="1:127" x14ac:dyDescent="0.2">
      <c r="A70">
        <v>71</v>
      </c>
      <c r="B70">
        <v>36</v>
      </c>
      <c r="C70" t="s">
        <v>127</v>
      </c>
      <c r="D70" t="s">
        <v>128</v>
      </c>
      <c r="E70">
        <v>36047</v>
      </c>
      <c r="F70" t="s">
        <v>254</v>
      </c>
      <c r="G70">
        <v>36047098400</v>
      </c>
      <c r="H70" t="s">
        <v>1471</v>
      </c>
      <c r="I70">
        <v>4.3560399999999999E-2</v>
      </c>
      <c r="J70">
        <v>2143</v>
      </c>
      <c r="K70">
        <v>292</v>
      </c>
      <c r="L70">
        <v>732</v>
      </c>
      <c r="M70">
        <v>31</v>
      </c>
      <c r="N70">
        <v>650</v>
      </c>
      <c r="O70">
        <v>57</v>
      </c>
      <c r="P70">
        <v>343</v>
      </c>
      <c r="Q70">
        <v>264</v>
      </c>
      <c r="R70">
        <v>49</v>
      </c>
      <c r="S70">
        <v>36</v>
      </c>
      <c r="T70">
        <v>24872</v>
      </c>
      <c r="U70">
        <v>4033</v>
      </c>
      <c r="V70">
        <v>110</v>
      </c>
      <c r="W70">
        <v>48</v>
      </c>
      <c r="X70">
        <v>385</v>
      </c>
      <c r="Y70">
        <v>82</v>
      </c>
      <c r="Z70">
        <v>533</v>
      </c>
      <c r="AA70">
        <v>185</v>
      </c>
      <c r="AB70">
        <v>128</v>
      </c>
      <c r="AC70">
        <v>49</v>
      </c>
      <c r="AD70">
        <v>39</v>
      </c>
      <c r="AE70">
        <v>36.1</v>
      </c>
      <c r="AF70">
        <v>2075</v>
      </c>
      <c r="AG70">
        <v>298.89999999999901</v>
      </c>
      <c r="AH70">
        <v>35</v>
      </c>
      <c r="AI70">
        <v>49.299999999999898</v>
      </c>
      <c r="AJ70">
        <v>9</v>
      </c>
      <c r="AK70">
        <v>17</v>
      </c>
      <c r="AL70">
        <v>0</v>
      </c>
      <c r="AM70">
        <v>11</v>
      </c>
      <c r="AN70">
        <v>44</v>
      </c>
      <c r="AO70">
        <v>35.6</v>
      </c>
      <c r="AP70">
        <v>134</v>
      </c>
      <c r="AQ70">
        <v>53</v>
      </c>
      <c r="AR70">
        <v>0</v>
      </c>
      <c r="AS70">
        <v>11</v>
      </c>
      <c r="AT70">
        <v>16</v>
      </c>
      <c r="AU70">
        <v>11</v>
      </c>
      <c r="AV70">
        <v>4.5</v>
      </c>
      <c r="AW70">
        <v>3.2</v>
      </c>
      <c r="AX70">
        <v>24872</v>
      </c>
      <c r="AY70">
        <v>4033</v>
      </c>
      <c r="AZ70">
        <v>7.8</v>
      </c>
      <c r="BA70">
        <v>3.3</v>
      </c>
      <c r="BB70">
        <v>18</v>
      </c>
      <c r="BC70">
        <v>4.3</v>
      </c>
      <c r="BD70">
        <v>24.899999999999899</v>
      </c>
      <c r="BE70">
        <v>7.9</v>
      </c>
      <c r="BF70">
        <v>6</v>
      </c>
      <c r="BG70">
        <v>2.2000000000000002</v>
      </c>
      <c r="BH70">
        <v>6</v>
      </c>
      <c r="BI70">
        <v>5.5</v>
      </c>
      <c r="BJ70">
        <v>96.799999999999898</v>
      </c>
      <c r="BK70">
        <v>4.5</v>
      </c>
      <c r="BL70">
        <v>1.8</v>
      </c>
      <c r="BM70">
        <v>2.5</v>
      </c>
      <c r="BN70">
        <v>1.2</v>
      </c>
      <c r="BO70">
        <v>2.2999999999999998</v>
      </c>
      <c r="BP70">
        <v>0</v>
      </c>
      <c r="BQ70">
        <v>4</v>
      </c>
      <c r="BR70">
        <v>6.8</v>
      </c>
      <c r="BS70">
        <v>5.4</v>
      </c>
      <c r="BT70">
        <v>20.6</v>
      </c>
      <c r="BU70">
        <v>7.9</v>
      </c>
      <c r="BV70">
        <v>0</v>
      </c>
      <c r="BW70">
        <v>0.5</v>
      </c>
      <c r="BX70">
        <v>0.62560000000000004</v>
      </c>
      <c r="BY70">
        <v>0.2198</v>
      </c>
      <c r="BZ70">
        <v>0.63849999999999996</v>
      </c>
      <c r="CA70">
        <v>0.3216</v>
      </c>
      <c r="CB70">
        <v>1.8053999999999999</v>
      </c>
      <c r="CC70">
        <v>0.45050000000000001</v>
      </c>
      <c r="CD70">
        <v>0.73680000000000001</v>
      </c>
      <c r="CE70">
        <v>0.75890000000000002</v>
      </c>
      <c r="CF70">
        <v>8.7300000000000003E-2</v>
      </c>
      <c r="CG70">
        <v>0.3861</v>
      </c>
      <c r="CH70">
        <v>1.9690000000000001</v>
      </c>
      <c r="CI70">
        <v>0.46579999999999999</v>
      </c>
      <c r="CJ70">
        <v>0.89829999999999999</v>
      </c>
      <c r="CK70">
        <v>0.41909999999999997</v>
      </c>
      <c r="CL70">
        <v>1.3172999999999999</v>
      </c>
      <c r="CM70">
        <v>0.65439999999999998</v>
      </c>
      <c r="CN70">
        <v>0.26500000000000001</v>
      </c>
      <c r="CO70">
        <v>0</v>
      </c>
      <c r="CP70">
        <v>0.71889999999999998</v>
      </c>
      <c r="CQ70">
        <v>0.55659999999999998</v>
      </c>
      <c r="CR70">
        <v>0</v>
      </c>
      <c r="CS70">
        <v>1.5405</v>
      </c>
      <c r="CT70">
        <v>0.21809999999999999</v>
      </c>
      <c r="CU70">
        <v>6.6323999999999996</v>
      </c>
      <c r="CV70">
        <v>0.43590000000000001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127</v>
      </c>
      <c r="DR70">
        <v>62</v>
      </c>
      <c r="DS70">
        <v>5.9</v>
      </c>
      <c r="DT70">
        <v>2.9</v>
      </c>
      <c r="DU70">
        <v>1321</v>
      </c>
      <c r="DV70">
        <v>1.4893574931226001E-2</v>
      </c>
      <c r="DW70">
        <v>1.2029913527E-5</v>
      </c>
    </row>
    <row r="71" spans="1:127" x14ac:dyDescent="0.2">
      <c r="A71">
        <v>72</v>
      </c>
      <c r="B71">
        <v>36</v>
      </c>
      <c r="C71" t="s">
        <v>127</v>
      </c>
      <c r="D71" t="s">
        <v>128</v>
      </c>
      <c r="E71">
        <v>36047</v>
      </c>
      <c r="F71" t="s">
        <v>254</v>
      </c>
      <c r="G71">
        <v>36047098600</v>
      </c>
      <c r="H71" t="s">
        <v>1470</v>
      </c>
      <c r="I71">
        <v>6.0220700000000002E-2</v>
      </c>
      <c r="J71">
        <v>3107</v>
      </c>
      <c r="K71">
        <v>284</v>
      </c>
      <c r="L71">
        <v>1061</v>
      </c>
      <c r="M71">
        <v>36</v>
      </c>
      <c r="N71">
        <v>1015</v>
      </c>
      <c r="O71">
        <v>51</v>
      </c>
      <c r="P71">
        <v>233</v>
      </c>
      <c r="Q71">
        <v>104</v>
      </c>
      <c r="R71">
        <v>160</v>
      </c>
      <c r="S71">
        <v>65</v>
      </c>
      <c r="T71">
        <v>25726</v>
      </c>
      <c r="U71">
        <v>2255</v>
      </c>
      <c r="V71">
        <v>349</v>
      </c>
      <c r="W71">
        <v>91</v>
      </c>
      <c r="X71">
        <v>424</v>
      </c>
      <c r="Y71">
        <v>100</v>
      </c>
      <c r="Z71">
        <v>517</v>
      </c>
      <c r="AA71">
        <v>125</v>
      </c>
      <c r="AB71">
        <v>378</v>
      </c>
      <c r="AC71">
        <v>95</v>
      </c>
      <c r="AD71">
        <v>115</v>
      </c>
      <c r="AE71">
        <v>50.1</v>
      </c>
      <c r="AF71">
        <v>3065</v>
      </c>
      <c r="AG71">
        <v>287.19999999999902</v>
      </c>
      <c r="AH71">
        <v>132</v>
      </c>
      <c r="AI71">
        <v>71.599999999999895</v>
      </c>
      <c r="AJ71">
        <v>11</v>
      </c>
      <c r="AK71">
        <v>20.1999999999999</v>
      </c>
      <c r="AL71">
        <v>0</v>
      </c>
      <c r="AM71">
        <v>11</v>
      </c>
      <c r="AN71">
        <v>139</v>
      </c>
      <c r="AO71">
        <v>54.799999999999898</v>
      </c>
      <c r="AP71">
        <v>296</v>
      </c>
      <c r="AQ71">
        <v>70</v>
      </c>
      <c r="AR71">
        <v>0</v>
      </c>
      <c r="AS71">
        <v>11</v>
      </c>
      <c r="AT71">
        <v>7.5</v>
      </c>
      <c r="AU71">
        <v>3.4</v>
      </c>
      <c r="AV71">
        <v>9.1</v>
      </c>
      <c r="AW71">
        <v>3.4</v>
      </c>
      <c r="AX71">
        <v>25726</v>
      </c>
      <c r="AY71">
        <v>2255</v>
      </c>
      <c r="AZ71">
        <v>15.4</v>
      </c>
      <c r="BA71">
        <v>3.5</v>
      </c>
      <c r="BB71">
        <v>13.6</v>
      </c>
      <c r="BC71">
        <v>3</v>
      </c>
      <c r="BD71">
        <v>16.600000000000001</v>
      </c>
      <c r="BE71">
        <v>3.7</v>
      </c>
      <c r="BF71">
        <v>12.1999999999999</v>
      </c>
      <c r="BG71">
        <v>3.2</v>
      </c>
      <c r="BH71">
        <v>11.3</v>
      </c>
      <c r="BI71">
        <v>4.9000000000000004</v>
      </c>
      <c r="BJ71">
        <v>98.599999999999895</v>
      </c>
      <c r="BK71">
        <v>2</v>
      </c>
      <c r="BL71">
        <v>4.5</v>
      </c>
      <c r="BM71">
        <v>2.4</v>
      </c>
      <c r="BN71">
        <v>1</v>
      </c>
      <c r="BO71">
        <v>1.9</v>
      </c>
      <c r="BP71">
        <v>0</v>
      </c>
      <c r="BQ71">
        <v>2.8</v>
      </c>
      <c r="BR71">
        <v>13.6999999999999</v>
      </c>
      <c r="BS71">
        <v>5.4</v>
      </c>
      <c r="BT71">
        <v>29.1999999999999</v>
      </c>
      <c r="BU71">
        <v>6.9</v>
      </c>
      <c r="BV71">
        <v>0</v>
      </c>
      <c r="BW71">
        <v>0.4</v>
      </c>
      <c r="BX71">
        <v>0.3039</v>
      </c>
      <c r="BY71">
        <v>0.69269999999999998</v>
      </c>
      <c r="BZ71">
        <v>0.60829999999999995</v>
      </c>
      <c r="CA71">
        <v>0.64539999999999997</v>
      </c>
      <c r="CB71">
        <v>2.2504</v>
      </c>
      <c r="CC71">
        <v>0.58760000000000001</v>
      </c>
      <c r="CD71">
        <v>0.43990000000000001</v>
      </c>
      <c r="CE71">
        <v>0.1948</v>
      </c>
      <c r="CF71">
        <v>0.61550000000000005</v>
      </c>
      <c r="CG71">
        <v>0.69910000000000005</v>
      </c>
      <c r="CH71">
        <v>1.9493</v>
      </c>
      <c r="CI71">
        <v>0.45190000000000002</v>
      </c>
      <c r="CJ71">
        <v>0.94399999999999995</v>
      </c>
      <c r="CK71">
        <v>0.60170000000000001</v>
      </c>
      <c r="CL71">
        <v>1.5457000000000001</v>
      </c>
      <c r="CM71">
        <v>0.8044</v>
      </c>
      <c r="CN71">
        <v>0.2457</v>
      </c>
      <c r="CO71">
        <v>0</v>
      </c>
      <c r="CP71">
        <v>0.88859999999999995</v>
      </c>
      <c r="CQ71">
        <v>0.62509999999999999</v>
      </c>
      <c r="CR71">
        <v>0</v>
      </c>
      <c r="CS71">
        <v>1.7593000000000001</v>
      </c>
      <c r="CT71">
        <v>0.2984</v>
      </c>
      <c r="CU71">
        <v>7.5048000000000004</v>
      </c>
      <c r="CV71">
        <v>0.57110000000000005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247</v>
      </c>
      <c r="DR71">
        <v>129</v>
      </c>
      <c r="DS71">
        <v>7.9</v>
      </c>
      <c r="DT71">
        <v>3.9</v>
      </c>
      <c r="DU71">
        <v>1651</v>
      </c>
      <c r="DV71">
        <v>1.6836497420958999E-2</v>
      </c>
      <c r="DW71">
        <v>1.6606489444000001E-5</v>
      </c>
    </row>
    <row r="72" spans="1:127" x14ac:dyDescent="0.2">
      <c r="A72">
        <v>73</v>
      </c>
      <c r="B72">
        <v>36</v>
      </c>
      <c r="C72" t="s">
        <v>127</v>
      </c>
      <c r="D72" t="s">
        <v>128</v>
      </c>
      <c r="E72">
        <v>36047</v>
      </c>
      <c r="F72" t="s">
        <v>254</v>
      </c>
      <c r="G72">
        <v>36047099000</v>
      </c>
      <c r="H72" t="s">
        <v>1469</v>
      </c>
      <c r="I72">
        <v>6.3213000000000005E-2</v>
      </c>
      <c r="J72">
        <v>1774</v>
      </c>
      <c r="K72">
        <v>243</v>
      </c>
      <c r="L72">
        <v>533</v>
      </c>
      <c r="M72">
        <v>36</v>
      </c>
      <c r="N72">
        <v>486</v>
      </c>
      <c r="O72">
        <v>45</v>
      </c>
      <c r="P72">
        <v>202</v>
      </c>
      <c r="Q72">
        <v>112</v>
      </c>
      <c r="R72">
        <v>87</v>
      </c>
      <c r="S72">
        <v>49</v>
      </c>
      <c r="T72">
        <v>32460</v>
      </c>
      <c r="U72">
        <v>7474</v>
      </c>
      <c r="V72">
        <v>115</v>
      </c>
      <c r="W72">
        <v>61</v>
      </c>
      <c r="X72">
        <v>142</v>
      </c>
      <c r="Y72">
        <v>65</v>
      </c>
      <c r="Z72">
        <v>464</v>
      </c>
      <c r="AA72">
        <v>116</v>
      </c>
      <c r="AB72">
        <v>118</v>
      </c>
      <c r="AC72">
        <v>66</v>
      </c>
      <c r="AD72">
        <v>37</v>
      </c>
      <c r="AE72">
        <v>29.6999999999999</v>
      </c>
      <c r="AF72">
        <v>1690</v>
      </c>
      <c r="AG72">
        <v>256.10000000000002</v>
      </c>
      <c r="AH72">
        <v>114</v>
      </c>
      <c r="AI72">
        <v>89.9</v>
      </c>
      <c r="AJ72">
        <v>0</v>
      </c>
      <c r="AK72">
        <v>15.6</v>
      </c>
      <c r="AL72">
        <v>0</v>
      </c>
      <c r="AM72">
        <v>11</v>
      </c>
      <c r="AN72">
        <v>48</v>
      </c>
      <c r="AO72">
        <v>25.5</v>
      </c>
      <c r="AP72">
        <v>90</v>
      </c>
      <c r="AQ72">
        <v>37</v>
      </c>
      <c r="AR72">
        <v>13</v>
      </c>
      <c r="AS72">
        <v>22</v>
      </c>
      <c r="AT72">
        <v>11.5</v>
      </c>
      <c r="AU72">
        <v>6.4</v>
      </c>
      <c r="AV72">
        <v>8.1999999999999904</v>
      </c>
      <c r="AW72">
        <v>4.8</v>
      </c>
      <c r="AX72">
        <v>32460</v>
      </c>
      <c r="AY72">
        <v>7474</v>
      </c>
      <c r="AZ72">
        <v>10.6</v>
      </c>
      <c r="BA72">
        <v>5.3</v>
      </c>
      <c r="BB72">
        <v>8</v>
      </c>
      <c r="BC72">
        <v>3.4</v>
      </c>
      <c r="BD72">
        <v>26.1999999999999</v>
      </c>
      <c r="BE72">
        <v>5.5</v>
      </c>
      <c r="BF72">
        <v>6.7</v>
      </c>
      <c r="BG72">
        <v>3.6</v>
      </c>
      <c r="BH72">
        <v>7.6</v>
      </c>
      <c r="BI72">
        <v>6.1</v>
      </c>
      <c r="BJ72">
        <v>95.299999999999898</v>
      </c>
      <c r="BK72">
        <v>6.2</v>
      </c>
      <c r="BL72">
        <v>6.8</v>
      </c>
      <c r="BM72">
        <v>5.3</v>
      </c>
      <c r="BN72">
        <v>0</v>
      </c>
      <c r="BO72">
        <v>2.9</v>
      </c>
      <c r="BP72">
        <v>0</v>
      </c>
      <c r="BQ72">
        <v>5.5</v>
      </c>
      <c r="BR72">
        <v>9.9</v>
      </c>
      <c r="BS72">
        <v>5.2</v>
      </c>
      <c r="BT72">
        <v>18.5</v>
      </c>
      <c r="BU72">
        <v>7.3</v>
      </c>
      <c r="BV72">
        <v>0.7</v>
      </c>
      <c r="BW72">
        <v>1.2</v>
      </c>
      <c r="BX72">
        <v>0.4829</v>
      </c>
      <c r="BY72">
        <v>0.62380000000000002</v>
      </c>
      <c r="BZ72">
        <v>0.3826</v>
      </c>
      <c r="CA72">
        <v>0.4602</v>
      </c>
      <c r="CB72">
        <v>1.9495</v>
      </c>
      <c r="CC72">
        <v>0.49859999999999999</v>
      </c>
      <c r="CD72">
        <v>0.11509999999999999</v>
      </c>
      <c r="CE72">
        <v>0.82250000000000001</v>
      </c>
      <c r="CF72">
        <v>0.13239999999999999</v>
      </c>
      <c r="CG72">
        <v>0.50019999999999998</v>
      </c>
      <c r="CH72">
        <v>1.5702</v>
      </c>
      <c r="CI72">
        <v>0.21329999999999999</v>
      </c>
      <c r="CJ72">
        <v>0.87109999999999999</v>
      </c>
      <c r="CK72">
        <v>0.68640000000000001</v>
      </c>
      <c r="CL72">
        <v>1.5575000000000001</v>
      </c>
      <c r="CM72">
        <v>0.81159999999999999</v>
      </c>
      <c r="CN72">
        <v>0</v>
      </c>
      <c r="CO72">
        <v>0</v>
      </c>
      <c r="CP72">
        <v>0.80720000000000003</v>
      </c>
      <c r="CQ72">
        <v>0.53239999999999998</v>
      </c>
      <c r="CR72">
        <v>0.65839999999999999</v>
      </c>
      <c r="CS72">
        <v>1.998</v>
      </c>
      <c r="CT72">
        <v>0.39639999999999997</v>
      </c>
      <c r="CU72">
        <v>7.0751999999999997</v>
      </c>
      <c r="CV72">
        <v>0.50639999999999996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139</v>
      </c>
      <c r="DR72">
        <v>114</v>
      </c>
      <c r="DS72">
        <v>7.9</v>
      </c>
      <c r="DT72">
        <v>6.3</v>
      </c>
      <c r="DU72">
        <v>1737</v>
      </c>
      <c r="DV72">
        <v>1.7166291075855999E-2</v>
      </c>
      <c r="DW72">
        <v>1.7427887413000001E-5</v>
      </c>
    </row>
    <row r="73" spans="1:127" x14ac:dyDescent="0.2">
      <c r="A73">
        <v>74</v>
      </c>
      <c r="B73">
        <v>36</v>
      </c>
      <c r="C73" t="s">
        <v>127</v>
      </c>
      <c r="D73" t="s">
        <v>128</v>
      </c>
      <c r="E73">
        <v>36047</v>
      </c>
      <c r="F73" t="s">
        <v>254</v>
      </c>
      <c r="G73">
        <v>36047099200</v>
      </c>
      <c r="H73" t="s">
        <v>1468</v>
      </c>
      <c r="I73">
        <v>5.1970099999999998E-2</v>
      </c>
      <c r="J73">
        <v>2072</v>
      </c>
      <c r="K73">
        <v>238</v>
      </c>
      <c r="L73">
        <v>640</v>
      </c>
      <c r="M73">
        <v>37</v>
      </c>
      <c r="N73">
        <v>628</v>
      </c>
      <c r="O73">
        <v>39</v>
      </c>
      <c r="P73">
        <v>399</v>
      </c>
      <c r="Q73">
        <v>176</v>
      </c>
      <c r="R73">
        <v>68</v>
      </c>
      <c r="S73">
        <v>43</v>
      </c>
      <c r="T73">
        <v>22097</v>
      </c>
      <c r="U73">
        <v>2674</v>
      </c>
      <c r="V73">
        <v>238</v>
      </c>
      <c r="W73">
        <v>78</v>
      </c>
      <c r="X73">
        <v>251</v>
      </c>
      <c r="Y73">
        <v>73</v>
      </c>
      <c r="Z73">
        <v>526</v>
      </c>
      <c r="AA73">
        <v>112</v>
      </c>
      <c r="AB73">
        <v>181</v>
      </c>
      <c r="AC73">
        <v>60</v>
      </c>
      <c r="AD73">
        <v>101</v>
      </c>
      <c r="AE73">
        <v>47.399999999999899</v>
      </c>
      <c r="AF73">
        <v>1966</v>
      </c>
      <c r="AG73">
        <v>250.5</v>
      </c>
      <c r="AH73">
        <v>182</v>
      </c>
      <c r="AI73">
        <v>89.299999999999898</v>
      </c>
      <c r="AJ73">
        <v>6</v>
      </c>
      <c r="AK73">
        <v>14.1999999999999</v>
      </c>
      <c r="AL73">
        <v>0</v>
      </c>
      <c r="AM73">
        <v>11</v>
      </c>
      <c r="AN73">
        <v>75</v>
      </c>
      <c r="AO73">
        <v>44.2</v>
      </c>
      <c r="AP73">
        <v>196</v>
      </c>
      <c r="AQ73">
        <v>61</v>
      </c>
      <c r="AR73">
        <v>9</v>
      </c>
      <c r="AS73">
        <v>6</v>
      </c>
      <c r="AT73">
        <v>19.5</v>
      </c>
      <c r="AU73">
        <v>8.6999999999999904</v>
      </c>
      <c r="AV73">
        <v>6.4</v>
      </c>
      <c r="AW73">
        <v>3.8</v>
      </c>
      <c r="AX73">
        <v>22097</v>
      </c>
      <c r="AY73">
        <v>2674</v>
      </c>
      <c r="AZ73">
        <v>16.8</v>
      </c>
      <c r="BA73">
        <v>5.3</v>
      </c>
      <c r="BB73">
        <v>12.1</v>
      </c>
      <c r="BC73">
        <v>3.4</v>
      </c>
      <c r="BD73">
        <v>25.399999999999899</v>
      </c>
      <c r="BE73">
        <v>4.5999999999999996</v>
      </c>
      <c r="BF73">
        <v>8.8000000000000007</v>
      </c>
      <c r="BG73">
        <v>2.8</v>
      </c>
      <c r="BH73">
        <v>16.100000000000001</v>
      </c>
      <c r="BI73">
        <v>7.5</v>
      </c>
      <c r="BJ73">
        <v>94.9</v>
      </c>
      <c r="BK73">
        <v>5.2</v>
      </c>
      <c r="BL73">
        <v>9.4</v>
      </c>
      <c r="BM73">
        <v>4.5</v>
      </c>
      <c r="BN73">
        <v>0.9</v>
      </c>
      <c r="BO73">
        <v>2.2000000000000002</v>
      </c>
      <c r="BP73">
        <v>0</v>
      </c>
      <c r="BQ73">
        <v>4.5999999999999996</v>
      </c>
      <c r="BR73">
        <v>11.9</v>
      </c>
      <c r="BS73">
        <v>7</v>
      </c>
      <c r="BT73">
        <v>31.1999999999999</v>
      </c>
      <c r="BU73">
        <v>9.6</v>
      </c>
      <c r="BV73">
        <v>0.4</v>
      </c>
      <c r="BW73">
        <v>0.3</v>
      </c>
      <c r="BX73">
        <v>0.70660000000000001</v>
      </c>
      <c r="BY73">
        <v>0.44280000000000003</v>
      </c>
      <c r="BZ73">
        <v>0.73380000000000001</v>
      </c>
      <c r="CA73">
        <v>0.68269999999999997</v>
      </c>
      <c r="CB73">
        <v>2.5659999999999998</v>
      </c>
      <c r="CC73">
        <v>0.68469999999999998</v>
      </c>
      <c r="CD73">
        <v>0.3427</v>
      </c>
      <c r="CE73">
        <v>0.78620000000000001</v>
      </c>
      <c r="CF73">
        <v>0.309</v>
      </c>
      <c r="CG73">
        <v>0.82989999999999997</v>
      </c>
      <c r="CH73">
        <v>2.2677999999999998</v>
      </c>
      <c r="CI73">
        <v>0.66500000000000004</v>
      </c>
      <c r="CJ73">
        <v>0.86699999999999999</v>
      </c>
      <c r="CK73">
        <v>0.74609999999999999</v>
      </c>
      <c r="CL73">
        <v>1.6131</v>
      </c>
      <c r="CM73">
        <v>0.85150000000000003</v>
      </c>
      <c r="CN73">
        <v>0.2364</v>
      </c>
      <c r="CO73">
        <v>0</v>
      </c>
      <c r="CP73">
        <v>0.85580000000000001</v>
      </c>
      <c r="CQ73">
        <v>0.64080000000000004</v>
      </c>
      <c r="CR73">
        <v>0.5605</v>
      </c>
      <c r="CS73">
        <v>2.2936000000000001</v>
      </c>
      <c r="CT73">
        <v>0.52059999999999995</v>
      </c>
      <c r="CU73">
        <v>8.7405000000000008</v>
      </c>
      <c r="CV73">
        <v>0.75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192</v>
      </c>
      <c r="DR73">
        <v>65</v>
      </c>
      <c r="DS73">
        <v>9.3000000000000007</v>
      </c>
      <c r="DT73">
        <v>3.4</v>
      </c>
      <c r="DU73">
        <v>669</v>
      </c>
      <c r="DV73">
        <v>1.5861360438175001E-2</v>
      </c>
      <c r="DW73">
        <v>1.3333624109000001E-5</v>
      </c>
    </row>
    <row r="74" spans="1:127" x14ac:dyDescent="0.2">
      <c r="A74">
        <v>75</v>
      </c>
      <c r="B74">
        <v>36</v>
      </c>
      <c r="C74" t="s">
        <v>127</v>
      </c>
      <c r="D74" t="s">
        <v>128</v>
      </c>
      <c r="E74">
        <v>36047</v>
      </c>
      <c r="F74" t="s">
        <v>254</v>
      </c>
      <c r="G74">
        <v>36047099400</v>
      </c>
      <c r="H74" t="s">
        <v>1467</v>
      </c>
      <c r="I74">
        <v>6.7170199999999999E-2</v>
      </c>
      <c r="J74">
        <v>1838</v>
      </c>
      <c r="K74">
        <v>245</v>
      </c>
      <c r="L74">
        <v>698</v>
      </c>
      <c r="M74">
        <v>31</v>
      </c>
      <c r="N74">
        <v>673</v>
      </c>
      <c r="O74">
        <v>37</v>
      </c>
      <c r="P74">
        <v>223</v>
      </c>
      <c r="Q74">
        <v>180</v>
      </c>
      <c r="R74">
        <v>56</v>
      </c>
      <c r="S74">
        <v>44</v>
      </c>
      <c r="T74">
        <v>30669</v>
      </c>
      <c r="U74">
        <v>4585</v>
      </c>
      <c r="V74">
        <v>132</v>
      </c>
      <c r="W74">
        <v>51</v>
      </c>
      <c r="X74">
        <v>170</v>
      </c>
      <c r="Y74">
        <v>69</v>
      </c>
      <c r="Z74">
        <v>408</v>
      </c>
      <c r="AA74">
        <v>138</v>
      </c>
      <c r="AB74">
        <v>105</v>
      </c>
      <c r="AC74">
        <v>56</v>
      </c>
      <c r="AD74">
        <v>59</v>
      </c>
      <c r="AE74">
        <v>35.700000000000003</v>
      </c>
      <c r="AF74">
        <v>1646</v>
      </c>
      <c r="AG74">
        <v>291</v>
      </c>
      <c r="AH74">
        <v>35</v>
      </c>
      <c r="AI74">
        <v>49.799999999999898</v>
      </c>
      <c r="AJ74">
        <v>0</v>
      </c>
      <c r="AK74">
        <v>15.6</v>
      </c>
      <c r="AL74">
        <v>0</v>
      </c>
      <c r="AM74">
        <v>11</v>
      </c>
      <c r="AN74">
        <v>40</v>
      </c>
      <c r="AO74">
        <v>36.1</v>
      </c>
      <c r="AP74">
        <v>200</v>
      </c>
      <c r="AQ74">
        <v>66</v>
      </c>
      <c r="AR74">
        <v>0</v>
      </c>
      <c r="AS74">
        <v>11</v>
      </c>
      <c r="AT74">
        <v>12.1</v>
      </c>
      <c r="AU74">
        <v>9.5</v>
      </c>
      <c r="AV74">
        <v>5.3</v>
      </c>
      <c r="AW74">
        <v>4.0999999999999996</v>
      </c>
      <c r="AX74">
        <v>30669</v>
      </c>
      <c r="AY74">
        <v>4585</v>
      </c>
      <c r="AZ74">
        <v>10.4</v>
      </c>
      <c r="BA74">
        <v>3.9</v>
      </c>
      <c r="BB74">
        <v>9.1999999999999904</v>
      </c>
      <c r="BC74">
        <v>3.7</v>
      </c>
      <c r="BD74">
        <v>22.1999999999999</v>
      </c>
      <c r="BE74">
        <v>6.9</v>
      </c>
      <c r="BF74">
        <v>5.7</v>
      </c>
      <c r="BG74">
        <v>3.3</v>
      </c>
      <c r="BH74">
        <v>8.8000000000000007</v>
      </c>
      <c r="BI74">
        <v>5.3</v>
      </c>
      <c r="BJ74">
        <v>89.599999999999895</v>
      </c>
      <c r="BK74">
        <v>10.4</v>
      </c>
      <c r="BL74">
        <v>2</v>
      </c>
      <c r="BM74">
        <v>2.8</v>
      </c>
      <c r="BN74">
        <v>0</v>
      </c>
      <c r="BO74">
        <v>2.2000000000000002</v>
      </c>
      <c r="BP74">
        <v>0</v>
      </c>
      <c r="BQ74">
        <v>4.2</v>
      </c>
      <c r="BR74">
        <v>5.9</v>
      </c>
      <c r="BS74">
        <v>5.3</v>
      </c>
      <c r="BT74">
        <v>29.6999999999999</v>
      </c>
      <c r="BU74">
        <v>9.5</v>
      </c>
      <c r="BV74">
        <v>0</v>
      </c>
      <c r="BW74">
        <v>0.6</v>
      </c>
      <c r="BX74">
        <v>0.50580000000000003</v>
      </c>
      <c r="BY74">
        <v>0.30990000000000001</v>
      </c>
      <c r="BZ74">
        <v>0.43540000000000001</v>
      </c>
      <c r="CA74">
        <v>0.45140000000000002</v>
      </c>
      <c r="CB74">
        <v>1.7024999999999999</v>
      </c>
      <c r="CC74">
        <v>0.41610000000000003</v>
      </c>
      <c r="CD74">
        <v>0.17150000000000001</v>
      </c>
      <c r="CE74">
        <v>0.57779999999999998</v>
      </c>
      <c r="CF74">
        <v>7.2599999999999998E-2</v>
      </c>
      <c r="CG74">
        <v>0.5706</v>
      </c>
      <c r="CH74">
        <v>1.3926000000000001</v>
      </c>
      <c r="CI74">
        <v>0.14169999999999999</v>
      </c>
      <c r="CJ74">
        <v>0.81279999999999997</v>
      </c>
      <c r="CK74">
        <v>0.43780000000000002</v>
      </c>
      <c r="CL74">
        <v>1.2505999999999999</v>
      </c>
      <c r="CM74">
        <v>0.61799999999999999</v>
      </c>
      <c r="CN74">
        <v>0</v>
      </c>
      <c r="CO74">
        <v>0</v>
      </c>
      <c r="CP74">
        <v>0.68510000000000004</v>
      </c>
      <c r="CQ74">
        <v>0.62980000000000003</v>
      </c>
      <c r="CR74">
        <v>0</v>
      </c>
      <c r="CS74">
        <v>1.3149999999999999</v>
      </c>
      <c r="CT74">
        <v>0.14380000000000001</v>
      </c>
      <c r="CU74">
        <v>5.6607000000000003</v>
      </c>
      <c r="CV74">
        <v>0.26429999999999998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136</v>
      </c>
      <c r="DR74">
        <v>76</v>
      </c>
      <c r="DS74">
        <v>7.4</v>
      </c>
      <c r="DT74">
        <v>4.3</v>
      </c>
      <c r="DU74">
        <v>734</v>
      </c>
      <c r="DV74">
        <v>1.7501476736585E-2</v>
      </c>
      <c r="DW74">
        <v>1.9504502752999999E-5</v>
      </c>
    </row>
    <row r="75" spans="1:127" x14ac:dyDescent="0.2">
      <c r="A75">
        <v>76</v>
      </c>
      <c r="B75">
        <v>36</v>
      </c>
      <c r="C75" t="s">
        <v>127</v>
      </c>
      <c r="D75" t="s">
        <v>128</v>
      </c>
      <c r="E75">
        <v>36047</v>
      </c>
      <c r="F75" t="s">
        <v>254</v>
      </c>
      <c r="G75">
        <v>36047099600</v>
      </c>
      <c r="H75" t="s">
        <v>1466</v>
      </c>
      <c r="I75">
        <v>7.3240799999999995E-2</v>
      </c>
      <c r="J75">
        <v>4225</v>
      </c>
      <c r="K75">
        <v>472</v>
      </c>
      <c r="L75">
        <v>1292</v>
      </c>
      <c r="M75">
        <v>41</v>
      </c>
      <c r="N75">
        <v>1196</v>
      </c>
      <c r="O75">
        <v>68</v>
      </c>
      <c r="P75">
        <v>309</v>
      </c>
      <c r="Q75">
        <v>185</v>
      </c>
      <c r="R75">
        <v>290</v>
      </c>
      <c r="S75">
        <v>119</v>
      </c>
      <c r="T75">
        <v>27801</v>
      </c>
      <c r="U75">
        <v>6914</v>
      </c>
      <c r="V75">
        <v>441</v>
      </c>
      <c r="W75">
        <v>162</v>
      </c>
      <c r="X75">
        <v>416</v>
      </c>
      <c r="Y75">
        <v>146</v>
      </c>
      <c r="Z75">
        <v>878</v>
      </c>
      <c r="AA75">
        <v>248</v>
      </c>
      <c r="AB75">
        <v>315</v>
      </c>
      <c r="AC75">
        <v>95</v>
      </c>
      <c r="AD75">
        <v>100</v>
      </c>
      <c r="AE75">
        <v>60.399999999999899</v>
      </c>
      <c r="AF75">
        <v>4039</v>
      </c>
      <c r="AG75">
        <v>485.1</v>
      </c>
      <c r="AH75">
        <v>147</v>
      </c>
      <c r="AI75">
        <v>113.799999999999</v>
      </c>
      <c r="AJ75">
        <v>17</v>
      </c>
      <c r="AK75">
        <v>29.1999999999999</v>
      </c>
      <c r="AL75">
        <v>18</v>
      </c>
      <c r="AM75">
        <v>29</v>
      </c>
      <c r="AN75">
        <v>198</v>
      </c>
      <c r="AO75">
        <v>87.799999999999898</v>
      </c>
      <c r="AP75">
        <v>369</v>
      </c>
      <c r="AQ75">
        <v>92</v>
      </c>
      <c r="AR75">
        <v>59</v>
      </c>
      <c r="AS75">
        <v>25</v>
      </c>
      <c r="AT75">
        <v>7.3</v>
      </c>
      <c r="AU75">
        <v>4.4000000000000004</v>
      </c>
      <c r="AV75">
        <v>11.9</v>
      </c>
      <c r="AW75">
        <v>4.3</v>
      </c>
      <c r="AX75">
        <v>27801</v>
      </c>
      <c r="AY75">
        <v>6914</v>
      </c>
      <c r="AZ75">
        <v>15</v>
      </c>
      <c r="BA75">
        <v>5.4</v>
      </c>
      <c r="BB75">
        <v>9.8000000000000007</v>
      </c>
      <c r="BC75">
        <v>3.4</v>
      </c>
      <c r="BD75">
        <v>20.8</v>
      </c>
      <c r="BE75">
        <v>5.4</v>
      </c>
      <c r="BF75">
        <v>7.5</v>
      </c>
      <c r="BG75">
        <v>2.2000000000000002</v>
      </c>
      <c r="BH75">
        <v>8.4</v>
      </c>
      <c r="BI75">
        <v>5</v>
      </c>
      <c r="BJ75">
        <v>95.599999999999895</v>
      </c>
      <c r="BK75">
        <v>4.2</v>
      </c>
      <c r="BL75">
        <v>3.7</v>
      </c>
      <c r="BM75">
        <v>2.9</v>
      </c>
      <c r="BN75">
        <v>1.3</v>
      </c>
      <c r="BO75">
        <v>2.2999999999999998</v>
      </c>
      <c r="BP75">
        <v>1.4</v>
      </c>
      <c r="BQ75">
        <v>2.2000000000000002</v>
      </c>
      <c r="BR75">
        <v>16.600000000000001</v>
      </c>
      <c r="BS75">
        <v>7.3</v>
      </c>
      <c r="BT75">
        <v>30.899999999999899</v>
      </c>
      <c r="BU75">
        <v>7.4</v>
      </c>
      <c r="BV75">
        <v>1.4</v>
      </c>
      <c r="BW75">
        <v>0.6</v>
      </c>
      <c r="BX75">
        <v>0.29360000000000003</v>
      </c>
      <c r="BY75">
        <v>0.83840000000000003</v>
      </c>
      <c r="BZ75">
        <v>0.52849999999999997</v>
      </c>
      <c r="CA75">
        <v>0.63139999999999996</v>
      </c>
      <c r="CB75">
        <v>2.2919</v>
      </c>
      <c r="CC75">
        <v>0.60119999999999996</v>
      </c>
      <c r="CD75">
        <v>0.20330000000000001</v>
      </c>
      <c r="CE75">
        <v>0.45650000000000002</v>
      </c>
      <c r="CF75">
        <v>0.1885</v>
      </c>
      <c r="CG75">
        <v>0.54490000000000005</v>
      </c>
      <c r="CH75">
        <v>1.3932</v>
      </c>
      <c r="CI75">
        <v>0.1421</v>
      </c>
      <c r="CJ75">
        <v>0.87709999999999999</v>
      </c>
      <c r="CK75">
        <v>0.55969999999999998</v>
      </c>
      <c r="CL75">
        <v>1.4368000000000001</v>
      </c>
      <c r="CM75">
        <v>0.73019999999999996</v>
      </c>
      <c r="CN75">
        <v>0.2712</v>
      </c>
      <c r="CO75">
        <v>0.79930000000000001</v>
      </c>
      <c r="CP75">
        <v>0.92610000000000003</v>
      </c>
      <c r="CQ75">
        <v>0.6391</v>
      </c>
      <c r="CR75">
        <v>0.74360000000000004</v>
      </c>
      <c r="CS75">
        <v>3.3794</v>
      </c>
      <c r="CT75">
        <v>0.93420000000000003</v>
      </c>
      <c r="CU75">
        <v>8.5013000000000005</v>
      </c>
      <c r="CV75">
        <v>0.71640000000000004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1</v>
      </c>
      <c r="DP75">
        <v>1</v>
      </c>
      <c r="DQ75">
        <v>429</v>
      </c>
      <c r="DR75">
        <v>137</v>
      </c>
      <c r="DS75">
        <v>10.1999999999999</v>
      </c>
      <c r="DT75">
        <v>3</v>
      </c>
      <c r="DU75">
        <v>2032</v>
      </c>
      <c r="DV75">
        <v>1.8207186597784999E-2</v>
      </c>
      <c r="DW75">
        <v>2.0251322268999999E-5</v>
      </c>
    </row>
    <row r="76" spans="1:127" x14ac:dyDescent="0.2">
      <c r="A76">
        <v>77</v>
      </c>
      <c r="B76">
        <v>36</v>
      </c>
      <c r="C76" t="s">
        <v>127</v>
      </c>
      <c r="D76" t="s">
        <v>128</v>
      </c>
      <c r="E76">
        <v>36047</v>
      </c>
      <c r="F76" t="s">
        <v>254</v>
      </c>
      <c r="G76">
        <v>36047099800</v>
      </c>
      <c r="H76" t="s">
        <v>1465</v>
      </c>
      <c r="I76">
        <v>0.1620598</v>
      </c>
      <c r="J76">
        <v>3361</v>
      </c>
      <c r="K76">
        <v>479</v>
      </c>
      <c r="L76">
        <v>1403</v>
      </c>
      <c r="M76">
        <v>51</v>
      </c>
      <c r="N76">
        <v>1206</v>
      </c>
      <c r="O76">
        <v>95</v>
      </c>
      <c r="P76">
        <v>383</v>
      </c>
      <c r="Q76">
        <v>381</v>
      </c>
      <c r="R76">
        <v>140</v>
      </c>
      <c r="S76">
        <v>73</v>
      </c>
      <c r="T76">
        <v>28267</v>
      </c>
      <c r="U76">
        <v>4770</v>
      </c>
      <c r="V76">
        <v>265</v>
      </c>
      <c r="W76">
        <v>113</v>
      </c>
      <c r="X76">
        <v>352</v>
      </c>
      <c r="Y76">
        <v>141</v>
      </c>
      <c r="Z76">
        <v>693</v>
      </c>
      <c r="AA76">
        <v>309</v>
      </c>
      <c r="AB76">
        <v>287</v>
      </c>
      <c r="AC76">
        <v>133</v>
      </c>
      <c r="AD76">
        <v>115</v>
      </c>
      <c r="AE76">
        <v>59</v>
      </c>
      <c r="AF76">
        <v>3184</v>
      </c>
      <c r="AG76">
        <v>488.69999999999902</v>
      </c>
      <c r="AH76">
        <v>204</v>
      </c>
      <c r="AI76">
        <v>145.9</v>
      </c>
      <c r="AJ76">
        <v>0</v>
      </c>
      <c r="AK76">
        <v>15.6</v>
      </c>
      <c r="AL76">
        <v>0</v>
      </c>
      <c r="AM76">
        <v>11</v>
      </c>
      <c r="AN76">
        <v>141</v>
      </c>
      <c r="AO76">
        <v>75.900000000000006</v>
      </c>
      <c r="AP76">
        <v>294</v>
      </c>
      <c r="AQ76">
        <v>102</v>
      </c>
      <c r="AR76">
        <v>0</v>
      </c>
      <c r="AS76">
        <v>11</v>
      </c>
      <c r="AT76">
        <v>11.4</v>
      </c>
      <c r="AU76">
        <v>10.5</v>
      </c>
      <c r="AV76">
        <v>7.4</v>
      </c>
      <c r="AW76">
        <v>3.7</v>
      </c>
      <c r="AX76">
        <v>28267</v>
      </c>
      <c r="AY76">
        <v>4770</v>
      </c>
      <c r="AZ76">
        <v>11.1999999999999</v>
      </c>
      <c r="BA76">
        <v>4.4000000000000004</v>
      </c>
      <c r="BB76">
        <v>10.5</v>
      </c>
      <c r="BC76">
        <v>4.0999999999999996</v>
      </c>
      <c r="BD76">
        <v>20.6</v>
      </c>
      <c r="BE76">
        <v>8.6999999999999904</v>
      </c>
      <c r="BF76">
        <v>8.6</v>
      </c>
      <c r="BG76">
        <v>3.9</v>
      </c>
      <c r="BH76">
        <v>9.5</v>
      </c>
      <c r="BI76">
        <v>4.8</v>
      </c>
      <c r="BJ76">
        <v>94.7</v>
      </c>
      <c r="BK76">
        <v>5.4</v>
      </c>
      <c r="BL76">
        <v>6.4</v>
      </c>
      <c r="BM76">
        <v>4.5</v>
      </c>
      <c r="BN76">
        <v>0</v>
      </c>
      <c r="BO76">
        <v>1.1000000000000001</v>
      </c>
      <c r="BP76">
        <v>0</v>
      </c>
      <c r="BQ76">
        <v>2.1</v>
      </c>
      <c r="BR76">
        <v>11.6999999999999</v>
      </c>
      <c r="BS76">
        <v>6.2</v>
      </c>
      <c r="BT76">
        <v>24.399999999999899</v>
      </c>
      <c r="BU76">
        <v>8.3000000000000007</v>
      </c>
      <c r="BV76">
        <v>0</v>
      </c>
      <c r="BW76">
        <v>0.3</v>
      </c>
      <c r="BX76">
        <v>0.48</v>
      </c>
      <c r="BY76">
        <v>0.54910000000000003</v>
      </c>
      <c r="BZ76">
        <v>0.51529999999999998</v>
      </c>
      <c r="CA76">
        <v>0.48480000000000001</v>
      </c>
      <c r="CB76">
        <v>2.0291000000000001</v>
      </c>
      <c r="CC76">
        <v>0.52669999999999995</v>
      </c>
      <c r="CD76">
        <v>0.23949999999999999</v>
      </c>
      <c r="CE76">
        <v>0.44359999999999999</v>
      </c>
      <c r="CF76">
        <v>0.29099999999999998</v>
      </c>
      <c r="CG76">
        <v>0.61140000000000005</v>
      </c>
      <c r="CH76">
        <v>1.5854999999999999</v>
      </c>
      <c r="CI76">
        <v>0.22339999999999999</v>
      </c>
      <c r="CJ76">
        <v>0.86509999999999998</v>
      </c>
      <c r="CK76">
        <v>0.67459999999999998</v>
      </c>
      <c r="CL76">
        <v>1.5397000000000001</v>
      </c>
      <c r="CM76">
        <v>0.80089999999999995</v>
      </c>
      <c r="CN76">
        <v>0</v>
      </c>
      <c r="CO76">
        <v>0</v>
      </c>
      <c r="CP76">
        <v>0.85299999999999998</v>
      </c>
      <c r="CQ76">
        <v>0.58560000000000001</v>
      </c>
      <c r="CR76">
        <v>0</v>
      </c>
      <c r="CS76">
        <v>1.4384999999999999</v>
      </c>
      <c r="CT76">
        <v>0.18440000000000001</v>
      </c>
      <c r="CU76">
        <v>6.5929000000000002</v>
      </c>
      <c r="CV76">
        <v>0.42830000000000001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369</v>
      </c>
      <c r="DR76">
        <v>150</v>
      </c>
      <c r="DS76">
        <v>11</v>
      </c>
      <c r="DT76">
        <v>4.2</v>
      </c>
      <c r="DU76">
        <v>1358</v>
      </c>
      <c r="DV76">
        <v>4.4026531763030001E-2</v>
      </c>
      <c r="DW76">
        <v>4.6083827006999997E-5</v>
      </c>
    </row>
    <row r="77" spans="1:127" x14ac:dyDescent="0.2">
      <c r="A77">
        <v>78</v>
      </c>
      <c r="B77">
        <v>36</v>
      </c>
      <c r="C77" t="s">
        <v>127</v>
      </c>
      <c r="D77" t="s">
        <v>128</v>
      </c>
      <c r="E77">
        <v>36047</v>
      </c>
      <c r="F77" t="s">
        <v>254</v>
      </c>
      <c r="G77">
        <v>36047100400</v>
      </c>
      <c r="H77" t="s">
        <v>1464</v>
      </c>
      <c r="I77">
        <v>5.0986299999999998E-2</v>
      </c>
      <c r="J77">
        <v>2887</v>
      </c>
      <c r="K77">
        <v>218</v>
      </c>
      <c r="L77">
        <v>1046</v>
      </c>
      <c r="M77">
        <v>35</v>
      </c>
      <c r="N77">
        <v>992</v>
      </c>
      <c r="O77">
        <v>48</v>
      </c>
      <c r="P77">
        <v>297</v>
      </c>
      <c r="Q77">
        <v>111</v>
      </c>
      <c r="R77">
        <v>129</v>
      </c>
      <c r="S77">
        <v>72</v>
      </c>
      <c r="T77">
        <v>28275</v>
      </c>
      <c r="U77">
        <v>3336</v>
      </c>
      <c r="V77">
        <v>227</v>
      </c>
      <c r="W77">
        <v>78</v>
      </c>
      <c r="X77">
        <v>239</v>
      </c>
      <c r="Y77">
        <v>60</v>
      </c>
      <c r="Z77">
        <v>714</v>
      </c>
      <c r="AA77">
        <v>126</v>
      </c>
      <c r="AB77">
        <v>218</v>
      </c>
      <c r="AC77">
        <v>63</v>
      </c>
      <c r="AD77">
        <v>209</v>
      </c>
      <c r="AE77">
        <v>61.399999999999899</v>
      </c>
      <c r="AF77">
        <v>2798</v>
      </c>
      <c r="AG77">
        <v>223.4</v>
      </c>
      <c r="AH77">
        <v>104</v>
      </c>
      <c r="AI77">
        <v>70.7</v>
      </c>
      <c r="AJ77">
        <v>0</v>
      </c>
      <c r="AK77">
        <v>15.6</v>
      </c>
      <c r="AL77">
        <v>0</v>
      </c>
      <c r="AM77">
        <v>11</v>
      </c>
      <c r="AN77">
        <v>139</v>
      </c>
      <c r="AO77">
        <v>59.899999999999899</v>
      </c>
      <c r="AP77">
        <v>323</v>
      </c>
      <c r="AQ77">
        <v>80</v>
      </c>
      <c r="AR77">
        <v>0</v>
      </c>
      <c r="AS77">
        <v>11</v>
      </c>
      <c r="AT77">
        <v>10.3</v>
      </c>
      <c r="AU77">
        <v>3.9</v>
      </c>
      <c r="AV77">
        <v>8.1999999999999904</v>
      </c>
      <c r="AW77">
        <v>4.5</v>
      </c>
      <c r="AX77">
        <v>28275</v>
      </c>
      <c r="AY77">
        <v>3336</v>
      </c>
      <c r="AZ77">
        <v>12.5</v>
      </c>
      <c r="BA77">
        <v>4.0999999999999996</v>
      </c>
      <c r="BB77">
        <v>8.3000000000000007</v>
      </c>
      <c r="BC77">
        <v>2.1</v>
      </c>
      <c r="BD77">
        <v>24.6999999999999</v>
      </c>
      <c r="BE77">
        <v>3.9</v>
      </c>
      <c r="BF77">
        <v>7.6</v>
      </c>
      <c r="BG77">
        <v>2.2000000000000002</v>
      </c>
      <c r="BH77">
        <v>21.1</v>
      </c>
      <c r="BI77">
        <v>6.1</v>
      </c>
      <c r="BJ77">
        <v>96.9</v>
      </c>
      <c r="BK77">
        <v>2.5</v>
      </c>
      <c r="BL77">
        <v>3.9</v>
      </c>
      <c r="BM77">
        <v>2.6</v>
      </c>
      <c r="BN77">
        <v>0</v>
      </c>
      <c r="BO77">
        <v>1.5</v>
      </c>
      <c r="BP77">
        <v>0</v>
      </c>
      <c r="BQ77">
        <v>2.8</v>
      </c>
      <c r="BR77">
        <v>14</v>
      </c>
      <c r="BS77">
        <v>6</v>
      </c>
      <c r="BT77">
        <v>32.6</v>
      </c>
      <c r="BU77">
        <v>8.1</v>
      </c>
      <c r="BV77">
        <v>0</v>
      </c>
      <c r="BW77">
        <v>0.4</v>
      </c>
      <c r="BX77">
        <v>0.4335</v>
      </c>
      <c r="BY77">
        <v>0.62380000000000002</v>
      </c>
      <c r="BZ77">
        <v>0.5151</v>
      </c>
      <c r="CA77">
        <v>0.54079999999999995</v>
      </c>
      <c r="CB77">
        <v>2.1131000000000002</v>
      </c>
      <c r="CC77">
        <v>0.55300000000000005</v>
      </c>
      <c r="CD77">
        <v>0.1283</v>
      </c>
      <c r="CE77">
        <v>0.74919999999999998</v>
      </c>
      <c r="CF77">
        <v>0.19700000000000001</v>
      </c>
      <c r="CG77">
        <v>0.91369999999999996</v>
      </c>
      <c r="CH77">
        <v>1.9882</v>
      </c>
      <c r="CI77">
        <v>0.48020000000000002</v>
      </c>
      <c r="CJ77">
        <v>0.90010000000000001</v>
      </c>
      <c r="CK77">
        <v>0.56999999999999995</v>
      </c>
      <c r="CL77">
        <v>1.4701</v>
      </c>
      <c r="CM77">
        <v>0.75390000000000001</v>
      </c>
      <c r="CN77">
        <v>0</v>
      </c>
      <c r="CO77">
        <v>0</v>
      </c>
      <c r="CP77">
        <v>0.89149999999999996</v>
      </c>
      <c r="CQ77">
        <v>0.65200000000000002</v>
      </c>
      <c r="CR77">
        <v>0</v>
      </c>
      <c r="CS77">
        <v>1.5435000000000001</v>
      </c>
      <c r="CT77">
        <v>0.21870000000000001</v>
      </c>
      <c r="CU77">
        <v>7.1148999999999996</v>
      </c>
      <c r="CV77">
        <v>0.51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356</v>
      </c>
      <c r="DR77">
        <v>124</v>
      </c>
      <c r="DS77">
        <v>12.3</v>
      </c>
      <c r="DT77">
        <v>4.2</v>
      </c>
      <c r="DU77">
        <v>812</v>
      </c>
      <c r="DV77">
        <v>1.6336990406834E-2</v>
      </c>
      <c r="DW77">
        <v>1.3876332932E-5</v>
      </c>
    </row>
    <row r="78" spans="1:127" x14ac:dyDescent="0.2">
      <c r="A78">
        <v>79</v>
      </c>
      <c r="B78">
        <v>36</v>
      </c>
      <c r="C78" t="s">
        <v>127</v>
      </c>
      <c r="D78" t="s">
        <v>128</v>
      </c>
      <c r="E78">
        <v>36047</v>
      </c>
      <c r="F78" t="s">
        <v>254</v>
      </c>
      <c r="G78">
        <v>36047100600</v>
      </c>
      <c r="H78" t="s">
        <v>1463</v>
      </c>
      <c r="I78">
        <v>5.8732300000000001E-2</v>
      </c>
      <c r="J78">
        <v>2686</v>
      </c>
      <c r="K78">
        <v>337</v>
      </c>
      <c r="L78">
        <v>938</v>
      </c>
      <c r="M78">
        <v>33</v>
      </c>
      <c r="N78">
        <v>873</v>
      </c>
      <c r="O78">
        <v>52</v>
      </c>
      <c r="P78">
        <v>259</v>
      </c>
      <c r="Q78">
        <v>145</v>
      </c>
      <c r="R78">
        <v>134</v>
      </c>
      <c r="S78">
        <v>49</v>
      </c>
      <c r="T78">
        <v>29279</v>
      </c>
      <c r="U78">
        <v>2683</v>
      </c>
      <c r="V78">
        <v>215</v>
      </c>
      <c r="W78">
        <v>75</v>
      </c>
      <c r="X78">
        <v>221</v>
      </c>
      <c r="Y78">
        <v>66</v>
      </c>
      <c r="Z78">
        <v>562</v>
      </c>
      <c r="AA78">
        <v>158</v>
      </c>
      <c r="AB78">
        <v>149</v>
      </c>
      <c r="AC78">
        <v>64</v>
      </c>
      <c r="AD78">
        <v>94</v>
      </c>
      <c r="AE78">
        <v>41.799999999999898</v>
      </c>
      <c r="AF78">
        <v>2610</v>
      </c>
      <c r="AG78">
        <v>339.69999999999902</v>
      </c>
      <c r="AH78">
        <v>63</v>
      </c>
      <c r="AI78">
        <v>54.299999999999898</v>
      </c>
      <c r="AJ78">
        <v>0</v>
      </c>
      <c r="AK78">
        <v>15.6</v>
      </c>
      <c r="AL78">
        <v>0</v>
      </c>
      <c r="AM78">
        <v>11</v>
      </c>
      <c r="AN78">
        <v>69</v>
      </c>
      <c r="AO78">
        <v>44.299999999999898</v>
      </c>
      <c r="AP78">
        <v>163</v>
      </c>
      <c r="AQ78">
        <v>55</v>
      </c>
      <c r="AR78">
        <v>0</v>
      </c>
      <c r="AS78">
        <v>11</v>
      </c>
      <c r="AT78">
        <v>9.6999999999999904</v>
      </c>
      <c r="AU78">
        <v>5.0999999999999996</v>
      </c>
      <c r="AV78">
        <v>8.1999999999999904</v>
      </c>
      <c r="AW78">
        <v>3</v>
      </c>
      <c r="AX78">
        <v>29279</v>
      </c>
      <c r="AY78">
        <v>2683</v>
      </c>
      <c r="AZ78">
        <v>11.3</v>
      </c>
      <c r="BA78">
        <v>4</v>
      </c>
      <c r="BB78">
        <v>8.1999999999999904</v>
      </c>
      <c r="BC78">
        <v>2.8</v>
      </c>
      <c r="BD78">
        <v>20.899999999999899</v>
      </c>
      <c r="BE78">
        <v>5.3</v>
      </c>
      <c r="BF78">
        <v>5.5</v>
      </c>
      <c r="BG78">
        <v>2.4</v>
      </c>
      <c r="BH78">
        <v>10.8</v>
      </c>
      <c r="BI78">
        <v>4.7</v>
      </c>
      <c r="BJ78">
        <v>97.2</v>
      </c>
      <c r="BK78">
        <v>3.4</v>
      </c>
      <c r="BL78">
        <v>2.4</v>
      </c>
      <c r="BM78">
        <v>2.1</v>
      </c>
      <c r="BN78">
        <v>0</v>
      </c>
      <c r="BO78">
        <v>1.7</v>
      </c>
      <c r="BP78">
        <v>0</v>
      </c>
      <c r="BQ78">
        <v>3.1</v>
      </c>
      <c r="BR78">
        <v>7.9</v>
      </c>
      <c r="BS78">
        <v>5.0999999999999996</v>
      </c>
      <c r="BT78">
        <v>18.6999999999999</v>
      </c>
      <c r="BU78">
        <v>6.3</v>
      </c>
      <c r="BV78">
        <v>0</v>
      </c>
      <c r="BW78">
        <v>0.4</v>
      </c>
      <c r="BX78">
        <v>0.40679999999999999</v>
      </c>
      <c r="BY78">
        <v>0.62380000000000002</v>
      </c>
      <c r="BZ78">
        <v>0.47960000000000003</v>
      </c>
      <c r="CA78">
        <v>0.48809999999999998</v>
      </c>
      <c r="CB78">
        <v>1.9983</v>
      </c>
      <c r="CC78">
        <v>0.51490000000000002</v>
      </c>
      <c r="CD78">
        <v>0.12520000000000001</v>
      </c>
      <c r="CE78">
        <v>0.4677</v>
      </c>
      <c r="CF78">
        <v>6.2899999999999998E-2</v>
      </c>
      <c r="CG78">
        <v>0.67610000000000003</v>
      </c>
      <c r="CH78">
        <v>1.3319000000000001</v>
      </c>
      <c r="CI78">
        <v>0.12540000000000001</v>
      </c>
      <c r="CJ78">
        <v>0.90549999999999997</v>
      </c>
      <c r="CK78">
        <v>0.47939999999999999</v>
      </c>
      <c r="CL78">
        <v>1.3849</v>
      </c>
      <c r="CM78">
        <v>0.69599999999999995</v>
      </c>
      <c r="CN78">
        <v>0</v>
      </c>
      <c r="CO78">
        <v>0</v>
      </c>
      <c r="CP78">
        <v>0.75329999999999997</v>
      </c>
      <c r="CQ78">
        <v>0.5353</v>
      </c>
      <c r="CR78">
        <v>0</v>
      </c>
      <c r="CS78">
        <v>1.2886</v>
      </c>
      <c r="CT78">
        <v>0.13639999999999999</v>
      </c>
      <c r="CU78">
        <v>6.0035999999999996</v>
      </c>
      <c r="CV78">
        <v>0.32550000000000001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238</v>
      </c>
      <c r="DR78">
        <v>111</v>
      </c>
      <c r="DS78">
        <v>8.9</v>
      </c>
      <c r="DT78">
        <v>4.2</v>
      </c>
      <c r="DU78">
        <v>853</v>
      </c>
      <c r="DV78">
        <v>1.6642520637537999E-2</v>
      </c>
      <c r="DW78">
        <v>1.6195118642999999E-5</v>
      </c>
    </row>
    <row r="79" spans="1:127" x14ac:dyDescent="0.2">
      <c r="A79">
        <v>80</v>
      </c>
      <c r="B79">
        <v>36</v>
      </c>
      <c r="C79" t="s">
        <v>127</v>
      </c>
      <c r="D79" t="s">
        <v>128</v>
      </c>
      <c r="E79">
        <v>36047</v>
      </c>
      <c r="F79" t="s">
        <v>254</v>
      </c>
      <c r="G79">
        <v>36047100800</v>
      </c>
      <c r="H79" t="s">
        <v>1462</v>
      </c>
      <c r="I79">
        <v>5.7489800000000001E-2</v>
      </c>
      <c r="J79">
        <v>2232</v>
      </c>
      <c r="K79">
        <v>179</v>
      </c>
      <c r="L79">
        <v>750</v>
      </c>
      <c r="M79">
        <v>28</v>
      </c>
      <c r="N79">
        <v>692</v>
      </c>
      <c r="O79">
        <v>43</v>
      </c>
      <c r="P79">
        <v>502</v>
      </c>
      <c r="Q79">
        <v>221</v>
      </c>
      <c r="R79">
        <v>108</v>
      </c>
      <c r="S79">
        <v>44</v>
      </c>
      <c r="T79">
        <v>24353</v>
      </c>
      <c r="U79">
        <v>3896</v>
      </c>
      <c r="V79">
        <v>177</v>
      </c>
      <c r="W79">
        <v>76</v>
      </c>
      <c r="X79">
        <v>168</v>
      </c>
      <c r="Y79">
        <v>54</v>
      </c>
      <c r="Z79">
        <v>512</v>
      </c>
      <c r="AA79">
        <v>127</v>
      </c>
      <c r="AB79">
        <v>207</v>
      </c>
      <c r="AC79">
        <v>68</v>
      </c>
      <c r="AD79">
        <v>97</v>
      </c>
      <c r="AE79">
        <v>47.899999999999899</v>
      </c>
      <c r="AF79">
        <v>2055</v>
      </c>
      <c r="AG79">
        <v>202.599999999999</v>
      </c>
      <c r="AH79">
        <v>64</v>
      </c>
      <c r="AI79">
        <v>62.5</v>
      </c>
      <c r="AJ79">
        <v>14</v>
      </c>
      <c r="AK79">
        <v>25.5</v>
      </c>
      <c r="AL79">
        <v>0</v>
      </c>
      <c r="AM79">
        <v>11</v>
      </c>
      <c r="AN79">
        <v>97</v>
      </c>
      <c r="AO79">
        <v>48.799999999999898</v>
      </c>
      <c r="AP79">
        <v>205</v>
      </c>
      <c r="AQ79">
        <v>64</v>
      </c>
      <c r="AR79">
        <v>14</v>
      </c>
      <c r="AS79">
        <v>22</v>
      </c>
      <c r="AT79">
        <v>22.6</v>
      </c>
      <c r="AU79">
        <v>9.9</v>
      </c>
      <c r="AV79">
        <v>9.1</v>
      </c>
      <c r="AW79">
        <v>3.8</v>
      </c>
      <c r="AX79">
        <v>24353</v>
      </c>
      <c r="AY79">
        <v>3896</v>
      </c>
      <c r="AZ79">
        <v>12.6999999999999</v>
      </c>
      <c r="BA79">
        <v>5.6</v>
      </c>
      <c r="BB79">
        <v>7.5</v>
      </c>
      <c r="BC79">
        <v>2.5</v>
      </c>
      <c r="BD79">
        <v>22.899999999999899</v>
      </c>
      <c r="BE79">
        <v>5.4</v>
      </c>
      <c r="BF79">
        <v>9.3000000000000007</v>
      </c>
      <c r="BG79">
        <v>3.2</v>
      </c>
      <c r="BH79">
        <v>14</v>
      </c>
      <c r="BI79">
        <v>6.9</v>
      </c>
      <c r="BJ79">
        <v>92.099999999999895</v>
      </c>
      <c r="BK79">
        <v>5.3</v>
      </c>
      <c r="BL79">
        <v>3.1</v>
      </c>
      <c r="BM79">
        <v>3</v>
      </c>
      <c r="BN79">
        <v>1.9</v>
      </c>
      <c r="BO79">
        <v>3.4</v>
      </c>
      <c r="BP79">
        <v>0</v>
      </c>
      <c r="BQ79">
        <v>3.9</v>
      </c>
      <c r="BR79">
        <v>14</v>
      </c>
      <c r="BS79">
        <v>7</v>
      </c>
      <c r="BT79">
        <v>29.6</v>
      </c>
      <c r="BU79">
        <v>8.9</v>
      </c>
      <c r="BV79">
        <v>0.6</v>
      </c>
      <c r="BW79">
        <v>1</v>
      </c>
      <c r="BX79">
        <v>0.75929999999999997</v>
      </c>
      <c r="BY79">
        <v>0.69269999999999998</v>
      </c>
      <c r="BZ79">
        <v>0.65620000000000001</v>
      </c>
      <c r="CA79">
        <v>0.54720000000000002</v>
      </c>
      <c r="CB79">
        <v>2.6554000000000002</v>
      </c>
      <c r="CC79">
        <v>0.71260000000000001</v>
      </c>
      <c r="CD79">
        <v>9.7199999999999995E-2</v>
      </c>
      <c r="CE79">
        <v>0.63919999999999999</v>
      </c>
      <c r="CF79">
        <v>0.36259999999999998</v>
      </c>
      <c r="CG79">
        <v>0.78269999999999995</v>
      </c>
      <c r="CH79">
        <v>1.8817999999999999</v>
      </c>
      <c r="CI79">
        <v>0.40139999999999998</v>
      </c>
      <c r="CJ79">
        <v>0.83609999999999995</v>
      </c>
      <c r="CK79">
        <v>0.52239999999999998</v>
      </c>
      <c r="CL79">
        <v>1.3585</v>
      </c>
      <c r="CM79">
        <v>0.68</v>
      </c>
      <c r="CN79">
        <v>0.3029</v>
      </c>
      <c r="CO79">
        <v>0</v>
      </c>
      <c r="CP79">
        <v>0.89170000000000005</v>
      </c>
      <c r="CQ79">
        <v>0.62860000000000005</v>
      </c>
      <c r="CR79">
        <v>0.63529999999999998</v>
      </c>
      <c r="CS79">
        <v>2.4584999999999999</v>
      </c>
      <c r="CT79">
        <v>0.60460000000000003</v>
      </c>
      <c r="CU79">
        <v>8.3542000000000005</v>
      </c>
      <c r="CV79">
        <v>0.69420000000000004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141</v>
      </c>
      <c r="DR79">
        <v>84</v>
      </c>
      <c r="DS79">
        <v>6.4</v>
      </c>
      <c r="DT79">
        <v>3.7</v>
      </c>
      <c r="DU79">
        <v>1906</v>
      </c>
      <c r="DV79">
        <v>1.7453703682089001E-2</v>
      </c>
      <c r="DW79">
        <v>1.5849992666000001E-5</v>
      </c>
    </row>
    <row r="80" spans="1:127" x14ac:dyDescent="0.2">
      <c r="A80">
        <v>81</v>
      </c>
      <c r="B80">
        <v>36</v>
      </c>
      <c r="C80" t="s">
        <v>127</v>
      </c>
      <c r="D80" t="s">
        <v>128</v>
      </c>
      <c r="E80">
        <v>36047</v>
      </c>
      <c r="F80" t="s">
        <v>254</v>
      </c>
      <c r="G80">
        <v>36047101000</v>
      </c>
      <c r="H80" t="s">
        <v>1461</v>
      </c>
      <c r="I80">
        <v>6.6155900000000004E-2</v>
      </c>
      <c r="J80">
        <v>2277</v>
      </c>
      <c r="K80">
        <v>292</v>
      </c>
      <c r="L80">
        <v>755</v>
      </c>
      <c r="M80">
        <v>37</v>
      </c>
      <c r="N80">
        <v>704</v>
      </c>
      <c r="O80">
        <v>51</v>
      </c>
      <c r="P80">
        <v>350</v>
      </c>
      <c r="Q80">
        <v>156</v>
      </c>
      <c r="R80">
        <v>156</v>
      </c>
      <c r="S80">
        <v>106</v>
      </c>
      <c r="T80">
        <v>26486</v>
      </c>
      <c r="U80">
        <v>4636</v>
      </c>
      <c r="V80">
        <v>100</v>
      </c>
      <c r="W80">
        <v>42</v>
      </c>
      <c r="X80">
        <v>173</v>
      </c>
      <c r="Y80">
        <v>57</v>
      </c>
      <c r="Z80">
        <v>621</v>
      </c>
      <c r="AA80">
        <v>155</v>
      </c>
      <c r="AB80">
        <v>125</v>
      </c>
      <c r="AC80">
        <v>39</v>
      </c>
      <c r="AD80">
        <v>106</v>
      </c>
      <c r="AE80">
        <v>58.299999999999898</v>
      </c>
      <c r="AF80">
        <v>2163</v>
      </c>
      <c r="AG80">
        <v>296.8</v>
      </c>
      <c r="AH80">
        <v>110</v>
      </c>
      <c r="AI80">
        <v>66.7</v>
      </c>
      <c r="AJ80">
        <v>8</v>
      </c>
      <c r="AK80">
        <v>15.6</v>
      </c>
      <c r="AL80">
        <v>7</v>
      </c>
      <c r="AM80">
        <v>11</v>
      </c>
      <c r="AN80">
        <v>77</v>
      </c>
      <c r="AO80">
        <v>47.399999999999899</v>
      </c>
      <c r="AP80">
        <v>187</v>
      </c>
      <c r="AQ80">
        <v>64</v>
      </c>
      <c r="AR80">
        <v>0</v>
      </c>
      <c r="AS80">
        <v>11</v>
      </c>
      <c r="AT80">
        <v>15.6</v>
      </c>
      <c r="AU80">
        <v>7.2</v>
      </c>
      <c r="AV80">
        <v>13.1999999999999</v>
      </c>
      <c r="AW80">
        <v>7.7</v>
      </c>
      <c r="AX80">
        <v>26486</v>
      </c>
      <c r="AY80">
        <v>4636</v>
      </c>
      <c r="AZ80">
        <v>7.3</v>
      </c>
      <c r="BA80">
        <v>3</v>
      </c>
      <c r="BB80">
        <v>7.6</v>
      </c>
      <c r="BC80">
        <v>2.6</v>
      </c>
      <c r="BD80">
        <v>27.3</v>
      </c>
      <c r="BE80">
        <v>5.8</v>
      </c>
      <c r="BF80">
        <v>5.5</v>
      </c>
      <c r="BG80">
        <v>1.9</v>
      </c>
      <c r="BH80">
        <v>15.1</v>
      </c>
      <c r="BI80">
        <v>8.1999999999999904</v>
      </c>
      <c r="BJ80">
        <v>95</v>
      </c>
      <c r="BK80">
        <v>4.5999999999999996</v>
      </c>
      <c r="BL80">
        <v>5.0999999999999996</v>
      </c>
      <c r="BM80">
        <v>3</v>
      </c>
      <c r="BN80">
        <v>1.1000000000000001</v>
      </c>
      <c r="BO80">
        <v>2.1</v>
      </c>
      <c r="BP80">
        <v>0.9</v>
      </c>
      <c r="BQ80">
        <v>1.5</v>
      </c>
      <c r="BR80">
        <v>10.9</v>
      </c>
      <c r="BS80">
        <v>6.7</v>
      </c>
      <c r="BT80">
        <v>26.6</v>
      </c>
      <c r="BU80">
        <v>9.1</v>
      </c>
      <c r="BV80">
        <v>0</v>
      </c>
      <c r="BW80">
        <v>0.5</v>
      </c>
      <c r="BX80">
        <v>0.61670000000000003</v>
      </c>
      <c r="BY80">
        <v>0.87909999999999999</v>
      </c>
      <c r="BZ80">
        <v>0.58030000000000004</v>
      </c>
      <c r="CA80">
        <v>0.29089999999999999</v>
      </c>
      <c r="CB80">
        <v>2.367</v>
      </c>
      <c r="CC80">
        <v>0.62339999999999995</v>
      </c>
      <c r="CD80">
        <v>0.1009</v>
      </c>
      <c r="CE80">
        <v>0.86329999999999996</v>
      </c>
      <c r="CF80">
        <v>6.2899999999999998E-2</v>
      </c>
      <c r="CG80">
        <v>0.80810000000000004</v>
      </c>
      <c r="CH80">
        <v>1.8351999999999999</v>
      </c>
      <c r="CI80">
        <v>0.36940000000000001</v>
      </c>
      <c r="CJ80">
        <v>0.86819999999999997</v>
      </c>
      <c r="CK80">
        <v>0.62990000000000002</v>
      </c>
      <c r="CL80">
        <v>1.4981</v>
      </c>
      <c r="CM80">
        <v>0.77080000000000004</v>
      </c>
      <c r="CN80">
        <v>0.2465</v>
      </c>
      <c r="CO80">
        <v>0.76559999999999995</v>
      </c>
      <c r="CP80">
        <v>0.83650000000000002</v>
      </c>
      <c r="CQ80">
        <v>0.60440000000000005</v>
      </c>
      <c r="CR80">
        <v>0</v>
      </c>
      <c r="CS80">
        <v>2.4529999999999998</v>
      </c>
      <c r="CT80">
        <v>0.60089999999999999</v>
      </c>
      <c r="CU80">
        <v>8.1532999999999998</v>
      </c>
      <c r="CV80">
        <v>0.66690000000000005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228</v>
      </c>
      <c r="DR80">
        <v>198</v>
      </c>
      <c r="DS80">
        <v>10</v>
      </c>
      <c r="DT80">
        <v>8.1</v>
      </c>
      <c r="DU80">
        <v>758</v>
      </c>
      <c r="DV80">
        <v>1.8022686268257999E-2</v>
      </c>
      <c r="DW80">
        <v>1.8251341202999999E-5</v>
      </c>
    </row>
    <row r="81" spans="1:127" x14ac:dyDescent="0.2">
      <c r="A81">
        <v>82</v>
      </c>
      <c r="B81">
        <v>36</v>
      </c>
      <c r="C81" t="s">
        <v>127</v>
      </c>
      <c r="D81" t="s">
        <v>128</v>
      </c>
      <c r="E81">
        <v>36047</v>
      </c>
      <c r="F81" t="s">
        <v>254</v>
      </c>
      <c r="G81">
        <v>36047101200</v>
      </c>
      <c r="H81" t="s">
        <v>1460</v>
      </c>
      <c r="I81">
        <v>6.2070100000000003E-2</v>
      </c>
      <c r="J81">
        <v>2261</v>
      </c>
      <c r="K81">
        <v>238</v>
      </c>
      <c r="L81">
        <v>824</v>
      </c>
      <c r="M81">
        <v>32</v>
      </c>
      <c r="N81">
        <v>782</v>
      </c>
      <c r="O81">
        <v>45</v>
      </c>
      <c r="P81">
        <v>239</v>
      </c>
      <c r="Q81">
        <v>88</v>
      </c>
      <c r="R81">
        <v>111</v>
      </c>
      <c r="S81">
        <v>55</v>
      </c>
      <c r="T81">
        <v>22503</v>
      </c>
      <c r="U81">
        <v>2547</v>
      </c>
      <c r="V81">
        <v>303</v>
      </c>
      <c r="W81">
        <v>81</v>
      </c>
      <c r="X81">
        <v>263</v>
      </c>
      <c r="Y81">
        <v>76</v>
      </c>
      <c r="Z81">
        <v>494</v>
      </c>
      <c r="AA81">
        <v>119</v>
      </c>
      <c r="AB81">
        <v>276</v>
      </c>
      <c r="AC81">
        <v>69</v>
      </c>
      <c r="AD81">
        <v>168</v>
      </c>
      <c r="AE81">
        <v>58.899999999999899</v>
      </c>
      <c r="AF81">
        <v>2165</v>
      </c>
      <c r="AG81">
        <v>243.19999999999899</v>
      </c>
      <c r="AH81">
        <v>76</v>
      </c>
      <c r="AI81">
        <v>46.899999999999899</v>
      </c>
      <c r="AJ81">
        <v>5</v>
      </c>
      <c r="AK81">
        <v>13.6</v>
      </c>
      <c r="AL81">
        <v>0</v>
      </c>
      <c r="AM81">
        <v>11</v>
      </c>
      <c r="AN81">
        <v>101</v>
      </c>
      <c r="AO81">
        <v>49.399999999999899</v>
      </c>
      <c r="AP81">
        <v>259</v>
      </c>
      <c r="AQ81">
        <v>67</v>
      </c>
      <c r="AR81">
        <v>0</v>
      </c>
      <c r="AS81">
        <v>11</v>
      </c>
      <c r="AT81">
        <v>10.6</v>
      </c>
      <c r="AU81">
        <v>4</v>
      </c>
      <c r="AV81">
        <v>10.1999999999999</v>
      </c>
      <c r="AW81">
        <v>4.9000000000000004</v>
      </c>
      <c r="AX81">
        <v>22503</v>
      </c>
      <c r="AY81">
        <v>2547</v>
      </c>
      <c r="AZ81">
        <v>19.100000000000001</v>
      </c>
      <c r="BA81">
        <v>4.4000000000000004</v>
      </c>
      <c r="BB81">
        <v>11.6</v>
      </c>
      <c r="BC81">
        <v>3.9</v>
      </c>
      <c r="BD81">
        <v>21.8</v>
      </c>
      <c r="BE81">
        <v>4.7</v>
      </c>
      <c r="BF81">
        <v>12.1999999999999</v>
      </c>
      <c r="BG81">
        <v>3.3</v>
      </c>
      <c r="BH81">
        <v>21.5</v>
      </c>
      <c r="BI81">
        <v>7.4</v>
      </c>
      <c r="BJ81">
        <v>95.799999999999898</v>
      </c>
      <c r="BK81">
        <v>3.8</v>
      </c>
      <c r="BL81">
        <v>3.6</v>
      </c>
      <c r="BM81">
        <v>2.2000000000000002</v>
      </c>
      <c r="BN81">
        <v>0.6</v>
      </c>
      <c r="BO81">
        <v>1.7</v>
      </c>
      <c r="BP81">
        <v>0</v>
      </c>
      <c r="BQ81">
        <v>3.6</v>
      </c>
      <c r="BR81">
        <v>12.9</v>
      </c>
      <c r="BS81">
        <v>6.3</v>
      </c>
      <c r="BT81">
        <v>33.1</v>
      </c>
      <c r="BU81">
        <v>8.3000000000000007</v>
      </c>
      <c r="BV81">
        <v>0</v>
      </c>
      <c r="BW81">
        <v>0.5</v>
      </c>
      <c r="BX81">
        <v>0.44769999999999999</v>
      </c>
      <c r="BY81">
        <v>0.75860000000000005</v>
      </c>
      <c r="BZ81">
        <v>0.72019999999999995</v>
      </c>
      <c r="CA81">
        <v>0.73629999999999995</v>
      </c>
      <c r="CB81">
        <v>2.6627999999999998</v>
      </c>
      <c r="CC81">
        <v>0.71550000000000002</v>
      </c>
      <c r="CD81">
        <v>0.307</v>
      </c>
      <c r="CE81">
        <v>0.54390000000000005</v>
      </c>
      <c r="CF81">
        <v>0.61550000000000005</v>
      </c>
      <c r="CG81">
        <v>0.91949999999999998</v>
      </c>
      <c r="CH81">
        <v>2.3858999999999999</v>
      </c>
      <c r="CI81">
        <v>0.73060000000000003</v>
      </c>
      <c r="CJ81">
        <v>0.87929999999999997</v>
      </c>
      <c r="CK81">
        <v>0.55520000000000003</v>
      </c>
      <c r="CL81">
        <v>1.4345000000000001</v>
      </c>
      <c r="CM81">
        <v>0.7288</v>
      </c>
      <c r="CN81">
        <v>0.19980000000000001</v>
      </c>
      <c r="CO81">
        <v>0</v>
      </c>
      <c r="CP81">
        <v>0.87309999999999999</v>
      </c>
      <c r="CQ81">
        <v>0.65569999999999995</v>
      </c>
      <c r="CR81">
        <v>0</v>
      </c>
      <c r="CS81">
        <v>1.7285999999999999</v>
      </c>
      <c r="CT81">
        <v>0.28570000000000001</v>
      </c>
      <c r="CU81">
        <v>8.2118000000000002</v>
      </c>
      <c r="CV81">
        <v>0.67479999999999996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257</v>
      </c>
      <c r="DR81">
        <v>93</v>
      </c>
      <c r="DS81">
        <v>11.4</v>
      </c>
      <c r="DT81">
        <v>3.8</v>
      </c>
      <c r="DU81">
        <v>672</v>
      </c>
      <c r="DV81">
        <v>1.7030499581194E-2</v>
      </c>
      <c r="DW81">
        <v>1.7113474641E-5</v>
      </c>
    </row>
    <row r="82" spans="1:127" x14ac:dyDescent="0.2">
      <c r="A82">
        <v>83</v>
      </c>
      <c r="B82">
        <v>36</v>
      </c>
      <c r="C82" t="s">
        <v>127</v>
      </c>
      <c r="D82" t="s">
        <v>128</v>
      </c>
      <c r="E82">
        <v>36047</v>
      </c>
      <c r="F82" t="s">
        <v>254</v>
      </c>
      <c r="G82">
        <v>36047101400</v>
      </c>
      <c r="H82" t="s">
        <v>1459</v>
      </c>
      <c r="I82">
        <v>5.9827999999999999E-2</v>
      </c>
      <c r="J82">
        <v>2186</v>
      </c>
      <c r="K82">
        <v>205</v>
      </c>
      <c r="L82">
        <v>837</v>
      </c>
      <c r="M82">
        <v>34</v>
      </c>
      <c r="N82">
        <v>779</v>
      </c>
      <c r="O82">
        <v>49</v>
      </c>
      <c r="P82">
        <v>299</v>
      </c>
      <c r="Q82">
        <v>158</v>
      </c>
      <c r="R82">
        <v>92</v>
      </c>
      <c r="S82">
        <v>47</v>
      </c>
      <c r="T82">
        <v>25351</v>
      </c>
      <c r="U82">
        <v>3041</v>
      </c>
      <c r="V82">
        <v>287</v>
      </c>
      <c r="W82">
        <v>99</v>
      </c>
      <c r="X82">
        <v>371</v>
      </c>
      <c r="Y82">
        <v>84</v>
      </c>
      <c r="Z82">
        <v>387</v>
      </c>
      <c r="AA82">
        <v>98</v>
      </c>
      <c r="AB82">
        <v>192</v>
      </c>
      <c r="AC82">
        <v>60</v>
      </c>
      <c r="AD82">
        <v>78</v>
      </c>
      <c r="AE82">
        <v>38.1</v>
      </c>
      <c r="AF82">
        <v>2097</v>
      </c>
      <c r="AG82">
        <v>207.8</v>
      </c>
      <c r="AH82">
        <v>179</v>
      </c>
      <c r="AI82">
        <v>79.900000000000006</v>
      </c>
      <c r="AJ82">
        <v>9</v>
      </c>
      <c r="AK82">
        <v>9.1999999999999904</v>
      </c>
      <c r="AL82">
        <v>0</v>
      </c>
      <c r="AM82">
        <v>11</v>
      </c>
      <c r="AN82">
        <v>51</v>
      </c>
      <c r="AO82">
        <v>31.3</v>
      </c>
      <c r="AP82">
        <v>327</v>
      </c>
      <c r="AQ82">
        <v>62</v>
      </c>
      <c r="AR82">
        <v>0</v>
      </c>
      <c r="AS82">
        <v>11</v>
      </c>
      <c r="AT82">
        <v>13.8</v>
      </c>
      <c r="AU82">
        <v>7.2</v>
      </c>
      <c r="AV82">
        <v>7.9</v>
      </c>
      <c r="AW82">
        <v>3.8</v>
      </c>
      <c r="AX82">
        <v>25351</v>
      </c>
      <c r="AY82">
        <v>3041</v>
      </c>
      <c r="AZ82">
        <v>17.899999999999899</v>
      </c>
      <c r="BA82">
        <v>5.7</v>
      </c>
      <c r="BB82">
        <v>17</v>
      </c>
      <c r="BC82">
        <v>3.7</v>
      </c>
      <c r="BD82">
        <v>17.6999999999999</v>
      </c>
      <c r="BE82">
        <v>4.2</v>
      </c>
      <c r="BF82">
        <v>8.8000000000000007</v>
      </c>
      <c r="BG82">
        <v>2.6</v>
      </c>
      <c r="BH82">
        <v>10</v>
      </c>
      <c r="BI82">
        <v>4.8</v>
      </c>
      <c r="BJ82">
        <v>95.9</v>
      </c>
      <c r="BK82">
        <v>3.1</v>
      </c>
      <c r="BL82">
        <v>8.4</v>
      </c>
      <c r="BM82">
        <v>3.7</v>
      </c>
      <c r="BN82">
        <v>1.1000000000000001</v>
      </c>
      <c r="BO82">
        <v>1.1000000000000001</v>
      </c>
      <c r="BP82">
        <v>0</v>
      </c>
      <c r="BQ82">
        <v>3.5</v>
      </c>
      <c r="BR82">
        <v>6.5</v>
      </c>
      <c r="BS82">
        <v>4</v>
      </c>
      <c r="BT82">
        <v>42</v>
      </c>
      <c r="BU82">
        <v>7.1</v>
      </c>
      <c r="BV82">
        <v>0</v>
      </c>
      <c r="BW82">
        <v>0.5</v>
      </c>
      <c r="BX82">
        <v>0.56159999999999999</v>
      </c>
      <c r="BY82">
        <v>0.59760000000000002</v>
      </c>
      <c r="BZ82">
        <v>0.622</v>
      </c>
      <c r="CA82">
        <v>0.71099999999999997</v>
      </c>
      <c r="CB82">
        <v>2.4921000000000002</v>
      </c>
      <c r="CC82">
        <v>0.66110000000000002</v>
      </c>
      <c r="CD82">
        <v>0.67169999999999996</v>
      </c>
      <c r="CE82">
        <v>0.24940000000000001</v>
      </c>
      <c r="CF82">
        <v>0.309</v>
      </c>
      <c r="CG82">
        <v>0.63800000000000001</v>
      </c>
      <c r="CH82">
        <v>1.8681000000000001</v>
      </c>
      <c r="CI82">
        <v>0.3911</v>
      </c>
      <c r="CJ82">
        <v>0.88319999999999999</v>
      </c>
      <c r="CK82">
        <v>0.72529999999999994</v>
      </c>
      <c r="CL82">
        <v>1.6085</v>
      </c>
      <c r="CM82">
        <v>0.84840000000000004</v>
      </c>
      <c r="CN82">
        <v>0.2477</v>
      </c>
      <c r="CO82">
        <v>0</v>
      </c>
      <c r="CP82">
        <v>0.71050000000000002</v>
      </c>
      <c r="CQ82">
        <v>0.71340000000000003</v>
      </c>
      <c r="CR82">
        <v>0</v>
      </c>
      <c r="CS82">
        <v>1.6716</v>
      </c>
      <c r="CT82">
        <v>0.2611</v>
      </c>
      <c r="CU82">
        <v>7.6402999999999999</v>
      </c>
      <c r="CV82">
        <v>0.58979999999999999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174</v>
      </c>
      <c r="DR82">
        <v>65</v>
      </c>
      <c r="DS82">
        <v>8</v>
      </c>
      <c r="DT82">
        <v>2.9</v>
      </c>
      <c r="DU82">
        <v>676</v>
      </c>
      <c r="DV82">
        <v>1.6772939326049001E-2</v>
      </c>
      <c r="DW82">
        <v>1.6503461250000001E-5</v>
      </c>
    </row>
    <row r="83" spans="1:127" x14ac:dyDescent="0.2">
      <c r="A83">
        <v>84</v>
      </c>
      <c r="B83">
        <v>36</v>
      </c>
      <c r="C83" t="s">
        <v>127</v>
      </c>
      <c r="D83" t="s">
        <v>128</v>
      </c>
      <c r="E83">
        <v>36047</v>
      </c>
      <c r="F83" t="s">
        <v>254</v>
      </c>
      <c r="G83">
        <v>36047101600</v>
      </c>
      <c r="H83" t="s">
        <v>1458</v>
      </c>
      <c r="I83">
        <v>4.34048E-2</v>
      </c>
      <c r="J83">
        <v>1710</v>
      </c>
      <c r="K83">
        <v>172</v>
      </c>
      <c r="L83">
        <v>519</v>
      </c>
      <c r="M83">
        <v>20</v>
      </c>
      <c r="N83">
        <v>501</v>
      </c>
      <c r="O83">
        <v>26</v>
      </c>
      <c r="P83">
        <v>75</v>
      </c>
      <c r="Q83">
        <v>45</v>
      </c>
      <c r="R83">
        <v>92</v>
      </c>
      <c r="S83">
        <v>52</v>
      </c>
      <c r="T83">
        <v>30050</v>
      </c>
      <c r="U83">
        <v>2123</v>
      </c>
      <c r="V83">
        <v>140</v>
      </c>
      <c r="W83">
        <v>65</v>
      </c>
      <c r="X83">
        <v>227</v>
      </c>
      <c r="Y83">
        <v>78</v>
      </c>
      <c r="Z83">
        <v>292</v>
      </c>
      <c r="AA83">
        <v>70</v>
      </c>
      <c r="AB83">
        <v>104</v>
      </c>
      <c r="AC83">
        <v>50</v>
      </c>
      <c r="AD83">
        <v>39</v>
      </c>
      <c r="AE83">
        <v>32</v>
      </c>
      <c r="AF83">
        <v>1618</v>
      </c>
      <c r="AG83">
        <v>179.4</v>
      </c>
      <c r="AH83">
        <v>62</v>
      </c>
      <c r="AI83">
        <v>55.899999999999899</v>
      </c>
      <c r="AJ83">
        <v>0</v>
      </c>
      <c r="AK83">
        <v>15.6</v>
      </c>
      <c r="AL83">
        <v>0</v>
      </c>
      <c r="AM83">
        <v>11</v>
      </c>
      <c r="AN83">
        <v>12</v>
      </c>
      <c r="AO83">
        <v>22</v>
      </c>
      <c r="AP83">
        <v>131</v>
      </c>
      <c r="AQ83">
        <v>45</v>
      </c>
      <c r="AR83">
        <v>18</v>
      </c>
      <c r="AS83">
        <v>25</v>
      </c>
      <c r="AT83">
        <v>4.4000000000000004</v>
      </c>
      <c r="AU83">
        <v>2.8</v>
      </c>
      <c r="AV83">
        <v>9.6</v>
      </c>
      <c r="AW83">
        <v>5.3</v>
      </c>
      <c r="AX83">
        <v>30050</v>
      </c>
      <c r="AY83">
        <v>2123</v>
      </c>
      <c r="AZ83">
        <v>11.4</v>
      </c>
      <c r="BA83">
        <v>4.9000000000000004</v>
      </c>
      <c r="BB83">
        <v>13.3</v>
      </c>
      <c r="BC83">
        <v>4.3</v>
      </c>
      <c r="BD83">
        <v>17.100000000000001</v>
      </c>
      <c r="BE83">
        <v>3.7</v>
      </c>
      <c r="BF83">
        <v>6.1</v>
      </c>
      <c r="BG83">
        <v>3</v>
      </c>
      <c r="BH83">
        <v>7.8</v>
      </c>
      <c r="BI83">
        <v>6.4</v>
      </c>
      <c r="BJ83">
        <v>94.599999999999895</v>
      </c>
      <c r="BK83">
        <v>4.4000000000000004</v>
      </c>
      <c r="BL83">
        <v>3.9</v>
      </c>
      <c r="BM83">
        <v>3.5</v>
      </c>
      <c r="BN83">
        <v>0</v>
      </c>
      <c r="BO83">
        <v>3</v>
      </c>
      <c r="BP83">
        <v>0</v>
      </c>
      <c r="BQ83">
        <v>5.6</v>
      </c>
      <c r="BR83">
        <v>2.4</v>
      </c>
      <c r="BS83">
        <v>4.4000000000000004</v>
      </c>
      <c r="BT83">
        <v>26.1</v>
      </c>
      <c r="BU83">
        <v>9.1</v>
      </c>
      <c r="BV83">
        <v>1.1000000000000001</v>
      </c>
      <c r="BW83">
        <v>1.5</v>
      </c>
      <c r="BX83">
        <v>0.15229999999999999</v>
      </c>
      <c r="BY83">
        <v>0.72270000000000001</v>
      </c>
      <c r="BZ83">
        <v>0.45579999999999998</v>
      </c>
      <c r="CA83">
        <v>0.49130000000000001</v>
      </c>
      <c r="CB83">
        <v>1.8221000000000001</v>
      </c>
      <c r="CC83">
        <v>0.45529999999999998</v>
      </c>
      <c r="CD83">
        <v>0.41870000000000002</v>
      </c>
      <c r="CE83">
        <v>0.21809999999999999</v>
      </c>
      <c r="CF83">
        <v>9.4700000000000006E-2</v>
      </c>
      <c r="CG83">
        <v>0.50990000000000002</v>
      </c>
      <c r="CH83">
        <v>1.2413000000000001</v>
      </c>
      <c r="CI83">
        <v>0.10349999999999999</v>
      </c>
      <c r="CJ83">
        <v>0.86370000000000002</v>
      </c>
      <c r="CK83">
        <v>0.56879999999999997</v>
      </c>
      <c r="CL83">
        <v>1.4325000000000001</v>
      </c>
      <c r="CM83">
        <v>0.72670000000000001</v>
      </c>
      <c r="CN83">
        <v>0</v>
      </c>
      <c r="CO83">
        <v>0</v>
      </c>
      <c r="CP83">
        <v>0.46</v>
      </c>
      <c r="CQ83">
        <v>0.6</v>
      </c>
      <c r="CR83">
        <v>0.70979999999999999</v>
      </c>
      <c r="CS83">
        <v>1.7699</v>
      </c>
      <c r="CT83">
        <v>0.3019</v>
      </c>
      <c r="CU83">
        <v>6.2657999999999996</v>
      </c>
      <c r="CV83">
        <v>0.37040000000000001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142</v>
      </c>
      <c r="DR83">
        <v>64</v>
      </c>
      <c r="DS83">
        <v>8.4</v>
      </c>
      <c r="DT83">
        <v>3.5</v>
      </c>
      <c r="DU83">
        <v>517</v>
      </c>
      <c r="DV83">
        <v>1.4857078624948001E-2</v>
      </c>
      <c r="DW83">
        <v>1.1975481122999999E-5</v>
      </c>
    </row>
    <row r="84" spans="1:127" x14ac:dyDescent="0.2">
      <c r="A84">
        <v>85</v>
      </c>
      <c r="B84">
        <v>36</v>
      </c>
      <c r="C84" t="s">
        <v>127</v>
      </c>
      <c r="D84" t="s">
        <v>128</v>
      </c>
      <c r="E84">
        <v>36047</v>
      </c>
      <c r="F84" t="s">
        <v>254</v>
      </c>
      <c r="G84">
        <v>36047101800</v>
      </c>
      <c r="H84" t="s">
        <v>1457</v>
      </c>
      <c r="I84">
        <v>0.1095622</v>
      </c>
      <c r="J84">
        <v>1767</v>
      </c>
      <c r="K84">
        <v>255</v>
      </c>
      <c r="L84">
        <v>846</v>
      </c>
      <c r="M84">
        <v>44</v>
      </c>
      <c r="N84">
        <v>811</v>
      </c>
      <c r="O84">
        <v>54</v>
      </c>
      <c r="P84">
        <v>108</v>
      </c>
      <c r="Q84">
        <v>78</v>
      </c>
      <c r="R84">
        <v>53</v>
      </c>
      <c r="S84">
        <v>38</v>
      </c>
      <c r="T84">
        <v>41479</v>
      </c>
      <c r="U84">
        <v>4794</v>
      </c>
      <c r="V84">
        <v>150</v>
      </c>
      <c r="W84">
        <v>79</v>
      </c>
      <c r="X84">
        <v>259</v>
      </c>
      <c r="Y84">
        <v>79</v>
      </c>
      <c r="Z84">
        <v>234</v>
      </c>
      <c r="AA84">
        <v>98</v>
      </c>
      <c r="AB84">
        <v>203</v>
      </c>
      <c r="AC84">
        <v>76</v>
      </c>
      <c r="AD84">
        <v>76</v>
      </c>
      <c r="AE84">
        <v>52.2</v>
      </c>
      <c r="AF84">
        <v>1732</v>
      </c>
      <c r="AG84">
        <v>255.9</v>
      </c>
      <c r="AH84">
        <v>34</v>
      </c>
      <c r="AI84">
        <v>48.5</v>
      </c>
      <c r="AJ84">
        <v>156</v>
      </c>
      <c r="AK84">
        <v>59.6</v>
      </c>
      <c r="AL84">
        <v>0</v>
      </c>
      <c r="AM84">
        <v>11</v>
      </c>
      <c r="AN84">
        <v>31</v>
      </c>
      <c r="AO84">
        <v>25.8</v>
      </c>
      <c r="AP84">
        <v>200</v>
      </c>
      <c r="AQ84">
        <v>76</v>
      </c>
      <c r="AR84">
        <v>0</v>
      </c>
      <c r="AS84">
        <v>11</v>
      </c>
      <c r="AT84">
        <v>6.1</v>
      </c>
      <c r="AU84">
        <v>4.4000000000000004</v>
      </c>
      <c r="AV84">
        <v>4.9000000000000004</v>
      </c>
      <c r="AW84">
        <v>3.3</v>
      </c>
      <c r="AX84">
        <v>41479</v>
      </c>
      <c r="AY84">
        <v>4794</v>
      </c>
      <c r="AZ84">
        <v>11.4</v>
      </c>
      <c r="BA84">
        <v>5.4</v>
      </c>
      <c r="BB84">
        <v>14.6999999999999</v>
      </c>
      <c r="BC84">
        <v>4.0999999999999996</v>
      </c>
      <c r="BD84">
        <v>13.1999999999999</v>
      </c>
      <c r="BE84">
        <v>5.2</v>
      </c>
      <c r="BF84">
        <v>11.5</v>
      </c>
      <c r="BG84">
        <v>3.8</v>
      </c>
      <c r="BH84">
        <v>9.4</v>
      </c>
      <c r="BI84">
        <v>6.4</v>
      </c>
      <c r="BJ84">
        <v>98</v>
      </c>
      <c r="BK84">
        <v>3.1</v>
      </c>
      <c r="BL84">
        <v>1.9</v>
      </c>
      <c r="BM84">
        <v>2.8</v>
      </c>
      <c r="BN84">
        <v>18.399999999999899</v>
      </c>
      <c r="BO84">
        <v>7</v>
      </c>
      <c r="BP84">
        <v>0</v>
      </c>
      <c r="BQ84">
        <v>3.5</v>
      </c>
      <c r="BR84">
        <v>3.8</v>
      </c>
      <c r="BS84">
        <v>3.2</v>
      </c>
      <c r="BT84">
        <v>24.6999999999999</v>
      </c>
      <c r="BU84">
        <v>9.1</v>
      </c>
      <c r="BV84">
        <v>0</v>
      </c>
      <c r="BW84">
        <v>0.6</v>
      </c>
      <c r="BX84">
        <v>0.2409</v>
      </c>
      <c r="BY84">
        <v>0.26350000000000001</v>
      </c>
      <c r="BZ84">
        <v>0.1958</v>
      </c>
      <c r="CA84">
        <v>0.49130000000000001</v>
      </c>
      <c r="CB84">
        <v>1.1916</v>
      </c>
      <c r="CC84">
        <v>0.25800000000000001</v>
      </c>
      <c r="CD84">
        <v>0.51090000000000002</v>
      </c>
      <c r="CE84">
        <v>9.5299999999999996E-2</v>
      </c>
      <c r="CF84">
        <v>0.56499999999999995</v>
      </c>
      <c r="CG84">
        <v>0.6028</v>
      </c>
      <c r="CH84">
        <v>1.774</v>
      </c>
      <c r="CI84">
        <v>0.3296</v>
      </c>
      <c r="CJ84">
        <v>0.92649999999999999</v>
      </c>
      <c r="CK84">
        <v>0.43680000000000002</v>
      </c>
      <c r="CL84">
        <v>1.3633</v>
      </c>
      <c r="CM84">
        <v>0.68310000000000004</v>
      </c>
      <c r="CN84">
        <v>0.65529999999999999</v>
      </c>
      <c r="CO84">
        <v>0</v>
      </c>
      <c r="CP84">
        <v>0.57779999999999998</v>
      </c>
      <c r="CQ84">
        <v>0.5897</v>
      </c>
      <c r="CR84">
        <v>0</v>
      </c>
      <c r="CS84">
        <v>1.8228</v>
      </c>
      <c r="CT84">
        <v>0.32379999999999998</v>
      </c>
      <c r="CU84">
        <v>6.1516999999999999</v>
      </c>
      <c r="CV84">
        <v>0.35160000000000002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90</v>
      </c>
      <c r="DR84">
        <v>51</v>
      </c>
      <c r="DS84">
        <v>5.0999999999999996</v>
      </c>
      <c r="DT84">
        <v>2.9</v>
      </c>
      <c r="DU84">
        <v>932</v>
      </c>
      <c r="DV84">
        <v>5.1894829244880002E-2</v>
      </c>
      <c r="DW84">
        <v>2.6184717912000002E-5</v>
      </c>
    </row>
    <row r="85" spans="1:127" x14ac:dyDescent="0.2">
      <c r="A85">
        <v>86</v>
      </c>
      <c r="B85">
        <v>36</v>
      </c>
      <c r="C85" t="s">
        <v>127</v>
      </c>
      <c r="D85" t="s">
        <v>128</v>
      </c>
      <c r="E85">
        <v>36047</v>
      </c>
      <c r="F85" t="s">
        <v>254</v>
      </c>
      <c r="G85">
        <v>36047102000</v>
      </c>
      <c r="H85" t="s">
        <v>1456</v>
      </c>
      <c r="I85">
        <v>6.0634199999999999E-2</v>
      </c>
      <c r="J85">
        <v>2171</v>
      </c>
      <c r="K85">
        <v>307</v>
      </c>
      <c r="L85">
        <v>672</v>
      </c>
      <c r="M85">
        <v>31</v>
      </c>
      <c r="N85">
        <v>610</v>
      </c>
      <c r="O85">
        <v>49</v>
      </c>
      <c r="P85">
        <v>331</v>
      </c>
      <c r="Q85">
        <v>227</v>
      </c>
      <c r="R85">
        <v>114</v>
      </c>
      <c r="S85">
        <v>82</v>
      </c>
      <c r="T85">
        <v>30020</v>
      </c>
      <c r="U85">
        <v>5745</v>
      </c>
      <c r="V85">
        <v>198</v>
      </c>
      <c r="W85">
        <v>82</v>
      </c>
      <c r="X85">
        <v>261</v>
      </c>
      <c r="Y85">
        <v>69</v>
      </c>
      <c r="Z85">
        <v>572</v>
      </c>
      <c r="AA85">
        <v>175</v>
      </c>
      <c r="AB85">
        <v>113</v>
      </c>
      <c r="AC85">
        <v>54</v>
      </c>
      <c r="AD85">
        <v>92</v>
      </c>
      <c r="AE85">
        <v>51.5</v>
      </c>
      <c r="AF85">
        <v>1973</v>
      </c>
      <c r="AG85">
        <v>368</v>
      </c>
      <c r="AH85">
        <v>105</v>
      </c>
      <c r="AI85">
        <v>90</v>
      </c>
      <c r="AJ85">
        <v>0</v>
      </c>
      <c r="AK85">
        <v>15.6</v>
      </c>
      <c r="AL85">
        <v>0</v>
      </c>
      <c r="AM85">
        <v>11</v>
      </c>
      <c r="AN85">
        <v>65</v>
      </c>
      <c r="AO85">
        <v>49.2</v>
      </c>
      <c r="AP85">
        <v>83</v>
      </c>
      <c r="AQ85">
        <v>52</v>
      </c>
      <c r="AR85">
        <v>0</v>
      </c>
      <c r="AS85">
        <v>11</v>
      </c>
      <c r="AT85">
        <v>15.4</v>
      </c>
      <c r="AU85">
        <v>9.6</v>
      </c>
      <c r="AV85">
        <v>10.4</v>
      </c>
      <c r="AW85">
        <v>7</v>
      </c>
      <c r="AX85">
        <v>30020</v>
      </c>
      <c r="AY85">
        <v>5745</v>
      </c>
      <c r="AZ85">
        <v>15.1</v>
      </c>
      <c r="BA85">
        <v>5.4</v>
      </c>
      <c r="BB85">
        <v>12</v>
      </c>
      <c r="BC85">
        <v>3.1</v>
      </c>
      <c r="BD85">
        <v>26.3</v>
      </c>
      <c r="BE85">
        <v>7.1</v>
      </c>
      <c r="BF85">
        <v>5.2</v>
      </c>
      <c r="BG85">
        <v>2.5</v>
      </c>
      <c r="BH85">
        <v>15.1</v>
      </c>
      <c r="BI85">
        <v>8.4</v>
      </c>
      <c r="BJ85">
        <v>90.9</v>
      </c>
      <c r="BK85">
        <v>11.1</v>
      </c>
      <c r="BL85">
        <v>5.5</v>
      </c>
      <c r="BM85">
        <v>4.7</v>
      </c>
      <c r="BN85">
        <v>0</v>
      </c>
      <c r="BO85">
        <v>2.2999999999999998</v>
      </c>
      <c r="BP85">
        <v>0</v>
      </c>
      <c r="BQ85">
        <v>4.4000000000000004</v>
      </c>
      <c r="BR85">
        <v>10.6999999999999</v>
      </c>
      <c r="BS85">
        <v>8</v>
      </c>
      <c r="BT85">
        <v>13.6</v>
      </c>
      <c r="BU85">
        <v>8.6</v>
      </c>
      <c r="BV85">
        <v>0</v>
      </c>
      <c r="BW85">
        <v>0.5</v>
      </c>
      <c r="BX85">
        <v>0.60970000000000002</v>
      </c>
      <c r="BY85">
        <v>0.77139999999999997</v>
      </c>
      <c r="BZ85">
        <v>0.45650000000000002</v>
      </c>
      <c r="CA85">
        <v>0.63490000000000002</v>
      </c>
      <c r="CB85">
        <v>2.4725000000000001</v>
      </c>
      <c r="CC85">
        <v>0.65510000000000002</v>
      </c>
      <c r="CD85">
        <v>0.33360000000000001</v>
      </c>
      <c r="CE85">
        <v>0.82909999999999995</v>
      </c>
      <c r="CF85">
        <v>4.7899999999999998E-2</v>
      </c>
      <c r="CG85">
        <v>0.80889999999999995</v>
      </c>
      <c r="CH85">
        <v>2.0194000000000001</v>
      </c>
      <c r="CI85">
        <v>0.50349999999999995</v>
      </c>
      <c r="CJ85">
        <v>0.82330000000000003</v>
      </c>
      <c r="CK85">
        <v>0.64639999999999997</v>
      </c>
      <c r="CL85">
        <v>1.4697</v>
      </c>
      <c r="CM85">
        <v>0.75309999999999999</v>
      </c>
      <c r="CN85">
        <v>0</v>
      </c>
      <c r="CO85">
        <v>0</v>
      </c>
      <c r="CP85">
        <v>0.82969999999999999</v>
      </c>
      <c r="CQ85">
        <v>0.4612</v>
      </c>
      <c r="CR85">
        <v>0</v>
      </c>
      <c r="CS85">
        <v>1.2908999999999999</v>
      </c>
      <c r="CT85">
        <v>0.13700000000000001</v>
      </c>
      <c r="CU85">
        <v>7.2525000000000004</v>
      </c>
      <c r="CV85">
        <v>0.53320000000000001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78</v>
      </c>
      <c r="DR85">
        <v>43</v>
      </c>
      <c r="DS85">
        <v>3.6</v>
      </c>
      <c r="DT85">
        <v>2.1</v>
      </c>
      <c r="DU85">
        <v>699</v>
      </c>
      <c r="DV85">
        <v>1.6878305144577999E-2</v>
      </c>
      <c r="DW85">
        <v>1.6695625333E-5</v>
      </c>
    </row>
    <row r="86" spans="1:127" x14ac:dyDescent="0.2">
      <c r="A86">
        <v>87</v>
      </c>
      <c r="B86">
        <v>36</v>
      </c>
      <c r="C86" t="s">
        <v>127</v>
      </c>
      <c r="D86" t="s">
        <v>128</v>
      </c>
      <c r="E86">
        <v>36047</v>
      </c>
      <c r="F86" t="s">
        <v>254</v>
      </c>
      <c r="G86">
        <v>36047102200</v>
      </c>
      <c r="H86" t="s">
        <v>1455</v>
      </c>
      <c r="I86">
        <v>6.2876299999999996E-2</v>
      </c>
      <c r="J86">
        <v>2091</v>
      </c>
      <c r="K86">
        <v>244</v>
      </c>
      <c r="L86">
        <v>783</v>
      </c>
      <c r="M86">
        <v>32</v>
      </c>
      <c r="N86">
        <v>716</v>
      </c>
      <c r="O86">
        <v>50</v>
      </c>
      <c r="P86">
        <v>245</v>
      </c>
      <c r="Q86">
        <v>159</v>
      </c>
      <c r="R86">
        <v>81</v>
      </c>
      <c r="S86">
        <v>45</v>
      </c>
      <c r="T86">
        <v>28155</v>
      </c>
      <c r="U86">
        <v>4092</v>
      </c>
      <c r="V86">
        <v>182</v>
      </c>
      <c r="W86">
        <v>86</v>
      </c>
      <c r="X86">
        <v>155</v>
      </c>
      <c r="Y86">
        <v>45</v>
      </c>
      <c r="Z86">
        <v>549</v>
      </c>
      <c r="AA86">
        <v>136</v>
      </c>
      <c r="AB86">
        <v>148</v>
      </c>
      <c r="AC86">
        <v>55</v>
      </c>
      <c r="AD86">
        <v>86</v>
      </c>
      <c r="AE86">
        <v>38.1</v>
      </c>
      <c r="AF86">
        <v>1980</v>
      </c>
      <c r="AG86">
        <v>247.8</v>
      </c>
      <c r="AH86">
        <v>97</v>
      </c>
      <c r="AI86">
        <v>69.400000000000006</v>
      </c>
      <c r="AJ86">
        <v>33</v>
      </c>
      <c r="AK86">
        <v>31</v>
      </c>
      <c r="AL86">
        <v>0</v>
      </c>
      <c r="AM86">
        <v>11</v>
      </c>
      <c r="AN86">
        <v>64</v>
      </c>
      <c r="AO86">
        <v>38.200000000000003</v>
      </c>
      <c r="AP86">
        <v>195</v>
      </c>
      <c r="AQ86">
        <v>58</v>
      </c>
      <c r="AR86">
        <v>7</v>
      </c>
      <c r="AS86">
        <v>3</v>
      </c>
      <c r="AT86">
        <v>11.6999999999999</v>
      </c>
      <c r="AU86">
        <v>7.5</v>
      </c>
      <c r="AV86">
        <v>6.7</v>
      </c>
      <c r="AW86">
        <v>3.6</v>
      </c>
      <c r="AX86">
        <v>28155</v>
      </c>
      <c r="AY86">
        <v>4092</v>
      </c>
      <c r="AZ86">
        <v>13.3</v>
      </c>
      <c r="BA86">
        <v>6</v>
      </c>
      <c r="BB86">
        <v>7.4</v>
      </c>
      <c r="BC86">
        <v>2.2999999999999998</v>
      </c>
      <c r="BD86">
        <v>26.3</v>
      </c>
      <c r="BE86">
        <v>5.7</v>
      </c>
      <c r="BF86">
        <v>7.1</v>
      </c>
      <c r="BG86">
        <v>2.8</v>
      </c>
      <c r="BH86">
        <v>12</v>
      </c>
      <c r="BI86">
        <v>5.3</v>
      </c>
      <c r="BJ86">
        <v>94.7</v>
      </c>
      <c r="BK86">
        <v>4.3</v>
      </c>
      <c r="BL86">
        <v>4.8</v>
      </c>
      <c r="BM86">
        <v>3.4</v>
      </c>
      <c r="BN86">
        <v>4.2</v>
      </c>
      <c r="BO86">
        <v>4</v>
      </c>
      <c r="BP86">
        <v>0</v>
      </c>
      <c r="BQ86">
        <v>3.8</v>
      </c>
      <c r="BR86">
        <v>8.9</v>
      </c>
      <c r="BS86">
        <v>5.3</v>
      </c>
      <c r="BT86">
        <v>27.1999999999999</v>
      </c>
      <c r="BU86">
        <v>7.9</v>
      </c>
      <c r="BV86">
        <v>0.3</v>
      </c>
      <c r="BW86">
        <v>0.1</v>
      </c>
      <c r="BX86">
        <v>0.4909</v>
      </c>
      <c r="BY86">
        <v>0.47960000000000003</v>
      </c>
      <c r="BZ86">
        <v>0.51859999999999995</v>
      </c>
      <c r="CA86">
        <v>0.57089999999999996</v>
      </c>
      <c r="CB86">
        <v>2.0598999999999998</v>
      </c>
      <c r="CC86">
        <v>0.53769999999999996</v>
      </c>
      <c r="CD86">
        <v>9.4100000000000003E-2</v>
      </c>
      <c r="CE86">
        <v>0.82599999999999996</v>
      </c>
      <c r="CF86">
        <v>0.15820000000000001</v>
      </c>
      <c r="CG86">
        <v>0.7228</v>
      </c>
      <c r="CH86">
        <v>1.8010999999999999</v>
      </c>
      <c r="CI86">
        <v>0.34589999999999999</v>
      </c>
      <c r="CJ86">
        <v>0.86450000000000005</v>
      </c>
      <c r="CK86">
        <v>0.61329999999999996</v>
      </c>
      <c r="CL86">
        <v>1.4778</v>
      </c>
      <c r="CM86">
        <v>0.7591</v>
      </c>
      <c r="CN86">
        <v>0.40489999999999998</v>
      </c>
      <c r="CO86">
        <v>0</v>
      </c>
      <c r="CP86">
        <v>0.78190000000000004</v>
      </c>
      <c r="CQ86">
        <v>0.60960000000000003</v>
      </c>
      <c r="CR86">
        <v>0.50970000000000004</v>
      </c>
      <c r="CS86">
        <v>2.306</v>
      </c>
      <c r="CT86">
        <v>0.52559999999999996</v>
      </c>
      <c r="CU86">
        <v>7.6448</v>
      </c>
      <c r="CV86">
        <v>0.59099999999999997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218</v>
      </c>
      <c r="DR86">
        <v>117</v>
      </c>
      <c r="DS86">
        <v>10.4</v>
      </c>
      <c r="DT86">
        <v>5.5</v>
      </c>
      <c r="DU86">
        <v>748</v>
      </c>
      <c r="DV86">
        <v>1.7155802774783999E-2</v>
      </c>
      <c r="DW86">
        <v>1.7338182471999999E-5</v>
      </c>
    </row>
    <row r="87" spans="1:127" x14ac:dyDescent="0.2">
      <c r="A87">
        <v>88</v>
      </c>
      <c r="B87">
        <v>36</v>
      </c>
      <c r="C87" t="s">
        <v>127</v>
      </c>
      <c r="D87" t="s">
        <v>128</v>
      </c>
      <c r="E87">
        <v>36047</v>
      </c>
      <c r="F87" t="s">
        <v>254</v>
      </c>
      <c r="G87">
        <v>36047102400</v>
      </c>
      <c r="H87" t="s">
        <v>1454</v>
      </c>
      <c r="I87">
        <v>5.5260799999999999E-2</v>
      </c>
      <c r="J87">
        <v>2203</v>
      </c>
      <c r="K87">
        <v>237</v>
      </c>
      <c r="L87">
        <v>706</v>
      </c>
      <c r="M87">
        <v>24</v>
      </c>
      <c r="N87">
        <v>651</v>
      </c>
      <c r="O87">
        <v>38</v>
      </c>
      <c r="P87">
        <v>65</v>
      </c>
      <c r="Q87">
        <v>44</v>
      </c>
      <c r="R87">
        <v>151</v>
      </c>
      <c r="S87">
        <v>69</v>
      </c>
      <c r="T87">
        <v>28531</v>
      </c>
      <c r="U87">
        <v>2658</v>
      </c>
      <c r="V87">
        <v>111</v>
      </c>
      <c r="W87">
        <v>50</v>
      </c>
      <c r="X87">
        <v>272</v>
      </c>
      <c r="Y87">
        <v>79</v>
      </c>
      <c r="Z87">
        <v>445</v>
      </c>
      <c r="AA87">
        <v>123</v>
      </c>
      <c r="AB87">
        <v>152</v>
      </c>
      <c r="AC87">
        <v>63</v>
      </c>
      <c r="AD87">
        <v>89</v>
      </c>
      <c r="AE87">
        <v>38.200000000000003</v>
      </c>
      <c r="AF87">
        <v>2112</v>
      </c>
      <c r="AG87">
        <v>244</v>
      </c>
      <c r="AH87">
        <v>72</v>
      </c>
      <c r="AI87">
        <v>55.299999999999898</v>
      </c>
      <c r="AJ87">
        <v>0</v>
      </c>
      <c r="AK87">
        <v>15.6</v>
      </c>
      <c r="AL87">
        <v>0</v>
      </c>
      <c r="AM87">
        <v>11</v>
      </c>
      <c r="AN87">
        <v>62</v>
      </c>
      <c r="AO87">
        <v>35.799999999999898</v>
      </c>
      <c r="AP87">
        <v>149</v>
      </c>
      <c r="AQ87">
        <v>51</v>
      </c>
      <c r="AR87">
        <v>0</v>
      </c>
      <c r="AS87">
        <v>11</v>
      </c>
      <c r="AT87">
        <v>3</v>
      </c>
      <c r="AU87">
        <v>2</v>
      </c>
      <c r="AV87">
        <v>12.1</v>
      </c>
      <c r="AW87">
        <v>4.9000000000000004</v>
      </c>
      <c r="AX87">
        <v>28531</v>
      </c>
      <c r="AY87">
        <v>2658</v>
      </c>
      <c r="AZ87">
        <v>7.1</v>
      </c>
      <c r="BA87">
        <v>3.1</v>
      </c>
      <c r="BB87">
        <v>12.3</v>
      </c>
      <c r="BC87">
        <v>3.8</v>
      </c>
      <c r="BD87">
        <v>20.1999999999999</v>
      </c>
      <c r="BE87">
        <v>5.0999999999999996</v>
      </c>
      <c r="BF87">
        <v>6.9</v>
      </c>
      <c r="BG87">
        <v>2.9</v>
      </c>
      <c r="BH87">
        <v>13.6999999999999</v>
      </c>
      <c r="BI87">
        <v>5.8</v>
      </c>
      <c r="BJ87">
        <v>95.9</v>
      </c>
      <c r="BK87">
        <v>4</v>
      </c>
      <c r="BL87">
        <v>3.4</v>
      </c>
      <c r="BM87">
        <v>2.6</v>
      </c>
      <c r="BN87">
        <v>0</v>
      </c>
      <c r="BO87">
        <v>2.2000000000000002</v>
      </c>
      <c r="BP87">
        <v>0</v>
      </c>
      <c r="BQ87">
        <v>4.2</v>
      </c>
      <c r="BR87">
        <v>9.5</v>
      </c>
      <c r="BS87">
        <v>5.5</v>
      </c>
      <c r="BT87">
        <v>22.899999999999899</v>
      </c>
      <c r="BU87">
        <v>8</v>
      </c>
      <c r="BV87">
        <v>0</v>
      </c>
      <c r="BW87">
        <v>0.5</v>
      </c>
      <c r="BX87">
        <v>7.9100000000000004E-2</v>
      </c>
      <c r="BY87">
        <v>0.84560000000000002</v>
      </c>
      <c r="BZ87">
        <v>0.50519999999999998</v>
      </c>
      <c r="CA87">
        <v>0.28039999999999998</v>
      </c>
      <c r="CB87">
        <v>1.7102999999999999</v>
      </c>
      <c r="CC87">
        <v>0.41949999999999998</v>
      </c>
      <c r="CD87">
        <v>0.35149999999999998</v>
      </c>
      <c r="CE87">
        <v>0.4098</v>
      </c>
      <c r="CF87">
        <v>0.14480000000000001</v>
      </c>
      <c r="CG87">
        <v>0.77310000000000001</v>
      </c>
      <c r="CH87">
        <v>1.6792</v>
      </c>
      <c r="CI87">
        <v>0.27060000000000001</v>
      </c>
      <c r="CJ87">
        <v>0.88200000000000001</v>
      </c>
      <c r="CK87">
        <v>0.54259999999999997</v>
      </c>
      <c r="CL87">
        <v>1.4246000000000001</v>
      </c>
      <c r="CM87">
        <v>0.72119999999999995</v>
      </c>
      <c r="CN87">
        <v>0</v>
      </c>
      <c r="CO87">
        <v>0</v>
      </c>
      <c r="CP87">
        <v>0.79900000000000004</v>
      </c>
      <c r="CQ87">
        <v>0.5736</v>
      </c>
      <c r="CR87">
        <v>0</v>
      </c>
      <c r="CS87">
        <v>1.3726</v>
      </c>
      <c r="CT87">
        <v>0.161</v>
      </c>
      <c r="CU87">
        <v>6.1867000000000001</v>
      </c>
      <c r="CV87">
        <v>0.35820000000000002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161</v>
      </c>
      <c r="DR87">
        <v>80</v>
      </c>
      <c r="DS87">
        <v>7.3</v>
      </c>
      <c r="DT87">
        <v>3.5</v>
      </c>
      <c r="DU87">
        <v>719</v>
      </c>
      <c r="DV87">
        <v>1.7621470314740002E-2</v>
      </c>
      <c r="DW87">
        <v>1.5227462941E-5</v>
      </c>
    </row>
    <row r="88" spans="1:127" x14ac:dyDescent="0.2">
      <c r="A88">
        <v>89</v>
      </c>
      <c r="B88">
        <v>36</v>
      </c>
      <c r="C88" t="s">
        <v>127</v>
      </c>
      <c r="D88" t="s">
        <v>128</v>
      </c>
      <c r="E88">
        <v>36047</v>
      </c>
      <c r="F88" t="s">
        <v>254</v>
      </c>
      <c r="G88">
        <v>36047102600</v>
      </c>
      <c r="H88" t="s">
        <v>1453</v>
      </c>
      <c r="I88">
        <v>5.2478999999999998E-2</v>
      </c>
      <c r="J88">
        <v>2448</v>
      </c>
      <c r="K88">
        <v>288</v>
      </c>
      <c r="L88">
        <v>965</v>
      </c>
      <c r="M88">
        <v>36</v>
      </c>
      <c r="N88">
        <v>879</v>
      </c>
      <c r="O88">
        <v>61</v>
      </c>
      <c r="P88">
        <v>176</v>
      </c>
      <c r="Q88">
        <v>100</v>
      </c>
      <c r="R88">
        <v>64</v>
      </c>
      <c r="S88">
        <v>42</v>
      </c>
      <c r="T88">
        <v>30223</v>
      </c>
      <c r="U88">
        <v>3327</v>
      </c>
      <c r="V88">
        <v>130</v>
      </c>
      <c r="W88">
        <v>57</v>
      </c>
      <c r="X88">
        <v>315</v>
      </c>
      <c r="Y88">
        <v>84</v>
      </c>
      <c r="Z88">
        <v>496</v>
      </c>
      <c r="AA88">
        <v>159</v>
      </c>
      <c r="AB88">
        <v>276</v>
      </c>
      <c r="AC88">
        <v>117</v>
      </c>
      <c r="AD88">
        <v>78</v>
      </c>
      <c r="AE88">
        <v>37.6</v>
      </c>
      <c r="AF88">
        <v>2361</v>
      </c>
      <c r="AG88">
        <v>291</v>
      </c>
      <c r="AH88">
        <v>55</v>
      </c>
      <c r="AI88">
        <v>51.2</v>
      </c>
      <c r="AJ88">
        <v>0</v>
      </c>
      <c r="AK88">
        <v>15.6</v>
      </c>
      <c r="AL88">
        <v>0</v>
      </c>
      <c r="AM88">
        <v>11</v>
      </c>
      <c r="AN88">
        <v>67</v>
      </c>
      <c r="AO88">
        <v>35.5</v>
      </c>
      <c r="AP88">
        <v>215</v>
      </c>
      <c r="AQ88">
        <v>75</v>
      </c>
      <c r="AR88">
        <v>0</v>
      </c>
      <c r="AS88">
        <v>11</v>
      </c>
      <c r="AT88">
        <v>7.3</v>
      </c>
      <c r="AU88">
        <v>4.0999999999999996</v>
      </c>
      <c r="AV88">
        <v>4.7</v>
      </c>
      <c r="AW88">
        <v>3</v>
      </c>
      <c r="AX88">
        <v>30223</v>
      </c>
      <c r="AY88">
        <v>3327</v>
      </c>
      <c r="AZ88">
        <v>7.7</v>
      </c>
      <c r="BA88">
        <v>3.3</v>
      </c>
      <c r="BB88">
        <v>12.9</v>
      </c>
      <c r="BC88">
        <v>3.6</v>
      </c>
      <c r="BD88">
        <v>20.3</v>
      </c>
      <c r="BE88">
        <v>6</v>
      </c>
      <c r="BF88">
        <v>11.3</v>
      </c>
      <c r="BG88">
        <v>4.8</v>
      </c>
      <c r="BH88">
        <v>8.9</v>
      </c>
      <c r="BI88">
        <v>4.2</v>
      </c>
      <c r="BJ88">
        <v>96.4</v>
      </c>
      <c r="BK88">
        <v>3.6</v>
      </c>
      <c r="BL88">
        <v>2.4</v>
      </c>
      <c r="BM88">
        <v>2.2000000000000002</v>
      </c>
      <c r="BN88">
        <v>0</v>
      </c>
      <c r="BO88">
        <v>1.6</v>
      </c>
      <c r="BP88">
        <v>0</v>
      </c>
      <c r="BQ88">
        <v>3.1</v>
      </c>
      <c r="BR88">
        <v>7.6</v>
      </c>
      <c r="BS88">
        <v>4</v>
      </c>
      <c r="BT88">
        <v>24.5</v>
      </c>
      <c r="BU88">
        <v>8.6</v>
      </c>
      <c r="BV88">
        <v>0</v>
      </c>
      <c r="BW88">
        <v>0.4</v>
      </c>
      <c r="BX88">
        <v>0.29360000000000003</v>
      </c>
      <c r="BY88">
        <v>0.2394</v>
      </c>
      <c r="BZ88">
        <v>0.4496</v>
      </c>
      <c r="CA88">
        <v>0.31440000000000001</v>
      </c>
      <c r="CB88">
        <v>1.2969999999999999</v>
      </c>
      <c r="CC88">
        <v>0.29420000000000002</v>
      </c>
      <c r="CD88">
        <v>0.39269999999999999</v>
      </c>
      <c r="CE88">
        <v>0.41620000000000001</v>
      </c>
      <c r="CF88">
        <v>0.54949999999999999</v>
      </c>
      <c r="CG88">
        <v>0.57620000000000005</v>
      </c>
      <c r="CH88">
        <v>1.9346000000000001</v>
      </c>
      <c r="CI88">
        <v>0.43690000000000001</v>
      </c>
      <c r="CJ88">
        <v>0.89249999999999996</v>
      </c>
      <c r="CK88">
        <v>0.47589999999999999</v>
      </c>
      <c r="CL88">
        <v>1.3684000000000001</v>
      </c>
      <c r="CM88">
        <v>0.68569999999999998</v>
      </c>
      <c r="CN88">
        <v>0</v>
      </c>
      <c r="CO88">
        <v>0</v>
      </c>
      <c r="CP88">
        <v>0.74419999999999997</v>
      </c>
      <c r="CQ88">
        <v>0.58640000000000003</v>
      </c>
      <c r="CR88">
        <v>0</v>
      </c>
      <c r="CS88">
        <v>1.3306</v>
      </c>
      <c r="CT88">
        <v>0.14879999999999999</v>
      </c>
      <c r="CU88">
        <v>5.9306000000000001</v>
      </c>
      <c r="CV88">
        <v>0.31430000000000002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218</v>
      </c>
      <c r="DR88">
        <v>70</v>
      </c>
      <c r="DS88">
        <v>8.9</v>
      </c>
      <c r="DT88">
        <v>2.7</v>
      </c>
      <c r="DU88">
        <v>885</v>
      </c>
      <c r="DV88">
        <v>1.7556405419172999E-2</v>
      </c>
      <c r="DW88">
        <v>1.4545257701E-5</v>
      </c>
    </row>
    <row r="89" spans="1:127" x14ac:dyDescent="0.2">
      <c r="A89">
        <v>90</v>
      </c>
      <c r="B89">
        <v>36</v>
      </c>
      <c r="C89" t="s">
        <v>127</v>
      </c>
      <c r="D89" t="s">
        <v>128</v>
      </c>
      <c r="E89">
        <v>36047</v>
      </c>
      <c r="F89" t="s">
        <v>254</v>
      </c>
      <c r="G89">
        <v>36047102800</v>
      </c>
      <c r="H89" t="s">
        <v>1452</v>
      </c>
      <c r="I89">
        <v>0.39339429999999997</v>
      </c>
      <c r="J89">
        <v>1767</v>
      </c>
      <c r="K89">
        <v>231</v>
      </c>
      <c r="L89">
        <v>528</v>
      </c>
      <c r="M89">
        <v>31</v>
      </c>
      <c r="N89">
        <v>510</v>
      </c>
      <c r="O89">
        <v>33</v>
      </c>
      <c r="P89">
        <v>145</v>
      </c>
      <c r="Q89">
        <v>63</v>
      </c>
      <c r="R89">
        <v>114</v>
      </c>
      <c r="S89">
        <v>51</v>
      </c>
      <c r="T89">
        <v>28138</v>
      </c>
      <c r="U89">
        <v>3166</v>
      </c>
      <c r="V89">
        <v>83</v>
      </c>
      <c r="W89">
        <v>55</v>
      </c>
      <c r="X89">
        <v>154</v>
      </c>
      <c r="Y89">
        <v>59</v>
      </c>
      <c r="Z89">
        <v>387</v>
      </c>
      <c r="AA89">
        <v>131</v>
      </c>
      <c r="AB89">
        <v>172</v>
      </c>
      <c r="AC89">
        <v>55</v>
      </c>
      <c r="AD89">
        <v>70</v>
      </c>
      <c r="AE89">
        <v>40</v>
      </c>
      <c r="AF89">
        <v>1733</v>
      </c>
      <c r="AG89">
        <v>233.3</v>
      </c>
      <c r="AH89">
        <v>20</v>
      </c>
      <c r="AI89">
        <v>46.799999999999898</v>
      </c>
      <c r="AJ89">
        <v>18</v>
      </c>
      <c r="AK89">
        <v>17.5</v>
      </c>
      <c r="AL89">
        <v>0</v>
      </c>
      <c r="AM89">
        <v>11</v>
      </c>
      <c r="AN89">
        <v>56</v>
      </c>
      <c r="AO89">
        <v>35</v>
      </c>
      <c r="AP89">
        <v>102</v>
      </c>
      <c r="AQ89">
        <v>47</v>
      </c>
      <c r="AR89">
        <v>2</v>
      </c>
      <c r="AS89">
        <v>3</v>
      </c>
      <c r="AT89">
        <v>8.1999999999999904</v>
      </c>
      <c r="AU89">
        <v>3.7</v>
      </c>
      <c r="AV89">
        <v>10.6</v>
      </c>
      <c r="AW89">
        <v>4.7</v>
      </c>
      <c r="AX89">
        <v>28138</v>
      </c>
      <c r="AY89">
        <v>3166</v>
      </c>
      <c r="AZ89">
        <v>7.2</v>
      </c>
      <c r="BA89">
        <v>5</v>
      </c>
      <c r="BB89">
        <v>8.6999999999999904</v>
      </c>
      <c r="BC89">
        <v>3.5</v>
      </c>
      <c r="BD89">
        <v>21.899999999999899</v>
      </c>
      <c r="BE89">
        <v>6.8</v>
      </c>
      <c r="BF89">
        <v>9.6999999999999904</v>
      </c>
      <c r="BG89">
        <v>3.3</v>
      </c>
      <c r="BH89">
        <v>13.6999999999999</v>
      </c>
      <c r="BI89">
        <v>7.8</v>
      </c>
      <c r="BJ89">
        <v>98.099999999999895</v>
      </c>
      <c r="BK89">
        <v>3.2</v>
      </c>
      <c r="BL89">
        <v>1.2</v>
      </c>
      <c r="BM89">
        <v>2.8</v>
      </c>
      <c r="BN89">
        <v>3.4</v>
      </c>
      <c r="BO89">
        <v>3.3</v>
      </c>
      <c r="BP89">
        <v>0</v>
      </c>
      <c r="BQ89">
        <v>5.5</v>
      </c>
      <c r="BR89">
        <v>11</v>
      </c>
      <c r="BS89">
        <v>6.8</v>
      </c>
      <c r="BT89">
        <v>20</v>
      </c>
      <c r="BU89">
        <v>9</v>
      </c>
      <c r="BV89">
        <v>0.1</v>
      </c>
      <c r="BW89">
        <v>0.2</v>
      </c>
      <c r="BX89">
        <v>0.3372</v>
      </c>
      <c r="BY89">
        <v>0.78249999999999997</v>
      </c>
      <c r="BZ89">
        <v>0.51880000000000004</v>
      </c>
      <c r="CA89">
        <v>0.2843</v>
      </c>
      <c r="CB89">
        <v>1.9228000000000001</v>
      </c>
      <c r="CC89">
        <v>0.48899999999999999</v>
      </c>
      <c r="CD89">
        <v>0.1474</v>
      </c>
      <c r="CE89">
        <v>0.5494</v>
      </c>
      <c r="CF89">
        <v>0.4012</v>
      </c>
      <c r="CG89">
        <v>0.77410000000000001</v>
      </c>
      <c r="CH89">
        <v>1.8722000000000001</v>
      </c>
      <c r="CI89">
        <v>0.39419999999999999</v>
      </c>
      <c r="CJ89">
        <v>0.92769999999999997</v>
      </c>
      <c r="CK89">
        <v>0.33729999999999999</v>
      </c>
      <c r="CL89">
        <v>1.2649999999999999</v>
      </c>
      <c r="CM89">
        <v>0.62460000000000004</v>
      </c>
      <c r="CN89">
        <v>0.37540000000000001</v>
      </c>
      <c r="CO89">
        <v>0</v>
      </c>
      <c r="CP89">
        <v>0.8377</v>
      </c>
      <c r="CQ89">
        <v>0.54830000000000001</v>
      </c>
      <c r="CR89">
        <v>0.34079999999999999</v>
      </c>
      <c r="CS89">
        <v>2.1023000000000001</v>
      </c>
      <c r="CT89">
        <v>0.43490000000000001</v>
      </c>
      <c r="CU89">
        <v>7.1622000000000003</v>
      </c>
      <c r="CV89">
        <v>0.51870000000000005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282</v>
      </c>
      <c r="DR89">
        <v>109</v>
      </c>
      <c r="DS89">
        <v>16</v>
      </c>
      <c r="DT89">
        <v>5.6</v>
      </c>
      <c r="DU89">
        <v>1090</v>
      </c>
      <c r="DV89">
        <v>4.0495761290880998E-2</v>
      </c>
      <c r="DW89">
        <v>6.9715550595000005E-5</v>
      </c>
    </row>
    <row r="90" spans="1:127" x14ac:dyDescent="0.2">
      <c r="A90">
        <v>91</v>
      </c>
      <c r="B90">
        <v>36</v>
      </c>
      <c r="C90" t="s">
        <v>127</v>
      </c>
      <c r="D90" t="s">
        <v>128</v>
      </c>
      <c r="E90">
        <v>36047</v>
      </c>
      <c r="F90" t="s">
        <v>254</v>
      </c>
      <c r="G90">
        <v>36047103400</v>
      </c>
      <c r="H90" t="s">
        <v>1451</v>
      </c>
      <c r="I90">
        <v>0.25722620000000002</v>
      </c>
      <c r="J90">
        <v>3918</v>
      </c>
      <c r="K90">
        <v>521</v>
      </c>
      <c r="L90">
        <v>1701</v>
      </c>
      <c r="M90">
        <v>74</v>
      </c>
      <c r="N90">
        <v>1701</v>
      </c>
      <c r="O90">
        <v>74</v>
      </c>
      <c r="P90">
        <v>1494</v>
      </c>
      <c r="Q90">
        <v>450</v>
      </c>
      <c r="R90">
        <v>302</v>
      </c>
      <c r="S90">
        <v>122</v>
      </c>
      <c r="T90">
        <v>14073</v>
      </c>
      <c r="U90">
        <v>2742</v>
      </c>
      <c r="V90">
        <v>439</v>
      </c>
      <c r="W90">
        <v>133</v>
      </c>
      <c r="X90">
        <v>334</v>
      </c>
      <c r="Y90">
        <v>104</v>
      </c>
      <c r="Z90">
        <v>1231</v>
      </c>
      <c r="AA90">
        <v>343</v>
      </c>
      <c r="AB90">
        <v>634</v>
      </c>
      <c r="AC90">
        <v>150</v>
      </c>
      <c r="AD90">
        <v>557</v>
      </c>
      <c r="AE90">
        <v>151.599999999999</v>
      </c>
      <c r="AF90">
        <v>3691</v>
      </c>
      <c r="AG90">
        <v>529.79999999999905</v>
      </c>
      <c r="AH90">
        <v>155</v>
      </c>
      <c r="AI90">
        <v>83.5</v>
      </c>
      <c r="AJ90">
        <v>1603</v>
      </c>
      <c r="AK90">
        <v>104.099999999999</v>
      </c>
      <c r="AL90">
        <v>0</v>
      </c>
      <c r="AM90">
        <v>11</v>
      </c>
      <c r="AN90">
        <v>179</v>
      </c>
      <c r="AO90">
        <v>111.7</v>
      </c>
      <c r="AP90">
        <v>1346</v>
      </c>
      <c r="AQ90">
        <v>124</v>
      </c>
      <c r="AR90">
        <v>0</v>
      </c>
      <c r="AS90">
        <v>11</v>
      </c>
      <c r="AT90">
        <v>38.1</v>
      </c>
      <c r="AU90">
        <v>10.3</v>
      </c>
      <c r="AV90">
        <v>20.5</v>
      </c>
      <c r="AW90">
        <v>8.1</v>
      </c>
      <c r="AX90">
        <v>14073</v>
      </c>
      <c r="AY90">
        <v>2742</v>
      </c>
      <c r="AZ90">
        <v>19.399999999999899</v>
      </c>
      <c r="BA90">
        <v>6.1</v>
      </c>
      <c r="BB90">
        <v>8.5</v>
      </c>
      <c r="BC90">
        <v>2.4</v>
      </c>
      <c r="BD90">
        <v>31.399999999999899</v>
      </c>
      <c r="BE90">
        <v>7.7</v>
      </c>
      <c r="BF90">
        <v>16.3</v>
      </c>
      <c r="BG90">
        <v>4.0999999999999996</v>
      </c>
      <c r="BH90">
        <v>32.700000000000003</v>
      </c>
      <c r="BI90">
        <v>8.8000000000000007</v>
      </c>
      <c r="BJ90">
        <v>94.2</v>
      </c>
      <c r="BK90">
        <v>5.0999999999999996</v>
      </c>
      <c r="BL90">
        <v>4.3</v>
      </c>
      <c r="BM90">
        <v>2.2999999999999998</v>
      </c>
      <c r="BN90">
        <v>94.2</v>
      </c>
      <c r="BO90">
        <v>4.5</v>
      </c>
      <c r="BP90">
        <v>0</v>
      </c>
      <c r="BQ90">
        <v>1.7</v>
      </c>
      <c r="BR90">
        <v>10.5</v>
      </c>
      <c r="BS90">
        <v>6.5</v>
      </c>
      <c r="BT90">
        <v>79.099999999999895</v>
      </c>
      <c r="BU90">
        <v>6.8</v>
      </c>
      <c r="BV90">
        <v>0</v>
      </c>
      <c r="BW90">
        <v>0.3</v>
      </c>
      <c r="BX90">
        <v>0.92169999999999996</v>
      </c>
      <c r="BY90">
        <v>0.97609999999999997</v>
      </c>
      <c r="BZ90">
        <v>0.93110000000000004</v>
      </c>
      <c r="CA90">
        <v>0.74250000000000005</v>
      </c>
      <c r="CB90">
        <v>3.5712999999999999</v>
      </c>
      <c r="CC90">
        <v>0.93869999999999998</v>
      </c>
      <c r="CD90">
        <v>0.13819999999999999</v>
      </c>
      <c r="CE90">
        <v>0.94730000000000003</v>
      </c>
      <c r="CF90">
        <v>0.84509999999999996</v>
      </c>
      <c r="CG90">
        <v>0.9899</v>
      </c>
      <c r="CH90">
        <v>2.9205000000000001</v>
      </c>
      <c r="CI90">
        <v>0.94330000000000003</v>
      </c>
      <c r="CJ90">
        <v>0.85929999999999995</v>
      </c>
      <c r="CK90">
        <v>0.59250000000000003</v>
      </c>
      <c r="CL90">
        <v>1.4518</v>
      </c>
      <c r="CM90">
        <v>0.7399</v>
      </c>
      <c r="CN90">
        <v>0.96660000000000001</v>
      </c>
      <c r="CO90">
        <v>0</v>
      </c>
      <c r="CP90">
        <v>0.82579999999999998</v>
      </c>
      <c r="CQ90">
        <v>0.95740000000000003</v>
      </c>
      <c r="CR90">
        <v>0</v>
      </c>
      <c r="CS90">
        <v>2.7498</v>
      </c>
      <c r="CT90">
        <v>0.74490000000000001</v>
      </c>
      <c r="CU90">
        <v>10.6934</v>
      </c>
      <c r="CV90">
        <v>0.93179999999999996</v>
      </c>
      <c r="CW90">
        <v>1</v>
      </c>
      <c r="CX90">
        <v>1</v>
      </c>
      <c r="CY90">
        <v>1</v>
      </c>
      <c r="CZ90">
        <v>0</v>
      </c>
      <c r="DA90">
        <v>3</v>
      </c>
      <c r="DB90">
        <v>0</v>
      </c>
      <c r="DC90">
        <v>1</v>
      </c>
      <c r="DD90">
        <v>0</v>
      </c>
      <c r="DE90">
        <v>1</v>
      </c>
      <c r="DF90">
        <v>2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1</v>
      </c>
      <c r="DN90">
        <v>0</v>
      </c>
      <c r="DO90">
        <v>2</v>
      </c>
      <c r="DP90">
        <v>7</v>
      </c>
      <c r="DQ90">
        <v>309</v>
      </c>
      <c r="DR90">
        <v>155</v>
      </c>
      <c r="DS90">
        <v>7.9</v>
      </c>
      <c r="DT90">
        <v>3.9</v>
      </c>
      <c r="DU90">
        <v>1869</v>
      </c>
      <c r="DV90">
        <v>3.0363286459386001E-2</v>
      </c>
      <c r="DW90">
        <v>4.4804335655999997E-5</v>
      </c>
    </row>
    <row r="91" spans="1:127" x14ac:dyDescent="0.2">
      <c r="A91">
        <v>92</v>
      </c>
      <c r="B91">
        <v>36</v>
      </c>
      <c r="C91" t="s">
        <v>127</v>
      </c>
      <c r="D91" t="s">
        <v>128</v>
      </c>
      <c r="E91">
        <v>36047</v>
      </c>
      <c r="F91" t="s">
        <v>254</v>
      </c>
      <c r="G91">
        <v>36047105804</v>
      </c>
      <c r="H91" t="s">
        <v>1003</v>
      </c>
      <c r="I91">
        <v>0.2973962</v>
      </c>
      <c r="J91">
        <v>6475</v>
      </c>
      <c r="K91">
        <v>581</v>
      </c>
      <c r="L91">
        <v>3224</v>
      </c>
      <c r="M91">
        <v>47</v>
      </c>
      <c r="N91">
        <v>3052</v>
      </c>
      <c r="O91">
        <v>128</v>
      </c>
      <c r="P91">
        <v>2027</v>
      </c>
      <c r="Q91">
        <v>576</v>
      </c>
      <c r="R91">
        <v>329</v>
      </c>
      <c r="S91">
        <v>162</v>
      </c>
      <c r="T91">
        <v>19005</v>
      </c>
      <c r="U91">
        <v>2410</v>
      </c>
      <c r="V91">
        <v>998</v>
      </c>
      <c r="W91">
        <v>249</v>
      </c>
      <c r="X91">
        <v>1824</v>
      </c>
      <c r="Y91">
        <v>280</v>
      </c>
      <c r="Z91">
        <v>1250</v>
      </c>
      <c r="AA91">
        <v>355</v>
      </c>
      <c r="AB91">
        <v>1697</v>
      </c>
      <c r="AC91">
        <v>273</v>
      </c>
      <c r="AD91">
        <v>434</v>
      </c>
      <c r="AE91">
        <v>160.69999999999899</v>
      </c>
      <c r="AF91">
        <v>5246</v>
      </c>
      <c r="AG91">
        <v>652.5</v>
      </c>
      <c r="AH91">
        <v>956</v>
      </c>
      <c r="AI91">
        <v>227.8</v>
      </c>
      <c r="AJ91">
        <v>3038</v>
      </c>
      <c r="AK91">
        <v>165.599999999999</v>
      </c>
      <c r="AL91">
        <v>0</v>
      </c>
      <c r="AM91">
        <v>16</v>
      </c>
      <c r="AN91">
        <v>64</v>
      </c>
      <c r="AO91">
        <v>67.400000000000006</v>
      </c>
      <c r="AP91">
        <v>1933</v>
      </c>
      <c r="AQ91">
        <v>234</v>
      </c>
      <c r="AR91">
        <v>14</v>
      </c>
      <c r="AS91">
        <v>12</v>
      </c>
      <c r="AT91">
        <v>31.399999999999899</v>
      </c>
      <c r="AU91">
        <v>7.7</v>
      </c>
      <c r="AV91">
        <v>13</v>
      </c>
      <c r="AW91">
        <v>5.7</v>
      </c>
      <c r="AX91">
        <v>19005</v>
      </c>
      <c r="AY91">
        <v>2410</v>
      </c>
      <c r="AZ91">
        <v>21.3</v>
      </c>
      <c r="BA91">
        <v>4.7</v>
      </c>
      <c r="BB91">
        <v>28.1999999999999</v>
      </c>
      <c r="BC91">
        <v>4.5999999999999996</v>
      </c>
      <c r="BD91">
        <v>19.3</v>
      </c>
      <c r="BE91">
        <v>5.2</v>
      </c>
      <c r="BF91">
        <v>26.1999999999999</v>
      </c>
      <c r="BG91">
        <v>4.7</v>
      </c>
      <c r="BH91">
        <v>14.1999999999999</v>
      </c>
      <c r="BI91">
        <v>5.2</v>
      </c>
      <c r="BJ91">
        <v>81</v>
      </c>
      <c r="BK91">
        <v>7</v>
      </c>
      <c r="BL91">
        <v>15.5</v>
      </c>
      <c r="BM91">
        <v>3.5</v>
      </c>
      <c r="BN91">
        <v>94.2</v>
      </c>
      <c r="BO91">
        <v>4.9000000000000004</v>
      </c>
      <c r="BP91">
        <v>0</v>
      </c>
      <c r="BQ91">
        <v>0.9</v>
      </c>
      <c r="BR91">
        <v>2.1</v>
      </c>
      <c r="BS91">
        <v>2.2000000000000002</v>
      </c>
      <c r="BT91">
        <v>63.299999999999898</v>
      </c>
      <c r="BU91">
        <v>7.3</v>
      </c>
      <c r="BV91">
        <v>0.2</v>
      </c>
      <c r="BW91">
        <v>0.2</v>
      </c>
      <c r="BX91">
        <v>0.86860000000000004</v>
      </c>
      <c r="BY91">
        <v>0.87060000000000004</v>
      </c>
      <c r="BZ91">
        <v>0.82669999999999999</v>
      </c>
      <c r="CA91">
        <v>0.77210000000000001</v>
      </c>
      <c r="CB91">
        <v>3.3380000000000001</v>
      </c>
      <c r="CC91">
        <v>0.88649999999999995</v>
      </c>
      <c r="CD91">
        <v>0.9718</v>
      </c>
      <c r="CE91">
        <v>0.34449999999999997</v>
      </c>
      <c r="CF91">
        <v>0.98560000000000003</v>
      </c>
      <c r="CG91">
        <v>0.78769999999999996</v>
      </c>
      <c r="CH91">
        <v>3.0895999999999999</v>
      </c>
      <c r="CI91">
        <v>0.9788</v>
      </c>
      <c r="CJ91">
        <v>0.75839999999999996</v>
      </c>
      <c r="CK91">
        <v>0.84819999999999995</v>
      </c>
      <c r="CL91">
        <v>1.6067</v>
      </c>
      <c r="CM91">
        <v>0.84660000000000002</v>
      </c>
      <c r="CN91">
        <v>0.96640000000000004</v>
      </c>
      <c r="CO91">
        <v>0</v>
      </c>
      <c r="CP91">
        <v>0.43219999999999997</v>
      </c>
      <c r="CQ91">
        <v>0.85619999999999996</v>
      </c>
      <c r="CR91">
        <v>0.42549999999999999</v>
      </c>
      <c r="CS91">
        <v>2.6802999999999999</v>
      </c>
      <c r="CT91">
        <v>0.71220000000000006</v>
      </c>
      <c r="CU91">
        <v>10.714600000000001</v>
      </c>
      <c r="CV91">
        <v>0.93240000000000001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3</v>
      </c>
      <c r="DQ91">
        <v>283</v>
      </c>
      <c r="DR91">
        <v>208</v>
      </c>
      <c r="DS91">
        <v>4.4000000000000004</v>
      </c>
      <c r="DT91">
        <v>3.2</v>
      </c>
      <c r="DU91">
        <v>5724</v>
      </c>
      <c r="DV91">
        <v>5.0646107436612998E-2</v>
      </c>
      <c r="DW91">
        <v>2.3166440347000001E-5</v>
      </c>
    </row>
    <row r="92" spans="1:127" x14ac:dyDescent="0.2">
      <c r="A92">
        <v>93</v>
      </c>
      <c r="B92">
        <v>36</v>
      </c>
      <c r="C92" t="s">
        <v>127</v>
      </c>
      <c r="D92" t="s">
        <v>128</v>
      </c>
      <c r="E92">
        <v>36047</v>
      </c>
      <c r="F92" t="s">
        <v>254</v>
      </c>
      <c r="G92">
        <v>36047110400</v>
      </c>
      <c r="H92" t="s">
        <v>1000</v>
      </c>
      <c r="I92">
        <v>0.28736879999999998</v>
      </c>
      <c r="J92">
        <v>4906</v>
      </c>
      <c r="K92">
        <v>598</v>
      </c>
      <c r="L92">
        <v>1848</v>
      </c>
      <c r="M92">
        <v>45</v>
      </c>
      <c r="N92">
        <v>1658</v>
      </c>
      <c r="O92">
        <v>88</v>
      </c>
      <c r="P92">
        <v>1067</v>
      </c>
      <c r="Q92">
        <v>337</v>
      </c>
      <c r="R92">
        <v>286</v>
      </c>
      <c r="S92">
        <v>105</v>
      </c>
      <c r="T92">
        <v>18564</v>
      </c>
      <c r="U92">
        <v>2160</v>
      </c>
      <c r="V92">
        <v>559</v>
      </c>
      <c r="W92">
        <v>181</v>
      </c>
      <c r="X92">
        <v>560</v>
      </c>
      <c r="Y92">
        <v>123</v>
      </c>
      <c r="Z92">
        <v>1194</v>
      </c>
      <c r="AA92">
        <v>295</v>
      </c>
      <c r="AB92">
        <v>798</v>
      </c>
      <c r="AC92">
        <v>218</v>
      </c>
      <c r="AD92">
        <v>216</v>
      </c>
      <c r="AE92">
        <v>95.9</v>
      </c>
      <c r="AF92">
        <v>4856</v>
      </c>
      <c r="AG92">
        <v>599.39999999999895</v>
      </c>
      <c r="AH92">
        <v>180</v>
      </c>
      <c r="AI92">
        <v>99.7</v>
      </c>
      <c r="AJ92">
        <v>580</v>
      </c>
      <c r="AK92">
        <v>113.299999999999</v>
      </c>
      <c r="AL92">
        <v>0</v>
      </c>
      <c r="AM92">
        <v>11</v>
      </c>
      <c r="AN92">
        <v>190</v>
      </c>
      <c r="AO92">
        <v>77.900000000000006</v>
      </c>
      <c r="AP92">
        <v>958</v>
      </c>
      <c r="AQ92">
        <v>132</v>
      </c>
      <c r="AR92">
        <v>14</v>
      </c>
      <c r="AS92">
        <v>6</v>
      </c>
      <c r="AT92">
        <v>21.6999999999999</v>
      </c>
      <c r="AU92">
        <v>6.7</v>
      </c>
      <c r="AV92">
        <v>12.6999999999999</v>
      </c>
      <c r="AW92">
        <v>3.9</v>
      </c>
      <c r="AX92">
        <v>18564</v>
      </c>
      <c r="AY92">
        <v>2160</v>
      </c>
      <c r="AZ92">
        <v>18.100000000000001</v>
      </c>
      <c r="BA92">
        <v>5.5</v>
      </c>
      <c r="BB92">
        <v>11.4</v>
      </c>
      <c r="BC92">
        <v>2.6</v>
      </c>
      <c r="BD92">
        <v>24.3</v>
      </c>
      <c r="BE92">
        <v>5.2</v>
      </c>
      <c r="BF92">
        <v>16.3</v>
      </c>
      <c r="BG92">
        <v>4.0999999999999996</v>
      </c>
      <c r="BH92">
        <v>13</v>
      </c>
      <c r="BI92">
        <v>5.7</v>
      </c>
      <c r="BJ92">
        <v>99</v>
      </c>
      <c r="BK92">
        <v>1.9</v>
      </c>
      <c r="BL92">
        <v>3.9</v>
      </c>
      <c r="BM92">
        <v>2.1</v>
      </c>
      <c r="BN92">
        <v>31.399999999999899</v>
      </c>
      <c r="BO92">
        <v>6.1</v>
      </c>
      <c r="BP92">
        <v>0</v>
      </c>
      <c r="BQ92">
        <v>1.6</v>
      </c>
      <c r="BR92">
        <v>11.5</v>
      </c>
      <c r="BS92">
        <v>4.7</v>
      </c>
      <c r="BT92">
        <v>57.799999999999898</v>
      </c>
      <c r="BU92">
        <v>6.8</v>
      </c>
      <c r="BV92">
        <v>0.3</v>
      </c>
      <c r="BW92">
        <v>0.1</v>
      </c>
      <c r="BX92">
        <v>0.74519999999999997</v>
      </c>
      <c r="BY92">
        <v>0.86399999999999999</v>
      </c>
      <c r="BZ92">
        <v>0.83760000000000001</v>
      </c>
      <c r="CA92">
        <v>0.7167</v>
      </c>
      <c r="CB92">
        <v>3.1636000000000002</v>
      </c>
      <c r="CC92">
        <v>0.84799999999999998</v>
      </c>
      <c r="CD92">
        <v>0.29570000000000002</v>
      </c>
      <c r="CE92">
        <v>0.72670000000000001</v>
      </c>
      <c r="CF92">
        <v>0.84509999999999996</v>
      </c>
      <c r="CG92">
        <v>0.75700000000000001</v>
      </c>
      <c r="CH92">
        <v>2.6244999999999998</v>
      </c>
      <c r="CI92">
        <v>0.84389999999999998</v>
      </c>
      <c r="CJ92">
        <v>0.95820000000000005</v>
      </c>
      <c r="CK92">
        <v>0.57130000000000003</v>
      </c>
      <c r="CL92">
        <v>1.5294000000000001</v>
      </c>
      <c r="CM92">
        <v>0.79449999999999998</v>
      </c>
      <c r="CN92">
        <v>0.73929999999999996</v>
      </c>
      <c r="CO92">
        <v>0</v>
      </c>
      <c r="CP92">
        <v>0.84719999999999995</v>
      </c>
      <c r="CQ92">
        <v>0.81710000000000005</v>
      </c>
      <c r="CR92">
        <v>0.4773</v>
      </c>
      <c r="CS92">
        <v>2.8809</v>
      </c>
      <c r="CT92">
        <v>0.79020000000000001</v>
      </c>
      <c r="CU92">
        <v>10.1984999999999</v>
      </c>
      <c r="CV92">
        <v>0.9022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349</v>
      </c>
      <c r="DR92">
        <v>155</v>
      </c>
      <c r="DS92">
        <v>7.1</v>
      </c>
      <c r="DT92">
        <v>3</v>
      </c>
      <c r="DU92">
        <v>8932</v>
      </c>
      <c r="DV92">
        <v>3.7278560476769998E-3</v>
      </c>
      <c r="DW92">
        <v>8.2837699999999996E-10</v>
      </c>
    </row>
    <row r="93" spans="1:127" x14ac:dyDescent="0.2">
      <c r="A93">
        <v>94</v>
      </c>
      <c r="B93">
        <v>36</v>
      </c>
      <c r="C93" t="s">
        <v>127</v>
      </c>
      <c r="D93" t="s">
        <v>128</v>
      </c>
      <c r="E93">
        <v>36047</v>
      </c>
      <c r="F93" t="s">
        <v>254</v>
      </c>
      <c r="G93">
        <v>36047113200</v>
      </c>
      <c r="H93" t="s">
        <v>990</v>
      </c>
      <c r="I93">
        <v>7.5750499999999998E-2</v>
      </c>
      <c r="J93">
        <v>1939</v>
      </c>
      <c r="K93">
        <v>235</v>
      </c>
      <c r="L93">
        <v>735</v>
      </c>
      <c r="M93">
        <v>25</v>
      </c>
      <c r="N93">
        <v>648</v>
      </c>
      <c r="O93">
        <v>44</v>
      </c>
      <c r="P93">
        <v>341</v>
      </c>
      <c r="Q93">
        <v>149</v>
      </c>
      <c r="R93">
        <v>100</v>
      </c>
      <c r="S93">
        <v>50</v>
      </c>
      <c r="T93">
        <v>22694</v>
      </c>
      <c r="U93">
        <v>3075</v>
      </c>
      <c r="V93">
        <v>198</v>
      </c>
      <c r="W93">
        <v>69</v>
      </c>
      <c r="X93">
        <v>177</v>
      </c>
      <c r="Y93">
        <v>42</v>
      </c>
      <c r="Z93">
        <v>502</v>
      </c>
      <c r="AA93">
        <v>148</v>
      </c>
      <c r="AB93">
        <v>101</v>
      </c>
      <c r="AC93">
        <v>42</v>
      </c>
      <c r="AD93">
        <v>148</v>
      </c>
      <c r="AE93">
        <v>56.1</v>
      </c>
      <c r="AF93">
        <v>1939</v>
      </c>
      <c r="AG93">
        <v>235.3</v>
      </c>
      <c r="AH93">
        <v>35</v>
      </c>
      <c r="AI93">
        <v>52.5</v>
      </c>
      <c r="AJ93">
        <v>38</v>
      </c>
      <c r="AK93">
        <v>25.899999999999899</v>
      </c>
      <c r="AL93">
        <v>0</v>
      </c>
      <c r="AM93">
        <v>11</v>
      </c>
      <c r="AN93">
        <v>49</v>
      </c>
      <c r="AO93">
        <v>37.399999999999899</v>
      </c>
      <c r="AP93">
        <v>247</v>
      </c>
      <c r="AQ93">
        <v>69</v>
      </c>
      <c r="AR93">
        <v>0</v>
      </c>
      <c r="AS93">
        <v>11</v>
      </c>
      <c r="AT93">
        <v>17.600000000000001</v>
      </c>
      <c r="AU93">
        <v>7.3</v>
      </c>
      <c r="AV93">
        <v>9.6</v>
      </c>
      <c r="AW93">
        <v>4.9000000000000004</v>
      </c>
      <c r="AX93">
        <v>22694</v>
      </c>
      <c r="AY93">
        <v>3075</v>
      </c>
      <c r="AZ93">
        <v>16.100000000000001</v>
      </c>
      <c r="BA93">
        <v>5.0999999999999996</v>
      </c>
      <c r="BB93">
        <v>9.1</v>
      </c>
      <c r="BC93">
        <v>2.6</v>
      </c>
      <c r="BD93">
        <v>25.899999999999899</v>
      </c>
      <c r="BE93">
        <v>7</v>
      </c>
      <c r="BF93">
        <v>5.2</v>
      </c>
      <c r="BG93">
        <v>2.2000000000000002</v>
      </c>
      <c r="BH93">
        <v>22.8</v>
      </c>
      <c r="BI93">
        <v>8.5</v>
      </c>
      <c r="BJ93">
        <v>100</v>
      </c>
      <c r="BK93">
        <v>0.6</v>
      </c>
      <c r="BL93">
        <v>1.9</v>
      </c>
      <c r="BM93">
        <v>2.8</v>
      </c>
      <c r="BN93">
        <v>5.2</v>
      </c>
      <c r="BO93">
        <v>3.5</v>
      </c>
      <c r="BP93">
        <v>0</v>
      </c>
      <c r="BQ93">
        <v>4</v>
      </c>
      <c r="BR93">
        <v>7.6</v>
      </c>
      <c r="BS93">
        <v>5.7</v>
      </c>
      <c r="BT93">
        <v>38.1</v>
      </c>
      <c r="BU93">
        <v>9.9</v>
      </c>
      <c r="BV93">
        <v>0</v>
      </c>
      <c r="BW93">
        <v>0.6</v>
      </c>
      <c r="BX93">
        <v>0.66690000000000005</v>
      </c>
      <c r="BY93">
        <v>0.72270000000000001</v>
      </c>
      <c r="BZ93">
        <v>0.71540000000000004</v>
      </c>
      <c r="CA93">
        <v>0.66500000000000004</v>
      </c>
      <c r="CB93">
        <v>2.7700999999999998</v>
      </c>
      <c r="CC93">
        <v>0.74390000000000001</v>
      </c>
      <c r="CD93">
        <v>0.16739999999999999</v>
      </c>
      <c r="CE93">
        <v>0.81179999999999997</v>
      </c>
      <c r="CF93">
        <v>4.7899999999999998E-2</v>
      </c>
      <c r="CG93">
        <v>0.93179999999999996</v>
      </c>
      <c r="CH93">
        <v>1.9589000000000001</v>
      </c>
      <c r="CI93">
        <v>0.4592</v>
      </c>
      <c r="CJ93">
        <v>0.99109999999999998</v>
      </c>
      <c r="CK93">
        <v>0.4304</v>
      </c>
      <c r="CL93">
        <v>1.4215</v>
      </c>
      <c r="CM93">
        <v>0.71930000000000005</v>
      </c>
      <c r="CN93">
        <v>0.43659999999999999</v>
      </c>
      <c r="CO93">
        <v>0</v>
      </c>
      <c r="CP93">
        <v>0.74260000000000004</v>
      </c>
      <c r="CQ93">
        <v>0.68820000000000003</v>
      </c>
      <c r="CR93">
        <v>0</v>
      </c>
      <c r="CS93">
        <v>1.8673</v>
      </c>
      <c r="CT93">
        <v>0.34060000000000001</v>
      </c>
      <c r="CU93">
        <v>8.0177999999999905</v>
      </c>
      <c r="CV93">
        <v>0.64929999999999999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</v>
      </c>
      <c r="DQ93">
        <v>195</v>
      </c>
      <c r="DR93">
        <v>87</v>
      </c>
      <c r="DS93">
        <v>10.1</v>
      </c>
      <c r="DT93">
        <v>4.3</v>
      </c>
      <c r="DU93">
        <v>651</v>
      </c>
      <c r="DV93">
        <v>3.5138953163729998E-3</v>
      </c>
      <c r="DW93">
        <v>1.8723499999999999E-8</v>
      </c>
    </row>
    <row r="94" spans="1:127" x14ac:dyDescent="0.2">
      <c r="A94">
        <v>95</v>
      </c>
      <c r="B94">
        <v>36</v>
      </c>
      <c r="C94" t="s">
        <v>127</v>
      </c>
      <c r="D94" t="s">
        <v>128</v>
      </c>
      <c r="E94">
        <v>36047</v>
      </c>
      <c r="F94" t="s">
        <v>254</v>
      </c>
      <c r="G94">
        <v>36047097400</v>
      </c>
      <c r="H94" t="s">
        <v>1450</v>
      </c>
      <c r="I94">
        <v>9.7432500000000005E-2</v>
      </c>
      <c r="J94">
        <v>2967</v>
      </c>
      <c r="K94">
        <v>307</v>
      </c>
      <c r="L94">
        <v>784</v>
      </c>
      <c r="M94">
        <v>40</v>
      </c>
      <c r="N94">
        <v>720</v>
      </c>
      <c r="O94">
        <v>52</v>
      </c>
      <c r="P94">
        <v>626</v>
      </c>
      <c r="Q94">
        <v>224</v>
      </c>
      <c r="R94">
        <v>108</v>
      </c>
      <c r="S94">
        <v>56</v>
      </c>
      <c r="T94">
        <v>19468</v>
      </c>
      <c r="U94">
        <v>1908</v>
      </c>
      <c r="V94">
        <v>490</v>
      </c>
      <c r="W94">
        <v>183</v>
      </c>
      <c r="X94">
        <v>564</v>
      </c>
      <c r="Y94">
        <v>151</v>
      </c>
      <c r="Z94">
        <v>642</v>
      </c>
      <c r="AA94">
        <v>120</v>
      </c>
      <c r="AB94">
        <v>416</v>
      </c>
      <c r="AC94">
        <v>219</v>
      </c>
      <c r="AD94">
        <v>168</v>
      </c>
      <c r="AE94">
        <v>65.5</v>
      </c>
      <c r="AF94">
        <v>2757</v>
      </c>
      <c r="AG94">
        <v>319.89999999999901</v>
      </c>
      <c r="AH94">
        <v>77</v>
      </c>
      <c r="AI94">
        <v>57.399999999999899</v>
      </c>
      <c r="AJ94">
        <v>9</v>
      </c>
      <c r="AK94">
        <v>18.600000000000001</v>
      </c>
      <c r="AL94">
        <v>0</v>
      </c>
      <c r="AM94">
        <v>11</v>
      </c>
      <c r="AN94">
        <v>98</v>
      </c>
      <c r="AO94">
        <v>42.1</v>
      </c>
      <c r="AP94">
        <v>229</v>
      </c>
      <c r="AQ94">
        <v>58</v>
      </c>
      <c r="AR94">
        <v>720</v>
      </c>
      <c r="AS94">
        <v>211</v>
      </c>
      <c r="AT94">
        <v>22.8</v>
      </c>
      <c r="AU94">
        <v>6.7</v>
      </c>
      <c r="AV94">
        <v>9.4</v>
      </c>
      <c r="AW94">
        <v>4.5</v>
      </c>
      <c r="AX94">
        <v>19468</v>
      </c>
      <c r="AY94">
        <v>1908</v>
      </c>
      <c r="AZ94">
        <v>23.6999999999999</v>
      </c>
      <c r="BA94">
        <v>7.3</v>
      </c>
      <c r="BB94">
        <v>19</v>
      </c>
      <c r="BC94">
        <v>4.7</v>
      </c>
      <c r="BD94">
        <v>21.6</v>
      </c>
      <c r="BE94">
        <v>3.4</v>
      </c>
      <c r="BF94">
        <v>15.1</v>
      </c>
      <c r="BG94">
        <v>7</v>
      </c>
      <c r="BH94">
        <v>23.3</v>
      </c>
      <c r="BI94">
        <v>8.9</v>
      </c>
      <c r="BJ94">
        <v>92.9</v>
      </c>
      <c r="BK94">
        <v>4.9000000000000004</v>
      </c>
      <c r="BL94">
        <v>2.7</v>
      </c>
      <c r="BM94">
        <v>2</v>
      </c>
      <c r="BN94">
        <v>1.1000000000000001</v>
      </c>
      <c r="BO94">
        <v>2.4</v>
      </c>
      <c r="BP94">
        <v>0</v>
      </c>
      <c r="BQ94">
        <v>3.8</v>
      </c>
      <c r="BR94">
        <v>13.6</v>
      </c>
      <c r="BS94">
        <v>5.8</v>
      </c>
      <c r="BT94">
        <v>31.8</v>
      </c>
      <c r="BU94">
        <v>7.8</v>
      </c>
      <c r="BV94">
        <v>24.3</v>
      </c>
      <c r="BW94">
        <v>6.7</v>
      </c>
      <c r="BX94">
        <v>0.76380000000000003</v>
      </c>
      <c r="BY94">
        <v>0.71250000000000002</v>
      </c>
      <c r="BZ94">
        <v>0.81489999999999996</v>
      </c>
      <c r="CA94">
        <v>0.80740000000000001</v>
      </c>
      <c r="CB94">
        <v>3.0987</v>
      </c>
      <c r="CC94">
        <v>0.8337</v>
      </c>
      <c r="CD94">
        <v>0.7883</v>
      </c>
      <c r="CE94">
        <v>0.52939999999999998</v>
      </c>
      <c r="CF94">
        <v>0.79269999999999996</v>
      </c>
      <c r="CG94">
        <v>0.93759999999999999</v>
      </c>
      <c r="CH94">
        <v>3.0480999999999998</v>
      </c>
      <c r="CI94">
        <v>0.97189999999999999</v>
      </c>
      <c r="CJ94">
        <v>0.8458</v>
      </c>
      <c r="CK94">
        <v>0.499</v>
      </c>
      <c r="CL94">
        <v>1.3447</v>
      </c>
      <c r="CM94">
        <v>0.66949999999999998</v>
      </c>
      <c r="CN94">
        <v>0.25619999999999998</v>
      </c>
      <c r="CO94">
        <v>0</v>
      </c>
      <c r="CP94">
        <v>0.8871</v>
      </c>
      <c r="CQ94">
        <v>0.64470000000000005</v>
      </c>
      <c r="CR94">
        <v>0.96989999999999998</v>
      </c>
      <c r="CS94">
        <v>2.758</v>
      </c>
      <c r="CT94">
        <v>0.74839999999999995</v>
      </c>
      <c r="CU94">
        <v>10.2494</v>
      </c>
      <c r="CV94">
        <v>0.9042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2</v>
      </c>
      <c r="DQ94">
        <v>239</v>
      </c>
      <c r="DR94">
        <v>94</v>
      </c>
      <c r="DS94">
        <v>8.6999999999999904</v>
      </c>
      <c r="DT94">
        <v>3.3</v>
      </c>
      <c r="DU94">
        <v>2302</v>
      </c>
      <c r="DV94">
        <v>2.3191342302630001E-2</v>
      </c>
      <c r="DW94">
        <v>2.6794019214000001E-5</v>
      </c>
    </row>
    <row r="95" spans="1:127" x14ac:dyDescent="0.2">
      <c r="A95">
        <v>96</v>
      </c>
      <c r="B95">
        <v>36</v>
      </c>
      <c r="C95" t="s">
        <v>127</v>
      </c>
      <c r="D95" t="s">
        <v>128</v>
      </c>
      <c r="E95">
        <v>36047</v>
      </c>
      <c r="F95" t="s">
        <v>254</v>
      </c>
      <c r="G95">
        <v>36047098800</v>
      </c>
      <c r="H95" t="s">
        <v>1449</v>
      </c>
      <c r="I95">
        <v>6.2525700000000003E-2</v>
      </c>
      <c r="J95">
        <v>3283</v>
      </c>
      <c r="K95">
        <v>424</v>
      </c>
      <c r="L95">
        <v>1048</v>
      </c>
      <c r="M95">
        <v>54</v>
      </c>
      <c r="N95">
        <v>1030</v>
      </c>
      <c r="O95">
        <v>62</v>
      </c>
      <c r="P95">
        <v>636</v>
      </c>
      <c r="Q95">
        <v>283</v>
      </c>
      <c r="R95">
        <v>122</v>
      </c>
      <c r="S95">
        <v>76</v>
      </c>
      <c r="T95">
        <v>24244</v>
      </c>
      <c r="U95">
        <v>2953</v>
      </c>
      <c r="V95">
        <v>381</v>
      </c>
      <c r="W95">
        <v>131</v>
      </c>
      <c r="X95">
        <v>525</v>
      </c>
      <c r="Y95">
        <v>156</v>
      </c>
      <c r="Z95">
        <v>786</v>
      </c>
      <c r="AA95">
        <v>218</v>
      </c>
      <c r="AB95">
        <v>465</v>
      </c>
      <c r="AC95">
        <v>158</v>
      </c>
      <c r="AD95">
        <v>174</v>
      </c>
      <c r="AE95">
        <v>70.2</v>
      </c>
      <c r="AF95">
        <v>2988</v>
      </c>
      <c r="AG95">
        <v>451.1</v>
      </c>
      <c r="AH95">
        <v>143</v>
      </c>
      <c r="AI95">
        <v>82.599999999999895</v>
      </c>
      <c r="AJ95">
        <v>255</v>
      </c>
      <c r="AK95">
        <v>61</v>
      </c>
      <c r="AL95">
        <v>0</v>
      </c>
      <c r="AM95">
        <v>11</v>
      </c>
      <c r="AN95">
        <v>161</v>
      </c>
      <c r="AO95">
        <v>79.5</v>
      </c>
      <c r="AP95">
        <v>427</v>
      </c>
      <c r="AQ95">
        <v>112</v>
      </c>
      <c r="AR95">
        <v>303</v>
      </c>
      <c r="AS95">
        <v>123</v>
      </c>
      <c r="AT95">
        <v>20.100000000000001</v>
      </c>
      <c r="AU95">
        <v>8.1</v>
      </c>
      <c r="AV95">
        <v>8</v>
      </c>
      <c r="AW95">
        <v>4.9000000000000004</v>
      </c>
      <c r="AX95">
        <v>24244</v>
      </c>
      <c r="AY95">
        <v>2953</v>
      </c>
      <c r="AZ95">
        <v>17.6999999999999</v>
      </c>
      <c r="BA95">
        <v>5.6</v>
      </c>
      <c r="BB95">
        <v>16</v>
      </c>
      <c r="BC95">
        <v>4.8</v>
      </c>
      <c r="BD95">
        <v>23.899999999999899</v>
      </c>
      <c r="BE95">
        <v>5.9</v>
      </c>
      <c r="BF95">
        <v>14.6999999999999</v>
      </c>
      <c r="BG95">
        <v>4.5999999999999996</v>
      </c>
      <c r="BH95">
        <v>16.899999999999899</v>
      </c>
      <c r="BI95">
        <v>6.7</v>
      </c>
      <c r="BJ95">
        <v>91</v>
      </c>
      <c r="BK95">
        <v>7.1</v>
      </c>
      <c r="BL95">
        <v>4.5999999999999996</v>
      </c>
      <c r="BM95">
        <v>2.6</v>
      </c>
      <c r="BN95">
        <v>24.3</v>
      </c>
      <c r="BO95">
        <v>5.7</v>
      </c>
      <c r="BP95">
        <v>0</v>
      </c>
      <c r="BQ95">
        <v>2.8</v>
      </c>
      <c r="BR95">
        <v>15.6</v>
      </c>
      <c r="BS95">
        <v>7.7</v>
      </c>
      <c r="BT95">
        <v>41.5</v>
      </c>
      <c r="BU95">
        <v>10.3</v>
      </c>
      <c r="BV95">
        <v>9.1999999999999904</v>
      </c>
      <c r="BW95">
        <v>3.6</v>
      </c>
      <c r="BX95">
        <v>0.71919999999999995</v>
      </c>
      <c r="BY95">
        <v>0.6048</v>
      </c>
      <c r="BZ95">
        <v>0.65969999999999995</v>
      </c>
      <c r="CA95">
        <v>0.70420000000000005</v>
      </c>
      <c r="CB95">
        <v>2.6879</v>
      </c>
      <c r="CC95">
        <v>0.72189999999999999</v>
      </c>
      <c r="CD95">
        <v>0.60150000000000003</v>
      </c>
      <c r="CE95">
        <v>0.70099999999999996</v>
      </c>
      <c r="CF95">
        <v>0.77370000000000005</v>
      </c>
      <c r="CG95">
        <v>0.84840000000000004</v>
      </c>
      <c r="CH95">
        <v>2.9247000000000001</v>
      </c>
      <c r="CI95">
        <v>0.94430000000000003</v>
      </c>
      <c r="CJ95">
        <v>0.82479999999999998</v>
      </c>
      <c r="CK95">
        <v>0.60650000000000004</v>
      </c>
      <c r="CL95">
        <v>1.4312</v>
      </c>
      <c r="CM95">
        <v>0.72570000000000001</v>
      </c>
      <c r="CN95">
        <v>0.7006</v>
      </c>
      <c r="CO95">
        <v>0</v>
      </c>
      <c r="CP95">
        <v>0.91700000000000004</v>
      </c>
      <c r="CQ95">
        <v>0.71050000000000002</v>
      </c>
      <c r="CR95">
        <v>0.93159999999999998</v>
      </c>
      <c r="CS95">
        <v>3.2597</v>
      </c>
      <c r="CT95">
        <v>0.90920000000000001</v>
      </c>
      <c r="CU95">
        <v>10.3035999999999</v>
      </c>
      <c r="CV95">
        <v>0.90920000000000001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1</v>
      </c>
      <c r="DO95">
        <v>2</v>
      </c>
      <c r="DP95">
        <v>2</v>
      </c>
      <c r="DQ95">
        <v>136</v>
      </c>
      <c r="DR95">
        <v>74</v>
      </c>
      <c r="DS95">
        <v>4.3</v>
      </c>
      <c r="DT95">
        <v>2.4</v>
      </c>
      <c r="DU95">
        <v>2564</v>
      </c>
      <c r="DV95">
        <v>1.7097886280441999E-2</v>
      </c>
      <c r="DW95">
        <v>1.7237966708000001E-5</v>
      </c>
    </row>
    <row r="96" spans="1:127" x14ac:dyDescent="0.2">
      <c r="A96">
        <v>97</v>
      </c>
      <c r="B96">
        <v>36</v>
      </c>
      <c r="C96" t="s">
        <v>127</v>
      </c>
      <c r="D96" t="s">
        <v>128</v>
      </c>
      <c r="E96">
        <v>36047</v>
      </c>
      <c r="F96" t="s">
        <v>254</v>
      </c>
      <c r="G96">
        <v>36047109800</v>
      </c>
      <c r="H96" t="s">
        <v>946</v>
      </c>
      <c r="I96">
        <v>0.32987739999999999</v>
      </c>
      <c r="J96">
        <v>2256</v>
      </c>
      <c r="K96">
        <v>326</v>
      </c>
      <c r="L96">
        <v>672</v>
      </c>
      <c r="M96">
        <v>34</v>
      </c>
      <c r="N96">
        <v>589</v>
      </c>
      <c r="O96">
        <v>49</v>
      </c>
      <c r="P96">
        <v>408</v>
      </c>
      <c r="Q96">
        <v>159</v>
      </c>
      <c r="R96">
        <v>146</v>
      </c>
      <c r="S96">
        <v>61</v>
      </c>
      <c r="T96">
        <v>19977</v>
      </c>
      <c r="U96">
        <v>2984</v>
      </c>
      <c r="V96">
        <v>365</v>
      </c>
      <c r="W96">
        <v>154</v>
      </c>
      <c r="X96">
        <v>171</v>
      </c>
      <c r="Y96">
        <v>91</v>
      </c>
      <c r="Z96">
        <v>620</v>
      </c>
      <c r="AA96">
        <v>222</v>
      </c>
      <c r="AB96">
        <v>342</v>
      </c>
      <c r="AC96">
        <v>132</v>
      </c>
      <c r="AD96">
        <v>169</v>
      </c>
      <c r="AE96">
        <v>69.900000000000006</v>
      </c>
      <c r="AF96">
        <v>2226</v>
      </c>
      <c r="AG96">
        <v>326.60000000000002</v>
      </c>
      <c r="AH96">
        <v>141</v>
      </c>
      <c r="AI96">
        <v>107.7</v>
      </c>
      <c r="AJ96">
        <v>20</v>
      </c>
      <c r="AK96">
        <v>18.399999999999899</v>
      </c>
      <c r="AL96">
        <v>0</v>
      </c>
      <c r="AM96">
        <v>11</v>
      </c>
      <c r="AN96">
        <v>84</v>
      </c>
      <c r="AO96">
        <v>46.1</v>
      </c>
      <c r="AP96">
        <v>303</v>
      </c>
      <c r="AQ96">
        <v>73</v>
      </c>
      <c r="AR96">
        <v>305</v>
      </c>
      <c r="AS96">
        <v>184</v>
      </c>
      <c r="AT96">
        <v>18.8</v>
      </c>
      <c r="AU96">
        <v>7</v>
      </c>
      <c r="AV96">
        <v>13.4</v>
      </c>
      <c r="AW96">
        <v>5</v>
      </c>
      <c r="AX96">
        <v>19977</v>
      </c>
      <c r="AY96">
        <v>2984</v>
      </c>
      <c r="AZ96">
        <v>27.1</v>
      </c>
      <c r="BA96">
        <v>9</v>
      </c>
      <c r="BB96">
        <v>7.6</v>
      </c>
      <c r="BC96">
        <v>3.7</v>
      </c>
      <c r="BD96">
        <v>27.5</v>
      </c>
      <c r="BE96">
        <v>9</v>
      </c>
      <c r="BF96">
        <v>15.1999999999999</v>
      </c>
      <c r="BG96">
        <v>5.6</v>
      </c>
      <c r="BH96">
        <v>28.6999999999999</v>
      </c>
      <c r="BI96">
        <v>11.6</v>
      </c>
      <c r="BJ96">
        <v>98.7</v>
      </c>
      <c r="BK96">
        <v>2.5</v>
      </c>
      <c r="BL96">
        <v>6.9</v>
      </c>
      <c r="BM96">
        <v>5.0999999999999996</v>
      </c>
      <c r="BN96">
        <v>3</v>
      </c>
      <c r="BO96">
        <v>2.7</v>
      </c>
      <c r="BP96">
        <v>0</v>
      </c>
      <c r="BQ96">
        <v>4.4000000000000004</v>
      </c>
      <c r="BR96">
        <v>14.3</v>
      </c>
      <c r="BS96">
        <v>7.7</v>
      </c>
      <c r="BT96">
        <v>51.399999999999899</v>
      </c>
      <c r="BU96">
        <v>10.9</v>
      </c>
      <c r="BV96">
        <v>13.5</v>
      </c>
      <c r="BW96">
        <v>7.9</v>
      </c>
      <c r="BX96">
        <v>0.69240000000000002</v>
      </c>
      <c r="BY96">
        <v>0.88649999999999995</v>
      </c>
      <c r="BZ96">
        <v>0.7974</v>
      </c>
      <c r="CA96">
        <v>0.85660000000000003</v>
      </c>
      <c r="CB96">
        <v>3.2328000000000001</v>
      </c>
      <c r="CC96">
        <v>0.86339999999999995</v>
      </c>
      <c r="CD96">
        <v>0.1009</v>
      </c>
      <c r="CE96">
        <v>0.87029999999999996</v>
      </c>
      <c r="CF96">
        <v>0.7974</v>
      </c>
      <c r="CG96">
        <v>0.97570000000000001</v>
      </c>
      <c r="CH96">
        <v>2.7443</v>
      </c>
      <c r="CI96">
        <v>0.88739999999999997</v>
      </c>
      <c r="CJ96">
        <v>0.9456</v>
      </c>
      <c r="CK96">
        <v>0.68899999999999995</v>
      </c>
      <c r="CL96">
        <v>1.6347</v>
      </c>
      <c r="CM96">
        <v>0.86680000000000001</v>
      </c>
      <c r="CN96">
        <v>0.35959999999999998</v>
      </c>
      <c r="CO96">
        <v>0</v>
      </c>
      <c r="CP96">
        <v>0.8962</v>
      </c>
      <c r="CQ96">
        <v>0.77070000000000005</v>
      </c>
      <c r="CR96">
        <v>0.95120000000000005</v>
      </c>
      <c r="CS96">
        <v>2.9777</v>
      </c>
      <c r="CT96">
        <v>0.82430000000000003</v>
      </c>
      <c r="CU96">
        <v>10.5894999999999</v>
      </c>
      <c r="CV96">
        <v>0.92430000000000001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3</v>
      </c>
      <c r="DQ96">
        <v>199</v>
      </c>
      <c r="DR96">
        <v>89</v>
      </c>
      <c r="DS96">
        <v>8.8000000000000007</v>
      </c>
      <c r="DT96">
        <v>3.7</v>
      </c>
      <c r="DU96">
        <v>3582</v>
      </c>
      <c r="DV96">
        <v>4.0607944202426999E-2</v>
      </c>
      <c r="DW96">
        <v>6.0037236948E-5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W71"/>
  <sheetViews>
    <sheetView topLeftCell="CM1" workbookViewId="0">
      <selection activeCell="CM70" sqref="A70:XFD70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7</v>
      </c>
      <c r="B2">
        <v>36</v>
      </c>
      <c r="C2" t="s">
        <v>127</v>
      </c>
      <c r="D2" t="s">
        <v>128</v>
      </c>
      <c r="E2">
        <v>36061</v>
      </c>
      <c r="F2" t="s">
        <v>129</v>
      </c>
      <c r="G2">
        <v>36061015200</v>
      </c>
      <c r="H2" t="s">
        <v>290</v>
      </c>
      <c r="I2">
        <v>7.3104600000000006E-2</v>
      </c>
      <c r="J2">
        <v>7510</v>
      </c>
      <c r="K2">
        <v>656</v>
      </c>
      <c r="L2">
        <v>4035</v>
      </c>
      <c r="M2">
        <v>60</v>
      </c>
      <c r="N2">
        <v>3778</v>
      </c>
      <c r="O2">
        <v>167</v>
      </c>
      <c r="P2">
        <v>1136</v>
      </c>
      <c r="Q2">
        <v>323</v>
      </c>
      <c r="R2">
        <v>181</v>
      </c>
      <c r="S2">
        <v>98</v>
      </c>
      <c r="T2">
        <v>66298</v>
      </c>
      <c r="U2">
        <v>9301</v>
      </c>
      <c r="V2">
        <v>583</v>
      </c>
      <c r="W2">
        <v>191</v>
      </c>
      <c r="X2">
        <v>1490</v>
      </c>
      <c r="Y2">
        <v>196</v>
      </c>
      <c r="Z2">
        <v>1364</v>
      </c>
      <c r="AA2">
        <v>342</v>
      </c>
      <c r="AB2">
        <v>1210</v>
      </c>
      <c r="AC2">
        <v>263</v>
      </c>
      <c r="AD2">
        <v>207</v>
      </c>
      <c r="AE2">
        <v>104.2</v>
      </c>
      <c r="AF2">
        <v>3641</v>
      </c>
      <c r="AG2">
        <v>757.6</v>
      </c>
      <c r="AH2">
        <v>327</v>
      </c>
      <c r="AI2">
        <v>166.599999999999</v>
      </c>
      <c r="AJ2">
        <v>3934</v>
      </c>
      <c r="AK2">
        <v>191.3</v>
      </c>
      <c r="AL2">
        <v>0</v>
      </c>
      <c r="AM2">
        <v>16</v>
      </c>
      <c r="AN2">
        <v>108</v>
      </c>
      <c r="AO2">
        <v>67.2</v>
      </c>
      <c r="AP2">
        <v>2956</v>
      </c>
      <c r="AQ2">
        <v>228</v>
      </c>
      <c r="AR2">
        <v>0</v>
      </c>
      <c r="AS2">
        <v>16</v>
      </c>
      <c r="AT2">
        <v>15.1</v>
      </c>
      <c r="AU2">
        <v>4.0999999999999996</v>
      </c>
      <c r="AV2">
        <v>4.4000000000000004</v>
      </c>
      <c r="AW2">
        <v>2.4</v>
      </c>
      <c r="AX2">
        <v>66298</v>
      </c>
      <c r="AY2">
        <v>9301</v>
      </c>
      <c r="AZ2">
        <v>10</v>
      </c>
      <c r="BA2">
        <v>3.1</v>
      </c>
      <c r="BB2">
        <v>19.8</v>
      </c>
      <c r="BC2">
        <v>3.2</v>
      </c>
      <c r="BD2">
        <v>18.1999999999999</v>
      </c>
      <c r="BE2">
        <v>4.3</v>
      </c>
      <c r="BF2">
        <v>16.100000000000001</v>
      </c>
      <c r="BG2">
        <v>3.4</v>
      </c>
      <c r="BH2">
        <v>5.5</v>
      </c>
      <c r="BI2">
        <v>2.7</v>
      </c>
      <c r="BJ2">
        <v>48.5</v>
      </c>
      <c r="BK2">
        <v>9.1999999999999904</v>
      </c>
      <c r="BL2">
        <v>4.8</v>
      </c>
      <c r="BM2">
        <v>2.4</v>
      </c>
      <c r="BN2">
        <v>97.5</v>
      </c>
      <c r="BO2">
        <v>4.5</v>
      </c>
      <c r="BP2">
        <v>0</v>
      </c>
      <c r="BQ2">
        <v>0.7</v>
      </c>
      <c r="BR2">
        <v>2.9</v>
      </c>
      <c r="BS2">
        <v>1.8</v>
      </c>
      <c r="BT2">
        <v>78.2</v>
      </c>
      <c r="BU2">
        <v>4.9000000000000004</v>
      </c>
      <c r="BV2">
        <v>0</v>
      </c>
      <c r="BW2">
        <v>0.2</v>
      </c>
      <c r="BX2">
        <v>0.60270000000000001</v>
      </c>
      <c r="BY2">
        <v>0.2084</v>
      </c>
      <c r="BZ2">
        <v>5.8000000000000003E-2</v>
      </c>
      <c r="CA2">
        <v>0.43059999999999998</v>
      </c>
      <c r="CB2">
        <v>1.2997000000000001</v>
      </c>
      <c r="CC2">
        <v>0.29459999999999997</v>
      </c>
      <c r="CD2">
        <v>0.82079999999999997</v>
      </c>
      <c r="CE2">
        <v>0.2722</v>
      </c>
      <c r="CF2">
        <v>0.83730000000000004</v>
      </c>
      <c r="CG2">
        <v>0.34449999999999997</v>
      </c>
      <c r="CH2">
        <v>2.2749000000000001</v>
      </c>
      <c r="CI2">
        <v>0.66910000000000003</v>
      </c>
      <c r="CJ2">
        <v>0.60770000000000002</v>
      </c>
      <c r="CK2">
        <v>0.61350000000000005</v>
      </c>
      <c r="CL2">
        <v>1.2212000000000001</v>
      </c>
      <c r="CM2">
        <v>0.60319999999999996</v>
      </c>
      <c r="CN2">
        <v>0.98760000000000003</v>
      </c>
      <c r="CO2">
        <v>0</v>
      </c>
      <c r="CP2">
        <v>0.50470000000000004</v>
      </c>
      <c r="CQ2">
        <v>0.95320000000000005</v>
      </c>
      <c r="CR2">
        <v>0</v>
      </c>
      <c r="CS2">
        <v>2.4456000000000002</v>
      </c>
      <c r="CT2">
        <v>0.59550000000000003</v>
      </c>
      <c r="CU2">
        <v>7.2412999999999998</v>
      </c>
      <c r="CV2">
        <v>0.53129999999999999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2</v>
      </c>
      <c r="DP2">
        <v>2</v>
      </c>
      <c r="DQ2">
        <v>550</v>
      </c>
      <c r="DR2">
        <v>297</v>
      </c>
      <c r="DS2">
        <v>7.3</v>
      </c>
      <c r="DT2">
        <v>3.7</v>
      </c>
      <c r="DU2">
        <v>4505</v>
      </c>
      <c r="DV2">
        <v>7.9734005388649998E-3</v>
      </c>
      <c r="DW2">
        <v>2.9566391199999999E-7</v>
      </c>
    </row>
    <row r="3" spans="1:127" x14ac:dyDescent="0.2">
      <c r="A3">
        <v>8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36061016200</v>
      </c>
      <c r="H3" t="s">
        <v>284</v>
      </c>
      <c r="I3">
        <v>0.1050267</v>
      </c>
      <c r="J3">
        <v>9429</v>
      </c>
      <c r="K3">
        <v>833</v>
      </c>
      <c r="L3">
        <v>4124</v>
      </c>
      <c r="M3">
        <v>146</v>
      </c>
      <c r="N3">
        <v>3865</v>
      </c>
      <c r="O3">
        <v>188</v>
      </c>
      <c r="P3">
        <v>3275</v>
      </c>
      <c r="Q3">
        <v>741</v>
      </c>
      <c r="R3">
        <v>776</v>
      </c>
      <c r="S3">
        <v>306</v>
      </c>
      <c r="T3">
        <v>17327</v>
      </c>
      <c r="U3">
        <v>2185</v>
      </c>
      <c r="V3">
        <v>1539</v>
      </c>
      <c r="W3">
        <v>339</v>
      </c>
      <c r="X3">
        <v>1512</v>
      </c>
      <c r="Y3">
        <v>228</v>
      </c>
      <c r="Z3">
        <v>1969</v>
      </c>
      <c r="AA3">
        <v>378</v>
      </c>
      <c r="AB3">
        <v>1712</v>
      </c>
      <c r="AC3">
        <v>376</v>
      </c>
      <c r="AD3">
        <v>712</v>
      </c>
      <c r="AE3">
        <v>187.69999999999899</v>
      </c>
      <c r="AF3">
        <v>8829</v>
      </c>
      <c r="AG3">
        <v>882.39999999999895</v>
      </c>
      <c r="AH3">
        <v>944</v>
      </c>
      <c r="AI3">
        <v>256.19999999999902</v>
      </c>
      <c r="AJ3">
        <v>4008</v>
      </c>
      <c r="AK3">
        <v>187.19999999999899</v>
      </c>
      <c r="AL3">
        <v>0</v>
      </c>
      <c r="AM3">
        <v>16</v>
      </c>
      <c r="AN3">
        <v>240</v>
      </c>
      <c r="AO3">
        <v>134.30000000000001</v>
      </c>
      <c r="AP3">
        <v>3172</v>
      </c>
      <c r="AQ3">
        <v>232</v>
      </c>
      <c r="AR3">
        <v>25</v>
      </c>
      <c r="AS3">
        <v>15</v>
      </c>
      <c r="AT3">
        <v>34.799999999999898</v>
      </c>
      <c r="AU3">
        <v>7.8</v>
      </c>
      <c r="AV3">
        <v>19.100000000000001</v>
      </c>
      <c r="AW3">
        <v>7.2</v>
      </c>
      <c r="AX3">
        <v>17327</v>
      </c>
      <c r="AY3">
        <v>2185</v>
      </c>
      <c r="AZ3">
        <v>24.8</v>
      </c>
      <c r="BA3">
        <v>4.9000000000000004</v>
      </c>
      <c r="BB3">
        <v>16</v>
      </c>
      <c r="BC3">
        <v>2.8</v>
      </c>
      <c r="BD3">
        <v>20.899999999999899</v>
      </c>
      <c r="BE3">
        <v>3.6</v>
      </c>
      <c r="BF3">
        <v>18.1999999999999</v>
      </c>
      <c r="BG3">
        <v>3.6</v>
      </c>
      <c r="BH3">
        <v>18.399999999999899</v>
      </c>
      <c r="BI3">
        <v>4.8</v>
      </c>
      <c r="BJ3">
        <v>93.599999999999895</v>
      </c>
      <c r="BK3">
        <v>4.4000000000000004</v>
      </c>
      <c r="BL3">
        <v>10.6</v>
      </c>
      <c r="BM3">
        <v>2.7</v>
      </c>
      <c r="BN3">
        <v>97.2</v>
      </c>
      <c r="BO3">
        <v>3</v>
      </c>
      <c r="BP3">
        <v>0</v>
      </c>
      <c r="BQ3">
        <v>0.7</v>
      </c>
      <c r="BR3">
        <v>6.2</v>
      </c>
      <c r="BS3">
        <v>3.5</v>
      </c>
      <c r="BT3">
        <v>82.099999999999895</v>
      </c>
      <c r="BU3">
        <v>5.4</v>
      </c>
      <c r="BV3">
        <v>0.3</v>
      </c>
      <c r="BW3">
        <v>0.2</v>
      </c>
      <c r="BX3">
        <v>0.89670000000000005</v>
      </c>
      <c r="BY3">
        <v>0.96879999999999999</v>
      </c>
      <c r="BZ3">
        <v>0.86899999999999999</v>
      </c>
      <c r="CA3">
        <v>0.82199999999999995</v>
      </c>
      <c r="CB3">
        <v>3.5565000000000002</v>
      </c>
      <c r="CC3">
        <v>0.93479999999999996</v>
      </c>
      <c r="CD3">
        <v>0.60150000000000003</v>
      </c>
      <c r="CE3">
        <v>0.46479999999999999</v>
      </c>
      <c r="CF3">
        <v>0.90469999999999995</v>
      </c>
      <c r="CG3">
        <v>0.87250000000000005</v>
      </c>
      <c r="CH3">
        <v>2.8435000000000001</v>
      </c>
      <c r="CI3">
        <v>0.91890000000000005</v>
      </c>
      <c r="CJ3">
        <v>0.85189999999999999</v>
      </c>
      <c r="CK3">
        <v>0.77100000000000002</v>
      </c>
      <c r="CL3">
        <v>1.6229</v>
      </c>
      <c r="CM3">
        <v>0.85870000000000002</v>
      </c>
      <c r="CN3">
        <v>0.98480000000000001</v>
      </c>
      <c r="CO3">
        <v>0</v>
      </c>
      <c r="CP3">
        <v>0.69750000000000001</v>
      </c>
      <c r="CQ3">
        <v>0.97250000000000003</v>
      </c>
      <c r="CR3">
        <v>0.4627</v>
      </c>
      <c r="CS3">
        <v>3.1175000000000002</v>
      </c>
      <c r="CT3">
        <v>0.86919999999999997</v>
      </c>
      <c r="CU3">
        <v>11.1404</v>
      </c>
      <c r="CV3">
        <v>0.95809999999999995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1</v>
      </c>
      <c r="DN3">
        <v>0</v>
      </c>
      <c r="DO3">
        <v>2</v>
      </c>
      <c r="DP3">
        <v>4</v>
      </c>
      <c r="DQ3">
        <v>848</v>
      </c>
      <c r="DR3">
        <v>324</v>
      </c>
      <c r="DS3">
        <v>9</v>
      </c>
      <c r="DT3">
        <v>3.2</v>
      </c>
      <c r="DU3">
        <v>4896</v>
      </c>
      <c r="DV3">
        <v>1.1966602902029E-2</v>
      </c>
      <c r="DW3">
        <v>1.5474139100000001E-7</v>
      </c>
    </row>
    <row r="4" spans="1:127" x14ac:dyDescent="0.2">
      <c r="A4">
        <v>9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36061023801</v>
      </c>
      <c r="H4" t="s">
        <v>283</v>
      </c>
      <c r="I4">
        <v>0.13608819999999999</v>
      </c>
      <c r="J4">
        <v>9278</v>
      </c>
      <c r="K4">
        <v>730</v>
      </c>
      <c r="L4">
        <v>4568</v>
      </c>
      <c r="M4">
        <v>103</v>
      </c>
      <c r="N4">
        <v>4118</v>
      </c>
      <c r="O4">
        <v>291</v>
      </c>
      <c r="P4">
        <v>1199</v>
      </c>
      <c r="Q4">
        <v>393</v>
      </c>
      <c r="R4">
        <v>295</v>
      </c>
      <c r="S4">
        <v>162</v>
      </c>
      <c r="T4">
        <v>52032</v>
      </c>
      <c r="U4">
        <v>7452</v>
      </c>
      <c r="V4">
        <v>707</v>
      </c>
      <c r="W4">
        <v>330</v>
      </c>
      <c r="X4">
        <v>1440</v>
      </c>
      <c r="Y4">
        <v>342</v>
      </c>
      <c r="Z4">
        <v>1250</v>
      </c>
      <c r="AA4">
        <v>289</v>
      </c>
      <c r="AB4">
        <v>918</v>
      </c>
      <c r="AC4">
        <v>348</v>
      </c>
      <c r="AD4">
        <v>24</v>
      </c>
      <c r="AE4">
        <v>41.2</v>
      </c>
      <c r="AF4">
        <v>5208</v>
      </c>
      <c r="AG4">
        <v>987.5</v>
      </c>
      <c r="AH4">
        <v>528</v>
      </c>
      <c r="AI4">
        <v>246.4</v>
      </c>
      <c r="AJ4">
        <v>4477</v>
      </c>
      <c r="AK4">
        <v>148.69999999999899</v>
      </c>
      <c r="AL4">
        <v>0</v>
      </c>
      <c r="AM4">
        <v>16</v>
      </c>
      <c r="AN4">
        <v>283</v>
      </c>
      <c r="AO4">
        <v>175.8</v>
      </c>
      <c r="AP4">
        <v>3039</v>
      </c>
      <c r="AQ4">
        <v>358</v>
      </c>
      <c r="AR4">
        <v>439</v>
      </c>
      <c r="AS4">
        <v>162</v>
      </c>
      <c r="AT4">
        <v>13.6</v>
      </c>
      <c r="AU4">
        <v>4.4000000000000004</v>
      </c>
      <c r="AV4">
        <v>6</v>
      </c>
      <c r="AW4">
        <v>3.2</v>
      </c>
      <c r="AX4">
        <v>52032</v>
      </c>
      <c r="AY4">
        <v>7452</v>
      </c>
      <c r="AZ4">
        <v>10.1</v>
      </c>
      <c r="BA4">
        <v>4.7</v>
      </c>
      <c r="BB4">
        <v>15.5</v>
      </c>
      <c r="BC4">
        <v>3.6</v>
      </c>
      <c r="BD4">
        <v>13.5</v>
      </c>
      <c r="BE4">
        <v>2.9</v>
      </c>
      <c r="BF4">
        <v>10.4</v>
      </c>
      <c r="BG4">
        <v>3.7</v>
      </c>
      <c r="BH4">
        <v>0.6</v>
      </c>
      <c r="BI4">
        <v>1</v>
      </c>
      <c r="BJ4">
        <v>56.1</v>
      </c>
      <c r="BK4">
        <v>9.6999999999999904</v>
      </c>
      <c r="BL4">
        <v>6.1</v>
      </c>
      <c r="BM4">
        <v>2.8</v>
      </c>
      <c r="BN4">
        <v>98</v>
      </c>
      <c r="BO4">
        <v>2.4</v>
      </c>
      <c r="BP4">
        <v>0</v>
      </c>
      <c r="BQ4">
        <v>0.7</v>
      </c>
      <c r="BR4">
        <v>6.9</v>
      </c>
      <c r="BS4">
        <v>4.2</v>
      </c>
      <c r="BT4">
        <v>73.799999999999898</v>
      </c>
      <c r="BU4">
        <v>6.5</v>
      </c>
      <c r="BV4">
        <v>4.7</v>
      </c>
      <c r="BW4">
        <v>1.7</v>
      </c>
      <c r="BX4">
        <v>0.55500000000000005</v>
      </c>
      <c r="BY4">
        <v>0.39150000000000001</v>
      </c>
      <c r="BZ4">
        <v>0.10150000000000001</v>
      </c>
      <c r="CA4">
        <v>0.43630000000000002</v>
      </c>
      <c r="CB4">
        <v>1.4843</v>
      </c>
      <c r="CC4">
        <v>0.34599999999999997</v>
      </c>
      <c r="CD4">
        <v>0.5665</v>
      </c>
      <c r="CE4">
        <v>9.8599999999999993E-2</v>
      </c>
      <c r="CF4">
        <v>0.47239999999999999</v>
      </c>
      <c r="CG4">
        <v>2.9700000000000001E-2</v>
      </c>
      <c r="CH4">
        <v>1.1672</v>
      </c>
      <c r="CI4">
        <v>8.8700000000000001E-2</v>
      </c>
      <c r="CJ4">
        <v>0.64149999999999996</v>
      </c>
      <c r="CK4">
        <v>0.66579999999999995</v>
      </c>
      <c r="CL4">
        <v>1.3071999999999999</v>
      </c>
      <c r="CM4">
        <v>0.64890000000000003</v>
      </c>
      <c r="CN4">
        <v>0.99180000000000001</v>
      </c>
      <c r="CO4">
        <v>0</v>
      </c>
      <c r="CP4">
        <v>0.7228</v>
      </c>
      <c r="CQ4">
        <v>0.92610000000000003</v>
      </c>
      <c r="CR4">
        <v>0.87250000000000005</v>
      </c>
      <c r="CS4">
        <v>3.5131999999999999</v>
      </c>
      <c r="CT4">
        <v>0.96209999999999996</v>
      </c>
      <c r="CU4">
        <v>7.4718999999999998</v>
      </c>
      <c r="CV4">
        <v>0.5665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727</v>
      </c>
      <c r="DR4">
        <v>293</v>
      </c>
      <c r="DS4">
        <v>8.1999999999999904</v>
      </c>
      <c r="DT4">
        <v>3.3</v>
      </c>
      <c r="DU4">
        <v>6338</v>
      </c>
      <c r="DV4">
        <v>4.8338962497179996E-3</v>
      </c>
      <c r="DW4">
        <v>6.0448449999999999E-9</v>
      </c>
    </row>
    <row r="5" spans="1:127" x14ac:dyDescent="0.2">
      <c r="A5">
        <v>10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36081001900</v>
      </c>
      <c r="H5" t="s">
        <v>1586</v>
      </c>
      <c r="I5">
        <v>0.33511069999999998</v>
      </c>
      <c r="J5">
        <v>1850</v>
      </c>
      <c r="K5">
        <v>203</v>
      </c>
      <c r="L5">
        <v>1394</v>
      </c>
      <c r="M5">
        <v>86</v>
      </c>
      <c r="N5">
        <v>1005</v>
      </c>
      <c r="O5">
        <v>104</v>
      </c>
      <c r="P5">
        <v>161</v>
      </c>
      <c r="Q5">
        <v>79</v>
      </c>
      <c r="R5">
        <v>70</v>
      </c>
      <c r="S5">
        <v>48</v>
      </c>
      <c r="T5">
        <v>80862</v>
      </c>
      <c r="U5">
        <v>9102</v>
      </c>
      <c r="V5">
        <v>89</v>
      </c>
      <c r="W5">
        <v>70</v>
      </c>
      <c r="X5">
        <v>99</v>
      </c>
      <c r="Y5">
        <v>47</v>
      </c>
      <c r="Z5">
        <v>132</v>
      </c>
      <c r="AA5">
        <v>63</v>
      </c>
      <c r="AB5">
        <v>50</v>
      </c>
      <c r="AC5">
        <v>37</v>
      </c>
      <c r="AD5">
        <v>5</v>
      </c>
      <c r="AE5">
        <v>13.6</v>
      </c>
      <c r="AF5">
        <v>903</v>
      </c>
      <c r="AG5">
        <v>265.39999999999901</v>
      </c>
      <c r="AH5">
        <v>33</v>
      </c>
      <c r="AI5">
        <v>54.899999999999899</v>
      </c>
      <c r="AJ5">
        <v>1180</v>
      </c>
      <c r="AK5">
        <v>100.2</v>
      </c>
      <c r="AL5">
        <v>0</v>
      </c>
      <c r="AM5">
        <v>11</v>
      </c>
      <c r="AN5">
        <v>98</v>
      </c>
      <c r="AO5">
        <v>47.7</v>
      </c>
      <c r="AP5">
        <v>626</v>
      </c>
      <c r="AQ5">
        <v>104</v>
      </c>
      <c r="AR5">
        <v>0</v>
      </c>
      <c r="AS5">
        <v>11</v>
      </c>
      <c r="AT5">
        <v>8.6999999999999904</v>
      </c>
      <c r="AU5">
        <v>4.0999999999999996</v>
      </c>
      <c r="AV5">
        <v>4.8</v>
      </c>
      <c r="AW5">
        <v>3.3</v>
      </c>
      <c r="AX5">
        <v>80862</v>
      </c>
      <c r="AY5">
        <v>9102</v>
      </c>
      <c r="AZ5">
        <v>5.8</v>
      </c>
      <c r="BA5">
        <v>4.5999999999999996</v>
      </c>
      <c r="BB5">
        <v>5.4</v>
      </c>
      <c r="BC5">
        <v>2.5</v>
      </c>
      <c r="BD5">
        <v>7.1</v>
      </c>
      <c r="BE5">
        <v>3.3</v>
      </c>
      <c r="BF5">
        <v>2.7</v>
      </c>
      <c r="BG5">
        <v>2</v>
      </c>
      <c r="BH5">
        <v>0.5</v>
      </c>
      <c r="BI5">
        <v>1.4</v>
      </c>
      <c r="BJ5">
        <v>48.799999999999898</v>
      </c>
      <c r="BK5">
        <v>13.3</v>
      </c>
      <c r="BL5">
        <v>1.9</v>
      </c>
      <c r="BM5">
        <v>3.1</v>
      </c>
      <c r="BN5">
        <v>84.599999999999895</v>
      </c>
      <c r="BO5">
        <v>4.9000000000000004</v>
      </c>
      <c r="BP5">
        <v>0</v>
      </c>
      <c r="BQ5">
        <v>2.1</v>
      </c>
      <c r="BR5">
        <v>9.8000000000000007</v>
      </c>
      <c r="BS5">
        <v>4.5999999999999996</v>
      </c>
      <c r="BT5">
        <v>62.299999999999898</v>
      </c>
      <c r="BU5">
        <v>7.7</v>
      </c>
      <c r="BV5">
        <v>0</v>
      </c>
      <c r="BW5">
        <v>0.6</v>
      </c>
      <c r="BX5">
        <v>0.3599</v>
      </c>
      <c r="BY5">
        <v>0.25130000000000002</v>
      </c>
      <c r="BZ5">
        <v>3.7100000000000001E-2</v>
      </c>
      <c r="CA5">
        <v>0.21260000000000001</v>
      </c>
      <c r="CB5">
        <v>0.86099999999999999</v>
      </c>
      <c r="CC5">
        <v>0.15240000000000001</v>
      </c>
      <c r="CD5">
        <v>4.0800000000000003E-2</v>
      </c>
      <c r="CE5">
        <v>3.0300000000000001E-2</v>
      </c>
      <c r="CF5">
        <v>8.5000000000000006E-3</v>
      </c>
      <c r="CG5">
        <v>2.7199999999999998E-2</v>
      </c>
      <c r="CH5">
        <v>0.1067</v>
      </c>
      <c r="CI5">
        <v>5.7999999999999996E-3</v>
      </c>
      <c r="CJ5">
        <v>0.60929999999999995</v>
      </c>
      <c r="CK5">
        <v>0.43</v>
      </c>
      <c r="CL5">
        <v>1.0392999999999999</v>
      </c>
      <c r="CM5">
        <v>0.50560000000000005</v>
      </c>
      <c r="CN5">
        <v>0.91449999999999998</v>
      </c>
      <c r="CO5">
        <v>0</v>
      </c>
      <c r="CP5">
        <v>0.80500000000000005</v>
      </c>
      <c r="CQ5">
        <v>0.84870000000000001</v>
      </c>
      <c r="CR5">
        <v>0</v>
      </c>
      <c r="CS5">
        <v>2.5682999999999998</v>
      </c>
      <c r="CT5">
        <v>0.65939999999999999</v>
      </c>
      <c r="CU5">
        <v>4.5753000000000004</v>
      </c>
      <c r="CV5">
        <v>0.11360000000000001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129</v>
      </c>
      <c r="DR5">
        <v>56</v>
      </c>
      <c r="DS5">
        <v>7</v>
      </c>
      <c r="DT5">
        <v>3.1</v>
      </c>
      <c r="DU5">
        <v>29985</v>
      </c>
      <c r="DV5">
        <v>3.1967822260100002E-4</v>
      </c>
      <c r="DW5">
        <v>1.5646999999999999E-11</v>
      </c>
    </row>
    <row r="6" spans="1:127" x14ac:dyDescent="0.2">
      <c r="A6">
        <v>11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36081002500</v>
      </c>
      <c r="H6" t="s">
        <v>1585</v>
      </c>
      <c r="I6">
        <v>8.1246299999999994E-2</v>
      </c>
      <c r="J6">
        <v>6592</v>
      </c>
      <c r="K6">
        <v>579</v>
      </c>
      <c r="L6">
        <v>3384</v>
      </c>
      <c r="M6">
        <v>68</v>
      </c>
      <c r="N6">
        <v>3176</v>
      </c>
      <c r="O6">
        <v>149</v>
      </c>
      <c r="P6">
        <v>3100</v>
      </c>
      <c r="Q6">
        <v>699</v>
      </c>
      <c r="R6">
        <v>610</v>
      </c>
      <c r="S6">
        <v>271</v>
      </c>
      <c r="T6">
        <v>14116</v>
      </c>
      <c r="U6">
        <v>3662</v>
      </c>
      <c r="V6">
        <v>1705</v>
      </c>
      <c r="W6">
        <v>323</v>
      </c>
      <c r="X6">
        <v>1021</v>
      </c>
      <c r="Y6">
        <v>241</v>
      </c>
      <c r="Z6">
        <v>1262</v>
      </c>
      <c r="AA6">
        <v>343</v>
      </c>
      <c r="AB6">
        <v>1141</v>
      </c>
      <c r="AC6">
        <v>279</v>
      </c>
      <c r="AD6">
        <v>568</v>
      </c>
      <c r="AE6">
        <v>165.099999999999</v>
      </c>
      <c r="AF6">
        <v>6507</v>
      </c>
      <c r="AG6">
        <v>586.29999999999905</v>
      </c>
      <c r="AH6">
        <v>1463</v>
      </c>
      <c r="AI6">
        <v>369</v>
      </c>
      <c r="AJ6">
        <v>3191</v>
      </c>
      <c r="AK6">
        <v>170.099999999999</v>
      </c>
      <c r="AL6">
        <v>0</v>
      </c>
      <c r="AM6">
        <v>16</v>
      </c>
      <c r="AN6">
        <v>83</v>
      </c>
      <c r="AO6">
        <v>59.399999999999899</v>
      </c>
      <c r="AP6">
        <v>2864</v>
      </c>
      <c r="AQ6">
        <v>206</v>
      </c>
      <c r="AR6">
        <v>0</v>
      </c>
      <c r="AS6">
        <v>16</v>
      </c>
      <c r="AT6">
        <v>47</v>
      </c>
      <c r="AU6">
        <v>9</v>
      </c>
      <c r="AV6">
        <v>24.1</v>
      </c>
      <c r="AW6">
        <v>9.3000000000000007</v>
      </c>
      <c r="AX6">
        <v>14116</v>
      </c>
      <c r="AY6">
        <v>3662</v>
      </c>
      <c r="AZ6">
        <v>39.200000000000003</v>
      </c>
      <c r="BA6">
        <v>6.5</v>
      </c>
      <c r="BB6">
        <v>15.5</v>
      </c>
      <c r="BC6">
        <v>3.9</v>
      </c>
      <c r="BD6">
        <v>19.100000000000001</v>
      </c>
      <c r="BE6">
        <v>4.9000000000000004</v>
      </c>
      <c r="BF6">
        <v>17.3</v>
      </c>
      <c r="BG6">
        <v>4.7</v>
      </c>
      <c r="BH6">
        <v>17.899999999999899</v>
      </c>
      <c r="BI6">
        <v>5.0999999999999996</v>
      </c>
      <c r="BJ6">
        <v>98.7</v>
      </c>
      <c r="BK6">
        <v>2</v>
      </c>
      <c r="BL6">
        <v>23.399999999999899</v>
      </c>
      <c r="BM6">
        <v>5.5</v>
      </c>
      <c r="BN6">
        <v>94.299999999999898</v>
      </c>
      <c r="BO6">
        <v>4.7</v>
      </c>
      <c r="BP6">
        <v>0</v>
      </c>
      <c r="BQ6">
        <v>0.9</v>
      </c>
      <c r="BR6">
        <v>2.6</v>
      </c>
      <c r="BS6">
        <v>1.9</v>
      </c>
      <c r="BT6">
        <v>90.2</v>
      </c>
      <c r="BU6">
        <v>4.5999999999999996</v>
      </c>
      <c r="BV6">
        <v>0</v>
      </c>
      <c r="BW6">
        <v>0.2</v>
      </c>
      <c r="BX6">
        <v>0.9647</v>
      </c>
      <c r="BY6">
        <v>0.98950000000000005</v>
      </c>
      <c r="BZ6">
        <v>0.93</v>
      </c>
      <c r="CA6">
        <v>0.96330000000000005</v>
      </c>
      <c r="CB6">
        <v>3.8475000000000001</v>
      </c>
      <c r="CC6">
        <v>0.98719999999999997</v>
      </c>
      <c r="CD6">
        <v>0.5665</v>
      </c>
      <c r="CE6">
        <v>0.3322</v>
      </c>
      <c r="CF6">
        <v>0.87970000000000004</v>
      </c>
      <c r="CG6">
        <v>0.86509999999999998</v>
      </c>
      <c r="CH6">
        <v>2.6435</v>
      </c>
      <c r="CI6">
        <v>0.85109999999999997</v>
      </c>
      <c r="CJ6">
        <v>0.94750000000000001</v>
      </c>
      <c r="CK6">
        <v>0.92979999999999996</v>
      </c>
      <c r="CL6">
        <v>1.8773</v>
      </c>
      <c r="CM6">
        <v>0.98429999999999995</v>
      </c>
      <c r="CN6">
        <v>0.96679999999999999</v>
      </c>
      <c r="CO6">
        <v>0</v>
      </c>
      <c r="CP6">
        <v>0.48349999999999999</v>
      </c>
      <c r="CQ6">
        <v>0.99609999999999999</v>
      </c>
      <c r="CR6">
        <v>0</v>
      </c>
      <c r="CS6">
        <v>2.4464000000000001</v>
      </c>
      <c r="CT6">
        <v>0.59609999999999996</v>
      </c>
      <c r="CU6">
        <v>10.8148</v>
      </c>
      <c r="CV6">
        <v>0.93799999999999994</v>
      </c>
      <c r="CW6">
        <v>1</v>
      </c>
      <c r="CX6">
        <v>1</v>
      </c>
      <c r="CY6">
        <v>1</v>
      </c>
      <c r="CZ6">
        <v>1</v>
      </c>
      <c r="DA6">
        <v>4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2</v>
      </c>
      <c r="DJ6">
        <v>1</v>
      </c>
      <c r="DK6">
        <v>0</v>
      </c>
      <c r="DL6">
        <v>0</v>
      </c>
      <c r="DM6">
        <v>1</v>
      </c>
      <c r="DN6">
        <v>0</v>
      </c>
      <c r="DO6">
        <v>2</v>
      </c>
      <c r="DP6">
        <v>8</v>
      </c>
      <c r="DQ6">
        <v>401</v>
      </c>
      <c r="DR6">
        <v>172</v>
      </c>
      <c r="DS6">
        <v>6.1</v>
      </c>
      <c r="DT6">
        <v>2.6</v>
      </c>
      <c r="DU6">
        <v>2276</v>
      </c>
      <c r="DV6">
        <v>1.8610969417993999E-2</v>
      </c>
      <c r="DW6">
        <v>2.0041077553999999E-5</v>
      </c>
    </row>
    <row r="7" spans="1:127" x14ac:dyDescent="0.2">
      <c r="A7">
        <v>12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36081003100</v>
      </c>
      <c r="H7" t="s">
        <v>1584</v>
      </c>
      <c r="I7">
        <v>6.3692200000000004E-2</v>
      </c>
      <c r="J7">
        <v>1032</v>
      </c>
      <c r="K7">
        <v>181</v>
      </c>
      <c r="L7">
        <v>535</v>
      </c>
      <c r="M7">
        <v>33</v>
      </c>
      <c r="N7">
        <v>426</v>
      </c>
      <c r="O7">
        <v>49</v>
      </c>
      <c r="P7">
        <v>155</v>
      </c>
      <c r="Q7">
        <v>105</v>
      </c>
      <c r="R7">
        <v>21</v>
      </c>
      <c r="S7">
        <v>34</v>
      </c>
      <c r="T7">
        <v>30529</v>
      </c>
      <c r="U7">
        <v>5963</v>
      </c>
      <c r="V7">
        <v>111</v>
      </c>
      <c r="W7">
        <v>47</v>
      </c>
      <c r="X7">
        <v>52</v>
      </c>
      <c r="Y7">
        <v>45</v>
      </c>
      <c r="Z7">
        <v>167</v>
      </c>
      <c r="AA7">
        <v>60</v>
      </c>
      <c r="AB7">
        <v>34</v>
      </c>
      <c r="AC7">
        <v>21</v>
      </c>
      <c r="AD7">
        <v>14</v>
      </c>
      <c r="AE7">
        <v>17.100000000000001</v>
      </c>
      <c r="AF7">
        <v>763</v>
      </c>
      <c r="AG7">
        <v>192.3</v>
      </c>
      <c r="AH7">
        <v>175</v>
      </c>
      <c r="AI7">
        <v>76.400000000000006</v>
      </c>
      <c r="AJ7">
        <v>211</v>
      </c>
      <c r="AK7">
        <v>46.7</v>
      </c>
      <c r="AL7">
        <v>0</v>
      </c>
      <c r="AM7">
        <v>11</v>
      </c>
      <c r="AN7">
        <v>23</v>
      </c>
      <c r="AO7">
        <v>20.6</v>
      </c>
      <c r="AP7">
        <v>226</v>
      </c>
      <c r="AQ7">
        <v>44</v>
      </c>
      <c r="AR7">
        <v>5</v>
      </c>
      <c r="AS7">
        <v>26</v>
      </c>
      <c r="AT7">
        <v>15</v>
      </c>
      <c r="AU7">
        <v>9.1</v>
      </c>
      <c r="AV7">
        <v>3.1</v>
      </c>
      <c r="AW7">
        <v>4.9000000000000004</v>
      </c>
      <c r="AX7">
        <v>30529</v>
      </c>
      <c r="AY7">
        <v>5963</v>
      </c>
      <c r="AZ7">
        <v>15.1999999999999</v>
      </c>
      <c r="BA7">
        <v>5.8</v>
      </c>
      <c r="BB7">
        <v>5</v>
      </c>
      <c r="BC7">
        <v>4.4000000000000004</v>
      </c>
      <c r="BD7">
        <v>16.1999999999999</v>
      </c>
      <c r="BE7">
        <v>5.0999999999999996</v>
      </c>
      <c r="BF7">
        <v>3.3</v>
      </c>
      <c r="BG7">
        <v>2.2000000000000002</v>
      </c>
      <c r="BH7">
        <v>3.3</v>
      </c>
      <c r="BI7">
        <v>4</v>
      </c>
      <c r="BJ7">
        <v>73.900000000000006</v>
      </c>
      <c r="BK7">
        <v>13.4</v>
      </c>
      <c r="BL7">
        <v>17.1999999999999</v>
      </c>
      <c r="BM7">
        <v>6.9</v>
      </c>
      <c r="BN7">
        <v>39.399999999999899</v>
      </c>
      <c r="BO7">
        <v>8.4</v>
      </c>
      <c r="BP7">
        <v>0</v>
      </c>
      <c r="BQ7">
        <v>5.4</v>
      </c>
      <c r="BR7">
        <v>5.4</v>
      </c>
      <c r="BS7">
        <v>4.8</v>
      </c>
      <c r="BT7">
        <v>53.1</v>
      </c>
      <c r="BU7">
        <v>9.6</v>
      </c>
      <c r="BV7">
        <v>0.5</v>
      </c>
      <c r="BW7">
        <v>2.5</v>
      </c>
      <c r="BX7">
        <v>0.5988</v>
      </c>
      <c r="BY7">
        <v>9.0999999999999998E-2</v>
      </c>
      <c r="BZ7">
        <v>0.44080000000000003</v>
      </c>
      <c r="CA7">
        <v>0.63949999999999996</v>
      </c>
      <c r="CB7">
        <v>1.77</v>
      </c>
      <c r="CC7">
        <v>0.44059999999999999</v>
      </c>
      <c r="CD7">
        <v>3.3599999999999998E-2</v>
      </c>
      <c r="CE7">
        <v>0.17630000000000001</v>
      </c>
      <c r="CF7">
        <v>1.34E-2</v>
      </c>
      <c r="CG7">
        <v>0.1744</v>
      </c>
      <c r="CH7">
        <v>0.3977</v>
      </c>
      <c r="CI7">
        <v>1.9400000000000001E-2</v>
      </c>
      <c r="CJ7">
        <v>0.72450000000000003</v>
      </c>
      <c r="CK7">
        <v>0.86960000000000004</v>
      </c>
      <c r="CL7">
        <v>1.5941000000000001</v>
      </c>
      <c r="CM7">
        <v>0.8377</v>
      </c>
      <c r="CN7">
        <v>0.76870000000000005</v>
      </c>
      <c r="CO7">
        <v>0</v>
      </c>
      <c r="CP7">
        <v>0.66249999999999998</v>
      </c>
      <c r="CQ7">
        <v>0.78420000000000001</v>
      </c>
      <c r="CR7">
        <v>0.58499999999999996</v>
      </c>
      <c r="CS7">
        <v>2.8005</v>
      </c>
      <c r="CT7">
        <v>0.76329999999999998</v>
      </c>
      <c r="CU7">
        <v>6.5622999999999996</v>
      </c>
      <c r="CV7">
        <v>0.42249999999999999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129</v>
      </c>
      <c r="DR7">
        <v>63</v>
      </c>
      <c r="DS7">
        <v>12.5</v>
      </c>
      <c r="DT7">
        <v>5.5</v>
      </c>
      <c r="DU7">
        <v>3068</v>
      </c>
      <c r="DV7">
        <v>2.1495434949414E-2</v>
      </c>
      <c r="DW7">
        <v>1.7001162282000001E-5</v>
      </c>
    </row>
    <row r="8" spans="1:127" x14ac:dyDescent="0.2">
      <c r="A8">
        <v>13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36081003300</v>
      </c>
      <c r="H8" t="s">
        <v>1583</v>
      </c>
      <c r="I8">
        <v>0.19652710000000001</v>
      </c>
      <c r="J8">
        <v>2922</v>
      </c>
      <c r="K8">
        <v>278</v>
      </c>
      <c r="L8">
        <v>1297</v>
      </c>
      <c r="M8">
        <v>72</v>
      </c>
      <c r="N8">
        <v>1165</v>
      </c>
      <c r="O8">
        <v>93</v>
      </c>
      <c r="P8">
        <v>640</v>
      </c>
      <c r="Q8">
        <v>192</v>
      </c>
      <c r="R8">
        <v>112</v>
      </c>
      <c r="S8">
        <v>34</v>
      </c>
      <c r="T8">
        <v>36256</v>
      </c>
      <c r="U8">
        <v>5359</v>
      </c>
      <c r="V8">
        <v>272</v>
      </c>
      <c r="W8">
        <v>83</v>
      </c>
      <c r="X8">
        <v>208</v>
      </c>
      <c r="Y8">
        <v>70</v>
      </c>
      <c r="Z8">
        <v>354</v>
      </c>
      <c r="AA8">
        <v>111</v>
      </c>
      <c r="AB8">
        <v>187</v>
      </c>
      <c r="AC8">
        <v>68</v>
      </c>
      <c r="AD8">
        <v>57</v>
      </c>
      <c r="AE8">
        <v>32.899999999999899</v>
      </c>
      <c r="AF8">
        <v>1989</v>
      </c>
      <c r="AG8">
        <v>320.8</v>
      </c>
      <c r="AH8">
        <v>376</v>
      </c>
      <c r="AI8">
        <v>123.599999999999</v>
      </c>
      <c r="AJ8">
        <v>861</v>
      </c>
      <c r="AK8">
        <v>103.099999999999</v>
      </c>
      <c r="AL8">
        <v>0</v>
      </c>
      <c r="AM8">
        <v>11</v>
      </c>
      <c r="AN8">
        <v>180</v>
      </c>
      <c r="AO8">
        <v>63.7</v>
      </c>
      <c r="AP8">
        <v>856</v>
      </c>
      <c r="AQ8">
        <v>101</v>
      </c>
      <c r="AR8">
        <v>9</v>
      </c>
      <c r="AS8">
        <v>6</v>
      </c>
      <c r="AT8">
        <v>21.899999999999899</v>
      </c>
      <c r="AU8">
        <v>6.3</v>
      </c>
      <c r="AV8">
        <v>5.9</v>
      </c>
      <c r="AW8">
        <v>1.8</v>
      </c>
      <c r="AX8">
        <v>36256</v>
      </c>
      <c r="AY8">
        <v>5359</v>
      </c>
      <c r="AZ8">
        <v>11.6</v>
      </c>
      <c r="BA8">
        <v>3.2</v>
      </c>
      <c r="BB8">
        <v>7.1</v>
      </c>
      <c r="BC8">
        <v>2.2999999999999998</v>
      </c>
      <c r="BD8">
        <v>12.1</v>
      </c>
      <c r="BE8">
        <v>3.6</v>
      </c>
      <c r="BF8">
        <v>6.4</v>
      </c>
      <c r="BG8">
        <v>2.2999999999999998</v>
      </c>
      <c r="BH8">
        <v>4.9000000000000004</v>
      </c>
      <c r="BI8">
        <v>2.8</v>
      </c>
      <c r="BJ8">
        <v>68.099999999999895</v>
      </c>
      <c r="BK8">
        <v>8.9</v>
      </c>
      <c r="BL8">
        <v>13.5</v>
      </c>
      <c r="BM8">
        <v>4.2</v>
      </c>
      <c r="BN8">
        <v>66.400000000000006</v>
      </c>
      <c r="BO8">
        <v>7</v>
      </c>
      <c r="BP8">
        <v>0</v>
      </c>
      <c r="BQ8">
        <v>2.2999999999999998</v>
      </c>
      <c r="BR8">
        <v>15.5</v>
      </c>
      <c r="BS8">
        <v>5.3</v>
      </c>
      <c r="BT8">
        <v>73.5</v>
      </c>
      <c r="BU8">
        <v>7.3</v>
      </c>
      <c r="BV8">
        <v>0.3</v>
      </c>
      <c r="BW8">
        <v>0.2</v>
      </c>
      <c r="BX8">
        <v>0.74790000000000001</v>
      </c>
      <c r="BY8">
        <v>0.37990000000000002</v>
      </c>
      <c r="BZ8">
        <v>0.28949999999999998</v>
      </c>
      <c r="CA8">
        <v>0.50139999999999996</v>
      </c>
      <c r="CB8">
        <v>1.9188000000000001</v>
      </c>
      <c r="CC8">
        <v>0.4874</v>
      </c>
      <c r="CD8">
        <v>8.48E-2</v>
      </c>
      <c r="CE8">
        <v>7.6399999999999996E-2</v>
      </c>
      <c r="CF8">
        <v>0.10970000000000001</v>
      </c>
      <c r="CG8">
        <v>0.29630000000000001</v>
      </c>
      <c r="CH8">
        <v>0.56730000000000003</v>
      </c>
      <c r="CI8">
        <v>2.7199999999999998E-2</v>
      </c>
      <c r="CJ8">
        <v>0.69750000000000001</v>
      </c>
      <c r="CK8">
        <v>0.81730000000000003</v>
      </c>
      <c r="CL8">
        <v>1.5147999999999999</v>
      </c>
      <c r="CM8">
        <v>0.78400000000000003</v>
      </c>
      <c r="CN8">
        <v>0.85319999999999996</v>
      </c>
      <c r="CO8">
        <v>0</v>
      </c>
      <c r="CP8">
        <v>0.91410000000000002</v>
      </c>
      <c r="CQ8">
        <v>0.92430000000000001</v>
      </c>
      <c r="CR8">
        <v>0.4924</v>
      </c>
      <c r="CS8">
        <v>3.1839</v>
      </c>
      <c r="CT8">
        <v>0.89100000000000001</v>
      </c>
      <c r="CU8">
        <v>7.1848999999999998</v>
      </c>
      <c r="CV8">
        <v>0.52300000000000002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1</v>
      </c>
      <c r="DN8">
        <v>0</v>
      </c>
      <c r="DO8">
        <v>2</v>
      </c>
      <c r="DP8">
        <v>2</v>
      </c>
      <c r="DQ8">
        <v>480</v>
      </c>
      <c r="DR8">
        <v>177</v>
      </c>
      <c r="DS8">
        <v>16.399999999999899</v>
      </c>
      <c r="DT8">
        <v>6</v>
      </c>
      <c r="DU8">
        <v>21513</v>
      </c>
      <c r="DV8">
        <v>3.8894294811174998E-2</v>
      </c>
      <c r="DW8">
        <v>5.3232601770000002E-5</v>
      </c>
    </row>
    <row r="9" spans="1:127" x14ac:dyDescent="0.2">
      <c r="A9">
        <v>14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36081004300</v>
      </c>
      <c r="H9" t="s">
        <v>1582</v>
      </c>
      <c r="I9">
        <v>6.5951200000000001E-2</v>
      </c>
      <c r="J9">
        <v>2660</v>
      </c>
      <c r="K9">
        <v>277</v>
      </c>
      <c r="L9">
        <v>1148</v>
      </c>
      <c r="M9">
        <v>26</v>
      </c>
      <c r="N9">
        <v>1096</v>
      </c>
      <c r="O9">
        <v>59</v>
      </c>
      <c r="P9">
        <v>853</v>
      </c>
      <c r="Q9">
        <v>274</v>
      </c>
      <c r="R9">
        <v>246</v>
      </c>
      <c r="S9">
        <v>109</v>
      </c>
      <c r="T9">
        <v>16768</v>
      </c>
      <c r="U9">
        <v>3285</v>
      </c>
      <c r="V9">
        <v>304</v>
      </c>
      <c r="W9">
        <v>112</v>
      </c>
      <c r="X9">
        <v>258</v>
      </c>
      <c r="Y9">
        <v>105</v>
      </c>
      <c r="Z9">
        <v>684</v>
      </c>
      <c r="AA9">
        <v>203</v>
      </c>
      <c r="AB9">
        <v>461</v>
      </c>
      <c r="AC9">
        <v>128</v>
      </c>
      <c r="AD9">
        <v>207</v>
      </c>
      <c r="AE9">
        <v>88.7</v>
      </c>
      <c r="AF9">
        <v>2455</v>
      </c>
      <c r="AG9">
        <v>326.60000000000002</v>
      </c>
      <c r="AH9">
        <v>392</v>
      </c>
      <c r="AI9">
        <v>154.4</v>
      </c>
      <c r="AJ9">
        <v>989</v>
      </c>
      <c r="AK9">
        <v>74.5</v>
      </c>
      <c r="AL9">
        <v>0</v>
      </c>
      <c r="AM9">
        <v>11</v>
      </c>
      <c r="AN9">
        <v>59</v>
      </c>
      <c r="AO9">
        <v>39.899999999999899</v>
      </c>
      <c r="AP9">
        <v>746</v>
      </c>
      <c r="AQ9">
        <v>134</v>
      </c>
      <c r="AR9">
        <v>13</v>
      </c>
      <c r="AS9">
        <v>6</v>
      </c>
      <c r="AT9">
        <v>32.200000000000003</v>
      </c>
      <c r="AU9">
        <v>10.5</v>
      </c>
      <c r="AV9">
        <v>17.8</v>
      </c>
      <c r="AW9">
        <v>7.1</v>
      </c>
      <c r="AX9">
        <v>16768</v>
      </c>
      <c r="AY9">
        <v>3285</v>
      </c>
      <c r="AZ9">
        <v>17.8</v>
      </c>
      <c r="BA9">
        <v>6.1</v>
      </c>
      <c r="BB9">
        <v>9.6999999999999904</v>
      </c>
      <c r="BC9">
        <v>4.0999999999999996</v>
      </c>
      <c r="BD9">
        <v>25.6999999999999</v>
      </c>
      <c r="BE9">
        <v>7.1</v>
      </c>
      <c r="BF9">
        <v>17.3</v>
      </c>
      <c r="BG9">
        <v>5</v>
      </c>
      <c r="BH9">
        <v>18.899999999999899</v>
      </c>
      <c r="BI9">
        <v>8</v>
      </c>
      <c r="BJ9">
        <v>92.299999999999898</v>
      </c>
      <c r="BK9">
        <v>7.6</v>
      </c>
      <c r="BL9">
        <v>15.8</v>
      </c>
      <c r="BM9">
        <v>6</v>
      </c>
      <c r="BN9">
        <v>86.099999999999895</v>
      </c>
      <c r="BO9">
        <v>6.2</v>
      </c>
      <c r="BP9">
        <v>0</v>
      </c>
      <c r="BQ9">
        <v>2.6</v>
      </c>
      <c r="BR9">
        <v>5.4</v>
      </c>
      <c r="BS9">
        <v>3.6</v>
      </c>
      <c r="BT9">
        <v>68.099999999999895</v>
      </c>
      <c r="BU9">
        <v>11.4</v>
      </c>
      <c r="BV9">
        <v>0.5</v>
      </c>
      <c r="BW9">
        <v>0.2</v>
      </c>
      <c r="BX9">
        <v>0.876</v>
      </c>
      <c r="BY9">
        <v>0.95850000000000002</v>
      </c>
      <c r="BZ9">
        <v>0.88049999999999995</v>
      </c>
      <c r="CA9">
        <v>0.7077</v>
      </c>
      <c r="CB9">
        <v>3.4226999999999999</v>
      </c>
      <c r="CC9">
        <v>0.90869999999999995</v>
      </c>
      <c r="CD9">
        <v>0.1993</v>
      </c>
      <c r="CE9">
        <v>0.80310000000000004</v>
      </c>
      <c r="CF9">
        <v>0.87970000000000004</v>
      </c>
      <c r="CG9">
        <v>0.88200000000000001</v>
      </c>
      <c r="CH9">
        <v>2.7642000000000002</v>
      </c>
      <c r="CI9">
        <v>0.89249999999999996</v>
      </c>
      <c r="CJ9">
        <v>0.83960000000000001</v>
      </c>
      <c r="CK9">
        <v>0.85419999999999996</v>
      </c>
      <c r="CL9">
        <v>1.6938</v>
      </c>
      <c r="CM9">
        <v>0.90549999999999997</v>
      </c>
      <c r="CN9">
        <v>0.92149999999999999</v>
      </c>
      <c r="CO9">
        <v>0</v>
      </c>
      <c r="CP9">
        <v>0.66190000000000004</v>
      </c>
      <c r="CQ9">
        <v>0.88739999999999997</v>
      </c>
      <c r="CR9">
        <v>0.5877</v>
      </c>
      <c r="CS9">
        <v>3.0586000000000002</v>
      </c>
      <c r="CT9">
        <v>0.85099999999999998</v>
      </c>
      <c r="CU9">
        <v>10.9392999999999</v>
      </c>
      <c r="CV9">
        <v>0.94820000000000004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2</v>
      </c>
      <c r="DQ9">
        <v>227</v>
      </c>
      <c r="DR9">
        <v>128</v>
      </c>
      <c r="DS9">
        <v>8.5</v>
      </c>
      <c r="DT9">
        <v>4.7</v>
      </c>
      <c r="DU9">
        <v>3201</v>
      </c>
      <c r="DV9">
        <v>1.9838438345543E-2</v>
      </c>
      <c r="DW9">
        <v>1.8241068203000001E-5</v>
      </c>
    </row>
    <row r="10" spans="1:127" x14ac:dyDescent="0.2">
      <c r="A10">
        <v>15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36081004500</v>
      </c>
      <c r="H10" t="s">
        <v>1581</v>
      </c>
      <c r="I10">
        <v>8.5086800000000004E-2</v>
      </c>
      <c r="J10">
        <v>3290</v>
      </c>
      <c r="K10">
        <v>366</v>
      </c>
      <c r="L10">
        <v>1614</v>
      </c>
      <c r="M10">
        <v>23</v>
      </c>
      <c r="N10">
        <v>1521</v>
      </c>
      <c r="O10">
        <v>72</v>
      </c>
      <c r="P10">
        <v>261</v>
      </c>
      <c r="Q10">
        <v>110</v>
      </c>
      <c r="R10">
        <v>133</v>
      </c>
      <c r="S10">
        <v>62</v>
      </c>
      <c r="T10">
        <v>44547</v>
      </c>
      <c r="U10">
        <v>9056</v>
      </c>
      <c r="V10">
        <v>371</v>
      </c>
      <c r="W10">
        <v>110</v>
      </c>
      <c r="X10">
        <v>775</v>
      </c>
      <c r="Y10">
        <v>107</v>
      </c>
      <c r="Z10">
        <v>443</v>
      </c>
      <c r="AA10">
        <v>186</v>
      </c>
      <c r="AB10">
        <v>556</v>
      </c>
      <c r="AC10">
        <v>149</v>
      </c>
      <c r="AD10">
        <v>28</v>
      </c>
      <c r="AE10">
        <v>31</v>
      </c>
      <c r="AF10">
        <v>1583</v>
      </c>
      <c r="AG10">
        <v>482.19999999999902</v>
      </c>
      <c r="AH10">
        <v>310</v>
      </c>
      <c r="AI10">
        <v>117.9</v>
      </c>
      <c r="AJ10">
        <v>1239</v>
      </c>
      <c r="AK10">
        <v>115</v>
      </c>
      <c r="AL10">
        <v>0</v>
      </c>
      <c r="AM10">
        <v>11</v>
      </c>
      <c r="AN10">
        <v>28</v>
      </c>
      <c r="AO10">
        <v>32.899999999999899</v>
      </c>
      <c r="AP10">
        <v>648</v>
      </c>
      <c r="AQ10">
        <v>149</v>
      </c>
      <c r="AR10">
        <v>0</v>
      </c>
      <c r="AS10">
        <v>11</v>
      </c>
      <c r="AT10">
        <v>7.9</v>
      </c>
      <c r="AU10">
        <v>3.5</v>
      </c>
      <c r="AV10">
        <v>7.3</v>
      </c>
      <c r="AW10">
        <v>3.1</v>
      </c>
      <c r="AX10">
        <v>44547</v>
      </c>
      <c r="AY10">
        <v>9056</v>
      </c>
      <c r="AZ10">
        <v>13.6999999999999</v>
      </c>
      <c r="BA10">
        <v>4.0999999999999996</v>
      </c>
      <c r="BB10">
        <v>23.6</v>
      </c>
      <c r="BC10">
        <v>3.5</v>
      </c>
      <c r="BD10">
        <v>13.5</v>
      </c>
      <c r="BE10">
        <v>5.5</v>
      </c>
      <c r="BF10">
        <v>16.899999999999899</v>
      </c>
      <c r="BG10">
        <v>4.5</v>
      </c>
      <c r="BH10">
        <v>1.8</v>
      </c>
      <c r="BI10">
        <v>2</v>
      </c>
      <c r="BJ10">
        <v>48.1</v>
      </c>
      <c r="BK10">
        <v>13.6</v>
      </c>
      <c r="BL10">
        <v>9.8000000000000007</v>
      </c>
      <c r="BM10">
        <v>3.6</v>
      </c>
      <c r="BN10">
        <v>76.799999999999898</v>
      </c>
      <c r="BO10">
        <v>7</v>
      </c>
      <c r="BP10">
        <v>0</v>
      </c>
      <c r="BQ10">
        <v>1.8</v>
      </c>
      <c r="BR10">
        <v>1.8</v>
      </c>
      <c r="BS10">
        <v>2.2000000000000002</v>
      </c>
      <c r="BT10">
        <v>42.6</v>
      </c>
      <c r="BU10">
        <v>9.6</v>
      </c>
      <c r="BV10">
        <v>0</v>
      </c>
      <c r="BW10">
        <v>0.3</v>
      </c>
      <c r="BX10">
        <v>0.32229999999999998</v>
      </c>
      <c r="BY10">
        <v>0.53879999999999995</v>
      </c>
      <c r="BZ10">
        <v>0.15409999999999999</v>
      </c>
      <c r="CA10">
        <v>0.58609999999999995</v>
      </c>
      <c r="CB10">
        <v>1.6013999999999999</v>
      </c>
      <c r="CC10">
        <v>0.38469999999999999</v>
      </c>
      <c r="CD10">
        <v>0.93079999999999996</v>
      </c>
      <c r="CE10">
        <v>9.8400000000000001E-2</v>
      </c>
      <c r="CF10">
        <v>0.86799999999999999</v>
      </c>
      <c r="CG10">
        <v>7.8700000000000006E-2</v>
      </c>
      <c r="CH10">
        <v>1.9759</v>
      </c>
      <c r="CI10">
        <v>0.47070000000000001</v>
      </c>
      <c r="CJ10">
        <v>0.60580000000000001</v>
      </c>
      <c r="CK10">
        <v>0.75449999999999995</v>
      </c>
      <c r="CL10">
        <v>1.3604000000000001</v>
      </c>
      <c r="CM10">
        <v>0.68120000000000003</v>
      </c>
      <c r="CN10">
        <v>0.88139999999999996</v>
      </c>
      <c r="CO10">
        <v>0</v>
      </c>
      <c r="CP10">
        <v>0.4042</v>
      </c>
      <c r="CQ10">
        <v>0.71740000000000004</v>
      </c>
      <c r="CR10">
        <v>0</v>
      </c>
      <c r="CS10">
        <v>2.0030000000000001</v>
      </c>
      <c r="CT10">
        <v>0.39810000000000001</v>
      </c>
      <c r="CU10">
        <v>6.9405999999999999</v>
      </c>
      <c r="CV10">
        <v>0.48449999999999999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170</v>
      </c>
      <c r="DR10">
        <v>94</v>
      </c>
      <c r="DS10">
        <v>5.2</v>
      </c>
      <c r="DT10">
        <v>2.7</v>
      </c>
      <c r="DU10">
        <v>3963</v>
      </c>
      <c r="DV10">
        <v>2.6251285241925999E-2</v>
      </c>
      <c r="DW10">
        <v>2.3489456363E-5</v>
      </c>
    </row>
    <row r="11" spans="1:127" x14ac:dyDescent="0.2">
      <c r="A11">
        <v>16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36081004700</v>
      </c>
      <c r="H11" t="s">
        <v>1580</v>
      </c>
      <c r="I11">
        <v>6.9208800000000001E-2</v>
      </c>
      <c r="J11">
        <v>3910</v>
      </c>
      <c r="K11">
        <v>440</v>
      </c>
      <c r="L11">
        <v>1834</v>
      </c>
      <c r="M11">
        <v>62</v>
      </c>
      <c r="N11">
        <v>1669</v>
      </c>
      <c r="O11">
        <v>97</v>
      </c>
      <c r="P11">
        <v>932</v>
      </c>
      <c r="Q11">
        <v>304</v>
      </c>
      <c r="R11">
        <v>257</v>
      </c>
      <c r="S11">
        <v>92</v>
      </c>
      <c r="T11">
        <v>21423</v>
      </c>
      <c r="U11">
        <v>3025</v>
      </c>
      <c r="V11">
        <v>617</v>
      </c>
      <c r="W11">
        <v>242</v>
      </c>
      <c r="X11">
        <v>546</v>
      </c>
      <c r="Y11">
        <v>112</v>
      </c>
      <c r="Z11">
        <v>840</v>
      </c>
      <c r="AA11">
        <v>245</v>
      </c>
      <c r="AB11">
        <v>588</v>
      </c>
      <c r="AC11">
        <v>125</v>
      </c>
      <c r="AD11">
        <v>214</v>
      </c>
      <c r="AE11">
        <v>89.9</v>
      </c>
      <c r="AF11">
        <v>2913</v>
      </c>
      <c r="AG11">
        <v>498.39999999999901</v>
      </c>
      <c r="AH11">
        <v>452</v>
      </c>
      <c r="AI11">
        <v>189</v>
      </c>
      <c r="AJ11">
        <v>1262</v>
      </c>
      <c r="AK11">
        <v>96.5</v>
      </c>
      <c r="AL11">
        <v>0</v>
      </c>
      <c r="AM11">
        <v>11</v>
      </c>
      <c r="AN11">
        <v>142</v>
      </c>
      <c r="AO11">
        <v>72.799999999999898</v>
      </c>
      <c r="AP11">
        <v>1170</v>
      </c>
      <c r="AQ11">
        <v>144</v>
      </c>
      <c r="AR11">
        <v>0</v>
      </c>
      <c r="AS11">
        <v>11</v>
      </c>
      <c r="AT11">
        <v>23.8</v>
      </c>
      <c r="AU11">
        <v>7</v>
      </c>
      <c r="AV11">
        <v>13</v>
      </c>
      <c r="AW11">
        <v>4.7</v>
      </c>
      <c r="AX11">
        <v>21423</v>
      </c>
      <c r="AY11">
        <v>3025</v>
      </c>
      <c r="AZ11">
        <v>23</v>
      </c>
      <c r="BA11">
        <v>8.1</v>
      </c>
      <c r="BB11">
        <v>14</v>
      </c>
      <c r="BC11">
        <v>3.1</v>
      </c>
      <c r="BD11">
        <v>21.5</v>
      </c>
      <c r="BE11">
        <v>5.8</v>
      </c>
      <c r="BF11">
        <v>15</v>
      </c>
      <c r="BG11">
        <v>3.4</v>
      </c>
      <c r="BH11">
        <v>12.8</v>
      </c>
      <c r="BI11">
        <v>5.3</v>
      </c>
      <c r="BJ11">
        <v>74.5</v>
      </c>
      <c r="BK11">
        <v>9.6</v>
      </c>
      <c r="BL11">
        <v>12.1</v>
      </c>
      <c r="BM11">
        <v>4.9000000000000004</v>
      </c>
      <c r="BN11">
        <v>68.799999999999898</v>
      </c>
      <c r="BO11">
        <v>4.7</v>
      </c>
      <c r="BP11">
        <v>0</v>
      </c>
      <c r="BQ11">
        <v>1.6</v>
      </c>
      <c r="BR11">
        <v>8.5</v>
      </c>
      <c r="BS11">
        <v>4.3</v>
      </c>
      <c r="BT11">
        <v>70.099999999999895</v>
      </c>
      <c r="BU11">
        <v>7.4</v>
      </c>
      <c r="BV11">
        <v>0</v>
      </c>
      <c r="BW11">
        <v>0.3</v>
      </c>
      <c r="BX11">
        <v>0.7802</v>
      </c>
      <c r="BY11">
        <v>0.87060000000000004</v>
      </c>
      <c r="BZ11">
        <v>0.75649999999999995</v>
      </c>
      <c r="CA11">
        <v>0.79790000000000005</v>
      </c>
      <c r="CB11">
        <v>3.2052</v>
      </c>
      <c r="CC11">
        <v>0.85650000000000004</v>
      </c>
      <c r="CD11">
        <v>0.46789999999999998</v>
      </c>
      <c r="CE11">
        <v>0.51629999999999998</v>
      </c>
      <c r="CF11">
        <v>0.78749999999999998</v>
      </c>
      <c r="CG11">
        <v>0.74939999999999996</v>
      </c>
      <c r="CH11">
        <v>2.5211000000000001</v>
      </c>
      <c r="CI11">
        <v>0.79869999999999997</v>
      </c>
      <c r="CJ11">
        <v>0.72650000000000003</v>
      </c>
      <c r="CK11">
        <v>0.79669999999999996</v>
      </c>
      <c r="CL11">
        <v>1.5233000000000001</v>
      </c>
      <c r="CM11">
        <v>0.79079999999999995</v>
      </c>
      <c r="CN11">
        <v>0.86019999999999996</v>
      </c>
      <c r="CO11">
        <v>0</v>
      </c>
      <c r="CP11">
        <v>0.77139999999999997</v>
      </c>
      <c r="CQ11">
        <v>0.9032</v>
      </c>
      <c r="CR11">
        <v>0</v>
      </c>
      <c r="CS11">
        <v>2.5348000000000002</v>
      </c>
      <c r="CT11">
        <v>0.64329999999999998</v>
      </c>
      <c r="CU11">
        <v>9.7843</v>
      </c>
      <c r="CV11">
        <v>0.86360000000000003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457</v>
      </c>
      <c r="DR11">
        <v>223</v>
      </c>
      <c r="DS11">
        <v>11.6999999999999</v>
      </c>
      <c r="DT11">
        <v>5</v>
      </c>
      <c r="DU11">
        <v>1367</v>
      </c>
      <c r="DV11">
        <v>1.7946953366171001E-2</v>
      </c>
      <c r="DW11">
        <v>1.9111565745999998E-5</v>
      </c>
    </row>
    <row r="12" spans="1:127" x14ac:dyDescent="0.2">
      <c r="A12">
        <v>17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36081005100</v>
      </c>
      <c r="H12" t="s">
        <v>1579</v>
      </c>
      <c r="I12">
        <v>5.2943499999999998E-2</v>
      </c>
      <c r="J12">
        <v>2001</v>
      </c>
      <c r="K12">
        <v>223</v>
      </c>
      <c r="L12">
        <v>838</v>
      </c>
      <c r="M12">
        <v>34</v>
      </c>
      <c r="N12">
        <v>691</v>
      </c>
      <c r="O12">
        <v>60</v>
      </c>
      <c r="P12">
        <v>610</v>
      </c>
      <c r="Q12">
        <v>173</v>
      </c>
      <c r="R12">
        <v>194</v>
      </c>
      <c r="S12">
        <v>68</v>
      </c>
      <c r="T12">
        <v>22983</v>
      </c>
      <c r="U12">
        <v>3488</v>
      </c>
      <c r="V12">
        <v>350</v>
      </c>
      <c r="W12">
        <v>104</v>
      </c>
      <c r="X12">
        <v>113</v>
      </c>
      <c r="Y12">
        <v>68</v>
      </c>
      <c r="Z12">
        <v>357</v>
      </c>
      <c r="AA12">
        <v>98</v>
      </c>
      <c r="AB12">
        <v>178</v>
      </c>
      <c r="AC12">
        <v>92</v>
      </c>
      <c r="AD12">
        <v>21</v>
      </c>
      <c r="AE12">
        <v>14.8</v>
      </c>
      <c r="AF12">
        <v>1603</v>
      </c>
      <c r="AG12">
        <v>258.10000000000002</v>
      </c>
      <c r="AH12">
        <v>408</v>
      </c>
      <c r="AI12">
        <v>119.599999999999</v>
      </c>
      <c r="AJ12">
        <v>434</v>
      </c>
      <c r="AK12">
        <v>70.900000000000006</v>
      </c>
      <c r="AL12">
        <v>0</v>
      </c>
      <c r="AM12">
        <v>11</v>
      </c>
      <c r="AN12">
        <v>119</v>
      </c>
      <c r="AO12">
        <v>47.399999999999899</v>
      </c>
      <c r="AP12">
        <v>432</v>
      </c>
      <c r="AQ12">
        <v>69</v>
      </c>
      <c r="AR12">
        <v>7</v>
      </c>
      <c r="AS12">
        <v>3</v>
      </c>
      <c r="AT12">
        <v>30.5</v>
      </c>
      <c r="AU12">
        <v>8</v>
      </c>
      <c r="AV12">
        <v>15.3</v>
      </c>
      <c r="AW12">
        <v>4.3</v>
      </c>
      <c r="AX12">
        <v>22983</v>
      </c>
      <c r="AY12">
        <v>3488</v>
      </c>
      <c r="AZ12">
        <v>24.1</v>
      </c>
      <c r="BA12">
        <v>6.8</v>
      </c>
      <c r="BB12">
        <v>5.6</v>
      </c>
      <c r="BC12">
        <v>3.5</v>
      </c>
      <c r="BD12">
        <v>17.8</v>
      </c>
      <c r="BE12">
        <v>4.5</v>
      </c>
      <c r="BF12">
        <v>8.9</v>
      </c>
      <c r="BG12">
        <v>4.7</v>
      </c>
      <c r="BH12">
        <v>3</v>
      </c>
      <c r="BI12">
        <v>2.1</v>
      </c>
      <c r="BJ12">
        <v>80.099999999999895</v>
      </c>
      <c r="BK12">
        <v>9.3000000000000007</v>
      </c>
      <c r="BL12">
        <v>20.899999999999899</v>
      </c>
      <c r="BM12">
        <v>5.7</v>
      </c>
      <c r="BN12">
        <v>51.799999999999898</v>
      </c>
      <c r="BO12">
        <v>8.1999999999999904</v>
      </c>
      <c r="BP12">
        <v>0</v>
      </c>
      <c r="BQ12">
        <v>3.5</v>
      </c>
      <c r="BR12">
        <v>17.1999999999999</v>
      </c>
      <c r="BS12">
        <v>6.7</v>
      </c>
      <c r="BT12">
        <v>62.5</v>
      </c>
      <c r="BU12">
        <v>8.9</v>
      </c>
      <c r="BV12">
        <v>0.3</v>
      </c>
      <c r="BW12">
        <v>0.1</v>
      </c>
      <c r="BX12">
        <v>0.85909999999999997</v>
      </c>
      <c r="BY12">
        <v>0.92510000000000003</v>
      </c>
      <c r="BZ12">
        <v>0.70569999999999999</v>
      </c>
      <c r="CA12">
        <v>0.81330000000000002</v>
      </c>
      <c r="CB12">
        <v>3.3033000000000001</v>
      </c>
      <c r="CC12">
        <v>0.87929999999999997</v>
      </c>
      <c r="CD12">
        <v>4.3499999999999997E-2</v>
      </c>
      <c r="CE12">
        <v>0.2576</v>
      </c>
      <c r="CF12">
        <v>0.32029999999999997</v>
      </c>
      <c r="CG12">
        <v>0.15490000000000001</v>
      </c>
      <c r="CH12">
        <v>0.77629999999999999</v>
      </c>
      <c r="CI12">
        <v>4.1700000000000001E-2</v>
      </c>
      <c r="CJ12">
        <v>0.75329999999999997</v>
      </c>
      <c r="CK12">
        <v>0.91059999999999997</v>
      </c>
      <c r="CL12">
        <v>1.6638999999999999</v>
      </c>
      <c r="CM12">
        <v>0.88319999999999999</v>
      </c>
      <c r="CN12">
        <v>0.80910000000000004</v>
      </c>
      <c r="CO12">
        <v>0</v>
      </c>
      <c r="CP12">
        <v>0.9325</v>
      </c>
      <c r="CQ12">
        <v>0.8508</v>
      </c>
      <c r="CR12">
        <v>0.51890000000000003</v>
      </c>
      <c r="CS12">
        <v>3.1113</v>
      </c>
      <c r="CT12">
        <v>0.86629999999999996</v>
      </c>
      <c r="CU12">
        <v>8.8547999999999902</v>
      </c>
      <c r="CV12">
        <v>0.76259999999999994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344</v>
      </c>
      <c r="DR12">
        <v>102</v>
      </c>
      <c r="DS12">
        <v>17.1999999999999</v>
      </c>
      <c r="DT12">
        <v>5.3</v>
      </c>
      <c r="DU12">
        <v>3770</v>
      </c>
      <c r="DV12">
        <v>1.7323145118599999E-2</v>
      </c>
      <c r="DW12">
        <v>1.4628747302E-5</v>
      </c>
    </row>
    <row r="13" spans="1:127" x14ac:dyDescent="0.2">
      <c r="A13">
        <v>18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36081005300</v>
      </c>
      <c r="H13" t="s">
        <v>1578</v>
      </c>
      <c r="I13">
        <v>7.5867900000000002E-2</v>
      </c>
      <c r="J13">
        <v>4666</v>
      </c>
      <c r="K13">
        <v>499</v>
      </c>
      <c r="L13">
        <v>2664</v>
      </c>
      <c r="M13">
        <v>126</v>
      </c>
      <c r="N13">
        <v>2385</v>
      </c>
      <c r="O13">
        <v>176</v>
      </c>
      <c r="P13">
        <v>425</v>
      </c>
      <c r="Q13">
        <v>220</v>
      </c>
      <c r="R13">
        <v>226</v>
      </c>
      <c r="S13">
        <v>171</v>
      </c>
      <c r="T13">
        <v>36399</v>
      </c>
      <c r="U13">
        <v>4100</v>
      </c>
      <c r="V13">
        <v>201</v>
      </c>
      <c r="W13">
        <v>107</v>
      </c>
      <c r="X13">
        <v>398</v>
      </c>
      <c r="Y13">
        <v>143</v>
      </c>
      <c r="Z13">
        <v>590</v>
      </c>
      <c r="AA13">
        <v>254</v>
      </c>
      <c r="AB13">
        <v>220</v>
      </c>
      <c r="AC13">
        <v>90</v>
      </c>
      <c r="AD13">
        <v>25</v>
      </c>
      <c r="AE13">
        <v>28.3</v>
      </c>
      <c r="AF13">
        <v>2597</v>
      </c>
      <c r="AG13">
        <v>601</v>
      </c>
      <c r="AH13">
        <v>215</v>
      </c>
      <c r="AI13">
        <v>131.9</v>
      </c>
      <c r="AJ13">
        <v>1340</v>
      </c>
      <c r="AK13">
        <v>211.3</v>
      </c>
      <c r="AL13">
        <v>0</v>
      </c>
      <c r="AM13">
        <v>11</v>
      </c>
      <c r="AN13">
        <v>89</v>
      </c>
      <c r="AO13">
        <v>81.7</v>
      </c>
      <c r="AP13">
        <v>1483</v>
      </c>
      <c r="AQ13">
        <v>209</v>
      </c>
      <c r="AR13">
        <v>0</v>
      </c>
      <c r="AS13">
        <v>11</v>
      </c>
      <c r="AT13">
        <v>9.1</v>
      </c>
      <c r="AU13">
        <v>4.8</v>
      </c>
      <c r="AV13">
        <v>6.9</v>
      </c>
      <c r="AW13">
        <v>4.8</v>
      </c>
      <c r="AX13">
        <v>36399</v>
      </c>
      <c r="AY13">
        <v>4100</v>
      </c>
      <c r="AZ13">
        <v>5.3</v>
      </c>
      <c r="BA13">
        <v>2.7</v>
      </c>
      <c r="BB13">
        <v>8.5</v>
      </c>
      <c r="BC13">
        <v>3</v>
      </c>
      <c r="BD13">
        <v>12.6</v>
      </c>
      <c r="BE13">
        <v>5.3</v>
      </c>
      <c r="BF13">
        <v>4.7</v>
      </c>
      <c r="BG13">
        <v>1.9</v>
      </c>
      <c r="BH13">
        <v>1</v>
      </c>
      <c r="BI13">
        <v>1.2</v>
      </c>
      <c r="BJ13">
        <v>55.7</v>
      </c>
      <c r="BK13">
        <v>11.4</v>
      </c>
      <c r="BL13">
        <v>5.0999999999999996</v>
      </c>
      <c r="BM13">
        <v>3.1</v>
      </c>
      <c r="BN13">
        <v>50.299999999999898</v>
      </c>
      <c r="BO13">
        <v>7.6</v>
      </c>
      <c r="BP13">
        <v>0</v>
      </c>
      <c r="BQ13">
        <v>1.1000000000000001</v>
      </c>
      <c r="BR13">
        <v>3.7</v>
      </c>
      <c r="BS13">
        <v>3.4</v>
      </c>
      <c r="BT13">
        <v>62.2</v>
      </c>
      <c r="BU13">
        <v>8.5</v>
      </c>
      <c r="BV13">
        <v>0</v>
      </c>
      <c r="BW13">
        <v>0.2</v>
      </c>
      <c r="BX13">
        <v>0.38059999999999999</v>
      </c>
      <c r="BY13">
        <v>0.5</v>
      </c>
      <c r="BZ13">
        <v>0.28599999999999998</v>
      </c>
      <c r="CA13">
        <v>0.18579999999999999</v>
      </c>
      <c r="CB13">
        <v>1.3524</v>
      </c>
      <c r="CC13">
        <v>0.30909999999999999</v>
      </c>
      <c r="CD13">
        <v>0.13819999999999999</v>
      </c>
      <c r="CE13">
        <v>8.4400000000000003E-2</v>
      </c>
      <c r="CF13">
        <v>3.5299999999999998E-2</v>
      </c>
      <c r="CG13">
        <v>4.3700000000000003E-2</v>
      </c>
      <c r="CH13">
        <v>0.30149999999999999</v>
      </c>
      <c r="CI13">
        <v>1.44E-2</v>
      </c>
      <c r="CJ13">
        <v>0.63959999999999995</v>
      </c>
      <c r="CK13">
        <v>0.62809999999999999</v>
      </c>
      <c r="CL13">
        <v>1.2677</v>
      </c>
      <c r="CM13">
        <v>0.62580000000000002</v>
      </c>
      <c r="CN13">
        <v>0.80620000000000003</v>
      </c>
      <c r="CO13">
        <v>0</v>
      </c>
      <c r="CP13">
        <v>0.57189999999999996</v>
      </c>
      <c r="CQ13">
        <v>0.84789999999999999</v>
      </c>
      <c r="CR13">
        <v>0</v>
      </c>
      <c r="CS13">
        <v>2.226</v>
      </c>
      <c r="CT13">
        <v>0.48830000000000001</v>
      </c>
      <c r="CU13">
        <v>5.1477000000000004</v>
      </c>
      <c r="CV13">
        <v>0.18840000000000001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571</v>
      </c>
      <c r="DR13">
        <v>244</v>
      </c>
      <c r="DS13">
        <v>12.1999999999999</v>
      </c>
      <c r="DT13">
        <v>5</v>
      </c>
      <c r="DU13">
        <v>1889</v>
      </c>
      <c r="DV13">
        <v>2.7140608042429001E-2</v>
      </c>
      <c r="DW13">
        <v>2.0950178325000001E-5</v>
      </c>
    </row>
    <row r="14" spans="1:127" x14ac:dyDescent="0.2">
      <c r="A14">
        <v>19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36081005500</v>
      </c>
      <c r="H14" t="s">
        <v>1577</v>
      </c>
      <c r="I14">
        <v>6.4080200000000004E-2</v>
      </c>
      <c r="J14">
        <v>933</v>
      </c>
      <c r="K14">
        <v>124</v>
      </c>
      <c r="L14">
        <v>427</v>
      </c>
      <c r="M14">
        <v>14</v>
      </c>
      <c r="N14">
        <v>395</v>
      </c>
      <c r="O14">
        <v>31</v>
      </c>
      <c r="P14">
        <v>162</v>
      </c>
      <c r="Q14">
        <v>68</v>
      </c>
      <c r="R14">
        <v>38</v>
      </c>
      <c r="S14">
        <v>28</v>
      </c>
      <c r="T14">
        <v>27909</v>
      </c>
      <c r="U14">
        <v>3582</v>
      </c>
      <c r="V14">
        <v>84</v>
      </c>
      <c r="W14">
        <v>38</v>
      </c>
      <c r="X14">
        <v>102</v>
      </c>
      <c r="Y14">
        <v>43</v>
      </c>
      <c r="Z14">
        <v>120</v>
      </c>
      <c r="AA14">
        <v>57</v>
      </c>
      <c r="AB14">
        <v>92</v>
      </c>
      <c r="AC14">
        <v>35</v>
      </c>
      <c r="AD14">
        <v>18</v>
      </c>
      <c r="AE14">
        <v>17</v>
      </c>
      <c r="AF14">
        <v>649</v>
      </c>
      <c r="AG14">
        <v>150.30000000000001</v>
      </c>
      <c r="AH14">
        <v>165</v>
      </c>
      <c r="AI14">
        <v>68.900000000000006</v>
      </c>
      <c r="AJ14">
        <v>213</v>
      </c>
      <c r="AK14">
        <v>52.5</v>
      </c>
      <c r="AL14">
        <v>0</v>
      </c>
      <c r="AM14">
        <v>11</v>
      </c>
      <c r="AN14">
        <v>29</v>
      </c>
      <c r="AO14">
        <v>25.5</v>
      </c>
      <c r="AP14">
        <v>279</v>
      </c>
      <c r="AQ14">
        <v>37</v>
      </c>
      <c r="AR14">
        <v>0</v>
      </c>
      <c r="AS14">
        <v>11</v>
      </c>
      <c r="AT14">
        <v>17.399999999999899</v>
      </c>
      <c r="AU14">
        <v>7.5</v>
      </c>
      <c r="AV14">
        <v>6.3</v>
      </c>
      <c r="AW14">
        <v>4.5</v>
      </c>
      <c r="AX14">
        <v>27909</v>
      </c>
      <c r="AY14">
        <v>3582</v>
      </c>
      <c r="AZ14">
        <v>12.1</v>
      </c>
      <c r="BA14">
        <v>5.4</v>
      </c>
      <c r="BB14">
        <v>10.9</v>
      </c>
      <c r="BC14">
        <v>4.5</v>
      </c>
      <c r="BD14">
        <v>12.9</v>
      </c>
      <c r="BE14">
        <v>5.9</v>
      </c>
      <c r="BF14">
        <v>9.9</v>
      </c>
      <c r="BG14">
        <v>3.9</v>
      </c>
      <c r="BH14">
        <v>4.5999999999999996</v>
      </c>
      <c r="BI14">
        <v>4.3</v>
      </c>
      <c r="BJ14">
        <v>69.599999999999895</v>
      </c>
      <c r="BK14">
        <v>13.1999999999999</v>
      </c>
      <c r="BL14">
        <v>18.3</v>
      </c>
      <c r="BM14">
        <v>7.3</v>
      </c>
      <c r="BN14">
        <v>49.899999999999899</v>
      </c>
      <c r="BO14">
        <v>12.1999999999999</v>
      </c>
      <c r="BP14">
        <v>0</v>
      </c>
      <c r="BQ14">
        <v>6.8</v>
      </c>
      <c r="BR14">
        <v>7.3</v>
      </c>
      <c r="BS14">
        <v>6.4</v>
      </c>
      <c r="BT14">
        <v>70.599999999999895</v>
      </c>
      <c r="BU14">
        <v>8.8000000000000007</v>
      </c>
      <c r="BV14">
        <v>0</v>
      </c>
      <c r="BW14">
        <v>1.2</v>
      </c>
      <c r="BX14">
        <v>0.66220000000000001</v>
      </c>
      <c r="BY14">
        <v>0.43130000000000002</v>
      </c>
      <c r="BZ14">
        <v>0.5252</v>
      </c>
      <c r="CA14">
        <v>0.52139999999999997</v>
      </c>
      <c r="CB14">
        <v>2.1400999999999999</v>
      </c>
      <c r="CC14">
        <v>0.56110000000000004</v>
      </c>
      <c r="CD14">
        <v>0.26400000000000001</v>
      </c>
      <c r="CE14">
        <v>8.8800000000000004E-2</v>
      </c>
      <c r="CF14">
        <v>0.42120000000000002</v>
      </c>
      <c r="CG14">
        <v>0.27</v>
      </c>
      <c r="CH14">
        <v>1.0439000000000001</v>
      </c>
      <c r="CI14">
        <v>7.0499999999999993E-2</v>
      </c>
      <c r="CJ14">
        <v>0.70409999999999995</v>
      </c>
      <c r="CK14">
        <v>0.88339999999999996</v>
      </c>
      <c r="CL14">
        <v>1.5874999999999999</v>
      </c>
      <c r="CM14">
        <v>0.83460000000000001</v>
      </c>
      <c r="CN14">
        <v>0.8044</v>
      </c>
      <c r="CO14">
        <v>0</v>
      </c>
      <c r="CP14">
        <v>0.73660000000000003</v>
      </c>
      <c r="CQ14">
        <v>0.90629999999999999</v>
      </c>
      <c r="CR14">
        <v>0</v>
      </c>
      <c r="CS14">
        <v>2.4472</v>
      </c>
      <c r="CT14">
        <v>0.59689999999999999</v>
      </c>
      <c r="CU14">
        <v>7.2187999999999999</v>
      </c>
      <c r="CV14">
        <v>0.5282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1</v>
      </c>
      <c r="DQ14">
        <v>130</v>
      </c>
      <c r="DR14">
        <v>82</v>
      </c>
      <c r="DS14">
        <v>13.9</v>
      </c>
      <c r="DT14">
        <v>8.5</v>
      </c>
      <c r="DU14">
        <v>7936</v>
      </c>
      <c r="DV14">
        <v>1.7254116463469998E-2</v>
      </c>
      <c r="DW14">
        <v>1.7690158135E-5</v>
      </c>
    </row>
    <row r="15" spans="1:127" x14ac:dyDescent="0.2">
      <c r="A15">
        <v>20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36081005700</v>
      </c>
      <c r="H15" t="s">
        <v>1576</v>
      </c>
      <c r="I15">
        <v>8.6318900000000004E-2</v>
      </c>
      <c r="J15">
        <v>4084</v>
      </c>
      <c r="K15">
        <v>353</v>
      </c>
      <c r="L15">
        <v>1846</v>
      </c>
      <c r="M15">
        <v>50</v>
      </c>
      <c r="N15">
        <v>1740</v>
      </c>
      <c r="O15">
        <v>83</v>
      </c>
      <c r="P15">
        <v>993</v>
      </c>
      <c r="Q15">
        <v>276</v>
      </c>
      <c r="R15">
        <v>274</v>
      </c>
      <c r="S15">
        <v>118</v>
      </c>
      <c r="T15">
        <v>34376</v>
      </c>
      <c r="U15">
        <v>6880</v>
      </c>
      <c r="V15">
        <v>477</v>
      </c>
      <c r="W15">
        <v>162</v>
      </c>
      <c r="X15">
        <v>270</v>
      </c>
      <c r="Y15">
        <v>109</v>
      </c>
      <c r="Z15">
        <v>539</v>
      </c>
      <c r="AA15">
        <v>160</v>
      </c>
      <c r="AB15">
        <v>293</v>
      </c>
      <c r="AC15">
        <v>99</v>
      </c>
      <c r="AD15">
        <v>116</v>
      </c>
      <c r="AE15">
        <v>70.299999999999898</v>
      </c>
      <c r="AF15">
        <v>2440</v>
      </c>
      <c r="AG15">
        <v>432.6</v>
      </c>
      <c r="AH15">
        <v>562</v>
      </c>
      <c r="AI15">
        <v>168</v>
      </c>
      <c r="AJ15">
        <v>1034</v>
      </c>
      <c r="AK15">
        <v>131</v>
      </c>
      <c r="AL15">
        <v>8</v>
      </c>
      <c r="AM15">
        <v>13</v>
      </c>
      <c r="AN15">
        <v>167</v>
      </c>
      <c r="AO15">
        <v>83.599999999999895</v>
      </c>
      <c r="AP15">
        <v>1195</v>
      </c>
      <c r="AQ15">
        <v>130</v>
      </c>
      <c r="AR15">
        <v>0</v>
      </c>
      <c r="AS15">
        <v>11</v>
      </c>
      <c r="AT15">
        <v>24.399999999999899</v>
      </c>
      <c r="AU15">
        <v>6.2</v>
      </c>
      <c r="AV15">
        <v>9.6999999999999904</v>
      </c>
      <c r="AW15">
        <v>4</v>
      </c>
      <c r="AX15">
        <v>34376</v>
      </c>
      <c r="AY15">
        <v>6880</v>
      </c>
      <c r="AZ15">
        <v>15.1999999999999</v>
      </c>
      <c r="BA15">
        <v>4.9000000000000004</v>
      </c>
      <c r="BB15">
        <v>6.6</v>
      </c>
      <c r="BC15">
        <v>2.9</v>
      </c>
      <c r="BD15">
        <v>13.1999999999999</v>
      </c>
      <c r="BE15">
        <v>3.7</v>
      </c>
      <c r="BF15">
        <v>7.2</v>
      </c>
      <c r="BG15">
        <v>2.5</v>
      </c>
      <c r="BH15">
        <v>6.7</v>
      </c>
      <c r="BI15">
        <v>4</v>
      </c>
      <c r="BJ15">
        <v>59.7</v>
      </c>
      <c r="BK15">
        <v>9.1999999999999904</v>
      </c>
      <c r="BL15">
        <v>14.5</v>
      </c>
      <c r="BM15">
        <v>4.2</v>
      </c>
      <c r="BN15">
        <v>56</v>
      </c>
      <c r="BO15">
        <v>6.9</v>
      </c>
      <c r="BP15">
        <v>0.4</v>
      </c>
      <c r="BQ15">
        <v>0.7</v>
      </c>
      <c r="BR15">
        <v>9.6</v>
      </c>
      <c r="BS15">
        <v>4.8</v>
      </c>
      <c r="BT15">
        <v>68.7</v>
      </c>
      <c r="BU15">
        <v>6.6</v>
      </c>
      <c r="BV15">
        <v>0</v>
      </c>
      <c r="BW15">
        <v>0.3</v>
      </c>
      <c r="BX15">
        <v>0.7893</v>
      </c>
      <c r="BY15">
        <v>0.72860000000000003</v>
      </c>
      <c r="BZ15">
        <v>0.3362</v>
      </c>
      <c r="CA15">
        <v>0.63949999999999996</v>
      </c>
      <c r="CB15">
        <v>2.4935</v>
      </c>
      <c r="CC15">
        <v>0.66210000000000002</v>
      </c>
      <c r="CD15">
        <v>6.6299999999999998E-2</v>
      </c>
      <c r="CE15">
        <v>9.4500000000000001E-2</v>
      </c>
      <c r="CF15">
        <v>0.16520000000000001</v>
      </c>
      <c r="CG15">
        <v>0.42980000000000002</v>
      </c>
      <c r="CH15">
        <v>0.75580000000000003</v>
      </c>
      <c r="CI15">
        <v>3.9600000000000003E-2</v>
      </c>
      <c r="CJ15">
        <v>0.66039999999999999</v>
      </c>
      <c r="CK15">
        <v>0.83750000000000002</v>
      </c>
      <c r="CL15">
        <v>1.4979</v>
      </c>
      <c r="CM15">
        <v>0.77039999999999997</v>
      </c>
      <c r="CN15">
        <v>0.82210000000000005</v>
      </c>
      <c r="CO15">
        <v>0.68510000000000004</v>
      </c>
      <c r="CP15">
        <v>0.80149999999999999</v>
      </c>
      <c r="CQ15">
        <v>0.89180000000000004</v>
      </c>
      <c r="CR15">
        <v>0</v>
      </c>
      <c r="CS15">
        <v>3.2004999999999999</v>
      </c>
      <c r="CT15">
        <v>0.89529999999999998</v>
      </c>
      <c r="CU15">
        <v>7.9478</v>
      </c>
      <c r="CV15">
        <v>0.63829999999999998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845</v>
      </c>
      <c r="DR15">
        <v>198</v>
      </c>
      <c r="DS15">
        <v>20.6999999999999</v>
      </c>
      <c r="DT15">
        <v>4.8</v>
      </c>
      <c r="DU15">
        <v>6930</v>
      </c>
      <c r="DV15">
        <v>2.2071869230573998E-2</v>
      </c>
      <c r="DW15">
        <v>2.3842958158E-5</v>
      </c>
    </row>
    <row r="16" spans="1:127" x14ac:dyDescent="0.2">
      <c r="A16">
        <v>21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36081005900</v>
      </c>
      <c r="H16" t="s">
        <v>1575</v>
      </c>
      <c r="I16">
        <v>7.3440500000000006E-2</v>
      </c>
      <c r="J16">
        <v>4315</v>
      </c>
      <c r="K16">
        <v>491</v>
      </c>
      <c r="L16">
        <v>1921</v>
      </c>
      <c r="M16">
        <v>76</v>
      </c>
      <c r="N16">
        <v>1796</v>
      </c>
      <c r="O16">
        <v>102</v>
      </c>
      <c r="P16">
        <v>352</v>
      </c>
      <c r="Q16">
        <v>129</v>
      </c>
      <c r="R16">
        <v>184</v>
      </c>
      <c r="S16">
        <v>86</v>
      </c>
      <c r="T16">
        <v>38360</v>
      </c>
      <c r="U16">
        <v>4637</v>
      </c>
      <c r="V16">
        <v>591</v>
      </c>
      <c r="W16">
        <v>193</v>
      </c>
      <c r="X16">
        <v>618</v>
      </c>
      <c r="Y16">
        <v>166</v>
      </c>
      <c r="Z16">
        <v>453</v>
      </c>
      <c r="AA16">
        <v>196</v>
      </c>
      <c r="AB16">
        <v>519</v>
      </c>
      <c r="AC16">
        <v>153</v>
      </c>
      <c r="AD16">
        <v>56</v>
      </c>
      <c r="AE16">
        <v>42.5</v>
      </c>
      <c r="AF16">
        <v>1890</v>
      </c>
      <c r="AG16">
        <v>577</v>
      </c>
      <c r="AH16">
        <v>375</v>
      </c>
      <c r="AI16">
        <v>160</v>
      </c>
      <c r="AJ16">
        <v>846</v>
      </c>
      <c r="AK16">
        <v>99.299999999999898</v>
      </c>
      <c r="AL16">
        <v>0</v>
      </c>
      <c r="AM16">
        <v>11</v>
      </c>
      <c r="AN16">
        <v>152</v>
      </c>
      <c r="AO16">
        <v>83.2</v>
      </c>
      <c r="AP16">
        <v>1198</v>
      </c>
      <c r="AQ16">
        <v>130</v>
      </c>
      <c r="AR16">
        <v>5</v>
      </c>
      <c r="AS16">
        <v>13</v>
      </c>
      <c r="AT16">
        <v>8.1999999999999904</v>
      </c>
      <c r="AU16">
        <v>2.8</v>
      </c>
      <c r="AV16">
        <v>6.3</v>
      </c>
      <c r="AW16">
        <v>2.6</v>
      </c>
      <c r="AX16">
        <v>38360</v>
      </c>
      <c r="AY16">
        <v>4637</v>
      </c>
      <c r="AZ16">
        <v>16.5</v>
      </c>
      <c r="BA16">
        <v>4.5999999999999996</v>
      </c>
      <c r="BB16">
        <v>14.3</v>
      </c>
      <c r="BC16">
        <v>3.7</v>
      </c>
      <c r="BD16">
        <v>10.5</v>
      </c>
      <c r="BE16">
        <v>4.4000000000000004</v>
      </c>
      <c r="BF16">
        <v>12</v>
      </c>
      <c r="BG16">
        <v>3.2</v>
      </c>
      <c r="BH16">
        <v>3.1</v>
      </c>
      <c r="BI16">
        <v>2.4</v>
      </c>
      <c r="BJ16">
        <v>43.799999999999898</v>
      </c>
      <c r="BK16">
        <v>12.4</v>
      </c>
      <c r="BL16">
        <v>9</v>
      </c>
      <c r="BM16">
        <v>3.7</v>
      </c>
      <c r="BN16">
        <v>44</v>
      </c>
      <c r="BO16">
        <v>4.9000000000000004</v>
      </c>
      <c r="BP16">
        <v>0</v>
      </c>
      <c r="BQ16">
        <v>1.5</v>
      </c>
      <c r="BR16">
        <v>8.5</v>
      </c>
      <c r="BS16">
        <v>4.5999999999999996</v>
      </c>
      <c r="BT16">
        <v>66.7</v>
      </c>
      <c r="BU16">
        <v>6.2</v>
      </c>
      <c r="BV16">
        <v>0.1</v>
      </c>
      <c r="BW16">
        <v>0.3</v>
      </c>
      <c r="BX16">
        <v>0.3372</v>
      </c>
      <c r="BY16">
        <v>0.43130000000000002</v>
      </c>
      <c r="BZ16">
        <v>0.246</v>
      </c>
      <c r="CA16">
        <v>0.67369999999999997</v>
      </c>
      <c r="CB16">
        <v>1.6880999999999999</v>
      </c>
      <c r="CC16">
        <v>0.41139999999999999</v>
      </c>
      <c r="CD16">
        <v>0.48759999999999998</v>
      </c>
      <c r="CE16">
        <v>5.3699999999999998E-2</v>
      </c>
      <c r="CF16">
        <v>0.60109999999999997</v>
      </c>
      <c r="CG16">
        <v>0.1623</v>
      </c>
      <c r="CH16">
        <v>1.3047</v>
      </c>
      <c r="CI16">
        <v>0.11650000000000001</v>
      </c>
      <c r="CJ16">
        <v>0.57930000000000004</v>
      </c>
      <c r="CK16">
        <v>0.7379</v>
      </c>
      <c r="CL16">
        <v>1.3170999999999999</v>
      </c>
      <c r="CM16">
        <v>0.6542</v>
      </c>
      <c r="CN16">
        <v>0.78480000000000005</v>
      </c>
      <c r="CO16">
        <v>0</v>
      </c>
      <c r="CP16">
        <v>0.76939999999999997</v>
      </c>
      <c r="CQ16">
        <v>0.87670000000000003</v>
      </c>
      <c r="CR16">
        <v>0.34289999999999998</v>
      </c>
      <c r="CS16">
        <v>2.7736999999999998</v>
      </c>
      <c r="CT16">
        <v>0.754</v>
      </c>
      <c r="CU16">
        <v>7.0837000000000003</v>
      </c>
      <c r="CV16">
        <v>0.50749999999999995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664</v>
      </c>
      <c r="DR16">
        <v>332</v>
      </c>
      <c r="DS16">
        <v>15.4</v>
      </c>
      <c r="DT16">
        <v>6.7</v>
      </c>
      <c r="DU16">
        <v>2487</v>
      </c>
      <c r="DV16">
        <v>2.0037476145459001E-2</v>
      </c>
      <c r="DW16">
        <v>2.0282877222999999E-5</v>
      </c>
    </row>
    <row r="17" spans="1:127" x14ac:dyDescent="0.2">
      <c r="A17">
        <v>22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36081006100</v>
      </c>
      <c r="H17" t="s">
        <v>1574</v>
      </c>
      <c r="I17">
        <v>7.5310000000000002E-2</v>
      </c>
      <c r="J17">
        <v>5757</v>
      </c>
      <c r="K17">
        <v>575</v>
      </c>
      <c r="L17">
        <v>2975</v>
      </c>
      <c r="M17">
        <v>112</v>
      </c>
      <c r="N17">
        <v>2774</v>
      </c>
      <c r="O17">
        <v>141</v>
      </c>
      <c r="P17">
        <v>877</v>
      </c>
      <c r="Q17">
        <v>296</v>
      </c>
      <c r="R17">
        <v>280</v>
      </c>
      <c r="S17">
        <v>126</v>
      </c>
      <c r="T17">
        <v>42388</v>
      </c>
      <c r="U17">
        <v>5791</v>
      </c>
      <c r="V17">
        <v>507</v>
      </c>
      <c r="W17">
        <v>247</v>
      </c>
      <c r="X17">
        <v>876</v>
      </c>
      <c r="Y17">
        <v>246</v>
      </c>
      <c r="Z17">
        <v>442</v>
      </c>
      <c r="AA17">
        <v>140</v>
      </c>
      <c r="AB17">
        <v>578</v>
      </c>
      <c r="AC17">
        <v>202</v>
      </c>
      <c r="AD17">
        <v>14</v>
      </c>
      <c r="AE17">
        <v>27.1999999999999</v>
      </c>
      <c r="AF17">
        <v>2651</v>
      </c>
      <c r="AG17">
        <v>719.79999999999905</v>
      </c>
      <c r="AH17">
        <v>591</v>
      </c>
      <c r="AI17">
        <v>278.69999999999902</v>
      </c>
      <c r="AJ17">
        <v>1559</v>
      </c>
      <c r="AK17">
        <v>221.599999999999</v>
      </c>
      <c r="AL17">
        <v>30</v>
      </c>
      <c r="AM17">
        <v>38</v>
      </c>
      <c r="AN17">
        <v>78</v>
      </c>
      <c r="AO17">
        <v>57</v>
      </c>
      <c r="AP17">
        <v>1967</v>
      </c>
      <c r="AQ17">
        <v>205</v>
      </c>
      <c r="AR17">
        <v>0</v>
      </c>
      <c r="AS17">
        <v>16</v>
      </c>
      <c r="AT17">
        <v>15.3</v>
      </c>
      <c r="AU17">
        <v>5</v>
      </c>
      <c r="AV17">
        <v>6.9</v>
      </c>
      <c r="AW17">
        <v>3</v>
      </c>
      <c r="AX17">
        <v>42388</v>
      </c>
      <c r="AY17">
        <v>5791</v>
      </c>
      <c r="AZ17">
        <v>10.6</v>
      </c>
      <c r="BA17">
        <v>4.8</v>
      </c>
      <c r="BB17">
        <v>15.1999999999999</v>
      </c>
      <c r="BC17">
        <v>3.7</v>
      </c>
      <c r="BD17">
        <v>7.7</v>
      </c>
      <c r="BE17">
        <v>2.2999999999999998</v>
      </c>
      <c r="BF17">
        <v>10</v>
      </c>
      <c r="BG17">
        <v>3.3</v>
      </c>
      <c r="BH17">
        <v>0.5</v>
      </c>
      <c r="BI17">
        <v>1</v>
      </c>
      <c r="BJ17">
        <v>46</v>
      </c>
      <c r="BK17">
        <v>11.6</v>
      </c>
      <c r="BL17">
        <v>10.6</v>
      </c>
      <c r="BM17">
        <v>4.9000000000000004</v>
      </c>
      <c r="BN17">
        <v>52.399999999999899</v>
      </c>
      <c r="BO17">
        <v>7.2</v>
      </c>
      <c r="BP17">
        <v>1</v>
      </c>
      <c r="BQ17">
        <v>1.3</v>
      </c>
      <c r="BR17">
        <v>2.8</v>
      </c>
      <c r="BS17">
        <v>2.1</v>
      </c>
      <c r="BT17">
        <v>70.900000000000006</v>
      </c>
      <c r="BU17">
        <v>6.7</v>
      </c>
      <c r="BV17">
        <v>0</v>
      </c>
      <c r="BW17">
        <v>0.3</v>
      </c>
      <c r="BX17">
        <v>0.60740000000000005</v>
      </c>
      <c r="BY17">
        <v>0.5</v>
      </c>
      <c r="BZ17">
        <v>0.182</v>
      </c>
      <c r="CA17">
        <v>0.4602</v>
      </c>
      <c r="CB17">
        <v>1.7497</v>
      </c>
      <c r="CC17">
        <v>0.434</v>
      </c>
      <c r="CD17">
        <v>0.54759999999999998</v>
      </c>
      <c r="CE17">
        <v>3.1899999999999998E-2</v>
      </c>
      <c r="CF17">
        <v>0.43169999999999997</v>
      </c>
      <c r="CG17">
        <v>2.76E-2</v>
      </c>
      <c r="CH17">
        <v>1.0387999999999999</v>
      </c>
      <c r="CI17">
        <v>6.9699999999999998E-2</v>
      </c>
      <c r="CJ17">
        <v>0.59389999999999998</v>
      </c>
      <c r="CK17">
        <v>0.77039999999999997</v>
      </c>
      <c r="CL17">
        <v>1.3643000000000001</v>
      </c>
      <c r="CM17">
        <v>0.6835</v>
      </c>
      <c r="CN17">
        <v>0.81100000000000005</v>
      </c>
      <c r="CO17">
        <v>0.77239999999999998</v>
      </c>
      <c r="CP17">
        <v>0.501</v>
      </c>
      <c r="CQ17">
        <v>0.90849999999999997</v>
      </c>
      <c r="CR17">
        <v>0</v>
      </c>
      <c r="CS17">
        <v>2.9929999999999999</v>
      </c>
      <c r="CT17">
        <v>0.83099999999999996</v>
      </c>
      <c r="CU17">
        <v>7.1458000000000004</v>
      </c>
      <c r="CV17">
        <v>0.5151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748</v>
      </c>
      <c r="DR17">
        <v>240</v>
      </c>
      <c r="DS17">
        <v>13</v>
      </c>
      <c r="DT17">
        <v>4.2</v>
      </c>
      <c r="DU17">
        <v>2948</v>
      </c>
      <c r="DV17">
        <v>2.0197142667044001E-2</v>
      </c>
      <c r="DW17">
        <v>2.0812173121999998E-5</v>
      </c>
    </row>
    <row r="18" spans="1:127" x14ac:dyDescent="0.2">
      <c r="A18">
        <v>23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36081006300</v>
      </c>
      <c r="H18" t="s">
        <v>1573</v>
      </c>
      <c r="I18">
        <v>8.2047800000000004E-2</v>
      </c>
      <c r="J18">
        <v>5204</v>
      </c>
      <c r="K18">
        <v>481</v>
      </c>
      <c r="L18">
        <v>2753</v>
      </c>
      <c r="M18">
        <v>109</v>
      </c>
      <c r="N18">
        <v>2463</v>
      </c>
      <c r="O18">
        <v>138</v>
      </c>
      <c r="P18">
        <v>837</v>
      </c>
      <c r="Q18">
        <v>355</v>
      </c>
      <c r="R18">
        <v>171</v>
      </c>
      <c r="S18">
        <v>139</v>
      </c>
      <c r="T18">
        <v>41495</v>
      </c>
      <c r="U18">
        <v>5289</v>
      </c>
      <c r="V18">
        <v>513</v>
      </c>
      <c r="W18">
        <v>179</v>
      </c>
      <c r="X18">
        <v>623</v>
      </c>
      <c r="Y18">
        <v>186</v>
      </c>
      <c r="Z18">
        <v>543</v>
      </c>
      <c r="AA18">
        <v>201</v>
      </c>
      <c r="AB18">
        <v>483</v>
      </c>
      <c r="AC18">
        <v>199</v>
      </c>
      <c r="AD18">
        <v>79</v>
      </c>
      <c r="AE18">
        <v>57.299999999999898</v>
      </c>
      <c r="AF18">
        <v>2246</v>
      </c>
      <c r="AG18">
        <v>615.5</v>
      </c>
      <c r="AH18">
        <v>562</v>
      </c>
      <c r="AI18">
        <v>193.8</v>
      </c>
      <c r="AJ18">
        <v>1258</v>
      </c>
      <c r="AK18">
        <v>186.69999999999899</v>
      </c>
      <c r="AL18">
        <v>0</v>
      </c>
      <c r="AM18">
        <v>16</v>
      </c>
      <c r="AN18">
        <v>86</v>
      </c>
      <c r="AO18">
        <v>79.599999999999895</v>
      </c>
      <c r="AP18">
        <v>1817</v>
      </c>
      <c r="AQ18">
        <v>206</v>
      </c>
      <c r="AR18">
        <v>0</v>
      </c>
      <c r="AS18">
        <v>16</v>
      </c>
      <c r="AT18">
        <v>16.100000000000001</v>
      </c>
      <c r="AU18">
        <v>6.5</v>
      </c>
      <c r="AV18">
        <v>4.9000000000000004</v>
      </c>
      <c r="AW18">
        <v>3.9</v>
      </c>
      <c r="AX18">
        <v>41495</v>
      </c>
      <c r="AY18">
        <v>5289</v>
      </c>
      <c r="AZ18">
        <v>11.6</v>
      </c>
      <c r="BA18">
        <v>4.0999999999999996</v>
      </c>
      <c r="BB18">
        <v>12</v>
      </c>
      <c r="BC18">
        <v>3.7</v>
      </c>
      <c r="BD18">
        <v>10.4</v>
      </c>
      <c r="BE18">
        <v>3.7</v>
      </c>
      <c r="BF18">
        <v>9.3000000000000007</v>
      </c>
      <c r="BG18">
        <v>3.7</v>
      </c>
      <c r="BH18">
        <v>3.2</v>
      </c>
      <c r="BI18">
        <v>2.2999999999999998</v>
      </c>
      <c r="BJ18">
        <v>43.2</v>
      </c>
      <c r="BK18">
        <v>11.1</v>
      </c>
      <c r="BL18">
        <v>11.3</v>
      </c>
      <c r="BM18">
        <v>3.8</v>
      </c>
      <c r="BN18">
        <v>45.7</v>
      </c>
      <c r="BO18">
        <v>6.5</v>
      </c>
      <c r="BP18">
        <v>0</v>
      </c>
      <c r="BQ18">
        <v>1.1000000000000001</v>
      </c>
      <c r="BR18">
        <v>3.5</v>
      </c>
      <c r="BS18">
        <v>3.2</v>
      </c>
      <c r="BT18">
        <v>73.799999999999898</v>
      </c>
      <c r="BU18">
        <v>6.9</v>
      </c>
      <c r="BV18">
        <v>0</v>
      </c>
      <c r="BW18">
        <v>0.3</v>
      </c>
      <c r="BX18">
        <v>0.62809999999999999</v>
      </c>
      <c r="BY18">
        <v>0.26350000000000001</v>
      </c>
      <c r="BZ18">
        <v>0.19539999999999999</v>
      </c>
      <c r="CA18">
        <v>0.50139999999999996</v>
      </c>
      <c r="CB18">
        <v>1.5885</v>
      </c>
      <c r="CC18">
        <v>0.38179999999999997</v>
      </c>
      <c r="CD18">
        <v>0.33360000000000001</v>
      </c>
      <c r="CE18">
        <v>5.2499999999999998E-2</v>
      </c>
      <c r="CF18">
        <v>0.36259999999999998</v>
      </c>
      <c r="CG18">
        <v>0.16889999999999999</v>
      </c>
      <c r="CH18">
        <v>0.91759999999999997</v>
      </c>
      <c r="CI18">
        <v>5.5300000000000002E-2</v>
      </c>
      <c r="CJ18">
        <v>0.57410000000000005</v>
      </c>
      <c r="CK18">
        <v>0.78339999999999999</v>
      </c>
      <c r="CL18">
        <v>1.3574999999999999</v>
      </c>
      <c r="CM18">
        <v>0.6794</v>
      </c>
      <c r="CN18">
        <v>0.79139999999999999</v>
      </c>
      <c r="CO18">
        <v>0</v>
      </c>
      <c r="CP18">
        <v>0.55520000000000003</v>
      </c>
      <c r="CQ18">
        <v>0.92610000000000003</v>
      </c>
      <c r="CR18">
        <v>0</v>
      </c>
      <c r="CS18">
        <v>2.2726999999999999</v>
      </c>
      <c r="CT18">
        <v>0.51</v>
      </c>
      <c r="CU18">
        <v>6.1363000000000003</v>
      </c>
      <c r="CV18">
        <v>0.34889999999999999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1</v>
      </c>
      <c r="DP18">
        <v>1</v>
      </c>
      <c r="DQ18">
        <v>901</v>
      </c>
      <c r="DR18">
        <v>343</v>
      </c>
      <c r="DS18">
        <v>17.3</v>
      </c>
      <c r="DT18">
        <v>6.3</v>
      </c>
      <c r="DU18">
        <v>4211</v>
      </c>
      <c r="DV18">
        <v>2.0709318960083999E-2</v>
      </c>
      <c r="DW18">
        <v>2.2656988648999999E-5</v>
      </c>
    </row>
    <row r="19" spans="1:127" x14ac:dyDescent="0.2">
      <c r="A19">
        <v>24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36081006501</v>
      </c>
      <c r="H19" t="s">
        <v>1572</v>
      </c>
      <c r="I19">
        <v>4.2897100000000001E-2</v>
      </c>
      <c r="J19">
        <v>3418</v>
      </c>
      <c r="K19">
        <v>334</v>
      </c>
      <c r="L19">
        <v>1875</v>
      </c>
      <c r="M19">
        <v>55</v>
      </c>
      <c r="N19">
        <v>1690</v>
      </c>
      <c r="O19">
        <v>108</v>
      </c>
      <c r="P19">
        <v>414</v>
      </c>
      <c r="Q19">
        <v>132</v>
      </c>
      <c r="R19">
        <v>44</v>
      </c>
      <c r="S19">
        <v>42</v>
      </c>
      <c r="T19">
        <v>43626</v>
      </c>
      <c r="U19">
        <v>5839</v>
      </c>
      <c r="V19">
        <v>344</v>
      </c>
      <c r="W19">
        <v>147</v>
      </c>
      <c r="X19">
        <v>344</v>
      </c>
      <c r="Y19">
        <v>115</v>
      </c>
      <c r="Z19">
        <v>321</v>
      </c>
      <c r="AA19">
        <v>123</v>
      </c>
      <c r="AB19">
        <v>221</v>
      </c>
      <c r="AC19">
        <v>96</v>
      </c>
      <c r="AD19">
        <v>47</v>
      </c>
      <c r="AE19">
        <v>37.899999999999899</v>
      </c>
      <c r="AF19">
        <v>948</v>
      </c>
      <c r="AG19">
        <v>478.8</v>
      </c>
      <c r="AH19">
        <v>267</v>
      </c>
      <c r="AI19">
        <v>131.69999999999899</v>
      </c>
      <c r="AJ19">
        <v>1117</v>
      </c>
      <c r="AK19">
        <v>136.5</v>
      </c>
      <c r="AL19">
        <v>0</v>
      </c>
      <c r="AM19">
        <v>11</v>
      </c>
      <c r="AN19">
        <v>62</v>
      </c>
      <c r="AO19">
        <v>37.200000000000003</v>
      </c>
      <c r="AP19">
        <v>1267</v>
      </c>
      <c r="AQ19">
        <v>127</v>
      </c>
      <c r="AR19">
        <v>0</v>
      </c>
      <c r="AS19">
        <v>11</v>
      </c>
      <c r="AT19">
        <v>12.1</v>
      </c>
      <c r="AU19">
        <v>4.0999999999999996</v>
      </c>
      <c r="AV19">
        <v>1.8</v>
      </c>
      <c r="AW19">
        <v>1.7</v>
      </c>
      <c r="AX19">
        <v>43626</v>
      </c>
      <c r="AY19">
        <v>5839</v>
      </c>
      <c r="AZ19">
        <v>12</v>
      </c>
      <c r="BA19">
        <v>4.7</v>
      </c>
      <c r="BB19">
        <v>10.1</v>
      </c>
      <c r="BC19">
        <v>3.4</v>
      </c>
      <c r="BD19">
        <v>9.4</v>
      </c>
      <c r="BE19">
        <v>3.5</v>
      </c>
      <c r="BF19">
        <v>6.5</v>
      </c>
      <c r="BG19">
        <v>2.8</v>
      </c>
      <c r="BH19">
        <v>2.8</v>
      </c>
      <c r="BI19">
        <v>2.2000000000000002</v>
      </c>
      <c r="BJ19">
        <v>27.6999999999999</v>
      </c>
      <c r="BK19">
        <v>13.6999999999999</v>
      </c>
      <c r="BL19">
        <v>8.1</v>
      </c>
      <c r="BM19">
        <v>3.9</v>
      </c>
      <c r="BN19">
        <v>59.6</v>
      </c>
      <c r="BO19">
        <v>7.1</v>
      </c>
      <c r="BP19">
        <v>0</v>
      </c>
      <c r="BQ19">
        <v>1.6</v>
      </c>
      <c r="BR19">
        <v>3.7</v>
      </c>
      <c r="BS19">
        <v>2.2000000000000002</v>
      </c>
      <c r="BT19">
        <v>75</v>
      </c>
      <c r="BU19">
        <v>6.7</v>
      </c>
      <c r="BV19">
        <v>0</v>
      </c>
      <c r="BW19">
        <v>0.3</v>
      </c>
      <c r="BX19">
        <v>0.50580000000000003</v>
      </c>
      <c r="BY19">
        <v>2.3300000000000001E-2</v>
      </c>
      <c r="BZ19">
        <v>0.1661</v>
      </c>
      <c r="CA19">
        <v>0.51790000000000003</v>
      </c>
      <c r="CB19">
        <v>1.2131000000000001</v>
      </c>
      <c r="CC19">
        <v>0.26400000000000001</v>
      </c>
      <c r="CD19">
        <v>0.21709999999999999</v>
      </c>
      <c r="CE19">
        <v>4.3700000000000003E-2</v>
      </c>
      <c r="CF19">
        <v>0.1174</v>
      </c>
      <c r="CG19">
        <v>0.13469999999999999</v>
      </c>
      <c r="CH19">
        <v>0.51280000000000003</v>
      </c>
      <c r="CI19">
        <v>2.5000000000000001E-2</v>
      </c>
      <c r="CJ19">
        <v>0.44979999999999998</v>
      </c>
      <c r="CK19">
        <v>0.71909999999999996</v>
      </c>
      <c r="CL19">
        <v>1.1689000000000001</v>
      </c>
      <c r="CM19">
        <v>0.57410000000000005</v>
      </c>
      <c r="CN19">
        <v>0.83240000000000003</v>
      </c>
      <c r="CO19">
        <v>0</v>
      </c>
      <c r="CP19">
        <v>0.56730000000000003</v>
      </c>
      <c r="CQ19">
        <v>0.93230000000000002</v>
      </c>
      <c r="CR19">
        <v>0</v>
      </c>
      <c r="CS19">
        <v>2.3321000000000001</v>
      </c>
      <c r="CT19">
        <v>0.53759999999999997</v>
      </c>
      <c r="CU19">
        <v>5.2267999999999999</v>
      </c>
      <c r="CV19">
        <v>0.2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1</v>
      </c>
      <c r="DQ19">
        <v>372</v>
      </c>
      <c r="DR19">
        <v>132</v>
      </c>
      <c r="DS19">
        <v>10.9</v>
      </c>
      <c r="DT19">
        <v>3.8</v>
      </c>
      <c r="DU19">
        <v>1471</v>
      </c>
      <c r="DV19">
        <v>1.6398154303822E-2</v>
      </c>
      <c r="DW19">
        <v>1.1864775541E-5</v>
      </c>
    </row>
    <row r="20" spans="1:127" x14ac:dyDescent="0.2">
      <c r="A20">
        <v>25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36081006502</v>
      </c>
      <c r="H20" t="s">
        <v>1571</v>
      </c>
      <c r="I20">
        <v>5.9214900000000001E-2</v>
      </c>
      <c r="J20">
        <v>4161</v>
      </c>
      <c r="K20">
        <v>379</v>
      </c>
      <c r="L20">
        <v>1979</v>
      </c>
      <c r="M20">
        <v>61</v>
      </c>
      <c r="N20">
        <v>1742</v>
      </c>
      <c r="O20">
        <v>114</v>
      </c>
      <c r="P20">
        <v>423</v>
      </c>
      <c r="Q20">
        <v>189</v>
      </c>
      <c r="R20">
        <v>188</v>
      </c>
      <c r="S20">
        <v>121</v>
      </c>
      <c r="T20">
        <v>39083</v>
      </c>
      <c r="U20">
        <v>5198</v>
      </c>
      <c r="V20">
        <v>589</v>
      </c>
      <c r="W20">
        <v>160</v>
      </c>
      <c r="X20">
        <v>282</v>
      </c>
      <c r="Y20">
        <v>82</v>
      </c>
      <c r="Z20">
        <v>562</v>
      </c>
      <c r="AA20">
        <v>139</v>
      </c>
      <c r="AB20">
        <v>163</v>
      </c>
      <c r="AC20">
        <v>78</v>
      </c>
      <c r="AD20">
        <v>122</v>
      </c>
      <c r="AE20">
        <v>98.599999999999895</v>
      </c>
      <c r="AF20">
        <v>2204</v>
      </c>
      <c r="AG20">
        <v>451.8</v>
      </c>
      <c r="AH20">
        <v>505</v>
      </c>
      <c r="AI20">
        <v>214.4</v>
      </c>
      <c r="AJ20">
        <v>541</v>
      </c>
      <c r="AK20">
        <v>114.799999999999</v>
      </c>
      <c r="AL20">
        <v>0</v>
      </c>
      <c r="AM20">
        <v>11</v>
      </c>
      <c r="AN20">
        <v>121</v>
      </c>
      <c r="AO20">
        <v>68.299999999999898</v>
      </c>
      <c r="AP20">
        <v>1258</v>
      </c>
      <c r="AQ20">
        <v>151</v>
      </c>
      <c r="AR20">
        <v>0</v>
      </c>
      <c r="AS20">
        <v>11</v>
      </c>
      <c r="AT20">
        <v>10.1999999999999</v>
      </c>
      <c r="AU20">
        <v>4.5999999999999996</v>
      </c>
      <c r="AV20">
        <v>6.1</v>
      </c>
      <c r="AW20">
        <v>4.0999999999999996</v>
      </c>
      <c r="AX20">
        <v>39083</v>
      </c>
      <c r="AY20">
        <v>5198</v>
      </c>
      <c r="AZ20">
        <v>17.899999999999899</v>
      </c>
      <c r="BA20">
        <v>4.7</v>
      </c>
      <c r="BB20">
        <v>6.8</v>
      </c>
      <c r="BC20">
        <v>2</v>
      </c>
      <c r="BD20">
        <v>13.5</v>
      </c>
      <c r="BE20">
        <v>3.1</v>
      </c>
      <c r="BF20">
        <v>3.9</v>
      </c>
      <c r="BG20">
        <v>1.8</v>
      </c>
      <c r="BH20">
        <v>7</v>
      </c>
      <c r="BI20">
        <v>5.6</v>
      </c>
      <c r="BJ20">
        <v>53</v>
      </c>
      <c r="BK20">
        <v>9.6999999999999904</v>
      </c>
      <c r="BL20">
        <v>12.6</v>
      </c>
      <c r="BM20">
        <v>5.2</v>
      </c>
      <c r="BN20">
        <v>27.3</v>
      </c>
      <c r="BO20">
        <v>5.7</v>
      </c>
      <c r="BP20">
        <v>0</v>
      </c>
      <c r="BQ20">
        <v>1.5</v>
      </c>
      <c r="BR20">
        <v>6.9</v>
      </c>
      <c r="BS20">
        <v>3.9</v>
      </c>
      <c r="BT20">
        <v>72.2</v>
      </c>
      <c r="BU20">
        <v>7.4</v>
      </c>
      <c r="BV20">
        <v>0</v>
      </c>
      <c r="BW20">
        <v>0.3</v>
      </c>
      <c r="BX20">
        <v>0.4289</v>
      </c>
      <c r="BY20">
        <v>0.40339999999999998</v>
      </c>
      <c r="BZ20">
        <v>0.23300000000000001</v>
      </c>
      <c r="CA20">
        <v>0.71099999999999997</v>
      </c>
      <c r="CB20">
        <v>1.7763</v>
      </c>
      <c r="CC20">
        <v>0.44309999999999999</v>
      </c>
      <c r="CD20">
        <v>7.2900000000000006E-2</v>
      </c>
      <c r="CE20">
        <v>9.9900000000000003E-2</v>
      </c>
      <c r="CF20">
        <v>2.1000000000000001E-2</v>
      </c>
      <c r="CG20">
        <v>0.45369999999999999</v>
      </c>
      <c r="CH20">
        <v>0.64749999999999996</v>
      </c>
      <c r="CI20">
        <v>3.09E-2</v>
      </c>
      <c r="CJ20">
        <v>0.62949999999999995</v>
      </c>
      <c r="CK20">
        <v>0.80420000000000003</v>
      </c>
      <c r="CL20">
        <v>1.4337</v>
      </c>
      <c r="CM20">
        <v>0.72799999999999998</v>
      </c>
      <c r="CN20">
        <v>0.72140000000000004</v>
      </c>
      <c r="CO20">
        <v>0</v>
      </c>
      <c r="CP20">
        <v>0.72529999999999994</v>
      </c>
      <c r="CQ20">
        <v>0.91659999999999997</v>
      </c>
      <c r="CR20">
        <v>0</v>
      </c>
      <c r="CS20">
        <v>2.3633000000000002</v>
      </c>
      <c r="CT20">
        <v>0.55489999999999995</v>
      </c>
      <c r="CU20">
        <v>6.2206999999999999</v>
      </c>
      <c r="CV20">
        <v>0.36359999999999998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1</v>
      </c>
      <c r="DP20">
        <v>1</v>
      </c>
      <c r="DQ20">
        <v>736</v>
      </c>
      <c r="DR20">
        <v>280</v>
      </c>
      <c r="DS20">
        <v>17.6999999999999</v>
      </c>
      <c r="DT20">
        <v>6.3</v>
      </c>
      <c r="DU20">
        <v>2508</v>
      </c>
      <c r="DV20">
        <v>1.8747805242199E-2</v>
      </c>
      <c r="DW20">
        <v>1.6363554557000001E-5</v>
      </c>
    </row>
    <row r="21" spans="1:127" x14ac:dyDescent="0.2">
      <c r="A21">
        <v>26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36081007100</v>
      </c>
      <c r="H21" t="s">
        <v>1570</v>
      </c>
      <c r="I21">
        <v>7.5312699999999996E-2</v>
      </c>
      <c r="J21">
        <v>3813</v>
      </c>
      <c r="K21">
        <v>357</v>
      </c>
      <c r="L21">
        <v>1964</v>
      </c>
      <c r="M21">
        <v>52</v>
      </c>
      <c r="N21">
        <v>1789</v>
      </c>
      <c r="O21">
        <v>86</v>
      </c>
      <c r="P21">
        <v>625</v>
      </c>
      <c r="Q21">
        <v>189</v>
      </c>
      <c r="R21">
        <v>103</v>
      </c>
      <c r="S21">
        <v>69</v>
      </c>
      <c r="T21">
        <v>44097</v>
      </c>
      <c r="U21">
        <v>5987</v>
      </c>
      <c r="V21">
        <v>411</v>
      </c>
      <c r="W21">
        <v>157</v>
      </c>
      <c r="X21">
        <v>388</v>
      </c>
      <c r="Y21">
        <v>141</v>
      </c>
      <c r="Z21">
        <v>355</v>
      </c>
      <c r="AA21">
        <v>113</v>
      </c>
      <c r="AB21">
        <v>294</v>
      </c>
      <c r="AC21">
        <v>92</v>
      </c>
      <c r="AD21">
        <v>53</v>
      </c>
      <c r="AE21">
        <v>40.700000000000003</v>
      </c>
      <c r="AF21">
        <v>1736</v>
      </c>
      <c r="AG21">
        <v>449.39999999999901</v>
      </c>
      <c r="AH21">
        <v>186</v>
      </c>
      <c r="AI21">
        <v>85.9</v>
      </c>
      <c r="AJ21">
        <v>924</v>
      </c>
      <c r="AK21">
        <v>114.599999999999</v>
      </c>
      <c r="AL21">
        <v>0</v>
      </c>
      <c r="AM21">
        <v>11</v>
      </c>
      <c r="AN21">
        <v>109</v>
      </c>
      <c r="AO21">
        <v>57.299999999999898</v>
      </c>
      <c r="AP21">
        <v>1154</v>
      </c>
      <c r="AQ21">
        <v>127</v>
      </c>
      <c r="AR21">
        <v>0</v>
      </c>
      <c r="AS21">
        <v>11</v>
      </c>
      <c r="AT21">
        <v>16.399999999999899</v>
      </c>
      <c r="AU21">
        <v>4.5</v>
      </c>
      <c r="AV21">
        <v>3.8</v>
      </c>
      <c r="AW21">
        <v>2.5</v>
      </c>
      <c r="AX21">
        <v>44097</v>
      </c>
      <c r="AY21">
        <v>5987</v>
      </c>
      <c r="AZ21">
        <v>13.1999999999999</v>
      </c>
      <c r="BA21">
        <v>4.7</v>
      </c>
      <c r="BB21">
        <v>10.1999999999999</v>
      </c>
      <c r="BC21">
        <v>3.9</v>
      </c>
      <c r="BD21">
        <v>9.3000000000000007</v>
      </c>
      <c r="BE21">
        <v>2.8</v>
      </c>
      <c r="BF21">
        <v>7.7</v>
      </c>
      <c r="BG21">
        <v>2.5</v>
      </c>
      <c r="BH21">
        <v>3</v>
      </c>
      <c r="BI21">
        <v>2.2999999999999998</v>
      </c>
      <c r="BJ21">
        <v>45.5</v>
      </c>
      <c r="BK21">
        <v>11</v>
      </c>
      <c r="BL21">
        <v>5</v>
      </c>
      <c r="BM21">
        <v>2.2999999999999998</v>
      </c>
      <c r="BN21">
        <v>47</v>
      </c>
      <c r="BO21">
        <v>5.7</v>
      </c>
      <c r="BP21">
        <v>0</v>
      </c>
      <c r="BQ21">
        <v>1.5</v>
      </c>
      <c r="BR21">
        <v>6.1</v>
      </c>
      <c r="BS21">
        <v>3.2</v>
      </c>
      <c r="BT21">
        <v>64.5</v>
      </c>
      <c r="BU21">
        <v>6.2</v>
      </c>
      <c r="BV21">
        <v>0</v>
      </c>
      <c r="BW21">
        <v>0.3</v>
      </c>
      <c r="BX21">
        <v>0.63759999999999994</v>
      </c>
      <c r="BY21">
        <v>0.15060000000000001</v>
      </c>
      <c r="BZ21">
        <v>0.15890000000000001</v>
      </c>
      <c r="CA21">
        <v>0.56669999999999998</v>
      </c>
      <c r="CB21">
        <v>1.5139</v>
      </c>
      <c r="CC21">
        <v>0.35709999999999997</v>
      </c>
      <c r="CD21">
        <v>0.22259999999999999</v>
      </c>
      <c r="CE21">
        <v>4.2599999999999999E-2</v>
      </c>
      <c r="CF21">
        <v>0.20749999999999999</v>
      </c>
      <c r="CG21">
        <v>0.1497</v>
      </c>
      <c r="CH21">
        <v>0.62250000000000005</v>
      </c>
      <c r="CI21">
        <v>2.9899999999999999E-2</v>
      </c>
      <c r="CJ21">
        <v>0.59019999999999995</v>
      </c>
      <c r="CK21">
        <v>0.62619999999999998</v>
      </c>
      <c r="CL21">
        <v>1.2163999999999999</v>
      </c>
      <c r="CM21">
        <v>0.60050000000000003</v>
      </c>
      <c r="CN21">
        <v>0.79669999999999996</v>
      </c>
      <c r="CO21">
        <v>0</v>
      </c>
      <c r="CP21">
        <v>0.69189999999999996</v>
      </c>
      <c r="CQ21">
        <v>0.86070000000000002</v>
      </c>
      <c r="CR21">
        <v>0</v>
      </c>
      <c r="CS21">
        <v>2.3494000000000002</v>
      </c>
      <c r="CT21">
        <v>0.54890000000000005</v>
      </c>
      <c r="CU21">
        <v>5.7022000000000004</v>
      </c>
      <c r="CV21">
        <v>0.2722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610</v>
      </c>
      <c r="DR21">
        <v>174</v>
      </c>
      <c r="DS21">
        <v>16</v>
      </c>
      <c r="DT21">
        <v>4.0999999999999996</v>
      </c>
      <c r="DU21">
        <v>2785</v>
      </c>
      <c r="DV21">
        <v>2.7945921658756E-2</v>
      </c>
      <c r="DW21">
        <v>2.0817722752E-5</v>
      </c>
    </row>
    <row r="22" spans="1:127" x14ac:dyDescent="0.2">
      <c r="A22">
        <v>27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36081007300</v>
      </c>
      <c r="H22" t="s">
        <v>1569</v>
      </c>
      <c r="I22">
        <v>5.4655099999999998E-2</v>
      </c>
      <c r="J22">
        <v>4058</v>
      </c>
      <c r="K22">
        <v>641</v>
      </c>
      <c r="L22">
        <v>2326</v>
      </c>
      <c r="M22">
        <v>82</v>
      </c>
      <c r="N22">
        <v>2120</v>
      </c>
      <c r="O22">
        <v>167</v>
      </c>
      <c r="P22">
        <v>777</v>
      </c>
      <c r="Q22">
        <v>614</v>
      </c>
      <c r="R22">
        <v>112</v>
      </c>
      <c r="S22">
        <v>94</v>
      </c>
      <c r="T22">
        <v>44277</v>
      </c>
      <c r="U22">
        <v>7759</v>
      </c>
      <c r="V22">
        <v>400</v>
      </c>
      <c r="W22">
        <v>201</v>
      </c>
      <c r="X22">
        <v>648</v>
      </c>
      <c r="Y22">
        <v>249</v>
      </c>
      <c r="Z22">
        <v>341</v>
      </c>
      <c r="AA22">
        <v>310</v>
      </c>
      <c r="AB22">
        <v>235</v>
      </c>
      <c r="AC22">
        <v>140</v>
      </c>
      <c r="AD22">
        <v>0</v>
      </c>
      <c r="AE22">
        <v>15.6</v>
      </c>
      <c r="AF22">
        <v>2033</v>
      </c>
      <c r="AG22">
        <v>727</v>
      </c>
      <c r="AH22">
        <v>499</v>
      </c>
      <c r="AI22">
        <v>244.4</v>
      </c>
      <c r="AJ22">
        <v>1777</v>
      </c>
      <c r="AK22">
        <v>187.9</v>
      </c>
      <c r="AL22">
        <v>0</v>
      </c>
      <c r="AM22">
        <v>11</v>
      </c>
      <c r="AN22">
        <v>196</v>
      </c>
      <c r="AO22">
        <v>116</v>
      </c>
      <c r="AP22">
        <v>1523</v>
      </c>
      <c r="AQ22">
        <v>187</v>
      </c>
      <c r="AR22">
        <v>0</v>
      </c>
      <c r="AS22">
        <v>11</v>
      </c>
      <c r="AT22">
        <v>19.100000000000001</v>
      </c>
      <c r="AU22">
        <v>12.6999999999999</v>
      </c>
      <c r="AV22">
        <v>4.0999999999999996</v>
      </c>
      <c r="AW22">
        <v>3.4</v>
      </c>
      <c r="AX22">
        <v>44277</v>
      </c>
      <c r="AY22">
        <v>7759</v>
      </c>
      <c r="AZ22">
        <v>11.5</v>
      </c>
      <c r="BA22">
        <v>5.2</v>
      </c>
      <c r="BB22">
        <v>16</v>
      </c>
      <c r="BC22">
        <v>5.2</v>
      </c>
      <c r="BD22">
        <v>8.4</v>
      </c>
      <c r="BE22">
        <v>7.5</v>
      </c>
      <c r="BF22">
        <v>5.8</v>
      </c>
      <c r="BG22">
        <v>3</v>
      </c>
      <c r="BH22">
        <v>0</v>
      </c>
      <c r="BI22">
        <v>0.7</v>
      </c>
      <c r="BJ22">
        <v>50.1</v>
      </c>
      <c r="BK22">
        <v>16.100000000000001</v>
      </c>
      <c r="BL22">
        <v>12.6999999999999</v>
      </c>
      <c r="BM22">
        <v>5.9</v>
      </c>
      <c r="BN22">
        <v>76.400000000000006</v>
      </c>
      <c r="BO22">
        <v>7.6</v>
      </c>
      <c r="BP22">
        <v>0</v>
      </c>
      <c r="BQ22">
        <v>1.3</v>
      </c>
      <c r="BR22">
        <v>9.1999999999999904</v>
      </c>
      <c r="BS22">
        <v>5.4</v>
      </c>
      <c r="BT22">
        <v>71.799999999999898</v>
      </c>
      <c r="BU22">
        <v>7</v>
      </c>
      <c r="BV22">
        <v>0</v>
      </c>
      <c r="BW22">
        <v>0.3</v>
      </c>
      <c r="BX22">
        <v>0.69899999999999995</v>
      </c>
      <c r="BY22">
        <v>0.1789</v>
      </c>
      <c r="BZ22">
        <v>0.15559999999999999</v>
      </c>
      <c r="CA22">
        <v>0.49709999999999999</v>
      </c>
      <c r="CB22">
        <v>1.5306</v>
      </c>
      <c r="CC22">
        <v>0.36309999999999998</v>
      </c>
      <c r="CD22">
        <v>0.60150000000000003</v>
      </c>
      <c r="CE22">
        <v>3.6400000000000002E-2</v>
      </c>
      <c r="CF22">
        <v>7.6700000000000004E-2</v>
      </c>
      <c r="CG22">
        <v>0</v>
      </c>
      <c r="CH22">
        <v>0.7147</v>
      </c>
      <c r="CI22">
        <v>3.5700000000000003E-2</v>
      </c>
      <c r="CJ22">
        <v>0.6149</v>
      </c>
      <c r="CK22">
        <v>0.80579999999999996</v>
      </c>
      <c r="CL22">
        <v>1.4207000000000001</v>
      </c>
      <c r="CM22">
        <v>0.71870000000000001</v>
      </c>
      <c r="CN22">
        <v>0.88039999999999996</v>
      </c>
      <c r="CO22">
        <v>0</v>
      </c>
      <c r="CP22">
        <v>0.79039999999999999</v>
      </c>
      <c r="CQ22">
        <v>0.9143</v>
      </c>
      <c r="CR22">
        <v>0</v>
      </c>
      <c r="CS22">
        <v>2.5851000000000002</v>
      </c>
      <c r="CT22">
        <v>0.6673</v>
      </c>
      <c r="CU22">
        <v>6.2511000000000001</v>
      </c>
      <c r="CV22">
        <v>0.36840000000000001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1</v>
      </c>
      <c r="DQ22">
        <v>405</v>
      </c>
      <c r="DR22">
        <v>157</v>
      </c>
      <c r="DS22">
        <v>10</v>
      </c>
      <c r="DT22">
        <v>4.0999999999999996</v>
      </c>
      <c r="DU22">
        <v>4298</v>
      </c>
      <c r="DV22">
        <v>1.6042489595783999E-2</v>
      </c>
      <c r="DW22">
        <v>1.5096391544000001E-5</v>
      </c>
    </row>
    <row r="23" spans="1:127" x14ac:dyDescent="0.2">
      <c r="A23">
        <v>28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36081007500</v>
      </c>
      <c r="H23" t="s">
        <v>1568</v>
      </c>
      <c r="I23">
        <v>4.9896299999999998E-2</v>
      </c>
      <c r="J23">
        <v>4492</v>
      </c>
      <c r="K23">
        <v>621</v>
      </c>
      <c r="L23">
        <v>2353</v>
      </c>
      <c r="M23">
        <v>38</v>
      </c>
      <c r="N23">
        <v>2144</v>
      </c>
      <c r="O23">
        <v>160</v>
      </c>
      <c r="P23">
        <v>450</v>
      </c>
      <c r="Q23">
        <v>163</v>
      </c>
      <c r="R23">
        <v>139</v>
      </c>
      <c r="S23">
        <v>98</v>
      </c>
      <c r="T23">
        <v>40236</v>
      </c>
      <c r="U23">
        <v>5118</v>
      </c>
      <c r="V23">
        <v>372</v>
      </c>
      <c r="W23">
        <v>188</v>
      </c>
      <c r="X23">
        <v>708</v>
      </c>
      <c r="Y23">
        <v>256</v>
      </c>
      <c r="Z23">
        <v>537</v>
      </c>
      <c r="AA23">
        <v>289</v>
      </c>
      <c r="AB23">
        <v>486</v>
      </c>
      <c r="AC23">
        <v>162</v>
      </c>
      <c r="AD23">
        <v>33</v>
      </c>
      <c r="AE23">
        <v>38.299999999999898</v>
      </c>
      <c r="AF23">
        <v>2299</v>
      </c>
      <c r="AG23">
        <v>810</v>
      </c>
      <c r="AH23">
        <v>446</v>
      </c>
      <c r="AI23">
        <v>213.5</v>
      </c>
      <c r="AJ23">
        <v>1744</v>
      </c>
      <c r="AK23">
        <v>200.19999999999899</v>
      </c>
      <c r="AL23">
        <v>0</v>
      </c>
      <c r="AM23">
        <v>11</v>
      </c>
      <c r="AN23">
        <v>149</v>
      </c>
      <c r="AO23">
        <v>118.4</v>
      </c>
      <c r="AP23">
        <v>1391</v>
      </c>
      <c r="AQ23">
        <v>206</v>
      </c>
      <c r="AR23">
        <v>5</v>
      </c>
      <c r="AS23">
        <v>6</v>
      </c>
      <c r="AT23">
        <v>10</v>
      </c>
      <c r="AU23">
        <v>3.9</v>
      </c>
      <c r="AV23">
        <v>5</v>
      </c>
      <c r="AW23">
        <v>3.5</v>
      </c>
      <c r="AX23">
        <v>40236</v>
      </c>
      <c r="AY23">
        <v>5118</v>
      </c>
      <c r="AZ23">
        <v>10.1999999999999</v>
      </c>
      <c r="BA23">
        <v>5.2</v>
      </c>
      <c r="BB23">
        <v>15.8</v>
      </c>
      <c r="BC23">
        <v>5.4</v>
      </c>
      <c r="BD23">
        <v>12</v>
      </c>
      <c r="BE23">
        <v>6.2</v>
      </c>
      <c r="BF23">
        <v>10.8</v>
      </c>
      <c r="BG23">
        <v>3.5</v>
      </c>
      <c r="BH23">
        <v>1.5</v>
      </c>
      <c r="BI23">
        <v>1.8</v>
      </c>
      <c r="BJ23">
        <v>51.2</v>
      </c>
      <c r="BK23">
        <v>16.600000000000001</v>
      </c>
      <c r="BL23">
        <v>10.3</v>
      </c>
      <c r="BM23">
        <v>4.7</v>
      </c>
      <c r="BN23">
        <v>74.099999999999895</v>
      </c>
      <c r="BO23">
        <v>8.4</v>
      </c>
      <c r="BP23">
        <v>0</v>
      </c>
      <c r="BQ23">
        <v>1.3</v>
      </c>
      <c r="BR23">
        <v>6.9</v>
      </c>
      <c r="BS23">
        <v>5.5</v>
      </c>
      <c r="BT23">
        <v>64.900000000000006</v>
      </c>
      <c r="BU23">
        <v>7.6</v>
      </c>
      <c r="BV23">
        <v>0.1</v>
      </c>
      <c r="BW23">
        <v>0.1</v>
      </c>
      <c r="BX23">
        <v>0.42070000000000002</v>
      </c>
      <c r="BY23">
        <v>0.27650000000000002</v>
      </c>
      <c r="BZ23">
        <v>0.21279999999999999</v>
      </c>
      <c r="CA23">
        <v>0.44209999999999999</v>
      </c>
      <c r="CB23">
        <v>1.3520000000000001</v>
      </c>
      <c r="CC23">
        <v>0.30890000000000001</v>
      </c>
      <c r="CD23">
        <v>0.58709999999999996</v>
      </c>
      <c r="CE23">
        <v>7.3899999999999993E-2</v>
      </c>
      <c r="CF23">
        <v>0.50229999999999997</v>
      </c>
      <c r="CG23">
        <v>6.4000000000000001E-2</v>
      </c>
      <c r="CH23">
        <v>1.2274</v>
      </c>
      <c r="CI23">
        <v>9.9400000000000002E-2</v>
      </c>
      <c r="CJ23">
        <v>0.62070000000000003</v>
      </c>
      <c r="CK23">
        <v>0.76339999999999997</v>
      </c>
      <c r="CL23">
        <v>1.3841000000000001</v>
      </c>
      <c r="CM23">
        <v>0.69499999999999995</v>
      </c>
      <c r="CN23">
        <v>0.876</v>
      </c>
      <c r="CO23">
        <v>0</v>
      </c>
      <c r="CP23">
        <v>0.72550000000000003</v>
      </c>
      <c r="CQ23">
        <v>0.86409999999999998</v>
      </c>
      <c r="CR23">
        <v>0.33900000000000002</v>
      </c>
      <c r="CS23">
        <v>2.8045</v>
      </c>
      <c r="CT23">
        <v>0.76490000000000002</v>
      </c>
      <c r="CU23">
        <v>6.7679999999999998</v>
      </c>
      <c r="CV23">
        <v>0.45500000000000002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473</v>
      </c>
      <c r="DR23">
        <v>259</v>
      </c>
      <c r="DS23">
        <v>10.5</v>
      </c>
      <c r="DT23">
        <v>5.7</v>
      </c>
      <c r="DU23">
        <v>2005</v>
      </c>
      <c r="DV23">
        <v>1.5364742671718E-2</v>
      </c>
      <c r="DW23">
        <v>1.3782309038E-5</v>
      </c>
    </row>
    <row r="24" spans="1:127" x14ac:dyDescent="0.2">
      <c r="A24">
        <v>29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36081007700</v>
      </c>
      <c r="H24" t="s">
        <v>1567</v>
      </c>
      <c r="I24">
        <v>4.8909099999999997E-2</v>
      </c>
      <c r="J24">
        <v>1596</v>
      </c>
      <c r="K24">
        <v>254</v>
      </c>
      <c r="L24">
        <v>765</v>
      </c>
      <c r="M24">
        <v>29</v>
      </c>
      <c r="N24">
        <v>657</v>
      </c>
      <c r="O24">
        <v>56</v>
      </c>
      <c r="P24">
        <v>222</v>
      </c>
      <c r="Q24">
        <v>179</v>
      </c>
      <c r="R24">
        <v>38</v>
      </c>
      <c r="S24">
        <v>31</v>
      </c>
      <c r="T24">
        <v>39684</v>
      </c>
      <c r="U24">
        <v>8600</v>
      </c>
      <c r="V24">
        <v>163</v>
      </c>
      <c r="W24">
        <v>83</v>
      </c>
      <c r="X24">
        <v>96</v>
      </c>
      <c r="Y24">
        <v>34</v>
      </c>
      <c r="Z24">
        <v>212</v>
      </c>
      <c r="AA24">
        <v>139</v>
      </c>
      <c r="AB24">
        <v>83</v>
      </c>
      <c r="AC24">
        <v>40</v>
      </c>
      <c r="AD24">
        <v>5</v>
      </c>
      <c r="AE24">
        <v>13.6</v>
      </c>
      <c r="AF24">
        <v>900</v>
      </c>
      <c r="AG24">
        <v>283.10000000000002</v>
      </c>
      <c r="AH24">
        <v>84</v>
      </c>
      <c r="AI24">
        <v>55.799999999999898</v>
      </c>
      <c r="AJ24">
        <v>381</v>
      </c>
      <c r="AK24">
        <v>68.7</v>
      </c>
      <c r="AL24">
        <v>0</v>
      </c>
      <c r="AM24">
        <v>11</v>
      </c>
      <c r="AN24">
        <v>66</v>
      </c>
      <c r="AO24">
        <v>38.5</v>
      </c>
      <c r="AP24">
        <v>378</v>
      </c>
      <c r="AQ24">
        <v>66</v>
      </c>
      <c r="AR24">
        <v>7</v>
      </c>
      <c r="AS24">
        <v>3</v>
      </c>
      <c r="AT24">
        <v>13.9</v>
      </c>
      <c r="AU24">
        <v>10.1</v>
      </c>
      <c r="AV24">
        <v>3.4</v>
      </c>
      <c r="AW24">
        <v>2.8</v>
      </c>
      <c r="AX24">
        <v>39684</v>
      </c>
      <c r="AY24">
        <v>8600</v>
      </c>
      <c r="AZ24">
        <v>13.1999999999999</v>
      </c>
      <c r="BA24">
        <v>6.3</v>
      </c>
      <c r="BB24">
        <v>6</v>
      </c>
      <c r="BC24">
        <v>2.4</v>
      </c>
      <c r="BD24">
        <v>13.3</v>
      </c>
      <c r="BE24">
        <v>8.4</v>
      </c>
      <c r="BF24">
        <v>5.2</v>
      </c>
      <c r="BG24">
        <v>2.6</v>
      </c>
      <c r="BH24">
        <v>0.8</v>
      </c>
      <c r="BI24">
        <v>2.1</v>
      </c>
      <c r="BJ24">
        <v>56.399999999999899</v>
      </c>
      <c r="BK24">
        <v>15.3</v>
      </c>
      <c r="BL24">
        <v>5.5</v>
      </c>
      <c r="BM24">
        <v>3.6</v>
      </c>
      <c r="BN24">
        <v>49.799999999999898</v>
      </c>
      <c r="BO24">
        <v>8.8000000000000007</v>
      </c>
      <c r="BP24">
        <v>0</v>
      </c>
      <c r="BQ24">
        <v>3.8</v>
      </c>
      <c r="BR24">
        <v>10</v>
      </c>
      <c r="BS24">
        <v>5.8</v>
      </c>
      <c r="BT24">
        <v>57.5</v>
      </c>
      <c r="BU24">
        <v>8.3000000000000007</v>
      </c>
      <c r="BV24">
        <v>0.4</v>
      </c>
      <c r="BW24">
        <v>0.2</v>
      </c>
      <c r="BX24">
        <v>0.56530000000000002</v>
      </c>
      <c r="BY24">
        <v>0.1158</v>
      </c>
      <c r="BZ24">
        <v>0.2218</v>
      </c>
      <c r="CA24">
        <v>0.56669999999999998</v>
      </c>
      <c r="CB24">
        <v>1.4696</v>
      </c>
      <c r="CC24">
        <v>0.34160000000000001</v>
      </c>
      <c r="CD24">
        <v>5.0200000000000002E-2</v>
      </c>
      <c r="CE24">
        <v>9.6000000000000002E-2</v>
      </c>
      <c r="CF24">
        <v>4.7899999999999998E-2</v>
      </c>
      <c r="CG24">
        <v>3.5400000000000001E-2</v>
      </c>
      <c r="CH24">
        <v>0.22950000000000001</v>
      </c>
      <c r="CI24">
        <v>1.1599999999999999E-2</v>
      </c>
      <c r="CJ24">
        <v>0.64270000000000005</v>
      </c>
      <c r="CK24">
        <v>0.64580000000000004</v>
      </c>
      <c r="CL24">
        <v>1.2885</v>
      </c>
      <c r="CM24">
        <v>0.63649999999999995</v>
      </c>
      <c r="CN24">
        <v>0.80400000000000005</v>
      </c>
      <c r="CO24">
        <v>0</v>
      </c>
      <c r="CP24">
        <v>0.81159999999999999</v>
      </c>
      <c r="CQ24">
        <v>0.81520000000000004</v>
      </c>
      <c r="CR24">
        <v>0.56220000000000003</v>
      </c>
      <c r="CS24">
        <v>2.9929000000000001</v>
      </c>
      <c r="CT24">
        <v>0.83069999999999999</v>
      </c>
      <c r="CU24">
        <v>5.9805999999999999</v>
      </c>
      <c r="CV24">
        <v>0.32150000000000001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193</v>
      </c>
      <c r="DR24">
        <v>83</v>
      </c>
      <c r="DS24">
        <v>12.1</v>
      </c>
      <c r="DT24">
        <v>5</v>
      </c>
      <c r="DU24">
        <v>1851</v>
      </c>
      <c r="DV24">
        <v>1.5748807348782999E-2</v>
      </c>
      <c r="DW24">
        <v>1.3338602846999999E-5</v>
      </c>
    </row>
    <row r="25" spans="1:127" x14ac:dyDescent="0.2">
      <c r="A25">
        <v>30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36081007900</v>
      </c>
      <c r="H25" t="s">
        <v>1566</v>
      </c>
      <c r="I25">
        <v>6.1973599999999997E-2</v>
      </c>
      <c r="J25">
        <v>3384</v>
      </c>
      <c r="K25">
        <v>380</v>
      </c>
      <c r="L25">
        <v>1417</v>
      </c>
      <c r="M25">
        <v>51</v>
      </c>
      <c r="N25">
        <v>1315</v>
      </c>
      <c r="O25">
        <v>83</v>
      </c>
      <c r="P25">
        <v>644</v>
      </c>
      <c r="Q25">
        <v>262</v>
      </c>
      <c r="R25">
        <v>95</v>
      </c>
      <c r="S25">
        <v>53</v>
      </c>
      <c r="T25">
        <v>31117</v>
      </c>
      <c r="U25">
        <v>6190</v>
      </c>
      <c r="V25">
        <v>651</v>
      </c>
      <c r="W25">
        <v>173</v>
      </c>
      <c r="X25">
        <v>322</v>
      </c>
      <c r="Y25">
        <v>106</v>
      </c>
      <c r="Z25">
        <v>624</v>
      </c>
      <c r="AA25">
        <v>179</v>
      </c>
      <c r="AB25">
        <v>320</v>
      </c>
      <c r="AC25">
        <v>101</v>
      </c>
      <c r="AD25">
        <v>136</v>
      </c>
      <c r="AE25">
        <v>65.5</v>
      </c>
      <c r="AF25">
        <v>2278</v>
      </c>
      <c r="AG25">
        <v>445.69999999999902</v>
      </c>
      <c r="AH25">
        <v>377</v>
      </c>
      <c r="AI25">
        <v>139.9</v>
      </c>
      <c r="AJ25">
        <v>390</v>
      </c>
      <c r="AK25">
        <v>89.799999999999898</v>
      </c>
      <c r="AL25">
        <v>0</v>
      </c>
      <c r="AM25">
        <v>11</v>
      </c>
      <c r="AN25">
        <v>143</v>
      </c>
      <c r="AO25">
        <v>74.400000000000006</v>
      </c>
      <c r="AP25">
        <v>785</v>
      </c>
      <c r="AQ25">
        <v>103</v>
      </c>
      <c r="AR25">
        <v>0</v>
      </c>
      <c r="AS25">
        <v>11</v>
      </c>
      <c r="AT25">
        <v>19</v>
      </c>
      <c r="AU25">
        <v>7.2</v>
      </c>
      <c r="AV25">
        <v>4.5</v>
      </c>
      <c r="AW25">
        <v>2.5</v>
      </c>
      <c r="AX25">
        <v>31117</v>
      </c>
      <c r="AY25">
        <v>6190</v>
      </c>
      <c r="AZ25">
        <v>27.5</v>
      </c>
      <c r="BA25">
        <v>6.5</v>
      </c>
      <c r="BB25">
        <v>9.5</v>
      </c>
      <c r="BC25">
        <v>3</v>
      </c>
      <c r="BD25">
        <v>18.399999999999899</v>
      </c>
      <c r="BE25">
        <v>4.9000000000000004</v>
      </c>
      <c r="BF25">
        <v>9.5</v>
      </c>
      <c r="BG25">
        <v>2.9</v>
      </c>
      <c r="BH25">
        <v>10.3</v>
      </c>
      <c r="BI25">
        <v>4.9000000000000004</v>
      </c>
      <c r="BJ25">
        <v>67.299999999999898</v>
      </c>
      <c r="BK25">
        <v>10.8</v>
      </c>
      <c r="BL25">
        <v>11.8</v>
      </c>
      <c r="BM25">
        <v>4.2</v>
      </c>
      <c r="BN25">
        <v>27.5</v>
      </c>
      <c r="BO25">
        <v>6.3</v>
      </c>
      <c r="BP25">
        <v>0</v>
      </c>
      <c r="BQ25">
        <v>2.1</v>
      </c>
      <c r="BR25">
        <v>10.9</v>
      </c>
      <c r="BS25">
        <v>5.6</v>
      </c>
      <c r="BT25">
        <v>59.7</v>
      </c>
      <c r="BU25">
        <v>7.8</v>
      </c>
      <c r="BV25">
        <v>0</v>
      </c>
      <c r="BW25">
        <v>0.3</v>
      </c>
      <c r="BX25">
        <v>0.69650000000000001</v>
      </c>
      <c r="BY25">
        <v>0.2198</v>
      </c>
      <c r="BZ25">
        <v>0.42180000000000001</v>
      </c>
      <c r="CA25">
        <v>0.86160000000000003</v>
      </c>
      <c r="CB25">
        <v>2.1996000000000002</v>
      </c>
      <c r="CC25">
        <v>0.57579999999999998</v>
      </c>
      <c r="CD25">
        <v>0.18859999999999999</v>
      </c>
      <c r="CE25">
        <v>0.28599999999999998</v>
      </c>
      <c r="CF25">
        <v>0.3841</v>
      </c>
      <c r="CG25">
        <v>0.65610000000000002</v>
      </c>
      <c r="CH25">
        <v>1.5147999999999999</v>
      </c>
      <c r="CI25">
        <v>0.18709999999999999</v>
      </c>
      <c r="CJ25">
        <v>0.69359999999999999</v>
      </c>
      <c r="CK25">
        <v>0.79139999999999999</v>
      </c>
      <c r="CL25">
        <v>1.4850000000000001</v>
      </c>
      <c r="CM25">
        <v>0.76319999999999999</v>
      </c>
      <c r="CN25">
        <v>0.72260000000000002</v>
      </c>
      <c r="CO25">
        <v>0</v>
      </c>
      <c r="CP25">
        <v>0.83499999999999996</v>
      </c>
      <c r="CQ25">
        <v>0.83140000000000003</v>
      </c>
      <c r="CR25">
        <v>0</v>
      </c>
      <c r="CS25">
        <v>2.3889999999999998</v>
      </c>
      <c r="CT25">
        <v>0.56879999999999997</v>
      </c>
      <c r="CU25">
        <v>7.5884</v>
      </c>
      <c r="CV25">
        <v>0.58350000000000002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538</v>
      </c>
      <c r="DR25">
        <v>193</v>
      </c>
      <c r="DS25">
        <v>15.9</v>
      </c>
      <c r="DT25">
        <v>5.2</v>
      </c>
      <c r="DU25">
        <v>1372</v>
      </c>
      <c r="DV25">
        <v>1.7384721445839999E-2</v>
      </c>
      <c r="DW25">
        <v>1.7327059585999999E-5</v>
      </c>
    </row>
    <row r="26" spans="1:127" x14ac:dyDescent="0.2">
      <c r="A26">
        <v>31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36081008100</v>
      </c>
      <c r="H26" t="s">
        <v>1565</v>
      </c>
      <c r="I26">
        <v>4.3365800000000003E-2</v>
      </c>
      <c r="J26">
        <v>1389</v>
      </c>
      <c r="K26">
        <v>220</v>
      </c>
      <c r="L26">
        <v>609</v>
      </c>
      <c r="M26">
        <v>35</v>
      </c>
      <c r="N26">
        <v>535</v>
      </c>
      <c r="O26">
        <v>55</v>
      </c>
      <c r="P26">
        <v>180</v>
      </c>
      <c r="Q26">
        <v>90</v>
      </c>
      <c r="R26">
        <v>80</v>
      </c>
      <c r="S26">
        <v>49</v>
      </c>
      <c r="T26">
        <v>38607</v>
      </c>
      <c r="U26">
        <v>7273</v>
      </c>
      <c r="V26">
        <v>197</v>
      </c>
      <c r="W26">
        <v>98</v>
      </c>
      <c r="X26">
        <v>51</v>
      </c>
      <c r="Y26">
        <v>26</v>
      </c>
      <c r="Z26">
        <v>309</v>
      </c>
      <c r="AA26">
        <v>124</v>
      </c>
      <c r="AB26">
        <v>49</v>
      </c>
      <c r="AC26">
        <v>27</v>
      </c>
      <c r="AD26">
        <v>25</v>
      </c>
      <c r="AE26">
        <v>22.399999999999899</v>
      </c>
      <c r="AF26">
        <v>950</v>
      </c>
      <c r="AG26">
        <v>239.19999999999899</v>
      </c>
      <c r="AH26">
        <v>151</v>
      </c>
      <c r="AI26">
        <v>85.7</v>
      </c>
      <c r="AJ26">
        <v>239</v>
      </c>
      <c r="AK26">
        <v>36.1</v>
      </c>
      <c r="AL26">
        <v>0</v>
      </c>
      <c r="AM26">
        <v>11</v>
      </c>
      <c r="AN26">
        <v>83</v>
      </c>
      <c r="AO26">
        <v>38.200000000000003</v>
      </c>
      <c r="AP26">
        <v>218</v>
      </c>
      <c r="AQ26">
        <v>49</v>
      </c>
      <c r="AR26">
        <v>8</v>
      </c>
      <c r="AS26">
        <v>4</v>
      </c>
      <c r="AT26">
        <v>13</v>
      </c>
      <c r="AU26">
        <v>6.3</v>
      </c>
      <c r="AV26">
        <v>9.1999999999999904</v>
      </c>
      <c r="AW26">
        <v>5.3</v>
      </c>
      <c r="AX26">
        <v>38607</v>
      </c>
      <c r="AY26">
        <v>7273</v>
      </c>
      <c r="AZ26">
        <v>19.600000000000001</v>
      </c>
      <c r="BA26">
        <v>8.6</v>
      </c>
      <c r="BB26">
        <v>3.7</v>
      </c>
      <c r="BC26">
        <v>1.8</v>
      </c>
      <c r="BD26">
        <v>22.1999999999999</v>
      </c>
      <c r="BE26">
        <v>8.1999999999999904</v>
      </c>
      <c r="BF26">
        <v>3.5</v>
      </c>
      <c r="BG26">
        <v>1.8</v>
      </c>
      <c r="BH26">
        <v>4.7</v>
      </c>
      <c r="BI26">
        <v>4.2</v>
      </c>
      <c r="BJ26">
        <v>68.400000000000006</v>
      </c>
      <c r="BK26">
        <v>13.4</v>
      </c>
      <c r="BL26">
        <v>11.5</v>
      </c>
      <c r="BM26">
        <v>6.3</v>
      </c>
      <c r="BN26">
        <v>39.200000000000003</v>
      </c>
      <c r="BO26">
        <v>5.5</v>
      </c>
      <c r="BP26">
        <v>0</v>
      </c>
      <c r="BQ26">
        <v>4.8</v>
      </c>
      <c r="BR26">
        <v>15.5</v>
      </c>
      <c r="BS26">
        <v>7</v>
      </c>
      <c r="BT26">
        <v>40.700000000000003</v>
      </c>
      <c r="BU26">
        <v>8.1999999999999904</v>
      </c>
      <c r="BV26">
        <v>0.6</v>
      </c>
      <c r="BW26">
        <v>0.3</v>
      </c>
      <c r="BX26">
        <v>0.5353</v>
      </c>
      <c r="BY26">
        <v>0.7</v>
      </c>
      <c r="BZ26">
        <v>0.24249999999999999</v>
      </c>
      <c r="CA26">
        <v>0.74539999999999995</v>
      </c>
      <c r="CB26">
        <v>2.2231000000000001</v>
      </c>
      <c r="CC26">
        <v>0.58050000000000002</v>
      </c>
      <c r="CD26">
        <v>2.1399999999999999E-2</v>
      </c>
      <c r="CE26">
        <v>0.58199999999999996</v>
      </c>
      <c r="CF26">
        <v>1.5699999999999999E-2</v>
      </c>
      <c r="CG26">
        <v>0.27760000000000001</v>
      </c>
      <c r="CH26">
        <v>0.89659999999999995</v>
      </c>
      <c r="CI26">
        <v>5.2600000000000001E-2</v>
      </c>
      <c r="CJ26">
        <v>0.69830000000000003</v>
      </c>
      <c r="CK26">
        <v>0.78580000000000005</v>
      </c>
      <c r="CL26">
        <v>1.4841</v>
      </c>
      <c r="CM26">
        <v>0.76280000000000003</v>
      </c>
      <c r="CN26">
        <v>0.76749999999999996</v>
      </c>
      <c r="CO26">
        <v>0</v>
      </c>
      <c r="CP26">
        <v>0.91469999999999996</v>
      </c>
      <c r="CQ26">
        <v>0.70489999999999997</v>
      </c>
      <c r="CR26">
        <v>0.61799999999999999</v>
      </c>
      <c r="CS26">
        <v>3.0051999999999999</v>
      </c>
      <c r="CT26">
        <v>0.8347</v>
      </c>
      <c r="CU26">
        <v>7.6090999999999998</v>
      </c>
      <c r="CV26">
        <v>0.58709999999999996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1</v>
      </c>
      <c r="DQ26">
        <v>334</v>
      </c>
      <c r="DR26">
        <v>124</v>
      </c>
      <c r="DS26">
        <v>24.1999999999999</v>
      </c>
      <c r="DT26">
        <v>6.7</v>
      </c>
      <c r="DU26">
        <v>2430</v>
      </c>
      <c r="DV26">
        <v>1.7425415084027E-2</v>
      </c>
      <c r="DW26">
        <v>1.2337967112E-5</v>
      </c>
    </row>
    <row r="27" spans="1:127" x14ac:dyDescent="0.2">
      <c r="A27">
        <v>32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36081008300</v>
      </c>
      <c r="H27" t="s">
        <v>1564</v>
      </c>
      <c r="I27">
        <v>7.3875999999999997E-2</v>
      </c>
      <c r="J27">
        <v>3143</v>
      </c>
      <c r="K27">
        <v>424</v>
      </c>
      <c r="L27">
        <v>1210</v>
      </c>
      <c r="M27">
        <v>58</v>
      </c>
      <c r="N27">
        <v>1086</v>
      </c>
      <c r="O27">
        <v>82</v>
      </c>
      <c r="P27">
        <v>532</v>
      </c>
      <c r="Q27">
        <v>265</v>
      </c>
      <c r="R27">
        <v>106</v>
      </c>
      <c r="S27">
        <v>64</v>
      </c>
      <c r="T27">
        <v>28386</v>
      </c>
      <c r="U27">
        <v>6588</v>
      </c>
      <c r="V27">
        <v>338</v>
      </c>
      <c r="W27">
        <v>113</v>
      </c>
      <c r="X27">
        <v>131</v>
      </c>
      <c r="Y27">
        <v>61</v>
      </c>
      <c r="Z27">
        <v>707</v>
      </c>
      <c r="AA27">
        <v>237</v>
      </c>
      <c r="AB27">
        <v>159</v>
      </c>
      <c r="AC27">
        <v>58</v>
      </c>
      <c r="AD27">
        <v>55</v>
      </c>
      <c r="AE27">
        <v>40.899999999999899</v>
      </c>
      <c r="AF27">
        <v>2050</v>
      </c>
      <c r="AG27">
        <v>468.39999999999901</v>
      </c>
      <c r="AH27">
        <v>403</v>
      </c>
      <c r="AI27">
        <v>151.30000000000001</v>
      </c>
      <c r="AJ27">
        <v>589</v>
      </c>
      <c r="AK27">
        <v>93.5</v>
      </c>
      <c r="AL27">
        <v>0</v>
      </c>
      <c r="AM27">
        <v>11</v>
      </c>
      <c r="AN27">
        <v>139</v>
      </c>
      <c r="AO27">
        <v>70.099999999999895</v>
      </c>
      <c r="AP27">
        <v>574</v>
      </c>
      <c r="AQ27">
        <v>110</v>
      </c>
      <c r="AR27">
        <v>13</v>
      </c>
      <c r="AS27">
        <v>16</v>
      </c>
      <c r="AT27">
        <v>16.899999999999899</v>
      </c>
      <c r="AU27">
        <v>7.9</v>
      </c>
      <c r="AV27">
        <v>5.7</v>
      </c>
      <c r="AW27">
        <v>3.1</v>
      </c>
      <c r="AX27">
        <v>28386</v>
      </c>
      <c r="AY27">
        <v>6588</v>
      </c>
      <c r="AZ27">
        <v>16.600000000000001</v>
      </c>
      <c r="BA27">
        <v>5.6</v>
      </c>
      <c r="BB27">
        <v>4.2</v>
      </c>
      <c r="BC27">
        <v>2.1</v>
      </c>
      <c r="BD27">
        <v>22.5</v>
      </c>
      <c r="BE27">
        <v>6.9</v>
      </c>
      <c r="BF27">
        <v>5.0999999999999996</v>
      </c>
      <c r="BG27">
        <v>1.7</v>
      </c>
      <c r="BH27">
        <v>5.0999999999999996</v>
      </c>
      <c r="BI27">
        <v>3.7</v>
      </c>
      <c r="BJ27">
        <v>65.2</v>
      </c>
      <c r="BK27">
        <v>12</v>
      </c>
      <c r="BL27">
        <v>13.6</v>
      </c>
      <c r="BM27">
        <v>4.8</v>
      </c>
      <c r="BN27">
        <v>48.7</v>
      </c>
      <c r="BO27">
        <v>7.4</v>
      </c>
      <c r="BP27">
        <v>0</v>
      </c>
      <c r="BQ27">
        <v>2.4</v>
      </c>
      <c r="BR27">
        <v>12.8</v>
      </c>
      <c r="BS27">
        <v>6.4</v>
      </c>
      <c r="BT27">
        <v>52.899999999999899</v>
      </c>
      <c r="BU27">
        <v>10.3</v>
      </c>
      <c r="BV27">
        <v>0.4</v>
      </c>
      <c r="BW27">
        <v>0.5</v>
      </c>
      <c r="BX27">
        <v>0.65039999999999998</v>
      </c>
      <c r="BY27">
        <v>0.3533</v>
      </c>
      <c r="BZ27">
        <v>0.51070000000000004</v>
      </c>
      <c r="CA27">
        <v>0.67820000000000003</v>
      </c>
      <c r="CB27">
        <v>2.1926000000000001</v>
      </c>
      <c r="CC27">
        <v>0.57450000000000001</v>
      </c>
      <c r="CD27">
        <v>2.5100000000000001E-2</v>
      </c>
      <c r="CE27">
        <v>0.60070000000000001</v>
      </c>
      <c r="CF27">
        <v>4.3499999999999997E-2</v>
      </c>
      <c r="CG27">
        <v>0.31009999999999999</v>
      </c>
      <c r="CH27">
        <v>0.97950000000000004</v>
      </c>
      <c r="CI27">
        <v>6.1499999999999999E-2</v>
      </c>
      <c r="CJ27">
        <v>0.6835</v>
      </c>
      <c r="CK27">
        <v>0.8196</v>
      </c>
      <c r="CL27">
        <v>1.5031000000000001</v>
      </c>
      <c r="CM27">
        <v>0.77549999999999997</v>
      </c>
      <c r="CN27">
        <v>0.80130000000000001</v>
      </c>
      <c r="CO27">
        <v>0</v>
      </c>
      <c r="CP27">
        <v>0.87150000000000005</v>
      </c>
      <c r="CQ27">
        <v>0.78210000000000002</v>
      </c>
      <c r="CR27">
        <v>0.55169999999999997</v>
      </c>
      <c r="CS27">
        <v>3.0066000000000002</v>
      </c>
      <c r="CT27">
        <v>0.83530000000000004</v>
      </c>
      <c r="CU27">
        <v>7.6818</v>
      </c>
      <c r="CV27">
        <v>0.59619999999999995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583</v>
      </c>
      <c r="DR27">
        <v>182</v>
      </c>
      <c r="DS27">
        <v>18.5</v>
      </c>
      <c r="DT27">
        <v>6.1</v>
      </c>
      <c r="DU27">
        <v>2514</v>
      </c>
      <c r="DV27">
        <v>2.2386262016955E-2</v>
      </c>
      <c r="DW27">
        <v>2.1096641777999999E-5</v>
      </c>
    </row>
    <row r="28" spans="1:127" x14ac:dyDescent="0.2">
      <c r="A28">
        <v>33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36081008500</v>
      </c>
      <c r="H28" t="s">
        <v>1563</v>
      </c>
      <c r="I28">
        <v>0.1054228</v>
      </c>
      <c r="J28">
        <v>1129</v>
      </c>
      <c r="K28">
        <v>157</v>
      </c>
      <c r="L28">
        <v>474</v>
      </c>
      <c r="M28">
        <v>37</v>
      </c>
      <c r="N28">
        <v>381</v>
      </c>
      <c r="O28">
        <v>49</v>
      </c>
      <c r="P28">
        <v>273</v>
      </c>
      <c r="Q28">
        <v>132</v>
      </c>
      <c r="R28">
        <v>83</v>
      </c>
      <c r="S28">
        <v>40</v>
      </c>
      <c r="T28">
        <v>19509</v>
      </c>
      <c r="U28">
        <v>3574</v>
      </c>
      <c r="V28">
        <v>174</v>
      </c>
      <c r="W28">
        <v>72</v>
      </c>
      <c r="X28">
        <v>87</v>
      </c>
      <c r="Y28">
        <v>54</v>
      </c>
      <c r="Z28">
        <v>303</v>
      </c>
      <c r="AA28">
        <v>91</v>
      </c>
      <c r="AB28">
        <v>81</v>
      </c>
      <c r="AC28">
        <v>45</v>
      </c>
      <c r="AD28">
        <v>48</v>
      </c>
      <c r="AE28">
        <v>30.399999999999899</v>
      </c>
      <c r="AF28">
        <v>686</v>
      </c>
      <c r="AG28">
        <v>201.9</v>
      </c>
      <c r="AH28">
        <v>135</v>
      </c>
      <c r="AI28">
        <v>71.400000000000006</v>
      </c>
      <c r="AJ28">
        <v>121</v>
      </c>
      <c r="AK28">
        <v>44.399999999999899</v>
      </c>
      <c r="AL28">
        <v>0</v>
      </c>
      <c r="AM28">
        <v>11</v>
      </c>
      <c r="AN28">
        <v>33</v>
      </c>
      <c r="AO28">
        <v>17.899999999999899</v>
      </c>
      <c r="AP28">
        <v>183</v>
      </c>
      <c r="AQ28">
        <v>60</v>
      </c>
      <c r="AR28">
        <v>32</v>
      </c>
      <c r="AS28">
        <v>34</v>
      </c>
      <c r="AT28">
        <v>24.3</v>
      </c>
      <c r="AU28">
        <v>10.9</v>
      </c>
      <c r="AV28">
        <v>13.6</v>
      </c>
      <c r="AW28">
        <v>6.2</v>
      </c>
      <c r="AX28">
        <v>19509</v>
      </c>
      <c r="AY28">
        <v>3574</v>
      </c>
      <c r="AZ28">
        <v>22.5</v>
      </c>
      <c r="BA28">
        <v>8.6</v>
      </c>
      <c r="BB28">
        <v>7.7</v>
      </c>
      <c r="BC28">
        <v>4.9000000000000004</v>
      </c>
      <c r="BD28">
        <v>26.8</v>
      </c>
      <c r="BE28">
        <v>7.1</v>
      </c>
      <c r="BF28">
        <v>7.2</v>
      </c>
      <c r="BG28">
        <v>4.2</v>
      </c>
      <c r="BH28">
        <v>12.6</v>
      </c>
      <c r="BI28">
        <v>7.8</v>
      </c>
      <c r="BJ28">
        <v>60.799999999999898</v>
      </c>
      <c r="BK28">
        <v>15.8</v>
      </c>
      <c r="BL28">
        <v>12.8</v>
      </c>
      <c r="BM28">
        <v>6.5</v>
      </c>
      <c r="BN28">
        <v>25.5</v>
      </c>
      <c r="BO28">
        <v>9.1999999999999904</v>
      </c>
      <c r="BP28">
        <v>0</v>
      </c>
      <c r="BQ28">
        <v>6.1</v>
      </c>
      <c r="BR28">
        <v>8.6999999999999904</v>
      </c>
      <c r="BS28">
        <v>4.5999999999999996</v>
      </c>
      <c r="BT28">
        <v>48</v>
      </c>
      <c r="BU28">
        <v>13.3</v>
      </c>
      <c r="BV28">
        <v>2.8</v>
      </c>
      <c r="BW28">
        <v>3</v>
      </c>
      <c r="BX28">
        <v>0.78739999999999999</v>
      </c>
      <c r="BY28">
        <v>0.89149999999999996</v>
      </c>
      <c r="BZ28">
        <v>0.81299999999999994</v>
      </c>
      <c r="CA28">
        <v>0.79010000000000002</v>
      </c>
      <c r="CB28">
        <v>3.282</v>
      </c>
      <c r="CC28">
        <v>0.87470000000000003</v>
      </c>
      <c r="CD28">
        <v>0.1048</v>
      </c>
      <c r="CE28">
        <v>0.84660000000000002</v>
      </c>
      <c r="CF28">
        <v>0.16520000000000001</v>
      </c>
      <c r="CG28">
        <v>0.74199999999999999</v>
      </c>
      <c r="CH28">
        <v>1.8586</v>
      </c>
      <c r="CI28">
        <v>0.38679999999999998</v>
      </c>
      <c r="CJ28">
        <v>0.66410000000000002</v>
      </c>
      <c r="CK28">
        <v>0.8075</v>
      </c>
      <c r="CL28">
        <v>1.4716</v>
      </c>
      <c r="CM28">
        <v>0.75490000000000002</v>
      </c>
      <c r="CN28">
        <v>0.70860000000000001</v>
      </c>
      <c r="CO28">
        <v>0</v>
      </c>
      <c r="CP28">
        <v>0.77490000000000003</v>
      </c>
      <c r="CQ28">
        <v>0.74739999999999995</v>
      </c>
      <c r="CR28">
        <v>0.81779999999999997</v>
      </c>
      <c r="CS28">
        <v>3.0486</v>
      </c>
      <c r="CT28">
        <v>0.84850000000000003</v>
      </c>
      <c r="CU28">
        <v>9.6608000000000001</v>
      </c>
      <c r="CV28">
        <v>0.85070000000000001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253</v>
      </c>
      <c r="DR28">
        <v>90</v>
      </c>
      <c r="DS28">
        <v>22.5</v>
      </c>
      <c r="DT28">
        <v>7.9</v>
      </c>
      <c r="DU28">
        <v>4036</v>
      </c>
      <c r="DV28">
        <v>3.4345656026895002E-2</v>
      </c>
      <c r="DW28">
        <v>2.8975482549000002E-5</v>
      </c>
    </row>
    <row r="29" spans="1:127" x14ac:dyDescent="0.2">
      <c r="A29">
        <v>34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36081008700</v>
      </c>
      <c r="H29" t="s">
        <v>1562</v>
      </c>
      <c r="I29">
        <v>9.7829799999999995E-2</v>
      </c>
      <c r="J29">
        <v>5196</v>
      </c>
      <c r="K29">
        <v>558</v>
      </c>
      <c r="L29">
        <v>1682</v>
      </c>
      <c r="M29">
        <v>44</v>
      </c>
      <c r="N29">
        <v>1559</v>
      </c>
      <c r="O29">
        <v>84</v>
      </c>
      <c r="P29">
        <v>1952</v>
      </c>
      <c r="Q29">
        <v>561</v>
      </c>
      <c r="R29">
        <v>416</v>
      </c>
      <c r="S29">
        <v>142</v>
      </c>
      <c r="T29">
        <v>12690</v>
      </c>
      <c r="U29">
        <v>2129</v>
      </c>
      <c r="V29">
        <v>1010</v>
      </c>
      <c r="W29">
        <v>244</v>
      </c>
      <c r="X29">
        <v>393</v>
      </c>
      <c r="Y29">
        <v>118</v>
      </c>
      <c r="Z29">
        <v>1590</v>
      </c>
      <c r="AA29">
        <v>329</v>
      </c>
      <c r="AB29">
        <v>1014</v>
      </c>
      <c r="AC29">
        <v>243</v>
      </c>
      <c r="AD29">
        <v>289</v>
      </c>
      <c r="AE29">
        <v>98.2</v>
      </c>
      <c r="AF29">
        <v>4832</v>
      </c>
      <c r="AG29">
        <v>580.79999999999905</v>
      </c>
      <c r="AH29">
        <v>451</v>
      </c>
      <c r="AI29">
        <v>148.4</v>
      </c>
      <c r="AJ29">
        <v>1499</v>
      </c>
      <c r="AK29">
        <v>89.5</v>
      </c>
      <c r="AL29">
        <v>0</v>
      </c>
      <c r="AM29">
        <v>16</v>
      </c>
      <c r="AN29">
        <v>178</v>
      </c>
      <c r="AO29">
        <v>73.5</v>
      </c>
      <c r="AP29">
        <v>1185</v>
      </c>
      <c r="AQ29">
        <v>118</v>
      </c>
      <c r="AR29">
        <v>0</v>
      </c>
      <c r="AS29">
        <v>16</v>
      </c>
      <c r="AT29">
        <v>37.6</v>
      </c>
      <c r="AU29">
        <v>9.5</v>
      </c>
      <c r="AV29">
        <v>18</v>
      </c>
      <c r="AW29">
        <v>5.4</v>
      </c>
      <c r="AX29">
        <v>12690</v>
      </c>
      <c r="AY29">
        <v>2129</v>
      </c>
      <c r="AZ29">
        <v>35.1</v>
      </c>
      <c r="BA29">
        <v>6.9</v>
      </c>
      <c r="BB29">
        <v>7.6</v>
      </c>
      <c r="BC29">
        <v>2.4</v>
      </c>
      <c r="BD29">
        <v>30.6</v>
      </c>
      <c r="BE29">
        <v>5.4</v>
      </c>
      <c r="BF29">
        <v>19.5</v>
      </c>
      <c r="BG29">
        <v>5.0999999999999996</v>
      </c>
      <c r="BH29">
        <v>18.5</v>
      </c>
      <c r="BI29">
        <v>6.2</v>
      </c>
      <c r="BJ29">
        <v>93</v>
      </c>
      <c r="BK29">
        <v>5</v>
      </c>
      <c r="BL29">
        <v>9.6999999999999904</v>
      </c>
      <c r="BM29">
        <v>3</v>
      </c>
      <c r="BN29">
        <v>89.099999999999895</v>
      </c>
      <c r="BO29">
        <v>4.8</v>
      </c>
      <c r="BP29">
        <v>0</v>
      </c>
      <c r="BQ29">
        <v>1.8</v>
      </c>
      <c r="BR29">
        <v>11.4</v>
      </c>
      <c r="BS29">
        <v>4.7</v>
      </c>
      <c r="BT29">
        <v>76</v>
      </c>
      <c r="BU29">
        <v>7.2</v>
      </c>
      <c r="BV29">
        <v>0</v>
      </c>
      <c r="BW29">
        <v>0.3</v>
      </c>
      <c r="BX29">
        <v>0.91779999999999995</v>
      </c>
      <c r="BY29">
        <v>0.96040000000000003</v>
      </c>
      <c r="BZ29">
        <v>0.95130000000000003</v>
      </c>
      <c r="CA29">
        <v>0.93899999999999995</v>
      </c>
      <c r="CB29">
        <v>3.7685</v>
      </c>
      <c r="CC29">
        <v>0.97560000000000002</v>
      </c>
      <c r="CD29">
        <v>0.1009</v>
      </c>
      <c r="CE29">
        <v>0.93600000000000005</v>
      </c>
      <c r="CF29">
        <v>0.93169999999999997</v>
      </c>
      <c r="CG29">
        <v>0.87639999999999996</v>
      </c>
      <c r="CH29">
        <v>2.8450000000000002</v>
      </c>
      <c r="CI29">
        <v>0.91910000000000003</v>
      </c>
      <c r="CJ29">
        <v>0.84619999999999995</v>
      </c>
      <c r="CK29">
        <v>0.75249999999999995</v>
      </c>
      <c r="CL29">
        <v>1.5986</v>
      </c>
      <c r="CM29">
        <v>0.84119999999999995</v>
      </c>
      <c r="CN29">
        <v>0.93569999999999998</v>
      </c>
      <c r="CO29">
        <v>0</v>
      </c>
      <c r="CP29">
        <v>0.84640000000000004</v>
      </c>
      <c r="CQ29">
        <v>0.93920000000000003</v>
      </c>
      <c r="CR29">
        <v>0</v>
      </c>
      <c r="CS29">
        <v>2.7212999999999998</v>
      </c>
      <c r="CT29">
        <v>0.73250000000000004</v>
      </c>
      <c r="CU29">
        <v>10.933400000000001</v>
      </c>
      <c r="CV29">
        <v>0.94730000000000003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1</v>
      </c>
      <c r="DD29">
        <v>1</v>
      </c>
      <c r="DE29">
        <v>0</v>
      </c>
      <c r="DF29">
        <v>2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2</v>
      </c>
      <c r="DP29">
        <v>8</v>
      </c>
      <c r="DQ29">
        <v>581</v>
      </c>
      <c r="DR29">
        <v>159</v>
      </c>
      <c r="DS29">
        <v>11.1999999999999</v>
      </c>
      <c r="DT29">
        <v>2.9</v>
      </c>
      <c r="DU29">
        <v>3622</v>
      </c>
      <c r="DV29">
        <v>2.1876244279451E-2</v>
      </c>
      <c r="DW29">
        <v>2.7035129697000001E-5</v>
      </c>
    </row>
    <row r="30" spans="1:127" x14ac:dyDescent="0.2">
      <c r="A30">
        <v>35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36081009100</v>
      </c>
      <c r="H30" t="s">
        <v>1561</v>
      </c>
      <c r="I30">
        <v>7.1942000000000006E-2</v>
      </c>
      <c r="J30">
        <v>2600</v>
      </c>
      <c r="K30">
        <v>365</v>
      </c>
      <c r="L30">
        <v>1398</v>
      </c>
      <c r="M30">
        <v>49</v>
      </c>
      <c r="N30">
        <v>1162</v>
      </c>
      <c r="O30">
        <v>98</v>
      </c>
      <c r="P30">
        <v>330</v>
      </c>
      <c r="Q30">
        <v>165</v>
      </c>
      <c r="R30">
        <v>117</v>
      </c>
      <c r="S30">
        <v>79</v>
      </c>
      <c r="T30">
        <v>40475</v>
      </c>
      <c r="U30">
        <v>7664</v>
      </c>
      <c r="V30">
        <v>276</v>
      </c>
      <c r="W30">
        <v>128</v>
      </c>
      <c r="X30">
        <v>448</v>
      </c>
      <c r="Y30">
        <v>106</v>
      </c>
      <c r="Z30">
        <v>279</v>
      </c>
      <c r="AA30">
        <v>115</v>
      </c>
      <c r="AB30">
        <v>337</v>
      </c>
      <c r="AC30">
        <v>101</v>
      </c>
      <c r="AD30">
        <v>39</v>
      </c>
      <c r="AE30">
        <v>34.799999999999898</v>
      </c>
      <c r="AF30">
        <v>1176</v>
      </c>
      <c r="AG30">
        <v>437.89999999999901</v>
      </c>
      <c r="AH30">
        <v>293</v>
      </c>
      <c r="AI30">
        <v>196.599999999999</v>
      </c>
      <c r="AJ30">
        <v>765</v>
      </c>
      <c r="AK30">
        <v>113.2</v>
      </c>
      <c r="AL30">
        <v>0</v>
      </c>
      <c r="AM30">
        <v>11</v>
      </c>
      <c r="AN30">
        <v>25</v>
      </c>
      <c r="AO30">
        <v>40.5</v>
      </c>
      <c r="AP30">
        <v>423</v>
      </c>
      <c r="AQ30">
        <v>100</v>
      </c>
      <c r="AR30">
        <v>5</v>
      </c>
      <c r="AS30">
        <v>6</v>
      </c>
      <c r="AT30">
        <v>12.6999999999999</v>
      </c>
      <c r="AU30">
        <v>6.2</v>
      </c>
      <c r="AV30">
        <v>7.7</v>
      </c>
      <c r="AW30">
        <v>4.7</v>
      </c>
      <c r="AX30">
        <v>40475</v>
      </c>
      <c r="AY30">
        <v>7664</v>
      </c>
      <c r="AZ30">
        <v>13.5</v>
      </c>
      <c r="BA30">
        <v>5.4</v>
      </c>
      <c r="BB30">
        <v>17.1999999999999</v>
      </c>
      <c r="BC30">
        <v>4</v>
      </c>
      <c r="BD30">
        <v>10.6999999999999</v>
      </c>
      <c r="BE30">
        <v>4.2</v>
      </c>
      <c r="BF30">
        <v>13</v>
      </c>
      <c r="BG30">
        <v>3.6</v>
      </c>
      <c r="BH30">
        <v>3.4</v>
      </c>
      <c r="BI30">
        <v>3</v>
      </c>
      <c r="BJ30">
        <v>45.2</v>
      </c>
      <c r="BK30">
        <v>15.6</v>
      </c>
      <c r="BL30">
        <v>11.4</v>
      </c>
      <c r="BM30">
        <v>7.5</v>
      </c>
      <c r="BN30">
        <v>54.7</v>
      </c>
      <c r="BO30">
        <v>7.9</v>
      </c>
      <c r="BP30">
        <v>0</v>
      </c>
      <c r="BQ30">
        <v>2.1</v>
      </c>
      <c r="BR30">
        <v>2.2000000000000002</v>
      </c>
      <c r="BS30">
        <v>3.5</v>
      </c>
      <c r="BT30">
        <v>36.399999999999899</v>
      </c>
      <c r="BU30">
        <v>8</v>
      </c>
      <c r="BV30">
        <v>0.2</v>
      </c>
      <c r="BW30">
        <v>0.2</v>
      </c>
      <c r="BX30">
        <v>0.5242</v>
      </c>
      <c r="BY30">
        <v>0.57569999999999999</v>
      </c>
      <c r="BZ30">
        <v>0.2084</v>
      </c>
      <c r="CA30">
        <v>0.57850000000000001</v>
      </c>
      <c r="CB30">
        <v>1.8868</v>
      </c>
      <c r="CC30">
        <v>0.47639999999999999</v>
      </c>
      <c r="CD30">
        <v>0.68679999999999997</v>
      </c>
      <c r="CE30">
        <v>5.6399999999999999E-2</v>
      </c>
      <c r="CF30">
        <v>0.67079999999999995</v>
      </c>
      <c r="CG30">
        <v>0.18079999999999999</v>
      </c>
      <c r="CH30">
        <v>1.5948</v>
      </c>
      <c r="CI30">
        <v>0.22919999999999999</v>
      </c>
      <c r="CJ30">
        <v>0.58809999999999996</v>
      </c>
      <c r="CK30">
        <v>0.78520000000000001</v>
      </c>
      <c r="CL30">
        <v>1.3734</v>
      </c>
      <c r="CM30">
        <v>0.68879999999999997</v>
      </c>
      <c r="CN30">
        <v>0.81730000000000003</v>
      </c>
      <c r="CO30">
        <v>0</v>
      </c>
      <c r="CP30">
        <v>0.43680000000000002</v>
      </c>
      <c r="CQ30">
        <v>0.67520000000000002</v>
      </c>
      <c r="CR30">
        <v>0.40749999999999997</v>
      </c>
      <c r="CS30">
        <v>2.3368000000000002</v>
      </c>
      <c r="CT30">
        <v>0.54020000000000001</v>
      </c>
      <c r="CU30">
        <v>7.1917999999999997</v>
      </c>
      <c r="CV30">
        <v>0.52380000000000004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280</v>
      </c>
      <c r="DR30">
        <v>96</v>
      </c>
      <c r="DS30">
        <v>10.8</v>
      </c>
      <c r="DT30">
        <v>3.5</v>
      </c>
      <c r="DU30">
        <v>1116</v>
      </c>
      <c r="DV30">
        <v>3.0019703537858999E-2</v>
      </c>
      <c r="DW30">
        <v>1.8799454977000001E-5</v>
      </c>
    </row>
    <row r="31" spans="1:127" x14ac:dyDescent="0.2">
      <c r="A31">
        <v>36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36081009500</v>
      </c>
      <c r="H31" t="s">
        <v>1560</v>
      </c>
      <c r="I31">
        <v>6.3518000000000005E-2</v>
      </c>
      <c r="J31">
        <v>2520</v>
      </c>
      <c r="K31">
        <v>209</v>
      </c>
      <c r="L31">
        <v>1057</v>
      </c>
      <c r="M31">
        <v>22</v>
      </c>
      <c r="N31">
        <v>958</v>
      </c>
      <c r="O31">
        <v>47</v>
      </c>
      <c r="P31">
        <v>347</v>
      </c>
      <c r="Q31">
        <v>125</v>
      </c>
      <c r="R31">
        <v>116</v>
      </c>
      <c r="S31">
        <v>55</v>
      </c>
      <c r="T31">
        <v>35715</v>
      </c>
      <c r="U31">
        <v>3485</v>
      </c>
      <c r="V31">
        <v>246</v>
      </c>
      <c r="W31">
        <v>64</v>
      </c>
      <c r="X31">
        <v>363</v>
      </c>
      <c r="Y31">
        <v>81</v>
      </c>
      <c r="Z31">
        <v>457</v>
      </c>
      <c r="AA31">
        <v>109</v>
      </c>
      <c r="AB31">
        <v>309</v>
      </c>
      <c r="AC31">
        <v>90</v>
      </c>
      <c r="AD31">
        <v>55</v>
      </c>
      <c r="AE31">
        <v>40.5</v>
      </c>
      <c r="AF31">
        <v>741</v>
      </c>
      <c r="AG31">
        <v>286.5</v>
      </c>
      <c r="AH31">
        <v>208</v>
      </c>
      <c r="AI31">
        <v>80.299999999999898</v>
      </c>
      <c r="AJ31">
        <v>54</v>
      </c>
      <c r="AK31">
        <v>29.1999999999999</v>
      </c>
      <c r="AL31">
        <v>0</v>
      </c>
      <c r="AM31">
        <v>11</v>
      </c>
      <c r="AN31">
        <v>33</v>
      </c>
      <c r="AO31">
        <v>23.3</v>
      </c>
      <c r="AP31">
        <v>462</v>
      </c>
      <c r="AQ31">
        <v>67</v>
      </c>
      <c r="AR31">
        <v>0</v>
      </c>
      <c r="AS31">
        <v>11</v>
      </c>
      <c r="AT31">
        <v>13.8</v>
      </c>
      <c r="AU31">
        <v>4.5999999999999996</v>
      </c>
      <c r="AV31">
        <v>7.7</v>
      </c>
      <c r="AW31">
        <v>3.6</v>
      </c>
      <c r="AX31">
        <v>35715</v>
      </c>
      <c r="AY31">
        <v>3485</v>
      </c>
      <c r="AZ31">
        <v>12.8</v>
      </c>
      <c r="BA31">
        <v>3.1</v>
      </c>
      <c r="BB31">
        <v>14.4</v>
      </c>
      <c r="BC31">
        <v>3.1</v>
      </c>
      <c r="BD31">
        <v>18.100000000000001</v>
      </c>
      <c r="BE31">
        <v>4.0999999999999996</v>
      </c>
      <c r="BF31">
        <v>12.3</v>
      </c>
      <c r="BG31">
        <v>3.6</v>
      </c>
      <c r="BH31">
        <v>5.7</v>
      </c>
      <c r="BI31">
        <v>4.2</v>
      </c>
      <c r="BJ31">
        <v>29.399999999999899</v>
      </c>
      <c r="BK31">
        <v>11.1</v>
      </c>
      <c r="BL31">
        <v>8.8000000000000007</v>
      </c>
      <c r="BM31">
        <v>3.3</v>
      </c>
      <c r="BN31">
        <v>5.0999999999999996</v>
      </c>
      <c r="BO31">
        <v>2.8</v>
      </c>
      <c r="BP31">
        <v>0</v>
      </c>
      <c r="BQ31">
        <v>2.8</v>
      </c>
      <c r="BR31">
        <v>3.4</v>
      </c>
      <c r="BS31">
        <v>2.4</v>
      </c>
      <c r="BT31">
        <v>48.2</v>
      </c>
      <c r="BU31">
        <v>6.9</v>
      </c>
      <c r="BV31">
        <v>0</v>
      </c>
      <c r="BW31">
        <v>0.4</v>
      </c>
      <c r="BX31">
        <v>0.56159999999999999</v>
      </c>
      <c r="BY31">
        <v>0.57569999999999999</v>
      </c>
      <c r="BZ31">
        <v>0.30459999999999998</v>
      </c>
      <c r="CA31">
        <v>0.55130000000000001</v>
      </c>
      <c r="CB31">
        <v>1.9932000000000001</v>
      </c>
      <c r="CC31">
        <v>0.51259999999999994</v>
      </c>
      <c r="CD31">
        <v>0.4924</v>
      </c>
      <c r="CE31">
        <v>0.27060000000000001</v>
      </c>
      <c r="CF31">
        <v>0.62209999999999999</v>
      </c>
      <c r="CG31">
        <v>0.36409999999999998</v>
      </c>
      <c r="CH31">
        <v>1.7492000000000001</v>
      </c>
      <c r="CI31">
        <v>0.31369999999999998</v>
      </c>
      <c r="CJ31">
        <v>0.46579999999999999</v>
      </c>
      <c r="CK31">
        <v>0.73250000000000004</v>
      </c>
      <c r="CL31">
        <v>1.1982999999999999</v>
      </c>
      <c r="CM31">
        <v>0.59230000000000005</v>
      </c>
      <c r="CN31">
        <v>0.43469999999999998</v>
      </c>
      <c r="CO31">
        <v>0</v>
      </c>
      <c r="CP31">
        <v>0.55020000000000002</v>
      </c>
      <c r="CQ31">
        <v>0.749</v>
      </c>
      <c r="CR31">
        <v>0</v>
      </c>
      <c r="CS31">
        <v>1.734</v>
      </c>
      <c r="CT31">
        <v>0.2893</v>
      </c>
      <c r="CU31">
        <v>6.6745999999999999</v>
      </c>
      <c r="CV31">
        <v>0.4405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291</v>
      </c>
      <c r="DR31">
        <v>100</v>
      </c>
      <c r="DS31">
        <v>11.5</v>
      </c>
      <c r="DT31">
        <v>3.9</v>
      </c>
      <c r="DU31">
        <v>1032</v>
      </c>
      <c r="DV31">
        <v>1.8949069287739002E-2</v>
      </c>
      <c r="DW31">
        <v>1.7891258961999998E-5</v>
      </c>
    </row>
    <row r="32" spans="1:127" x14ac:dyDescent="0.2">
      <c r="A32">
        <v>37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36081009700</v>
      </c>
      <c r="H32" t="s">
        <v>1559</v>
      </c>
      <c r="I32">
        <v>7.7917700000000006E-2</v>
      </c>
      <c r="J32">
        <v>3593</v>
      </c>
      <c r="K32">
        <v>310</v>
      </c>
      <c r="L32">
        <v>1580</v>
      </c>
      <c r="M32">
        <v>47</v>
      </c>
      <c r="N32">
        <v>1454</v>
      </c>
      <c r="O32">
        <v>77</v>
      </c>
      <c r="P32">
        <v>163</v>
      </c>
      <c r="Q32">
        <v>92</v>
      </c>
      <c r="R32">
        <v>90</v>
      </c>
      <c r="S32">
        <v>55</v>
      </c>
      <c r="T32">
        <v>43358</v>
      </c>
      <c r="U32">
        <v>4996</v>
      </c>
      <c r="V32">
        <v>382</v>
      </c>
      <c r="W32">
        <v>124</v>
      </c>
      <c r="X32">
        <v>373</v>
      </c>
      <c r="Y32">
        <v>107</v>
      </c>
      <c r="Z32">
        <v>552</v>
      </c>
      <c r="AA32">
        <v>109</v>
      </c>
      <c r="AB32">
        <v>207</v>
      </c>
      <c r="AC32">
        <v>75</v>
      </c>
      <c r="AD32">
        <v>61</v>
      </c>
      <c r="AE32">
        <v>50.899999999999899</v>
      </c>
      <c r="AF32">
        <v>899</v>
      </c>
      <c r="AG32">
        <v>441.19999999999902</v>
      </c>
      <c r="AH32">
        <v>149</v>
      </c>
      <c r="AI32">
        <v>83.2</v>
      </c>
      <c r="AJ32">
        <v>289</v>
      </c>
      <c r="AK32">
        <v>70.400000000000006</v>
      </c>
      <c r="AL32">
        <v>0</v>
      </c>
      <c r="AM32">
        <v>11</v>
      </c>
      <c r="AN32">
        <v>12</v>
      </c>
      <c r="AO32">
        <v>22</v>
      </c>
      <c r="AP32">
        <v>478</v>
      </c>
      <c r="AQ32">
        <v>106</v>
      </c>
      <c r="AR32">
        <v>0</v>
      </c>
      <c r="AS32">
        <v>11</v>
      </c>
      <c r="AT32">
        <v>4.5</v>
      </c>
      <c r="AU32">
        <v>2.5</v>
      </c>
      <c r="AV32">
        <v>4.0999999999999996</v>
      </c>
      <c r="AW32">
        <v>2.5</v>
      </c>
      <c r="AX32">
        <v>43358</v>
      </c>
      <c r="AY32">
        <v>4996</v>
      </c>
      <c r="AZ32">
        <v>13.3</v>
      </c>
      <c r="BA32">
        <v>3.8</v>
      </c>
      <c r="BB32">
        <v>10.4</v>
      </c>
      <c r="BC32">
        <v>2.9</v>
      </c>
      <c r="BD32">
        <v>15.4</v>
      </c>
      <c r="BE32">
        <v>2.7</v>
      </c>
      <c r="BF32">
        <v>5.8</v>
      </c>
      <c r="BG32">
        <v>2.1</v>
      </c>
      <c r="BH32">
        <v>4.2</v>
      </c>
      <c r="BI32">
        <v>3.5</v>
      </c>
      <c r="BJ32">
        <v>25</v>
      </c>
      <c r="BK32">
        <v>12.1</v>
      </c>
      <c r="BL32">
        <v>4.5</v>
      </c>
      <c r="BM32">
        <v>2.5</v>
      </c>
      <c r="BN32">
        <v>18.3</v>
      </c>
      <c r="BO32">
        <v>4.4000000000000004</v>
      </c>
      <c r="BP32">
        <v>0</v>
      </c>
      <c r="BQ32">
        <v>1.9</v>
      </c>
      <c r="BR32">
        <v>0.8</v>
      </c>
      <c r="BS32">
        <v>1.5</v>
      </c>
      <c r="BT32">
        <v>32.899999999999899</v>
      </c>
      <c r="BU32">
        <v>7</v>
      </c>
      <c r="BV32">
        <v>0</v>
      </c>
      <c r="BW32">
        <v>0.3</v>
      </c>
      <c r="BX32">
        <v>0.1585</v>
      </c>
      <c r="BY32">
        <v>0.1789</v>
      </c>
      <c r="BZ32">
        <v>0.16919999999999999</v>
      </c>
      <c r="CA32">
        <v>0.57089999999999996</v>
      </c>
      <c r="CB32">
        <v>1.0774999999999999</v>
      </c>
      <c r="CC32">
        <v>0.224</v>
      </c>
      <c r="CD32">
        <v>0.2341</v>
      </c>
      <c r="CE32">
        <v>0.14849999999999999</v>
      </c>
      <c r="CF32">
        <v>7.6700000000000004E-2</v>
      </c>
      <c r="CG32">
        <v>0.24379999999999999</v>
      </c>
      <c r="CH32">
        <v>0.70320000000000005</v>
      </c>
      <c r="CI32">
        <v>3.4200000000000001E-2</v>
      </c>
      <c r="CJ32">
        <v>0.41849999999999998</v>
      </c>
      <c r="CK32">
        <v>0.59909999999999997</v>
      </c>
      <c r="CL32">
        <v>1.0175000000000001</v>
      </c>
      <c r="CM32">
        <v>0.49509999999999998</v>
      </c>
      <c r="CN32">
        <v>0.6532</v>
      </c>
      <c r="CO32">
        <v>0</v>
      </c>
      <c r="CP32">
        <v>0.26979999999999998</v>
      </c>
      <c r="CQ32">
        <v>0.65469999999999995</v>
      </c>
      <c r="CR32">
        <v>0</v>
      </c>
      <c r="CS32">
        <v>1.5775999999999999</v>
      </c>
      <c r="CT32">
        <v>0.22720000000000001</v>
      </c>
      <c r="CU32">
        <v>4.3757999999999999</v>
      </c>
      <c r="CV32">
        <v>9.1999999999999998E-2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256</v>
      </c>
      <c r="DR32">
        <v>118</v>
      </c>
      <c r="DS32">
        <v>7.2</v>
      </c>
      <c r="DT32">
        <v>3.3</v>
      </c>
      <c r="DU32">
        <v>1141</v>
      </c>
      <c r="DV32">
        <v>2.019006569838E-2</v>
      </c>
      <c r="DW32">
        <v>2.1508450215E-5</v>
      </c>
    </row>
    <row r="33" spans="1:127" x14ac:dyDescent="0.2">
      <c r="A33">
        <v>38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36081010100</v>
      </c>
      <c r="H33" t="s">
        <v>1558</v>
      </c>
      <c r="I33">
        <v>6.6702200000000003E-2</v>
      </c>
      <c r="J33">
        <v>2695</v>
      </c>
      <c r="K33">
        <v>247</v>
      </c>
      <c r="L33">
        <v>1118</v>
      </c>
      <c r="M33">
        <v>44</v>
      </c>
      <c r="N33">
        <v>1084</v>
      </c>
      <c r="O33">
        <v>55</v>
      </c>
      <c r="P33">
        <v>403</v>
      </c>
      <c r="Q33">
        <v>154</v>
      </c>
      <c r="R33">
        <v>101</v>
      </c>
      <c r="S33">
        <v>50</v>
      </c>
      <c r="T33">
        <v>42330</v>
      </c>
      <c r="U33">
        <v>11170</v>
      </c>
      <c r="V33">
        <v>264</v>
      </c>
      <c r="W33">
        <v>113</v>
      </c>
      <c r="X33">
        <v>309</v>
      </c>
      <c r="Y33">
        <v>73</v>
      </c>
      <c r="Z33">
        <v>391</v>
      </c>
      <c r="AA33">
        <v>147</v>
      </c>
      <c r="AB33">
        <v>316</v>
      </c>
      <c r="AC33">
        <v>96</v>
      </c>
      <c r="AD33">
        <v>7</v>
      </c>
      <c r="AE33">
        <v>16.3</v>
      </c>
      <c r="AF33">
        <v>897</v>
      </c>
      <c r="AG33">
        <v>331.39999999999901</v>
      </c>
      <c r="AH33">
        <v>64</v>
      </c>
      <c r="AI33">
        <v>56</v>
      </c>
      <c r="AJ33">
        <v>127</v>
      </c>
      <c r="AK33">
        <v>57.2</v>
      </c>
      <c r="AL33">
        <v>0</v>
      </c>
      <c r="AM33">
        <v>11</v>
      </c>
      <c r="AN33">
        <v>48</v>
      </c>
      <c r="AO33">
        <v>36.700000000000003</v>
      </c>
      <c r="AP33">
        <v>443</v>
      </c>
      <c r="AQ33">
        <v>96</v>
      </c>
      <c r="AR33">
        <v>0</v>
      </c>
      <c r="AS33">
        <v>11</v>
      </c>
      <c r="AT33">
        <v>15</v>
      </c>
      <c r="AU33">
        <v>5.7</v>
      </c>
      <c r="AV33">
        <v>6.1</v>
      </c>
      <c r="AW33">
        <v>2.8</v>
      </c>
      <c r="AX33">
        <v>42330</v>
      </c>
      <c r="AY33">
        <v>11170</v>
      </c>
      <c r="AZ33">
        <v>12.9</v>
      </c>
      <c r="BA33">
        <v>5.7</v>
      </c>
      <c r="BB33">
        <v>11.5</v>
      </c>
      <c r="BC33">
        <v>3.1</v>
      </c>
      <c r="BD33">
        <v>14.5</v>
      </c>
      <c r="BE33">
        <v>5.3</v>
      </c>
      <c r="BF33">
        <v>11.6999999999999</v>
      </c>
      <c r="BG33">
        <v>3.7</v>
      </c>
      <c r="BH33">
        <v>0.6</v>
      </c>
      <c r="BI33">
        <v>1.5</v>
      </c>
      <c r="BJ33">
        <v>33.299999999999898</v>
      </c>
      <c r="BK33">
        <v>11.9</v>
      </c>
      <c r="BL33">
        <v>2.5</v>
      </c>
      <c r="BM33">
        <v>2.1</v>
      </c>
      <c r="BN33">
        <v>11.4</v>
      </c>
      <c r="BO33">
        <v>5.0999999999999996</v>
      </c>
      <c r="BP33">
        <v>0</v>
      </c>
      <c r="BQ33">
        <v>2.6</v>
      </c>
      <c r="BR33">
        <v>4.4000000000000004</v>
      </c>
      <c r="BS33">
        <v>3.4</v>
      </c>
      <c r="BT33">
        <v>40.899999999999899</v>
      </c>
      <c r="BU33">
        <v>9.1</v>
      </c>
      <c r="BV33">
        <v>0</v>
      </c>
      <c r="BW33">
        <v>0.4</v>
      </c>
      <c r="BX33">
        <v>0.5988</v>
      </c>
      <c r="BY33">
        <v>0.40339999999999998</v>
      </c>
      <c r="BZ33">
        <v>0.18240000000000001</v>
      </c>
      <c r="CA33">
        <v>0.55579999999999996</v>
      </c>
      <c r="CB33">
        <v>1.7403999999999999</v>
      </c>
      <c r="CC33">
        <v>0.42980000000000002</v>
      </c>
      <c r="CD33">
        <v>0.30020000000000002</v>
      </c>
      <c r="CE33">
        <v>0.1258</v>
      </c>
      <c r="CF33">
        <v>0.58069999999999999</v>
      </c>
      <c r="CG33">
        <v>3.0700000000000002E-2</v>
      </c>
      <c r="CH33">
        <v>1.0374000000000001</v>
      </c>
      <c r="CI33">
        <v>6.93E-2</v>
      </c>
      <c r="CJ33">
        <v>0.50409999999999999</v>
      </c>
      <c r="CK33">
        <v>0.48110000000000003</v>
      </c>
      <c r="CL33">
        <v>0.98519999999999996</v>
      </c>
      <c r="CM33">
        <v>0.47589999999999999</v>
      </c>
      <c r="CN33">
        <v>0.57169999999999999</v>
      </c>
      <c r="CO33">
        <v>0</v>
      </c>
      <c r="CP33">
        <v>0.61329999999999996</v>
      </c>
      <c r="CQ33">
        <v>0.70699999999999996</v>
      </c>
      <c r="CR33">
        <v>0</v>
      </c>
      <c r="CS33">
        <v>1.8918999999999999</v>
      </c>
      <c r="CT33">
        <v>0.35170000000000001</v>
      </c>
      <c r="CU33">
        <v>5.6550000000000002</v>
      </c>
      <c r="CV33">
        <v>0.26290000000000002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272</v>
      </c>
      <c r="DR33">
        <v>127</v>
      </c>
      <c r="DS33">
        <v>10.1</v>
      </c>
      <c r="DT33">
        <v>4.5</v>
      </c>
      <c r="DU33">
        <v>1025</v>
      </c>
      <c r="DV33">
        <v>1.9250514546088001E-2</v>
      </c>
      <c r="DW33">
        <v>1.8427184195E-5</v>
      </c>
    </row>
    <row r="34" spans="1:127" x14ac:dyDescent="0.2">
      <c r="A34">
        <v>39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36081010300</v>
      </c>
      <c r="H34" t="s">
        <v>1557</v>
      </c>
      <c r="I34">
        <v>9.6704700000000005E-2</v>
      </c>
      <c r="J34">
        <v>3863</v>
      </c>
      <c r="K34">
        <v>450</v>
      </c>
      <c r="L34">
        <v>1951</v>
      </c>
      <c r="M34">
        <v>75</v>
      </c>
      <c r="N34">
        <v>1785</v>
      </c>
      <c r="O34">
        <v>129</v>
      </c>
      <c r="P34">
        <v>461</v>
      </c>
      <c r="Q34">
        <v>309</v>
      </c>
      <c r="R34">
        <v>69</v>
      </c>
      <c r="S34">
        <v>51</v>
      </c>
      <c r="T34">
        <v>35435</v>
      </c>
      <c r="U34">
        <v>4474</v>
      </c>
      <c r="V34">
        <v>382</v>
      </c>
      <c r="W34">
        <v>116</v>
      </c>
      <c r="X34">
        <v>598</v>
      </c>
      <c r="Y34">
        <v>161</v>
      </c>
      <c r="Z34">
        <v>523</v>
      </c>
      <c r="AA34">
        <v>212</v>
      </c>
      <c r="AB34">
        <v>392</v>
      </c>
      <c r="AC34">
        <v>134</v>
      </c>
      <c r="AD34">
        <v>39</v>
      </c>
      <c r="AE34">
        <v>43.399999999999899</v>
      </c>
      <c r="AF34">
        <v>1326</v>
      </c>
      <c r="AG34">
        <v>629.39999999999895</v>
      </c>
      <c r="AH34">
        <v>215</v>
      </c>
      <c r="AI34">
        <v>100.2</v>
      </c>
      <c r="AJ34">
        <v>762</v>
      </c>
      <c r="AK34">
        <v>124.799999999999</v>
      </c>
      <c r="AL34">
        <v>0</v>
      </c>
      <c r="AM34">
        <v>11</v>
      </c>
      <c r="AN34">
        <v>119</v>
      </c>
      <c r="AO34">
        <v>60.2</v>
      </c>
      <c r="AP34">
        <v>1043</v>
      </c>
      <c r="AQ34">
        <v>140</v>
      </c>
      <c r="AR34">
        <v>0</v>
      </c>
      <c r="AS34">
        <v>11</v>
      </c>
      <c r="AT34">
        <v>11.9</v>
      </c>
      <c r="AU34">
        <v>7.4</v>
      </c>
      <c r="AV34">
        <v>2.9</v>
      </c>
      <c r="AW34">
        <v>2</v>
      </c>
      <c r="AX34">
        <v>35435</v>
      </c>
      <c r="AY34">
        <v>4474</v>
      </c>
      <c r="AZ34">
        <v>12.9</v>
      </c>
      <c r="BA34">
        <v>3.7</v>
      </c>
      <c r="BB34">
        <v>15.5</v>
      </c>
      <c r="BC34">
        <v>4.3</v>
      </c>
      <c r="BD34">
        <v>13.5</v>
      </c>
      <c r="BE34">
        <v>5.3</v>
      </c>
      <c r="BF34">
        <v>10.1</v>
      </c>
      <c r="BG34">
        <v>3.4</v>
      </c>
      <c r="BH34">
        <v>2.2000000000000002</v>
      </c>
      <c r="BI34">
        <v>2.4</v>
      </c>
      <c r="BJ34">
        <v>34.299999999999898</v>
      </c>
      <c r="BK34">
        <v>15.8</v>
      </c>
      <c r="BL34">
        <v>5.9</v>
      </c>
      <c r="BM34">
        <v>2.7</v>
      </c>
      <c r="BN34">
        <v>39.1</v>
      </c>
      <c r="BO34">
        <v>6.2</v>
      </c>
      <c r="BP34">
        <v>0</v>
      </c>
      <c r="BQ34">
        <v>1.5</v>
      </c>
      <c r="BR34">
        <v>6.7</v>
      </c>
      <c r="BS34">
        <v>3.3</v>
      </c>
      <c r="BT34">
        <v>58.399999999999899</v>
      </c>
      <c r="BU34">
        <v>6.6</v>
      </c>
      <c r="BV34">
        <v>0</v>
      </c>
      <c r="BW34">
        <v>0.3</v>
      </c>
      <c r="BX34">
        <v>0.49919999999999998</v>
      </c>
      <c r="BY34">
        <v>7.6399999999999996E-2</v>
      </c>
      <c r="BZ34">
        <v>0.31159999999999999</v>
      </c>
      <c r="CA34">
        <v>0.55579999999999996</v>
      </c>
      <c r="CB34">
        <v>1.4430000000000001</v>
      </c>
      <c r="CC34">
        <v>0.3342</v>
      </c>
      <c r="CD34">
        <v>0.5665</v>
      </c>
      <c r="CE34">
        <v>0.1007</v>
      </c>
      <c r="CF34">
        <v>0.442</v>
      </c>
      <c r="CG34">
        <v>9.9099999999999994E-2</v>
      </c>
      <c r="CH34">
        <v>1.2082999999999999</v>
      </c>
      <c r="CI34">
        <v>9.5899999999999999E-2</v>
      </c>
      <c r="CJ34">
        <v>0.51149999999999995</v>
      </c>
      <c r="CK34">
        <v>0.65900000000000003</v>
      </c>
      <c r="CL34">
        <v>1.1705000000000001</v>
      </c>
      <c r="CM34">
        <v>0.57479999999999998</v>
      </c>
      <c r="CN34">
        <v>0.76670000000000005</v>
      </c>
      <c r="CO34">
        <v>0</v>
      </c>
      <c r="CP34">
        <v>0.71479999999999999</v>
      </c>
      <c r="CQ34">
        <v>0.82269999999999999</v>
      </c>
      <c r="CR34">
        <v>0</v>
      </c>
      <c r="CS34">
        <v>2.3041</v>
      </c>
      <c r="CT34">
        <v>0.52510000000000001</v>
      </c>
      <c r="CU34">
        <v>6.1258999999999997</v>
      </c>
      <c r="CV34">
        <v>0.34760000000000002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379</v>
      </c>
      <c r="DR34">
        <v>144</v>
      </c>
      <c r="DS34">
        <v>9.8000000000000007</v>
      </c>
      <c r="DT34">
        <v>3.7</v>
      </c>
      <c r="DU34">
        <v>3780</v>
      </c>
      <c r="DV34">
        <v>2.9430907448468002E-2</v>
      </c>
      <c r="DW34">
        <v>2.5841827500999999E-5</v>
      </c>
    </row>
    <row r="35" spans="1:127" x14ac:dyDescent="0.2">
      <c r="A35">
        <v>40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36081010500</v>
      </c>
      <c r="H35" t="s">
        <v>1556</v>
      </c>
      <c r="I35">
        <v>7.6456300000000005E-2</v>
      </c>
      <c r="J35">
        <v>4012</v>
      </c>
      <c r="K35">
        <v>341</v>
      </c>
      <c r="L35">
        <v>1752</v>
      </c>
      <c r="M35">
        <v>69</v>
      </c>
      <c r="N35">
        <v>1684</v>
      </c>
      <c r="O35">
        <v>90</v>
      </c>
      <c r="P35">
        <v>789</v>
      </c>
      <c r="Q35">
        <v>230</v>
      </c>
      <c r="R35">
        <v>238</v>
      </c>
      <c r="S35">
        <v>110</v>
      </c>
      <c r="T35">
        <v>26627</v>
      </c>
      <c r="U35">
        <v>3634</v>
      </c>
      <c r="V35">
        <v>532</v>
      </c>
      <c r="W35">
        <v>142</v>
      </c>
      <c r="X35">
        <v>629</v>
      </c>
      <c r="Y35">
        <v>153</v>
      </c>
      <c r="Z35">
        <v>837</v>
      </c>
      <c r="AA35">
        <v>217</v>
      </c>
      <c r="AB35">
        <v>516</v>
      </c>
      <c r="AC35">
        <v>145</v>
      </c>
      <c r="AD35">
        <v>174</v>
      </c>
      <c r="AE35">
        <v>74.099999999999895</v>
      </c>
      <c r="AF35">
        <v>2089</v>
      </c>
      <c r="AG35">
        <v>450.89999999999901</v>
      </c>
      <c r="AH35">
        <v>444</v>
      </c>
      <c r="AI35">
        <v>130.4</v>
      </c>
      <c r="AJ35">
        <v>272</v>
      </c>
      <c r="AK35">
        <v>102.7</v>
      </c>
      <c r="AL35">
        <v>0</v>
      </c>
      <c r="AM35">
        <v>11</v>
      </c>
      <c r="AN35">
        <v>132</v>
      </c>
      <c r="AO35">
        <v>70.799999999999898</v>
      </c>
      <c r="AP35">
        <v>931</v>
      </c>
      <c r="AQ35">
        <v>133</v>
      </c>
      <c r="AR35">
        <v>0</v>
      </c>
      <c r="AS35">
        <v>11</v>
      </c>
      <c r="AT35">
        <v>19.6999999999999</v>
      </c>
      <c r="AU35">
        <v>5.9</v>
      </c>
      <c r="AV35">
        <v>12</v>
      </c>
      <c r="AW35">
        <v>5.4</v>
      </c>
      <c r="AX35">
        <v>26627</v>
      </c>
      <c r="AY35">
        <v>3634</v>
      </c>
      <c r="AZ35">
        <v>18.5</v>
      </c>
      <c r="BA35">
        <v>5</v>
      </c>
      <c r="BB35">
        <v>15.6999999999999</v>
      </c>
      <c r="BC35">
        <v>4.0999999999999996</v>
      </c>
      <c r="BD35">
        <v>20.899999999999899</v>
      </c>
      <c r="BE35">
        <v>5.0999999999999996</v>
      </c>
      <c r="BF35">
        <v>12.9</v>
      </c>
      <c r="BG35">
        <v>3.8</v>
      </c>
      <c r="BH35">
        <v>10.3</v>
      </c>
      <c r="BI35">
        <v>4.4000000000000004</v>
      </c>
      <c r="BJ35">
        <v>52.1</v>
      </c>
      <c r="BK35">
        <v>10.3</v>
      </c>
      <c r="BL35">
        <v>12</v>
      </c>
      <c r="BM35">
        <v>3.4</v>
      </c>
      <c r="BN35">
        <v>15.5</v>
      </c>
      <c r="BO35">
        <v>5.8</v>
      </c>
      <c r="BP35">
        <v>0</v>
      </c>
      <c r="BQ35">
        <v>1.7</v>
      </c>
      <c r="BR35">
        <v>7.8</v>
      </c>
      <c r="BS35">
        <v>4.2</v>
      </c>
      <c r="BT35">
        <v>55.299999999999898</v>
      </c>
      <c r="BU35">
        <v>7.6</v>
      </c>
      <c r="BV35">
        <v>0</v>
      </c>
      <c r="BW35">
        <v>0.3</v>
      </c>
      <c r="BX35">
        <v>0.71279999999999999</v>
      </c>
      <c r="BY35">
        <v>0.84130000000000005</v>
      </c>
      <c r="BZ35">
        <v>0.57469999999999999</v>
      </c>
      <c r="CA35">
        <v>0.72519999999999996</v>
      </c>
      <c r="CB35">
        <v>2.8540000000000001</v>
      </c>
      <c r="CC35">
        <v>0.7702</v>
      </c>
      <c r="CD35">
        <v>0.57989999999999997</v>
      </c>
      <c r="CE35">
        <v>0.4627</v>
      </c>
      <c r="CF35">
        <v>0.66420000000000001</v>
      </c>
      <c r="CG35">
        <v>0.65590000000000004</v>
      </c>
      <c r="CH35">
        <v>2.3626999999999998</v>
      </c>
      <c r="CI35">
        <v>0.71760000000000002</v>
      </c>
      <c r="CJ35">
        <v>0.62439999999999996</v>
      </c>
      <c r="CK35">
        <v>0.79449999999999998</v>
      </c>
      <c r="CL35">
        <v>1.4189000000000001</v>
      </c>
      <c r="CM35">
        <v>0.71730000000000005</v>
      </c>
      <c r="CN35">
        <v>0.626</v>
      </c>
      <c r="CO35">
        <v>0</v>
      </c>
      <c r="CP35">
        <v>0.75160000000000005</v>
      </c>
      <c r="CQ35">
        <v>0.79779999999999995</v>
      </c>
      <c r="CR35">
        <v>0</v>
      </c>
      <c r="CS35">
        <v>2.1755</v>
      </c>
      <c r="CT35">
        <v>0.46839999999999998</v>
      </c>
      <c r="CU35">
        <v>8.8110999999999997</v>
      </c>
      <c r="CV35">
        <v>0.7581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246</v>
      </c>
      <c r="DR35">
        <v>123</v>
      </c>
      <c r="DS35">
        <v>6.1</v>
      </c>
      <c r="DT35">
        <v>3</v>
      </c>
      <c r="DU35">
        <v>1430</v>
      </c>
      <c r="DV35">
        <v>2.1242345733096999E-2</v>
      </c>
      <c r="DW35">
        <v>2.1029119251E-5</v>
      </c>
    </row>
    <row r="36" spans="1:127" x14ac:dyDescent="0.2">
      <c r="A36">
        <v>41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36081011100</v>
      </c>
      <c r="H36" t="s">
        <v>1555</v>
      </c>
      <c r="I36">
        <v>5.8199899999999999E-2</v>
      </c>
      <c r="J36">
        <v>3413</v>
      </c>
      <c r="K36">
        <v>388</v>
      </c>
      <c r="L36">
        <v>1317</v>
      </c>
      <c r="M36">
        <v>59</v>
      </c>
      <c r="N36">
        <v>1230</v>
      </c>
      <c r="O36">
        <v>82</v>
      </c>
      <c r="P36">
        <v>334</v>
      </c>
      <c r="Q36">
        <v>159</v>
      </c>
      <c r="R36">
        <v>143</v>
      </c>
      <c r="S36">
        <v>89</v>
      </c>
      <c r="T36">
        <v>37088</v>
      </c>
      <c r="U36">
        <v>7444</v>
      </c>
      <c r="V36">
        <v>308</v>
      </c>
      <c r="W36">
        <v>140</v>
      </c>
      <c r="X36">
        <v>334</v>
      </c>
      <c r="Y36">
        <v>109</v>
      </c>
      <c r="Z36">
        <v>645</v>
      </c>
      <c r="AA36">
        <v>208</v>
      </c>
      <c r="AB36">
        <v>188</v>
      </c>
      <c r="AC36">
        <v>63</v>
      </c>
      <c r="AD36">
        <v>38</v>
      </c>
      <c r="AE36">
        <v>42.399999999999899</v>
      </c>
      <c r="AF36">
        <v>1637</v>
      </c>
      <c r="AG36">
        <v>501.69999999999902</v>
      </c>
      <c r="AH36">
        <v>234</v>
      </c>
      <c r="AI36">
        <v>107</v>
      </c>
      <c r="AJ36">
        <v>440</v>
      </c>
      <c r="AK36">
        <v>94.2</v>
      </c>
      <c r="AL36">
        <v>0</v>
      </c>
      <c r="AM36">
        <v>11</v>
      </c>
      <c r="AN36">
        <v>119</v>
      </c>
      <c r="AO36">
        <v>66.7</v>
      </c>
      <c r="AP36">
        <v>616</v>
      </c>
      <c r="AQ36">
        <v>116</v>
      </c>
      <c r="AR36">
        <v>0</v>
      </c>
      <c r="AS36">
        <v>11</v>
      </c>
      <c r="AT36">
        <v>9.8000000000000007</v>
      </c>
      <c r="AU36">
        <v>4.7</v>
      </c>
      <c r="AV36">
        <v>7</v>
      </c>
      <c r="AW36">
        <v>4</v>
      </c>
      <c r="AX36">
        <v>37088</v>
      </c>
      <c r="AY36">
        <v>7444</v>
      </c>
      <c r="AZ36">
        <v>12.8</v>
      </c>
      <c r="BA36">
        <v>5.6</v>
      </c>
      <c r="BB36">
        <v>9.8000000000000007</v>
      </c>
      <c r="BC36">
        <v>3</v>
      </c>
      <c r="BD36">
        <v>18.899999999999899</v>
      </c>
      <c r="BE36">
        <v>5.7</v>
      </c>
      <c r="BF36">
        <v>5.5</v>
      </c>
      <c r="BG36">
        <v>1.7</v>
      </c>
      <c r="BH36">
        <v>3.1</v>
      </c>
      <c r="BI36">
        <v>3.4</v>
      </c>
      <c r="BJ36">
        <v>48</v>
      </c>
      <c r="BK36">
        <v>13.6</v>
      </c>
      <c r="BL36">
        <v>7.4</v>
      </c>
      <c r="BM36">
        <v>3.3</v>
      </c>
      <c r="BN36">
        <v>33.399999999999899</v>
      </c>
      <c r="BO36">
        <v>7</v>
      </c>
      <c r="BP36">
        <v>0</v>
      </c>
      <c r="BQ36">
        <v>2.2000000000000002</v>
      </c>
      <c r="BR36">
        <v>9.6999999999999904</v>
      </c>
      <c r="BS36">
        <v>5.4</v>
      </c>
      <c r="BT36">
        <v>50.1</v>
      </c>
      <c r="BU36">
        <v>9.1</v>
      </c>
      <c r="BV36">
        <v>0</v>
      </c>
      <c r="BW36">
        <v>0.3</v>
      </c>
      <c r="BX36">
        <v>0.41070000000000001</v>
      </c>
      <c r="BY36">
        <v>0.51219999999999999</v>
      </c>
      <c r="BZ36">
        <v>0.27160000000000001</v>
      </c>
      <c r="CA36">
        <v>0.55130000000000001</v>
      </c>
      <c r="CB36">
        <v>1.7458</v>
      </c>
      <c r="CC36">
        <v>0.43209999999999998</v>
      </c>
      <c r="CD36">
        <v>0.20330000000000001</v>
      </c>
      <c r="CE36">
        <v>0.31359999999999999</v>
      </c>
      <c r="CF36">
        <v>6.2899999999999998E-2</v>
      </c>
      <c r="CG36">
        <v>0.16059999999999999</v>
      </c>
      <c r="CH36">
        <v>0.74039999999999995</v>
      </c>
      <c r="CI36">
        <v>3.73E-2</v>
      </c>
      <c r="CJ36">
        <v>0.60499999999999998</v>
      </c>
      <c r="CK36">
        <v>0.70299999999999996</v>
      </c>
      <c r="CL36">
        <v>1.3081</v>
      </c>
      <c r="CM36">
        <v>0.65010000000000001</v>
      </c>
      <c r="CN36">
        <v>0.74650000000000005</v>
      </c>
      <c r="CO36">
        <v>0</v>
      </c>
      <c r="CP36">
        <v>0.80269999999999997</v>
      </c>
      <c r="CQ36">
        <v>0.7621</v>
      </c>
      <c r="CR36">
        <v>0</v>
      </c>
      <c r="CS36">
        <v>2.3113000000000001</v>
      </c>
      <c r="CT36">
        <v>0.52780000000000005</v>
      </c>
      <c r="CU36">
        <v>6.1055000000000001</v>
      </c>
      <c r="CV36">
        <v>0.34289999999999998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253</v>
      </c>
      <c r="DR36">
        <v>117</v>
      </c>
      <c r="DS36">
        <v>7.4</v>
      </c>
      <c r="DT36">
        <v>3.3</v>
      </c>
      <c r="DU36">
        <v>1550</v>
      </c>
      <c r="DV36">
        <v>1.7532532540963999E-2</v>
      </c>
      <c r="DW36">
        <v>1.6075456663999998E-5</v>
      </c>
    </row>
    <row r="37" spans="1:127" x14ac:dyDescent="0.2">
      <c r="A37">
        <v>42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36081011300</v>
      </c>
      <c r="H37" t="s">
        <v>1554</v>
      </c>
      <c r="I37">
        <v>6.8987199999999999E-2</v>
      </c>
      <c r="J37">
        <v>4295</v>
      </c>
      <c r="K37">
        <v>337</v>
      </c>
      <c r="L37">
        <v>1965</v>
      </c>
      <c r="M37">
        <v>56</v>
      </c>
      <c r="N37">
        <v>1820</v>
      </c>
      <c r="O37">
        <v>83</v>
      </c>
      <c r="P37">
        <v>434</v>
      </c>
      <c r="Q37">
        <v>199</v>
      </c>
      <c r="R37">
        <v>270</v>
      </c>
      <c r="S37">
        <v>120</v>
      </c>
      <c r="T37">
        <v>33790</v>
      </c>
      <c r="U37">
        <v>3099</v>
      </c>
      <c r="V37">
        <v>462</v>
      </c>
      <c r="W37">
        <v>171</v>
      </c>
      <c r="X37">
        <v>358</v>
      </c>
      <c r="Y37">
        <v>105</v>
      </c>
      <c r="Z37">
        <v>589</v>
      </c>
      <c r="AA37">
        <v>139</v>
      </c>
      <c r="AB37">
        <v>361</v>
      </c>
      <c r="AC37">
        <v>108</v>
      </c>
      <c r="AD37">
        <v>91</v>
      </c>
      <c r="AE37">
        <v>53.6</v>
      </c>
      <c r="AF37">
        <v>2155</v>
      </c>
      <c r="AG37">
        <v>454.5</v>
      </c>
      <c r="AH37">
        <v>520</v>
      </c>
      <c r="AI37">
        <v>158</v>
      </c>
      <c r="AJ37">
        <v>1105</v>
      </c>
      <c r="AK37">
        <v>174.19999999999899</v>
      </c>
      <c r="AL37">
        <v>0</v>
      </c>
      <c r="AM37">
        <v>11</v>
      </c>
      <c r="AN37">
        <v>129</v>
      </c>
      <c r="AO37">
        <v>62.299999999999898</v>
      </c>
      <c r="AP37">
        <v>1051</v>
      </c>
      <c r="AQ37">
        <v>140</v>
      </c>
      <c r="AR37">
        <v>20</v>
      </c>
      <c r="AS37">
        <v>14</v>
      </c>
      <c r="AT37">
        <v>10.1</v>
      </c>
      <c r="AU37">
        <v>4.4000000000000004</v>
      </c>
      <c r="AV37">
        <v>9.5</v>
      </c>
      <c r="AW37">
        <v>3.8</v>
      </c>
      <c r="AX37">
        <v>33790</v>
      </c>
      <c r="AY37">
        <v>3099</v>
      </c>
      <c r="AZ37">
        <v>13.8</v>
      </c>
      <c r="BA37">
        <v>4.5999999999999996</v>
      </c>
      <c r="BB37">
        <v>8.3000000000000007</v>
      </c>
      <c r="BC37">
        <v>2.2999999999999998</v>
      </c>
      <c r="BD37">
        <v>13.6999999999999</v>
      </c>
      <c r="BE37">
        <v>3.1</v>
      </c>
      <c r="BF37">
        <v>8.4</v>
      </c>
      <c r="BG37">
        <v>2.6</v>
      </c>
      <c r="BH37">
        <v>5</v>
      </c>
      <c r="BI37">
        <v>2.9</v>
      </c>
      <c r="BJ37">
        <v>50.2</v>
      </c>
      <c r="BK37">
        <v>9.8000000000000007</v>
      </c>
      <c r="BL37">
        <v>12.4</v>
      </c>
      <c r="BM37">
        <v>3.7</v>
      </c>
      <c r="BN37">
        <v>56.2</v>
      </c>
      <c r="BO37">
        <v>8.6999999999999904</v>
      </c>
      <c r="BP37">
        <v>0</v>
      </c>
      <c r="BQ37">
        <v>1.5</v>
      </c>
      <c r="BR37">
        <v>7.1</v>
      </c>
      <c r="BS37">
        <v>3.4</v>
      </c>
      <c r="BT37">
        <v>57.7</v>
      </c>
      <c r="BU37">
        <v>7.3</v>
      </c>
      <c r="BV37">
        <v>0.5</v>
      </c>
      <c r="BW37">
        <v>0.3</v>
      </c>
      <c r="BX37">
        <v>0.42580000000000001</v>
      </c>
      <c r="BY37">
        <v>0.71689999999999998</v>
      </c>
      <c r="BZ37">
        <v>0.35039999999999999</v>
      </c>
      <c r="CA37">
        <v>0.59019999999999995</v>
      </c>
      <c r="CB37">
        <v>2.0832999999999999</v>
      </c>
      <c r="CC37">
        <v>0.54449999999999998</v>
      </c>
      <c r="CD37">
        <v>0.1283</v>
      </c>
      <c r="CE37">
        <v>0.1052</v>
      </c>
      <c r="CF37">
        <v>0.2727</v>
      </c>
      <c r="CG37">
        <v>0.30520000000000003</v>
      </c>
      <c r="CH37">
        <v>0.81140000000000001</v>
      </c>
      <c r="CI37">
        <v>4.4999999999999998E-2</v>
      </c>
      <c r="CJ37">
        <v>0.61529999999999996</v>
      </c>
      <c r="CK37">
        <v>0.80149999999999999</v>
      </c>
      <c r="CL37">
        <v>1.4168000000000001</v>
      </c>
      <c r="CM37">
        <v>0.71619999999999995</v>
      </c>
      <c r="CN37">
        <v>0.82310000000000005</v>
      </c>
      <c r="CO37">
        <v>0</v>
      </c>
      <c r="CP37">
        <v>0.7288</v>
      </c>
      <c r="CQ37">
        <v>0.81669999999999998</v>
      </c>
      <c r="CR37">
        <v>0.57799999999999996</v>
      </c>
      <c r="CS37">
        <v>2.9466000000000001</v>
      </c>
      <c r="CT37">
        <v>0.81299999999999994</v>
      </c>
      <c r="CU37">
        <v>7.2582000000000004</v>
      </c>
      <c r="CV37">
        <v>0.53439999999999999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667</v>
      </c>
      <c r="DR37">
        <v>216</v>
      </c>
      <c r="DS37">
        <v>15.5</v>
      </c>
      <c r="DT37">
        <v>5</v>
      </c>
      <c r="DU37">
        <v>2652</v>
      </c>
      <c r="DV37">
        <v>1.9478873603588E-2</v>
      </c>
      <c r="DW37">
        <v>1.9065005363E-5</v>
      </c>
    </row>
    <row r="38" spans="1:127" x14ac:dyDescent="0.2">
      <c r="A38">
        <v>43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36081011500</v>
      </c>
      <c r="H38" t="s">
        <v>1553</v>
      </c>
      <c r="I38">
        <v>7.1644700000000006E-2</v>
      </c>
      <c r="J38">
        <v>2249</v>
      </c>
      <c r="K38">
        <v>244</v>
      </c>
      <c r="L38">
        <v>1201</v>
      </c>
      <c r="M38">
        <v>49</v>
      </c>
      <c r="N38">
        <v>1037</v>
      </c>
      <c r="O38">
        <v>80</v>
      </c>
      <c r="P38">
        <v>170</v>
      </c>
      <c r="Q38">
        <v>112</v>
      </c>
      <c r="R38">
        <v>57</v>
      </c>
      <c r="S38">
        <v>67</v>
      </c>
      <c r="T38">
        <v>42508</v>
      </c>
      <c r="U38">
        <v>5796</v>
      </c>
      <c r="V38">
        <v>195</v>
      </c>
      <c r="W38">
        <v>101</v>
      </c>
      <c r="X38">
        <v>214</v>
      </c>
      <c r="Y38">
        <v>88</v>
      </c>
      <c r="Z38">
        <v>154</v>
      </c>
      <c r="AA38">
        <v>64</v>
      </c>
      <c r="AB38">
        <v>155</v>
      </c>
      <c r="AC38">
        <v>92</v>
      </c>
      <c r="AD38">
        <v>10</v>
      </c>
      <c r="AE38">
        <v>22.8</v>
      </c>
      <c r="AF38">
        <v>1013</v>
      </c>
      <c r="AG38">
        <v>336.69999999999902</v>
      </c>
      <c r="AH38">
        <v>166</v>
      </c>
      <c r="AI38">
        <v>83.5</v>
      </c>
      <c r="AJ38">
        <v>386</v>
      </c>
      <c r="AK38">
        <v>103.5</v>
      </c>
      <c r="AL38">
        <v>0</v>
      </c>
      <c r="AM38">
        <v>11</v>
      </c>
      <c r="AN38">
        <v>60</v>
      </c>
      <c r="AO38">
        <v>49.6</v>
      </c>
      <c r="AP38">
        <v>625</v>
      </c>
      <c r="AQ38">
        <v>117</v>
      </c>
      <c r="AR38">
        <v>0</v>
      </c>
      <c r="AS38">
        <v>11</v>
      </c>
      <c r="AT38">
        <v>7.6</v>
      </c>
      <c r="AU38">
        <v>5</v>
      </c>
      <c r="AV38">
        <v>3.5</v>
      </c>
      <c r="AW38">
        <v>3.9</v>
      </c>
      <c r="AX38">
        <v>42508</v>
      </c>
      <c r="AY38">
        <v>5796</v>
      </c>
      <c r="AZ38">
        <v>10.6</v>
      </c>
      <c r="BA38">
        <v>5.3</v>
      </c>
      <c r="BB38">
        <v>9.5</v>
      </c>
      <c r="BC38">
        <v>4</v>
      </c>
      <c r="BD38">
        <v>6.8</v>
      </c>
      <c r="BE38">
        <v>2.7</v>
      </c>
      <c r="BF38">
        <v>6.9</v>
      </c>
      <c r="BG38">
        <v>3.9</v>
      </c>
      <c r="BH38">
        <v>1</v>
      </c>
      <c r="BI38">
        <v>2.2000000000000002</v>
      </c>
      <c r="BJ38">
        <v>45</v>
      </c>
      <c r="BK38">
        <v>14.1999999999999</v>
      </c>
      <c r="BL38">
        <v>7.7</v>
      </c>
      <c r="BM38">
        <v>3.8</v>
      </c>
      <c r="BN38">
        <v>32.1</v>
      </c>
      <c r="BO38">
        <v>8.5</v>
      </c>
      <c r="BP38">
        <v>0</v>
      </c>
      <c r="BQ38">
        <v>2.5</v>
      </c>
      <c r="BR38">
        <v>5.8</v>
      </c>
      <c r="BS38">
        <v>4.8</v>
      </c>
      <c r="BT38">
        <v>60.299999999999898</v>
      </c>
      <c r="BU38">
        <v>9.6</v>
      </c>
      <c r="BV38">
        <v>0</v>
      </c>
      <c r="BW38">
        <v>0.5</v>
      </c>
      <c r="BX38">
        <v>0.30930000000000002</v>
      </c>
      <c r="BY38">
        <v>0.12509999999999999</v>
      </c>
      <c r="BZ38">
        <v>0.1812</v>
      </c>
      <c r="CA38">
        <v>0.4602</v>
      </c>
      <c r="CB38">
        <v>1.0758000000000001</v>
      </c>
      <c r="CC38">
        <v>0.2238</v>
      </c>
      <c r="CD38">
        <v>0.18859999999999999</v>
      </c>
      <c r="CE38">
        <v>2.9000000000000001E-2</v>
      </c>
      <c r="CF38">
        <v>0.14480000000000001</v>
      </c>
      <c r="CG38">
        <v>4.1200000000000001E-2</v>
      </c>
      <c r="CH38">
        <v>0.4037</v>
      </c>
      <c r="CI38">
        <v>0.02</v>
      </c>
      <c r="CJ38">
        <v>0.58730000000000004</v>
      </c>
      <c r="CK38">
        <v>0.70979999999999999</v>
      </c>
      <c r="CL38">
        <v>1.2971999999999999</v>
      </c>
      <c r="CM38">
        <v>0.64229999999999998</v>
      </c>
      <c r="CN38">
        <v>0.74299999999999999</v>
      </c>
      <c r="CO38">
        <v>0</v>
      </c>
      <c r="CP38">
        <v>0.6794</v>
      </c>
      <c r="CQ38">
        <v>0.83509999999999995</v>
      </c>
      <c r="CR38">
        <v>0</v>
      </c>
      <c r="CS38">
        <v>2.2574999999999998</v>
      </c>
      <c r="CT38">
        <v>0.50239999999999996</v>
      </c>
      <c r="CU38">
        <v>5.0339999999999998</v>
      </c>
      <c r="CV38">
        <v>0.1721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343</v>
      </c>
      <c r="DR38">
        <v>158</v>
      </c>
      <c r="DS38">
        <v>15.3</v>
      </c>
      <c r="DT38">
        <v>6.7</v>
      </c>
      <c r="DU38">
        <v>3337</v>
      </c>
      <c r="DV38">
        <v>1.8894213821126001E-2</v>
      </c>
      <c r="DW38">
        <v>1.9787336928000001E-5</v>
      </c>
    </row>
    <row r="39" spans="1:127" x14ac:dyDescent="0.2">
      <c r="A39">
        <v>44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36081011700</v>
      </c>
      <c r="H39" t="s">
        <v>1552</v>
      </c>
      <c r="I39">
        <v>8.2172899999999993E-2</v>
      </c>
      <c r="J39">
        <v>3841</v>
      </c>
      <c r="K39">
        <v>426</v>
      </c>
      <c r="L39">
        <v>1781</v>
      </c>
      <c r="M39">
        <v>64</v>
      </c>
      <c r="N39">
        <v>1603</v>
      </c>
      <c r="O39">
        <v>100</v>
      </c>
      <c r="P39">
        <v>361</v>
      </c>
      <c r="Q39">
        <v>141</v>
      </c>
      <c r="R39">
        <v>105</v>
      </c>
      <c r="S39">
        <v>48</v>
      </c>
      <c r="T39">
        <v>35772</v>
      </c>
      <c r="U39">
        <v>4058</v>
      </c>
      <c r="V39">
        <v>601</v>
      </c>
      <c r="W39">
        <v>212</v>
      </c>
      <c r="X39">
        <v>376</v>
      </c>
      <c r="Y39">
        <v>109</v>
      </c>
      <c r="Z39">
        <v>337</v>
      </c>
      <c r="AA39">
        <v>144</v>
      </c>
      <c r="AB39">
        <v>390</v>
      </c>
      <c r="AC39">
        <v>132</v>
      </c>
      <c r="AD39">
        <v>33</v>
      </c>
      <c r="AE39">
        <v>25.6</v>
      </c>
      <c r="AF39">
        <v>1413</v>
      </c>
      <c r="AG39">
        <v>547.6</v>
      </c>
      <c r="AH39">
        <v>360</v>
      </c>
      <c r="AI39">
        <v>189.8</v>
      </c>
      <c r="AJ39">
        <v>388</v>
      </c>
      <c r="AK39">
        <v>101</v>
      </c>
      <c r="AL39">
        <v>0</v>
      </c>
      <c r="AM39">
        <v>11</v>
      </c>
      <c r="AN39">
        <v>104</v>
      </c>
      <c r="AO39">
        <v>80.7</v>
      </c>
      <c r="AP39">
        <v>808</v>
      </c>
      <c r="AQ39">
        <v>134</v>
      </c>
      <c r="AR39">
        <v>0</v>
      </c>
      <c r="AS39">
        <v>11</v>
      </c>
      <c r="AT39">
        <v>9.4</v>
      </c>
      <c r="AU39">
        <v>3.6</v>
      </c>
      <c r="AV39">
        <v>4</v>
      </c>
      <c r="AW39">
        <v>1.9</v>
      </c>
      <c r="AX39">
        <v>35772</v>
      </c>
      <c r="AY39">
        <v>4058</v>
      </c>
      <c r="AZ39">
        <v>19.6999999999999</v>
      </c>
      <c r="BA39">
        <v>6.6</v>
      </c>
      <c r="BB39">
        <v>9.8000000000000007</v>
      </c>
      <c r="BC39">
        <v>2.8</v>
      </c>
      <c r="BD39">
        <v>8.8000000000000007</v>
      </c>
      <c r="BE39">
        <v>3.6</v>
      </c>
      <c r="BF39">
        <v>10.1999999999999</v>
      </c>
      <c r="BG39">
        <v>3.7</v>
      </c>
      <c r="BH39">
        <v>2.1</v>
      </c>
      <c r="BI39">
        <v>1.6</v>
      </c>
      <c r="BJ39">
        <v>36.799999999999898</v>
      </c>
      <c r="BK39">
        <v>13.6999999999999</v>
      </c>
      <c r="BL39">
        <v>9.6999999999999904</v>
      </c>
      <c r="BM39">
        <v>5</v>
      </c>
      <c r="BN39">
        <v>21.8</v>
      </c>
      <c r="BO39">
        <v>5.6</v>
      </c>
      <c r="BP39">
        <v>0</v>
      </c>
      <c r="BQ39">
        <v>1.7</v>
      </c>
      <c r="BR39">
        <v>6.5</v>
      </c>
      <c r="BS39">
        <v>5</v>
      </c>
      <c r="BT39">
        <v>50.399999999999899</v>
      </c>
      <c r="BU39">
        <v>7.4</v>
      </c>
      <c r="BV39">
        <v>0</v>
      </c>
      <c r="BW39">
        <v>0.3</v>
      </c>
      <c r="BX39">
        <v>0.39479999999999998</v>
      </c>
      <c r="BY39">
        <v>0.16839999999999999</v>
      </c>
      <c r="BZ39">
        <v>0.30349999999999999</v>
      </c>
      <c r="CA39">
        <v>0.74819999999999998</v>
      </c>
      <c r="CB39">
        <v>1.615</v>
      </c>
      <c r="CC39">
        <v>0.38919999999999999</v>
      </c>
      <c r="CD39">
        <v>0.20330000000000001</v>
      </c>
      <c r="CE39">
        <v>3.9699999999999999E-2</v>
      </c>
      <c r="CF39">
        <v>0.45340000000000003</v>
      </c>
      <c r="CG39">
        <v>9.06E-2</v>
      </c>
      <c r="CH39">
        <v>0.78700000000000003</v>
      </c>
      <c r="CI39">
        <v>4.2299999999999997E-2</v>
      </c>
      <c r="CJ39">
        <v>0.53090000000000004</v>
      </c>
      <c r="CK39">
        <v>0.75309999999999999</v>
      </c>
      <c r="CL39">
        <v>1.284</v>
      </c>
      <c r="CM39">
        <v>0.63490000000000002</v>
      </c>
      <c r="CN39">
        <v>0.6825</v>
      </c>
      <c r="CO39">
        <v>0</v>
      </c>
      <c r="CP39">
        <v>0.70879999999999999</v>
      </c>
      <c r="CQ39">
        <v>0.76390000000000002</v>
      </c>
      <c r="CR39">
        <v>0</v>
      </c>
      <c r="CS39">
        <v>2.1551999999999998</v>
      </c>
      <c r="CT39">
        <v>0.45789999999999997</v>
      </c>
      <c r="CU39">
        <v>5.8411999999999997</v>
      </c>
      <c r="CV39">
        <v>0.29620000000000002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633</v>
      </c>
      <c r="DR39">
        <v>241</v>
      </c>
      <c r="DS39">
        <v>16.5</v>
      </c>
      <c r="DT39">
        <v>5.7</v>
      </c>
      <c r="DU39">
        <v>2411</v>
      </c>
      <c r="DV39">
        <v>2.0513817157784001E-2</v>
      </c>
      <c r="DW39">
        <v>2.2734841523999999E-5</v>
      </c>
    </row>
    <row r="40" spans="1:127" x14ac:dyDescent="0.2">
      <c r="A40">
        <v>45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36081011900</v>
      </c>
      <c r="H40" t="s">
        <v>1551</v>
      </c>
      <c r="I40">
        <v>4.3040700000000001E-2</v>
      </c>
      <c r="J40">
        <v>1576</v>
      </c>
      <c r="K40">
        <v>205</v>
      </c>
      <c r="L40">
        <v>840</v>
      </c>
      <c r="M40">
        <v>27</v>
      </c>
      <c r="N40">
        <v>665</v>
      </c>
      <c r="O40">
        <v>57</v>
      </c>
      <c r="P40">
        <v>220</v>
      </c>
      <c r="Q40">
        <v>92</v>
      </c>
      <c r="R40">
        <v>81</v>
      </c>
      <c r="S40">
        <v>35</v>
      </c>
      <c r="T40">
        <v>36208</v>
      </c>
      <c r="U40">
        <v>5268</v>
      </c>
      <c r="V40">
        <v>171</v>
      </c>
      <c r="W40">
        <v>68</v>
      </c>
      <c r="X40">
        <v>180</v>
      </c>
      <c r="Y40">
        <v>61</v>
      </c>
      <c r="Z40">
        <v>184</v>
      </c>
      <c r="AA40">
        <v>91</v>
      </c>
      <c r="AB40">
        <v>151</v>
      </c>
      <c r="AC40">
        <v>53</v>
      </c>
      <c r="AD40">
        <v>22</v>
      </c>
      <c r="AE40">
        <v>20.5</v>
      </c>
      <c r="AF40">
        <v>626</v>
      </c>
      <c r="AG40">
        <v>259.39999999999901</v>
      </c>
      <c r="AH40">
        <v>142</v>
      </c>
      <c r="AI40">
        <v>77</v>
      </c>
      <c r="AJ40">
        <v>189</v>
      </c>
      <c r="AK40">
        <v>55.2</v>
      </c>
      <c r="AL40">
        <v>0</v>
      </c>
      <c r="AM40">
        <v>11</v>
      </c>
      <c r="AN40">
        <v>35</v>
      </c>
      <c r="AO40">
        <v>24.6999999999999</v>
      </c>
      <c r="AP40">
        <v>416</v>
      </c>
      <c r="AQ40">
        <v>65</v>
      </c>
      <c r="AR40">
        <v>0</v>
      </c>
      <c r="AS40">
        <v>11</v>
      </c>
      <c r="AT40">
        <v>14</v>
      </c>
      <c r="AU40">
        <v>5.3</v>
      </c>
      <c r="AV40">
        <v>7.8</v>
      </c>
      <c r="AW40">
        <v>3.3</v>
      </c>
      <c r="AX40">
        <v>36208</v>
      </c>
      <c r="AY40">
        <v>5268</v>
      </c>
      <c r="AZ40">
        <v>13.5</v>
      </c>
      <c r="BA40">
        <v>5.4</v>
      </c>
      <c r="BB40">
        <v>11.4</v>
      </c>
      <c r="BC40">
        <v>4.4000000000000004</v>
      </c>
      <c r="BD40">
        <v>11.6999999999999</v>
      </c>
      <c r="BE40">
        <v>5.6</v>
      </c>
      <c r="BF40">
        <v>9.6</v>
      </c>
      <c r="BG40">
        <v>3.2</v>
      </c>
      <c r="BH40">
        <v>3.3</v>
      </c>
      <c r="BI40">
        <v>3.1</v>
      </c>
      <c r="BJ40">
        <v>39.700000000000003</v>
      </c>
      <c r="BK40">
        <v>15.6</v>
      </c>
      <c r="BL40">
        <v>9.3000000000000007</v>
      </c>
      <c r="BM40">
        <v>4.9000000000000004</v>
      </c>
      <c r="BN40">
        <v>22.5</v>
      </c>
      <c r="BO40">
        <v>6.5</v>
      </c>
      <c r="BP40">
        <v>0</v>
      </c>
      <c r="BQ40">
        <v>3.5</v>
      </c>
      <c r="BR40">
        <v>5.3</v>
      </c>
      <c r="BS40">
        <v>3.7</v>
      </c>
      <c r="BT40">
        <v>62.6</v>
      </c>
      <c r="BU40">
        <v>8.6</v>
      </c>
      <c r="BV40">
        <v>0</v>
      </c>
      <c r="BW40">
        <v>0.7</v>
      </c>
      <c r="BX40">
        <v>0.56859999999999999</v>
      </c>
      <c r="BY40">
        <v>0.58850000000000002</v>
      </c>
      <c r="BZ40">
        <v>0.29099999999999998</v>
      </c>
      <c r="CA40">
        <v>0.57850000000000001</v>
      </c>
      <c r="CB40">
        <v>2.0266000000000002</v>
      </c>
      <c r="CC40">
        <v>0.52590000000000003</v>
      </c>
      <c r="CD40">
        <v>0.29570000000000002</v>
      </c>
      <c r="CE40">
        <v>7.0599999999999996E-2</v>
      </c>
      <c r="CF40">
        <v>0.39379999999999998</v>
      </c>
      <c r="CG40">
        <v>0.17630000000000001</v>
      </c>
      <c r="CH40">
        <v>0.93640000000000001</v>
      </c>
      <c r="CI40">
        <v>5.6899999999999999E-2</v>
      </c>
      <c r="CJ40">
        <v>0.55210000000000004</v>
      </c>
      <c r="CK40">
        <v>0.74419999999999997</v>
      </c>
      <c r="CL40">
        <v>1.2963</v>
      </c>
      <c r="CM40">
        <v>0.64149999999999996</v>
      </c>
      <c r="CN40">
        <v>0.68640000000000001</v>
      </c>
      <c r="CO40">
        <v>0</v>
      </c>
      <c r="CP40">
        <v>0.65629999999999999</v>
      </c>
      <c r="CQ40">
        <v>0.85160000000000002</v>
      </c>
      <c r="CR40">
        <v>0</v>
      </c>
      <c r="CS40">
        <v>2.1943000000000001</v>
      </c>
      <c r="CT40">
        <v>0.47470000000000001</v>
      </c>
      <c r="CU40">
        <v>6.4535999999999998</v>
      </c>
      <c r="CV40">
        <v>0.4032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328</v>
      </c>
      <c r="DR40">
        <v>129</v>
      </c>
      <c r="DS40">
        <v>20.8</v>
      </c>
      <c r="DT40">
        <v>7.3</v>
      </c>
      <c r="DU40">
        <v>1410</v>
      </c>
      <c r="DV40">
        <v>1.4412672869337E-2</v>
      </c>
      <c r="DW40">
        <v>1.1885468822000001E-5</v>
      </c>
    </row>
    <row r="41" spans="1:127" x14ac:dyDescent="0.2">
      <c r="A41">
        <v>46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36081012100</v>
      </c>
      <c r="H41" t="s">
        <v>1550</v>
      </c>
      <c r="I41">
        <v>5.3243499999999999E-2</v>
      </c>
      <c r="J41">
        <v>2268</v>
      </c>
      <c r="K41">
        <v>226</v>
      </c>
      <c r="L41">
        <v>987</v>
      </c>
      <c r="M41">
        <v>27</v>
      </c>
      <c r="N41">
        <v>909</v>
      </c>
      <c r="O41">
        <v>46</v>
      </c>
      <c r="P41">
        <v>232</v>
      </c>
      <c r="Q41">
        <v>101</v>
      </c>
      <c r="R41">
        <v>82</v>
      </c>
      <c r="S41">
        <v>45</v>
      </c>
      <c r="T41">
        <v>32274</v>
      </c>
      <c r="U41">
        <v>4572</v>
      </c>
      <c r="V41">
        <v>362</v>
      </c>
      <c r="W41">
        <v>96</v>
      </c>
      <c r="X41">
        <v>257</v>
      </c>
      <c r="Y41">
        <v>75</v>
      </c>
      <c r="Z41">
        <v>277</v>
      </c>
      <c r="AA41">
        <v>77</v>
      </c>
      <c r="AB41">
        <v>145</v>
      </c>
      <c r="AC41">
        <v>46</v>
      </c>
      <c r="AD41">
        <v>43</v>
      </c>
      <c r="AE41">
        <v>30.1</v>
      </c>
      <c r="AF41">
        <v>818</v>
      </c>
      <c r="AG41">
        <v>314.69999999999902</v>
      </c>
      <c r="AH41">
        <v>309</v>
      </c>
      <c r="AI41">
        <v>128.30000000000001</v>
      </c>
      <c r="AJ41">
        <v>82</v>
      </c>
      <c r="AK41">
        <v>34.799999999999898</v>
      </c>
      <c r="AL41">
        <v>0</v>
      </c>
      <c r="AM41">
        <v>11</v>
      </c>
      <c r="AN41">
        <v>28</v>
      </c>
      <c r="AO41">
        <v>16.100000000000001</v>
      </c>
      <c r="AP41">
        <v>424</v>
      </c>
      <c r="AQ41">
        <v>71</v>
      </c>
      <c r="AR41">
        <v>13</v>
      </c>
      <c r="AS41">
        <v>7</v>
      </c>
      <c r="AT41">
        <v>10.1999999999999</v>
      </c>
      <c r="AU41">
        <v>4.7</v>
      </c>
      <c r="AV41">
        <v>5.4</v>
      </c>
      <c r="AW41">
        <v>3.2</v>
      </c>
      <c r="AX41">
        <v>32274</v>
      </c>
      <c r="AY41">
        <v>4572</v>
      </c>
      <c r="AZ41">
        <v>20.6</v>
      </c>
      <c r="BA41">
        <v>5.2</v>
      </c>
      <c r="BB41">
        <v>11.3</v>
      </c>
      <c r="BC41">
        <v>3.3</v>
      </c>
      <c r="BD41">
        <v>12.1999999999999</v>
      </c>
      <c r="BE41">
        <v>3.2</v>
      </c>
      <c r="BF41">
        <v>6.4</v>
      </c>
      <c r="BG41">
        <v>1.9</v>
      </c>
      <c r="BH41">
        <v>4.7</v>
      </c>
      <c r="BI41">
        <v>3.3</v>
      </c>
      <c r="BJ41">
        <v>36.1</v>
      </c>
      <c r="BK41">
        <v>13.4</v>
      </c>
      <c r="BL41">
        <v>14.3</v>
      </c>
      <c r="BM41">
        <v>5.8</v>
      </c>
      <c r="BN41">
        <v>8.3000000000000007</v>
      </c>
      <c r="BO41">
        <v>3.5</v>
      </c>
      <c r="BP41">
        <v>0</v>
      </c>
      <c r="BQ41">
        <v>3</v>
      </c>
      <c r="BR41">
        <v>3.1</v>
      </c>
      <c r="BS41">
        <v>1.8</v>
      </c>
      <c r="BT41">
        <v>46.6</v>
      </c>
      <c r="BU41">
        <v>7.9</v>
      </c>
      <c r="BV41">
        <v>0.6</v>
      </c>
      <c r="BW41">
        <v>0.3</v>
      </c>
      <c r="BX41">
        <v>0.4289</v>
      </c>
      <c r="BY41">
        <v>0.3221</v>
      </c>
      <c r="BZ41">
        <v>0.38729999999999998</v>
      </c>
      <c r="CA41">
        <v>0.76119999999999999</v>
      </c>
      <c r="CB41">
        <v>1.8996</v>
      </c>
      <c r="CC41">
        <v>0.48159999999999997</v>
      </c>
      <c r="CD41">
        <v>0.28970000000000001</v>
      </c>
      <c r="CE41">
        <v>7.7600000000000002E-2</v>
      </c>
      <c r="CF41">
        <v>0.10970000000000001</v>
      </c>
      <c r="CG41">
        <v>0.28270000000000001</v>
      </c>
      <c r="CH41">
        <v>0.75990000000000002</v>
      </c>
      <c r="CI41">
        <v>0.04</v>
      </c>
      <c r="CJ41">
        <v>0.52639999999999998</v>
      </c>
      <c r="CK41">
        <v>0.83550000000000002</v>
      </c>
      <c r="CL41">
        <v>1.3617999999999999</v>
      </c>
      <c r="CM41">
        <v>0.6825</v>
      </c>
      <c r="CN41">
        <v>0.51419999999999999</v>
      </c>
      <c r="CO41">
        <v>0</v>
      </c>
      <c r="CP41">
        <v>0.52429999999999999</v>
      </c>
      <c r="CQ41">
        <v>0.73950000000000005</v>
      </c>
      <c r="CR41">
        <v>0.61680000000000001</v>
      </c>
      <c r="CS41">
        <v>2.3948</v>
      </c>
      <c r="CT41">
        <v>0.57130000000000003</v>
      </c>
      <c r="CU41">
        <v>6.4161000000000001</v>
      </c>
      <c r="CV41">
        <v>0.39610000000000001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367</v>
      </c>
      <c r="DR41">
        <v>207</v>
      </c>
      <c r="DS41">
        <v>16.1999999999999</v>
      </c>
      <c r="DT41">
        <v>8.6999999999999904</v>
      </c>
      <c r="DU41">
        <v>1175</v>
      </c>
      <c r="DV41">
        <v>1.6337518777601999E-2</v>
      </c>
      <c r="DW41">
        <v>1.4707615252E-5</v>
      </c>
    </row>
    <row r="42" spans="1:127" x14ac:dyDescent="0.2">
      <c r="A42">
        <v>47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36081012301</v>
      </c>
      <c r="H42" t="s">
        <v>1549</v>
      </c>
      <c r="I42">
        <v>0.22838549999999999</v>
      </c>
      <c r="J42">
        <v>2741</v>
      </c>
      <c r="K42">
        <v>346</v>
      </c>
      <c r="L42">
        <v>1285</v>
      </c>
      <c r="M42">
        <v>44</v>
      </c>
      <c r="N42">
        <v>1100</v>
      </c>
      <c r="O42">
        <v>101</v>
      </c>
      <c r="P42">
        <v>218</v>
      </c>
      <c r="Q42">
        <v>111</v>
      </c>
      <c r="R42">
        <v>139</v>
      </c>
      <c r="S42">
        <v>87</v>
      </c>
      <c r="T42">
        <v>41081</v>
      </c>
      <c r="U42">
        <v>6317</v>
      </c>
      <c r="V42">
        <v>241</v>
      </c>
      <c r="W42">
        <v>88</v>
      </c>
      <c r="X42">
        <v>242</v>
      </c>
      <c r="Y42">
        <v>79</v>
      </c>
      <c r="Z42">
        <v>360</v>
      </c>
      <c r="AA42">
        <v>150</v>
      </c>
      <c r="AB42">
        <v>247</v>
      </c>
      <c r="AC42">
        <v>89</v>
      </c>
      <c r="AD42">
        <v>18</v>
      </c>
      <c r="AE42">
        <v>22.8</v>
      </c>
      <c r="AF42">
        <v>986</v>
      </c>
      <c r="AG42">
        <v>470.6</v>
      </c>
      <c r="AH42">
        <v>111</v>
      </c>
      <c r="AI42">
        <v>70</v>
      </c>
      <c r="AJ42">
        <v>76</v>
      </c>
      <c r="AK42">
        <v>40.299999999999898</v>
      </c>
      <c r="AL42">
        <v>0</v>
      </c>
      <c r="AM42">
        <v>11</v>
      </c>
      <c r="AN42">
        <v>56</v>
      </c>
      <c r="AO42">
        <v>55.6</v>
      </c>
      <c r="AP42">
        <v>343</v>
      </c>
      <c r="AQ42">
        <v>103</v>
      </c>
      <c r="AR42">
        <v>0</v>
      </c>
      <c r="AS42">
        <v>11</v>
      </c>
      <c r="AT42">
        <v>8</v>
      </c>
      <c r="AU42">
        <v>4.0999999999999996</v>
      </c>
      <c r="AV42">
        <v>7.6</v>
      </c>
      <c r="AW42">
        <v>4.5999999999999996</v>
      </c>
      <c r="AX42">
        <v>41081</v>
      </c>
      <c r="AY42">
        <v>6317</v>
      </c>
      <c r="AZ42">
        <v>11.4</v>
      </c>
      <c r="BA42">
        <v>4.0999999999999996</v>
      </c>
      <c r="BB42">
        <v>8.8000000000000007</v>
      </c>
      <c r="BC42">
        <v>3</v>
      </c>
      <c r="BD42">
        <v>13.1</v>
      </c>
      <c r="BE42">
        <v>5.2</v>
      </c>
      <c r="BF42">
        <v>9</v>
      </c>
      <c r="BG42">
        <v>3.2</v>
      </c>
      <c r="BH42">
        <v>1.6</v>
      </c>
      <c r="BI42">
        <v>2.1</v>
      </c>
      <c r="BJ42">
        <v>36</v>
      </c>
      <c r="BK42">
        <v>16.600000000000001</v>
      </c>
      <c r="BL42">
        <v>4.0999999999999996</v>
      </c>
      <c r="BM42">
        <v>2.5</v>
      </c>
      <c r="BN42">
        <v>5.9</v>
      </c>
      <c r="BO42">
        <v>3.1</v>
      </c>
      <c r="BP42">
        <v>0</v>
      </c>
      <c r="BQ42">
        <v>2.2999999999999998</v>
      </c>
      <c r="BR42">
        <v>5.0999999999999996</v>
      </c>
      <c r="BS42">
        <v>5</v>
      </c>
      <c r="BT42">
        <v>31.1999999999999</v>
      </c>
      <c r="BU42">
        <v>8.3000000000000007</v>
      </c>
      <c r="BV42">
        <v>0</v>
      </c>
      <c r="BW42">
        <v>0.4</v>
      </c>
      <c r="BX42">
        <v>0.3271</v>
      </c>
      <c r="BY42">
        <v>0.56930000000000003</v>
      </c>
      <c r="BZ42">
        <v>0.2006</v>
      </c>
      <c r="CA42">
        <v>0.49130000000000001</v>
      </c>
      <c r="CB42">
        <v>1.5883</v>
      </c>
      <c r="CC42">
        <v>0.38159999999999999</v>
      </c>
      <c r="CD42">
        <v>0.15279999999999999</v>
      </c>
      <c r="CE42">
        <v>9.2899999999999996E-2</v>
      </c>
      <c r="CF42">
        <v>0.3296</v>
      </c>
      <c r="CG42">
        <v>6.7100000000000007E-2</v>
      </c>
      <c r="CH42">
        <v>0.64239999999999997</v>
      </c>
      <c r="CI42">
        <v>3.0499999999999999E-2</v>
      </c>
      <c r="CJ42">
        <v>0.52569999999999995</v>
      </c>
      <c r="CK42">
        <v>0.58199999999999996</v>
      </c>
      <c r="CL42">
        <v>1.1076999999999999</v>
      </c>
      <c r="CM42">
        <v>0.54039999999999999</v>
      </c>
      <c r="CN42">
        <v>0.45450000000000002</v>
      </c>
      <c r="CO42">
        <v>0</v>
      </c>
      <c r="CP42">
        <v>0.64870000000000005</v>
      </c>
      <c r="CQ42">
        <v>0.64080000000000004</v>
      </c>
      <c r="CR42">
        <v>0</v>
      </c>
      <c r="CS42">
        <v>1.744</v>
      </c>
      <c r="CT42">
        <v>0.29149999999999998</v>
      </c>
      <c r="CU42">
        <v>5.0823999999999998</v>
      </c>
      <c r="CV42">
        <v>0.17849999999999999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194</v>
      </c>
      <c r="DR42">
        <v>112</v>
      </c>
      <c r="DS42">
        <v>7.1</v>
      </c>
      <c r="DT42">
        <v>4.2</v>
      </c>
      <c r="DU42">
        <v>6258</v>
      </c>
      <c r="DV42">
        <v>3.7424531613115999E-2</v>
      </c>
      <c r="DW42">
        <v>6.2869257172000001E-5</v>
      </c>
    </row>
    <row r="43" spans="1:127" x14ac:dyDescent="0.2">
      <c r="A43">
        <v>48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36081012500</v>
      </c>
      <c r="H43" t="s">
        <v>1548</v>
      </c>
      <c r="I43">
        <v>6.2953499999999996E-2</v>
      </c>
      <c r="J43">
        <v>1851</v>
      </c>
      <c r="K43">
        <v>203</v>
      </c>
      <c r="L43">
        <v>765</v>
      </c>
      <c r="M43">
        <v>24</v>
      </c>
      <c r="N43">
        <v>707</v>
      </c>
      <c r="O43">
        <v>47</v>
      </c>
      <c r="P43">
        <v>171</v>
      </c>
      <c r="Q43">
        <v>70</v>
      </c>
      <c r="R43">
        <v>101</v>
      </c>
      <c r="S43">
        <v>42</v>
      </c>
      <c r="T43">
        <v>30648</v>
      </c>
      <c r="U43">
        <v>3604</v>
      </c>
      <c r="V43">
        <v>206</v>
      </c>
      <c r="W43">
        <v>92</v>
      </c>
      <c r="X43">
        <v>175</v>
      </c>
      <c r="Y43">
        <v>65</v>
      </c>
      <c r="Z43">
        <v>187</v>
      </c>
      <c r="AA43">
        <v>65</v>
      </c>
      <c r="AB43">
        <v>183</v>
      </c>
      <c r="AC43">
        <v>78</v>
      </c>
      <c r="AD43">
        <v>10</v>
      </c>
      <c r="AE43">
        <v>14.9</v>
      </c>
      <c r="AF43">
        <v>854</v>
      </c>
      <c r="AG43">
        <v>266.69999999999902</v>
      </c>
      <c r="AH43">
        <v>189</v>
      </c>
      <c r="AI43">
        <v>71.599999999999895</v>
      </c>
      <c r="AJ43">
        <v>84</v>
      </c>
      <c r="AK43">
        <v>33.299999999999898</v>
      </c>
      <c r="AL43">
        <v>0</v>
      </c>
      <c r="AM43">
        <v>11</v>
      </c>
      <c r="AN43">
        <v>55</v>
      </c>
      <c r="AO43">
        <v>27</v>
      </c>
      <c r="AP43">
        <v>363</v>
      </c>
      <c r="AQ43">
        <v>60</v>
      </c>
      <c r="AR43">
        <v>0</v>
      </c>
      <c r="AS43">
        <v>11</v>
      </c>
      <c r="AT43">
        <v>9.1999999999999904</v>
      </c>
      <c r="AU43">
        <v>3.8</v>
      </c>
      <c r="AV43">
        <v>7.9</v>
      </c>
      <c r="AW43">
        <v>3.2</v>
      </c>
      <c r="AX43">
        <v>30648</v>
      </c>
      <c r="AY43">
        <v>3604</v>
      </c>
      <c r="AZ43">
        <v>14</v>
      </c>
      <c r="BA43">
        <v>5.9</v>
      </c>
      <c r="BB43">
        <v>9.5</v>
      </c>
      <c r="BC43">
        <v>3.4</v>
      </c>
      <c r="BD43">
        <v>10.1</v>
      </c>
      <c r="BE43">
        <v>3.3</v>
      </c>
      <c r="BF43">
        <v>9.9</v>
      </c>
      <c r="BG43">
        <v>4</v>
      </c>
      <c r="BH43">
        <v>1.4</v>
      </c>
      <c r="BI43">
        <v>2.1</v>
      </c>
      <c r="BJ43">
        <v>46.1</v>
      </c>
      <c r="BK43">
        <v>13.5</v>
      </c>
      <c r="BL43">
        <v>10.8</v>
      </c>
      <c r="BM43">
        <v>3.9</v>
      </c>
      <c r="BN43">
        <v>11</v>
      </c>
      <c r="BO43">
        <v>4.3</v>
      </c>
      <c r="BP43">
        <v>0</v>
      </c>
      <c r="BQ43">
        <v>3.8</v>
      </c>
      <c r="BR43">
        <v>7.8</v>
      </c>
      <c r="BS43">
        <v>3.8</v>
      </c>
      <c r="BT43">
        <v>51.299999999999898</v>
      </c>
      <c r="BU43">
        <v>8.3000000000000007</v>
      </c>
      <c r="BV43">
        <v>0</v>
      </c>
      <c r="BW43">
        <v>0.6</v>
      </c>
      <c r="BX43">
        <v>0.38679999999999998</v>
      </c>
      <c r="BY43">
        <v>0.59760000000000002</v>
      </c>
      <c r="BZ43">
        <v>0.43619999999999998</v>
      </c>
      <c r="CA43">
        <v>0.5958</v>
      </c>
      <c r="CB43">
        <v>2.0164</v>
      </c>
      <c r="CC43">
        <v>0.52129999999999999</v>
      </c>
      <c r="CD43">
        <v>0.18859999999999999</v>
      </c>
      <c r="CE43">
        <v>4.9200000000000001E-2</v>
      </c>
      <c r="CF43">
        <v>0.42120000000000002</v>
      </c>
      <c r="CG43">
        <v>5.8299999999999998E-2</v>
      </c>
      <c r="CH43">
        <v>0.71730000000000005</v>
      </c>
      <c r="CI43">
        <v>3.61E-2</v>
      </c>
      <c r="CJ43">
        <v>0.59430000000000005</v>
      </c>
      <c r="CK43">
        <v>0.77569999999999995</v>
      </c>
      <c r="CL43">
        <v>1.3701000000000001</v>
      </c>
      <c r="CM43">
        <v>0.68679999999999997</v>
      </c>
      <c r="CN43">
        <v>0.56469999999999998</v>
      </c>
      <c r="CO43">
        <v>0</v>
      </c>
      <c r="CP43">
        <v>0.75</v>
      </c>
      <c r="CQ43">
        <v>0.77010000000000001</v>
      </c>
      <c r="CR43">
        <v>0</v>
      </c>
      <c r="CS43">
        <v>2.0848</v>
      </c>
      <c r="CT43">
        <v>0.42870000000000003</v>
      </c>
      <c r="CU43">
        <v>6.1886000000000001</v>
      </c>
      <c r="CV43">
        <v>0.35920000000000002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256</v>
      </c>
      <c r="DR43">
        <v>76</v>
      </c>
      <c r="DS43">
        <v>13.8</v>
      </c>
      <c r="DT43">
        <v>3.7</v>
      </c>
      <c r="DU43">
        <v>929</v>
      </c>
      <c r="DV43">
        <v>2.338646045639E-2</v>
      </c>
      <c r="DW43">
        <v>1.7206770562999999E-5</v>
      </c>
    </row>
    <row r="44" spans="1:127" x14ac:dyDescent="0.2">
      <c r="A44">
        <v>49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36081013500</v>
      </c>
      <c r="H44" t="s">
        <v>1547</v>
      </c>
      <c r="I44">
        <v>5.2416400000000002E-2</v>
      </c>
      <c r="J44">
        <v>1447</v>
      </c>
      <c r="K44">
        <v>216</v>
      </c>
      <c r="L44">
        <v>663</v>
      </c>
      <c r="M44">
        <v>36</v>
      </c>
      <c r="N44">
        <v>554</v>
      </c>
      <c r="O44">
        <v>60</v>
      </c>
      <c r="P44">
        <v>50</v>
      </c>
      <c r="Q44">
        <v>42</v>
      </c>
      <c r="R44">
        <v>57</v>
      </c>
      <c r="S44">
        <v>41</v>
      </c>
      <c r="T44">
        <v>35808</v>
      </c>
      <c r="U44">
        <v>6601</v>
      </c>
      <c r="V44">
        <v>201</v>
      </c>
      <c r="W44">
        <v>92</v>
      </c>
      <c r="X44">
        <v>307</v>
      </c>
      <c r="Y44">
        <v>85</v>
      </c>
      <c r="Z44">
        <v>250</v>
      </c>
      <c r="AA44">
        <v>90</v>
      </c>
      <c r="AB44">
        <v>135</v>
      </c>
      <c r="AC44">
        <v>48</v>
      </c>
      <c r="AD44">
        <v>35</v>
      </c>
      <c r="AE44">
        <v>26.1999999999999</v>
      </c>
      <c r="AF44">
        <v>308</v>
      </c>
      <c r="AG44">
        <v>299.19999999999902</v>
      </c>
      <c r="AH44">
        <v>53</v>
      </c>
      <c r="AI44">
        <v>53</v>
      </c>
      <c r="AJ44">
        <v>0</v>
      </c>
      <c r="AK44">
        <v>15.6</v>
      </c>
      <c r="AL44">
        <v>0</v>
      </c>
      <c r="AM44">
        <v>11</v>
      </c>
      <c r="AN44">
        <v>25</v>
      </c>
      <c r="AO44">
        <v>19.1999999999999</v>
      </c>
      <c r="AP44">
        <v>113</v>
      </c>
      <c r="AQ44">
        <v>50</v>
      </c>
      <c r="AR44">
        <v>0</v>
      </c>
      <c r="AS44">
        <v>11</v>
      </c>
      <c r="AT44">
        <v>3.5</v>
      </c>
      <c r="AU44">
        <v>2.9</v>
      </c>
      <c r="AV44">
        <v>7.3</v>
      </c>
      <c r="AW44">
        <v>4.9000000000000004</v>
      </c>
      <c r="AX44">
        <v>35808</v>
      </c>
      <c r="AY44">
        <v>6601</v>
      </c>
      <c r="AZ44">
        <v>18.8</v>
      </c>
      <c r="BA44">
        <v>7.5</v>
      </c>
      <c r="BB44">
        <v>21.1999999999999</v>
      </c>
      <c r="BC44">
        <v>6.3</v>
      </c>
      <c r="BD44">
        <v>17.3</v>
      </c>
      <c r="BE44">
        <v>5.7</v>
      </c>
      <c r="BF44">
        <v>9.3000000000000007</v>
      </c>
      <c r="BG44">
        <v>3.4</v>
      </c>
      <c r="BH44">
        <v>6.3</v>
      </c>
      <c r="BI44">
        <v>4.7</v>
      </c>
      <c r="BJ44">
        <v>21.3</v>
      </c>
      <c r="BK44">
        <v>20.399999999999899</v>
      </c>
      <c r="BL44">
        <v>3.9</v>
      </c>
      <c r="BM44">
        <v>3.9</v>
      </c>
      <c r="BN44">
        <v>0</v>
      </c>
      <c r="BO44">
        <v>2.2999999999999998</v>
      </c>
      <c r="BP44">
        <v>0</v>
      </c>
      <c r="BQ44">
        <v>4.4000000000000004</v>
      </c>
      <c r="BR44">
        <v>4.5</v>
      </c>
      <c r="BS44">
        <v>3.4</v>
      </c>
      <c r="BT44">
        <v>20.399999999999899</v>
      </c>
      <c r="BU44">
        <v>8.6999999999999904</v>
      </c>
      <c r="BV44">
        <v>0</v>
      </c>
      <c r="BW44">
        <v>0.8</v>
      </c>
      <c r="BX44">
        <v>0.1008</v>
      </c>
      <c r="BY44">
        <v>0.53879999999999995</v>
      </c>
      <c r="BZ44">
        <v>0.30209999999999998</v>
      </c>
      <c r="CA44">
        <v>0.72929999999999995</v>
      </c>
      <c r="CB44">
        <v>1.671</v>
      </c>
      <c r="CC44">
        <v>0.40639999999999998</v>
      </c>
      <c r="CD44">
        <v>0.87660000000000005</v>
      </c>
      <c r="CE44">
        <v>0.2273</v>
      </c>
      <c r="CF44">
        <v>0.36259999999999998</v>
      </c>
      <c r="CG44">
        <v>0.40489999999999998</v>
      </c>
      <c r="CH44">
        <v>1.8714999999999999</v>
      </c>
      <c r="CI44">
        <v>0.39340000000000003</v>
      </c>
      <c r="CJ44">
        <v>0.3795</v>
      </c>
      <c r="CK44">
        <v>0.57099999999999995</v>
      </c>
      <c r="CL44">
        <v>0.9506</v>
      </c>
      <c r="CM44">
        <v>0.45700000000000002</v>
      </c>
      <c r="CN44">
        <v>0</v>
      </c>
      <c r="CO44">
        <v>0</v>
      </c>
      <c r="CP44">
        <v>0.61860000000000004</v>
      </c>
      <c r="CQ44">
        <v>0.55269999999999997</v>
      </c>
      <c r="CR44">
        <v>0</v>
      </c>
      <c r="CS44">
        <v>1.1713</v>
      </c>
      <c r="CT44">
        <v>0.1082</v>
      </c>
      <c r="CU44">
        <v>5.6643999999999997</v>
      </c>
      <c r="CV44">
        <v>0.26469999999999999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193</v>
      </c>
      <c r="DR44">
        <v>86</v>
      </c>
      <c r="DS44">
        <v>13.3</v>
      </c>
      <c r="DT44">
        <v>6</v>
      </c>
      <c r="DU44">
        <v>514</v>
      </c>
      <c r="DV44">
        <v>1.8360932563661999E-2</v>
      </c>
      <c r="DW44">
        <v>1.4458959299999999E-5</v>
      </c>
    </row>
    <row r="45" spans="1:127" x14ac:dyDescent="0.2">
      <c r="A45">
        <v>50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36081013700</v>
      </c>
      <c r="H45" t="s">
        <v>1546</v>
      </c>
      <c r="I45">
        <v>7.7194499999999999E-2</v>
      </c>
      <c r="J45">
        <v>1842</v>
      </c>
      <c r="K45">
        <v>208</v>
      </c>
      <c r="L45">
        <v>848</v>
      </c>
      <c r="M45">
        <v>27</v>
      </c>
      <c r="N45">
        <v>727</v>
      </c>
      <c r="O45">
        <v>56</v>
      </c>
      <c r="P45">
        <v>271</v>
      </c>
      <c r="Q45">
        <v>183</v>
      </c>
      <c r="R45">
        <v>59</v>
      </c>
      <c r="S45">
        <v>29</v>
      </c>
      <c r="T45">
        <v>36729</v>
      </c>
      <c r="U45">
        <v>6090</v>
      </c>
      <c r="V45">
        <v>103</v>
      </c>
      <c r="W45">
        <v>39</v>
      </c>
      <c r="X45">
        <v>186</v>
      </c>
      <c r="Y45">
        <v>55</v>
      </c>
      <c r="Z45">
        <v>386</v>
      </c>
      <c r="AA45">
        <v>129</v>
      </c>
      <c r="AB45">
        <v>141</v>
      </c>
      <c r="AC45">
        <v>42</v>
      </c>
      <c r="AD45">
        <v>50</v>
      </c>
      <c r="AE45">
        <v>36.399999999999899</v>
      </c>
      <c r="AF45">
        <v>641</v>
      </c>
      <c r="AG45">
        <v>285.10000000000002</v>
      </c>
      <c r="AH45">
        <v>57</v>
      </c>
      <c r="AI45">
        <v>54.2</v>
      </c>
      <c r="AJ45">
        <v>266</v>
      </c>
      <c r="AK45">
        <v>47.899999999999899</v>
      </c>
      <c r="AL45">
        <v>0</v>
      </c>
      <c r="AM45">
        <v>11</v>
      </c>
      <c r="AN45">
        <v>93</v>
      </c>
      <c r="AO45">
        <v>42.5</v>
      </c>
      <c r="AP45">
        <v>277</v>
      </c>
      <c r="AQ45">
        <v>56</v>
      </c>
      <c r="AR45">
        <v>0</v>
      </c>
      <c r="AS45">
        <v>11</v>
      </c>
      <c r="AT45">
        <v>14.6999999999999</v>
      </c>
      <c r="AU45">
        <v>9.5</v>
      </c>
      <c r="AV45">
        <v>5.6</v>
      </c>
      <c r="AW45">
        <v>2.8</v>
      </c>
      <c r="AX45">
        <v>36729</v>
      </c>
      <c r="AY45">
        <v>6090</v>
      </c>
      <c r="AZ45">
        <v>7.8</v>
      </c>
      <c r="BA45">
        <v>3</v>
      </c>
      <c r="BB45">
        <v>10.1</v>
      </c>
      <c r="BC45">
        <v>3.5</v>
      </c>
      <c r="BD45">
        <v>21</v>
      </c>
      <c r="BE45">
        <v>6.6</v>
      </c>
      <c r="BF45">
        <v>7.7</v>
      </c>
      <c r="BG45">
        <v>2.5</v>
      </c>
      <c r="BH45">
        <v>6.9</v>
      </c>
      <c r="BI45">
        <v>5</v>
      </c>
      <c r="BJ45">
        <v>34.799999999999898</v>
      </c>
      <c r="BK45">
        <v>15</v>
      </c>
      <c r="BL45">
        <v>3.3</v>
      </c>
      <c r="BM45">
        <v>3.1</v>
      </c>
      <c r="BN45">
        <v>31.399999999999899</v>
      </c>
      <c r="BO45">
        <v>5.6</v>
      </c>
      <c r="BP45">
        <v>0</v>
      </c>
      <c r="BQ45">
        <v>3.5</v>
      </c>
      <c r="BR45">
        <v>12.8</v>
      </c>
      <c r="BS45">
        <v>5.8</v>
      </c>
      <c r="BT45">
        <v>38.1</v>
      </c>
      <c r="BU45">
        <v>6.9</v>
      </c>
      <c r="BV45">
        <v>0</v>
      </c>
      <c r="BW45">
        <v>0.6</v>
      </c>
      <c r="BX45">
        <v>0.58930000000000005</v>
      </c>
      <c r="BY45">
        <v>0.34300000000000003</v>
      </c>
      <c r="BZ45">
        <v>0.27979999999999999</v>
      </c>
      <c r="CA45">
        <v>0.3216</v>
      </c>
      <c r="CB45">
        <v>1.5336000000000001</v>
      </c>
      <c r="CC45">
        <v>0.3644</v>
      </c>
      <c r="CD45">
        <v>0.21709999999999999</v>
      </c>
      <c r="CE45">
        <v>0.46970000000000001</v>
      </c>
      <c r="CF45">
        <v>0.20749999999999999</v>
      </c>
      <c r="CG45">
        <v>0.44419999999999998</v>
      </c>
      <c r="CH45">
        <v>1.3385</v>
      </c>
      <c r="CI45">
        <v>0.12709999999999999</v>
      </c>
      <c r="CJ45">
        <v>0.5171</v>
      </c>
      <c r="CK45">
        <v>0.53320000000000001</v>
      </c>
      <c r="CL45">
        <v>1.0502</v>
      </c>
      <c r="CM45">
        <v>0.5111</v>
      </c>
      <c r="CN45">
        <v>0.7389</v>
      </c>
      <c r="CO45">
        <v>0</v>
      </c>
      <c r="CP45">
        <v>0.87129999999999996</v>
      </c>
      <c r="CQ45">
        <v>0.68820000000000003</v>
      </c>
      <c r="CR45">
        <v>0</v>
      </c>
      <c r="CS45">
        <v>2.2984</v>
      </c>
      <c r="CT45">
        <v>0.52310000000000001</v>
      </c>
      <c r="CU45">
        <v>6.2206999999999999</v>
      </c>
      <c r="CV45">
        <v>0.3634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165</v>
      </c>
      <c r="DR45">
        <v>81</v>
      </c>
      <c r="DS45">
        <v>9</v>
      </c>
      <c r="DT45">
        <v>4.3</v>
      </c>
      <c r="DU45">
        <v>1203</v>
      </c>
      <c r="DV45">
        <v>2.6168603119559E-2</v>
      </c>
      <c r="DW45">
        <v>2.1579872184999998E-5</v>
      </c>
    </row>
    <row r="46" spans="1:127" x14ac:dyDescent="0.2">
      <c r="A46">
        <v>51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36081014100</v>
      </c>
      <c r="H46" t="s">
        <v>1545</v>
      </c>
      <c r="I46">
        <v>6.6050899999999996E-2</v>
      </c>
      <c r="J46">
        <v>1755</v>
      </c>
      <c r="K46">
        <v>213</v>
      </c>
      <c r="L46">
        <v>774</v>
      </c>
      <c r="M46">
        <v>30</v>
      </c>
      <c r="N46">
        <v>710</v>
      </c>
      <c r="O46">
        <v>45</v>
      </c>
      <c r="P46">
        <v>220</v>
      </c>
      <c r="Q46">
        <v>109</v>
      </c>
      <c r="R46">
        <v>98</v>
      </c>
      <c r="S46">
        <v>49</v>
      </c>
      <c r="T46">
        <v>30730</v>
      </c>
      <c r="U46">
        <v>5212</v>
      </c>
      <c r="V46">
        <v>205</v>
      </c>
      <c r="W46">
        <v>71</v>
      </c>
      <c r="X46">
        <v>129</v>
      </c>
      <c r="Y46">
        <v>57</v>
      </c>
      <c r="Z46">
        <v>245</v>
      </c>
      <c r="AA46">
        <v>80</v>
      </c>
      <c r="AB46">
        <v>166</v>
      </c>
      <c r="AC46">
        <v>70</v>
      </c>
      <c r="AD46">
        <v>32</v>
      </c>
      <c r="AE46">
        <v>28.3</v>
      </c>
      <c r="AF46">
        <v>947</v>
      </c>
      <c r="AG46">
        <v>248.5</v>
      </c>
      <c r="AH46">
        <v>265</v>
      </c>
      <c r="AI46">
        <v>90.7</v>
      </c>
      <c r="AJ46">
        <v>380</v>
      </c>
      <c r="AK46">
        <v>59.799999999999898</v>
      </c>
      <c r="AL46">
        <v>0</v>
      </c>
      <c r="AM46">
        <v>11</v>
      </c>
      <c r="AN46">
        <v>46</v>
      </c>
      <c r="AO46">
        <v>26.899999999999899</v>
      </c>
      <c r="AP46">
        <v>455</v>
      </c>
      <c r="AQ46">
        <v>59</v>
      </c>
      <c r="AR46">
        <v>0</v>
      </c>
      <c r="AS46">
        <v>11</v>
      </c>
      <c r="AT46">
        <v>12.5</v>
      </c>
      <c r="AU46">
        <v>5.9</v>
      </c>
      <c r="AV46">
        <v>8</v>
      </c>
      <c r="AW46">
        <v>3.6</v>
      </c>
      <c r="AX46">
        <v>30730</v>
      </c>
      <c r="AY46">
        <v>5212</v>
      </c>
      <c r="AZ46">
        <v>15</v>
      </c>
      <c r="BA46">
        <v>5</v>
      </c>
      <c r="BB46">
        <v>7.4</v>
      </c>
      <c r="BC46">
        <v>3.5</v>
      </c>
      <c r="BD46">
        <v>14</v>
      </c>
      <c r="BE46">
        <v>4.2</v>
      </c>
      <c r="BF46">
        <v>9.5</v>
      </c>
      <c r="BG46">
        <v>3.8</v>
      </c>
      <c r="BH46">
        <v>4.5</v>
      </c>
      <c r="BI46">
        <v>4</v>
      </c>
      <c r="BJ46">
        <v>54</v>
      </c>
      <c r="BK46">
        <v>12.6</v>
      </c>
      <c r="BL46">
        <v>16.3</v>
      </c>
      <c r="BM46">
        <v>5.2</v>
      </c>
      <c r="BN46">
        <v>49.1</v>
      </c>
      <c r="BO46">
        <v>7.5</v>
      </c>
      <c r="BP46">
        <v>0</v>
      </c>
      <c r="BQ46">
        <v>3.8</v>
      </c>
      <c r="BR46">
        <v>6.5</v>
      </c>
      <c r="BS46">
        <v>3.8</v>
      </c>
      <c r="BT46">
        <v>64.099999999999895</v>
      </c>
      <c r="BU46">
        <v>7.4</v>
      </c>
      <c r="BV46">
        <v>0</v>
      </c>
      <c r="BW46">
        <v>0.6</v>
      </c>
      <c r="BX46">
        <v>0.51859999999999995</v>
      </c>
      <c r="BY46">
        <v>0.6048</v>
      </c>
      <c r="BZ46">
        <v>0.43359999999999999</v>
      </c>
      <c r="CA46">
        <v>0.63139999999999996</v>
      </c>
      <c r="CB46">
        <v>2.1884000000000001</v>
      </c>
      <c r="CC46">
        <v>0.57369999999999999</v>
      </c>
      <c r="CD46">
        <v>9.4100000000000003E-2</v>
      </c>
      <c r="CE46">
        <v>0.1106</v>
      </c>
      <c r="CF46">
        <v>0.3841</v>
      </c>
      <c r="CG46">
        <v>0.26629999999999998</v>
      </c>
      <c r="CH46">
        <v>0.85499999999999998</v>
      </c>
      <c r="CI46">
        <v>4.9299999999999997E-2</v>
      </c>
      <c r="CJ46">
        <v>0.63429999999999997</v>
      </c>
      <c r="CK46">
        <v>0.85929999999999995</v>
      </c>
      <c r="CL46">
        <v>1.4936</v>
      </c>
      <c r="CM46">
        <v>0.76770000000000005</v>
      </c>
      <c r="CN46">
        <v>0.80249999999999999</v>
      </c>
      <c r="CO46">
        <v>0</v>
      </c>
      <c r="CP46">
        <v>0.70799999999999996</v>
      </c>
      <c r="CQ46">
        <v>0.8589</v>
      </c>
      <c r="CR46">
        <v>0</v>
      </c>
      <c r="CS46">
        <v>2.3694000000000002</v>
      </c>
      <c r="CT46">
        <v>0.55889999999999995</v>
      </c>
      <c r="CU46">
        <v>6.9065000000000003</v>
      </c>
      <c r="CV46">
        <v>0.47799999999999998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300</v>
      </c>
      <c r="DR46">
        <v>92</v>
      </c>
      <c r="DS46">
        <v>17.100000000000001</v>
      </c>
      <c r="DT46">
        <v>4.0999999999999996</v>
      </c>
      <c r="DU46">
        <v>2439</v>
      </c>
      <c r="DV46">
        <v>2.1902197575368001E-2</v>
      </c>
      <c r="DW46">
        <v>1.8097448465999999E-5</v>
      </c>
    </row>
    <row r="47" spans="1:127" x14ac:dyDescent="0.2">
      <c r="A47">
        <v>52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36081014300</v>
      </c>
      <c r="H47" t="s">
        <v>1544</v>
      </c>
      <c r="I47">
        <v>5.2705200000000001E-2</v>
      </c>
      <c r="J47">
        <v>4205</v>
      </c>
      <c r="K47">
        <v>337</v>
      </c>
      <c r="L47">
        <v>1795</v>
      </c>
      <c r="M47">
        <v>52</v>
      </c>
      <c r="N47">
        <v>1651</v>
      </c>
      <c r="O47">
        <v>85</v>
      </c>
      <c r="P47">
        <v>567</v>
      </c>
      <c r="Q47">
        <v>229</v>
      </c>
      <c r="R47">
        <v>165</v>
      </c>
      <c r="S47">
        <v>78</v>
      </c>
      <c r="T47">
        <v>31416</v>
      </c>
      <c r="U47">
        <v>3552</v>
      </c>
      <c r="V47">
        <v>470</v>
      </c>
      <c r="W47">
        <v>135</v>
      </c>
      <c r="X47">
        <v>382</v>
      </c>
      <c r="Y47">
        <v>111</v>
      </c>
      <c r="Z47">
        <v>593</v>
      </c>
      <c r="AA47">
        <v>171</v>
      </c>
      <c r="AB47">
        <v>252</v>
      </c>
      <c r="AC47">
        <v>85</v>
      </c>
      <c r="AD47">
        <v>113</v>
      </c>
      <c r="AE47">
        <v>52.2</v>
      </c>
      <c r="AF47">
        <v>2160</v>
      </c>
      <c r="AG47">
        <v>429.3</v>
      </c>
      <c r="AH47">
        <v>532</v>
      </c>
      <c r="AI47">
        <v>172.5</v>
      </c>
      <c r="AJ47">
        <v>871</v>
      </c>
      <c r="AK47">
        <v>123.4</v>
      </c>
      <c r="AL47">
        <v>0</v>
      </c>
      <c r="AM47">
        <v>11</v>
      </c>
      <c r="AN47">
        <v>165</v>
      </c>
      <c r="AO47">
        <v>74.599999999999895</v>
      </c>
      <c r="AP47">
        <v>967</v>
      </c>
      <c r="AQ47">
        <v>126</v>
      </c>
      <c r="AR47">
        <v>0</v>
      </c>
      <c r="AS47">
        <v>11</v>
      </c>
      <c r="AT47">
        <v>13.5</v>
      </c>
      <c r="AU47">
        <v>5.3</v>
      </c>
      <c r="AV47">
        <v>6.2</v>
      </c>
      <c r="AW47">
        <v>3</v>
      </c>
      <c r="AX47">
        <v>31416</v>
      </c>
      <c r="AY47">
        <v>3552</v>
      </c>
      <c r="AZ47">
        <v>14.9</v>
      </c>
      <c r="BA47">
        <v>4.2</v>
      </c>
      <c r="BB47">
        <v>9.1</v>
      </c>
      <c r="BC47">
        <v>2.8</v>
      </c>
      <c r="BD47">
        <v>14.1</v>
      </c>
      <c r="BE47">
        <v>3.9</v>
      </c>
      <c r="BF47">
        <v>6</v>
      </c>
      <c r="BG47">
        <v>2</v>
      </c>
      <c r="BH47">
        <v>6.8</v>
      </c>
      <c r="BI47">
        <v>3.1</v>
      </c>
      <c r="BJ47">
        <v>51.399999999999899</v>
      </c>
      <c r="BK47">
        <v>9.3000000000000007</v>
      </c>
      <c r="BL47">
        <v>13.3</v>
      </c>
      <c r="BM47">
        <v>4.2</v>
      </c>
      <c r="BN47">
        <v>48.5</v>
      </c>
      <c r="BO47">
        <v>6.7</v>
      </c>
      <c r="BP47">
        <v>0</v>
      </c>
      <c r="BQ47">
        <v>1.7</v>
      </c>
      <c r="BR47">
        <v>10</v>
      </c>
      <c r="BS47">
        <v>4.5</v>
      </c>
      <c r="BT47">
        <v>58.6</v>
      </c>
      <c r="BU47">
        <v>6.3</v>
      </c>
      <c r="BV47">
        <v>0</v>
      </c>
      <c r="BW47">
        <v>0.3</v>
      </c>
      <c r="BX47">
        <v>0.55210000000000004</v>
      </c>
      <c r="BY47">
        <v>0.41870000000000002</v>
      </c>
      <c r="BZ47">
        <v>0.41249999999999998</v>
      </c>
      <c r="CA47">
        <v>0.62629999999999997</v>
      </c>
      <c r="CB47">
        <v>2.0095999999999998</v>
      </c>
      <c r="CC47">
        <v>0.51880000000000004</v>
      </c>
      <c r="CD47">
        <v>0.16739999999999999</v>
      </c>
      <c r="CE47">
        <v>0.11509999999999999</v>
      </c>
      <c r="CF47">
        <v>8.7300000000000003E-2</v>
      </c>
      <c r="CG47">
        <v>0.44130000000000003</v>
      </c>
      <c r="CH47">
        <v>0.81110000000000004</v>
      </c>
      <c r="CI47">
        <v>4.48E-2</v>
      </c>
      <c r="CJ47">
        <v>0.62150000000000005</v>
      </c>
      <c r="CK47">
        <v>0.81510000000000005</v>
      </c>
      <c r="CL47">
        <v>1.4366000000000001</v>
      </c>
      <c r="CM47">
        <v>0.73</v>
      </c>
      <c r="CN47">
        <v>0.80089999999999995</v>
      </c>
      <c r="CO47">
        <v>0</v>
      </c>
      <c r="CP47">
        <v>0.80969999999999998</v>
      </c>
      <c r="CQ47">
        <v>0.82430000000000003</v>
      </c>
      <c r="CR47">
        <v>0</v>
      </c>
      <c r="CS47">
        <v>2.4348999999999998</v>
      </c>
      <c r="CT47">
        <v>0.58930000000000005</v>
      </c>
      <c r="CU47">
        <v>6.6920999999999999</v>
      </c>
      <c r="CV47">
        <v>0.44240000000000002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744</v>
      </c>
      <c r="DR47">
        <v>254</v>
      </c>
      <c r="DS47">
        <v>17.6999999999999</v>
      </c>
      <c r="DT47">
        <v>5.5</v>
      </c>
      <c r="DU47">
        <v>1863</v>
      </c>
      <c r="DV47">
        <v>1.7357453138558E-2</v>
      </c>
      <c r="DW47">
        <v>1.4561416198000001E-5</v>
      </c>
    </row>
    <row r="48" spans="1:127" x14ac:dyDescent="0.2">
      <c r="A48">
        <v>53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36081014500</v>
      </c>
      <c r="H48" t="s">
        <v>1543</v>
      </c>
      <c r="I48">
        <v>4.93187E-2</v>
      </c>
      <c r="J48">
        <v>2197</v>
      </c>
      <c r="K48">
        <v>240</v>
      </c>
      <c r="L48">
        <v>1037</v>
      </c>
      <c r="M48">
        <v>32</v>
      </c>
      <c r="N48">
        <v>906</v>
      </c>
      <c r="O48">
        <v>66</v>
      </c>
      <c r="P48">
        <v>329</v>
      </c>
      <c r="Q48">
        <v>197</v>
      </c>
      <c r="R48">
        <v>152</v>
      </c>
      <c r="S48">
        <v>56</v>
      </c>
      <c r="T48">
        <v>31815</v>
      </c>
      <c r="U48">
        <v>4577</v>
      </c>
      <c r="V48">
        <v>236</v>
      </c>
      <c r="W48">
        <v>84</v>
      </c>
      <c r="X48">
        <v>393</v>
      </c>
      <c r="Y48">
        <v>82</v>
      </c>
      <c r="Z48">
        <v>332</v>
      </c>
      <c r="AA48">
        <v>128</v>
      </c>
      <c r="AB48">
        <v>268</v>
      </c>
      <c r="AC48">
        <v>90</v>
      </c>
      <c r="AD48">
        <v>16</v>
      </c>
      <c r="AE48">
        <v>17.8</v>
      </c>
      <c r="AF48">
        <v>669</v>
      </c>
      <c r="AG48">
        <v>328.3</v>
      </c>
      <c r="AH48">
        <v>224</v>
      </c>
      <c r="AI48">
        <v>87.2</v>
      </c>
      <c r="AJ48">
        <v>119</v>
      </c>
      <c r="AK48">
        <v>49.6</v>
      </c>
      <c r="AL48">
        <v>0</v>
      </c>
      <c r="AM48">
        <v>11</v>
      </c>
      <c r="AN48">
        <v>73</v>
      </c>
      <c r="AO48">
        <v>40.899999999999899</v>
      </c>
      <c r="AP48">
        <v>456</v>
      </c>
      <c r="AQ48">
        <v>80</v>
      </c>
      <c r="AR48">
        <v>0</v>
      </c>
      <c r="AS48">
        <v>11</v>
      </c>
      <c r="AT48">
        <v>15</v>
      </c>
      <c r="AU48">
        <v>8.1999999999999904</v>
      </c>
      <c r="AV48">
        <v>12</v>
      </c>
      <c r="AW48">
        <v>4.0999999999999996</v>
      </c>
      <c r="AX48">
        <v>31815</v>
      </c>
      <c r="AY48">
        <v>4577</v>
      </c>
      <c r="AZ48">
        <v>13.6999999999999</v>
      </c>
      <c r="BA48">
        <v>4.7</v>
      </c>
      <c r="BB48">
        <v>17.899999999999899</v>
      </c>
      <c r="BC48">
        <v>4.3</v>
      </c>
      <c r="BD48">
        <v>15.1</v>
      </c>
      <c r="BE48">
        <v>5.6</v>
      </c>
      <c r="BF48">
        <v>12.1999999999999</v>
      </c>
      <c r="BG48">
        <v>3.8</v>
      </c>
      <c r="BH48">
        <v>1.8</v>
      </c>
      <c r="BI48">
        <v>2</v>
      </c>
      <c r="BJ48">
        <v>30.5</v>
      </c>
      <c r="BK48">
        <v>14.6</v>
      </c>
      <c r="BL48">
        <v>10.6</v>
      </c>
      <c r="BM48">
        <v>4</v>
      </c>
      <c r="BN48">
        <v>11.5</v>
      </c>
      <c r="BO48">
        <v>4.8</v>
      </c>
      <c r="BP48">
        <v>0</v>
      </c>
      <c r="BQ48">
        <v>2.8</v>
      </c>
      <c r="BR48">
        <v>8.1</v>
      </c>
      <c r="BS48">
        <v>4.5</v>
      </c>
      <c r="BT48">
        <v>50.299999999999898</v>
      </c>
      <c r="BU48">
        <v>7.8</v>
      </c>
      <c r="BV48">
        <v>0</v>
      </c>
      <c r="BW48">
        <v>0.5</v>
      </c>
      <c r="BX48">
        <v>0.5988</v>
      </c>
      <c r="BY48">
        <v>0.84130000000000005</v>
      </c>
      <c r="BZ48">
        <v>0.40029999999999999</v>
      </c>
      <c r="CA48">
        <v>0.58609999999999995</v>
      </c>
      <c r="CB48">
        <v>2.4264999999999999</v>
      </c>
      <c r="CC48">
        <v>0.64270000000000005</v>
      </c>
      <c r="CD48">
        <v>0.73129999999999995</v>
      </c>
      <c r="CE48">
        <v>0.1421</v>
      </c>
      <c r="CF48">
        <v>0.61550000000000005</v>
      </c>
      <c r="CG48">
        <v>7.4999999999999997E-2</v>
      </c>
      <c r="CH48">
        <v>1.5638000000000001</v>
      </c>
      <c r="CI48">
        <v>0.21079999999999999</v>
      </c>
      <c r="CJ48">
        <v>0.47799999999999998</v>
      </c>
      <c r="CK48">
        <v>0.76980000000000004</v>
      </c>
      <c r="CL48">
        <v>1.2477</v>
      </c>
      <c r="CM48">
        <v>0.61639999999999995</v>
      </c>
      <c r="CN48">
        <v>0.57540000000000002</v>
      </c>
      <c r="CO48">
        <v>0</v>
      </c>
      <c r="CP48">
        <v>0.75739999999999996</v>
      </c>
      <c r="CQ48">
        <v>0.76290000000000002</v>
      </c>
      <c r="CR48">
        <v>0</v>
      </c>
      <c r="CS48">
        <v>2.0956999999999999</v>
      </c>
      <c r="CT48">
        <v>0.43269999999999997</v>
      </c>
      <c r="CU48">
        <v>7.3337000000000003</v>
      </c>
      <c r="CV48">
        <v>0.54600000000000004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226</v>
      </c>
      <c r="DR48">
        <v>87</v>
      </c>
      <c r="DS48">
        <v>10.3</v>
      </c>
      <c r="DT48">
        <v>3.7</v>
      </c>
      <c r="DU48">
        <v>1255</v>
      </c>
      <c r="DV48">
        <v>1.5178897775234E-2</v>
      </c>
      <c r="DW48">
        <v>1.3615738747000001E-5</v>
      </c>
    </row>
    <row r="49" spans="1:127" x14ac:dyDescent="0.2">
      <c r="A49">
        <v>54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36081014700</v>
      </c>
      <c r="H49" t="s">
        <v>1542</v>
      </c>
      <c r="I49">
        <v>5.7123800000000002E-2</v>
      </c>
      <c r="J49">
        <v>3227</v>
      </c>
      <c r="K49">
        <v>368</v>
      </c>
      <c r="L49">
        <v>1420</v>
      </c>
      <c r="M49">
        <v>66</v>
      </c>
      <c r="N49">
        <v>1341</v>
      </c>
      <c r="O49">
        <v>94</v>
      </c>
      <c r="P49">
        <v>197</v>
      </c>
      <c r="Q49">
        <v>85</v>
      </c>
      <c r="R49">
        <v>159</v>
      </c>
      <c r="S49">
        <v>68</v>
      </c>
      <c r="T49">
        <v>36984</v>
      </c>
      <c r="U49">
        <v>5062</v>
      </c>
      <c r="V49">
        <v>414</v>
      </c>
      <c r="W49">
        <v>136</v>
      </c>
      <c r="X49">
        <v>461</v>
      </c>
      <c r="Y49">
        <v>110</v>
      </c>
      <c r="Z49">
        <v>374</v>
      </c>
      <c r="AA49">
        <v>140</v>
      </c>
      <c r="AB49">
        <v>292</v>
      </c>
      <c r="AC49">
        <v>93</v>
      </c>
      <c r="AD49">
        <v>101</v>
      </c>
      <c r="AE49">
        <v>61</v>
      </c>
      <c r="AF49">
        <v>1041</v>
      </c>
      <c r="AG49">
        <v>503.69999999999902</v>
      </c>
      <c r="AH49">
        <v>285</v>
      </c>
      <c r="AI49">
        <v>115</v>
      </c>
      <c r="AJ49">
        <v>370</v>
      </c>
      <c r="AK49">
        <v>85.099999999999895</v>
      </c>
      <c r="AL49">
        <v>8</v>
      </c>
      <c r="AM49">
        <v>13</v>
      </c>
      <c r="AN49">
        <v>64</v>
      </c>
      <c r="AO49">
        <v>43.799999999999898</v>
      </c>
      <c r="AP49">
        <v>709</v>
      </c>
      <c r="AQ49">
        <v>121</v>
      </c>
      <c r="AR49">
        <v>7</v>
      </c>
      <c r="AS49">
        <v>4</v>
      </c>
      <c r="AT49">
        <v>6.1</v>
      </c>
      <c r="AU49">
        <v>2.8</v>
      </c>
      <c r="AV49">
        <v>7.8</v>
      </c>
      <c r="AW49">
        <v>3.3</v>
      </c>
      <c r="AX49">
        <v>36984</v>
      </c>
      <c r="AY49">
        <v>5062</v>
      </c>
      <c r="AZ49">
        <v>16.100000000000001</v>
      </c>
      <c r="BA49">
        <v>4.7</v>
      </c>
      <c r="BB49">
        <v>14.3</v>
      </c>
      <c r="BC49">
        <v>3.7</v>
      </c>
      <c r="BD49">
        <v>11.6</v>
      </c>
      <c r="BE49">
        <v>4.0999999999999996</v>
      </c>
      <c r="BF49">
        <v>9</v>
      </c>
      <c r="BG49">
        <v>2.8</v>
      </c>
      <c r="BH49">
        <v>7.5</v>
      </c>
      <c r="BI49">
        <v>4.5</v>
      </c>
      <c r="BJ49">
        <v>32.299999999999898</v>
      </c>
      <c r="BK49">
        <v>15.1999999999999</v>
      </c>
      <c r="BL49">
        <v>9.1999999999999904</v>
      </c>
      <c r="BM49">
        <v>3.5</v>
      </c>
      <c r="BN49">
        <v>26.1</v>
      </c>
      <c r="BO49">
        <v>5.9</v>
      </c>
      <c r="BP49">
        <v>0.6</v>
      </c>
      <c r="BQ49">
        <v>0.9</v>
      </c>
      <c r="BR49">
        <v>4.8</v>
      </c>
      <c r="BS49">
        <v>3.3</v>
      </c>
      <c r="BT49">
        <v>52.899999999999899</v>
      </c>
      <c r="BU49">
        <v>8.4</v>
      </c>
      <c r="BV49">
        <v>0.2</v>
      </c>
      <c r="BW49">
        <v>0.1</v>
      </c>
      <c r="BX49">
        <v>0.2409</v>
      </c>
      <c r="BY49">
        <v>0.58850000000000002</v>
      </c>
      <c r="BZ49">
        <v>0.27339999999999998</v>
      </c>
      <c r="CA49">
        <v>0.66500000000000004</v>
      </c>
      <c r="CB49">
        <v>1.7679</v>
      </c>
      <c r="CC49">
        <v>0.44</v>
      </c>
      <c r="CD49">
        <v>0.48759999999999998</v>
      </c>
      <c r="CE49">
        <v>6.9599999999999995E-2</v>
      </c>
      <c r="CF49">
        <v>0.3296</v>
      </c>
      <c r="CG49">
        <v>0.49530000000000002</v>
      </c>
      <c r="CH49">
        <v>1.3821000000000001</v>
      </c>
      <c r="CI49">
        <v>0.13780000000000001</v>
      </c>
      <c r="CJ49">
        <v>0.49490000000000001</v>
      </c>
      <c r="CK49">
        <v>0.74050000000000005</v>
      </c>
      <c r="CL49">
        <v>1.2354000000000001</v>
      </c>
      <c r="CM49">
        <v>0.61040000000000005</v>
      </c>
      <c r="CN49">
        <v>0.71209999999999996</v>
      </c>
      <c r="CO49">
        <v>0.72009999999999996</v>
      </c>
      <c r="CP49">
        <v>0.63260000000000005</v>
      </c>
      <c r="CQ49">
        <v>0.78210000000000002</v>
      </c>
      <c r="CR49">
        <v>0.42609999999999998</v>
      </c>
      <c r="CS49">
        <v>3.2730000000000001</v>
      </c>
      <c r="CT49">
        <v>0.91100000000000003</v>
      </c>
      <c r="CU49">
        <v>7.6584000000000003</v>
      </c>
      <c r="CV49">
        <v>0.59370000000000001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339</v>
      </c>
      <c r="DR49">
        <v>117</v>
      </c>
      <c r="DS49">
        <v>10.5</v>
      </c>
      <c r="DT49">
        <v>3.4</v>
      </c>
      <c r="DU49">
        <v>2007</v>
      </c>
      <c r="DV49">
        <v>1.9982520652225999E-2</v>
      </c>
      <c r="DW49">
        <v>1.5785859476999999E-5</v>
      </c>
    </row>
    <row r="50" spans="1:127" x14ac:dyDescent="0.2">
      <c r="A50">
        <v>55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36081014900</v>
      </c>
      <c r="H50" t="s">
        <v>1541</v>
      </c>
      <c r="I50">
        <v>4.1156900000000003E-2</v>
      </c>
      <c r="J50">
        <v>2228</v>
      </c>
      <c r="K50">
        <v>317</v>
      </c>
      <c r="L50">
        <v>1058</v>
      </c>
      <c r="M50">
        <v>50</v>
      </c>
      <c r="N50">
        <v>957</v>
      </c>
      <c r="O50">
        <v>87</v>
      </c>
      <c r="P50">
        <v>134</v>
      </c>
      <c r="Q50">
        <v>71</v>
      </c>
      <c r="R50">
        <v>102</v>
      </c>
      <c r="S50">
        <v>53</v>
      </c>
      <c r="T50">
        <v>37586</v>
      </c>
      <c r="U50">
        <v>6538</v>
      </c>
      <c r="V50">
        <v>359</v>
      </c>
      <c r="W50">
        <v>175</v>
      </c>
      <c r="X50">
        <v>280</v>
      </c>
      <c r="Y50">
        <v>107</v>
      </c>
      <c r="Z50">
        <v>284</v>
      </c>
      <c r="AA50">
        <v>145</v>
      </c>
      <c r="AB50">
        <v>170</v>
      </c>
      <c r="AC50">
        <v>63</v>
      </c>
      <c r="AD50">
        <v>45</v>
      </c>
      <c r="AE50">
        <v>45.5</v>
      </c>
      <c r="AF50">
        <v>879</v>
      </c>
      <c r="AG50">
        <v>416.39999999999901</v>
      </c>
      <c r="AH50">
        <v>174</v>
      </c>
      <c r="AI50">
        <v>105.4</v>
      </c>
      <c r="AJ50">
        <v>48</v>
      </c>
      <c r="AK50">
        <v>43.1</v>
      </c>
      <c r="AL50">
        <v>0</v>
      </c>
      <c r="AM50">
        <v>11</v>
      </c>
      <c r="AN50">
        <v>44</v>
      </c>
      <c r="AO50">
        <v>42.399999999999899</v>
      </c>
      <c r="AP50">
        <v>555</v>
      </c>
      <c r="AQ50">
        <v>113</v>
      </c>
      <c r="AR50">
        <v>0</v>
      </c>
      <c r="AS50">
        <v>11</v>
      </c>
      <c r="AT50">
        <v>6</v>
      </c>
      <c r="AU50">
        <v>3.2</v>
      </c>
      <c r="AV50">
        <v>7.1</v>
      </c>
      <c r="AW50">
        <v>3.7</v>
      </c>
      <c r="AX50">
        <v>37586</v>
      </c>
      <c r="AY50">
        <v>6538</v>
      </c>
      <c r="AZ50">
        <v>21</v>
      </c>
      <c r="BA50">
        <v>9.1</v>
      </c>
      <c r="BB50">
        <v>12.6</v>
      </c>
      <c r="BC50">
        <v>4.8</v>
      </c>
      <c r="BD50">
        <v>12.6999999999999</v>
      </c>
      <c r="BE50">
        <v>6.3</v>
      </c>
      <c r="BF50">
        <v>7.6</v>
      </c>
      <c r="BG50">
        <v>2.9</v>
      </c>
      <c r="BH50">
        <v>4.7</v>
      </c>
      <c r="BI50">
        <v>4.7</v>
      </c>
      <c r="BJ50">
        <v>39.5</v>
      </c>
      <c r="BK50">
        <v>17.8</v>
      </c>
      <c r="BL50">
        <v>8.1</v>
      </c>
      <c r="BM50">
        <v>4.8</v>
      </c>
      <c r="BN50">
        <v>4.5</v>
      </c>
      <c r="BO50">
        <v>4.0999999999999996</v>
      </c>
      <c r="BP50">
        <v>0</v>
      </c>
      <c r="BQ50">
        <v>2.8</v>
      </c>
      <c r="BR50">
        <v>4.5999999999999996</v>
      </c>
      <c r="BS50">
        <v>4.4000000000000004</v>
      </c>
      <c r="BT50">
        <v>58</v>
      </c>
      <c r="BU50">
        <v>9.9</v>
      </c>
      <c r="BV50">
        <v>0</v>
      </c>
      <c r="BW50">
        <v>0.5</v>
      </c>
      <c r="BX50">
        <v>0.23549999999999999</v>
      </c>
      <c r="BY50">
        <v>0.51980000000000004</v>
      </c>
      <c r="BZ50">
        <v>0.26169999999999999</v>
      </c>
      <c r="CA50">
        <v>0.76800000000000002</v>
      </c>
      <c r="CB50">
        <v>1.7849999999999999</v>
      </c>
      <c r="CC50">
        <v>0.44490000000000002</v>
      </c>
      <c r="CD50">
        <v>0.37269999999999998</v>
      </c>
      <c r="CE50">
        <v>8.7099999999999997E-2</v>
      </c>
      <c r="CF50">
        <v>0.19700000000000001</v>
      </c>
      <c r="CG50">
        <v>0.27939999999999998</v>
      </c>
      <c r="CH50">
        <v>0.93630000000000002</v>
      </c>
      <c r="CI50">
        <v>5.67E-2</v>
      </c>
      <c r="CJ50">
        <v>0.55049999999999999</v>
      </c>
      <c r="CK50">
        <v>0.71750000000000003</v>
      </c>
      <c r="CL50">
        <v>1.2679</v>
      </c>
      <c r="CM50">
        <v>0.626</v>
      </c>
      <c r="CN50">
        <v>0.41520000000000001</v>
      </c>
      <c r="CO50">
        <v>0</v>
      </c>
      <c r="CP50">
        <v>0.62270000000000003</v>
      </c>
      <c r="CQ50">
        <v>0.81850000000000001</v>
      </c>
      <c r="CR50">
        <v>0</v>
      </c>
      <c r="CS50">
        <v>1.8564000000000001</v>
      </c>
      <c r="CT50">
        <v>0.33600000000000002</v>
      </c>
      <c r="CU50">
        <v>5.8456999999999999</v>
      </c>
      <c r="CV50">
        <v>0.29749999999999999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342</v>
      </c>
      <c r="DR50">
        <v>150</v>
      </c>
      <c r="DS50">
        <v>15.4</v>
      </c>
      <c r="DT50">
        <v>6</v>
      </c>
      <c r="DU50">
        <v>2302</v>
      </c>
      <c r="DV50">
        <v>1.3694068076198E-2</v>
      </c>
      <c r="DW50">
        <v>1.1365544264E-5</v>
      </c>
    </row>
    <row r="51" spans="1:127" x14ac:dyDescent="0.2">
      <c r="A51">
        <v>56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36081015100</v>
      </c>
      <c r="H51" t="s">
        <v>1540</v>
      </c>
      <c r="I51">
        <v>5.1518000000000001E-2</v>
      </c>
      <c r="J51">
        <v>2435</v>
      </c>
      <c r="K51">
        <v>246</v>
      </c>
      <c r="L51">
        <v>1245</v>
      </c>
      <c r="M51">
        <v>65</v>
      </c>
      <c r="N51">
        <v>1165</v>
      </c>
      <c r="O51">
        <v>63</v>
      </c>
      <c r="P51">
        <v>365</v>
      </c>
      <c r="Q51">
        <v>168</v>
      </c>
      <c r="R51">
        <v>127</v>
      </c>
      <c r="S51">
        <v>66</v>
      </c>
      <c r="T51">
        <v>39263</v>
      </c>
      <c r="U51">
        <v>5864</v>
      </c>
      <c r="V51">
        <v>250</v>
      </c>
      <c r="W51">
        <v>115</v>
      </c>
      <c r="X51">
        <v>325</v>
      </c>
      <c r="Y51">
        <v>81</v>
      </c>
      <c r="Z51">
        <v>140</v>
      </c>
      <c r="AA51">
        <v>72</v>
      </c>
      <c r="AB51">
        <v>227</v>
      </c>
      <c r="AC51">
        <v>84</v>
      </c>
      <c r="AD51">
        <v>49</v>
      </c>
      <c r="AE51">
        <v>46.299999999999898</v>
      </c>
      <c r="AF51">
        <v>649</v>
      </c>
      <c r="AG51">
        <v>345.1</v>
      </c>
      <c r="AH51">
        <v>200</v>
      </c>
      <c r="AI51">
        <v>100.299999999999</v>
      </c>
      <c r="AJ51">
        <v>325</v>
      </c>
      <c r="AK51">
        <v>91.4</v>
      </c>
      <c r="AL51">
        <v>0</v>
      </c>
      <c r="AM51">
        <v>11</v>
      </c>
      <c r="AN51">
        <v>26</v>
      </c>
      <c r="AO51">
        <v>24.6</v>
      </c>
      <c r="AP51">
        <v>676</v>
      </c>
      <c r="AQ51">
        <v>99</v>
      </c>
      <c r="AR51">
        <v>14</v>
      </c>
      <c r="AS51">
        <v>6</v>
      </c>
      <c r="AT51">
        <v>15</v>
      </c>
      <c r="AU51">
        <v>6.3</v>
      </c>
      <c r="AV51">
        <v>7.2</v>
      </c>
      <c r="AW51">
        <v>3.7</v>
      </c>
      <c r="AX51">
        <v>39263</v>
      </c>
      <c r="AY51">
        <v>5864</v>
      </c>
      <c r="AZ51">
        <v>11.9</v>
      </c>
      <c r="BA51">
        <v>5.0999999999999996</v>
      </c>
      <c r="BB51">
        <v>13.3</v>
      </c>
      <c r="BC51">
        <v>3.5</v>
      </c>
      <c r="BD51">
        <v>5.7</v>
      </c>
      <c r="BE51">
        <v>2.9</v>
      </c>
      <c r="BF51">
        <v>9.3000000000000007</v>
      </c>
      <c r="BG51">
        <v>3.3</v>
      </c>
      <c r="BH51">
        <v>4.2</v>
      </c>
      <c r="BI51">
        <v>4</v>
      </c>
      <c r="BJ51">
        <v>26.6999999999999</v>
      </c>
      <c r="BK51">
        <v>13.9</v>
      </c>
      <c r="BL51">
        <v>8.4</v>
      </c>
      <c r="BM51">
        <v>4.0999999999999996</v>
      </c>
      <c r="BN51">
        <v>26.1</v>
      </c>
      <c r="BO51">
        <v>7.2</v>
      </c>
      <c r="BP51">
        <v>0</v>
      </c>
      <c r="BQ51">
        <v>2.4</v>
      </c>
      <c r="BR51">
        <v>2.2000000000000002</v>
      </c>
      <c r="BS51">
        <v>2.1</v>
      </c>
      <c r="BT51">
        <v>58</v>
      </c>
      <c r="BU51">
        <v>8</v>
      </c>
      <c r="BV51">
        <v>0.6</v>
      </c>
      <c r="BW51">
        <v>0.2</v>
      </c>
      <c r="BX51">
        <v>0.5988</v>
      </c>
      <c r="BY51">
        <v>0.52890000000000004</v>
      </c>
      <c r="BZ51">
        <v>0.23069999999999999</v>
      </c>
      <c r="CA51">
        <v>0.51280000000000003</v>
      </c>
      <c r="CB51">
        <v>1.8711</v>
      </c>
      <c r="CC51">
        <v>0.47139999999999999</v>
      </c>
      <c r="CD51">
        <v>0.41870000000000002</v>
      </c>
      <c r="CE51">
        <v>2.1999999999999999E-2</v>
      </c>
      <c r="CF51">
        <v>0.36259999999999998</v>
      </c>
      <c r="CG51">
        <v>0.24440000000000001</v>
      </c>
      <c r="CH51">
        <v>1.0478000000000001</v>
      </c>
      <c r="CI51">
        <v>7.1400000000000005E-2</v>
      </c>
      <c r="CJ51">
        <v>0.43930000000000002</v>
      </c>
      <c r="CK51">
        <v>0.72589999999999999</v>
      </c>
      <c r="CL51">
        <v>1.1652</v>
      </c>
      <c r="CM51">
        <v>0.57210000000000005</v>
      </c>
      <c r="CN51">
        <v>0.71309999999999996</v>
      </c>
      <c r="CO51">
        <v>0</v>
      </c>
      <c r="CP51">
        <v>0.443</v>
      </c>
      <c r="CQ51">
        <v>0.81850000000000001</v>
      </c>
      <c r="CR51">
        <v>0.61760000000000004</v>
      </c>
      <c r="CS51">
        <v>2.5922000000000001</v>
      </c>
      <c r="CT51">
        <v>0.67159999999999997</v>
      </c>
      <c r="CU51">
        <v>6.6763000000000003</v>
      </c>
      <c r="CV51">
        <v>0.44109999999999999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303</v>
      </c>
      <c r="DR51">
        <v>100</v>
      </c>
      <c r="DS51">
        <v>12.4</v>
      </c>
      <c r="DT51">
        <v>4.4000000000000004</v>
      </c>
      <c r="DU51">
        <v>1877</v>
      </c>
      <c r="DV51">
        <v>1.5482047553927999E-2</v>
      </c>
      <c r="DW51">
        <v>1.4233769491E-5</v>
      </c>
    </row>
    <row r="52" spans="1:127" x14ac:dyDescent="0.2">
      <c r="A52">
        <v>57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36081015300</v>
      </c>
      <c r="H52" t="s">
        <v>1539</v>
      </c>
      <c r="I52">
        <v>4.6961200000000002E-2</v>
      </c>
      <c r="J52">
        <v>2029</v>
      </c>
      <c r="K52">
        <v>196</v>
      </c>
      <c r="L52">
        <v>1051</v>
      </c>
      <c r="M52">
        <v>46</v>
      </c>
      <c r="N52">
        <v>934</v>
      </c>
      <c r="O52">
        <v>67</v>
      </c>
      <c r="P52">
        <v>281</v>
      </c>
      <c r="Q52">
        <v>104</v>
      </c>
      <c r="R52">
        <v>72</v>
      </c>
      <c r="S52">
        <v>35</v>
      </c>
      <c r="T52">
        <v>40104</v>
      </c>
      <c r="U52">
        <v>8416</v>
      </c>
      <c r="V52">
        <v>216</v>
      </c>
      <c r="W52">
        <v>67</v>
      </c>
      <c r="X52">
        <v>250</v>
      </c>
      <c r="Y52">
        <v>56</v>
      </c>
      <c r="Z52">
        <v>213</v>
      </c>
      <c r="AA52">
        <v>80</v>
      </c>
      <c r="AB52">
        <v>149</v>
      </c>
      <c r="AC52">
        <v>51</v>
      </c>
      <c r="AD52">
        <v>43</v>
      </c>
      <c r="AE52">
        <v>36.700000000000003</v>
      </c>
      <c r="AF52">
        <v>1061</v>
      </c>
      <c r="AG52">
        <v>245</v>
      </c>
      <c r="AH52">
        <v>240</v>
      </c>
      <c r="AI52">
        <v>76.900000000000006</v>
      </c>
      <c r="AJ52">
        <v>251</v>
      </c>
      <c r="AK52">
        <v>46.7</v>
      </c>
      <c r="AL52">
        <v>23</v>
      </c>
      <c r="AM52">
        <v>29</v>
      </c>
      <c r="AN52">
        <v>60</v>
      </c>
      <c r="AO52">
        <v>33.799999999999898</v>
      </c>
      <c r="AP52">
        <v>582</v>
      </c>
      <c r="AQ52">
        <v>90</v>
      </c>
      <c r="AR52">
        <v>69</v>
      </c>
      <c r="AS52">
        <v>15</v>
      </c>
      <c r="AT52">
        <v>14.3</v>
      </c>
      <c r="AU52">
        <v>4.8</v>
      </c>
      <c r="AV52">
        <v>5.0999999999999996</v>
      </c>
      <c r="AW52">
        <v>2.5</v>
      </c>
      <c r="AX52">
        <v>40104</v>
      </c>
      <c r="AY52">
        <v>8416</v>
      </c>
      <c r="AZ52">
        <v>13.5</v>
      </c>
      <c r="BA52">
        <v>4.0999999999999996</v>
      </c>
      <c r="BB52">
        <v>12.3</v>
      </c>
      <c r="BC52">
        <v>2.9</v>
      </c>
      <c r="BD52">
        <v>10.5</v>
      </c>
      <c r="BE52">
        <v>3.8</v>
      </c>
      <c r="BF52">
        <v>7.3</v>
      </c>
      <c r="BG52">
        <v>2.6</v>
      </c>
      <c r="BH52">
        <v>4.5999999999999996</v>
      </c>
      <c r="BI52">
        <v>3.9</v>
      </c>
      <c r="BJ52">
        <v>52.299999999999898</v>
      </c>
      <c r="BK52">
        <v>11</v>
      </c>
      <c r="BL52">
        <v>12.1999999999999</v>
      </c>
      <c r="BM52">
        <v>3.7</v>
      </c>
      <c r="BN52">
        <v>23.899999999999899</v>
      </c>
      <c r="BO52">
        <v>4.3</v>
      </c>
      <c r="BP52">
        <v>2.2000000000000002</v>
      </c>
      <c r="BQ52">
        <v>2.7</v>
      </c>
      <c r="BR52">
        <v>6.4</v>
      </c>
      <c r="BS52">
        <v>3.6</v>
      </c>
      <c r="BT52">
        <v>62.299999999999898</v>
      </c>
      <c r="BU52">
        <v>7.6</v>
      </c>
      <c r="BV52">
        <v>3.4</v>
      </c>
      <c r="BW52">
        <v>0.7</v>
      </c>
      <c r="BX52">
        <v>0.57789999999999997</v>
      </c>
      <c r="BY52">
        <v>0.28620000000000001</v>
      </c>
      <c r="BZ52">
        <v>0.21560000000000001</v>
      </c>
      <c r="CA52">
        <v>0.57850000000000001</v>
      </c>
      <c r="CB52">
        <v>1.6581999999999999</v>
      </c>
      <c r="CC52">
        <v>0.40100000000000002</v>
      </c>
      <c r="CD52">
        <v>0.35149999999999998</v>
      </c>
      <c r="CE52">
        <v>5.3499999999999999E-2</v>
      </c>
      <c r="CF52">
        <v>0.17430000000000001</v>
      </c>
      <c r="CG52">
        <v>0.2727</v>
      </c>
      <c r="CH52">
        <v>0.85199999999999998</v>
      </c>
      <c r="CI52">
        <v>4.9099999999999998E-2</v>
      </c>
      <c r="CJ52">
        <v>0.62519999999999998</v>
      </c>
      <c r="CK52">
        <v>0.79859999999999998</v>
      </c>
      <c r="CL52">
        <v>1.4238</v>
      </c>
      <c r="CM52">
        <v>0.7208</v>
      </c>
      <c r="CN52">
        <v>0.69730000000000003</v>
      </c>
      <c r="CO52">
        <v>0.83509999999999995</v>
      </c>
      <c r="CP52">
        <v>0.70509999999999995</v>
      </c>
      <c r="CQ52">
        <v>0.84870000000000001</v>
      </c>
      <c r="CR52">
        <v>0.83460000000000001</v>
      </c>
      <c r="CS52">
        <v>3.9209000000000001</v>
      </c>
      <c r="CT52">
        <v>0.98899999999999999</v>
      </c>
      <c r="CU52">
        <v>7.8550000000000004</v>
      </c>
      <c r="CV52">
        <v>0.62539999999999996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367</v>
      </c>
      <c r="DR52">
        <v>98</v>
      </c>
      <c r="DS52">
        <v>18.100000000000001</v>
      </c>
      <c r="DT52">
        <v>4.5999999999999996</v>
      </c>
      <c r="DU52">
        <v>2076</v>
      </c>
      <c r="DV52">
        <v>1.4894948381155E-2</v>
      </c>
      <c r="DW52">
        <v>1.2966653064999999E-5</v>
      </c>
    </row>
    <row r="53" spans="1:127" x14ac:dyDescent="0.2">
      <c r="A53">
        <v>58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36081015500</v>
      </c>
      <c r="H53" t="s">
        <v>1538</v>
      </c>
      <c r="I53">
        <v>5.69531E-2</v>
      </c>
      <c r="J53">
        <v>2499</v>
      </c>
      <c r="K53">
        <v>180</v>
      </c>
      <c r="L53">
        <v>1010</v>
      </c>
      <c r="M53">
        <v>39</v>
      </c>
      <c r="N53">
        <v>974</v>
      </c>
      <c r="O53">
        <v>46</v>
      </c>
      <c r="P53">
        <v>312</v>
      </c>
      <c r="Q53">
        <v>110</v>
      </c>
      <c r="R53">
        <v>81</v>
      </c>
      <c r="S53">
        <v>50</v>
      </c>
      <c r="T53">
        <v>38943</v>
      </c>
      <c r="U53">
        <v>5323</v>
      </c>
      <c r="V53">
        <v>306</v>
      </c>
      <c r="W53">
        <v>99</v>
      </c>
      <c r="X53">
        <v>233</v>
      </c>
      <c r="Y53">
        <v>67</v>
      </c>
      <c r="Z53">
        <v>293</v>
      </c>
      <c r="AA53">
        <v>74</v>
      </c>
      <c r="AB53">
        <v>199</v>
      </c>
      <c r="AC53">
        <v>59</v>
      </c>
      <c r="AD53">
        <v>35</v>
      </c>
      <c r="AE53">
        <v>30.1</v>
      </c>
      <c r="AF53">
        <v>1071</v>
      </c>
      <c r="AG53">
        <v>282.69999999999902</v>
      </c>
      <c r="AH53">
        <v>397</v>
      </c>
      <c r="AI53">
        <v>144.9</v>
      </c>
      <c r="AJ53">
        <v>252</v>
      </c>
      <c r="AK53">
        <v>58.6</v>
      </c>
      <c r="AL53">
        <v>0</v>
      </c>
      <c r="AM53">
        <v>11</v>
      </c>
      <c r="AN53">
        <v>72</v>
      </c>
      <c r="AO53">
        <v>37.200000000000003</v>
      </c>
      <c r="AP53">
        <v>653</v>
      </c>
      <c r="AQ53">
        <v>68</v>
      </c>
      <c r="AR53">
        <v>0</v>
      </c>
      <c r="AS53">
        <v>11</v>
      </c>
      <c r="AT53">
        <v>12.5</v>
      </c>
      <c r="AU53">
        <v>4.5</v>
      </c>
      <c r="AV53">
        <v>4.7</v>
      </c>
      <c r="AW53">
        <v>2.9</v>
      </c>
      <c r="AX53">
        <v>38943</v>
      </c>
      <c r="AY53">
        <v>5323</v>
      </c>
      <c r="AZ53">
        <v>15.6</v>
      </c>
      <c r="BA53">
        <v>4.7</v>
      </c>
      <c r="BB53">
        <v>9.3000000000000007</v>
      </c>
      <c r="BC53">
        <v>2.8</v>
      </c>
      <c r="BD53">
        <v>11.6999999999999</v>
      </c>
      <c r="BE53">
        <v>2.8</v>
      </c>
      <c r="BF53">
        <v>8</v>
      </c>
      <c r="BG53">
        <v>2.2999999999999998</v>
      </c>
      <c r="BH53">
        <v>3.6</v>
      </c>
      <c r="BI53">
        <v>3.1</v>
      </c>
      <c r="BJ53">
        <v>42.899999999999899</v>
      </c>
      <c r="BK53">
        <v>10.9</v>
      </c>
      <c r="BL53">
        <v>17</v>
      </c>
      <c r="BM53">
        <v>6.1</v>
      </c>
      <c r="BN53">
        <v>25</v>
      </c>
      <c r="BO53">
        <v>5.7</v>
      </c>
      <c r="BP53">
        <v>0</v>
      </c>
      <c r="BQ53">
        <v>2.9</v>
      </c>
      <c r="BR53">
        <v>7.4</v>
      </c>
      <c r="BS53">
        <v>3.8</v>
      </c>
      <c r="BT53">
        <v>67</v>
      </c>
      <c r="BU53">
        <v>6.4</v>
      </c>
      <c r="BV53">
        <v>0</v>
      </c>
      <c r="BW53">
        <v>0.4</v>
      </c>
      <c r="BX53">
        <v>0.51859999999999995</v>
      </c>
      <c r="BY53">
        <v>0.2394</v>
      </c>
      <c r="BZ53">
        <v>0.23499999999999999</v>
      </c>
      <c r="CA53">
        <v>0.6502</v>
      </c>
      <c r="CB53">
        <v>1.6432</v>
      </c>
      <c r="CC53">
        <v>0.39629999999999999</v>
      </c>
      <c r="CD53">
        <v>0.1769</v>
      </c>
      <c r="CE53">
        <v>7.1499999999999994E-2</v>
      </c>
      <c r="CF53">
        <v>0.23269999999999999</v>
      </c>
      <c r="CG53">
        <v>0.1981</v>
      </c>
      <c r="CH53">
        <v>0.67910000000000004</v>
      </c>
      <c r="CI53">
        <v>3.3000000000000002E-2</v>
      </c>
      <c r="CJ53">
        <v>0.57310000000000005</v>
      </c>
      <c r="CK53">
        <v>0.86880000000000002</v>
      </c>
      <c r="CL53">
        <v>1.4419</v>
      </c>
      <c r="CM53">
        <v>0.73370000000000002</v>
      </c>
      <c r="CN53">
        <v>0.70509999999999995</v>
      </c>
      <c r="CO53">
        <v>0</v>
      </c>
      <c r="CP53">
        <v>0.73850000000000005</v>
      </c>
      <c r="CQ53">
        <v>0.88</v>
      </c>
      <c r="CR53">
        <v>0</v>
      </c>
      <c r="CS53">
        <v>2.3235999999999999</v>
      </c>
      <c r="CT53">
        <v>0.53159999999999996</v>
      </c>
      <c r="CU53">
        <v>6.0877999999999997</v>
      </c>
      <c r="CV53">
        <v>0.3387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425</v>
      </c>
      <c r="DR53">
        <v>139</v>
      </c>
      <c r="DS53">
        <v>17</v>
      </c>
      <c r="DT53">
        <v>5.2</v>
      </c>
      <c r="DU53">
        <v>2692</v>
      </c>
      <c r="DV53">
        <v>2.5651748351527E-2</v>
      </c>
      <c r="DW53">
        <v>1.5730887376999999E-5</v>
      </c>
    </row>
    <row r="54" spans="1:127" x14ac:dyDescent="0.2">
      <c r="A54">
        <v>59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36081015700</v>
      </c>
      <c r="H54" t="s">
        <v>1537</v>
      </c>
      <c r="I54">
        <v>4.9600199999999997E-2</v>
      </c>
      <c r="J54">
        <v>1508</v>
      </c>
      <c r="K54">
        <v>221</v>
      </c>
      <c r="L54">
        <v>736</v>
      </c>
      <c r="M54">
        <v>16</v>
      </c>
      <c r="N54">
        <v>672</v>
      </c>
      <c r="O54">
        <v>41</v>
      </c>
      <c r="P54">
        <v>359</v>
      </c>
      <c r="Q54">
        <v>179</v>
      </c>
      <c r="R54">
        <v>54</v>
      </c>
      <c r="S54">
        <v>37</v>
      </c>
      <c r="T54">
        <v>29649</v>
      </c>
      <c r="U54">
        <v>7157</v>
      </c>
      <c r="V54">
        <v>187</v>
      </c>
      <c r="W54">
        <v>83</v>
      </c>
      <c r="X54">
        <v>104</v>
      </c>
      <c r="Y54">
        <v>55</v>
      </c>
      <c r="Z54">
        <v>259</v>
      </c>
      <c r="AA54">
        <v>114</v>
      </c>
      <c r="AB54">
        <v>107</v>
      </c>
      <c r="AC54">
        <v>61</v>
      </c>
      <c r="AD54">
        <v>47</v>
      </c>
      <c r="AE54">
        <v>33.1</v>
      </c>
      <c r="AF54">
        <v>898</v>
      </c>
      <c r="AG54">
        <v>270.5</v>
      </c>
      <c r="AH54">
        <v>234</v>
      </c>
      <c r="AI54">
        <v>127.299999999999</v>
      </c>
      <c r="AJ54">
        <v>678</v>
      </c>
      <c r="AK54">
        <v>77.799999999999898</v>
      </c>
      <c r="AL54">
        <v>0</v>
      </c>
      <c r="AM54">
        <v>11</v>
      </c>
      <c r="AN54">
        <v>88</v>
      </c>
      <c r="AO54">
        <v>52.399999999999899</v>
      </c>
      <c r="AP54">
        <v>513</v>
      </c>
      <c r="AQ54">
        <v>57</v>
      </c>
      <c r="AR54">
        <v>0</v>
      </c>
      <c r="AS54">
        <v>11</v>
      </c>
      <c r="AT54">
        <v>23.8</v>
      </c>
      <c r="AU54">
        <v>11</v>
      </c>
      <c r="AV54">
        <v>6.1</v>
      </c>
      <c r="AW54">
        <v>4</v>
      </c>
      <c r="AX54">
        <v>29649</v>
      </c>
      <c r="AY54">
        <v>7157</v>
      </c>
      <c r="AZ54">
        <v>17.6999999999999</v>
      </c>
      <c r="BA54">
        <v>7.2</v>
      </c>
      <c r="BB54">
        <v>6.9</v>
      </c>
      <c r="BC54">
        <v>4</v>
      </c>
      <c r="BD54">
        <v>17.1999999999999</v>
      </c>
      <c r="BE54">
        <v>7.1</v>
      </c>
      <c r="BF54">
        <v>7.1</v>
      </c>
      <c r="BG54">
        <v>4.0999999999999996</v>
      </c>
      <c r="BH54">
        <v>7</v>
      </c>
      <c r="BI54">
        <v>4.9000000000000004</v>
      </c>
      <c r="BJ54">
        <v>59.5</v>
      </c>
      <c r="BK54">
        <v>15.6999999999999</v>
      </c>
      <c r="BL54">
        <v>16.600000000000001</v>
      </c>
      <c r="BM54">
        <v>8.6999999999999904</v>
      </c>
      <c r="BN54">
        <v>92.099999999999895</v>
      </c>
      <c r="BO54">
        <v>10.4</v>
      </c>
      <c r="BP54">
        <v>0</v>
      </c>
      <c r="BQ54">
        <v>4</v>
      </c>
      <c r="BR54">
        <v>13.1</v>
      </c>
      <c r="BS54">
        <v>7.8</v>
      </c>
      <c r="BT54">
        <v>76.299999999999898</v>
      </c>
      <c r="BU54">
        <v>6.6</v>
      </c>
      <c r="BV54">
        <v>0</v>
      </c>
      <c r="BW54">
        <v>0.7</v>
      </c>
      <c r="BX54">
        <v>0.7802</v>
      </c>
      <c r="BY54">
        <v>0.40339999999999998</v>
      </c>
      <c r="BZ54">
        <v>0.46800000000000003</v>
      </c>
      <c r="CA54">
        <v>0.70420000000000005</v>
      </c>
      <c r="CB54">
        <v>2.3557999999999999</v>
      </c>
      <c r="CC54">
        <v>0.62009999999999998</v>
      </c>
      <c r="CD54">
        <v>7.6799999999999993E-2</v>
      </c>
      <c r="CE54">
        <v>0.22339999999999999</v>
      </c>
      <c r="CF54">
        <v>0.15820000000000001</v>
      </c>
      <c r="CG54">
        <v>0.45300000000000001</v>
      </c>
      <c r="CH54">
        <v>0.91149999999999998</v>
      </c>
      <c r="CI54">
        <v>5.4199999999999998E-2</v>
      </c>
      <c r="CJ54">
        <v>0.65900000000000003</v>
      </c>
      <c r="CK54">
        <v>0.86240000000000006</v>
      </c>
      <c r="CL54">
        <v>1.5214000000000001</v>
      </c>
      <c r="CM54">
        <v>0.78910000000000002</v>
      </c>
      <c r="CN54">
        <v>0.95450000000000002</v>
      </c>
      <c r="CO54">
        <v>0</v>
      </c>
      <c r="CP54">
        <v>0.87639999999999996</v>
      </c>
      <c r="CQ54">
        <v>0.94099999999999995</v>
      </c>
      <c r="CR54">
        <v>0</v>
      </c>
      <c r="CS54">
        <v>2.7719999999999998</v>
      </c>
      <c r="CT54">
        <v>0.75270000000000004</v>
      </c>
      <c r="CU54">
        <v>7.5606</v>
      </c>
      <c r="CV54">
        <v>0.58020000000000005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1</v>
      </c>
      <c r="DN54">
        <v>0</v>
      </c>
      <c r="DO54">
        <v>2</v>
      </c>
      <c r="DP54">
        <v>2</v>
      </c>
      <c r="DQ54">
        <v>306</v>
      </c>
      <c r="DR54">
        <v>136</v>
      </c>
      <c r="DS54">
        <v>20.3</v>
      </c>
      <c r="DT54">
        <v>8.6999999999999904</v>
      </c>
      <c r="DU54">
        <v>2045</v>
      </c>
      <c r="DV54">
        <v>2.1840920893659001E-2</v>
      </c>
      <c r="DW54">
        <v>1.2955022185000001E-5</v>
      </c>
    </row>
    <row r="55" spans="1:127" x14ac:dyDescent="0.2">
      <c r="A55">
        <v>60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36081015900</v>
      </c>
      <c r="H55" t="s">
        <v>1536</v>
      </c>
      <c r="I55">
        <v>6.5513399999999999E-2</v>
      </c>
      <c r="J55">
        <v>3932</v>
      </c>
      <c r="K55">
        <v>368</v>
      </c>
      <c r="L55">
        <v>2058</v>
      </c>
      <c r="M55">
        <v>63</v>
      </c>
      <c r="N55">
        <v>1890</v>
      </c>
      <c r="O55">
        <v>101</v>
      </c>
      <c r="P55">
        <v>921</v>
      </c>
      <c r="Q55">
        <v>299</v>
      </c>
      <c r="R55">
        <v>167</v>
      </c>
      <c r="S55">
        <v>85</v>
      </c>
      <c r="T55">
        <v>28136</v>
      </c>
      <c r="U55">
        <v>3350</v>
      </c>
      <c r="V55">
        <v>399</v>
      </c>
      <c r="W55">
        <v>137</v>
      </c>
      <c r="X55">
        <v>582</v>
      </c>
      <c r="Y55">
        <v>133</v>
      </c>
      <c r="Z55">
        <v>574</v>
      </c>
      <c r="AA55">
        <v>226</v>
      </c>
      <c r="AB55">
        <v>366</v>
      </c>
      <c r="AC55">
        <v>110</v>
      </c>
      <c r="AD55">
        <v>36</v>
      </c>
      <c r="AE55">
        <v>25.1</v>
      </c>
      <c r="AF55">
        <v>1698</v>
      </c>
      <c r="AG55">
        <v>476.69999999999902</v>
      </c>
      <c r="AH55">
        <v>409</v>
      </c>
      <c r="AI55">
        <v>142.9</v>
      </c>
      <c r="AJ55">
        <v>681</v>
      </c>
      <c r="AK55">
        <v>126.099999999999</v>
      </c>
      <c r="AL55">
        <v>17</v>
      </c>
      <c r="AM55">
        <v>28</v>
      </c>
      <c r="AN55">
        <v>82</v>
      </c>
      <c r="AO55">
        <v>42.1</v>
      </c>
      <c r="AP55">
        <v>1058</v>
      </c>
      <c r="AQ55">
        <v>142</v>
      </c>
      <c r="AR55">
        <v>0</v>
      </c>
      <c r="AS55">
        <v>11</v>
      </c>
      <c r="AT55">
        <v>23.399999999999899</v>
      </c>
      <c r="AU55">
        <v>6.5</v>
      </c>
      <c r="AV55">
        <v>6.9</v>
      </c>
      <c r="AW55">
        <v>3.4</v>
      </c>
      <c r="AX55">
        <v>28136</v>
      </c>
      <c r="AY55">
        <v>3350</v>
      </c>
      <c r="AZ55">
        <v>12.6999999999999</v>
      </c>
      <c r="BA55">
        <v>4.3</v>
      </c>
      <c r="BB55">
        <v>14.8</v>
      </c>
      <c r="BC55">
        <v>3.8</v>
      </c>
      <c r="BD55">
        <v>14.6</v>
      </c>
      <c r="BE55">
        <v>5.6</v>
      </c>
      <c r="BF55">
        <v>9.3000000000000007</v>
      </c>
      <c r="BG55">
        <v>2.9</v>
      </c>
      <c r="BH55">
        <v>1.9</v>
      </c>
      <c r="BI55">
        <v>1.3</v>
      </c>
      <c r="BJ55">
        <v>43.2</v>
      </c>
      <c r="BK55">
        <v>11.4</v>
      </c>
      <c r="BL55">
        <v>10.8</v>
      </c>
      <c r="BM55">
        <v>3.6</v>
      </c>
      <c r="BN55">
        <v>33.1</v>
      </c>
      <c r="BO55">
        <v>6</v>
      </c>
      <c r="BP55">
        <v>0.8</v>
      </c>
      <c r="BQ55">
        <v>1.3</v>
      </c>
      <c r="BR55">
        <v>4.3</v>
      </c>
      <c r="BS55">
        <v>2.2000000000000002</v>
      </c>
      <c r="BT55">
        <v>56</v>
      </c>
      <c r="BU55">
        <v>6.9</v>
      </c>
      <c r="BV55">
        <v>0</v>
      </c>
      <c r="BW55">
        <v>0.3</v>
      </c>
      <c r="BX55">
        <v>0.77249999999999996</v>
      </c>
      <c r="BY55">
        <v>0.5</v>
      </c>
      <c r="BZ55">
        <v>0.51900000000000002</v>
      </c>
      <c r="CA55">
        <v>0.54720000000000002</v>
      </c>
      <c r="CB55">
        <v>2.3386999999999998</v>
      </c>
      <c r="CC55">
        <v>0.61509999999999998</v>
      </c>
      <c r="CD55">
        <v>0.51749999999999996</v>
      </c>
      <c r="CE55">
        <v>0.12889999999999999</v>
      </c>
      <c r="CF55">
        <v>0.36259999999999998</v>
      </c>
      <c r="CG55">
        <v>8.2600000000000007E-2</v>
      </c>
      <c r="CH55">
        <v>1.0915999999999999</v>
      </c>
      <c r="CI55">
        <v>7.5899999999999995E-2</v>
      </c>
      <c r="CJ55">
        <v>0.57499999999999996</v>
      </c>
      <c r="CK55">
        <v>0.77490000000000003</v>
      </c>
      <c r="CL55">
        <v>1.3499000000000001</v>
      </c>
      <c r="CM55">
        <v>0.67220000000000002</v>
      </c>
      <c r="CN55">
        <v>0.74590000000000001</v>
      </c>
      <c r="CO55">
        <v>0.75509999999999999</v>
      </c>
      <c r="CP55">
        <v>0.60809999999999997</v>
      </c>
      <c r="CQ55">
        <v>0.80430000000000001</v>
      </c>
      <c r="CR55">
        <v>0</v>
      </c>
      <c r="CS55">
        <v>2.9133</v>
      </c>
      <c r="CT55">
        <v>0.80120000000000002</v>
      </c>
      <c r="CU55">
        <v>7.6935000000000002</v>
      </c>
      <c r="CV55">
        <v>0.59809999999999997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791</v>
      </c>
      <c r="DR55">
        <v>176</v>
      </c>
      <c r="DS55">
        <v>20.100000000000001</v>
      </c>
      <c r="DT55">
        <v>4.3</v>
      </c>
      <c r="DU55">
        <v>2035</v>
      </c>
      <c r="DV55">
        <v>1.8479014276429E-2</v>
      </c>
      <c r="DW55">
        <v>1.8842488286999999E-5</v>
      </c>
    </row>
    <row r="56" spans="1:127" x14ac:dyDescent="0.2">
      <c r="A56">
        <v>61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36081016100</v>
      </c>
      <c r="H56" t="s">
        <v>1535</v>
      </c>
      <c r="I56">
        <v>4.1581600000000003E-2</v>
      </c>
      <c r="J56">
        <v>2556</v>
      </c>
      <c r="K56">
        <v>201</v>
      </c>
      <c r="L56">
        <v>896</v>
      </c>
      <c r="M56">
        <v>22</v>
      </c>
      <c r="N56">
        <v>828</v>
      </c>
      <c r="O56">
        <v>40</v>
      </c>
      <c r="P56">
        <v>499</v>
      </c>
      <c r="Q56">
        <v>178</v>
      </c>
      <c r="R56">
        <v>172</v>
      </c>
      <c r="S56">
        <v>68</v>
      </c>
      <c r="T56">
        <v>23627</v>
      </c>
      <c r="U56">
        <v>2685</v>
      </c>
      <c r="V56">
        <v>356</v>
      </c>
      <c r="W56">
        <v>112</v>
      </c>
      <c r="X56">
        <v>260</v>
      </c>
      <c r="Y56">
        <v>71</v>
      </c>
      <c r="Z56">
        <v>456</v>
      </c>
      <c r="AA56">
        <v>97</v>
      </c>
      <c r="AB56">
        <v>214</v>
      </c>
      <c r="AC56">
        <v>84</v>
      </c>
      <c r="AD56">
        <v>114</v>
      </c>
      <c r="AE56">
        <v>53.299999999999898</v>
      </c>
      <c r="AF56">
        <v>1723</v>
      </c>
      <c r="AG56">
        <v>255.69999999999899</v>
      </c>
      <c r="AH56">
        <v>545</v>
      </c>
      <c r="AI56">
        <v>168.8</v>
      </c>
      <c r="AJ56">
        <v>101</v>
      </c>
      <c r="AK56">
        <v>27.3</v>
      </c>
      <c r="AL56">
        <v>0</v>
      </c>
      <c r="AM56">
        <v>11</v>
      </c>
      <c r="AN56">
        <v>67</v>
      </c>
      <c r="AO56">
        <v>36.799999999999898</v>
      </c>
      <c r="AP56">
        <v>466</v>
      </c>
      <c r="AQ56">
        <v>66</v>
      </c>
      <c r="AR56">
        <v>0</v>
      </c>
      <c r="AS56">
        <v>11</v>
      </c>
      <c r="AT56">
        <v>19.5</v>
      </c>
      <c r="AU56">
        <v>6.7</v>
      </c>
      <c r="AV56">
        <v>11.9</v>
      </c>
      <c r="AW56">
        <v>4.0999999999999996</v>
      </c>
      <c r="AX56">
        <v>23627</v>
      </c>
      <c r="AY56">
        <v>2685</v>
      </c>
      <c r="AZ56">
        <v>20.6</v>
      </c>
      <c r="BA56">
        <v>5.9</v>
      </c>
      <c r="BB56">
        <v>10.1999999999999</v>
      </c>
      <c r="BC56">
        <v>2.7</v>
      </c>
      <c r="BD56">
        <v>17.8</v>
      </c>
      <c r="BE56">
        <v>3.5</v>
      </c>
      <c r="BF56">
        <v>8.4</v>
      </c>
      <c r="BG56">
        <v>3</v>
      </c>
      <c r="BH56">
        <v>13.8</v>
      </c>
      <c r="BI56">
        <v>6.4</v>
      </c>
      <c r="BJ56">
        <v>67.400000000000006</v>
      </c>
      <c r="BK56">
        <v>8.5</v>
      </c>
      <c r="BL56">
        <v>22</v>
      </c>
      <c r="BM56">
        <v>6.6</v>
      </c>
      <c r="BN56">
        <v>11.3</v>
      </c>
      <c r="BO56">
        <v>3</v>
      </c>
      <c r="BP56">
        <v>0</v>
      </c>
      <c r="BQ56">
        <v>3.3</v>
      </c>
      <c r="BR56">
        <v>8.1</v>
      </c>
      <c r="BS56">
        <v>4.4000000000000004</v>
      </c>
      <c r="BT56">
        <v>56.299999999999898</v>
      </c>
      <c r="BU56">
        <v>7.2</v>
      </c>
      <c r="BV56">
        <v>0</v>
      </c>
      <c r="BW56">
        <v>0.4</v>
      </c>
      <c r="BX56">
        <v>0.70660000000000001</v>
      </c>
      <c r="BY56">
        <v>0.83840000000000003</v>
      </c>
      <c r="BZ56">
        <v>0.68159999999999998</v>
      </c>
      <c r="CA56">
        <v>0.76119999999999999</v>
      </c>
      <c r="CB56">
        <v>2.9878999999999998</v>
      </c>
      <c r="CC56">
        <v>0.80620000000000003</v>
      </c>
      <c r="CD56">
        <v>0.22259999999999999</v>
      </c>
      <c r="CE56">
        <v>0.25740000000000002</v>
      </c>
      <c r="CF56">
        <v>0.2727</v>
      </c>
      <c r="CG56">
        <v>0.77549999999999997</v>
      </c>
      <c r="CH56">
        <v>1.5282</v>
      </c>
      <c r="CI56">
        <v>0.19289999999999999</v>
      </c>
      <c r="CJ56">
        <v>0.69399999999999995</v>
      </c>
      <c r="CK56">
        <v>0.91990000000000005</v>
      </c>
      <c r="CL56">
        <v>1.6138999999999999</v>
      </c>
      <c r="CM56">
        <v>0.85229999999999995</v>
      </c>
      <c r="CN56">
        <v>0.56920000000000004</v>
      </c>
      <c r="CO56">
        <v>0</v>
      </c>
      <c r="CP56">
        <v>0.75949999999999995</v>
      </c>
      <c r="CQ56">
        <v>0.80610000000000004</v>
      </c>
      <c r="CR56">
        <v>0</v>
      </c>
      <c r="CS56">
        <v>2.1347999999999998</v>
      </c>
      <c r="CT56">
        <v>0.44840000000000002</v>
      </c>
      <c r="CU56">
        <v>8.2647999999999904</v>
      </c>
      <c r="CV56">
        <v>0.68330000000000002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484</v>
      </c>
      <c r="DR56">
        <v>137</v>
      </c>
      <c r="DS56">
        <v>18.899999999999899</v>
      </c>
      <c r="DT56">
        <v>4.8</v>
      </c>
      <c r="DU56">
        <v>1124</v>
      </c>
      <c r="DV56">
        <v>1.4628921100623001E-2</v>
      </c>
      <c r="DW56">
        <v>1.1607149577000001E-5</v>
      </c>
    </row>
    <row r="57" spans="1:127" x14ac:dyDescent="0.2">
      <c r="A57">
        <v>62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36081016300</v>
      </c>
      <c r="H57" t="s">
        <v>1534</v>
      </c>
      <c r="I57">
        <v>8.4267900000000007E-2</v>
      </c>
      <c r="J57">
        <v>3788</v>
      </c>
      <c r="K57">
        <v>337</v>
      </c>
      <c r="L57">
        <v>1742</v>
      </c>
      <c r="M57">
        <v>74</v>
      </c>
      <c r="N57">
        <v>1716</v>
      </c>
      <c r="O57">
        <v>84</v>
      </c>
      <c r="P57">
        <v>1056</v>
      </c>
      <c r="Q57">
        <v>251</v>
      </c>
      <c r="R57">
        <v>147</v>
      </c>
      <c r="S57">
        <v>66</v>
      </c>
      <c r="T57">
        <v>19738</v>
      </c>
      <c r="U57">
        <v>2791</v>
      </c>
      <c r="V57">
        <v>1223</v>
      </c>
      <c r="W57">
        <v>274</v>
      </c>
      <c r="X57">
        <v>915</v>
      </c>
      <c r="Y57">
        <v>176</v>
      </c>
      <c r="Z57">
        <v>538</v>
      </c>
      <c r="AA57">
        <v>127</v>
      </c>
      <c r="AB57">
        <v>625</v>
      </c>
      <c r="AC57">
        <v>186</v>
      </c>
      <c r="AD57">
        <v>109</v>
      </c>
      <c r="AE57">
        <v>45.399999999999899</v>
      </c>
      <c r="AF57">
        <v>3222</v>
      </c>
      <c r="AG57">
        <v>395.5</v>
      </c>
      <c r="AH57">
        <v>841</v>
      </c>
      <c r="AI57">
        <v>228</v>
      </c>
      <c r="AJ57">
        <v>1325</v>
      </c>
      <c r="AK57">
        <v>175.3</v>
      </c>
      <c r="AL57">
        <v>0</v>
      </c>
      <c r="AM57">
        <v>11</v>
      </c>
      <c r="AN57">
        <v>41</v>
      </c>
      <c r="AO57">
        <v>30.1</v>
      </c>
      <c r="AP57">
        <v>1310</v>
      </c>
      <c r="AQ57">
        <v>141</v>
      </c>
      <c r="AR57">
        <v>0</v>
      </c>
      <c r="AS57">
        <v>11</v>
      </c>
      <c r="AT57">
        <v>27.899999999999899</v>
      </c>
      <c r="AU57">
        <v>6.7</v>
      </c>
      <c r="AV57">
        <v>10.8</v>
      </c>
      <c r="AW57">
        <v>4.4000000000000004</v>
      </c>
      <c r="AX57">
        <v>19738</v>
      </c>
      <c r="AY57">
        <v>2791</v>
      </c>
      <c r="AZ57">
        <v>41.899999999999899</v>
      </c>
      <c r="BA57">
        <v>7.5</v>
      </c>
      <c r="BB57">
        <v>24.1999999999999</v>
      </c>
      <c r="BC57">
        <v>5.0999999999999996</v>
      </c>
      <c r="BD57">
        <v>14.1999999999999</v>
      </c>
      <c r="BE57">
        <v>3.1</v>
      </c>
      <c r="BF57">
        <v>16.5</v>
      </c>
      <c r="BG57">
        <v>4.9000000000000004</v>
      </c>
      <c r="BH57">
        <v>6.4</v>
      </c>
      <c r="BI57">
        <v>2.6</v>
      </c>
      <c r="BJ57">
        <v>85.099999999999895</v>
      </c>
      <c r="BK57">
        <v>7.2</v>
      </c>
      <c r="BL57">
        <v>23.1999999999999</v>
      </c>
      <c r="BM57">
        <v>6</v>
      </c>
      <c r="BN57">
        <v>76.099999999999895</v>
      </c>
      <c r="BO57">
        <v>9.5</v>
      </c>
      <c r="BP57">
        <v>0</v>
      </c>
      <c r="BQ57">
        <v>1.7</v>
      </c>
      <c r="BR57">
        <v>2.4</v>
      </c>
      <c r="BS57">
        <v>1.7</v>
      </c>
      <c r="BT57">
        <v>76.299999999999898</v>
      </c>
      <c r="BU57">
        <v>7.1</v>
      </c>
      <c r="BV57">
        <v>0</v>
      </c>
      <c r="BW57">
        <v>0.3</v>
      </c>
      <c r="BX57">
        <v>0.83240000000000003</v>
      </c>
      <c r="BY57">
        <v>0.79139999999999999</v>
      </c>
      <c r="BZ57">
        <v>0.8044</v>
      </c>
      <c r="CA57">
        <v>0.97799999999999998</v>
      </c>
      <c r="CB57">
        <v>3.4060999999999999</v>
      </c>
      <c r="CC57">
        <v>0.90349999999999997</v>
      </c>
      <c r="CD57">
        <v>0.93899999999999995</v>
      </c>
      <c r="CE57">
        <v>0.1178</v>
      </c>
      <c r="CF57">
        <v>0.85350000000000004</v>
      </c>
      <c r="CG57">
        <v>0.40589999999999998</v>
      </c>
      <c r="CH57">
        <v>2.3163</v>
      </c>
      <c r="CI57">
        <v>0.69199999999999995</v>
      </c>
      <c r="CJ57">
        <v>0.78010000000000002</v>
      </c>
      <c r="CK57">
        <v>0.92869999999999997</v>
      </c>
      <c r="CL57">
        <v>1.7088000000000001</v>
      </c>
      <c r="CM57">
        <v>0.91290000000000004</v>
      </c>
      <c r="CN57">
        <v>0.87970000000000004</v>
      </c>
      <c r="CO57">
        <v>0</v>
      </c>
      <c r="CP57">
        <v>0.45900000000000002</v>
      </c>
      <c r="CQ57">
        <v>0.94099999999999995</v>
      </c>
      <c r="CR57">
        <v>0</v>
      </c>
      <c r="CS57">
        <v>2.2797999999999998</v>
      </c>
      <c r="CT57">
        <v>0.5131</v>
      </c>
      <c r="CU57">
        <v>9.7110000000000003</v>
      </c>
      <c r="CV57">
        <v>0.85660000000000003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1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1</v>
      </c>
      <c r="DP57">
        <v>4</v>
      </c>
      <c r="DQ57">
        <v>296</v>
      </c>
      <c r="DR57">
        <v>151</v>
      </c>
      <c r="DS57">
        <v>7.8</v>
      </c>
      <c r="DT57">
        <v>3.6</v>
      </c>
      <c r="DU57">
        <v>3450</v>
      </c>
      <c r="DV57">
        <v>2.3916087984715999E-2</v>
      </c>
      <c r="DW57">
        <v>2.3113995008999998E-5</v>
      </c>
    </row>
    <row r="58" spans="1:127" x14ac:dyDescent="0.2">
      <c r="A58">
        <v>63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36081025500</v>
      </c>
      <c r="H58" t="s">
        <v>1533</v>
      </c>
      <c r="I58">
        <v>8.4265599999999996E-2</v>
      </c>
      <c r="J58">
        <v>1471</v>
      </c>
      <c r="K58">
        <v>203</v>
      </c>
      <c r="L58">
        <v>498</v>
      </c>
      <c r="M58">
        <v>38</v>
      </c>
      <c r="N58">
        <v>482</v>
      </c>
      <c r="O58">
        <v>44</v>
      </c>
      <c r="P58">
        <v>153</v>
      </c>
      <c r="Q58">
        <v>80</v>
      </c>
      <c r="R58">
        <v>52</v>
      </c>
      <c r="S58">
        <v>26</v>
      </c>
      <c r="T58">
        <v>33896</v>
      </c>
      <c r="U58">
        <v>6736</v>
      </c>
      <c r="V58">
        <v>191</v>
      </c>
      <c r="W58">
        <v>62</v>
      </c>
      <c r="X58">
        <v>279</v>
      </c>
      <c r="Y58">
        <v>83</v>
      </c>
      <c r="Z58">
        <v>279</v>
      </c>
      <c r="AA58">
        <v>102</v>
      </c>
      <c r="AB58">
        <v>115</v>
      </c>
      <c r="AC58">
        <v>45</v>
      </c>
      <c r="AD58">
        <v>47</v>
      </c>
      <c r="AE58">
        <v>31</v>
      </c>
      <c r="AF58">
        <v>1037</v>
      </c>
      <c r="AG58">
        <v>226.3</v>
      </c>
      <c r="AH58">
        <v>155</v>
      </c>
      <c r="AI58">
        <v>74.2</v>
      </c>
      <c r="AJ58">
        <v>160</v>
      </c>
      <c r="AK58">
        <v>38.6</v>
      </c>
      <c r="AL58">
        <v>0</v>
      </c>
      <c r="AM58">
        <v>11</v>
      </c>
      <c r="AN58">
        <v>52</v>
      </c>
      <c r="AO58">
        <v>31.899999999999899</v>
      </c>
      <c r="AP58">
        <v>206</v>
      </c>
      <c r="AQ58">
        <v>47</v>
      </c>
      <c r="AR58">
        <v>0</v>
      </c>
      <c r="AS58">
        <v>11</v>
      </c>
      <c r="AT58">
        <v>10.4</v>
      </c>
      <c r="AU58">
        <v>5.6</v>
      </c>
      <c r="AV58">
        <v>6.4</v>
      </c>
      <c r="AW58">
        <v>3.1</v>
      </c>
      <c r="AX58">
        <v>33896</v>
      </c>
      <c r="AY58">
        <v>6736</v>
      </c>
      <c r="AZ58">
        <v>17.100000000000001</v>
      </c>
      <c r="BA58">
        <v>4.8</v>
      </c>
      <c r="BB58">
        <v>19</v>
      </c>
      <c r="BC58">
        <v>5.0999999999999996</v>
      </c>
      <c r="BD58">
        <v>19</v>
      </c>
      <c r="BE58">
        <v>6.4</v>
      </c>
      <c r="BF58">
        <v>7.8</v>
      </c>
      <c r="BG58">
        <v>3.1</v>
      </c>
      <c r="BH58">
        <v>9.8000000000000007</v>
      </c>
      <c r="BI58">
        <v>6.4</v>
      </c>
      <c r="BJ58">
        <v>70.5</v>
      </c>
      <c r="BK58">
        <v>11.9</v>
      </c>
      <c r="BL58">
        <v>11.1999999999999</v>
      </c>
      <c r="BM58">
        <v>5.0999999999999996</v>
      </c>
      <c r="BN58">
        <v>32.1</v>
      </c>
      <c r="BO58">
        <v>7.4</v>
      </c>
      <c r="BP58">
        <v>0</v>
      </c>
      <c r="BQ58">
        <v>5.8</v>
      </c>
      <c r="BR58">
        <v>10.8</v>
      </c>
      <c r="BS58">
        <v>6.5</v>
      </c>
      <c r="BT58">
        <v>42.7</v>
      </c>
      <c r="BU58">
        <v>9</v>
      </c>
      <c r="BV58">
        <v>0</v>
      </c>
      <c r="BW58">
        <v>0.7</v>
      </c>
      <c r="BX58">
        <v>0.43819999999999998</v>
      </c>
      <c r="BY58">
        <v>0.44280000000000003</v>
      </c>
      <c r="BZ58">
        <v>0.34810000000000002</v>
      </c>
      <c r="CA58">
        <v>0.69140000000000001</v>
      </c>
      <c r="CB58">
        <v>1.9206000000000001</v>
      </c>
      <c r="CC58">
        <v>0.48799999999999999</v>
      </c>
      <c r="CD58">
        <v>0.7883</v>
      </c>
      <c r="CE58">
        <v>0.3206</v>
      </c>
      <c r="CF58">
        <v>0.21560000000000001</v>
      </c>
      <c r="CG58">
        <v>0.62290000000000001</v>
      </c>
      <c r="CH58">
        <v>1.9474</v>
      </c>
      <c r="CI58">
        <v>0.44990000000000002</v>
      </c>
      <c r="CJ58">
        <v>0.70879999999999999</v>
      </c>
      <c r="CK58">
        <v>0.78110000000000002</v>
      </c>
      <c r="CL58">
        <v>1.4899</v>
      </c>
      <c r="CM58">
        <v>0.7661</v>
      </c>
      <c r="CN58">
        <v>0.74280000000000002</v>
      </c>
      <c r="CO58">
        <v>0</v>
      </c>
      <c r="CP58">
        <v>0.83299999999999996</v>
      </c>
      <c r="CQ58">
        <v>0.71819999999999995</v>
      </c>
      <c r="CR58">
        <v>0</v>
      </c>
      <c r="CS58">
        <v>2.294</v>
      </c>
      <c r="CT58">
        <v>0.5212</v>
      </c>
      <c r="CU58">
        <v>7.6519000000000004</v>
      </c>
      <c r="CV58">
        <v>0.59219999999999995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144</v>
      </c>
      <c r="DR58">
        <v>57</v>
      </c>
      <c r="DS58">
        <v>9.8000000000000007</v>
      </c>
      <c r="DT58">
        <v>3.8</v>
      </c>
      <c r="DU58">
        <v>2747</v>
      </c>
      <c r="DV58">
        <v>9.3260540509250006E-3</v>
      </c>
      <c r="DW58">
        <v>3.5538773999999999E-8</v>
      </c>
    </row>
    <row r="59" spans="1:127" x14ac:dyDescent="0.2">
      <c r="A59">
        <v>64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36081025700</v>
      </c>
      <c r="H59" t="s">
        <v>1532</v>
      </c>
      <c r="I59">
        <v>5.8141900000000003E-2</v>
      </c>
      <c r="J59">
        <v>1419</v>
      </c>
      <c r="K59">
        <v>182</v>
      </c>
      <c r="L59">
        <v>569</v>
      </c>
      <c r="M59">
        <v>44</v>
      </c>
      <c r="N59">
        <v>534</v>
      </c>
      <c r="O59">
        <v>53</v>
      </c>
      <c r="P59">
        <v>131</v>
      </c>
      <c r="Q59">
        <v>51</v>
      </c>
      <c r="R59">
        <v>42</v>
      </c>
      <c r="S59">
        <v>28</v>
      </c>
      <c r="T59">
        <v>34850</v>
      </c>
      <c r="U59">
        <v>7719</v>
      </c>
      <c r="V59">
        <v>259</v>
      </c>
      <c r="W59">
        <v>72</v>
      </c>
      <c r="X59">
        <v>191</v>
      </c>
      <c r="Y59">
        <v>47</v>
      </c>
      <c r="Z59">
        <v>194</v>
      </c>
      <c r="AA59">
        <v>86</v>
      </c>
      <c r="AB59">
        <v>84</v>
      </c>
      <c r="AC59">
        <v>40</v>
      </c>
      <c r="AD59">
        <v>28</v>
      </c>
      <c r="AE59">
        <v>27</v>
      </c>
      <c r="AF59">
        <v>1067</v>
      </c>
      <c r="AG59">
        <v>205.8</v>
      </c>
      <c r="AH59">
        <v>287</v>
      </c>
      <c r="AI59">
        <v>102.299999999999</v>
      </c>
      <c r="AJ59">
        <v>206</v>
      </c>
      <c r="AK59">
        <v>52.399999999999899</v>
      </c>
      <c r="AL59">
        <v>0</v>
      </c>
      <c r="AM59">
        <v>11</v>
      </c>
      <c r="AN59">
        <v>44</v>
      </c>
      <c r="AO59">
        <v>30.399999999999899</v>
      </c>
      <c r="AP59">
        <v>301</v>
      </c>
      <c r="AQ59">
        <v>61</v>
      </c>
      <c r="AR59">
        <v>10</v>
      </c>
      <c r="AS59">
        <v>22</v>
      </c>
      <c r="AT59">
        <v>9.1999999999999904</v>
      </c>
      <c r="AU59">
        <v>3.6</v>
      </c>
      <c r="AV59">
        <v>4.7</v>
      </c>
      <c r="AW59">
        <v>3</v>
      </c>
      <c r="AX59">
        <v>34850</v>
      </c>
      <c r="AY59">
        <v>7719</v>
      </c>
      <c r="AZ59">
        <v>23.6999999999999</v>
      </c>
      <c r="BA59">
        <v>6.1</v>
      </c>
      <c r="BB59">
        <v>13.5</v>
      </c>
      <c r="BC59">
        <v>3.5</v>
      </c>
      <c r="BD59">
        <v>13.6999999999999</v>
      </c>
      <c r="BE59">
        <v>5.8</v>
      </c>
      <c r="BF59">
        <v>5.9</v>
      </c>
      <c r="BG59">
        <v>2.8</v>
      </c>
      <c r="BH59">
        <v>5.2</v>
      </c>
      <c r="BI59">
        <v>5</v>
      </c>
      <c r="BJ59">
        <v>75.2</v>
      </c>
      <c r="BK59">
        <v>10.8</v>
      </c>
      <c r="BL59">
        <v>21.3</v>
      </c>
      <c r="BM59">
        <v>7.1</v>
      </c>
      <c r="BN59">
        <v>36.200000000000003</v>
      </c>
      <c r="BO59">
        <v>8.8000000000000007</v>
      </c>
      <c r="BP59">
        <v>0</v>
      </c>
      <c r="BQ59">
        <v>5.0999999999999996</v>
      </c>
      <c r="BR59">
        <v>8.1999999999999904</v>
      </c>
      <c r="BS59">
        <v>5.6</v>
      </c>
      <c r="BT59">
        <v>56.399999999999899</v>
      </c>
      <c r="BU59">
        <v>9.3000000000000007</v>
      </c>
      <c r="BV59">
        <v>0.7</v>
      </c>
      <c r="BW59">
        <v>1.5</v>
      </c>
      <c r="BX59">
        <v>0.38679999999999998</v>
      </c>
      <c r="BY59">
        <v>0.2394</v>
      </c>
      <c r="BZ59">
        <v>0.32500000000000001</v>
      </c>
      <c r="CA59">
        <v>0.80740000000000001</v>
      </c>
      <c r="CB59">
        <v>1.7585</v>
      </c>
      <c r="CC59">
        <v>0.43640000000000001</v>
      </c>
      <c r="CD59">
        <v>0.43409999999999999</v>
      </c>
      <c r="CE59">
        <v>0.10440000000000001</v>
      </c>
      <c r="CF59">
        <v>8.0399999999999999E-2</v>
      </c>
      <c r="CG59">
        <v>0.32519999999999999</v>
      </c>
      <c r="CH59">
        <v>0.94410000000000005</v>
      </c>
      <c r="CI59">
        <v>5.7799999999999997E-2</v>
      </c>
      <c r="CJ59">
        <v>0.72899999999999998</v>
      </c>
      <c r="CK59">
        <v>0.91469999999999996</v>
      </c>
      <c r="CL59">
        <v>1.6436999999999999</v>
      </c>
      <c r="CM59">
        <v>0.87250000000000005</v>
      </c>
      <c r="CN59">
        <v>0.75760000000000005</v>
      </c>
      <c r="CO59">
        <v>0</v>
      </c>
      <c r="CP59">
        <v>0.76459999999999995</v>
      </c>
      <c r="CQ59">
        <v>0.80669999999999997</v>
      </c>
      <c r="CR59">
        <v>0.6542</v>
      </c>
      <c r="CS59">
        <v>2.9832000000000001</v>
      </c>
      <c r="CT59">
        <v>0.82679999999999998</v>
      </c>
      <c r="CU59">
        <v>7.3296000000000001</v>
      </c>
      <c r="CV59">
        <v>0.54559999999999997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338</v>
      </c>
      <c r="DR59">
        <v>131</v>
      </c>
      <c r="DS59">
        <v>23.8</v>
      </c>
      <c r="DT59">
        <v>8.1999999999999904</v>
      </c>
      <c r="DU59">
        <v>1888</v>
      </c>
      <c r="DV59">
        <v>2.0454522704430001E-3</v>
      </c>
      <c r="DW59">
        <v>2.2658900000000001E-10</v>
      </c>
    </row>
    <row r="60" spans="1:127" x14ac:dyDescent="0.2">
      <c r="A60">
        <v>65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36081029100</v>
      </c>
      <c r="H60" t="s">
        <v>1531</v>
      </c>
      <c r="I60">
        <v>0.1009564</v>
      </c>
      <c r="J60">
        <v>6476</v>
      </c>
      <c r="K60">
        <v>740</v>
      </c>
      <c r="L60">
        <v>2573</v>
      </c>
      <c r="M60">
        <v>66</v>
      </c>
      <c r="N60">
        <v>2378</v>
      </c>
      <c r="O60">
        <v>122</v>
      </c>
      <c r="P60">
        <v>1317</v>
      </c>
      <c r="Q60">
        <v>421</v>
      </c>
      <c r="R60">
        <v>334</v>
      </c>
      <c r="S60">
        <v>203</v>
      </c>
      <c r="T60">
        <v>22173</v>
      </c>
      <c r="U60">
        <v>3626</v>
      </c>
      <c r="V60">
        <v>1354</v>
      </c>
      <c r="W60">
        <v>367</v>
      </c>
      <c r="X60">
        <v>1025</v>
      </c>
      <c r="Y60">
        <v>219</v>
      </c>
      <c r="Z60">
        <v>885</v>
      </c>
      <c r="AA60">
        <v>250</v>
      </c>
      <c r="AB60">
        <v>540</v>
      </c>
      <c r="AC60">
        <v>179</v>
      </c>
      <c r="AD60">
        <v>114</v>
      </c>
      <c r="AE60">
        <v>85.599999999999895</v>
      </c>
      <c r="AF60">
        <v>5443</v>
      </c>
      <c r="AG60">
        <v>797.7</v>
      </c>
      <c r="AH60">
        <v>1389</v>
      </c>
      <c r="AI60">
        <v>337.5</v>
      </c>
      <c r="AJ60">
        <v>1664</v>
      </c>
      <c r="AK60">
        <v>182.19999999999899</v>
      </c>
      <c r="AL60">
        <v>16</v>
      </c>
      <c r="AM60">
        <v>24</v>
      </c>
      <c r="AN60">
        <v>285</v>
      </c>
      <c r="AO60">
        <v>149.599999999999</v>
      </c>
      <c r="AP60">
        <v>1379</v>
      </c>
      <c r="AQ60">
        <v>178</v>
      </c>
      <c r="AR60">
        <v>293</v>
      </c>
      <c r="AS60">
        <v>131</v>
      </c>
      <c r="AT60">
        <v>21.3</v>
      </c>
      <c r="AU60">
        <v>5.8</v>
      </c>
      <c r="AV60">
        <v>10.1999999999999</v>
      </c>
      <c r="AW60">
        <v>5.4</v>
      </c>
      <c r="AX60">
        <v>22173</v>
      </c>
      <c r="AY60">
        <v>3626</v>
      </c>
      <c r="AZ60">
        <v>28</v>
      </c>
      <c r="BA60">
        <v>6.3</v>
      </c>
      <c r="BB60">
        <v>15.8</v>
      </c>
      <c r="BC60">
        <v>3.7</v>
      </c>
      <c r="BD60">
        <v>13.6999999999999</v>
      </c>
      <c r="BE60">
        <v>3.5</v>
      </c>
      <c r="BF60">
        <v>8.6999999999999904</v>
      </c>
      <c r="BG60">
        <v>3.1</v>
      </c>
      <c r="BH60">
        <v>4.8</v>
      </c>
      <c r="BI60">
        <v>3.6</v>
      </c>
      <c r="BJ60">
        <v>84</v>
      </c>
      <c r="BK60">
        <v>7.7</v>
      </c>
      <c r="BL60">
        <v>22.6</v>
      </c>
      <c r="BM60">
        <v>4.8</v>
      </c>
      <c r="BN60">
        <v>64.7</v>
      </c>
      <c r="BO60">
        <v>6.9</v>
      </c>
      <c r="BP60">
        <v>0.6</v>
      </c>
      <c r="BQ60">
        <v>0.9</v>
      </c>
      <c r="BR60">
        <v>12</v>
      </c>
      <c r="BS60">
        <v>6.3</v>
      </c>
      <c r="BT60">
        <v>58</v>
      </c>
      <c r="BU60">
        <v>7.5</v>
      </c>
      <c r="BV60">
        <v>4.5</v>
      </c>
      <c r="BW60">
        <v>2</v>
      </c>
      <c r="BX60">
        <v>0.73860000000000003</v>
      </c>
      <c r="BY60">
        <v>0.75860000000000005</v>
      </c>
      <c r="BZ60">
        <v>0.73219999999999996</v>
      </c>
      <c r="CA60">
        <v>0.86629999999999996</v>
      </c>
      <c r="CB60">
        <v>3.0956000000000001</v>
      </c>
      <c r="CC60">
        <v>0.8327</v>
      </c>
      <c r="CD60">
        <v>0.58709999999999996</v>
      </c>
      <c r="CE60">
        <v>0.104</v>
      </c>
      <c r="CF60">
        <v>0.30009999999999998</v>
      </c>
      <c r="CG60">
        <v>0.28870000000000001</v>
      </c>
      <c r="CH60">
        <v>1.2799</v>
      </c>
      <c r="CI60">
        <v>0.1114</v>
      </c>
      <c r="CJ60">
        <v>0.77349999999999997</v>
      </c>
      <c r="CK60">
        <v>0.92549999999999999</v>
      </c>
      <c r="CL60">
        <v>1.6989000000000001</v>
      </c>
      <c r="CM60">
        <v>0.90839999999999999</v>
      </c>
      <c r="CN60">
        <v>0.84860000000000002</v>
      </c>
      <c r="CO60">
        <v>0.72009999999999996</v>
      </c>
      <c r="CP60">
        <v>0.8569</v>
      </c>
      <c r="CQ60">
        <v>0.81850000000000001</v>
      </c>
      <c r="CR60">
        <v>0.86509999999999998</v>
      </c>
      <c r="CS60">
        <v>4.1093000000000002</v>
      </c>
      <c r="CT60">
        <v>0.99539999999999995</v>
      </c>
      <c r="CU60">
        <v>10.1838</v>
      </c>
      <c r="CV60">
        <v>0.90069999999999995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1032</v>
      </c>
      <c r="DR60">
        <v>336</v>
      </c>
      <c r="DS60">
        <v>16.6999999999999</v>
      </c>
      <c r="DT60">
        <v>5</v>
      </c>
      <c r="DU60">
        <v>3462</v>
      </c>
      <c r="DV60">
        <v>1.638371430305E-3</v>
      </c>
      <c r="DW60">
        <v>2.1627900000000001E-9</v>
      </c>
    </row>
    <row r="61" spans="1:127" x14ac:dyDescent="0.2">
      <c r="A61">
        <v>66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36081029300</v>
      </c>
      <c r="H61" t="s">
        <v>1530</v>
      </c>
      <c r="I61">
        <v>5.84304E-2</v>
      </c>
      <c r="J61">
        <v>1109</v>
      </c>
      <c r="K61">
        <v>187</v>
      </c>
      <c r="L61">
        <v>356</v>
      </c>
      <c r="M61">
        <v>34</v>
      </c>
      <c r="N61">
        <v>333</v>
      </c>
      <c r="O61">
        <v>34</v>
      </c>
      <c r="P61">
        <v>43</v>
      </c>
      <c r="Q61">
        <v>38</v>
      </c>
      <c r="R61">
        <v>19</v>
      </c>
      <c r="S61">
        <v>16</v>
      </c>
      <c r="T61">
        <v>23684</v>
      </c>
      <c r="U61">
        <v>4255</v>
      </c>
      <c r="V61">
        <v>279</v>
      </c>
      <c r="W61">
        <v>87</v>
      </c>
      <c r="X61">
        <v>145</v>
      </c>
      <c r="Y61">
        <v>55</v>
      </c>
      <c r="Z61">
        <v>126</v>
      </c>
      <c r="AA61">
        <v>43</v>
      </c>
      <c r="AB61">
        <v>84</v>
      </c>
      <c r="AC61">
        <v>43</v>
      </c>
      <c r="AD61">
        <v>0</v>
      </c>
      <c r="AE61">
        <v>15.6</v>
      </c>
      <c r="AF61">
        <v>998</v>
      </c>
      <c r="AG61">
        <v>192.599999999999</v>
      </c>
      <c r="AH61">
        <v>306</v>
      </c>
      <c r="AI61">
        <v>97.799999999999898</v>
      </c>
      <c r="AJ61">
        <v>22</v>
      </c>
      <c r="AK61">
        <v>16.3</v>
      </c>
      <c r="AL61">
        <v>0</v>
      </c>
      <c r="AM61">
        <v>11</v>
      </c>
      <c r="AN61">
        <v>32</v>
      </c>
      <c r="AO61">
        <v>26.1999999999999</v>
      </c>
      <c r="AP61">
        <v>128</v>
      </c>
      <c r="AQ61">
        <v>44</v>
      </c>
      <c r="AR61">
        <v>0</v>
      </c>
      <c r="AS61">
        <v>11</v>
      </c>
      <c r="AT61">
        <v>3.9</v>
      </c>
      <c r="AU61">
        <v>3.5</v>
      </c>
      <c r="AV61">
        <v>3.1</v>
      </c>
      <c r="AW61">
        <v>2.5</v>
      </c>
      <c r="AX61">
        <v>23684</v>
      </c>
      <c r="AY61">
        <v>4255</v>
      </c>
      <c r="AZ61">
        <v>34</v>
      </c>
      <c r="BA61">
        <v>8</v>
      </c>
      <c r="BB61">
        <v>13.1</v>
      </c>
      <c r="BC61">
        <v>5.5</v>
      </c>
      <c r="BD61">
        <v>11.4</v>
      </c>
      <c r="BE61">
        <v>3.4</v>
      </c>
      <c r="BF61">
        <v>7.6</v>
      </c>
      <c r="BG61">
        <v>4.0999999999999996</v>
      </c>
      <c r="BH61">
        <v>0</v>
      </c>
      <c r="BI61">
        <v>4.7</v>
      </c>
      <c r="BJ61">
        <v>90</v>
      </c>
      <c r="BK61">
        <v>8.4</v>
      </c>
      <c r="BL61">
        <v>27.899999999999899</v>
      </c>
      <c r="BM61">
        <v>7.5</v>
      </c>
      <c r="BN61">
        <v>6.2</v>
      </c>
      <c r="BO61">
        <v>4.5</v>
      </c>
      <c r="BP61">
        <v>0</v>
      </c>
      <c r="BQ61">
        <v>8.1</v>
      </c>
      <c r="BR61">
        <v>9.6</v>
      </c>
      <c r="BS61">
        <v>7.8</v>
      </c>
      <c r="BT61">
        <v>38.399999999999899</v>
      </c>
      <c r="BU61">
        <v>12.5</v>
      </c>
      <c r="BV61">
        <v>0</v>
      </c>
      <c r="BW61">
        <v>1</v>
      </c>
      <c r="BX61">
        <v>0.1236</v>
      </c>
      <c r="BY61">
        <v>9.0999999999999998E-2</v>
      </c>
      <c r="BZ61">
        <v>0.67889999999999995</v>
      </c>
      <c r="CA61">
        <v>0.93</v>
      </c>
      <c r="CB61">
        <v>1.8233999999999999</v>
      </c>
      <c r="CC61">
        <v>0.45610000000000001</v>
      </c>
      <c r="CD61">
        <v>0.40589999999999998</v>
      </c>
      <c r="CE61">
        <v>6.6299999999999998E-2</v>
      </c>
      <c r="CF61">
        <v>0.19700000000000001</v>
      </c>
      <c r="CG61">
        <v>0</v>
      </c>
      <c r="CH61">
        <v>0.66920000000000002</v>
      </c>
      <c r="CI61">
        <v>3.2199999999999999E-2</v>
      </c>
      <c r="CJ61">
        <v>0.81589999999999996</v>
      </c>
      <c r="CK61">
        <v>0.95899999999999996</v>
      </c>
      <c r="CL61">
        <v>1.7748999999999999</v>
      </c>
      <c r="CM61">
        <v>0.94230000000000003</v>
      </c>
      <c r="CN61">
        <v>0.46089999999999998</v>
      </c>
      <c r="CO61">
        <v>0</v>
      </c>
      <c r="CP61">
        <v>0.80169999999999997</v>
      </c>
      <c r="CQ61">
        <v>0.6905</v>
      </c>
      <c r="CR61">
        <v>0</v>
      </c>
      <c r="CS61">
        <v>1.9530000000000001</v>
      </c>
      <c r="CT61">
        <v>0.37659999999999999</v>
      </c>
      <c r="CU61">
        <v>6.2206000000000001</v>
      </c>
      <c r="CV61">
        <v>0.36320000000000002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</v>
      </c>
      <c r="DQ61">
        <v>200</v>
      </c>
      <c r="DR61">
        <v>99</v>
      </c>
      <c r="DS61">
        <v>18</v>
      </c>
      <c r="DT61">
        <v>8.1</v>
      </c>
      <c r="DU61">
        <v>2651</v>
      </c>
      <c r="DV61">
        <v>1.5859892150310001E-3</v>
      </c>
      <c r="DW61">
        <v>1.0962029999999999E-9</v>
      </c>
    </row>
    <row r="62" spans="1:127" x14ac:dyDescent="0.2">
      <c r="A62">
        <v>67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36081029500</v>
      </c>
      <c r="H62" t="s">
        <v>1529</v>
      </c>
      <c r="I62">
        <v>7.0644299999999993E-2</v>
      </c>
      <c r="J62">
        <v>3559</v>
      </c>
      <c r="K62">
        <v>346</v>
      </c>
      <c r="L62">
        <v>1725</v>
      </c>
      <c r="M62">
        <v>37</v>
      </c>
      <c r="N62">
        <v>1629</v>
      </c>
      <c r="O62">
        <v>66</v>
      </c>
      <c r="P62">
        <v>254</v>
      </c>
      <c r="Q62">
        <v>122</v>
      </c>
      <c r="R62">
        <v>106</v>
      </c>
      <c r="S62">
        <v>47</v>
      </c>
      <c r="T62">
        <v>37352</v>
      </c>
      <c r="U62">
        <v>4378</v>
      </c>
      <c r="V62">
        <v>394</v>
      </c>
      <c r="W62">
        <v>135</v>
      </c>
      <c r="X62">
        <v>597</v>
      </c>
      <c r="Y62">
        <v>146</v>
      </c>
      <c r="Z62">
        <v>539</v>
      </c>
      <c r="AA62">
        <v>155</v>
      </c>
      <c r="AB62">
        <v>321</v>
      </c>
      <c r="AC62">
        <v>96</v>
      </c>
      <c r="AD62">
        <v>77</v>
      </c>
      <c r="AE62">
        <v>57.6</v>
      </c>
      <c r="AF62">
        <v>2216</v>
      </c>
      <c r="AG62">
        <v>399.1</v>
      </c>
      <c r="AH62">
        <v>301</v>
      </c>
      <c r="AI62">
        <v>121</v>
      </c>
      <c r="AJ62">
        <v>1384</v>
      </c>
      <c r="AK62">
        <v>99.4</v>
      </c>
      <c r="AL62">
        <v>0</v>
      </c>
      <c r="AM62">
        <v>11</v>
      </c>
      <c r="AN62">
        <v>86</v>
      </c>
      <c r="AO62">
        <v>48.1</v>
      </c>
      <c r="AP62">
        <v>768</v>
      </c>
      <c r="AQ62">
        <v>116</v>
      </c>
      <c r="AR62">
        <v>0</v>
      </c>
      <c r="AS62">
        <v>11</v>
      </c>
      <c r="AT62">
        <v>7.1</v>
      </c>
      <c r="AU62">
        <v>3.5</v>
      </c>
      <c r="AV62">
        <v>5</v>
      </c>
      <c r="AW62">
        <v>2.2999999999999998</v>
      </c>
      <c r="AX62">
        <v>37352</v>
      </c>
      <c r="AY62">
        <v>4378</v>
      </c>
      <c r="AZ62">
        <v>14.1</v>
      </c>
      <c r="BA62">
        <v>4.5</v>
      </c>
      <c r="BB62">
        <v>16.8</v>
      </c>
      <c r="BC62">
        <v>4.7</v>
      </c>
      <c r="BD62">
        <v>15.1</v>
      </c>
      <c r="BE62">
        <v>4.0999999999999996</v>
      </c>
      <c r="BF62">
        <v>9</v>
      </c>
      <c r="BG62">
        <v>2.9</v>
      </c>
      <c r="BH62">
        <v>4.7</v>
      </c>
      <c r="BI62">
        <v>3.5</v>
      </c>
      <c r="BJ62">
        <v>62.299999999999898</v>
      </c>
      <c r="BK62">
        <v>9.4</v>
      </c>
      <c r="BL62">
        <v>8.8000000000000007</v>
      </c>
      <c r="BM62">
        <v>3.4</v>
      </c>
      <c r="BN62">
        <v>80.2</v>
      </c>
      <c r="BO62">
        <v>5.5</v>
      </c>
      <c r="BP62">
        <v>0</v>
      </c>
      <c r="BQ62">
        <v>1.7</v>
      </c>
      <c r="BR62">
        <v>5.3</v>
      </c>
      <c r="BS62">
        <v>2.9</v>
      </c>
      <c r="BT62">
        <v>47.1</v>
      </c>
      <c r="BU62">
        <v>6.8</v>
      </c>
      <c r="BV62">
        <v>0</v>
      </c>
      <c r="BW62">
        <v>0.3</v>
      </c>
      <c r="BX62">
        <v>0.28289999999999998</v>
      </c>
      <c r="BY62">
        <v>0.27650000000000002</v>
      </c>
      <c r="BZ62">
        <v>0.26740000000000003</v>
      </c>
      <c r="CA62">
        <v>0.59950000000000003</v>
      </c>
      <c r="CB62">
        <v>1.4262999999999999</v>
      </c>
      <c r="CC62">
        <v>0.32940000000000003</v>
      </c>
      <c r="CD62">
        <v>0.65859999999999996</v>
      </c>
      <c r="CE62">
        <v>0.1429</v>
      </c>
      <c r="CF62">
        <v>0.3296</v>
      </c>
      <c r="CG62">
        <v>0.28170000000000001</v>
      </c>
      <c r="CH62">
        <v>1.4128000000000001</v>
      </c>
      <c r="CI62">
        <v>0.1487</v>
      </c>
      <c r="CJ62">
        <v>0.67090000000000005</v>
      </c>
      <c r="CK62">
        <v>0.73209999999999997</v>
      </c>
      <c r="CL62">
        <v>1.403</v>
      </c>
      <c r="CM62">
        <v>0.70650000000000002</v>
      </c>
      <c r="CN62">
        <v>0.8931</v>
      </c>
      <c r="CO62">
        <v>0</v>
      </c>
      <c r="CP62">
        <v>0.65790000000000004</v>
      </c>
      <c r="CQ62">
        <v>0.74280000000000002</v>
      </c>
      <c r="CR62">
        <v>0</v>
      </c>
      <c r="CS62">
        <v>2.2938999999999998</v>
      </c>
      <c r="CT62">
        <v>0.52080000000000004</v>
      </c>
      <c r="CU62">
        <v>6.5359999999999996</v>
      </c>
      <c r="CV62">
        <v>0.41830000000000001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394</v>
      </c>
      <c r="DR62">
        <v>195</v>
      </c>
      <c r="DS62">
        <v>11.1</v>
      </c>
      <c r="DT62">
        <v>5.2</v>
      </c>
      <c r="DU62">
        <v>1429</v>
      </c>
      <c r="DV62">
        <v>2.1858177011327001E-2</v>
      </c>
      <c r="DW62">
        <v>1.9695703166999999E-5</v>
      </c>
    </row>
    <row r="63" spans="1:127" x14ac:dyDescent="0.2">
      <c r="A63">
        <v>68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36081029700</v>
      </c>
      <c r="H63" t="s">
        <v>1528</v>
      </c>
      <c r="I63">
        <v>0.20047300000000001</v>
      </c>
      <c r="J63">
        <v>2265</v>
      </c>
      <c r="K63">
        <v>258</v>
      </c>
      <c r="L63">
        <v>763</v>
      </c>
      <c r="M63">
        <v>38</v>
      </c>
      <c r="N63">
        <v>735</v>
      </c>
      <c r="O63">
        <v>47</v>
      </c>
      <c r="P63">
        <v>342</v>
      </c>
      <c r="Q63">
        <v>178</v>
      </c>
      <c r="R63">
        <v>61</v>
      </c>
      <c r="S63">
        <v>32</v>
      </c>
      <c r="T63">
        <v>27790</v>
      </c>
      <c r="U63">
        <v>3909</v>
      </c>
      <c r="V63">
        <v>307</v>
      </c>
      <c r="W63">
        <v>89</v>
      </c>
      <c r="X63">
        <v>296</v>
      </c>
      <c r="Y63">
        <v>69</v>
      </c>
      <c r="Z63">
        <v>556</v>
      </c>
      <c r="AA63">
        <v>149</v>
      </c>
      <c r="AB63">
        <v>162</v>
      </c>
      <c r="AC63">
        <v>56</v>
      </c>
      <c r="AD63">
        <v>72</v>
      </c>
      <c r="AE63">
        <v>45.5</v>
      </c>
      <c r="AF63">
        <v>1329</v>
      </c>
      <c r="AG63">
        <v>356.5</v>
      </c>
      <c r="AH63">
        <v>347</v>
      </c>
      <c r="AI63">
        <v>111.5</v>
      </c>
      <c r="AJ63">
        <v>4</v>
      </c>
      <c r="AK63">
        <v>13</v>
      </c>
      <c r="AL63">
        <v>0</v>
      </c>
      <c r="AM63">
        <v>11</v>
      </c>
      <c r="AN63">
        <v>97</v>
      </c>
      <c r="AO63">
        <v>50.299999999999898</v>
      </c>
      <c r="AP63">
        <v>280</v>
      </c>
      <c r="AQ63">
        <v>63</v>
      </c>
      <c r="AR63">
        <v>0</v>
      </c>
      <c r="AS63">
        <v>11</v>
      </c>
      <c r="AT63">
        <v>15.1999999999999</v>
      </c>
      <c r="AU63">
        <v>7.6</v>
      </c>
      <c r="AV63">
        <v>5.5</v>
      </c>
      <c r="AW63">
        <v>3.1</v>
      </c>
      <c r="AX63">
        <v>27790</v>
      </c>
      <c r="AY63">
        <v>3909</v>
      </c>
      <c r="AZ63">
        <v>19.899999999999899</v>
      </c>
      <c r="BA63">
        <v>5.6</v>
      </c>
      <c r="BB63">
        <v>13.1</v>
      </c>
      <c r="BC63">
        <v>3.7</v>
      </c>
      <c r="BD63">
        <v>24.5</v>
      </c>
      <c r="BE63">
        <v>6</v>
      </c>
      <c r="BF63">
        <v>7.2</v>
      </c>
      <c r="BG63">
        <v>2.7</v>
      </c>
      <c r="BH63">
        <v>9.8000000000000007</v>
      </c>
      <c r="BI63">
        <v>6.2</v>
      </c>
      <c r="BJ63">
        <v>58.7</v>
      </c>
      <c r="BK63">
        <v>14.1999999999999</v>
      </c>
      <c r="BL63">
        <v>16.5</v>
      </c>
      <c r="BM63">
        <v>5</v>
      </c>
      <c r="BN63">
        <v>0.5</v>
      </c>
      <c r="BO63">
        <v>1.7</v>
      </c>
      <c r="BP63">
        <v>0</v>
      </c>
      <c r="BQ63">
        <v>3.9</v>
      </c>
      <c r="BR63">
        <v>13.1999999999999</v>
      </c>
      <c r="BS63">
        <v>6.8</v>
      </c>
      <c r="BT63">
        <v>38.1</v>
      </c>
      <c r="BU63">
        <v>7.9</v>
      </c>
      <c r="BV63">
        <v>0</v>
      </c>
      <c r="BW63">
        <v>0.5</v>
      </c>
      <c r="BX63">
        <v>0.60450000000000004</v>
      </c>
      <c r="BY63">
        <v>0.33329999999999999</v>
      </c>
      <c r="BZ63">
        <v>0.52949999999999997</v>
      </c>
      <c r="CA63">
        <v>0.75070000000000003</v>
      </c>
      <c r="CB63">
        <v>2.218</v>
      </c>
      <c r="CC63">
        <v>0.57889999999999997</v>
      </c>
      <c r="CD63">
        <v>0.40589999999999998</v>
      </c>
      <c r="CE63">
        <v>0.73929999999999996</v>
      </c>
      <c r="CF63">
        <v>0.16520000000000001</v>
      </c>
      <c r="CG63">
        <v>0.626</v>
      </c>
      <c r="CH63">
        <v>1.9363999999999999</v>
      </c>
      <c r="CI63">
        <v>0.43869999999999998</v>
      </c>
      <c r="CJ63">
        <v>0.65400000000000003</v>
      </c>
      <c r="CK63">
        <v>0.86160000000000003</v>
      </c>
      <c r="CL63">
        <v>1.5157</v>
      </c>
      <c r="CM63">
        <v>0.78480000000000005</v>
      </c>
      <c r="CN63">
        <v>0.1862</v>
      </c>
      <c r="CO63">
        <v>0</v>
      </c>
      <c r="CP63">
        <v>0.87909999999999999</v>
      </c>
      <c r="CQ63">
        <v>0.68820000000000003</v>
      </c>
      <c r="CR63">
        <v>0</v>
      </c>
      <c r="CS63">
        <v>1.7535000000000001</v>
      </c>
      <c r="CT63">
        <v>0.2959</v>
      </c>
      <c r="CU63">
        <v>7.4236000000000004</v>
      </c>
      <c r="CV63">
        <v>0.56030000000000002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489</v>
      </c>
      <c r="DR63">
        <v>183</v>
      </c>
      <c r="DS63">
        <v>21.6</v>
      </c>
      <c r="DT63">
        <v>7.2</v>
      </c>
      <c r="DU63">
        <v>4607</v>
      </c>
      <c r="DV63">
        <v>3.8957709725555997E-2</v>
      </c>
      <c r="DW63">
        <v>5.4744411277000002E-5</v>
      </c>
    </row>
    <row r="64" spans="1:127" x14ac:dyDescent="0.2">
      <c r="A64">
        <v>69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36081030902</v>
      </c>
      <c r="H64" t="s">
        <v>1527</v>
      </c>
      <c r="I64">
        <v>0.15857479999999999</v>
      </c>
      <c r="J64">
        <v>7954</v>
      </c>
      <c r="K64">
        <v>726</v>
      </c>
      <c r="L64">
        <v>2893</v>
      </c>
      <c r="M64">
        <v>70</v>
      </c>
      <c r="N64">
        <v>2604</v>
      </c>
      <c r="O64">
        <v>141</v>
      </c>
      <c r="P64">
        <v>1858</v>
      </c>
      <c r="Q64">
        <v>666</v>
      </c>
      <c r="R64">
        <v>355</v>
      </c>
      <c r="S64">
        <v>244</v>
      </c>
      <c r="T64">
        <v>18951</v>
      </c>
      <c r="U64">
        <v>2206</v>
      </c>
      <c r="V64">
        <v>1234</v>
      </c>
      <c r="W64">
        <v>369</v>
      </c>
      <c r="X64">
        <v>950</v>
      </c>
      <c r="Y64">
        <v>296</v>
      </c>
      <c r="Z64">
        <v>1910</v>
      </c>
      <c r="AA64">
        <v>410</v>
      </c>
      <c r="AB64">
        <v>621</v>
      </c>
      <c r="AC64">
        <v>192</v>
      </c>
      <c r="AD64">
        <v>321</v>
      </c>
      <c r="AE64">
        <v>148.9</v>
      </c>
      <c r="AF64">
        <v>6202</v>
      </c>
      <c r="AG64">
        <v>898.29999999999905</v>
      </c>
      <c r="AH64">
        <v>1145</v>
      </c>
      <c r="AI64">
        <v>312</v>
      </c>
      <c r="AJ64">
        <v>437</v>
      </c>
      <c r="AK64">
        <v>122.099999999999</v>
      </c>
      <c r="AL64">
        <v>0</v>
      </c>
      <c r="AM64">
        <v>16</v>
      </c>
      <c r="AN64">
        <v>255</v>
      </c>
      <c r="AO64">
        <v>114.2</v>
      </c>
      <c r="AP64">
        <v>598</v>
      </c>
      <c r="AQ64">
        <v>194</v>
      </c>
      <c r="AR64">
        <v>41</v>
      </c>
      <c r="AS64">
        <v>17</v>
      </c>
      <c r="AT64">
        <v>23.399999999999899</v>
      </c>
      <c r="AU64">
        <v>8.1999999999999904</v>
      </c>
      <c r="AV64">
        <v>9.5</v>
      </c>
      <c r="AW64">
        <v>5.9</v>
      </c>
      <c r="AX64">
        <v>18951</v>
      </c>
      <c r="AY64">
        <v>2206</v>
      </c>
      <c r="AZ64">
        <v>23.5</v>
      </c>
      <c r="BA64">
        <v>6.1</v>
      </c>
      <c r="BB64">
        <v>11.9</v>
      </c>
      <c r="BC64">
        <v>3.7</v>
      </c>
      <c r="BD64">
        <v>24</v>
      </c>
      <c r="BE64">
        <v>4.7</v>
      </c>
      <c r="BF64">
        <v>7.8</v>
      </c>
      <c r="BG64">
        <v>2.1</v>
      </c>
      <c r="BH64">
        <v>12.3</v>
      </c>
      <c r="BI64">
        <v>5.7</v>
      </c>
      <c r="BJ64">
        <v>78</v>
      </c>
      <c r="BK64">
        <v>8.8000000000000007</v>
      </c>
      <c r="BL64">
        <v>15.1999999999999</v>
      </c>
      <c r="BM64">
        <v>3.9</v>
      </c>
      <c r="BN64">
        <v>15.1</v>
      </c>
      <c r="BO64">
        <v>4.2</v>
      </c>
      <c r="BP64">
        <v>0</v>
      </c>
      <c r="BQ64">
        <v>1</v>
      </c>
      <c r="BR64">
        <v>9.8000000000000007</v>
      </c>
      <c r="BS64">
        <v>4.4000000000000004</v>
      </c>
      <c r="BT64">
        <v>23</v>
      </c>
      <c r="BU64">
        <v>7.3</v>
      </c>
      <c r="BV64">
        <v>0.5</v>
      </c>
      <c r="BW64">
        <v>0.2</v>
      </c>
      <c r="BX64">
        <v>0.77249999999999996</v>
      </c>
      <c r="BY64">
        <v>0.71689999999999998</v>
      </c>
      <c r="BZ64">
        <v>0.82830000000000004</v>
      </c>
      <c r="CA64">
        <v>0.80510000000000004</v>
      </c>
      <c r="CB64">
        <v>3.1227999999999998</v>
      </c>
      <c r="CC64">
        <v>0.83909999999999996</v>
      </c>
      <c r="CD64">
        <v>0.3276</v>
      </c>
      <c r="CE64">
        <v>0.70450000000000002</v>
      </c>
      <c r="CF64">
        <v>0.21560000000000001</v>
      </c>
      <c r="CG64">
        <v>0.73350000000000004</v>
      </c>
      <c r="CH64">
        <v>1.9812000000000001</v>
      </c>
      <c r="CI64">
        <v>0.4738</v>
      </c>
      <c r="CJ64">
        <v>0.7409</v>
      </c>
      <c r="CK64">
        <v>0.84560000000000002</v>
      </c>
      <c r="CL64">
        <v>1.5865</v>
      </c>
      <c r="CM64">
        <v>0.83360000000000001</v>
      </c>
      <c r="CN64">
        <v>0.62190000000000001</v>
      </c>
      <c r="CO64">
        <v>0</v>
      </c>
      <c r="CP64">
        <v>0.80600000000000005</v>
      </c>
      <c r="CQ64">
        <v>0.57479999999999998</v>
      </c>
      <c r="CR64">
        <v>0.59660000000000002</v>
      </c>
      <c r="CS64">
        <v>2.5992999999999999</v>
      </c>
      <c r="CT64">
        <v>0.67520000000000002</v>
      </c>
      <c r="CU64">
        <v>9.2897999999999996</v>
      </c>
      <c r="CV64">
        <v>0.81630000000000003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1198</v>
      </c>
      <c r="DR64">
        <v>486</v>
      </c>
      <c r="DS64">
        <v>15.1</v>
      </c>
      <c r="DT64">
        <v>5.9</v>
      </c>
      <c r="DU64">
        <v>2694</v>
      </c>
      <c r="DV64">
        <v>8.8102740323259994E-3</v>
      </c>
      <c r="DW64">
        <v>4.9701434500000001E-7</v>
      </c>
    </row>
    <row r="65" spans="1:127" x14ac:dyDescent="0.2">
      <c r="A65">
        <v>70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36081030904</v>
      </c>
      <c r="H65" t="s">
        <v>1526</v>
      </c>
      <c r="I65">
        <v>0.1600076</v>
      </c>
      <c r="J65">
        <v>3632</v>
      </c>
      <c r="K65">
        <v>392</v>
      </c>
      <c r="L65">
        <v>1278</v>
      </c>
      <c r="M65">
        <v>55</v>
      </c>
      <c r="N65">
        <v>1139</v>
      </c>
      <c r="O65">
        <v>81</v>
      </c>
      <c r="P65">
        <v>706</v>
      </c>
      <c r="Q65">
        <v>379</v>
      </c>
      <c r="R65">
        <v>135</v>
      </c>
      <c r="S65">
        <v>89</v>
      </c>
      <c r="T65">
        <v>27565</v>
      </c>
      <c r="U65">
        <v>4028</v>
      </c>
      <c r="V65">
        <v>498</v>
      </c>
      <c r="W65">
        <v>166</v>
      </c>
      <c r="X65">
        <v>555</v>
      </c>
      <c r="Y65">
        <v>144</v>
      </c>
      <c r="Z65">
        <v>793</v>
      </c>
      <c r="AA65">
        <v>203</v>
      </c>
      <c r="AB65">
        <v>299</v>
      </c>
      <c r="AC65">
        <v>88</v>
      </c>
      <c r="AD65">
        <v>104</v>
      </c>
      <c r="AE65">
        <v>59.1</v>
      </c>
      <c r="AF65">
        <v>2701</v>
      </c>
      <c r="AG65">
        <v>482.3</v>
      </c>
      <c r="AH65">
        <v>536</v>
      </c>
      <c r="AI65">
        <v>144.19999999999899</v>
      </c>
      <c r="AJ65">
        <v>110</v>
      </c>
      <c r="AK65">
        <v>55.1</v>
      </c>
      <c r="AL65">
        <v>0</v>
      </c>
      <c r="AM65">
        <v>11</v>
      </c>
      <c r="AN65">
        <v>93</v>
      </c>
      <c r="AO65">
        <v>48.799999999999898</v>
      </c>
      <c r="AP65">
        <v>341</v>
      </c>
      <c r="AQ65">
        <v>85</v>
      </c>
      <c r="AR65">
        <v>13</v>
      </c>
      <c r="AS65">
        <v>8</v>
      </c>
      <c r="AT65">
        <v>19.5</v>
      </c>
      <c r="AU65">
        <v>9.6999999999999904</v>
      </c>
      <c r="AV65">
        <v>7.3</v>
      </c>
      <c r="AW65">
        <v>4.7</v>
      </c>
      <c r="AX65">
        <v>27565</v>
      </c>
      <c r="AY65">
        <v>4028</v>
      </c>
      <c r="AZ65">
        <v>19.8</v>
      </c>
      <c r="BA65">
        <v>6.3</v>
      </c>
      <c r="BB65">
        <v>15.3</v>
      </c>
      <c r="BC65">
        <v>4.3</v>
      </c>
      <c r="BD65">
        <v>21.8</v>
      </c>
      <c r="BE65">
        <v>5.0999999999999996</v>
      </c>
      <c r="BF65">
        <v>8.1999999999999904</v>
      </c>
      <c r="BG65">
        <v>2.6</v>
      </c>
      <c r="BH65">
        <v>9.1</v>
      </c>
      <c r="BI65">
        <v>5.0999999999999996</v>
      </c>
      <c r="BJ65">
        <v>74.400000000000006</v>
      </c>
      <c r="BK65">
        <v>10.6</v>
      </c>
      <c r="BL65">
        <v>15.6999999999999</v>
      </c>
      <c r="BM65">
        <v>3.8</v>
      </c>
      <c r="BN65">
        <v>8.6</v>
      </c>
      <c r="BO65">
        <v>4.3</v>
      </c>
      <c r="BP65">
        <v>0</v>
      </c>
      <c r="BQ65">
        <v>2.2999999999999998</v>
      </c>
      <c r="BR65">
        <v>8.1999999999999904</v>
      </c>
      <c r="BS65">
        <v>4.2</v>
      </c>
      <c r="BT65">
        <v>29.899999999999899</v>
      </c>
      <c r="BU65">
        <v>7.1</v>
      </c>
      <c r="BV65">
        <v>0.4</v>
      </c>
      <c r="BW65">
        <v>0.2</v>
      </c>
      <c r="BX65">
        <v>0.70660000000000001</v>
      </c>
      <c r="BY65">
        <v>0.53879999999999995</v>
      </c>
      <c r="BZ65">
        <v>0.53779999999999994</v>
      </c>
      <c r="CA65">
        <v>0.74970000000000003</v>
      </c>
      <c r="CB65">
        <v>2.5329000000000002</v>
      </c>
      <c r="CC65">
        <v>0.67410000000000003</v>
      </c>
      <c r="CD65">
        <v>0.55330000000000001</v>
      </c>
      <c r="CE65">
        <v>0.54349999999999998</v>
      </c>
      <c r="CF65">
        <v>0.24979999999999999</v>
      </c>
      <c r="CG65">
        <v>0.59060000000000001</v>
      </c>
      <c r="CH65">
        <v>1.9372</v>
      </c>
      <c r="CI65">
        <v>0.43890000000000001</v>
      </c>
      <c r="CJ65">
        <v>0.72570000000000001</v>
      </c>
      <c r="CK65">
        <v>0.85109999999999997</v>
      </c>
      <c r="CL65">
        <v>1.5768</v>
      </c>
      <c r="CM65">
        <v>0.82679999999999998</v>
      </c>
      <c r="CN65">
        <v>0.52180000000000004</v>
      </c>
      <c r="CO65">
        <v>0</v>
      </c>
      <c r="CP65">
        <v>0.76090000000000002</v>
      </c>
      <c r="CQ65">
        <v>0.63109999999999999</v>
      </c>
      <c r="CR65">
        <v>0.52510000000000001</v>
      </c>
      <c r="CS65">
        <v>2.4388999999999998</v>
      </c>
      <c r="CT65">
        <v>0.59140000000000004</v>
      </c>
      <c r="CU65">
        <v>8.4857999999999905</v>
      </c>
      <c r="CV65">
        <v>0.7137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343</v>
      </c>
      <c r="DR65">
        <v>171</v>
      </c>
      <c r="DS65">
        <v>9.4</v>
      </c>
      <c r="DT65">
        <v>4.3</v>
      </c>
      <c r="DU65">
        <v>2487</v>
      </c>
      <c r="DV65">
        <v>1.2720756262442E-2</v>
      </c>
      <c r="DW65">
        <v>7.0485261899999999E-7</v>
      </c>
    </row>
    <row r="66" spans="1:127" x14ac:dyDescent="0.2">
      <c r="A66">
        <v>71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36081031700</v>
      </c>
      <c r="H66" t="s">
        <v>1525</v>
      </c>
      <c r="I66">
        <v>0.2963866</v>
      </c>
      <c r="J66">
        <v>5973</v>
      </c>
      <c r="K66">
        <v>660</v>
      </c>
      <c r="L66">
        <v>2807</v>
      </c>
      <c r="M66">
        <v>71</v>
      </c>
      <c r="N66">
        <v>2398</v>
      </c>
      <c r="O66">
        <v>180</v>
      </c>
      <c r="P66">
        <v>386</v>
      </c>
      <c r="Q66">
        <v>256</v>
      </c>
      <c r="R66">
        <v>150</v>
      </c>
      <c r="S66">
        <v>86</v>
      </c>
      <c r="T66">
        <v>43188</v>
      </c>
      <c r="U66">
        <v>14308</v>
      </c>
      <c r="V66">
        <v>508</v>
      </c>
      <c r="W66">
        <v>195</v>
      </c>
      <c r="X66">
        <v>1255</v>
      </c>
      <c r="Y66">
        <v>269</v>
      </c>
      <c r="Z66">
        <v>924</v>
      </c>
      <c r="AA66">
        <v>255</v>
      </c>
      <c r="AB66">
        <v>585</v>
      </c>
      <c r="AC66">
        <v>193</v>
      </c>
      <c r="AD66">
        <v>95</v>
      </c>
      <c r="AE66">
        <v>111</v>
      </c>
      <c r="AF66">
        <v>1749</v>
      </c>
      <c r="AG66">
        <v>866.89999999999895</v>
      </c>
      <c r="AH66">
        <v>393</v>
      </c>
      <c r="AI66">
        <v>164.5</v>
      </c>
      <c r="AJ66">
        <v>516</v>
      </c>
      <c r="AK66">
        <v>181.69999999999899</v>
      </c>
      <c r="AL66">
        <v>0</v>
      </c>
      <c r="AM66">
        <v>16</v>
      </c>
      <c r="AN66">
        <v>81</v>
      </c>
      <c r="AO66">
        <v>58.299999999999898</v>
      </c>
      <c r="AP66">
        <v>733</v>
      </c>
      <c r="AQ66">
        <v>184</v>
      </c>
      <c r="AR66">
        <v>15</v>
      </c>
      <c r="AS66">
        <v>14</v>
      </c>
      <c r="AT66">
        <v>6.5</v>
      </c>
      <c r="AU66">
        <v>4.4000000000000004</v>
      </c>
      <c r="AV66">
        <v>4.8</v>
      </c>
      <c r="AW66">
        <v>2.7</v>
      </c>
      <c r="AX66">
        <v>43188</v>
      </c>
      <c r="AY66">
        <v>14308</v>
      </c>
      <c r="AZ66">
        <v>11</v>
      </c>
      <c r="BA66">
        <v>4</v>
      </c>
      <c r="BB66">
        <v>21</v>
      </c>
      <c r="BC66">
        <v>4.3</v>
      </c>
      <c r="BD66">
        <v>15.5</v>
      </c>
      <c r="BE66">
        <v>3.9</v>
      </c>
      <c r="BF66">
        <v>9.8000000000000007</v>
      </c>
      <c r="BG66">
        <v>2.9</v>
      </c>
      <c r="BH66">
        <v>4</v>
      </c>
      <c r="BI66">
        <v>4.5999999999999996</v>
      </c>
      <c r="BJ66">
        <v>29.3</v>
      </c>
      <c r="BK66">
        <v>14.1</v>
      </c>
      <c r="BL66">
        <v>7.1</v>
      </c>
      <c r="BM66">
        <v>2.9</v>
      </c>
      <c r="BN66">
        <v>18.399999999999899</v>
      </c>
      <c r="BO66">
        <v>6.5</v>
      </c>
      <c r="BP66">
        <v>0</v>
      </c>
      <c r="BQ66">
        <v>1.1000000000000001</v>
      </c>
      <c r="BR66">
        <v>3.4</v>
      </c>
      <c r="BS66">
        <v>2.4</v>
      </c>
      <c r="BT66">
        <v>30.6</v>
      </c>
      <c r="BU66">
        <v>7.1</v>
      </c>
      <c r="BV66">
        <v>0.3</v>
      </c>
      <c r="BW66">
        <v>0.2</v>
      </c>
      <c r="BX66">
        <v>0.25790000000000002</v>
      </c>
      <c r="BY66">
        <v>0.25130000000000002</v>
      </c>
      <c r="BZ66">
        <v>0.17169999999999999</v>
      </c>
      <c r="CA66">
        <v>0.4778</v>
      </c>
      <c r="CB66">
        <v>1.1586000000000001</v>
      </c>
      <c r="CC66">
        <v>0.247</v>
      </c>
      <c r="CD66">
        <v>0.87090000000000001</v>
      </c>
      <c r="CE66">
        <v>0.153</v>
      </c>
      <c r="CF66">
        <v>0.41110000000000002</v>
      </c>
      <c r="CG66">
        <v>0.22409999999999999</v>
      </c>
      <c r="CH66">
        <v>1.659</v>
      </c>
      <c r="CI66">
        <v>0.2601</v>
      </c>
      <c r="CJ66">
        <v>0.46400000000000002</v>
      </c>
      <c r="CK66">
        <v>0.69599999999999995</v>
      </c>
      <c r="CL66">
        <v>1.1599999999999999</v>
      </c>
      <c r="CM66">
        <v>0.56999999999999995</v>
      </c>
      <c r="CN66">
        <v>0.6542</v>
      </c>
      <c r="CO66">
        <v>0</v>
      </c>
      <c r="CP66">
        <v>0.54630000000000001</v>
      </c>
      <c r="CQ66">
        <v>0.63690000000000002</v>
      </c>
      <c r="CR66">
        <v>0.45240000000000002</v>
      </c>
      <c r="CS66">
        <v>2.2898999999999998</v>
      </c>
      <c r="CT66">
        <v>0.51849999999999996</v>
      </c>
      <c r="CU66">
        <v>6.2675999999999998</v>
      </c>
      <c r="CV66">
        <v>0.37109999999999999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358</v>
      </c>
      <c r="DR66">
        <v>165</v>
      </c>
      <c r="DS66">
        <v>6</v>
      </c>
      <c r="DT66">
        <v>2.7</v>
      </c>
      <c r="DU66">
        <v>5009</v>
      </c>
      <c r="DV66">
        <v>4.3962213074290997E-2</v>
      </c>
      <c r="DW66">
        <v>6.1141825353000005E-5</v>
      </c>
    </row>
    <row r="67" spans="1:127" x14ac:dyDescent="0.2">
      <c r="A67">
        <v>72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36081034700</v>
      </c>
      <c r="H67" t="s">
        <v>1524</v>
      </c>
      <c r="I67">
        <v>0.147789</v>
      </c>
      <c r="J67">
        <v>3352</v>
      </c>
      <c r="K67">
        <v>340</v>
      </c>
      <c r="L67">
        <v>1094</v>
      </c>
      <c r="M67">
        <v>41</v>
      </c>
      <c r="N67">
        <v>1010</v>
      </c>
      <c r="O67">
        <v>58</v>
      </c>
      <c r="P67">
        <v>435</v>
      </c>
      <c r="Q67">
        <v>207</v>
      </c>
      <c r="R67">
        <v>192</v>
      </c>
      <c r="S67">
        <v>96</v>
      </c>
      <c r="T67">
        <v>21977</v>
      </c>
      <c r="U67">
        <v>4192</v>
      </c>
      <c r="V67">
        <v>502</v>
      </c>
      <c r="W67">
        <v>132</v>
      </c>
      <c r="X67">
        <v>509</v>
      </c>
      <c r="Y67">
        <v>128</v>
      </c>
      <c r="Z67">
        <v>668</v>
      </c>
      <c r="AA67">
        <v>119</v>
      </c>
      <c r="AB67">
        <v>337</v>
      </c>
      <c r="AC67">
        <v>96</v>
      </c>
      <c r="AD67">
        <v>99</v>
      </c>
      <c r="AE67">
        <v>50.5</v>
      </c>
      <c r="AF67">
        <v>3063</v>
      </c>
      <c r="AG67">
        <v>352.8</v>
      </c>
      <c r="AH67">
        <v>586</v>
      </c>
      <c r="AI67">
        <v>144.30000000000001</v>
      </c>
      <c r="AJ67">
        <v>24</v>
      </c>
      <c r="AK67">
        <v>27.6999999999999</v>
      </c>
      <c r="AL67">
        <v>0</v>
      </c>
      <c r="AM67">
        <v>11</v>
      </c>
      <c r="AN67">
        <v>92</v>
      </c>
      <c r="AO67">
        <v>48.5</v>
      </c>
      <c r="AP67">
        <v>422</v>
      </c>
      <c r="AQ67">
        <v>103</v>
      </c>
      <c r="AR67">
        <v>146</v>
      </c>
      <c r="AS67">
        <v>94</v>
      </c>
      <c r="AT67">
        <v>13.5</v>
      </c>
      <c r="AU67">
        <v>6.5</v>
      </c>
      <c r="AV67">
        <v>11.3</v>
      </c>
      <c r="AW67">
        <v>5.2</v>
      </c>
      <c r="AX67">
        <v>21977</v>
      </c>
      <c r="AY67">
        <v>4192</v>
      </c>
      <c r="AZ67">
        <v>21.8</v>
      </c>
      <c r="BA67">
        <v>4.8</v>
      </c>
      <c r="BB67">
        <v>15.1999999999999</v>
      </c>
      <c r="BC67">
        <v>3.5</v>
      </c>
      <c r="BD67">
        <v>19.899999999999899</v>
      </c>
      <c r="BE67">
        <v>2.9</v>
      </c>
      <c r="BF67">
        <v>10.1</v>
      </c>
      <c r="BG67">
        <v>2.5</v>
      </c>
      <c r="BH67">
        <v>9.8000000000000007</v>
      </c>
      <c r="BI67">
        <v>5</v>
      </c>
      <c r="BJ67">
        <v>91.4</v>
      </c>
      <c r="BK67">
        <v>5</v>
      </c>
      <c r="BL67">
        <v>18.600000000000001</v>
      </c>
      <c r="BM67">
        <v>4.2</v>
      </c>
      <c r="BN67">
        <v>2.2000000000000002</v>
      </c>
      <c r="BO67">
        <v>2.5</v>
      </c>
      <c r="BP67">
        <v>0</v>
      </c>
      <c r="BQ67">
        <v>2.7</v>
      </c>
      <c r="BR67">
        <v>9.1</v>
      </c>
      <c r="BS67">
        <v>4.8</v>
      </c>
      <c r="BT67">
        <v>41.799999999999898</v>
      </c>
      <c r="BU67">
        <v>9.6999999999999904</v>
      </c>
      <c r="BV67">
        <v>4.4000000000000004</v>
      </c>
      <c r="BW67">
        <v>2.8</v>
      </c>
      <c r="BX67">
        <v>0.55210000000000004</v>
      </c>
      <c r="BY67">
        <v>0.81410000000000005</v>
      </c>
      <c r="BZ67">
        <v>0.73829999999999996</v>
      </c>
      <c r="CA67">
        <v>0.77959999999999996</v>
      </c>
      <c r="CB67">
        <v>2.8839999999999999</v>
      </c>
      <c r="CC67">
        <v>0.7772</v>
      </c>
      <c r="CD67">
        <v>0.54759999999999998</v>
      </c>
      <c r="CE67">
        <v>0.38819999999999999</v>
      </c>
      <c r="CF67">
        <v>0.442</v>
      </c>
      <c r="CG67">
        <v>0.62690000000000001</v>
      </c>
      <c r="CH67">
        <v>2.0045999999999999</v>
      </c>
      <c r="CI67">
        <v>0.4909</v>
      </c>
      <c r="CJ67">
        <v>0.82830000000000004</v>
      </c>
      <c r="CK67">
        <v>0.8861</v>
      </c>
      <c r="CL67">
        <v>1.7143999999999999</v>
      </c>
      <c r="CM67">
        <v>0.91559999999999997</v>
      </c>
      <c r="CN67">
        <v>0.31840000000000002</v>
      </c>
      <c r="CO67">
        <v>0</v>
      </c>
      <c r="CP67">
        <v>0.78559999999999997</v>
      </c>
      <c r="CQ67">
        <v>0.71199999999999997</v>
      </c>
      <c r="CR67">
        <v>0.86040000000000005</v>
      </c>
      <c r="CS67">
        <v>2.6764000000000001</v>
      </c>
      <c r="CT67">
        <v>0.71009999999999995</v>
      </c>
      <c r="CU67">
        <v>9.2794000000000008</v>
      </c>
      <c r="CV67">
        <v>0.81510000000000005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564</v>
      </c>
      <c r="DR67">
        <v>156</v>
      </c>
      <c r="DS67">
        <v>16.8</v>
      </c>
      <c r="DT67">
        <v>4.4000000000000004</v>
      </c>
      <c r="DU67">
        <v>3090</v>
      </c>
      <c r="DV67">
        <v>1.6145294293E-4</v>
      </c>
      <c r="DW67">
        <v>4.2961999999999997E-11</v>
      </c>
    </row>
    <row r="68" spans="1:127" x14ac:dyDescent="0.2">
      <c r="A68">
        <v>73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36081092900</v>
      </c>
      <c r="H68" t="s">
        <v>1523</v>
      </c>
      <c r="I68">
        <v>0.36946830000000003</v>
      </c>
      <c r="J68">
        <v>6943</v>
      </c>
      <c r="K68">
        <v>672</v>
      </c>
      <c r="L68">
        <v>2329</v>
      </c>
      <c r="M68">
        <v>91</v>
      </c>
      <c r="N68">
        <v>2221</v>
      </c>
      <c r="O68">
        <v>121</v>
      </c>
      <c r="P68">
        <v>693</v>
      </c>
      <c r="Q68">
        <v>433</v>
      </c>
      <c r="R68">
        <v>273</v>
      </c>
      <c r="S68">
        <v>151</v>
      </c>
      <c r="T68">
        <v>24931</v>
      </c>
      <c r="U68">
        <v>5273</v>
      </c>
      <c r="V68">
        <v>1039</v>
      </c>
      <c r="W68">
        <v>291</v>
      </c>
      <c r="X68">
        <v>644</v>
      </c>
      <c r="Y68">
        <v>167</v>
      </c>
      <c r="Z68">
        <v>1671</v>
      </c>
      <c r="AA68">
        <v>431</v>
      </c>
      <c r="AB68">
        <v>370</v>
      </c>
      <c r="AC68">
        <v>169</v>
      </c>
      <c r="AD68">
        <v>218</v>
      </c>
      <c r="AE68">
        <v>140.9</v>
      </c>
      <c r="AF68">
        <v>5683</v>
      </c>
      <c r="AG68">
        <v>760.5</v>
      </c>
      <c r="AH68">
        <v>1239</v>
      </c>
      <c r="AI68">
        <v>397.1</v>
      </c>
      <c r="AJ68">
        <v>85</v>
      </c>
      <c r="AK68">
        <v>82.599999999999895</v>
      </c>
      <c r="AL68">
        <v>0</v>
      </c>
      <c r="AM68">
        <v>16</v>
      </c>
      <c r="AN68">
        <v>195</v>
      </c>
      <c r="AO68">
        <v>115.599999999999</v>
      </c>
      <c r="AP68">
        <v>507</v>
      </c>
      <c r="AQ68">
        <v>179</v>
      </c>
      <c r="AR68">
        <v>13</v>
      </c>
      <c r="AS68">
        <v>9</v>
      </c>
      <c r="AT68">
        <v>10.1</v>
      </c>
      <c r="AU68">
        <v>6.1</v>
      </c>
      <c r="AV68">
        <v>7.7</v>
      </c>
      <c r="AW68">
        <v>4</v>
      </c>
      <c r="AX68">
        <v>24931</v>
      </c>
      <c r="AY68">
        <v>5273</v>
      </c>
      <c r="AZ68">
        <v>23.399999999999899</v>
      </c>
      <c r="BA68">
        <v>6.5</v>
      </c>
      <c r="BB68">
        <v>9.3000000000000007</v>
      </c>
      <c r="BC68">
        <v>2.6</v>
      </c>
      <c r="BD68">
        <v>24.1</v>
      </c>
      <c r="BE68">
        <v>5.8</v>
      </c>
      <c r="BF68">
        <v>5.3</v>
      </c>
      <c r="BG68">
        <v>2.5</v>
      </c>
      <c r="BH68">
        <v>9.8000000000000007</v>
      </c>
      <c r="BI68">
        <v>6.3</v>
      </c>
      <c r="BJ68">
        <v>81.900000000000006</v>
      </c>
      <c r="BK68">
        <v>7.6</v>
      </c>
      <c r="BL68">
        <v>19.600000000000001</v>
      </c>
      <c r="BM68">
        <v>6</v>
      </c>
      <c r="BN68">
        <v>3.6</v>
      </c>
      <c r="BO68">
        <v>3.5</v>
      </c>
      <c r="BP68">
        <v>0</v>
      </c>
      <c r="BQ68">
        <v>1.3</v>
      </c>
      <c r="BR68">
        <v>8.8000000000000007</v>
      </c>
      <c r="BS68">
        <v>5.2</v>
      </c>
      <c r="BT68">
        <v>22.8</v>
      </c>
      <c r="BU68">
        <v>7.8</v>
      </c>
      <c r="BV68">
        <v>0.2</v>
      </c>
      <c r="BW68">
        <v>0.1</v>
      </c>
      <c r="BX68">
        <v>0.42580000000000001</v>
      </c>
      <c r="BY68">
        <v>0.57569999999999999</v>
      </c>
      <c r="BZ68">
        <v>0.63639999999999997</v>
      </c>
      <c r="CA68">
        <v>0.80469999999999997</v>
      </c>
      <c r="CB68">
        <v>2.4426999999999999</v>
      </c>
      <c r="CC68">
        <v>0.64639999999999997</v>
      </c>
      <c r="CD68">
        <v>0.1769</v>
      </c>
      <c r="CE68">
        <v>0.70940000000000003</v>
      </c>
      <c r="CF68">
        <v>5.2400000000000002E-2</v>
      </c>
      <c r="CG68">
        <v>0.62770000000000004</v>
      </c>
      <c r="CH68">
        <v>1.5664</v>
      </c>
      <c r="CI68">
        <v>0.21179999999999999</v>
      </c>
      <c r="CJ68">
        <v>0.76239999999999997</v>
      </c>
      <c r="CK68">
        <v>0.89990000000000003</v>
      </c>
      <c r="CL68">
        <v>1.6623000000000001</v>
      </c>
      <c r="CM68">
        <v>0.88219999999999998</v>
      </c>
      <c r="CN68">
        <v>0.38569999999999999</v>
      </c>
      <c r="CO68">
        <v>0</v>
      </c>
      <c r="CP68">
        <v>0.77859999999999996</v>
      </c>
      <c r="CQ68">
        <v>0.57210000000000005</v>
      </c>
      <c r="CR68">
        <v>0.40339999999999998</v>
      </c>
      <c r="CS68">
        <v>2.1398999999999999</v>
      </c>
      <c r="CT68">
        <v>0.45040000000000002</v>
      </c>
      <c r="CU68">
        <v>7.8112000000000004</v>
      </c>
      <c r="CV68">
        <v>0.61839999999999995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1256</v>
      </c>
      <c r="DR68">
        <v>391</v>
      </c>
      <c r="DS68">
        <v>18.100000000000001</v>
      </c>
      <c r="DT68">
        <v>5.5</v>
      </c>
      <c r="DU68">
        <v>7059</v>
      </c>
      <c r="DV68">
        <v>9.4226202948400001E-4</v>
      </c>
      <c r="DW68">
        <v>7.7065849999999992E-9</v>
      </c>
    </row>
    <row r="69" spans="1:127" x14ac:dyDescent="0.2">
      <c r="A69">
        <v>75</v>
      </c>
      <c r="B69">
        <v>36</v>
      </c>
      <c r="C69" t="s">
        <v>127</v>
      </c>
      <c r="D69" t="s">
        <v>128</v>
      </c>
      <c r="E69">
        <v>36061</v>
      </c>
      <c r="F69" t="s">
        <v>129</v>
      </c>
      <c r="G69">
        <v>36061023802</v>
      </c>
      <c r="H69" t="s">
        <v>281</v>
      </c>
      <c r="I69">
        <v>9.3983800000000006E-2</v>
      </c>
      <c r="J69">
        <v>2453</v>
      </c>
      <c r="K69">
        <v>444</v>
      </c>
      <c r="L69">
        <v>798</v>
      </c>
      <c r="M69">
        <v>28</v>
      </c>
      <c r="N69">
        <v>672</v>
      </c>
      <c r="O69">
        <v>57</v>
      </c>
      <c r="P69">
        <v>279</v>
      </c>
      <c r="Q69">
        <v>153</v>
      </c>
      <c r="R69">
        <v>51</v>
      </c>
      <c r="S69">
        <v>38</v>
      </c>
      <c r="T69">
        <v>37895</v>
      </c>
      <c r="U69">
        <v>7876</v>
      </c>
      <c r="V69">
        <v>311</v>
      </c>
      <c r="W69">
        <v>134</v>
      </c>
      <c r="X69">
        <v>628</v>
      </c>
      <c r="Y69">
        <v>243</v>
      </c>
      <c r="Z69">
        <v>223</v>
      </c>
      <c r="AA69">
        <v>74</v>
      </c>
      <c r="AB69">
        <v>222</v>
      </c>
      <c r="AC69">
        <v>180</v>
      </c>
      <c r="AD69">
        <v>36</v>
      </c>
      <c r="AE69">
        <v>22.8</v>
      </c>
      <c r="AF69">
        <v>1400</v>
      </c>
      <c r="AG69">
        <v>474</v>
      </c>
      <c r="AH69">
        <v>254</v>
      </c>
      <c r="AI69">
        <v>136.599999999999</v>
      </c>
      <c r="AJ69">
        <v>779</v>
      </c>
      <c r="AK69">
        <v>42.5</v>
      </c>
      <c r="AL69">
        <v>0</v>
      </c>
      <c r="AM69">
        <v>11</v>
      </c>
      <c r="AN69">
        <v>83</v>
      </c>
      <c r="AO69">
        <v>37.5</v>
      </c>
      <c r="AP69">
        <v>484</v>
      </c>
      <c r="AQ69">
        <v>66</v>
      </c>
      <c r="AR69">
        <v>1198</v>
      </c>
      <c r="AS69">
        <v>431</v>
      </c>
      <c r="AT69">
        <v>19.600000000000001</v>
      </c>
      <c r="AU69">
        <v>9</v>
      </c>
      <c r="AV69">
        <v>6.2</v>
      </c>
      <c r="AW69">
        <v>4.9000000000000004</v>
      </c>
      <c r="AX69">
        <v>37895</v>
      </c>
      <c r="AY69">
        <v>7876</v>
      </c>
      <c r="AZ69">
        <v>14.4</v>
      </c>
      <c r="BA69">
        <v>5</v>
      </c>
      <c r="BB69">
        <v>25.6</v>
      </c>
      <c r="BC69">
        <v>6.8</v>
      </c>
      <c r="BD69">
        <v>9.1</v>
      </c>
      <c r="BE69">
        <v>2.5</v>
      </c>
      <c r="BF69">
        <v>15.6</v>
      </c>
      <c r="BG69">
        <v>11</v>
      </c>
      <c r="BH69">
        <v>5.4</v>
      </c>
      <c r="BI69">
        <v>3.4</v>
      </c>
      <c r="BJ69">
        <v>57.1</v>
      </c>
      <c r="BK69">
        <v>16.3</v>
      </c>
      <c r="BL69">
        <v>10.6999999999999</v>
      </c>
      <c r="BM69">
        <v>5.4</v>
      </c>
      <c r="BN69">
        <v>97.599999999999895</v>
      </c>
      <c r="BO69">
        <v>4.0999999999999996</v>
      </c>
      <c r="BP69">
        <v>0</v>
      </c>
      <c r="BQ69">
        <v>3.7</v>
      </c>
      <c r="BR69">
        <v>12.4</v>
      </c>
      <c r="BS69">
        <v>5.5</v>
      </c>
      <c r="BT69">
        <v>72</v>
      </c>
      <c r="BU69">
        <v>8.1999999999999904</v>
      </c>
      <c r="BV69">
        <v>48.799999999999898</v>
      </c>
      <c r="BW69">
        <v>15.1999999999999</v>
      </c>
      <c r="BX69">
        <v>0.7097</v>
      </c>
      <c r="BY69">
        <v>0.41870000000000002</v>
      </c>
      <c r="BZ69">
        <v>0.254</v>
      </c>
      <c r="CA69">
        <v>0.60880000000000001</v>
      </c>
      <c r="CB69">
        <v>1.9912000000000001</v>
      </c>
      <c r="CC69">
        <v>0.51139999999999997</v>
      </c>
      <c r="CD69">
        <v>0.95430000000000004</v>
      </c>
      <c r="CE69">
        <v>4.1799999999999997E-2</v>
      </c>
      <c r="CF69">
        <v>0.81599999999999995</v>
      </c>
      <c r="CG69">
        <v>0.33400000000000002</v>
      </c>
      <c r="CH69">
        <v>2.1461000000000001</v>
      </c>
      <c r="CI69">
        <v>0.58560000000000001</v>
      </c>
      <c r="CJ69">
        <v>0.64739999999999998</v>
      </c>
      <c r="CK69">
        <v>0.77329999999999999</v>
      </c>
      <c r="CL69">
        <v>1.4207000000000001</v>
      </c>
      <c r="CM69">
        <v>0.71870000000000001</v>
      </c>
      <c r="CN69">
        <v>0.98850000000000005</v>
      </c>
      <c r="CO69">
        <v>0</v>
      </c>
      <c r="CP69">
        <v>0.86409999999999998</v>
      </c>
      <c r="CQ69">
        <v>0.91600000000000004</v>
      </c>
      <c r="CR69">
        <v>0.98540000000000005</v>
      </c>
      <c r="CS69">
        <v>3.7538999999999998</v>
      </c>
      <c r="CT69">
        <v>0.9849</v>
      </c>
      <c r="CU69">
        <v>9.3119999999999905</v>
      </c>
      <c r="CV69">
        <v>0.81859999999999999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1</v>
      </c>
      <c r="DN69">
        <v>1</v>
      </c>
      <c r="DO69">
        <v>3</v>
      </c>
      <c r="DP69">
        <v>4</v>
      </c>
      <c r="DQ69">
        <v>121</v>
      </c>
      <c r="DR69">
        <v>70</v>
      </c>
      <c r="DS69">
        <v>8.5</v>
      </c>
      <c r="DT69">
        <v>4.5</v>
      </c>
      <c r="DU69">
        <v>1251</v>
      </c>
      <c r="DV69">
        <v>1.5312964108744E-2</v>
      </c>
      <c r="DW69">
        <v>5.1715511200000001E-7</v>
      </c>
    </row>
    <row r="70" spans="1:127" x14ac:dyDescent="0.2">
      <c r="A70">
        <v>77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36081003900</v>
      </c>
      <c r="H70" t="s">
        <v>1522</v>
      </c>
      <c r="I70">
        <v>5.6745400000000001E-2</v>
      </c>
      <c r="J70">
        <v>1658</v>
      </c>
      <c r="K70">
        <v>263</v>
      </c>
      <c r="L70">
        <v>542</v>
      </c>
      <c r="M70">
        <v>30</v>
      </c>
      <c r="N70">
        <v>475</v>
      </c>
      <c r="O70">
        <v>45</v>
      </c>
      <c r="P70">
        <v>504</v>
      </c>
      <c r="Q70">
        <v>201</v>
      </c>
      <c r="R70">
        <v>134</v>
      </c>
      <c r="S70">
        <v>74</v>
      </c>
      <c r="T70">
        <v>21987</v>
      </c>
      <c r="U70">
        <v>4884</v>
      </c>
      <c r="V70">
        <v>262</v>
      </c>
      <c r="W70">
        <v>79</v>
      </c>
      <c r="X70">
        <v>182</v>
      </c>
      <c r="Y70">
        <v>84</v>
      </c>
      <c r="Z70">
        <v>280</v>
      </c>
      <c r="AA70">
        <v>103</v>
      </c>
      <c r="AB70">
        <v>160</v>
      </c>
      <c r="AC70">
        <v>113</v>
      </c>
      <c r="AD70">
        <v>66</v>
      </c>
      <c r="AE70">
        <v>42.899999999999899</v>
      </c>
      <c r="AF70">
        <v>1094</v>
      </c>
      <c r="AG70">
        <v>317</v>
      </c>
      <c r="AH70">
        <v>127</v>
      </c>
      <c r="AI70">
        <v>75.900000000000006</v>
      </c>
      <c r="AJ70">
        <v>74</v>
      </c>
      <c r="AK70">
        <v>46.1</v>
      </c>
      <c r="AL70">
        <v>0</v>
      </c>
      <c r="AM70">
        <v>11</v>
      </c>
      <c r="AN70">
        <v>34</v>
      </c>
      <c r="AO70">
        <v>27.8</v>
      </c>
      <c r="AP70">
        <v>215</v>
      </c>
      <c r="AQ70">
        <v>59</v>
      </c>
      <c r="AR70">
        <v>225</v>
      </c>
      <c r="AS70">
        <v>145</v>
      </c>
      <c r="AT70">
        <v>30.399999999999899</v>
      </c>
      <c r="AU70">
        <v>10.4</v>
      </c>
      <c r="AV70">
        <v>15.5</v>
      </c>
      <c r="AW70">
        <v>8</v>
      </c>
      <c r="AX70">
        <v>21987</v>
      </c>
      <c r="AY70">
        <v>4884</v>
      </c>
      <c r="AZ70">
        <v>22.399999999999899</v>
      </c>
      <c r="BA70">
        <v>7.6</v>
      </c>
      <c r="BB70">
        <v>11</v>
      </c>
      <c r="BC70">
        <v>5.4</v>
      </c>
      <c r="BD70">
        <v>16.899999999999899</v>
      </c>
      <c r="BE70">
        <v>5.6</v>
      </c>
      <c r="BF70">
        <v>9.6999999999999904</v>
      </c>
      <c r="BG70">
        <v>7.2</v>
      </c>
      <c r="BH70">
        <v>13.9</v>
      </c>
      <c r="BI70">
        <v>8.9</v>
      </c>
      <c r="BJ70">
        <v>66</v>
      </c>
      <c r="BK70">
        <v>16</v>
      </c>
      <c r="BL70">
        <v>8.4</v>
      </c>
      <c r="BM70">
        <v>4.8</v>
      </c>
      <c r="BN70">
        <v>13.6999999999999</v>
      </c>
      <c r="BO70">
        <v>8.5</v>
      </c>
      <c r="BP70">
        <v>0</v>
      </c>
      <c r="BQ70">
        <v>5.4</v>
      </c>
      <c r="BR70">
        <v>7.2</v>
      </c>
      <c r="BS70">
        <v>5.8</v>
      </c>
      <c r="BT70">
        <v>45.299999999999898</v>
      </c>
      <c r="BU70">
        <v>11.9</v>
      </c>
      <c r="BV70">
        <v>13.6</v>
      </c>
      <c r="BW70">
        <v>8.5</v>
      </c>
      <c r="BX70">
        <v>0.85760000000000003</v>
      </c>
      <c r="BY70">
        <v>0.92820000000000003</v>
      </c>
      <c r="BZ70">
        <v>0.7379</v>
      </c>
      <c r="CA70">
        <v>0.78879999999999995</v>
      </c>
      <c r="CB70">
        <v>3.3126000000000002</v>
      </c>
      <c r="CC70">
        <v>0.88160000000000005</v>
      </c>
      <c r="CD70">
        <v>0.27060000000000001</v>
      </c>
      <c r="CE70">
        <v>0.2092</v>
      </c>
      <c r="CF70">
        <v>0.4012</v>
      </c>
      <c r="CG70">
        <v>0.77839999999999998</v>
      </c>
      <c r="CH70">
        <v>1.6594</v>
      </c>
      <c r="CI70">
        <v>0.26029999999999998</v>
      </c>
      <c r="CJ70">
        <v>0.68720000000000003</v>
      </c>
      <c r="CK70">
        <v>0.72509999999999997</v>
      </c>
      <c r="CL70">
        <v>1.4123000000000001</v>
      </c>
      <c r="CM70">
        <v>0.71289999999999998</v>
      </c>
      <c r="CN70">
        <v>0.60809999999999997</v>
      </c>
      <c r="CO70">
        <v>0</v>
      </c>
      <c r="CP70">
        <v>0.73060000000000003</v>
      </c>
      <c r="CQ70">
        <v>0.73180000000000001</v>
      </c>
      <c r="CR70">
        <v>0.95140000000000002</v>
      </c>
      <c r="CS70">
        <v>3.0219999999999998</v>
      </c>
      <c r="CT70">
        <v>0.83899999999999997</v>
      </c>
      <c r="CU70">
        <v>9.4062999999999999</v>
      </c>
      <c r="CV70">
        <v>0.82689999999999997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2</v>
      </c>
      <c r="DQ70">
        <v>355</v>
      </c>
      <c r="DR70">
        <v>107</v>
      </c>
      <c r="DS70">
        <v>21.399999999999899</v>
      </c>
      <c r="DT70">
        <v>6</v>
      </c>
      <c r="DU70">
        <v>2859</v>
      </c>
      <c r="DV70">
        <v>2.1571580883628001E-2</v>
      </c>
      <c r="DW70">
        <v>1.5747197674999999E-5</v>
      </c>
    </row>
    <row r="71" spans="1:127" x14ac:dyDescent="0.2">
      <c r="A71">
        <v>78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36081006900</v>
      </c>
      <c r="H71" t="s">
        <v>1521</v>
      </c>
      <c r="I71">
        <v>8.1382200000000002E-2</v>
      </c>
      <c r="J71">
        <v>4527</v>
      </c>
      <c r="K71">
        <v>523</v>
      </c>
      <c r="L71">
        <v>2193</v>
      </c>
      <c r="M71">
        <v>64</v>
      </c>
      <c r="N71">
        <v>1873</v>
      </c>
      <c r="O71">
        <v>129</v>
      </c>
      <c r="P71">
        <v>570</v>
      </c>
      <c r="Q71">
        <v>254</v>
      </c>
      <c r="R71">
        <v>285</v>
      </c>
      <c r="S71">
        <v>121</v>
      </c>
      <c r="T71">
        <v>29919</v>
      </c>
      <c r="U71">
        <v>3593</v>
      </c>
      <c r="V71">
        <v>678</v>
      </c>
      <c r="W71">
        <v>171</v>
      </c>
      <c r="X71">
        <v>770</v>
      </c>
      <c r="Y71">
        <v>209</v>
      </c>
      <c r="Z71">
        <v>468</v>
      </c>
      <c r="AA71">
        <v>157</v>
      </c>
      <c r="AB71">
        <v>341</v>
      </c>
      <c r="AC71">
        <v>113</v>
      </c>
      <c r="AD71">
        <v>26</v>
      </c>
      <c r="AE71">
        <v>30.1</v>
      </c>
      <c r="AF71">
        <v>2385</v>
      </c>
      <c r="AG71">
        <v>621.6</v>
      </c>
      <c r="AH71">
        <v>690</v>
      </c>
      <c r="AI71">
        <v>220.099999999999</v>
      </c>
      <c r="AJ71">
        <v>950</v>
      </c>
      <c r="AK71">
        <v>146.4</v>
      </c>
      <c r="AL71">
        <v>0</v>
      </c>
      <c r="AM71">
        <v>11</v>
      </c>
      <c r="AN71">
        <v>149</v>
      </c>
      <c r="AO71">
        <v>73.599999999999895</v>
      </c>
      <c r="AP71">
        <v>1017</v>
      </c>
      <c r="AQ71">
        <v>145</v>
      </c>
      <c r="AR71">
        <v>306</v>
      </c>
      <c r="AS71">
        <v>137</v>
      </c>
      <c r="AT71">
        <v>13.4</v>
      </c>
      <c r="AU71">
        <v>5.6</v>
      </c>
      <c r="AV71">
        <v>10.4</v>
      </c>
      <c r="AW71">
        <v>3.9</v>
      </c>
      <c r="AX71">
        <v>29919</v>
      </c>
      <c r="AY71">
        <v>3593</v>
      </c>
      <c r="AZ71">
        <v>18.100000000000001</v>
      </c>
      <c r="BA71">
        <v>3.9</v>
      </c>
      <c r="BB71">
        <v>17</v>
      </c>
      <c r="BC71">
        <v>4.4000000000000004</v>
      </c>
      <c r="BD71">
        <v>10.3</v>
      </c>
      <c r="BE71">
        <v>3.3</v>
      </c>
      <c r="BF71">
        <v>8</v>
      </c>
      <c r="BG71">
        <v>2.5</v>
      </c>
      <c r="BH71">
        <v>1.4</v>
      </c>
      <c r="BI71">
        <v>1.6</v>
      </c>
      <c r="BJ71">
        <v>52.7</v>
      </c>
      <c r="BK71">
        <v>12.3</v>
      </c>
      <c r="BL71">
        <v>15.6999999999999</v>
      </c>
      <c r="BM71">
        <v>4.7</v>
      </c>
      <c r="BN71">
        <v>43.299999999999898</v>
      </c>
      <c r="BO71">
        <v>6.6</v>
      </c>
      <c r="BP71">
        <v>0</v>
      </c>
      <c r="BQ71">
        <v>1.4</v>
      </c>
      <c r="BR71">
        <v>8</v>
      </c>
      <c r="BS71">
        <v>3.9</v>
      </c>
      <c r="BT71">
        <v>54.299999999999898</v>
      </c>
      <c r="BU71">
        <v>6.6</v>
      </c>
      <c r="BV71">
        <v>6.8</v>
      </c>
      <c r="BW71">
        <v>2.9</v>
      </c>
      <c r="BX71">
        <v>0.54859999999999998</v>
      </c>
      <c r="BY71">
        <v>0.77139999999999997</v>
      </c>
      <c r="BZ71">
        <v>0.45960000000000001</v>
      </c>
      <c r="CA71">
        <v>0.7167</v>
      </c>
      <c r="CB71">
        <v>2.4962</v>
      </c>
      <c r="CC71">
        <v>0.66310000000000002</v>
      </c>
      <c r="CD71">
        <v>0.67169999999999996</v>
      </c>
      <c r="CE71">
        <v>5.1499999999999997E-2</v>
      </c>
      <c r="CF71">
        <v>0.23269999999999999</v>
      </c>
      <c r="CG71">
        <v>5.6599999999999998E-2</v>
      </c>
      <c r="CH71">
        <v>1.0125</v>
      </c>
      <c r="CI71">
        <v>6.5799999999999997E-2</v>
      </c>
      <c r="CJ71">
        <v>0.62770000000000004</v>
      </c>
      <c r="CK71">
        <v>0.85150000000000003</v>
      </c>
      <c r="CL71">
        <v>1.4792000000000001</v>
      </c>
      <c r="CM71">
        <v>0.76049999999999995</v>
      </c>
      <c r="CN71">
        <v>0.78290000000000004</v>
      </c>
      <c r="CO71">
        <v>0</v>
      </c>
      <c r="CP71">
        <v>0.75429999999999997</v>
      </c>
      <c r="CQ71">
        <v>0.79159999999999997</v>
      </c>
      <c r="CR71">
        <v>0.90859999999999996</v>
      </c>
      <c r="CS71">
        <v>3.2374999999999998</v>
      </c>
      <c r="CT71">
        <v>0.90500000000000003</v>
      </c>
      <c r="CU71">
        <v>8.2254000000000005</v>
      </c>
      <c r="CV71">
        <v>0.67789999999999995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726</v>
      </c>
      <c r="DR71">
        <v>249</v>
      </c>
      <c r="DS71">
        <v>17.100000000000001</v>
      </c>
      <c r="DT71">
        <v>5</v>
      </c>
      <c r="DU71">
        <v>2889</v>
      </c>
      <c r="DV71">
        <v>2.1112382769050999E-2</v>
      </c>
      <c r="DW71">
        <v>2.2449594293999999E-5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W52"/>
  <sheetViews>
    <sheetView topLeftCell="CR1" workbookViewId="0">
      <selection activeCell="CR21" sqref="A21:XFD21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4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36047058900</v>
      </c>
      <c r="H2" t="s">
        <v>761</v>
      </c>
      <c r="I2">
        <v>0.16371649999999999</v>
      </c>
      <c r="J2">
        <v>1820</v>
      </c>
      <c r="K2">
        <v>154</v>
      </c>
      <c r="L2">
        <v>843</v>
      </c>
      <c r="M2">
        <v>42</v>
      </c>
      <c r="N2">
        <v>793</v>
      </c>
      <c r="O2">
        <v>46</v>
      </c>
      <c r="P2">
        <v>133</v>
      </c>
      <c r="Q2">
        <v>70</v>
      </c>
      <c r="R2">
        <v>64</v>
      </c>
      <c r="S2">
        <v>45</v>
      </c>
      <c r="T2">
        <v>39567</v>
      </c>
      <c r="U2">
        <v>4618</v>
      </c>
      <c r="V2">
        <v>79</v>
      </c>
      <c r="W2">
        <v>39</v>
      </c>
      <c r="X2">
        <v>159</v>
      </c>
      <c r="Y2">
        <v>57</v>
      </c>
      <c r="Z2">
        <v>266</v>
      </c>
      <c r="AA2">
        <v>59</v>
      </c>
      <c r="AB2">
        <v>112</v>
      </c>
      <c r="AC2">
        <v>46</v>
      </c>
      <c r="AD2">
        <v>49</v>
      </c>
      <c r="AE2">
        <v>36.700000000000003</v>
      </c>
      <c r="AF2">
        <v>306</v>
      </c>
      <c r="AG2">
        <v>229.4</v>
      </c>
      <c r="AH2">
        <v>164</v>
      </c>
      <c r="AI2">
        <v>93.7</v>
      </c>
      <c r="AJ2">
        <v>56</v>
      </c>
      <c r="AK2">
        <v>38.799999999999898</v>
      </c>
      <c r="AL2">
        <v>0</v>
      </c>
      <c r="AM2">
        <v>11</v>
      </c>
      <c r="AN2">
        <v>6</v>
      </c>
      <c r="AO2">
        <v>14.1999999999999</v>
      </c>
      <c r="AP2">
        <v>362</v>
      </c>
      <c r="AQ2">
        <v>69</v>
      </c>
      <c r="AR2">
        <v>0</v>
      </c>
      <c r="AS2">
        <v>11</v>
      </c>
      <c r="AT2">
        <v>7.4</v>
      </c>
      <c r="AU2">
        <v>4.0999999999999996</v>
      </c>
      <c r="AV2">
        <v>5.3</v>
      </c>
      <c r="AW2">
        <v>3.7</v>
      </c>
      <c r="AX2">
        <v>39567</v>
      </c>
      <c r="AY2">
        <v>4618</v>
      </c>
      <c r="AZ2">
        <v>5.5</v>
      </c>
      <c r="BA2">
        <v>2.7</v>
      </c>
      <c r="BB2">
        <v>8.6999999999999904</v>
      </c>
      <c r="BC2">
        <v>3.3</v>
      </c>
      <c r="BD2">
        <v>14.6</v>
      </c>
      <c r="BE2">
        <v>3</v>
      </c>
      <c r="BF2">
        <v>6.2</v>
      </c>
      <c r="BG2">
        <v>2.6</v>
      </c>
      <c r="BH2">
        <v>6.2</v>
      </c>
      <c r="BI2">
        <v>4.5999999999999996</v>
      </c>
      <c r="BJ2">
        <v>16.8</v>
      </c>
      <c r="BK2">
        <v>12.5</v>
      </c>
      <c r="BL2">
        <v>9.6</v>
      </c>
      <c r="BM2">
        <v>5.4</v>
      </c>
      <c r="BN2">
        <v>6.6</v>
      </c>
      <c r="BO2">
        <v>4.5999999999999996</v>
      </c>
      <c r="BP2">
        <v>0</v>
      </c>
      <c r="BQ2">
        <v>3.5</v>
      </c>
      <c r="BR2">
        <v>0.8</v>
      </c>
      <c r="BS2">
        <v>1.8</v>
      </c>
      <c r="BT2">
        <v>45.6</v>
      </c>
      <c r="BU2">
        <v>8</v>
      </c>
      <c r="BV2">
        <v>0</v>
      </c>
      <c r="BW2">
        <v>0.6</v>
      </c>
      <c r="BX2">
        <v>0.29770000000000002</v>
      </c>
      <c r="BY2">
        <v>0.30990000000000001</v>
      </c>
      <c r="BZ2">
        <v>0.22409999999999999</v>
      </c>
      <c r="CA2">
        <v>0.1978</v>
      </c>
      <c r="CB2">
        <v>1.0296000000000001</v>
      </c>
      <c r="CC2">
        <v>0.2089</v>
      </c>
      <c r="CD2">
        <v>0.1474</v>
      </c>
      <c r="CE2">
        <v>0.1295</v>
      </c>
      <c r="CF2">
        <v>9.8199999999999996E-2</v>
      </c>
      <c r="CG2">
        <v>0.39539999999999997</v>
      </c>
      <c r="CH2">
        <v>0.77049999999999996</v>
      </c>
      <c r="CI2">
        <v>4.1300000000000003E-2</v>
      </c>
      <c r="CJ2">
        <v>0.31819999999999998</v>
      </c>
      <c r="CK2">
        <v>0.74919999999999998</v>
      </c>
      <c r="CL2">
        <v>1.0672999999999999</v>
      </c>
      <c r="CM2">
        <v>0.52080000000000004</v>
      </c>
      <c r="CN2">
        <v>0.47410000000000002</v>
      </c>
      <c r="CO2">
        <v>0</v>
      </c>
      <c r="CP2">
        <v>0.25679999999999997</v>
      </c>
      <c r="CQ2">
        <v>0.7339</v>
      </c>
      <c r="CR2">
        <v>0</v>
      </c>
      <c r="CS2">
        <v>1.4648000000000001</v>
      </c>
      <c r="CT2">
        <v>0.19350000000000001</v>
      </c>
      <c r="CU2">
        <v>4.3322000000000003</v>
      </c>
      <c r="CV2">
        <v>8.8499999999999995E-2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237</v>
      </c>
      <c r="DR2">
        <v>102</v>
      </c>
      <c r="DS2">
        <v>13</v>
      </c>
      <c r="DT2">
        <v>5.4</v>
      </c>
      <c r="DU2">
        <v>2609</v>
      </c>
      <c r="DV2">
        <v>8.6203970394999995E-4</v>
      </c>
      <c r="DW2">
        <v>2.1379129999999998E-9</v>
      </c>
    </row>
    <row r="3" spans="1:127" x14ac:dyDescent="0.2">
      <c r="A3">
        <v>5</v>
      </c>
      <c r="B3">
        <v>36</v>
      </c>
      <c r="C3" t="s">
        <v>127</v>
      </c>
      <c r="D3" t="s">
        <v>128</v>
      </c>
      <c r="E3">
        <v>36061</v>
      </c>
      <c r="F3" t="s">
        <v>129</v>
      </c>
      <c r="G3">
        <v>36061008601</v>
      </c>
      <c r="H3" t="s">
        <v>247</v>
      </c>
      <c r="I3">
        <v>4.8394E-2</v>
      </c>
      <c r="J3">
        <v>2828</v>
      </c>
      <c r="K3">
        <v>327</v>
      </c>
      <c r="L3">
        <v>1553</v>
      </c>
      <c r="M3">
        <v>46</v>
      </c>
      <c r="N3">
        <v>1326</v>
      </c>
      <c r="O3">
        <v>107</v>
      </c>
      <c r="P3">
        <v>139</v>
      </c>
      <c r="Q3">
        <v>137</v>
      </c>
      <c r="R3">
        <v>37</v>
      </c>
      <c r="S3">
        <v>27</v>
      </c>
      <c r="T3">
        <v>93763</v>
      </c>
      <c r="U3">
        <v>14266</v>
      </c>
      <c r="V3">
        <v>13</v>
      </c>
      <c r="W3">
        <v>15</v>
      </c>
      <c r="X3">
        <v>243</v>
      </c>
      <c r="Y3">
        <v>62</v>
      </c>
      <c r="Z3">
        <v>320</v>
      </c>
      <c r="AA3">
        <v>141</v>
      </c>
      <c r="AB3">
        <v>63</v>
      </c>
      <c r="AC3">
        <v>44</v>
      </c>
      <c r="AD3">
        <v>20</v>
      </c>
      <c r="AE3">
        <v>24.6</v>
      </c>
      <c r="AF3">
        <v>862</v>
      </c>
      <c r="AG3">
        <v>455.39999999999901</v>
      </c>
      <c r="AH3">
        <v>8</v>
      </c>
      <c r="AI3">
        <v>44.5</v>
      </c>
      <c r="AJ3">
        <v>1511</v>
      </c>
      <c r="AK3">
        <v>55.299999999999898</v>
      </c>
      <c r="AL3">
        <v>0</v>
      </c>
      <c r="AM3">
        <v>11</v>
      </c>
      <c r="AN3">
        <v>22</v>
      </c>
      <c r="AO3">
        <v>25.5</v>
      </c>
      <c r="AP3">
        <v>815</v>
      </c>
      <c r="AQ3">
        <v>132</v>
      </c>
      <c r="AR3">
        <v>0</v>
      </c>
      <c r="AS3">
        <v>11</v>
      </c>
      <c r="AT3">
        <v>4.9000000000000004</v>
      </c>
      <c r="AU3">
        <v>4.7</v>
      </c>
      <c r="AV3">
        <v>1.8</v>
      </c>
      <c r="AW3">
        <v>1.3</v>
      </c>
      <c r="AX3">
        <v>93763</v>
      </c>
      <c r="AY3">
        <v>14266</v>
      </c>
      <c r="AZ3">
        <v>0.6</v>
      </c>
      <c r="BA3">
        <v>0.7</v>
      </c>
      <c r="BB3">
        <v>8.6</v>
      </c>
      <c r="BC3">
        <v>2.2999999999999998</v>
      </c>
      <c r="BD3">
        <v>11.3</v>
      </c>
      <c r="BE3">
        <v>4.8</v>
      </c>
      <c r="BF3">
        <v>2.2000000000000002</v>
      </c>
      <c r="BG3">
        <v>1.6</v>
      </c>
      <c r="BH3">
        <v>1.5</v>
      </c>
      <c r="BI3">
        <v>1.9</v>
      </c>
      <c r="BJ3">
        <v>30.5</v>
      </c>
      <c r="BK3">
        <v>15.6999999999999</v>
      </c>
      <c r="BL3">
        <v>0.3</v>
      </c>
      <c r="BM3">
        <v>1.7</v>
      </c>
      <c r="BN3">
        <v>97.299999999999898</v>
      </c>
      <c r="BO3">
        <v>2.1</v>
      </c>
      <c r="BP3">
        <v>0</v>
      </c>
      <c r="BQ3">
        <v>1.9</v>
      </c>
      <c r="BR3">
        <v>1.7</v>
      </c>
      <c r="BS3">
        <v>1.9</v>
      </c>
      <c r="BT3">
        <v>61.5</v>
      </c>
      <c r="BU3">
        <v>8.8000000000000007</v>
      </c>
      <c r="BV3">
        <v>0</v>
      </c>
      <c r="BW3">
        <v>0.4</v>
      </c>
      <c r="BX3">
        <v>0.1804</v>
      </c>
      <c r="BY3">
        <v>2.3300000000000001E-2</v>
      </c>
      <c r="BZ3">
        <v>2.3699999999999999E-2</v>
      </c>
      <c r="CA3">
        <v>1.24E-2</v>
      </c>
      <c r="CB3">
        <v>0.23980000000000001</v>
      </c>
      <c r="CC3">
        <v>8.8999999999999999E-3</v>
      </c>
      <c r="CD3">
        <v>0.14330000000000001</v>
      </c>
      <c r="CE3">
        <v>6.5299999999999997E-2</v>
      </c>
      <c r="CF3">
        <v>5.5999999999999999E-3</v>
      </c>
      <c r="CG3">
        <v>6.2600000000000003E-2</v>
      </c>
      <c r="CH3">
        <v>0.27679999999999999</v>
      </c>
      <c r="CI3">
        <v>1.38E-2</v>
      </c>
      <c r="CJ3">
        <v>0.47860000000000003</v>
      </c>
      <c r="CK3">
        <v>0.14269999999999999</v>
      </c>
      <c r="CL3">
        <v>0.62129999999999996</v>
      </c>
      <c r="CM3">
        <v>0.2984</v>
      </c>
      <c r="CN3">
        <v>0.98580000000000001</v>
      </c>
      <c r="CO3">
        <v>0</v>
      </c>
      <c r="CP3">
        <v>0.38300000000000001</v>
      </c>
      <c r="CQ3">
        <v>0.84209999999999996</v>
      </c>
      <c r="CR3">
        <v>0</v>
      </c>
      <c r="CS3">
        <v>2.2109000000000001</v>
      </c>
      <c r="CT3">
        <v>0.48</v>
      </c>
      <c r="CU3">
        <v>3.3488000000000002</v>
      </c>
      <c r="CV3">
        <v>1.84E-2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226</v>
      </c>
      <c r="DR3">
        <v>146</v>
      </c>
      <c r="DS3">
        <v>8</v>
      </c>
      <c r="DT3">
        <v>5</v>
      </c>
      <c r="DU3">
        <v>1598</v>
      </c>
      <c r="DV3">
        <v>1.899689886915E-3</v>
      </c>
      <c r="DW3">
        <v>1.766418E-8</v>
      </c>
    </row>
    <row r="4" spans="1:127" x14ac:dyDescent="0.2">
      <c r="A4">
        <v>6</v>
      </c>
      <c r="B4">
        <v>36</v>
      </c>
      <c r="C4" t="s">
        <v>127</v>
      </c>
      <c r="D4" t="s">
        <v>128</v>
      </c>
      <c r="E4">
        <v>36061</v>
      </c>
      <c r="F4" t="s">
        <v>129</v>
      </c>
      <c r="G4">
        <v>36061023801</v>
      </c>
      <c r="H4" t="s">
        <v>283</v>
      </c>
      <c r="I4">
        <v>0.13608819999999999</v>
      </c>
      <c r="J4">
        <v>9278</v>
      </c>
      <c r="K4">
        <v>730</v>
      </c>
      <c r="L4">
        <v>4568</v>
      </c>
      <c r="M4">
        <v>103</v>
      </c>
      <c r="N4">
        <v>4118</v>
      </c>
      <c r="O4">
        <v>291</v>
      </c>
      <c r="P4">
        <v>1199</v>
      </c>
      <c r="Q4">
        <v>393</v>
      </c>
      <c r="R4">
        <v>295</v>
      </c>
      <c r="S4">
        <v>162</v>
      </c>
      <c r="T4">
        <v>52032</v>
      </c>
      <c r="U4">
        <v>7452</v>
      </c>
      <c r="V4">
        <v>707</v>
      </c>
      <c r="W4">
        <v>330</v>
      </c>
      <c r="X4">
        <v>1440</v>
      </c>
      <c r="Y4">
        <v>342</v>
      </c>
      <c r="Z4">
        <v>1250</v>
      </c>
      <c r="AA4">
        <v>289</v>
      </c>
      <c r="AB4">
        <v>918</v>
      </c>
      <c r="AC4">
        <v>348</v>
      </c>
      <c r="AD4">
        <v>24</v>
      </c>
      <c r="AE4">
        <v>41.2</v>
      </c>
      <c r="AF4">
        <v>5208</v>
      </c>
      <c r="AG4">
        <v>987.5</v>
      </c>
      <c r="AH4">
        <v>528</v>
      </c>
      <c r="AI4">
        <v>246.4</v>
      </c>
      <c r="AJ4">
        <v>4477</v>
      </c>
      <c r="AK4">
        <v>148.69999999999899</v>
      </c>
      <c r="AL4">
        <v>0</v>
      </c>
      <c r="AM4">
        <v>16</v>
      </c>
      <c r="AN4">
        <v>283</v>
      </c>
      <c r="AO4">
        <v>175.8</v>
      </c>
      <c r="AP4">
        <v>3039</v>
      </c>
      <c r="AQ4">
        <v>358</v>
      </c>
      <c r="AR4">
        <v>439</v>
      </c>
      <c r="AS4">
        <v>162</v>
      </c>
      <c r="AT4">
        <v>13.6</v>
      </c>
      <c r="AU4">
        <v>4.4000000000000004</v>
      </c>
      <c r="AV4">
        <v>6</v>
      </c>
      <c r="AW4">
        <v>3.2</v>
      </c>
      <c r="AX4">
        <v>52032</v>
      </c>
      <c r="AY4">
        <v>7452</v>
      </c>
      <c r="AZ4">
        <v>10.1</v>
      </c>
      <c r="BA4">
        <v>4.7</v>
      </c>
      <c r="BB4">
        <v>15.5</v>
      </c>
      <c r="BC4">
        <v>3.6</v>
      </c>
      <c r="BD4">
        <v>13.5</v>
      </c>
      <c r="BE4">
        <v>2.9</v>
      </c>
      <c r="BF4">
        <v>10.4</v>
      </c>
      <c r="BG4">
        <v>3.7</v>
      </c>
      <c r="BH4">
        <v>0.6</v>
      </c>
      <c r="BI4">
        <v>1</v>
      </c>
      <c r="BJ4">
        <v>56.1</v>
      </c>
      <c r="BK4">
        <v>9.6999999999999904</v>
      </c>
      <c r="BL4">
        <v>6.1</v>
      </c>
      <c r="BM4">
        <v>2.8</v>
      </c>
      <c r="BN4">
        <v>98</v>
      </c>
      <c r="BO4">
        <v>2.4</v>
      </c>
      <c r="BP4">
        <v>0</v>
      </c>
      <c r="BQ4">
        <v>0.7</v>
      </c>
      <c r="BR4">
        <v>6.9</v>
      </c>
      <c r="BS4">
        <v>4.2</v>
      </c>
      <c r="BT4">
        <v>73.799999999999898</v>
      </c>
      <c r="BU4">
        <v>6.5</v>
      </c>
      <c r="BV4">
        <v>4.7</v>
      </c>
      <c r="BW4">
        <v>1.7</v>
      </c>
      <c r="BX4">
        <v>0.55500000000000005</v>
      </c>
      <c r="BY4">
        <v>0.39150000000000001</v>
      </c>
      <c r="BZ4">
        <v>0.10150000000000001</v>
      </c>
      <c r="CA4">
        <v>0.43630000000000002</v>
      </c>
      <c r="CB4">
        <v>1.4843</v>
      </c>
      <c r="CC4">
        <v>0.34599999999999997</v>
      </c>
      <c r="CD4">
        <v>0.5665</v>
      </c>
      <c r="CE4">
        <v>9.8599999999999993E-2</v>
      </c>
      <c r="CF4">
        <v>0.47239999999999999</v>
      </c>
      <c r="CG4">
        <v>2.9700000000000001E-2</v>
      </c>
      <c r="CH4">
        <v>1.1672</v>
      </c>
      <c r="CI4">
        <v>8.8700000000000001E-2</v>
      </c>
      <c r="CJ4">
        <v>0.64149999999999996</v>
      </c>
      <c r="CK4">
        <v>0.66579999999999995</v>
      </c>
      <c r="CL4">
        <v>1.3071999999999999</v>
      </c>
      <c r="CM4">
        <v>0.64890000000000003</v>
      </c>
      <c r="CN4">
        <v>0.99180000000000001</v>
      </c>
      <c r="CO4">
        <v>0</v>
      </c>
      <c r="CP4">
        <v>0.7228</v>
      </c>
      <c r="CQ4">
        <v>0.92610000000000003</v>
      </c>
      <c r="CR4">
        <v>0.87250000000000005</v>
      </c>
      <c r="CS4">
        <v>3.5131999999999999</v>
      </c>
      <c r="CT4">
        <v>0.96209999999999996</v>
      </c>
      <c r="CU4">
        <v>7.4718999999999998</v>
      </c>
      <c r="CV4">
        <v>0.5665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0</v>
      </c>
      <c r="DO4">
        <v>2</v>
      </c>
      <c r="DP4">
        <v>2</v>
      </c>
      <c r="DQ4">
        <v>727</v>
      </c>
      <c r="DR4">
        <v>293</v>
      </c>
      <c r="DS4">
        <v>8.1999999999999904</v>
      </c>
      <c r="DT4">
        <v>3.3</v>
      </c>
      <c r="DU4">
        <v>6338</v>
      </c>
      <c r="DV4">
        <v>6.3819716825039997E-3</v>
      </c>
      <c r="DW4">
        <v>8.8455503000000005E-8</v>
      </c>
    </row>
    <row r="5" spans="1:127" x14ac:dyDescent="0.2">
      <c r="A5">
        <v>7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36081000100</v>
      </c>
      <c r="H5" t="s">
        <v>1623</v>
      </c>
      <c r="I5">
        <v>0.44013849999999999</v>
      </c>
      <c r="J5">
        <v>6756</v>
      </c>
      <c r="K5">
        <v>647</v>
      </c>
      <c r="L5">
        <v>4474</v>
      </c>
      <c r="M5">
        <v>59</v>
      </c>
      <c r="N5">
        <v>3546</v>
      </c>
      <c r="O5">
        <v>249</v>
      </c>
      <c r="P5">
        <v>666</v>
      </c>
      <c r="Q5">
        <v>270</v>
      </c>
      <c r="R5">
        <v>119</v>
      </c>
      <c r="S5">
        <v>71</v>
      </c>
      <c r="T5">
        <v>81358</v>
      </c>
      <c r="U5">
        <v>6575</v>
      </c>
      <c r="V5">
        <v>120</v>
      </c>
      <c r="W5">
        <v>128</v>
      </c>
      <c r="X5">
        <v>283</v>
      </c>
      <c r="Y5">
        <v>167</v>
      </c>
      <c r="Z5">
        <v>898</v>
      </c>
      <c r="AA5">
        <v>282</v>
      </c>
      <c r="AB5">
        <v>296</v>
      </c>
      <c r="AC5">
        <v>130</v>
      </c>
      <c r="AD5">
        <v>60</v>
      </c>
      <c r="AE5">
        <v>53.2</v>
      </c>
      <c r="AF5">
        <v>2856</v>
      </c>
      <c r="AG5">
        <v>843.39999999999895</v>
      </c>
      <c r="AH5">
        <v>200</v>
      </c>
      <c r="AI5">
        <v>140.9</v>
      </c>
      <c r="AJ5">
        <v>4399</v>
      </c>
      <c r="AK5">
        <v>83</v>
      </c>
      <c r="AL5">
        <v>0</v>
      </c>
      <c r="AM5">
        <v>16</v>
      </c>
      <c r="AN5">
        <v>204</v>
      </c>
      <c r="AO5">
        <v>88.099999999999895</v>
      </c>
      <c r="AP5">
        <v>2140</v>
      </c>
      <c r="AQ5">
        <v>268</v>
      </c>
      <c r="AR5">
        <v>155</v>
      </c>
      <c r="AS5">
        <v>99</v>
      </c>
      <c r="AT5">
        <v>9.9</v>
      </c>
      <c r="AU5">
        <v>4.0999999999999996</v>
      </c>
      <c r="AV5">
        <v>2.5</v>
      </c>
      <c r="AW5">
        <v>1.5</v>
      </c>
      <c r="AX5">
        <v>81358</v>
      </c>
      <c r="AY5">
        <v>6575</v>
      </c>
      <c r="AZ5">
        <v>2.1</v>
      </c>
      <c r="BA5">
        <v>2.2999999999999998</v>
      </c>
      <c r="BB5">
        <v>4.2</v>
      </c>
      <c r="BC5">
        <v>2.4</v>
      </c>
      <c r="BD5">
        <v>13.3</v>
      </c>
      <c r="BE5">
        <v>4</v>
      </c>
      <c r="BF5">
        <v>4.4000000000000004</v>
      </c>
      <c r="BG5">
        <v>1.9</v>
      </c>
      <c r="BH5">
        <v>1.7</v>
      </c>
      <c r="BI5">
        <v>1.5</v>
      </c>
      <c r="BJ5">
        <v>42.299999999999898</v>
      </c>
      <c r="BK5">
        <v>11.8</v>
      </c>
      <c r="BL5">
        <v>3.3</v>
      </c>
      <c r="BM5">
        <v>2.2999999999999998</v>
      </c>
      <c r="BN5">
        <v>98.299999999999898</v>
      </c>
      <c r="BO5">
        <v>1.3</v>
      </c>
      <c r="BP5">
        <v>0</v>
      </c>
      <c r="BQ5">
        <v>0.7</v>
      </c>
      <c r="BR5">
        <v>5.8</v>
      </c>
      <c r="BS5">
        <v>2.5</v>
      </c>
      <c r="BT5">
        <v>60.299999999999898</v>
      </c>
      <c r="BU5">
        <v>6.4</v>
      </c>
      <c r="BV5">
        <v>2.2999999999999998</v>
      </c>
      <c r="BW5">
        <v>1.4</v>
      </c>
      <c r="BX5">
        <v>0.41510000000000002</v>
      </c>
      <c r="BY5">
        <v>5.2400000000000002E-2</v>
      </c>
      <c r="BZ5">
        <v>3.6499999999999998E-2</v>
      </c>
      <c r="CA5">
        <v>4.6600000000000003E-2</v>
      </c>
      <c r="CB5">
        <v>0.55059999999999998</v>
      </c>
      <c r="CC5">
        <v>6.6900000000000001E-2</v>
      </c>
      <c r="CD5">
        <v>2.5100000000000001E-2</v>
      </c>
      <c r="CE5">
        <v>9.6199999999999994E-2</v>
      </c>
      <c r="CF5">
        <v>2.93E-2</v>
      </c>
      <c r="CG5">
        <v>7.0199999999999999E-2</v>
      </c>
      <c r="CH5">
        <v>0.2208</v>
      </c>
      <c r="CI5">
        <v>1.11E-2</v>
      </c>
      <c r="CJ5">
        <v>0.56979999999999997</v>
      </c>
      <c r="CK5">
        <v>0.53620000000000001</v>
      </c>
      <c r="CL5">
        <v>1.1061000000000001</v>
      </c>
      <c r="CM5">
        <v>0.53949999999999998</v>
      </c>
      <c r="CN5">
        <v>0.99380000000000002</v>
      </c>
      <c r="CO5">
        <v>0</v>
      </c>
      <c r="CP5">
        <v>0.67789999999999995</v>
      </c>
      <c r="CQ5">
        <v>0.83509999999999995</v>
      </c>
      <c r="CR5">
        <v>0.79469999999999996</v>
      </c>
      <c r="CS5">
        <v>3.3014999999999999</v>
      </c>
      <c r="CT5">
        <v>0.91810000000000003</v>
      </c>
      <c r="CU5">
        <v>5.1790000000000003</v>
      </c>
      <c r="CV5">
        <v>0.19239999999999999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590</v>
      </c>
      <c r="DR5">
        <v>347</v>
      </c>
      <c r="DS5">
        <v>8.6999999999999904</v>
      </c>
      <c r="DT5">
        <v>5</v>
      </c>
      <c r="DU5">
        <v>19440</v>
      </c>
      <c r="DV5">
        <v>0.13001966881266799</v>
      </c>
      <c r="DW5">
        <v>1.20777993087E-4</v>
      </c>
    </row>
    <row r="6" spans="1:127" x14ac:dyDescent="0.2">
      <c r="A6">
        <v>8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36081000700</v>
      </c>
      <c r="H6" t="s">
        <v>1622</v>
      </c>
      <c r="I6">
        <v>0.21044299999999999</v>
      </c>
      <c r="J6">
        <v>5928</v>
      </c>
      <c r="K6">
        <v>536</v>
      </c>
      <c r="L6">
        <v>3232</v>
      </c>
      <c r="M6">
        <v>92</v>
      </c>
      <c r="N6">
        <v>2902</v>
      </c>
      <c r="O6">
        <v>177</v>
      </c>
      <c r="P6">
        <v>296</v>
      </c>
      <c r="Q6">
        <v>120</v>
      </c>
      <c r="R6">
        <v>270</v>
      </c>
      <c r="S6">
        <v>118</v>
      </c>
      <c r="T6">
        <v>66093</v>
      </c>
      <c r="U6">
        <v>8811</v>
      </c>
      <c r="V6">
        <v>227</v>
      </c>
      <c r="W6">
        <v>117</v>
      </c>
      <c r="X6">
        <v>459</v>
      </c>
      <c r="Y6">
        <v>125</v>
      </c>
      <c r="Z6">
        <v>973</v>
      </c>
      <c r="AA6">
        <v>305</v>
      </c>
      <c r="AB6">
        <v>220</v>
      </c>
      <c r="AC6">
        <v>98</v>
      </c>
      <c r="AD6">
        <v>79</v>
      </c>
      <c r="AE6">
        <v>68.900000000000006</v>
      </c>
      <c r="AF6">
        <v>2371</v>
      </c>
      <c r="AG6">
        <v>726.89999999999895</v>
      </c>
      <c r="AH6">
        <v>234</v>
      </c>
      <c r="AI6">
        <v>157</v>
      </c>
      <c r="AJ6">
        <v>1743</v>
      </c>
      <c r="AK6">
        <v>177.69999999999899</v>
      </c>
      <c r="AL6">
        <v>0</v>
      </c>
      <c r="AM6">
        <v>16</v>
      </c>
      <c r="AN6">
        <v>106</v>
      </c>
      <c r="AO6">
        <v>71.2</v>
      </c>
      <c r="AP6">
        <v>1671</v>
      </c>
      <c r="AQ6">
        <v>222</v>
      </c>
      <c r="AR6">
        <v>0</v>
      </c>
      <c r="AS6">
        <v>16</v>
      </c>
      <c r="AT6">
        <v>5</v>
      </c>
      <c r="AU6">
        <v>2</v>
      </c>
      <c r="AV6">
        <v>6.5</v>
      </c>
      <c r="AW6">
        <v>2.7</v>
      </c>
      <c r="AX6">
        <v>66093</v>
      </c>
      <c r="AY6">
        <v>8811</v>
      </c>
      <c r="AZ6">
        <v>4.8</v>
      </c>
      <c r="BA6">
        <v>2.2999999999999998</v>
      </c>
      <c r="BB6">
        <v>7.7</v>
      </c>
      <c r="BC6">
        <v>2.2000000000000002</v>
      </c>
      <c r="BD6">
        <v>16.399999999999899</v>
      </c>
      <c r="BE6">
        <v>4.9000000000000004</v>
      </c>
      <c r="BF6">
        <v>3.7</v>
      </c>
      <c r="BG6">
        <v>1.7</v>
      </c>
      <c r="BH6">
        <v>2.7</v>
      </c>
      <c r="BI6">
        <v>2.4</v>
      </c>
      <c r="BJ6">
        <v>40</v>
      </c>
      <c r="BK6">
        <v>11.6999999999999</v>
      </c>
      <c r="BL6">
        <v>4.3</v>
      </c>
      <c r="BM6">
        <v>2.9</v>
      </c>
      <c r="BN6">
        <v>53.899999999999899</v>
      </c>
      <c r="BO6">
        <v>5.3</v>
      </c>
      <c r="BP6">
        <v>0</v>
      </c>
      <c r="BQ6">
        <v>0.9</v>
      </c>
      <c r="BR6">
        <v>3.7</v>
      </c>
      <c r="BS6">
        <v>2.4</v>
      </c>
      <c r="BT6">
        <v>57.6</v>
      </c>
      <c r="BU6">
        <v>5.9</v>
      </c>
      <c r="BV6">
        <v>0</v>
      </c>
      <c r="BW6">
        <v>0.3</v>
      </c>
      <c r="BX6">
        <v>0.18509999999999999</v>
      </c>
      <c r="BY6">
        <v>0.45729999999999998</v>
      </c>
      <c r="BZ6">
        <v>5.8599999999999999E-2</v>
      </c>
      <c r="CA6">
        <v>0.1623</v>
      </c>
      <c r="CB6">
        <v>0.86339999999999995</v>
      </c>
      <c r="CC6">
        <v>0.1532</v>
      </c>
      <c r="CD6">
        <v>0.1048</v>
      </c>
      <c r="CE6">
        <v>0.1857</v>
      </c>
      <c r="CF6">
        <v>1.7299999999999999E-2</v>
      </c>
      <c r="CG6">
        <v>0.13009999999999999</v>
      </c>
      <c r="CH6">
        <v>0.438</v>
      </c>
      <c r="CI6">
        <v>2.12E-2</v>
      </c>
      <c r="CJ6">
        <v>0.55459999999999998</v>
      </c>
      <c r="CK6">
        <v>0.59060000000000001</v>
      </c>
      <c r="CL6">
        <v>1.1452</v>
      </c>
      <c r="CM6">
        <v>0.56320000000000003</v>
      </c>
      <c r="CN6">
        <v>0.81510000000000005</v>
      </c>
      <c r="CO6">
        <v>0</v>
      </c>
      <c r="CP6">
        <v>0.56630000000000003</v>
      </c>
      <c r="CQ6">
        <v>0.81610000000000005</v>
      </c>
      <c r="CR6">
        <v>0</v>
      </c>
      <c r="CS6">
        <v>2.1974</v>
      </c>
      <c r="CT6">
        <v>0.47489999999999999</v>
      </c>
      <c r="CU6">
        <v>4.6440000000000001</v>
      </c>
      <c r="CV6">
        <v>0.12039999999999999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480</v>
      </c>
      <c r="DR6">
        <v>176</v>
      </c>
      <c r="DS6">
        <v>8.1</v>
      </c>
      <c r="DT6">
        <v>2.9</v>
      </c>
      <c r="DU6">
        <v>8141</v>
      </c>
      <c r="DV6">
        <v>3.4336675070682998E-2</v>
      </c>
      <c r="DW6">
        <v>5.8420874603000001E-5</v>
      </c>
    </row>
    <row r="7" spans="1:127" x14ac:dyDescent="0.2">
      <c r="A7">
        <v>9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36081001900</v>
      </c>
      <c r="H7" t="s">
        <v>1586</v>
      </c>
      <c r="I7">
        <v>0.33511069999999998</v>
      </c>
      <c r="J7">
        <v>1850</v>
      </c>
      <c r="K7">
        <v>203</v>
      </c>
      <c r="L7">
        <v>1394</v>
      </c>
      <c r="M7">
        <v>86</v>
      </c>
      <c r="N7">
        <v>1005</v>
      </c>
      <c r="O7">
        <v>104</v>
      </c>
      <c r="P7">
        <v>161</v>
      </c>
      <c r="Q7">
        <v>79</v>
      </c>
      <c r="R7">
        <v>70</v>
      </c>
      <c r="S7">
        <v>48</v>
      </c>
      <c r="T7">
        <v>80862</v>
      </c>
      <c r="U7">
        <v>9102</v>
      </c>
      <c r="V7">
        <v>89</v>
      </c>
      <c r="W7">
        <v>70</v>
      </c>
      <c r="X7">
        <v>99</v>
      </c>
      <c r="Y7">
        <v>47</v>
      </c>
      <c r="Z7">
        <v>132</v>
      </c>
      <c r="AA7">
        <v>63</v>
      </c>
      <c r="AB7">
        <v>50</v>
      </c>
      <c r="AC7">
        <v>37</v>
      </c>
      <c r="AD7">
        <v>5</v>
      </c>
      <c r="AE7">
        <v>13.6</v>
      </c>
      <c r="AF7">
        <v>903</v>
      </c>
      <c r="AG7">
        <v>265.39999999999901</v>
      </c>
      <c r="AH7">
        <v>33</v>
      </c>
      <c r="AI7">
        <v>54.899999999999899</v>
      </c>
      <c r="AJ7">
        <v>1180</v>
      </c>
      <c r="AK7">
        <v>100.2</v>
      </c>
      <c r="AL7">
        <v>0</v>
      </c>
      <c r="AM7">
        <v>11</v>
      </c>
      <c r="AN7">
        <v>98</v>
      </c>
      <c r="AO7">
        <v>47.7</v>
      </c>
      <c r="AP7">
        <v>626</v>
      </c>
      <c r="AQ7">
        <v>104</v>
      </c>
      <c r="AR7">
        <v>0</v>
      </c>
      <c r="AS7">
        <v>11</v>
      </c>
      <c r="AT7">
        <v>8.6999999999999904</v>
      </c>
      <c r="AU7">
        <v>4.0999999999999996</v>
      </c>
      <c r="AV7">
        <v>4.8</v>
      </c>
      <c r="AW7">
        <v>3.3</v>
      </c>
      <c r="AX7">
        <v>80862</v>
      </c>
      <c r="AY7">
        <v>9102</v>
      </c>
      <c r="AZ7">
        <v>5.8</v>
      </c>
      <c r="BA7">
        <v>4.5999999999999996</v>
      </c>
      <c r="BB7">
        <v>5.4</v>
      </c>
      <c r="BC7">
        <v>2.5</v>
      </c>
      <c r="BD7">
        <v>7.1</v>
      </c>
      <c r="BE7">
        <v>3.3</v>
      </c>
      <c r="BF7">
        <v>2.7</v>
      </c>
      <c r="BG7">
        <v>2</v>
      </c>
      <c r="BH7">
        <v>0.5</v>
      </c>
      <c r="BI7">
        <v>1.4</v>
      </c>
      <c r="BJ7">
        <v>48.799999999999898</v>
      </c>
      <c r="BK7">
        <v>13.3</v>
      </c>
      <c r="BL7">
        <v>1.9</v>
      </c>
      <c r="BM7">
        <v>3.1</v>
      </c>
      <c r="BN7">
        <v>84.599999999999895</v>
      </c>
      <c r="BO7">
        <v>4.9000000000000004</v>
      </c>
      <c r="BP7">
        <v>0</v>
      </c>
      <c r="BQ7">
        <v>2.1</v>
      </c>
      <c r="BR7">
        <v>9.8000000000000007</v>
      </c>
      <c r="BS7">
        <v>4.5999999999999996</v>
      </c>
      <c r="BT7">
        <v>62.299999999999898</v>
      </c>
      <c r="BU7">
        <v>7.7</v>
      </c>
      <c r="BV7">
        <v>0</v>
      </c>
      <c r="BW7">
        <v>0.6</v>
      </c>
      <c r="BX7">
        <v>0.3599</v>
      </c>
      <c r="BY7">
        <v>0.25130000000000002</v>
      </c>
      <c r="BZ7">
        <v>3.7100000000000001E-2</v>
      </c>
      <c r="CA7">
        <v>0.21260000000000001</v>
      </c>
      <c r="CB7">
        <v>0.86099999999999999</v>
      </c>
      <c r="CC7">
        <v>0.15240000000000001</v>
      </c>
      <c r="CD7">
        <v>4.0800000000000003E-2</v>
      </c>
      <c r="CE7">
        <v>3.0300000000000001E-2</v>
      </c>
      <c r="CF7">
        <v>8.5000000000000006E-3</v>
      </c>
      <c r="CG7">
        <v>2.7199999999999998E-2</v>
      </c>
      <c r="CH7">
        <v>0.1067</v>
      </c>
      <c r="CI7">
        <v>5.7999999999999996E-3</v>
      </c>
      <c r="CJ7">
        <v>0.60929999999999995</v>
      </c>
      <c r="CK7">
        <v>0.43</v>
      </c>
      <c r="CL7">
        <v>1.0392999999999999</v>
      </c>
      <c r="CM7">
        <v>0.50560000000000005</v>
      </c>
      <c r="CN7">
        <v>0.91449999999999998</v>
      </c>
      <c r="CO7">
        <v>0</v>
      </c>
      <c r="CP7">
        <v>0.80500000000000005</v>
      </c>
      <c r="CQ7">
        <v>0.84870000000000001</v>
      </c>
      <c r="CR7">
        <v>0</v>
      </c>
      <c r="CS7">
        <v>2.5682999999999998</v>
      </c>
      <c r="CT7">
        <v>0.65939999999999999</v>
      </c>
      <c r="CU7">
        <v>4.5753000000000004</v>
      </c>
      <c r="CV7">
        <v>0.11360000000000001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129</v>
      </c>
      <c r="DR7">
        <v>56</v>
      </c>
      <c r="DS7">
        <v>7</v>
      </c>
      <c r="DT7">
        <v>3.1</v>
      </c>
      <c r="DU7">
        <v>29985</v>
      </c>
      <c r="DV7">
        <v>4.9840641662766E-2</v>
      </c>
      <c r="DW7">
        <v>9.2930012523000005E-5</v>
      </c>
    </row>
    <row r="8" spans="1:127" x14ac:dyDescent="0.2">
      <c r="A8">
        <v>10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36081002500</v>
      </c>
      <c r="H8" t="s">
        <v>1585</v>
      </c>
      <c r="I8">
        <v>8.1246299999999994E-2</v>
      </c>
      <c r="J8">
        <v>6592</v>
      </c>
      <c r="K8">
        <v>579</v>
      </c>
      <c r="L8">
        <v>3384</v>
      </c>
      <c r="M8">
        <v>68</v>
      </c>
      <c r="N8">
        <v>3176</v>
      </c>
      <c r="O8">
        <v>149</v>
      </c>
      <c r="P8">
        <v>3100</v>
      </c>
      <c r="Q8">
        <v>699</v>
      </c>
      <c r="R8">
        <v>610</v>
      </c>
      <c r="S8">
        <v>271</v>
      </c>
      <c r="T8">
        <v>14116</v>
      </c>
      <c r="U8">
        <v>3662</v>
      </c>
      <c r="V8">
        <v>1705</v>
      </c>
      <c r="W8">
        <v>323</v>
      </c>
      <c r="X8">
        <v>1021</v>
      </c>
      <c r="Y8">
        <v>241</v>
      </c>
      <c r="Z8">
        <v>1262</v>
      </c>
      <c r="AA8">
        <v>343</v>
      </c>
      <c r="AB8">
        <v>1141</v>
      </c>
      <c r="AC8">
        <v>279</v>
      </c>
      <c r="AD8">
        <v>568</v>
      </c>
      <c r="AE8">
        <v>165.099999999999</v>
      </c>
      <c r="AF8">
        <v>6507</v>
      </c>
      <c r="AG8">
        <v>586.29999999999905</v>
      </c>
      <c r="AH8">
        <v>1463</v>
      </c>
      <c r="AI8">
        <v>369</v>
      </c>
      <c r="AJ8">
        <v>3191</v>
      </c>
      <c r="AK8">
        <v>170.099999999999</v>
      </c>
      <c r="AL8">
        <v>0</v>
      </c>
      <c r="AM8">
        <v>16</v>
      </c>
      <c r="AN8">
        <v>83</v>
      </c>
      <c r="AO8">
        <v>59.399999999999899</v>
      </c>
      <c r="AP8">
        <v>2864</v>
      </c>
      <c r="AQ8">
        <v>206</v>
      </c>
      <c r="AR8">
        <v>0</v>
      </c>
      <c r="AS8">
        <v>16</v>
      </c>
      <c r="AT8">
        <v>47</v>
      </c>
      <c r="AU8">
        <v>9</v>
      </c>
      <c r="AV8">
        <v>24.1</v>
      </c>
      <c r="AW8">
        <v>9.3000000000000007</v>
      </c>
      <c r="AX8">
        <v>14116</v>
      </c>
      <c r="AY8">
        <v>3662</v>
      </c>
      <c r="AZ8">
        <v>39.200000000000003</v>
      </c>
      <c r="BA8">
        <v>6.5</v>
      </c>
      <c r="BB8">
        <v>15.5</v>
      </c>
      <c r="BC8">
        <v>3.9</v>
      </c>
      <c r="BD8">
        <v>19.100000000000001</v>
      </c>
      <c r="BE8">
        <v>4.9000000000000004</v>
      </c>
      <c r="BF8">
        <v>17.3</v>
      </c>
      <c r="BG8">
        <v>4.7</v>
      </c>
      <c r="BH8">
        <v>17.899999999999899</v>
      </c>
      <c r="BI8">
        <v>5.0999999999999996</v>
      </c>
      <c r="BJ8">
        <v>98.7</v>
      </c>
      <c r="BK8">
        <v>2</v>
      </c>
      <c r="BL8">
        <v>23.399999999999899</v>
      </c>
      <c r="BM8">
        <v>5.5</v>
      </c>
      <c r="BN8">
        <v>94.299999999999898</v>
      </c>
      <c r="BO8">
        <v>4.7</v>
      </c>
      <c r="BP8">
        <v>0</v>
      </c>
      <c r="BQ8">
        <v>0.9</v>
      </c>
      <c r="BR8">
        <v>2.6</v>
      </c>
      <c r="BS8">
        <v>1.9</v>
      </c>
      <c r="BT8">
        <v>90.2</v>
      </c>
      <c r="BU8">
        <v>4.5999999999999996</v>
      </c>
      <c r="BV8">
        <v>0</v>
      </c>
      <c r="BW8">
        <v>0.2</v>
      </c>
      <c r="BX8">
        <v>0.9647</v>
      </c>
      <c r="BY8">
        <v>0.98950000000000005</v>
      </c>
      <c r="BZ8">
        <v>0.93</v>
      </c>
      <c r="CA8">
        <v>0.96330000000000005</v>
      </c>
      <c r="CB8">
        <v>3.8475000000000001</v>
      </c>
      <c r="CC8">
        <v>0.98719999999999997</v>
      </c>
      <c r="CD8">
        <v>0.5665</v>
      </c>
      <c r="CE8">
        <v>0.3322</v>
      </c>
      <c r="CF8">
        <v>0.87970000000000004</v>
      </c>
      <c r="CG8">
        <v>0.86509999999999998</v>
      </c>
      <c r="CH8">
        <v>2.6435</v>
      </c>
      <c r="CI8">
        <v>0.85109999999999997</v>
      </c>
      <c r="CJ8">
        <v>0.94750000000000001</v>
      </c>
      <c r="CK8">
        <v>0.92979999999999996</v>
      </c>
      <c r="CL8">
        <v>1.8773</v>
      </c>
      <c r="CM8">
        <v>0.98429999999999995</v>
      </c>
      <c r="CN8">
        <v>0.96679999999999999</v>
      </c>
      <c r="CO8">
        <v>0</v>
      </c>
      <c r="CP8">
        <v>0.48349999999999999</v>
      </c>
      <c r="CQ8">
        <v>0.99609999999999999</v>
      </c>
      <c r="CR8">
        <v>0</v>
      </c>
      <c r="CS8">
        <v>2.4464000000000001</v>
      </c>
      <c r="CT8">
        <v>0.59609999999999996</v>
      </c>
      <c r="CU8">
        <v>10.8148</v>
      </c>
      <c r="CV8">
        <v>0.93799999999999994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2</v>
      </c>
      <c r="DJ8">
        <v>1</v>
      </c>
      <c r="DK8">
        <v>0</v>
      </c>
      <c r="DL8">
        <v>0</v>
      </c>
      <c r="DM8">
        <v>1</v>
      </c>
      <c r="DN8">
        <v>0</v>
      </c>
      <c r="DO8">
        <v>2</v>
      </c>
      <c r="DP8">
        <v>8</v>
      </c>
      <c r="DQ8">
        <v>401</v>
      </c>
      <c r="DR8">
        <v>172</v>
      </c>
      <c r="DS8">
        <v>6.1</v>
      </c>
      <c r="DT8">
        <v>2.6</v>
      </c>
      <c r="DU8">
        <v>2276</v>
      </c>
      <c r="DV8">
        <v>1.1818151868409E-2</v>
      </c>
      <c r="DW8">
        <v>2.1252699850000001E-6</v>
      </c>
    </row>
    <row r="9" spans="1:127" x14ac:dyDescent="0.2">
      <c r="A9">
        <v>11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36081003300</v>
      </c>
      <c r="H9" t="s">
        <v>1583</v>
      </c>
      <c r="I9">
        <v>0.19652710000000001</v>
      </c>
      <c r="J9">
        <v>2922</v>
      </c>
      <c r="K9">
        <v>278</v>
      </c>
      <c r="L9">
        <v>1297</v>
      </c>
      <c r="M9">
        <v>72</v>
      </c>
      <c r="N9">
        <v>1165</v>
      </c>
      <c r="O9">
        <v>93</v>
      </c>
      <c r="P9">
        <v>640</v>
      </c>
      <c r="Q9">
        <v>192</v>
      </c>
      <c r="R9">
        <v>112</v>
      </c>
      <c r="S9">
        <v>34</v>
      </c>
      <c r="T9">
        <v>36256</v>
      </c>
      <c r="U9">
        <v>5359</v>
      </c>
      <c r="V9">
        <v>272</v>
      </c>
      <c r="W9">
        <v>83</v>
      </c>
      <c r="X9">
        <v>208</v>
      </c>
      <c r="Y9">
        <v>70</v>
      </c>
      <c r="Z9">
        <v>354</v>
      </c>
      <c r="AA9">
        <v>111</v>
      </c>
      <c r="AB9">
        <v>187</v>
      </c>
      <c r="AC9">
        <v>68</v>
      </c>
      <c r="AD9">
        <v>57</v>
      </c>
      <c r="AE9">
        <v>32.899999999999899</v>
      </c>
      <c r="AF9">
        <v>1989</v>
      </c>
      <c r="AG9">
        <v>320.8</v>
      </c>
      <c r="AH9">
        <v>376</v>
      </c>
      <c r="AI9">
        <v>123.599999999999</v>
      </c>
      <c r="AJ9">
        <v>861</v>
      </c>
      <c r="AK9">
        <v>103.099999999999</v>
      </c>
      <c r="AL9">
        <v>0</v>
      </c>
      <c r="AM9">
        <v>11</v>
      </c>
      <c r="AN9">
        <v>180</v>
      </c>
      <c r="AO9">
        <v>63.7</v>
      </c>
      <c r="AP9">
        <v>856</v>
      </c>
      <c r="AQ9">
        <v>101</v>
      </c>
      <c r="AR9">
        <v>9</v>
      </c>
      <c r="AS9">
        <v>6</v>
      </c>
      <c r="AT9">
        <v>21.899999999999899</v>
      </c>
      <c r="AU9">
        <v>6.3</v>
      </c>
      <c r="AV9">
        <v>5.9</v>
      </c>
      <c r="AW9">
        <v>1.8</v>
      </c>
      <c r="AX9">
        <v>36256</v>
      </c>
      <c r="AY9">
        <v>5359</v>
      </c>
      <c r="AZ9">
        <v>11.6</v>
      </c>
      <c r="BA9">
        <v>3.2</v>
      </c>
      <c r="BB9">
        <v>7.1</v>
      </c>
      <c r="BC9">
        <v>2.2999999999999998</v>
      </c>
      <c r="BD9">
        <v>12.1</v>
      </c>
      <c r="BE9">
        <v>3.6</v>
      </c>
      <c r="BF9">
        <v>6.4</v>
      </c>
      <c r="BG9">
        <v>2.2999999999999998</v>
      </c>
      <c r="BH9">
        <v>4.9000000000000004</v>
      </c>
      <c r="BI9">
        <v>2.8</v>
      </c>
      <c r="BJ9">
        <v>68.099999999999895</v>
      </c>
      <c r="BK9">
        <v>8.9</v>
      </c>
      <c r="BL9">
        <v>13.5</v>
      </c>
      <c r="BM9">
        <v>4.2</v>
      </c>
      <c r="BN9">
        <v>66.400000000000006</v>
      </c>
      <c r="BO9">
        <v>7</v>
      </c>
      <c r="BP9">
        <v>0</v>
      </c>
      <c r="BQ9">
        <v>2.2999999999999998</v>
      </c>
      <c r="BR9">
        <v>15.5</v>
      </c>
      <c r="BS9">
        <v>5.3</v>
      </c>
      <c r="BT9">
        <v>73.5</v>
      </c>
      <c r="BU9">
        <v>7.3</v>
      </c>
      <c r="BV9">
        <v>0.3</v>
      </c>
      <c r="BW9">
        <v>0.2</v>
      </c>
      <c r="BX9">
        <v>0.74790000000000001</v>
      </c>
      <c r="BY9">
        <v>0.37990000000000002</v>
      </c>
      <c r="BZ9">
        <v>0.28949999999999998</v>
      </c>
      <c r="CA9">
        <v>0.50139999999999996</v>
      </c>
      <c r="CB9">
        <v>1.9188000000000001</v>
      </c>
      <c r="CC9">
        <v>0.4874</v>
      </c>
      <c r="CD9">
        <v>8.48E-2</v>
      </c>
      <c r="CE9">
        <v>7.6399999999999996E-2</v>
      </c>
      <c r="CF9">
        <v>0.10970000000000001</v>
      </c>
      <c r="CG9">
        <v>0.29630000000000001</v>
      </c>
      <c r="CH9">
        <v>0.56730000000000003</v>
      </c>
      <c r="CI9">
        <v>2.7199999999999998E-2</v>
      </c>
      <c r="CJ9">
        <v>0.69750000000000001</v>
      </c>
      <c r="CK9">
        <v>0.81730000000000003</v>
      </c>
      <c r="CL9">
        <v>1.5147999999999999</v>
      </c>
      <c r="CM9">
        <v>0.78400000000000003</v>
      </c>
      <c r="CN9">
        <v>0.85319999999999996</v>
      </c>
      <c r="CO9">
        <v>0</v>
      </c>
      <c r="CP9">
        <v>0.91410000000000002</v>
      </c>
      <c r="CQ9">
        <v>0.92430000000000001</v>
      </c>
      <c r="CR9">
        <v>0.4924</v>
      </c>
      <c r="CS9">
        <v>3.1839</v>
      </c>
      <c r="CT9">
        <v>0.89100000000000001</v>
      </c>
      <c r="CU9">
        <v>7.1848999999999998</v>
      </c>
      <c r="CV9">
        <v>0.52300000000000002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0</v>
      </c>
      <c r="DO9">
        <v>2</v>
      </c>
      <c r="DP9">
        <v>2</v>
      </c>
      <c r="DQ9">
        <v>480</v>
      </c>
      <c r="DR9">
        <v>177</v>
      </c>
      <c r="DS9">
        <v>16.399999999999899</v>
      </c>
      <c r="DT9">
        <v>6</v>
      </c>
      <c r="DU9">
        <v>21513</v>
      </c>
      <c r="DV9">
        <v>1.5840843691097999E-2</v>
      </c>
      <c r="DW9">
        <v>1.3773890489999999E-6</v>
      </c>
    </row>
    <row r="10" spans="1:127" x14ac:dyDescent="0.2">
      <c r="A10">
        <v>12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36081016300</v>
      </c>
      <c r="H10" t="s">
        <v>1534</v>
      </c>
      <c r="I10">
        <v>8.4267900000000007E-2</v>
      </c>
      <c r="J10">
        <v>3788</v>
      </c>
      <c r="K10">
        <v>337</v>
      </c>
      <c r="L10">
        <v>1742</v>
      </c>
      <c r="M10">
        <v>74</v>
      </c>
      <c r="N10">
        <v>1716</v>
      </c>
      <c r="O10">
        <v>84</v>
      </c>
      <c r="P10">
        <v>1056</v>
      </c>
      <c r="Q10">
        <v>251</v>
      </c>
      <c r="R10">
        <v>147</v>
      </c>
      <c r="S10">
        <v>66</v>
      </c>
      <c r="T10">
        <v>19738</v>
      </c>
      <c r="U10">
        <v>2791</v>
      </c>
      <c r="V10">
        <v>1223</v>
      </c>
      <c r="W10">
        <v>274</v>
      </c>
      <c r="X10">
        <v>915</v>
      </c>
      <c r="Y10">
        <v>176</v>
      </c>
      <c r="Z10">
        <v>538</v>
      </c>
      <c r="AA10">
        <v>127</v>
      </c>
      <c r="AB10">
        <v>625</v>
      </c>
      <c r="AC10">
        <v>186</v>
      </c>
      <c r="AD10">
        <v>109</v>
      </c>
      <c r="AE10">
        <v>45.399999999999899</v>
      </c>
      <c r="AF10">
        <v>3222</v>
      </c>
      <c r="AG10">
        <v>395.5</v>
      </c>
      <c r="AH10">
        <v>841</v>
      </c>
      <c r="AI10">
        <v>228</v>
      </c>
      <c r="AJ10">
        <v>1325</v>
      </c>
      <c r="AK10">
        <v>175.3</v>
      </c>
      <c r="AL10">
        <v>0</v>
      </c>
      <c r="AM10">
        <v>11</v>
      </c>
      <c r="AN10">
        <v>41</v>
      </c>
      <c r="AO10">
        <v>30.1</v>
      </c>
      <c r="AP10">
        <v>1310</v>
      </c>
      <c r="AQ10">
        <v>141</v>
      </c>
      <c r="AR10">
        <v>0</v>
      </c>
      <c r="AS10">
        <v>11</v>
      </c>
      <c r="AT10">
        <v>27.899999999999899</v>
      </c>
      <c r="AU10">
        <v>6.7</v>
      </c>
      <c r="AV10">
        <v>10.8</v>
      </c>
      <c r="AW10">
        <v>4.4000000000000004</v>
      </c>
      <c r="AX10">
        <v>19738</v>
      </c>
      <c r="AY10">
        <v>2791</v>
      </c>
      <c r="AZ10">
        <v>41.899999999999899</v>
      </c>
      <c r="BA10">
        <v>7.5</v>
      </c>
      <c r="BB10">
        <v>24.1999999999999</v>
      </c>
      <c r="BC10">
        <v>5.0999999999999996</v>
      </c>
      <c r="BD10">
        <v>14.1999999999999</v>
      </c>
      <c r="BE10">
        <v>3.1</v>
      </c>
      <c r="BF10">
        <v>16.5</v>
      </c>
      <c r="BG10">
        <v>4.9000000000000004</v>
      </c>
      <c r="BH10">
        <v>6.4</v>
      </c>
      <c r="BI10">
        <v>2.6</v>
      </c>
      <c r="BJ10">
        <v>85.099999999999895</v>
      </c>
      <c r="BK10">
        <v>7.2</v>
      </c>
      <c r="BL10">
        <v>23.1999999999999</v>
      </c>
      <c r="BM10">
        <v>6</v>
      </c>
      <c r="BN10">
        <v>76.099999999999895</v>
      </c>
      <c r="BO10">
        <v>9.5</v>
      </c>
      <c r="BP10">
        <v>0</v>
      </c>
      <c r="BQ10">
        <v>1.7</v>
      </c>
      <c r="BR10">
        <v>2.4</v>
      </c>
      <c r="BS10">
        <v>1.7</v>
      </c>
      <c r="BT10">
        <v>76.299999999999898</v>
      </c>
      <c r="BU10">
        <v>7.1</v>
      </c>
      <c r="BV10">
        <v>0</v>
      </c>
      <c r="BW10">
        <v>0.3</v>
      </c>
      <c r="BX10">
        <v>0.83240000000000003</v>
      </c>
      <c r="BY10">
        <v>0.79139999999999999</v>
      </c>
      <c r="BZ10">
        <v>0.8044</v>
      </c>
      <c r="CA10">
        <v>0.97799999999999998</v>
      </c>
      <c r="CB10">
        <v>3.4060999999999999</v>
      </c>
      <c r="CC10">
        <v>0.90349999999999997</v>
      </c>
      <c r="CD10">
        <v>0.93899999999999995</v>
      </c>
      <c r="CE10">
        <v>0.1178</v>
      </c>
      <c r="CF10">
        <v>0.85350000000000004</v>
      </c>
      <c r="CG10">
        <v>0.40589999999999998</v>
      </c>
      <c r="CH10">
        <v>2.3163</v>
      </c>
      <c r="CI10">
        <v>0.69199999999999995</v>
      </c>
      <c r="CJ10">
        <v>0.78010000000000002</v>
      </c>
      <c r="CK10">
        <v>0.92869999999999997</v>
      </c>
      <c r="CL10">
        <v>1.7088000000000001</v>
      </c>
      <c r="CM10">
        <v>0.91290000000000004</v>
      </c>
      <c r="CN10">
        <v>0.87970000000000004</v>
      </c>
      <c r="CO10">
        <v>0</v>
      </c>
      <c r="CP10">
        <v>0.45900000000000002</v>
      </c>
      <c r="CQ10">
        <v>0.94099999999999995</v>
      </c>
      <c r="CR10">
        <v>0</v>
      </c>
      <c r="CS10">
        <v>2.2797999999999998</v>
      </c>
      <c r="CT10">
        <v>0.5131</v>
      </c>
      <c r="CU10">
        <v>9.7110000000000003</v>
      </c>
      <c r="CV10">
        <v>0.85660000000000003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4</v>
      </c>
      <c r="DQ10">
        <v>296</v>
      </c>
      <c r="DR10">
        <v>151</v>
      </c>
      <c r="DS10">
        <v>7.8</v>
      </c>
      <c r="DT10">
        <v>3.6</v>
      </c>
      <c r="DU10">
        <v>3450</v>
      </c>
      <c r="DV10">
        <v>8.3863491502799998E-4</v>
      </c>
      <c r="DW10">
        <v>5.1594930000000001E-9</v>
      </c>
    </row>
    <row r="11" spans="1:127" x14ac:dyDescent="0.2">
      <c r="A11">
        <v>13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36081016900</v>
      </c>
      <c r="H11" t="s">
        <v>1621</v>
      </c>
      <c r="I11">
        <v>8.9220499999999994E-2</v>
      </c>
      <c r="J11">
        <v>5779</v>
      </c>
      <c r="K11">
        <v>788</v>
      </c>
      <c r="L11">
        <v>2614</v>
      </c>
      <c r="M11">
        <v>87</v>
      </c>
      <c r="N11">
        <v>2411</v>
      </c>
      <c r="O11">
        <v>144</v>
      </c>
      <c r="P11">
        <v>392</v>
      </c>
      <c r="Q11">
        <v>217</v>
      </c>
      <c r="R11">
        <v>139</v>
      </c>
      <c r="S11">
        <v>101</v>
      </c>
      <c r="T11">
        <v>35350</v>
      </c>
      <c r="U11">
        <v>5107</v>
      </c>
      <c r="V11">
        <v>509</v>
      </c>
      <c r="W11">
        <v>188</v>
      </c>
      <c r="X11">
        <v>841</v>
      </c>
      <c r="Y11">
        <v>277</v>
      </c>
      <c r="Z11">
        <v>1020</v>
      </c>
      <c r="AA11">
        <v>371</v>
      </c>
      <c r="AB11">
        <v>311</v>
      </c>
      <c r="AC11">
        <v>142</v>
      </c>
      <c r="AD11">
        <v>41</v>
      </c>
      <c r="AE11">
        <v>36.700000000000003</v>
      </c>
      <c r="AF11">
        <v>3328</v>
      </c>
      <c r="AG11">
        <v>909.89999999999895</v>
      </c>
      <c r="AH11">
        <v>674</v>
      </c>
      <c r="AI11">
        <v>234.9</v>
      </c>
      <c r="AJ11">
        <v>1379</v>
      </c>
      <c r="AK11">
        <v>204.4</v>
      </c>
      <c r="AL11">
        <v>0</v>
      </c>
      <c r="AM11">
        <v>16</v>
      </c>
      <c r="AN11">
        <v>218</v>
      </c>
      <c r="AO11">
        <v>117.7</v>
      </c>
      <c r="AP11">
        <v>1217</v>
      </c>
      <c r="AQ11">
        <v>224</v>
      </c>
      <c r="AR11">
        <v>0</v>
      </c>
      <c r="AS11">
        <v>16</v>
      </c>
      <c r="AT11">
        <v>6.8</v>
      </c>
      <c r="AU11">
        <v>3.8</v>
      </c>
      <c r="AV11">
        <v>4.2</v>
      </c>
      <c r="AW11">
        <v>3</v>
      </c>
      <c r="AX11">
        <v>35350</v>
      </c>
      <c r="AY11">
        <v>5107</v>
      </c>
      <c r="AZ11">
        <v>11.4</v>
      </c>
      <c r="BA11">
        <v>3.8</v>
      </c>
      <c r="BB11">
        <v>14.6</v>
      </c>
      <c r="BC11">
        <v>5.4</v>
      </c>
      <c r="BD11">
        <v>17.6999999999999</v>
      </c>
      <c r="BE11">
        <v>6</v>
      </c>
      <c r="BF11">
        <v>5.4</v>
      </c>
      <c r="BG11">
        <v>2.5</v>
      </c>
      <c r="BH11">
        <v>1.7</v>
      </c>
      <c r="BI11">
        <v>1.5</v>
      </c>
      <c r="BJ11">
        <v>57.6</v>
      </c>
      <c r="BK11">
        <v>13.6</v>
      </c>
      <c r="BL11">
        <v>12.3</v>
      </c>
      <c r="BM11">
        <v>4</v>
      </c>
      <c r="BN11">
        <v>52.799999999999898</v>
      </c>
      <c r="BO11">
        <v>7.6</v>
      </c>
      <c r="BP11">
        <v>0</v>
      </c>
      <c r="BQ11">
        <v>1.1000000000000001</v>
      </c>
      <c r="BR11">
        <v>9</v>
      </c>
      <c r="BS11">
        <v>4.9000000000000004</v>
      </c>
      <c r="BT11">
        <v>50.5</v>
      </c>
      <c r="BU11">
        <v>9.1</v>
      </c>
      <c r="BV11">
        <v>0</v>
      </c>
      <c r="BW11">
        <v>0.3</v>
      </c>
      <c r="BX11">
        <v>0.26979999999999998</v>
      </c>
      <c r="BY11">
        <v>0.18959999999999999</v>
      </c>
      <c r="BZ11">
        <v>0.313</v>
      </c>
      <c r="CA11">
        <v>0.49130000000000001</v>
      </c>
      <c r="CB11">
        <v>1.2639</v>
      </c>
      <c r="CC11">
        <v>0.28199999999999997</v>
      </c>
      <c r="CD11">
        <v>0.50429999999999997</v>
      </c>
      <c r="CE11">
        <v>0.24610000000000001</v>
      </c>
      <c r="CF11">
        <v>5.7099999999999998E-2</v>
      </c>
      <c r="CG11">
        <v>7.1300000000000002E-2</v>
      </c>
      <c r="CH11">
        <v>0.87880000000000003</v>
      </c>
      <c r="CI11">
        <v>5.1799999999999999E-2</v>
      </c>
      <c r="CJ11">
        <v>0.65010000000000001</v>
      </c>
      <c r="CK11">
        <v>0.79959999999999998</v>
      </c>
      <c r="CL11">
        <v>1.4498</v>
      </c>
      <c r="CM11">
        <v>0.73929999999999996</v>
      </c>
      <c r="CN11">
        <v>0.81200000000000006</v>
      </c>
      <c r="CO11">
        <v>0</v>
      </c>
      <c r="CP11">
        <v>0.78459999999999996</v>
      </c>
      <c r="CQ11">
        <v>0.76449999999999996</v>
      </c>
      <c r="CR11">
        <v>0</v>
      </c>
      <c r="CS11">
        <v>2.3611</v>
      </c>
      <c r="CT11">
        <v>0.55410000000000004</v>
      </c>
      <c r="CU11">
        <v>5.9535</v>
      </c>
      <c r="CV11">
        <v>0.31759999999999999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535</v>
      </c>
      <c r="DR11">
        <v>218</v>
      </c>
      <c r="DS11">
        <v>9.3000000000000007</v>
      </c>
      <c r="DT11">
        <v>3.9</v>
      </c>
      <c r="DU11">
        <v>3091</v>
      </c>
      <c r="DV11">
        <v>2.4433727759457E-2</v>
      </c>
      <c r="DW11">
        <v>2.4293488382000002E-5</v>
      </c>
    </row>
    <row r="12" spans="1:127" x14ac:dyDescent="0.2">
      <c r="A12">
        <v>14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36081017900</v>
      </c>
      <c r="H12" t="s">
        <v>1620</v>
      </c>
      <c r="I12">
        <v>0.1829201</v>
      </c>
      <c r="J12">
        <v>979</v>
      </c>
      <c r="K12">
        <v>175</v>
      </c>
      <c r="L12">
        <v>455</v>
      </c>
      <c r="M12">
        <v>32</v>
      </c>
      <c r="N12">
        <v>406</v>
      </c>
      <c r="O12">
        <v>45</v>
      </c>
      <c r="P12">
        <v>130</v>
      </c>
      <c r="Q12">
        <v>78</v>
      </c>
      <c r="R12">
        <v>67</v>
      </c>
      <c r="S12">
        <v>35</v>
      </c>
      <c r="T12">
        <v>22865</v>
      </c>
      <c r="U12">
        <v>3883</v>
      </c>
      <c r="V12">
        <v>143</v>
      </c>
      <c r="W12">
        <v>74</v>
      </c>
      <c r="X12">
        <v>73</v>
      </c>
      <c r="Y12">
        <v>58</v>
      </c>
      <c r="Z12">
        <v>163</v>
      </c>
      <c r="AA12">
        <v>83</v>
      </c>
      <c r="AB12">
        <v>50</v>
      </c>
      <c r="AC12">
        <v>33</v>
      </c>
      <c r="AD12">
        <v>6</v>
      </c>
      <c r="AE12">
        <v>14.1999999999999</v>
      </c>
      <c r="AF12">
        <v>635</v>
      </c>
      <c r="AG12">
        <v>201.099999999999</v>
      </c>
      <c r="AH12">
        <v>212</v>
      </c>
      <c r="AI12">
        <v>92.4</v>
      </c>
      <c r="AJ12">
        <v>340</v>
      </c>
      <c r="AK12">
        <v>59.5</v>
      </c>
      <c r="AL12">
        <v>0</v>
      </c>
      <c r="AM12">
        <v>11</v>
      </c>
      <c r="AN12">
        <v>82</v>
      </c>
      <c r="AO12">
        <v>39.6</v>
      </c>
      <c r="AP12">
        <v>274</v>
      </c>
      <c r="AQ12">
        <v>51</v>
      </c>
      <c r="AR12">
        <v>0</v>
      </c>
      <c r="AS12">
        <v>11</v>
      </c>
      <c r="AT12">
        <v>13.3</v>
      </c>
      <c r="AU12">
        <v>8.5</v>
      </c>
      <c r="AV12">
        <v>11.1999999999999</v>
      </c>
      <c r="AW12">
        <v>5.6</v>
      </c>
      <c r="AX12">
        <v>22865</v>
      </c>
      <c r="AY12">
        <v>3883</v>
      </c>
      <c r="AZ12">
        <v>19.5</v>
      </c>
      <c r="BA12">
        <v>8.6</v>
      </c>
      <c r="BB12">
        <v>7.5</v>
      </c>
      <c r="BC12">
        <v>6</v>
      </c>
      <c r="BD12">
        <v>16.600000000000001</v>
      </c>
      <c r="BE12">
        <v>7.9</v>
      </c>
      <c r="BF12">
        <v>5.0999999999999996</v>
      </c>
      <c r="BG12">
        <v>3.4</v>
      </c>
      <c r="BH12">
        <v>1.5</v>
      </c>
      <c r="BI12">
        <v>3.5</v>
      </c>
      <c r="BJ12">
        <v>64.900000000000006</v>
      </c>
      <c r="BK12">
        <v>17</v>
      </c>
      <c r="BL12">
        <v>22.6</v>
      </c>
      <c r="BM12">
        <v>9</v>
      </c>
      <c r="BN12">
        <v>74.7</v>
      </c>
      <c r="BO12">
        <v>12</v>
      </c>
      <c r="BP12">
        <v>0</v>
      </c>
      <c r="BQ12">
        <v>6.4</v>
      </c>
      <c r="BR12">
        <v>20.1999999999999</v>
      </c>
      <c r="BS12">
        <v>9.5</v>
      </c>
      <c r="BT12">
        <v>67.5</v>
      </c>
      <c r="BU12">
        <v>8.9</v>
      </c>
      <c r="BV12">
        <v>0</v>
      </c>
      <c r="BW12">
        <v>1.1000000000000001</v>
      </c>
      <c r="BX12">
        <v>0.54549999999999998</v>
      </c>
      <c r="BY12">
        <v>0.81040000000000001</v>
      </c>
      <c r="BZ12">
        <v>0.70950000000000002</v>
      </c>
      <c r="CA12">
        <v>0.74390000000000001</v>
      </c>
      <c r="CB12">
        <v>2.8092000000000001</v>
      </c>
      <c r="CC12">
        <v>0.75649999999999995</v>
      </c>
      <c r="CD12">
        <v>9.7199999999999995E-2</v>
      </c>
      <c r="CE12">
        <v>0.1956</v>
      </c>
      <c r="CF12">
        <v>4.3499999999999997E-2</v>
      </c>
      <c r="CG12">
        <v>6.1199999999999997E-2</v>
      </c>
      <c r="CH12">
        <v>0.39750000000000002</v>
      </c>
      <c r="CI12">
        <v>1.9199999999999998E-2</v>
      </c>
      <c r="CJ12">
        <v>0.68200000000000005</v>
      </c>
      <c r="CK12">
        <v>0.92569999999999997</v>
      </c>
      <c r="CL12">
        <v>1.6076999999999999</v>
      </c>
      <c r="CM12">
        <v>0.84719999999999995</v>
      </c>
      <c r="CN12">
        <v>0.87709999999999999</v>
      </c>
      <c r="CO12">
        <v>0</v>
      </c>
      <c r="CP12">
        <v>0.95740000000000003</v>
      </c>
      <c r="CQ12">
        <v>0.88249999999999995</v>
      </c>
      <c r="CR12">
        <v>0</v>
      </c>
      <c r="CS12">
        <v>2.7168999999999999</v>
      </c>
      <c r="CT12">
        <v>0.73060000000000003</v>
      </c>
      <c r="CU12">
        <v>7.5312999999999999</v>
      </c>
      <c r="CV12">
        <v>0.57550000000000001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2</v>
      </c>
      <c r="DQ12">
        <v>225</v>
      </c>
      <c r="DR12">
        <v>96</v>
      </c>
      <c r="DS12">
        <v>23</v>
      </c>
      <c r="DT12">
        <v>9.8000000000000007</v>
      </c>
      <c r="DU12">
        <v>33791</v>
      </c>
      <c r="DV12">
        <v>3.3469145364358001E-2</v>
      </c>
      <c r="DW12">
        <v>5.0255106927000002E-5</v>
      </c>
    </row>
    <row r="13" spans="1:127" x14ac:dyDescent="0.2">
      <c r="A13">
        <v>15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36081018101</v>
      </c>
      <c r="H13" t="s">
        <v>1619</v>
      </c>
      <c r="I13">
        <v>3.7121000000000001E-2</v>
      </c>
      <c r="J13">
        <v>3727</v>
      </c>
      <c r="K13">
        <v>457</v>
      </c>
      <c r="L13">
        <v>1827</v>
      </c>
      <c r="M13">
        <v>41</v>
      </c>
      <c r="N13">
        <v>1695</v>
      </c>
      <c r="O13">
        <v>95</v>
      </c>
      <c r="P13">
        <v>781</v>
      </c>
      <c r="Q13">
        <v>326</v>
      </c>
      <c r="R13">
        <v>162</v>
      </c>
      <c r="S13">
        <v>111</v>
      </c>
      <c r="T13">
        <v>24798</v>
      </c>
      <c r="U13">
        <v>3309</v>
      </c>
      <c r="V13">
        <v>493</v>
      </c>
      <c r="W13">
        <v>211</v>
      </c>
      <c r="X13">
        <v>423</v>
      </c>
      <c r="Y13">
        <v>158</v>
      </c>
      <c r="Z13">
        <v>624</v>
      </c>
      <c r="AA13">
        <v>234</v>
      </c>
      <c r="AB13">
        <v>283</v>
      </c>
      <c r="AC13">
        <v>125</v>
      </c>
      <c r="AD13">
        <v>80</v>
      </c>
      <c r="AE13">
        <v>68.599999999999895</v>
      </c>
      <c r="AF13">
        <v>2511</v>
      </c>
      <c r="AG13">
        <v>499.19999999999902</v>
      </c>
      <c r="AH13">
        <v>672</v>
      </c>
      <c r="AI13">
        <v>244</v>
      </c>
      <c r="AJ13">
        <v>1320</v>
      </c>
      <c r="AK13">
        <v>135.4</v>
      </c>
      <c r="AL13">
        <v>0</v>
      </c>
      <c r="AM13">
        <v>11</v>
      </c>
      <c r="AN13">
        <v>250</v>
      </c>
      <c r="AO13">
        <v>110.4</v>
      </c>
      <c r="AP13">
        <v>1155</v>
      </c>
      <c r="AQ13">
        <v>116</v>
      </c>
      <c r="AR13">
        <v>0</v>
      </c>
      <c r="AS13">
        <v>11</v>
      </c>
      <c r="AT13">
        <v>21</v>
      </c>
      <c r="AU13">
        <v>7.9</v>
      </c>
      <c r="AV13">
        <v>7.5</v>
      </c>
      <c r="AW13">
        <v>4.9000000000000004</v>
      </c>
      <c r="AX13">
        <v>24798</v>
      </c>
      <c r="AY13">
        <v>3309</v>
      </c>
      <c r="AZ13">
        <v>17.100000000000001</v>
      </c>
      <c r="BA13">
        <v>6.3</v>
      </c>
      <c r="BB13">
        <v>11.3</v>
      </c>
      <c r="BC13">
        <v>3.9</v>
      </c>
      <c r="BD13">
        <v>16.6999999999999</v>
      </c>
      <c r="BE13">
        <v>5.9</v>
      </c>
      <c r="BF13">
        <v>7.6</v>
      </c>
      <c r="BG13">
        <v>3</v>
      </c>
      <c r="BH13">
        <v>4.7</v>
      </c>
      <c r="BI13">
        <v>4</v>
      </c>
      <c r="BJ13">
        <v>67.400000000000006</v>
      </c>
      <c r="BK13">
        <v>10.5</v>
      </c>
      <c r="BL13">
        <v>18.600000000000001</v>
      </c>
      <c r="BM13">
        <v>6.4</v>
      </c>
      <c r="BN13">
        <v>72.2</v>
      </c>
      <c r="BO13">
        <v>7.2</v>
      </c>
      <c r="BP13">
        <v>0</v>
      </c>
      <c r="BQ13">
        <v>1.6</v>
      </c>
      <c r="BR13">
        <v>14.6999999999999</v>
      </c>
      <c r="BS13">
        <v>6.5</v>
      </c>
      <c r="BT13">
        <v>68.099999999999895</v>
      </c>
      <c r="BU13">
        <v>6.6</v>
      </c>
      <c r="BV13">
        <v>0</v>
      </c>
      <c r="BW13">
        <v>0.3</v>
      </c>
      <c r="BX13">
        <v>0.73450000000000004</v>
      </c>
      <c r="BY13">
        <v>0.55859999999999999</v>
      </c>
      <c r="BZ13">
        <v>0.64070000000000005</v>
      </c>
      <c r="CA13">
        <v>0.69140000000000001</v>
      </c>
      <c r="CB13">
        <v>2.6252</v>
      </c>
      <c r="CC13">
        <v>0.70430000000000004</v>
      </c>
      <c r="CD13">
        <v>0.28970000000000001</v>
      </c>
      <c r="CE13">
        <v>0.2026</v>
      </c>
      <c r="CF13">
        <v>0.19700000000000001</v>
      </c>
      <c r="CG13">
        <v>0.28089999999999998</v>
      </c>
      <c r="CH13">
        <v>0.97030000000000005</v>
      </c>
      <c r="CI13">
        <v>6.0400000000000002E-2</v>
      </c>
      <c r="CJ13">
        <v>0.69379999999999997</v>
      </c>
      <c r="CK13">
        <v>0.8871</v>
      </c>
      <c r="CL13">
        <v>1.5809</v>
      </c>
      <c r="CM13">
        <v>0.82950000000000002</v>
      </c>
      <c r="CN13">
        <v>0.87009999999999998</v>
      </c>
      <c r="CO13">
        <v>0</v>
      </c>
      <c r="CP13">
        <v>0.9042</v>
      </c>
      <c r="CQ13">
        <v>0.88739999999999997</v>
      </c>
      <c r="CR13">
        <v>0</v>
      </c>
      <c r="CS13">
        <v>2.6617000000000002</v>
      </c>
      <c r="CT13">
        <v>0.7016</v>
      </c>
      <c r="CU13">
        <v>7.8381999999999996</v>
      </c>
      <c r="CV13">
        <v>0.62350000000000005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1</v>
      </c>
      <c r="DQ13">
        <v>847</v>
      </c>
      <c r="DR13">
        <v>198</v>
      </c>
      <c r="DS13">
        <v>22.6999999999999</v>
      </c>
      <c r="DT13">
        <v>5.3</v>
      </c>
      <c r="DU13">
        <v>2573</v>
      </c>
      <c r="DV13">
        <v>1.4773056276497E-2</v>
      </c>
      <c r="DW13">
        <v>1.0243384606E-5</v>
      </c>
    </row>
    <row r="14" spans="1:127" x14ac:dyDescent="0.2">
      <c r="A14">
        <v>16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36081018102</v>
      </c>
      <c r="H14" t="s">
        <v>1618</v>
      </c>
      <c r="I14">
        <v>3.7280099999999997E-2</v>
      </c>
      <c r="J14">
        <v>3683</v>
      </c>
      <c r="K14">
        <v>281</v>
      </c>
      <c r="L14">
        <v>2036</v>
      </c>
      <c r="M14">
        <v>44</v>
      </c>
      <c r="N14">
        <v>1974</v>
      </c>
      <c r="O14">
        <v>81</v>
      </c>
      <c r="P14">
        <v>522</v>
      </c>
      <c r="Q14">
        <v>202</v>
      </c>
      <c r="R14">
        <v>66</v>
      </c>
      <c r="S14">
        <v>34</v>
      </c>
      <c r="T14">
        <v>36929</v>
      </c>
      <c r="U14">
        <v>3332</v>
      </c>
      <c r="V14">
        <v>325</v>
      </c>
      <c r="W14">
        <v>88</v>
      </c>
      <c r="X14">
        <v>538</v>
      </c>
      <c r="Y14">
        <v>136</v>
      </c>
      <c r="Z14">
        <v>375</v>
      </c>
      <c r="AA14">
        <v>113</v>
      </c>
      <c r="AB14">
        <v>178</v>
      </c>
      <c r="AC14">
        <v>72</v>
      </c>
      <c r="AD14">
        <v>40</v>
      </c>
      <c r="AE14">
        <v>28</v>
      </c>
      <c r="AF14">
        <v>1732</v>
      </c>
      <c r="AG14">
        <v>386.19999999999902</v>
      </c>
      <c r="AH14">
        <v>366</v>
      </c>
      <c r="AI14">
        <v>128.4</v>
      </c>
      <c r="AJ14">
        <v>1774</v>
      </c>
      <c r="AK14">
        <v>127.599999999999</v>
      </c>
      <c r="AL14">
        <v>0</v>
      </c>
      <c r="AM14">
        <v>11</v>
      </c>
      <c r="AN14">
        <v>112</v>
      </c>
      <c r="AO14">
        <v>53.399999999999899</v>
      </c>
      <c r="AP14">
        <v>1215</v>
      </c>
      <c r="AQ14">
        <v>129</v>
      </c>
      <c r="AR14">
        <v>0</v>
      </c>
      <c r="AS14">
        <v>11</v>
      </c>
      <c r="AT14">
        <v>14.1999999999999</v>
      </c>
      <c r="AU14">
        <v>5.3</v>
      </c>
      <c r="AV14">
        <v>2.7</v>
      </c>
      <c r="AW14">
        <v>1.4</v>
      </c>
      <c r="AX14">
        <v>36929</v>
      </c>
      <c r="AY14">
        <v>3332</v>
      </c>
      <c r="AZ14">
        <v>10.5</v>
      </c>
      <c r="BA14">
        <v>2.9</v>
      </c>
      <c r="BB14">
        <v>14.6</v>
      </c>
      <c r="BC14">
        <v>3.6</v>
      </c>
      <c r="BD14">
        <v>10.1999999999999</v>
      </c>
      <c r="BE14">
        <v>3</v>
      </c>
      <c r="BF14">
        <v>4.8</v>
      </c>
      <c r="BG14">
        <v>2</v>
      </c>
      <c r="BH14">
        <v>2</v>
      </c>
      <c r="BI14">
        <v>1.4</v>
      </c>
      <c r="BJ14">
        <v>47</v>
      </c>
      <c r="BK14">
        <v>9.9</v>
      </c>
      <c r="BL14">
        <v>10.3</v>
      </c>
      <c r="BM14">
        <v>3.5</v>
      </c>
      <c r="BN14">
        <v>87.099999999999895</v>
      </c>
      <c r="BO14">
        <v>6</v>
      </c>
      <c r="BP14">
        <v>0</v>
      </c>
      <c r="BQ14">
        <v>1.5</v>
      </c>
      <c r="BR14">
        <v>5.7</v>
      </c>
      <c r="BS14">
        <v>2.7</v>
      </c>
      <c r="BT14">
        <v>61.6</v>
      </c>
      <c r="BU14">
        <v>5.8</v>
      </c>
      <c r="BV14">
        <v>0</v>
      </c>
      <c r="BW14">
        <v>0.3</v>
      </c>
      <c r="BX14">
        <v>0.57479999999999998</v>
      </c>
      <c r="BY14">
        <v>6.2100000000000002E-2</v>
      </c>
      <c r="BZ14">
        <v>0.27489999999999998</v>
      </c>
      <c r="CA14">
        <v>0.45450000000000002</v>
      </c>
      <c r="CB14">
        <v>1.3662000000000001</v>
      </c>
      <c r="CC14">
        <v>0.31330000000000002</v>
      </c>
      <c r="CD14">
        <v>0.50429999999999997</v>
      </c>
      <c r="CE14">
        <v>5.0700000000000002E-2</v>
      </c>
      <c r="CF14">
        <v>3.6700000000000003E-2</v>
      </c>
      <c r="CG14">
        <v>8.8300000000000003E-2</v>
      </c>
      <c r="CH14">
        <v>0.68</v>
      </c>
      <c r="CI14">
        <v>3.32E-2</v>
      </c>
      <c r="CJ14">
        <v>0.59930000000000005</v>
      </c>
      <c r="CK14">
        <v>0.76519999999999999</v>
      </c>
      <c r="CL14">
        <v>1.3645</v>
      </c>
      <c r="CM14">
        <v>0.68389999999999995</v>
      </c>
      <c r="CN14">
        <v>0.92549999999999999</v>
      </c>
      <c r="CO14">
        <v>0</v>
      </c>
      <c r="CP14">
        <v>0.67479999999999996</v>
      </c>
      <c r="CQ14">
        <v>0.84340000000000004</v>
      </c>
      <c r="CR14">
        <v>0</v>
      </c>
      <c r="CS14">
        <v>2.4437000000000002</v>
      </c>
      <c r="CT14">
        <v>0.59360000000000002</v>
      </c>
      <c r="CU14">
        <v>5.8544</v>
      </c>
      <c r="CV14">
        <v>0.3004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413</v>
      </c>
      <c r="DR14">
        <v>166</v>
      </c>
      <c r="DS14">
        <v>11.1999999999999</v>
      </c>
      <c r="DT14">
        <v>4.3</v>
      </c>
      <c r="DU14">
        <v>1599</v>
      </c>
      <c r="DV14">
        <v>1.4779380847503E-2</v>
      </c>
      <c r="DW14">
        <v>1.0302813445E-5</v>
      </c>
    </row>
    <row r="15" spans="1:127" x14ac:dyDescent="0.2">
      <c r="A15">
        <v>17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36081018300</v>
      </c>
      <c r="H15" t="s">
        <v>1617</v>
      </c>
      <c r="I15">
        <v>8.3020800000000006E-2</v>
      </c>
      <c r="J15">
        <v>6475</v>
      </c>
      <c r="K15">
        <v>698</v>
      </c>
      <c r="L15">
        <v>2846</v>
      </c>
      <c r="M15">
        <v>75</v>
      </c>
      <c r="N15">
        <v>2610</v>
      </c>
      <c r="O15">
        <v>160</v>
      </c>
      <c r="P15">
        <v>1124</v>
      </c>
      <c r="Q15">
        <v>497</v>
      </c>
      <c r="R15">
        <v>208</v>
      </c>
      <c r="S15">
        <v>104</v>
      </c>
      <c r="T15">
        <v>38662</v>
      </c>
      <c r="U15">
        <v>5320</v>
      </c>
      <c r="V15">
        <v>889</v>
      </c>
      <c r="W15">
        <v>284</v>
      </c>
      <c r="X15">
        <v>701</v>
      </c>
      <c r="Y15">
        <v>204</v>
      </c>
      <c r="Z15">
        <v>1334</v>
      </c>
      <c r="AA15">
        <v>335</v>
      </c>
      <c r="AB15">
        <v>469</v>
      </c>
      <c r="AC15">
        <v>173</v>
      </c>
      <c r="AD15">
        <v>158</v>
      </c>
      <c r="AE15">
        <v>109.5</v>
      </c>
      <c r="AF15">
        <v>3827</v>
      </c>
      <c r="AG15">
        <v>847.1</v>
      </c>
      <c r="AH15">
        <v>1225</v>
      </c>
      <c r="AI15">
        <v>390.39999999999901</v>
      </c>
      <c r="AJ15">
        <v>1924</v>
      </c>
      <c r="AK15">
        <v>167.5</v>
      </c>
      <c r="AL15">
        <v>0</v>
      </c>
      <c r="AM15">
        <v>16</v>
      </c>
      <c r="AN15">
        <v>419</v>
      </c>
      <c r="AO15">
        <v>153</v>
      </c>
      <c r="AP15">
        <v>1763</v>
      </c>
      <c r="AQ15">
        <v>204</v>
      </c>
      <c r="AR15">
        <v>5</v>
      </c>
      <c r="AS15">
        <v>8</v>
      </c>
      <c r="AT15">
        <v>17.5</v>
      </c>
      <c r="AU15">
        <v>7.6</v>
      </c>
      <c r="AV15">
        <v>5.7</v>
      </c>
      <c r="AW15">
        <v>2.7</v>
      </c>
      <c r="AX15">
        <v>38662</v>
      </c>
      <c r="AY15">
        <v>5320</v>
      </c>
      <c r="AZ15">
        <v>18.100000000000001</v>
      </c>
      <c r="BA15">
        <v>4.9000000000000004</v>
      </c>
      <c r="BB15">
        <v>10.8</v>
      </c>
      <c r="BC15">
        <v>3.4</v>
      </c>
      <c r="BD15">
        <v>20.6</v>
      </c>
      <c r="BE15">
        <v>4.7</v>
      </c>
      <c r="BF15">
        <v>7.2</v>
      </c>
      <c r="BG15">
        <v>2.8</v>
      </c>
      <c r="BH15">
        <v>6.1</v>
      </c>
      <c r="BI15">
        <v>4.2</v>
      </c>
      <c r="BJ15">
        <v>59.1</v>
      </c>
      <c r="BK15">
        <v>11.4</v>
      </c>
      <c r="BL15">
        <v>21</v>
      </c>
      <c r="BM15">
        <v>6.4</v>
      </c>
      <c r="BN15">
        <v>67.599999999999895</v>
      </c>
      <c r="BO15">
        <v>5.6</v>
      </c>
      <c r="BP15">
        <v>0</v>
      </c>
      <c r="BQ15">
        <v>1</v>
      </c>
      <c r="BR15">
        <v>16.100000000000001</v>
      </c>
      <c r="BS15">
        <v>5.8</v>
      </c>
      <c r="BT15">
        <v>67.5</v>
      </c>
      <c r="BU15">
        <v>6.6</v>
      </c>
      <c r="BV15">
        <v>0.1</v>
      </c>
      <c r="BW15">
        <v>0.1</v>
      </c>
      <c r="BX15">
        <v>0.66510000000000002</v>
      </c>
      <c r="BY15">
        <v>0.3533</v>
      </c>
      <c r="BZ15">
        <v>0.24099999999999999</v>
      </c>
      <c r="CA15">
        <v>0.7167</v>
      </c>
      <c r="CB15">
        <v>1.9761</v>
      </c>
      <c r="CC15">
        <v>0.50600000000000001</v>
      </c>
      <c r="CD15">
        <v>0.25819999999999999</v>
      </c>
      <c r="CE15">
        <v>0.4415</v>
      </c>
      <c r="CF15">
        <v>0.16520000000000001</v>
      </c>
      <c r="CG15">
        <v>0.38919999999999999</v>
      </c>
      <c r="CH15">
        <v>1.2542</v>
      </c>
      <c r="CI15">
        <v>0.1066</v>
      </c>
      <c r="CJ15">
        <v>0.65610000000000002</v>
      </c>
      <c r="CK15">
        <v>0.91190000000000004</v>
      </c>
      <c r="CL15">
        <v>1.5680000000000001</v>
      </c>
      <c r="CM15">
        <v>0.81940000000000002</v>
      </c>
      <c r="CN15">
        <v>0.85670000000000002</v>
      </c>
      <c r="CO15">
        <v>0</v>
      </c>
      <c r="CP15">
        <v>0.92090000000000005</v>
      </c>
      <c r="CQ15">
        <v>0.88249999999999995</v>
      </c>
      <c r="CR15">
        <v>0.31900000000000001</v>
      </c>
      <c r="CS15">
        <v>2.9790999999999999</v>
      </c>
      <c r="CT15">
        <v>0.82520000000000004</v>
      </c>
      <c r="CU15">
        <v>7.7773000000000003</v>
      </c>
      <c r="CV15">
        <v>0.61360000000000003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2</v>
      </c>
      <c r="DQ15">
        <v>1349</v>
      </c>
      <c r="DR15">
        <v>519</v>
      </c>
      <c r="DS15">
        <v>20.8</v>
      </c>
      <c r="DT15">
        <v>6.8</v>
      </c>
      <c r="DU15">
        <v>4357</v>
      </c>
      <c r="DV15">
        <v>2.192604700965E-2</v>
      </c>
      <c r="DW15">
        <v>2.2940860607999999E-5</v>
      </c>
    </row>
    <row r="16" spans="1:127" x14ac:dyDescent="0.2">
      <c r="A16">
        <v>18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36081018501</v>
      </c>
      <c r="H16" t="s">
        <v>1616</v>
      </c>
      <c r="I16">
        <v>3.8039499999999997E-2</v>
      </c>
      <c r="J16">
        <v>3777</v>
      </c>
      <c r="K16">
        <v>464</v>
      </c>
      <c r="L16">
        <v>1684</v>
      </c>
      <c r="M16">
        <v>54</v>
      </c>
      <c r="N16">
        <v>1588</v>
      </c>
      <c r="O16">
        <v>81</v>
      </c>
      <c r="P16">
        <v>597</v>
      </c>
      <c r="Q16">
        <v>332</v>
      </c>
      <c r="R16">
        <v>39</v>
      </c>
      <c r="S16">
        <v>44</v>
      </c>
      <c r="T16">
        <v>34889</v>
      </c>
      <c r="U16">
        <v>6283</v>
      </c>
      <c r="V16">
        <v>328</v>
      </c>
      <c r="W16">
        <v>153</v>
      </c>
      <c r="X16">
        <v>288</v>
      </c>
      <c r="Y16">
        <v>103</v>
      </c>
      <c r="Z16">
        <v>856</v>
      </c>
      <c r="AA16">
        <v>279</v>
      </c>
      <c r="AB16">
        <v>315</v>
      </c>
      <c r="AC16">
        <v>120</v>
      </c>
      <c r="AD16">
        <v>176</v>
      </c>
      <c r="AE16">
        <v>86.599999999999895</v>
      </c>
      <c r="AF16">
        <v>2402</v>
      </c>
      <c r="AG16">
        <v>513.1</v>
      </c>
      <c r="AH16">
        <v>325</v>
      </c>
      <c r="AI16">
        <v>147.80000000000001</v>
      </c>
      <c r="AJ16">
        <v>1152</v>
      </c>
      <c r="AK16">
        <v>138.19999999999899</v>
      </c>
      <c r="AL16">
        <v>0</v>
      </c>
      <c r="AM16">
        <v>11</v>
      </c>
      <c r="AN16">
        <v>137</v>
      </c>
      <c r="AO16">
        <v>81.099999999999895</v>
      </c>
      <c r="AP16">
        <v>885</v>
      </c>
      <c r="AQ16">
        <v>130</v>
      </c>
      <c r="AR16">
        <v>0</v>
      </c>
      <c r="AS16">
        <v>11</v>
      </c>
      <c r="AT16">
        <v>15.8</v>
      </c>
      <c r="AU16">
        <v>8.5</v>
      </c>
      <c r="AV16">
        <v>1.8</v>
      </c>
      <c r="AW16">
        <v>2</v>
      </c>
      <c r="AX16">
        <v>34889</v>
      </c>
      <c r="AY16">
        <v>6283</v>
      </c>
      <c r="AZ16">
        <v>12.1999999999999</v>
      </c>
      <c r="BA16">
        <v>5.4</v>
      </c>
      <c r="BB16">
        <v>7.6</v>
      </c>
      <c r="BC16">
        <v>2.7</v>
      </c>
      <c r="BD16">
        <v>22.6999999999999</v>
      </c>
      <c r="BE16">
        <v>6.8</v>
      </c>
      <c r="BF16">
        <v>8.3000000000000007</v>
      </c>
      <c r="BG16">
        <v>3.4</v>
      </c>
      <c r="BH16">
        <v>11.1</v>
      </c>
      <c r="BI16">
        <v>5.4</v>
      </c>
      <c r="BJ16">
        <v>63.6</v>
      </c>
      <c r="BK16">
        <v>11.1</v>
      </c>
      <c r="BL16">
        <v>9.4</v>
      </c>
      <c r="BM16">
        <v>4.0999999999999996</v>
      </c>
      <c r="BN16">
        <v>68.400000000000006</v>
      </c>
      <c r="BO16">
        <v>7.9</v>
      </c>
      <c r="BP16">
        <v>0</v>
      </c>
      <c r="BQ16">
        <v>1.8</v>
      </c>
      <c r="BR16">
        <v>8.6</v>
      </c>
      <c r="BS16">
        <v>5.0999999999999996</v>
      </c>
      <c r="BT16">
        <v>55.7</v>
      </c>
      <c r="BU16">
        <v>7.7</v>
      </c>
      <c r="BV16">
        <v>0</v>
      </c>
      <c r="BW16">
        <v>0.3</v>
      </c>
      <c r="BX16">
        <v>0.62150000000000005</v>
      </c>
      <c r="BY16">
        <v>2.3300000000000001E-2</v>
      </c>
      <c r="BZ16">
        <v>0.3236</v>
      </c>
      <c r="CA16">
        <v>0.52549999999999997</v>
      </c>
      <c r="CB16">
        <v>1.4939</v>
      </c>
      <c r="CC16">
        <v>0.34949999999999998</v>
      </c>
      <c r="CD16">
        <v>0.1009</v>
      </c>
      <c r="CE16">
        <v>0.61470000000000002</v>
      </c>
      <c r="CF16">
        <v>0.26069999999999999</v>
      </c>
      <c r="CG16">
        <v>0.68879999999999997</v>
      </c>
      <c r="CH16">
        <v>1.6652</v>
      </c>
      <c r="CI16">
        <v>0.26340000000000002</v>
      </c>
      <c r="CJ16">
        <v>0.67749999999999999</v>
      </c>
      <c r="CK16">
        <v>0.74650000000000005</v>
      </c>
      <c r="CL16">
        <v>1.4239999999999999</v>
      </c>
      <c r="CM16">
        <v>0.72099999999999997</v>
      </c>
      <c r="CN16">
        <v>0.85850000000000004</v>
      </c>
      <c r="CO16">
        <v>0</v>
      </c>
      <c r="CP16">
        <v>0.77390000000000003</v>
      </c>
      <c r="CQ16">
        <v>0.8014</v>
      </c>
      <c r="CR16">
        <v>0</v>
      </c>
      <c r="CS16">
        <v>2.4338000000000002</v>
      </c>
      <c r="CT16">
        <v>0.5887</v>
      </c>
      <c r="CU16">
        <v>7.0168999999999997</v>
      </c>
      <c r="CV16">
        <v>0.4975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515</v>
      </c>
      <c r="DR16">
        <v>198</v>
      </c>
      <c r="DS16">
        <v>13.6</v>
      </c>
      <c r="DT16">
        <v>5.0999999999999996</v>
      </c>
      <c r="DU16">
        <v>1196</v>
      </c>
      <c r="DV16">
        <v>1.4966762668932E-2</v>
      </c>
      <c r="DW16">
        <v>1.0507017299999999E-5</v>
      </c>
    </row>
    <row r="17" spans="1:127" x14ac:dyDescent="0.2">
      <c r="A17">
        <v>19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36081018502</v>
      </c>
      <c r="H17" t="s">
        <v>1615</v>
      </c>
      <c r="I17">
        <v>3.7989000000000002E-2</v>
      </c>
      <c r="J17">
        <v>3491</v>
      </c>
      <c r="K17">
        <v>367</v>
      </c>
      <c r="L17">
        <v>1614</v>
      </c>
      <c r="M17">
        <v>29</v>
      </c>
      <c r="N17">
        <v>1465</v>
      </c>
      <c r="O17">
        <v>94</v>
      </c>
      <c r="P17">
        <v>564</v>
      </c>
      <c r="Q17">
        <v>274</v>
      </c>
      <c r="R17">
        <v>86</v>
      </c>
      <c r="S17">
        <v>51</v>
      </c>
      <c r="T17">
        <v>33705</v>
      </c>
      <c r="U17">
        <v>3939</v>
      </c>
      <c r="V17">
        <v>456</v>
      </c>
      <c r="W17">
        <v>165</v>
      </c>
      <c r="X17">
        <v>339</v>
      </c>
      <c r="Y17">
        <v>131</v>
      </c>
      <c r="Z17">
        <v>547</v>
      </c>
      <c r="AA17">
        <v>193</v>
      </c>
      <c r="AB17">
        <v>221</v>
      </c>
      <c r="AC17">
        <v>92</v>
      </c>
      <c r="AD17">
        <v>106</v>
      </c>
      <c r="AE17">
        <v>66.7</v>
      </c>
      <c r="AF17">
        <v>1868</v>
      </c>
      <c r="AG17">
        <v>442.89999999999901</v>
      </c>
      <c r="AH17">
        <v>654</v>
      </c>
      <c r="AI17">
        <v>194.3</v>
      </c>
      <c r="AJ17">
        <v>1021</v>
      </c>
      <c r="AK17">
        <v>115.2</v>
      </c>
      <c r="AL17">
        <v>0</v>
      </c>
      <c r="AM17">
        <v>11</v>
      </c>
      <c r="AN17">
        <v>126</v>
      </c>
      <c r="AO17">
        <v>56.399999999999899</v>
      </c>
      <c r="AP17">
        <v>989</v>
      </c>
      <c r="AQ17">
        <v>108</v>
      </c>
      <c r="AR17">
        <v>0</v>
      </c>
      <c r="AS17">
        <v>11</v>
      </c>
      <c r="AT17">
        <v>16.1999999999999</v>
      </c>
      <c r="AU17">
        <v>7.4</v>
      </c>
      <c r="AV17">
        <v>3.8</v>
      </c>
      <c r="AW17">
        <v>2.4</v>
      </c>
      <c r="AX17">
        <v>33705</v>
      </c>
      <c r="AY17">
        <v>3939</v>
      </c>
      <c r="AZ17">
        <v>16.899999999999899</v>
      </c>
      <c r="BA17">
        <v>5.9</v>
      </c>
      <c r="BB17">
        <v>9.6999999999999904</v>
      </c>
      <c r="BC17">
        <v>3.9</v>
      </c>
      <c r="BD17">
        <v>15.6999999999999</v>
      </c>
      <c r="BE17">
        <v>5.3</v>
      </c>
      <c r="BF17">
        <v>6.3</v>
      </c>
      <c r="BG17">
        <v>2.6</v>
      </c>
      <c r="BH17">
        <v>7.2</v>
      </c>
      <c r="BI17">
        <v>4.5</v>
      </c>
      <c r="BJ17">
        <v>53.5</v>
      </c>
      <c r="BK17">
        <v>11.4</v>
      </c>
      <c r="BL17">
        <v>19.6999999999999</v>
      </c>
      <c r="BM17">
        <v>5.5</v>
      </c>
      <c r="BN17">
        <v>63.299999999999898</v>
      </c>
      <c r="BO17">
        <v>7</v>
      </c>
      <c r="BP17">
        <v>0</v>
      </c>
      <c r="BQ17">
        <v>1.8</v>
      </c>
      <c r="BR17">
        <v>8.6</v>
      </c>
      <c r="BS17">
        <v>3.8</v>
      </c>
      <c r="BT17">
        <v>67.5</v>
      </c>
      <c r="BU17">
        <v>6.7</v>
      </c>
      <c r="BV17">
        <v>0</v>
      </c>
      <c r="BW17">
        <v>0.3</v>
      </c>
      <c r="BX17">
        <v>0.63180000000000003</v>
      </c>
      <c r="BY17">
        <v>0.15060000000000001</v>
      </c>
      <c r="BZ17">
        <v>0.35270000000000001</v>
      </c>
      <c r="CA17">
        <v>0.68579999999999997</v>
      </c>
      <c r="CB17">
        <v>1.8209</v>
      </c>
      <c r="CC17">
        <v>0.45419999999999999</v>
      </c>
      <c r="CD17">
        <v>0.1993</v>
      </c>
      <c r="CE17">
        <v>0.15770000000000001</v>
      </c>
      <c r="CF17">
        <v>0.1031</v>
      </c>
      <c r="CG17">
        <v>0.47320000000000001</v>
      </c>
      <c r="CH17">
        <v>0.93340000000000001</v>
      </c>
      <c r="CI17">
        <v>5.6300000000000003E-2</v>
      </c>
      <c r="CJ17">
        <v>0.63180000000000003</v>
      </c>
      <c r="CK17">
        <v>0.90010000000000001</v>
      </c>
      <c r="CL17">
        <v>1.5319</v>
      </c>
      <c r="CM17">
        <v>0.79569999999999996</v>
      </c>
      <c r="CN17">
        <v>0.84599999999999997</v>
      </c>
      <c r="CO17">
        <v>0</v>
      </c>
      <c r="CP17">
        <v>0.77310000000000001</v>
      </c>
      <c r="CQ17">
        <v>0.88249999999999995</v>
      </c>
      <c r="CR17">
        <v>0</v>
      </c>
      <c r="CS17">
        <v>2.5015000000000001</v>
      </c>
      <c r="CT17">
        <v>0.62419999999999998</v>
      </c>
      <c r="CU17">
        <v>6.7877999999999998</v>
      </c>
      <c r="CV17">
        <v>0.45810000000000001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583</v>
      </c>
      <c r="DR17">
        <v>162</v>
      </c>
      <c r="DS17">
        <v>16.6999999999999</v>
      </c>
      <c r="DT17">
        <v>4.5</v>
      </c>
      <c r="DU17">
        <v>1411</v>
      </c>
      <c r="DV17">
        <v>1.4963481184837001E-2</v>
      </c>
      <c r="DW17">
        <v>1.0488536345E-5</v>
      </c>
    </row>
    <row r="18" spans="1:127" x14ac:dyDescent="0.2">
      <c r="A18">
        <v>20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36081018700</v>
      </c>
      <c r="H18" t="s">
        <v>1614</v>
      </c>
      <c r="I18">
        <v>9.1291499999999998E-2</v>
      </c>
      <c r="J18">
        <v>3077</v>
      </c>
      <c r="K18">
        <v>387</v>
      </c>
      <c r="L18">
        <v>1159</v>
      </c>
      <c r="M18">
        <v>42</v>
      </c>
      <c r="N18">
        <v>1072</v>
      </c>
      <c r="O18">
        <v>72</v>
      </c>
      <c r="P18">
        <v>203</v>
      </c>
      <c r="Q18">
        <v>112</v>
      </c>
      <c r="R18">
        <v>36</v>
      </c>
      <c r="S18">
        <v>27</v>
      </c>
      <c r="T18">
        <v>30007</v>
      </c>
      <c r="U18">
        <v>3075</v>
      </c>
      <c r="V18">
        <v>333</v>
      </c>
      <c r="W18">
        <v>100</v>
      </c>
      <c r="X18">
        <v>394</v>
      </c>
      <c r="Y18">
        <v>102</v>
      </c>
      <c r="Z18">
        <v>400</v>
      </c>
      <c r="AA18">
        <v>141</v>
      </c>
      <c r="AB18">
        <v>164</v>
      </c>
      <c r="AC18">
        <v>68</v>
      </c>
      <c r="AD18">
        <v>51</v>
      </c>
      <c r="AE18">
        <v>42.399999999999899</v>
      </c>
      <c r="AF18">
        <v>2156</v>
      </c>
      <c r="AG18">
        <v>453.8</v>
      </c>
      <c r="AH18">
        <v>482</v>
      </c>
      <c r="AI18">
        <v>168.19999999999899</v>
      </c>
      <c r="AJ18">
        <v>177</v>
      </c>
      <c r="AK18">
        <v>61.6</v>
      </c>
      <c r="AL18">
        <v>9</v>
      </c>
      <c r="AM18">
        <v>13</v>
      </c>
      <c r="AN18">
        <v>102</v>
      </c>
      <c r="AO18">
        <v>58.6</v>
      </c>
      <c r="AP18">
        <v>456</v>
      </c>
      <c r="AQ18">
        <v>95</v>
      </c>
      <c r="AR18">
        <v>20</v>
      </c>
      <c r="AS18">
        <v>17</v>
      </c>
      <c r="AT18">
        <v>6.6</v>
      </c>
      <c r="AU18">
        <v>3.5</v>
      </c>
      <c r="AV18">
        <v>2</v>
      </c>
      <c r="AW18">
        <v>1.6</v>
      </c>
      <c r="AX18">
        <v>30007</v>
      </c>
      <c r="AY18">
        <v>3075</v>
      </c>
      <c r="AZ18">
        <v>14.4</v>
      </c>
      <c r="BA18">
        <v>4.2</v>
      </c>
      <c r="BB18">
        <v>12.8</v>
      </c>
      <c r="BC18">
        <v>3.7</v>
      </c>
      <c r="BD18">
        <v>13</v>
      </c>
      <c r="BE18">
        <v>4.3</v>
      </c>
      <c r="BF18">
        <v>5.3</v>
      </c>
      <c r="BG18">
        <v>2.4</v>
      </c>
      <c r="BH18">
        <v>4.8</v>
      </c>
      <c r="BI18">
        <v>3.9</v>
      </c>
      <c r="BJ18">
        <v>70.099999999999895</v>
      </c>
      <c r="BK18">
        <v>11.8</v>
      </c>
      <c r="BL18">
        <v>15.9</v>
      </c>
      <c r="BM18">
        <v>5.2</v>
      </c>
      <c r="BN18">
        <v>15.3</v>
      </c>
      <c r="BO18">
        <v>5.3</v>
      </c>
      <c r="BP18">
        <v>0.8</v>
      </c>
      <c r="BQ18">
        <v>1.1000000000000001</v>
      </c>
      <c r="BR18">
        <v>9.5</v>
      </c>
      <c r="BS18">
        <v>5.4</v>
      </c>
      <c r="BT18">
        <v>42.5</v>
      </c>
      <c r="BU18">
        <v>9</v>
      </c>
      <c r="BV18">
        <v>0.6</v>
      </c>
      <c r="BW18">
        <v>0.5</v>
      </c>
      <c r="BX18">
        <v>0.2616</v>
      </c>
      <c r="BY18">
        <v>2.9100000000000001E-2</v>
      </c>
      <c r="BZ18">
        <v>0.45729999999999998</v>
      </c>
      <c r="CA18">
        <v>0.60880000000000001</v>
      </c>
      <c r="CB18">
        <v>1.3567</v>
      </c>
      <c r="CC18">
        <v>0.311</v>
      </c>
      <c r="CD18">
        <v>0.38740000000000002</v>
      </c>
      <c r="CE18">
        <v>9.0800000000000006E-2</v>
      </c>
      <c r="CF18">
        <v>5.2400000000000002E-2</v>
      </c>
      <c r="CG18">
        <v>0.2848</v>
      </c>
      <c r="CH18">
        <v>0.81540000000000001</v>
      </c>
      <c r="CI18">
        <v>4.5400000000000003E-2</v>
      </c>
      <c r="CJ18">
        <v>0.70609999999999995</v>
      </c>
      <c r="CK18">
        <v>0.8548</v>
      </c>
      <c r="CL18">
        <v>1.5609999999999999</v>
      </c>
      <c r="CM18">
        <v>0.81469999999999998</v>
      </c>
      <c r="CN18">
        <v>0.62360000000000004</v>
      </c>
      <c r="CO18">
        <v>0.75509999999999999</v>
      </c>
      <c r="CP18">
        <v>0.79879999999999995</v>
      </c>
      <c r="CQ18">
        <v>0.7157</v>
      </c>
      <c r="CR18">
        <v>0.64019999999999999</v>
      </c>
      <c r="CS18">
        <v>3.5333999999999999</v>
      </c>
      <c r="CT18">
        <v>0.96519999999999995</v>
      </c>
      <c r="CU18">
        <v>7.2664</v>
      </c>
      <c r="CV18">
        <v>0.53690000000000004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413</v>
      </c>
      <c r="DR18">
        <v>144</v>
      </c>
      <c r="DS18">
        <v>13.4</v>
      </c>
      <c r="DT18">
        <v>4.2</v>
      </c>
      <c r="DU18">
        <v>1207</v>
      </c>
      <c r="DV18">
        <v>2.6380194766567E-2</v>
      </c>
      <c r="DW18">
        <v>2.5406619573999998E-5</v>
      </c>
    </row>
    <row r="19" spans="1:127" x14ac:dyDescent="0.2">
      <c r="A19">
        <v>21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36081018900</v>
      </c>
      <c r="H19" t="s">
        <v>1613</v>
      </c>
      <c r="I19">
        <v>8.4057099999999996E-2</v>
      </c>
      <c r="J19">
        <v>3542</v>
      </c>
      <c r="K19">
        <v>435</v>
      </c>
      <c r="L19">
        <v>1462</v>
      </c>
      <c r="M19">
        <v>61</v>
      </c>
      <c r="N19">
        <v>1314</v>
      </c>
      <c r="O19">
        <v>105</v>
      </c>
      <c r="P19">
        <v>481</v>
      </c>
      <c r="Q19">
        <v>198</v>
      </c>
      <c r="R19">
        <v>109</v>
      </c>
      <c r="S19">
        <v>56</v>
      </c>
      <c r="T19">
        <v>27817</v>
      </c>
      <c r="U19">
        <v>3395</v>
      </c>
      <c r="V19">
        <v>601</v>
      </c>
      <c r="W19">
        <v>268</v>
      </c>
      <c r="X19">
        <v>463</v>
      </c>
      <c r="Y19">
        <v>125</v>
      </c>
      <c r="Z19">
        <v>575</v>
      </c>
      <c r="AA19">
        <v>181</v>
      </c>
      <c r="AB19">
        <v>302</v>
      </c>
      <c r="AC19">
        <v>123</v>
      </c>
      <c r="AD19">
        <v>114</v>
      </c>
      <c r="AE19">
        <v>79.299999999999898</v>
      </c>
      <c r="AF19">
        <v>2473</v>
      </c>
      <c r="AG19">
        <v>487.5</v>
      </c>
      <c r="AH19">
        <v>662</v>
      </c>
      <c r="AI19">
        <v>297.10000000000002</v>
      </c>
      <c r="AJ19">
        <v>827</v>
      </c>
      <c r="AK19">
        <v>115.099999999999</v>
      </c>
      <c r="AL19">
        <v>9</v>
      </c>
      <c r="AM19">
        <v>14</v>
      </c>
      <c r="AN19">
        <v>178</v>
      </c>
      <c r="AO19">
        <v>91.7</v>
      </c>
      <c r="AP19">
        <v>697</v>
      </c>
      <c r="AQ19">
        <v>130</v>
      </c>
      <c r="AR19">
        <v>8</v>
      </c>
      <c r="AS19">
        <v>4</v>
      </c>
      <c r="AT19">
        <v>13.6</v>
      </c>
      <c r="AU19">
        <v>5.5</v>
      </c>
      <c r="AV19">
        <v>5.3</v>
      </c>
      <c r="AW19">
        <v>2.9</v>
      </c>
      <c r="AX19">
        <v>27817</v>
      </c>
      <c r="AY19">
        <v>3395</v>
      </c>
      <c r="AZ19">
        <v>22.399999999999899</v>
      </c>
      <c r="BA19">
        <v>8.6999999999999904</v>
      </c>
      <c r="BB19">
        <v>13.1</v>
      </c>
      <c r="BC19">
        <v>3.5</v>
      </c>
      <c r="BD19">
        <v>16.1999999999999</v>
      </c>
      <c r="BE19">
        <v>4.7</v>
      </c>
      <c r="BF19">
        <v>8.5</v>
      </c>
      <c r="BG19">
        <v>3.4</v>
      </c>
      <c r="BH19">
        <v>8.6999999999999904</v>
      </c>
      <c r="BI19">
        <v>6</v>
      </c>
      <c r="BJ19">
        <v>69.799999999999898</v>
      </c>
      <c r="BK19">
        <v>10.8</v>
      </c>
      <c r="BL19">
        <v>19.399999999999899</v>
      </c>
      <c r="BM19">
        <v>8.4</v>
      </c>
      <c r="BN19">
        <v>56.6</v>
      </c>
      <c r="BO19">
        <v>7.5</v>
      </c>
      <c r="BP19">
        <v>0.6</v>
      </c>
      <c r="BQ19">
        <v>1</v>
      </c>
      <c r="BR19">
        <v>13.5</v>
      </c>
      <c r="BS19">
        <v>6.9</v>
      </c>
      <c r="BT19">
        <v>53</v>
      </c>
      <c r="BU19">
        <v>9.4</v>
      </c>
      <c r="BV19">
        <v>0.2</v>
      </c>
      <c r="BW19">
        <v>0.1</v>
      </c>
      <c r="BX19">
        <v>0.55500000000000005</v>
      </c>
      <c r="BY19">
        <v>0.30990000000000001</v>
      </c>
      <c r="BZ19">
        <v>0.52790000000000004</v>
      </c>
      <c r="CA19">
        <v>0.78879999999999995</v>
      </c>
      <c r="CB19">
        <v>2.1816</v>
      </c>
      <c r="CC19">
        <v>0.57140000000000002</v>
      </c>
      <c r="CD19">
        <v>0.40589999999999998</v>
      </c>
      <c r="CE19">
        <v>0.1794</v>
      </c>
      <c r="CF19">
        <v>0.28089999999999998</v>
      </c>
      <c r="CG19">
        <v>0.56299999999999994</v>
      </c>
      <c r="CH19">
        <v>1.4292</v>
      </c>
      <c r="CI19">
        <v>0.15409999999999999</v>
      </c>
      <c r="CJ19">
        <v>0.70489999999999997</v>
      </c>
      <c r="CK19">
        <v>0.89849999999999997</v>
      </c>
      <c r="CL19">
        <v>1.6033999999999999</v>
      </c>
      <c r="CM19">
        <v>0.84470000000000001</v>
      </c>
      <c r="CN19">
        <v>0.82410000000000005</v>
      </c>
      <c r="CO19">
        <v>0.72009999999999996</v>
      </c>
      <c r="CP19">
        <v>0.8861</v>
      </c>
      <c r="CQ19">
        <v>0.78300000000000003</v>
      </c>
      <c r="CR19">
        <v>0.43290000000000001</v>
      </c>
      <c r="CS19">
        <v>3.6461999999999999</v>
      </c>
      <c r="CT19">
        <v>0.97789999999999999</v>
      </c>
      <c r="CU19">
        <v>8.8604000000000003</v>
      </c>
      <c r="CV19">
        <v>0.76390000000000002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610</v>
      </c>
      <c r="DR19">
        <v>268</v>
      </c>
      <c r="DS19">
        <v>17.1999999999999</v>
      </c>
      <c r="DT19">
        <v>7.1</v>
      </c>
      <c r="DU19">
        <v>5437</v>
      </c>
      <c r="DV19">
        <v>1.9820680396698001E-2</v>
      </c>
      <c r="DW19">
        <v>2.3176762614000002E-5</v>
      </c>
    </row>
    <row r="20" spans="1:127" x14ac:dyDescent="0.2">
      <c r="A20">
        <v>22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36081020500</v>
      </c>
      <c r="H20" t="s">
        <v>1612</v>
      </c>
      <c r="I20">
        <v>0.22688630000000001</v>
      </c>
      <c r="J20">
        <v>1176</v>
      </c>
      <c r="K20">
        <v>171</v>
      </c>
      <c r="L20">
        <v>441</v>
      </c>
      <c r="M20">
        <v>24</v>
      </c>
      <c r="N20">
        <v>397</v>
      </c>
      <c r="O20">
        <v>35</v>
      </c>
      <c r="P20">
        <v>182</v>
      </c>
      <c r="Q20">
        <v>115</v>
      </c>
      <c r="R20">
        <v>25</v>
      </c>
      <c r="S20">
        <v>20</v>
      </c>
      <c r="T20">
        <v>23420</v>
      </c>
      <c r="U20">
        <v>4180</v>
      </c>
      <c r="V20">
        <v>253</v>
      </c>
      <c r="W20">
        <v>79</v>
      </c>
      <c r="X20">
        <v>94</v>
      </c>
      <c r="Y20">
        <v>32</v>
      </c>
      <c r="Z20">
        <v>214</v>
      </c>
      <c r="AA20">
        <v>80</v>
      </c>
      <c r="AB20">
        <v>88</v>
      </c>
      <c r="AC20">
        <v>38</v>
      </c>
      <c r="AD20">
        <v>26</v>
      </c>
      <c r="AE20">
        <v>23.3</v>
      </c>
      <c r="AF20">
        <v>1035</v>
      </c>
      <c r="AG20">
        <v>187.099999999999</v>
      </c>
      <c r="AH20">
        <v>235</v>
      </c>
      <c r="AI20">
        <v>101.599999999999</v>
      </c>
      <c r="AJ20">
        <v>55</v>
      </c>
      <c r="AK20">
        <v>29.5</v>
      </c>
      <c r="AL20">
        <v>0</v>
      </c>
      <c r="AM20">
        <v>11</v>
      </c>
      <c r="AN20">
        <v>40</v>
      </c>
      <c r="AO20">
        <v>26.1999999999999</v>
      </c>
      <c r="AP20">
        <v>196</v>
      </c>
      <c r="AQ20">
        <v>51</v>
      </c>
      <c r="AR20">
        <v>8</v>
      </c>
      <c r="AS20">
        <v>3</v>
      </c>
      <c r="AT20">
        <v>15.5</v>
      </c>
      <c r="AU20">
        <v>8.6999999999999904</v>
      </c>
      <c r="AV20">
        <v>3.5</v>
      </c>
      <c r="AW20">
        <v>2.8</v>
      </c>
      <c r="AX20">
        <v>23420</v>
      </c>
      <c r="AY20">
        <v>4180</v>
      </c>
      <c r="AZ20">
        <v>30.899999999999899</v>
      </c>
      <c r="BA20">
        <v>8.9</v>
      </c>
      <c r="BB20">
        <v>8</v>
      </c>
      <c r="BC20">
        <v>3</v>
      </c>
      <c r="BD20">
        <v>18.1999999999999</v>
      </c>
      <c r="BE20">
        <v>6.3</v>
      </c>
      <c r="BF20">
        <v>7.5</v>
      </c>
      <c r="BG20">
        <v>3.4</v>
      </c>
      <c r="BH20">
        <v>6.5</v>
      </c>
      <c r="BI20">
        <v>5.8</v>
      </c>
      <c r="BJ20">
        <v>88</v>
      </c>
      <c r="BK20">
        <v>9.5</v>
      </c>
      <c r="BL20">
        <v>21.1999999999999</v>
      </c>
      <c r="BM20">
        <v>8.6</v>
      </c>
      <c r="BN20">
        <v>12.5</v>
      </c>
      <c r="BO20">
        <v>6.7</v>
      </c>
      <c r="BP20">
        <v>0</v>
      </c>
      <c r="BQ20">
        <v>6.6</v>
      </c>
      <c r="BR20">
        <v>10.1</v>
      </c>
      <c r="BS20">
        <v>6.6</v>
      </c>
      <c r="BT20">
        <v>49.399999999999899</v>
      </c>
      <c r="BU20">
        <v>12.1</v>
      </c>
      <c r="BV20">
        <v>0.7</v>
      </c>
      <c r="BW20">
        <v>0.2</v>
      </c>
      <c r="BX20">
        <v>0.61450000000000005</v>
      </c>
      <c r="BY20">
        <v>0.12509999999999999</v>
      </c>
      <c r="BZ20">
        <v>0.69069999999999998</v>
      </c>
      <c r="CA20">
        <v>0.90280000000000005</v>
      </c>
      <c r="CB20">
        <v>2.3329</v>
      </c>
      <c r="CC20">
        <v>0.6139</v>
      </c>
      <c r="CD20">
        <v>0.11509999999999999</v>
      </c>
      <c r="CE20">
        <v>0.27639999999999998</v>
      </c>
      <c r="CF20">
        <v>0.1885</v>
      </c>
      <c r="CG20">
        <v>0.42070000000000002</v>
      </c>
      <c r="CH20">
        <v>1.0006999999999999</v>
      </c>
      <c r="CI20">
        <v>6.3299999999999995E-2</v>
      </c>
      <c r="CJ20">
        <v>0.80149999999999999</v>
      </c>
      <c r="CK20">
        <v>0.91410000000000002</v>
      </c>
      <c r="CL20">
        <v>1.7156</v>
      </c>
      <c r="CM20">
        <v>0.91579999999999995</v>
      </c>
      <c r="CN20">
        <v>0.59040000000000004</v>
      </c>
      <c r="CO20">
        <v>0</v>
      </c>
      <c r="CP20">
        <v>0.81259999999999999</v>
      </c>
      <c r="CQ20">
        <v>0.75670000000000004</v>
      </c>
      <c r="CR20">
        <v>0.64739999999999998</v>
      </c>
      <c r="CS20">
        <v>2.8071000000000002</v>
      </c>
      <c r="CT20">
        <v>0.76600000000000001</v>
      </c>
      <c r="CU20">
        <v>7.8563999999999998</v>
      </c>
      <c r="CV20">
        <v>0.62580000000000002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>
        <v>181</v>
      </c>
      <c r="DR20">
        <v>110</v>
      </c>
      <c r="DS20">
        <v>15.4</v>
      </c>
      <c r="DT20">
        <v>8.1999999999999904</v>
      </c>
      <c r="DU20">
        <v>7782</v>
      </c>
      <c r="DV20">
        <v>3.4745366700242003E-2</v>
      </c>
      <c r="DW20">
        <v>6.4121493444999994E-5</v>
      </c>
    </row>
    <row r="21" spans="1:127" x14ac:dyDescent="0.2">
      <c r="A21">
        <v>24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36081023500</v>
      </c>
      <c r="H21" t="s">
        <v>1611</v>
      </c>
      <c r="I21">
        <v>9.8663299999999995E-2</v>
      </c>
      <c r="J21">
        <v>8843</v>
      </c>
      <c r="K21">
        <v>882</v>
      </c>
      <c r="L21">
        <v>2792</v>
      </c>
      <c r="M21">
        <v>85</v>
      </c>
      <c r="N21">
        <v>2724</v>
      </c>
      <c r="O21">
        <v>111</v>
      </c>
      <c r="P21">
        <v>1923</v>
      </c>
      <c r="Q21">
        <v>689</v>
      </c>
      <c r="R21">
        <v>237</v>
      </c>
      <c r="S21">
        <v>110</v>
      </c>
      <c r="T21">
        <v>19077</v>
      </c>
      <c r="U21">
        <v>2582</v>
      </c>
      <c r="V21">
        <v>2254</v>
      </c>
      <c r="W21">
        <v>366</v>
      </c>
      <c r="X21">
        <v>682</v>
      </c>
      <c r="Y21">
        <v>185</v>
      </c>
      <c r="Z21">
        <v>1854</v>
      </c>
      <c r="AA21">
        <v>506</v>
      </c>
      <c r="AB21">
        <v>635</v>
      </c>
      <c r="AC21">
        <v>293</v>
      </c>
      <c r="AD21">
        <v>260</v>
      </c>
      <c r="AE21">
        <v>120.7</v>
      </c>
      <c r="AF21">
        <v>8158</v>
      </c>
      <c r="AG21">
        <v>931.29999999999905</v>
      </c>
      <c r="AH21">
        <v>3221</v>
      </c>
      <c r="AI21">
        <v>580.79999999999905</v>
      </c>
      <c r="AJ21">
        <v>1180</v>
      </c>
      <c r="AK21">
        <v>227</v>
      </c>
      <c r="AL21">
        <v>0</v>
      </c>
      <c r="AM21">
        <v>16</v>
      </c>
      <c r="AN21">
        <v>417</v>
      </c>
      <c r="AO21">
        <v>149.5</v>
      </c>
      <c r="AP21">
        <v>1757</v>
      </c>
      <c r="AQ21">
        <v>187</v>
      </c>
      <c r="AR21">
        <v>0</v>
      </c>
      <c r="AS21">
        <v>16</v>
      </c>
      <c r="AT21">
        <v>22.1999999999999</v>
      </c>
      <c r="AU21">
        <v>7.1</v>
      </c>
      <c r="AV21">
        <v>4.7</v>
      </c>
      <c r="AW21">
        <v>2.2000000000000002</v>
      </c>
      <c r="AX21">
        <v>19077</v>
      </c>
      <c r="AY21">
        <v>2582</v>
      </c>
      <c r="AZ21">
        <v>36.5</v>
      </c>
      <c r="BA21">
        <v>5.5</v>
      </c>
      <c r="BB21">
        <v>7.7</v>
      </c>
      <c r="BC21">
        <v>2.2999999999999998</v>
      </c>
      <c r="BD21">
        <v>21</v>
      </c>
      <c r="BE21">
        <v>5.3</v>
      </c>
      <c r="BF21">
        <v>7.2</v>
      </c>
      <c r="BG21">
        <v>3.4</v>
      </c>
      <c r="BH21">
        <v>9.5</v>
      </c>
      <c r="BI21">
        <v>4.4000000000000004</v>
      </c>
      <c r="BJ21">
        <v>92.299999999999898</v>
      </c>
      <c r="BK21">
        <v>5.0999999999999996</v>
      </c>
      <c r="BL21">
        <v>38.899999999999899</v>
      </c>
      <c r="BM21">
        <v>6</v>
      </c>
      <c r="BN21">
        <v>42.299999999999898</v>
      </c>
      <c r="BO21">
        <v>8</v>
      </c>
      <c r="BP21">
        <v>0</v>
      </c>
      <c r="BQ21">
        <v>1.1000000000000001</v>
      </c>
      <c r="BR21">
        <v>15.3</v>
      </c>
      <c r="BS21">
        <v>5.5</v>
      </c>
      <c r="BT21">
        <v>64.5</v>
      </c>
      <c r="BU21">
        <v>7</v>
      </c>
      <c r="BV21">
        <v>0</v>
      </c>
      <c r="BW21">
        <v>0.2</v>
      </c>
      <c r="BX21">
        <v>0.75290000000000001</v>
      </c>
      <c r="BY21">
        <v>0.2394</v>
      </c>
      <c r="BZ21">
        <v>0.82340000000000002</v>
      </c>
      <c r="CA21">
        <v>0.94710000000000005</v>
      </c>
      <c r="CB21">
        <v>2.7627000000000002</v>
      </c>
      <c r="CC21">
        <v>0.74080000000000001</v>
      </c>
      <c r="CD21">
        <v>0.1048</v>
      </c>
      <c r="CE21">
        <v>0.4708</v>
      </c>
      <c r="CF21">
        <v>0.16520000000000001</v>
      </c>
      <c r="CG21">
        <v>0.61219999999999997</v>
      </c>
      <c r="CH21">
        <v>1.353</v>
      </c>
      <c r="CI21">
        <v>0.13100000000000001</v>
      </c>
      <c r="CJ21">
        <v>0.83919999999999995</v>
      </c>
      <c r="CK21">
        <v>0.99009999999999998</v>
      </c>
      <c r="CL21">
        <v>1.8292999999999999</v>
      </c>
      <c r="CM21">
        <v>0.9627</v>
      </c>
      <c r="CN21">
        <v>0.77939999999999998</v>
      </c>
      <c r="CO21">
        <v>0</v>
      </c>
      <c r="CP21">
        <v>0.91190000000000004</v>
      </c>
      <c r="CQ21">
        <v>0.86070000000000002</v>
      </c>
      <c r="CR21">
        <v>0</v>
      </c>
      <c r="CS21">
        <v>2.5520999999999998</v>
      </c>
      <c r="CT21">
        <v>0.65180000000000005</v>
      </c>
      <c r="CU21">
        <v>8.4970999999999997</v>
      </c>
      <c r="CV21">
        <v>0.71579999999999999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3</v>
      </c>
      <c r="DQ21">
        <v>2314</v>
      </c>
      <c r="DR21">
        <v>561</v>
      </c>
      <c r="DS21">
        <v>26.1999999999999</v>
      </c>
      <c r="DT21">
        <v>5.6</v>
      </c>
      <c r="DU21">
        <v>5604</v>
      </c>
      <c r="DV21">
        <v>2.5188815222997998E-2</v>
      </c>
      <c r="DW21">
        <v>2.6955129098999999E-5</v>
      </c>
    </row>
    <row r="22" spans="1:127" x14ac:dyDescent="0.2">
      <c r="A22">
        <v>25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36081024300</v>
      </c>
      <c r="H22" t="s">
        <v>1610</v>
      </c>
      <c r="I22">
        <v>0.20854329999999999</v>
      </c>
      <c r="J22">
        <v>6346</v>
      </c>
      <c r="K22">
        <v>713</v>
      </c>
      <c r="L22">
        <v>1935</v>
      </c>
      <c r="M22">
        <v>73</v>
      </c>
      <c r="N22">
        <v>1844</v>
      </c>
      <c r="O22">
        <v>100</v>
      </c>
      <c r="P22">
        <v>600</v>
      </c>
      <c r="Q22">
        <v>254</v>
      </c>
      <c r="R22">
        <v>149</v>
      </c>
      <c r="S22">
        <v>53</v>
      </c>
      <c r="T22">
        <v>23223</v>
      </c>
      <c r="U22">
        <v>2535</v>
      </c>
      <c r="V22">
        <v>1030</v>
      </c>
      <c r="W22">
        <v>226</v>
      </c>
      <c r="X22">
        <v>792</v>
      </c>
      <c r="Y22">
        <v>191</v>
      </c>
      <c r="Z22">
        <v>1086</v>
      </c>
      <c r="AA22">
        <v>296</v>
      </c>
      <c r="AB22">
        <v>408</v>
      </c>
      <c r="AC22">
        <v>122</v>
      </c>
      <c r="AD22">
        <v>110</v>
      </c>
      <c r="AE22">
        <v>78</v>
      </c>
      <c r="AF22">
        <v>4554</v>
      </c>
      <c r="AG22">
        <v>844.2</v>
      </c>
      <c r="AH22">
        <v>1837</v>
      </c>
      <c r="AI22">
        <v>436.69999999999902</v>
      </c>
      <c r="AJ22">
        <v>129</v>
      </c>
      <c r="AK22">
        <v>66.900000000000006</v>
      </c>
      <c r="AL22">
        <v>7</v>
      </c>
      <c r="AM22">
        <v>11</v>
      </c>
      <c r="AN22">
        <v>221</v>
      </c>
      <c r="AO22">
        <v>102.599999999999</v>
      </c>
      <c r="AP22">
        <v>544</v>
      </c>
      <c r="AQ22">
        <v>144</v>
      </c>
      <c r="AR22">
        <v>0</v>
      </c>
      <c r="AS22">
        <v>16</v>
      </c>
      <c r="AT22">
        <v>9.5</v>
      </c>
      <c r="AU22">
        <v>3.9</v>
      </c>
      <c r="AV22">
        <v>4.2</v>
      </c>
      <c r="AW22">
        <v>1.6</v>
      </c>
      <c r="AX22">
        <v>23223</v>
      </c>
      <c r="AY22">
        <v>2535</v>
      </c>
      <c r="AZ22">
        <v>22.5</v>
      </c>
      <c r="BA22">
        <v>4.2</v>
      </c>
      <c r="BB22">
        <v>12.5</v>
      </c>
      <c r="BC22">
        <v>3.1</v>
      </c>
      <c r="BD22">
        <v>17.100000000000001</v>
      </c>
      <c r="BE22">
        <v>4.2</v>
      </c>
      <c r="BF22">
        <v>6.4</v>
      </c>
      <c r="BG22">
        <v>2</v>
      </c>
      <c r="BH22">
        <v>6</v>
      </c>
      <c r="BI22">
        <v>4.2</v>
      </c>
      <c r="BJ22">
        <v>71.799999999999898</v>
      </c>
      <c r="BK22">
        <v>10.6</v>
      </c>
      <c r="BL22">
        <v>30.6</v>
      </c>
      <c r="BM22">
        <v>6.5</v>
      </c>
      <c r="BN22">
        <v>6.7</v>
      </c>
      <c r="BO22">
        <v>3.5</v>
      </c>
      <c r="BP22">
        <v>0.4</v>
      </c>
      <c r="BQ22">
        <v>0.5</v>
      </c>
      <c r="BR22">
        <v>12</v>
      </c>
      <c r="BS22">
        <v>5.5</v>
      </c>
      <c r="BT22">
        <v>29.5</v>
      </c>
      <c r="BU22">
        <v>7.2</v>
      </c>
      <c r="BV22">
        <v>0</v>
      </c>
      <c r="BW22">
        <v>0.3</v>
      </c>
      <c r="BX22">
        <v>0.40039999999999998</v>
      </c>
      <c r="BY22">
        <v>0.18959999999999999</v>
      </c>
      <c r="BZ22">
        <v>0.69710000000000005</v>
      </c>
      <c r="CA22">
        <v>0.79010000000000002</v>
      </c>
      <c r="CB22">
        <v>2.0771999999999999</v>
      </c>
      <c r="CC22">
        <v>0.54179999999999995</v>
      </c>
      <c r="CD22">
        <v>0.3659</v>
      </c>
      <c r="CE22">
        <v>0.22009999999999999</v>
      </c>
      <c r="CF22">
        <v>0.10970000000000001</v>
      </c>
      <c r="CG22">
        <v>0.3826</v>
      </c>
      <c r="CH22">
        <v>1.0784</v>
      </c>
      <c r="CI22">
        <v>7.4099999999999999E-2</v>
      </c>
      <c r="CJ22">
        <v>0.71540000000000004</v>
      </c>
      <c r="CK22">
        <v>0.97099999999999997</v>
      </c>
      <c r="CL22">
        <v>1.6863999999999999</v>
      </c>
      <c r="CM22">
        <v>0.90049999999999997</v>
      </c>
      <c r="CN22">
        <v>0.47489999999999999</v>
      </c>
      <c r="CO22">
        <v>0.68510000000000004</v>
      </c>
      <c r="CP22">
        <v>0.85670000000000002</v>
      </c>
      <c r="CQ22">
        <v>0.62739999999999996</v>
      </c>
      <c r="CR22">
        <v>0</v>
      </c>
      <c r="CS22">
        <v>2.6440000000000001</v>
      </c>
      <c r="CT22">
        <v>0.69379999999999997</v>
      </c>
      <c r="CU22">
        <v>7.4859999999999998</v>
      </c>
      <c r="CV22">
        <v>0.56799999999999995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1378</v>
      </c>
      <c r="DR22">
        <v>331</v>
      </c>
      <c r="DS22">
        <v>21.6999999999999</v>
      </c>
      <c r="DT22">
        <v>4.9000000000000004</v>
      </c>
      <c r="DU22">
        <v>2602</v>
      </c>
      <c r="DV22">
        <v>4.0737755788303999E-2</v>
      </c>
      <c r="DW22">
        <v>5.7707875232000002E-5</v>
      </c>
    </row>
    <row r="23" spans="1:127" x14ac:dyDescent="0.2">
      <c r="A23">
        <v>26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36081024500</v>
      </c>
      <c r="H23" t="s">
        <v>1609</v>
      </c>
      <c r="I23">
        <v>9.9483000000000002E-2</v>
      </c>
      <c r="J23">
        <v>5770</v>
      </c>
      <c r="K23">
        <v>833</v>
      </c>
      <c r="L23">
        <v>2172</v>
      </c>
      <c r="M23">
        <v>72</v>
      </c>
      <c r="N23">
        <v>2124</v>
      </c>
      <c r="O23">
        <v>96</v>
      </c>
      <c r="P23">
        <v>301</v>
      </c>
      <c r="Q23">
        <v>195</v>
      </c>
      <c r="R23">
        <v>121</v>
      </c>
      <c r="S23">
        <v>101</v>
      </c>
      <c r="T23">
        <v>27524</v>
      </c>
      <c r="U23">
        <v>2797</v>
      </c>
      <c r="V23">
        <v>765</v>
      </c>
      <c r="W23">
        <v>299</v>
      </c>
      <c r="X23">
        <v>1057</v>
      </c>
      <c r="Y23">
        <v>200</v>
      </c>
      <c r="Z23">
        <v>864</v>
      </c>
      <c r="AA23">
        <v>302</v>
      </c>
      <c r="AB23">
        <v>440</v>
      </c>
      <c r="AC23">
        <v>149</v>
      </c>
      <c r="AD23">
        <v>111</v>
      </c>
      <c r="AE23">
        <v>58</v>
      </c>
      <c r="AF23">
        <v>3682</v>
      </c>
      <c r="AG23">
        <v>921.5</v>
      </c>
      <c r="AH23">
        <v>1091</v>
      </c>
      <c r="AI23">
        <v>379.39999999999901</v>
      </c>
      <c r="AJ23">
        <v>1404</v>
      </c>
      <c r="AK23">
        <v>167.599999999999</v>
      </c>
      <c r="AL23">
        <v>26</v>
      </c>
      <c r="AM23">
        <v>41</v>
      </c>
      <c r="AN23">
        <v>241</v>
      </c>
      <c r="AO23">
        <v>142</v>
      </c>
      <c r="AP23">
        <v>799</v>
      </c>
      <c r="AQ23">
        <v>181</v>
      </c>
      <c r="AR23">
        <v>14</v>
      </c>
      <c r="AS23">
        <v>6</v>
      </c>
      <c r="AT23">
        <v>5.2</v>
      </c>
      <c r="AU23">
        <v>3.3</v>
      </c>
      <c r="AV23">
        <v>4.3</v>
      </c>
      <c r="AW23">
        <v>3.6</v>
      </c>
      <c r="AX23">
        <v>27524</v>
      </c>
      <c r="AY23">
        <v>2797</v>
      </c>
      <c r="AZ23">
        <v>16.899999999999899</v>
      </c>
      <c r="BA23">
        <v>5.6</v>
      </c>
      <c r="BB23">
        <v>18.3</v>
      </c>
      <c r="BC23">
        <v>4.3</v>
      </c>
      <c r="BD23">
        <v>15</v>
      </c>
      <c r="BE23">
        <v>4.8</v>
      </c>
      <c r="BF23">
        <v>7.6</v>
      </c>
      <c r="BG23">
        <v>2.9</v>
      </c>
      <c r="BH23">
        <v>5.2</v>
      </c>
      <c r="BI23">
        <v>2.7</v>
      </c>
      <c r="BJ23">
        <v>63.799999999999898</v>
      </c>
      <c r="BK23">
        <v>13</v>
      </c>
      <c r="BL23">
        <v>20</v>
      </c>
      <c r="BM23">
        <v>6.4</v>
      </c>
      <c r="BN23">
        <v>64.599999999999895</v>
      </c>
      <c r="BO23">
        <v>7.4</v>
      </c>
      <c r="BP23">
        <v>1.2</v>
      </c>
      <c r="BQ23">
        <v>1.9</v>
      </c>
      <c r="BR23">
        <v>11.3</v>
      </c>
      <c r="BS23">
        <v>6.7</v>
      </c>
      <c r="BT23">
        <v>37.6</v>
      </c>
      <c r="BU23">
        <v>8.3000000000000007</v>
      </c>
      <c r="BV23">
        <v>0.2</v>
      </c>
      <c r="BW23">
        <v>0.1</v>
      </c>
      <c r="BX23">
        <v>0.1948</v>
      </c>
      <c r="BY23">
        <v>0.19869999999999999</v>
      </c>
      <c r="BZ23">
        <v>0.54020000000000001</v>
      </c>
      <c r="CA23">
        <v>0.68579999999999997</v>
      </c>
      <c r="CB23">
        <v>1.6195999999999999</v>
      </c>
      <c r="CC23">
        <v>0.39029999999999998</v>
      </c>
      <c r="CD23">
        <v>0.75249999999999995</v>
      </c>
      <c r="CE23">
        <v>0.13800000000000001</v>
      </c>
      <c r="CF23">
        <v>0.19700000000000001</v>
      </c>
      <c r="CG23">
        <v>0.32329999999999998</v>
      </c>
      <c r="CH23">
        <v>1.4107000000000001</v>
      </c>
      <c r="CI23">
        <v>0.14749999999999999</v>
      </c>
      <c r="CJ23">
        <v>0.67900000000000005</v>
      </c>
      <c r="CK23">
        <v>0.90300000000000002</v>
      </c>
      <c r="CL23">
        <v>1.5820000000000001</v>
      </c>
      <c r="CM23">
        <v>0.82989999999999997</v>
      </c>
      <c r="CN23">
        <v>0.84840000000000004</v>
      </c>
      <c r="CO23">
        <v>0.7863</v>
      </c>
      <c r="CP23">
        <v>0.84489999999999998</v>
      </c>
      <c r="CQ23">
        <v>0.68430000000000002</v>
      </c>
      <c r="CR23">
        <v>0.44650000000000001</v>
      </c>
      <c r="CS23">
        <v>3.6103999999999998</v>
      </c>
      <c r="CT23">
        <v>0.97430000000000005</v>
      </c>
      <c r="CU23">
        <v>8.2226999999999997</v>
      </c>
      <c r="CV23">
        <v>0.6774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805</v>
      </c>
      <c r="DR23">
        <v>287</v>
      </c>
      <c r="DS23">
        <v>14</v>
      </c>
      <c r="DT23">
        <v>4.5</v>
      </c>
      <c r="DU23">
        <v>4546</v>
      </c>
      <c r="DV23">
        <v>2.5250646248131E-2</v>
      </c>
      <c r="DW23">
        <v>2.7272696206000001E-5</v>
      </c>
    </row>
    <row r="24" spans="1:127" x14ac:dyDescent="0.2">
      <c r="A24">
        <v>27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36081024700</v>
      </c>
      <c r="H24" t="s">
        <v>1608</v>
      </c>
      <c r="I24">
        <v>3.7691700000000002E-2</v>
      </c>
      <c r="J24">
        <v>1504</v>
      </c>
      <c r="K24">
        <v>199</v>
      </c>
      <c r="L24">
        <v>520</v>
      </c>
      <c r="M24">
        <v>27</v>
      </c>
      <c r="N24">
        <v>473</v>
      </c>
      <c r="O24">
        <v>43</v>
      </c>
      <c r="P24">
        <v>220</v>
      </c>
      <c r="Q24">
        <v>138</v>
      </c>
      <c r="R24">
        <v>33</v>
      </c>
      <c r="S24">
        <v>26</v>
      </c>
      <c r="T24">
        <v>21861</v>
      </c>
      <c r="U24">
        <v>3259</v>
      </c>
      <c r="V24">
        <v>236</v>
      </c>
      <c r="W24">
        <v>69</v>
      </c>
      <c r="X24">
        <v>176</v>
      </c>
      <c r="Y24">
        <v>63</v>
      </c>
      <c r="Z24">
        <v>319</v>
      </c>
      <c r="AA24">
        <v>86</v>
      </c>
      <c r="AB24">
        <v>94</v>
      </c>
      <c r="AC24">
        <v>43</v>
      </c>
      <c r="AD24">
        <v>29</v>
      </c>
      <c r="AE24">
        <v>26.399999999999899</v>
      </c>
      <c r="AF24">
        <v>1274</v>
      </c>
      <c r="AG24">
        <v>213.69999999999899</v>
      </c>
      <c r="AH24">
        <v>344</v>
      </c>
      <c r="AI24">
        <v>129.19999999999899</v>
      </c>
      <c r="AJ24">
        <v>152</v>
      </c>
      <c r="AK24">
        <v>37.700000000000003</v>
      </c>
      <c r="AL24">
        <v>0</v>
      </c>
      <c r="AM24">
        <v>11</v>
      </c>
      <c r="AN24">
        <v>79</v>
      </c>
      <c r="AO24">
        <v>37.5</v>
      </c>
      <c r="AP24">
        <v>253</v>
      </c>
      <c r="AQ24">
        <v>50</v>
      </c>
      <c r="AR24">
        <v>0</v>
      </c>
      <c r="AS24">
        <v>11</v>
      </c>
      <c r="AT24">
        <v>14.6999999999999</v>
      </c>
      <c r="AU24">
        <v>8.6</v>
      </c>
      <c r="AV24">
        <v>4.4000000000000004</v>
      </c>
      <c r="AW24">
        <v>3.4</v>
      </c>
      <c r="AX24">
        <v>21861</v>
      </c>
      <c r="AY24">
        <v>3259</v>
      </c>
      <c r="AZ24">
        <v>22.5</v>
      </c>
      <c r="BA24">
        <v>5.6</v>
      </c>
      <c r="BB24">
        <v>11.6999999999999</v>
      </c>
      <c r="BC24">
        <v>4.5</v>
      </c>
      <c r="BD24">
        <v>21.1999999999999</v>
      </c>
      <c r="BE24">
        <v>5</v>
      </c>
      <c r="BF24">
        <v>6.3</v>
      </c>
      <c r="BG24">
        <v>3</v>
      </c>
      <c r="BH24">
        <v>6.1</v>
      </c>
      <c r="BI24">
        <v>5.6</v>
      </c>
      <c r="BJ24">
        <v>84.7</v>
      </c>
      <c r="BK24">
        <v>8.6999999999999904</v>
      </c>
      <c r="BL24">
        <v>24.899999999999899</v>
      </c>
      <c r="BM24">
        <v>8.8000000000000007</v>
      </c>
      <c r="BN24">
        <v>29.1999999999999</v>
      </c>
      <c r="BO24">
        <v>7.1</v>
      </c>
      <c r="BP24">
        <v>0</v>
      </c>
      <c r="BQ24">
        <v>5.6</v>
      </c>
      <c r="BR24">
        <v>16.6999999999999</v>
      </c>
      <c r="BS24">
        <v>7.8</v>
      </c>
      <c r="BT24">
        <v>53.5</v>
      </c>
      <c r="BU24">
        <v>8.6999999999999904</v>
      </c>
      <c r="BV24">
        <v>0</v>
      </c>
      <c r="BW24">
        <v>0.7</v>
      </c>
      <c r="BX24">
        <v>0.58930000000000005</v>
      </c>
      <c r="BY24">
        <v>0.2084</v>
      </c>
      <c r="BZ24">
        <v>0.74329999999999996</v>
      </c>
      <c r="CA24">
        <v>0.79010000000000002</v>
      </c>
      <c r="CB24">
        <v>2.331</v>
      </c>
      <c r="CC24">
        <v>0.61329999999999996</v>
      </c>
      <c r="CD24">
        <v>0.31340000000000001</v>
      </c>
      <c r="CE24">
        <v>0.49299999999999999</v>
      </c>
      <c r="CF24">
        <v>0.1031</v>
      </c>
      <c r="CG24">
        <v>0.39190000000000003</v>
      </c>
      <c r="CH24">
        <v>1.3013999999999999</v>
      </c>
      <c r="CI24">
        <v>0.1153</v>
      </c>
      <c r="CJ24">
        <v>0.77659999999999996</v>
      </c>
      <c r="CK24">
        <v>0.94169999999999998</v>
      </c>
      <c r="CL24">
        <v>1.7182999999999999</v>
      </c>
      <c r="CM24">
        <v>0.91739999999999999</v>
      </c>
      <c r="CN24">
        <v>0.73060000000000003</v>
      </c>
      <c r="CO24">
        <v>0</v>
      </c>
      <c r="CP24">
        <v>0.92810000000000004</v>
      </c>
      <c r="CQ24">
        <v>0.78749999999999998</v>
      </c>
      <c r="CR24">
        <v>0</v>
      </c>
      <c r="CS24">
        <v>2.4462999999999999</v>
      </c>
      <c r="CT24">
        <v>0.59570000000000001</v>
      </c>
      <c r="CU24">
        <v>7.7969999999999997</v>
      </c>
      <c r="CV24">
        <v>0.61629999999999996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2</v>
      </c>
      <c r="DQ24">
        <v>350</v>
      </c>
      <c r="DR24">
        <v>114</v>
      </c>
      <c r="DS24">
        <v>23.3</v>
      </c>
      <c r="DT24">
        <v>7.2</v>
      </c>
      <c r="DU24">
        <v>644</v>
      </c>
      <c r="DV24">
        <v>1.4624728364576E-2</v>
      </c>
      <c r="DW24">
        <v>1.0888535002999999E-5</v>
      </c>
    </row>
    <row r="25" spans="1:127" x14ac:dyDescent="0.2">
      <c r="A25">
        <v>28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36081024900</v>
      </c>
      <c r="H25" t="s">
        <v>1607</v>
      </c>
      <c r="I25">
        <v>7.8796900000000003E-2</v>
      </c>
      <c r="J25">
        <v>5043</v>
      </c>
      <c r="K25">
        <v>540</v>
      </c>
      <c r="L25">
        <v>2205</v>
      </c>
      <c r="M25">
        <v>93</v>
      </c>
      <c r="N25">
        <v>1937</v>
      </c>
      <c r="O25">
        <v>169</v>
      </c>
      <c r="P25">
        <v>736</v>
      </c>
      <c r="Q25">
        <v>287</v>
      </c>
      <c r="R25">
        <v>263</v>
      </c>
      <c r="S25">
        <v>130</v>
      </c>
      <c r="T25">
        <v>26374</v>
      </c>
      <c r="U25">
        <v>3423</v>
      </c>
      <c r="V25">
        <v>507</v>
      </c>
      <c r="W25">
        <v>220</v>
      </c>
      <c r="X25">
        <v>711</v>
      </c>
      <c r="Y25">
        <v>126</v>
      </c>
      <c r="Z25">
        <v>740</v>
      </c>
      <c r="AA25">
        <v>212</v>
      </c>
      <c r="AB25">
        <v>319</v>
      </c>
      <c r="AC25">
        <v>149</v>
      </c>
      <c r="AD25">
        <v>151</v>
      </c>
      <c r="AE25">
        <v>89.299999999999898</v>
      </c>
      <c r="AF25">
        <v>3634</v>
      </c>
      <c r="AG25">
        <v>670.2</v>
      </c>
      <c r="AH25">
        <v>1233</v>
      </c>
      <c r="AI25">
        <v>396.1</v>
      </c>
      <c r="AJ25">
        <v>1389</v>
      </c>
      <c r="AK25">
        <v>182.9</v>
      </c>
      <c r="AL25">
        <v>0</v>
      </c>
      <c r="AM25">
        <v>16</v>
      </c>
      <c r="AN25">
        <v>172</v>
      </c>
      <c r="AO25">
        <v>72.5</v>
      </c>
      <c r="AP25">
        <v>998</v>
      </c>
      <c r="AQ25">
        <v>208</v>
      </c>
      <c r="AR25">
        <v>255</v>
      </c>
      <c r="AS25">
        <v>95</v>
      </c>
      <c r="AT25">
        <v>15.4</v>
      </c>
      <c r="AU25">
        <v>5.8</v>
      </c>
      <c r="AV25">
        <v>9.3000000000000007</v>
      </c>
      <c r="AW25">
        <v>4.0999999999999996</v>
      </c>
      <c r="AX25">
        <v>26374</v>
      </c>
      <c r="AY25">
        <v>3423</v>
      </c>
      <c r="AZ25">
        <v>12.9</v>
      </c>
      <c r="BA25">
        <v>5.4</v>
      </c>
      <c r="BB25">
        <v>14.1</v>
      </c>
      <c r="BC25">
        <v>2.8</v>
      </c>
      <c r="BD25">
        <v>14.6999999999999</v>
      </c>
      <c r="BE25">
        <v>3.9</v>
      </c>
      <c r="BF25">
        <v>6.7</v>
      </c>
      <c r="BG25">
        <v>3.1</v>
      </c>
      <c r="BH25">
        <v>7.8</v>
      </c>
      <c r="BI25">
        <v>4.5999999999999996</v>
      </c>
      <c r="BJ25">
        <v>72.099999999999895</v>
      </c>
      <c r="BK25">
        <v>10.8</v>
      </c>
      <c r="BL25">
        <v>25.8</v>
      </c>
      <c r="BM25">
        <v>7.8</v>
      </c>
      <c r="BN25">
        <v>63</v>
      </c>
      <c r="BO25">
        <v>7.9</v>
      </c>
      <c r="BP25">
        <v>0</v>
      </c>
      <c r="BQ25">
        <v>1.3</v>
      </c>
      <c r="BR25">
        <v>8.9</v>
      </c>
      <c r="BS25">
        <v>3.7</v>
      </c>
      <c r="BT25">
        <v>51.5</v>
      </c>
      <c r="BU25">
        <v>8.9</v>
      </c>
      <c r="BV25">
        <v>5.0999999999999996</v>
      </c>
      <c r="BW25">
        <v>1.8</v>
      </c>
      <c r="BX25">
        <v>0.60970000000000002</v>
      </c>
      <c r="BY25">
        <v>0.70589999999999997</v>
      </c>
      <c r="BZ25">
        <v>0.58520000000000005</v>
      </c>
      <c r="CA25">
        <v>0.55579999999999996</v>
      </c>
      <c r="CB25">
        <v>2.4567000000000001</v>
      </c>
      <c r="CC25">
        <v>0.64929999999999999</v>
      </c>
      <c r="CD25">
        <v>0.47610000000000002</v>
      </c>
      <c r="CE25">
        <v>0.13059999999999999</v>
      </c>
      <c r="CF25">
        <v>0.13239999999999999</v>
      </c>
      <c r="CG25">
        <v>0.51090000000000002</v>
      </c>
      <c r="CH25">
        <v>1.25</v>
      </c>
      <c r="CI25">
        <v>0.1052</v>
      </c>
      <c r="CJ25">
        <v>0.71619999999999995</v>
      </c>
      <c r="CK25">
        <v>0.94689999999999996</v>
      </c>
      <c r="CL25">
        <v>1.6631</v>
      </c>
      <c r="CM25">
        <v>0.88300000000000001</v>
      </c>
      <c r="CN25">
        <v>0.84470000000000001</v>
      </c>
      <c r="CO25">
        <v>0</v>
      </c>
      <c r="CP25">
        <v>0.78049999999999997</v>
      </c>
      <c r="CQ25">
        <v>0.77180000000000004</v>
      </c>
      <c r="CR25">
        <v>0.87870000000000004</v>
      </c>
      <c r="CS25">
        <v>3.2757000000000001</v>
      </c>
      <c r="CT25">
        <v>0.9123</v>
      </c>
      <c r="CU25">
        <v>8.6455000000000002</v>
      </c>
      <c r="CV25">
        <v>0.73670000000000002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779</v>
      </c>
      <c r="DR25">
        <v>360</v>
      </c>
      <c r="DS25">
        <v>16.1999999999999</v>
      </c>
      <c r="DT25">
        <v>6.9</v>
      </c>
      <c r="DU25">
        <v>2884</v>
      </c>
      <c r="DV25">
        <v>1.8668351571083999E-2</v>
      </c>
      <c r="DW25">
        <v>2.1393716397000001E-5</v>
      </c>
    </row>
    <row r="26" spans="1:127" x14ac:dyDescent="0.2">
      <c r="A26">
        <v>29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36081025100</v>
      </c>
      <c r="H26" t="s">
        <v>1606</v>
      </c>
      <c r="I26">
        <v>9.4834000000000002E-2</v>
      </c>
      <c r="J26">
        <v>6119</v>
      </c>
      <c r="K26">
        <v>729</v>
      </c>
      <c r="L26">
        <v>2603</v>
      </c>
      <c r="M26">
        <v>72</v>
      </c>
      <c r="N26">
        <v>2375</v>
      </c>
      <c r="O26">
        <v>161</v>
      </c>
      <c r="P26">
        <v>414</v>
      </c>
      <c r="Q26">
        <v>192</v>
      </c>
      <c r="R26">
        <v>179</v>
      </c>
      <c r="S26">
        <v>116</v>
      </c>
      <c r="T26">
        <v>23933</v>
      </c>
      <c r="U26">
        <v>2934</v>
      </c>
      <c r="V26">
        <v>858</v>
      </c>
      <c r="W26">
        <v>283</v>
      </c>
      <c r="X26">
        <v>918</v>
      </c>
      <c r="Y26">
        <v>205</v>
      </c>
      <c r="Z26">
        <v>1298</v>
      </c>
      <c r="AA26">
        <v>386</v>
      </c>
      <c r="AB26">
        <v>400</v>
      </c>
      <c r="AC26">
        <v>156</v>
      </c>
      <c r="AD26">
        <v>164</v>
      </c>
      <c r="AE26">
        <v>110.4</v>
      </c>
      <c r="AF26">
        <v>4377</v>
      </c>
      <c r="AG26">
        <v>788.29999999999905</v>
      </c>
      <c r="AH26">
        <v>1140</v>
      </c>
      <c r="AI26">
        <v>325.89999999999901</v>
      </c>
      <c r="AJ26">
        <v>1483</v>
      </c>
      <c r="AK26">
        <v>229.9</v>
      </c>
      <c r="AL26">
        <v>0</v>
      </c>
      <c r="AM26">
        <v>16</v>
      </c>
      <c r="AN26">
        <v>341</v>
      </c>
      <c r="AO26">
        <v>175</v>
      </c>
      <c r="AP26">
        <v>1221</v>
      </c>
      <c r="AQ26">
        <v>232</v>
      </c>
      <c r="AR26">
        <v>0</v>
      </c>
      <c r="AS26">
        <v>16</v>
      </c>
      <c r="AT26">
        <v>6.8</v>
      </c>
      <c r="AU26">
        <v>3.3</v>
      </c>
      <c r="AV26">
        <v>5.4</v>
      </c>
      <c r="AW26">
        <v>3.5</v>
      </c>
      <c r="AX26">
        <v>23933</v>
      </c>
      <c r="AY26">
        <v>2934</v>
      </c>
      <c r="AZ26">
        <v>19.399999999999899</v>
      </c>
      <c r="BA26">
        <v>5.8</v>
      </c>
      <c r="BB26">
        <v>15</v>
      </c>
      <c r="BC26">
        <v>3</v>
      </c>
      <c r="BD26">
        <v>21.1999999999999</v>
      </c>
      <c r="BE26">
        <v>5.8</v>
      </c>
      <c r="BF26">
        <v>6.5</v>
      </c>
      <c r="BG26">
        <v>2.5</v>
      </c>
      <c r="BH26">
        <v>6.9</v>
      </c>
      <c r="BI26">
        <v>4.5999999999999996</v>
      </c>
      <c r="BJ26">
        <v>71.5</v>
      </c>
      <c r="BK26">
        <v>9.6999999999999904</v>
      </c>
      <c r="BL26">
        <v>19.3</v>
      </c>
      <c r="BM26">
        <v>5</v>
      </c>
      <c r="BN26">
        <v>57</v>
      </c>
      <c r="BO26">
        <v>8.6999999999999904</v>
      </c>
      <c r="BP26">
        <v>0</v>
      </c>
      <c r="BQ26">
        <v>1.1000000000000001</v>
      </c>
      <c r="BR26">
        <v>14.4</v>
      </c>
      <c r="BS26">
        <v>7.3</v>
      </c>
      <c r="BT26">
        <v>51.399999999999899</v>
      </c>
      <c r="BU26">
        <v>8.6999999999999904</v>
      </c>
      <c r="BV26">
        <v>0</v>
      </c>
      <c r="BW26">
        <v>0.3</v>
      </c>
      <c r="BX26">
        <v>0.26979999999999998</v>
      </c>
      <c r="BY26">
        <v>0.3221</v>
      </c>
      <c r="BZ26">
        <v>0.66879999999999995</v>
      </c>
      <c r="CA26">
        <v>0.74250000000000005</v>
      </c>
      <c r="CB26">
        <v>2.0032000000000001</v>
      </c>
      <c r="CC26">
        <v>0.51719999999999999</v>
      </c>
      <c r="CD26">
        <v>0.53249999999999997</v>
      </c>
      <c r="CE26">
        <v>0.49320000000000003</v>
      </c>
      <c r="CF26">
        <v>0.1174</v>
      </c>
      <c r="CG26">
        <v>0.44650000000000001</v>
      </c>
      <c r="CH26">
        <v>1.5895999999999999</v>
      </c>
      <c r="CI26">
        <v>0.22520000000000001</v>
      </c>
      <c r="CJ26">
        <v>0.71460000000000001</v>
      </c>
      <c r="CK26">
        <v>0.89700000000000002</v>
      </c>
      <c r="CL26">
        <v>1.6115999999999999</v>
      </c>
      <c r="CM26">
        <v>0.85050000000000003</v>
      </c>
      <c r="CN26">
        <v>0.8256</v>
      </c>
      <c r="CO26">
        <v>0</v>
      </c>
      <c r="CP26">
        <v>0.89829999999999999</v>
      </c>
      <c r="CQ26">
        <v>0.77070000000000005</v>
      </c>
      <c r="CR26">
        <v>0</v>
      </c>
      <c r="CS26">
        <v>2.4946000000000002</v>
      </c>
      <c r="CT26">
        <v>0.62139999999999995</v>
      </c>
      <c r="CU26">
        <v>7.6989999999999998</v>
      </c>
      <c r="CV26">
        <v>0.59889999999999999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1280</v>
      </c>
      <c r="DR26">
        <v>452</v>
      </c>
      <c r="DS26">
        <v>20.899999999999899</v>
      </c>
      <c r="DT26">
        <v>6.5</v>
      </c>
      <c r="DU26">
        <v>4463</v>
      </c>
      <c r="DV26">
        <v>2.2019747803415E-2</v>
      </c>
      <c r="DW26">
        <v>2.7108442384999999E-5</v>
      </c>
    </row>
    <row r="27" spans="1:127" x14ac:dyDescent="0.2">
      <c r="A27">
        <v>30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36081025301</v>
      </c>
      <c r="H27" t="s">
        <v>1605</v>
      </c>
      <c r="I27">
        <v>4.9109899999999998E-2</v>
      </c>
      <c r="J27">
        <v>3898</v>
      </c>
      <c r="K27">
        <v>409</v>
      </c>
      <c r="L27">
        <v>2045</v>
      </c>
      <c r="M27">
        <v>57</v>
      </c>
      <c r="N27">
        <v>1790</v>
      </c>
      <c r="O27">
        <v>118</v>
      </c>
      <c r="P27">
        <v>391</v>
      </c>
      <c r="Q27">
        <v>127</v>
      </c>
      <c r="R27">
        <v>323</v>
      </c>
      <c r="S27">
        <v>123</v>
      </c>
      <c r="T27">
        <v>36024</v>
      </c>
      <c r="U27">
        <v>6625</v>
      </c>
      <c r="V27">
        <v>482</v>
      </c>
      <c r="W27">
        <v>190</v>
      </c>
      <c r="X27">
        <v>492</v>
      </c>
      <c r="Y27">
        <v>115</v>
      </c>
      <c r="Z27">
        <v>348</v>
      </c>
      <c r="AA27">
        <v>126</v>
      </c>
      <c r="AB27">
        <v>229</v>
      </c>
      <c r="AC27">
        <v>97</v>
      </c>
      <c r="AD27">
        <v>35</v>
      </c>
      <c r="AE27">
        <v>32.299999999999898</v>
      </c>
      <c r="AF27">
        <v>2313</v>
      </c>
      <c r="AG27">
        <v>516.20000000000005</v>
      </c>
      <c r="AH27">
        <v>715</v>
      </c>
      <c r="AI27">
        <v>303.39999999999901</v>
      </c>
      <c r="AJ27">
        <v>1255</v>
      </c>
      <c r="AK27">
        <v>125.2</v>
      </c>
      <c r="AL27">
        <v>0</v>
      </c>
      <c r="AM27">
        <v>11</v>
      </c>
      <c r="AN27">
        <v>71</v>
      </c>
      <c r="AO27">
        <v>38.799999999999898</v>
      </c>
      <c r="AP27">
        <v>1231</v>
      </c>
      <c r="AQ27">
        <v>144</v>
      </c>
      <c r="AR27">
        <v>0</v>
      </c>
      <c r="AS27">
        <v>11</v>
      </c>
      <c r="AT27">
        <v>10.1</v>
      </c>
      <c r="AU27">
        <v>3.5</v>
      </c>
      <c r="AV27">
        <v>11.4</v>
      </c>
      <c r="AW27">
        <v>4</v>
      </c>
      <c r="AX27">
        <v>36024</v>
      </c>
      <c r="AY27">
        <v>6625</v>
      </c>
      <c r="AZ27">
        <v>15.1</v>
      </c>
      <c r="BA27">
        <v>5.3</v>
      </c>
      <c r="BB27">
        <v>12.6</v>
      </c>
      <c r="BC27">
        <v>2.8</v>
      </c>
      <c r="BD27">
        <v>8.9</v>
      </c>
      <c r="BE27">
        <v>3.1</v>
      </c>
      <c r="BF27">
        <v>5.9</v>
      </c>
      <c r="BG27">
        <v>2.5</v>
      </c>
      <c r="BH27">
        <v>2</v>
      </c>
      <c r="BI27">
        <v>1.8</v>
      </c>
      <c r="BJ27">
        <v>59.299999999999898</v>
      </c>
      <c r="BK27">
        <v>11.6999999999999</v>
      </c>
      <c r="BL27">
        <v>18.600000000000001</v>
      </c>
      <c r="BM27">
        <v>7.7</v>
      </c>
      <c r="BN27">
        <v>61.399999999999899</v>
      </c>
      <c r="BO27">
        <v>5.9</v>
      </c>
      <c r="BP27">
        <v>0</v>
      </c>
      <c r="BQ27">
        <v>1.5</v>
      </c>
      <c r="BR27">
        <v>4</v>
      </c>
      <c r="BS27">
        <v>2.2000000000000002</v>
      </c>
      <c r="BT27">
        <v>68.799999999999898</v>
      </c>
      <c r="BU27">
        <v>6.5</v>
      </c>
      <c r="BV27">
        <v>0</v>
      </c>
      <c r="BW27">
        <v>0.3</v>
      </c>
      <c r="BX27">
        <v>0.42580000000000001</v>
      </c>
      <c r="BY27">
        <v>0.81940000000000002</v>
      </c>
      <c r="BZ27">
        <v>0.29630000000000001</v>
      </c>
      <c r="CA27">
        <v>0.63490000000000002</v>
      </c>
      <c r="CB27">
        <v>2.1764999999999999</v>
      </c>
      <c r="CC27">
        <v>0.56999999999999995</v>
      </c>
      <c r="CD27">
        <v>0.37269999999999998</v>
      </c>
      <c r="CE27">
        <v>4.1000000000000002E-2</v>
      </c>
      <c r="CF27">
        <v>8.0399999999999999E-2</v>
      </c>
      <c r="CG27">
        <v>8.6099999999999996E-2</v>
      </c>
      <c r="CH27">
        <v>0.58020000000000005</v>
      </c>
      <c r="CI27">
        <v>2.76E-2</v>
      </c>
      <c r="CJ27">
        <v>0.65790000000000004</v>
      </c>
      <c r="CK27">
        <v>0.88800000000000001</v>
      </c>
      <c r="CL27">
        <v>1.5459000000000001</v>
      </c>
      <c r="CM27">
        <v>0.80459999999999998</v>
      </c>
      <c r="CN27">
        <v>0.83879999999999999</v>
      </c>
      <c r="CO27">
        <v>0</v>
      </c>
      <c r="CP27">
        <v>0.58630000000000004</v>
      </c>
      <c r="CQ27">
        <v>0.89300000000000002</v>
      </c>
      <c r="CR27">
        <v>0</v>
      </c>
      <c r="CS27">
        <v>2.3180999999999998</v>
      </c>
      <c r="CT27">
        <v>0.53049999999999997</v>
      </c>
      <c r="CU27">
        <v>6.6208</v>
      </c>
      <c r="CV27">
        <v>0.43409999999999999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915</v>
      </c>
      <c r="DR27">
        <v>302</v>
      </c>
      <c r="DS27">
        <v>23.5</v>
      </c>
      <c r="DT27">
        <v>6.9</v>
      </c>
      <c r="DU27">
        <v>2106</v>
      </c>
      <c r="DV27">
        <v>1.4775210403202E-2</v>
      </c>
      <c r="DW27">
        <v>1.3554263960999999E-5</v>
      </c>
    </row>
    <row r="28" spans="1:127" x14ac:dyDescent="0.2">
      <c r="A28">
        <v>31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36081025302</v>
      </c>
      <c r="H28" t="s">
        <v>1604</v>
      </c>
      <c r="I28">
        <v>4.0551900000000002E-2</v>
      </c>
      <c r="J28">
        <v>3053</v>
      </c>
      <c r="K28">
        <v>401</v>
      </c>
      <c r="L28">
        <v>1251</v>
      </c>
      <c r="M28">
        <v>68</v>
      </c>
      <c r="N28">
        <v>1134</v>
      </c>
      <c r="O28">
        <v>87</v>
      </c>
      <c r="P28">
        <v>493</v>
      </c>
      <c r="Q28">
        <v>227</v>
      </c>
      <c r="R28">
        <v>13</v>
      </c>
      <c r="S28">
        <v>15</v>
      </c>
      <c r="T28">
        <v>29326</v>
      </c>
      <c r="U28">
        <v>4218</v>
      </c>
      <c r="V28">
        <v>736</v>
      </c>
      <c r="W28">
        <v>235</v>
      </c>
      <c r="X28">
        <v>223</v>
      </c>
      <c r="Y28">
        <v>67</v>
      </c>
      <c r="Z28">
        <v>434</v>
      </c>
      <c r="AA28">
        <v>142</v>
      </c>
      <c r="AB28">
        <v>119</v>
      </c>
      <c r="AC28">
        <v>53</v>
      </c>
      <c r="AD28">
        <v>79</v>
      </c>
      <c r="AE28">
        <v>54.1</v>
      </c>
      <c r="AF28">
        <v>2380</v>
      </c>
      <c r="AG28">
        <v>437.1</v>
      </c>
      <c r="AH28">
        <v>861</v>
      </c>
      <c r="AI28">
        <v>290.39999999999901</v>
      </c>
      <c r="AJ28">
        <v>700</v>
      </c>
      <c r="AK28">
        <v>118.2</v>
      </c>
      <c r="AL28">
        <v>0</v>
      </c>
      <c r="AM28">
        <v>11</v>
      </c>
      <c r="AN28">
        <v>161</v>
      </c>
      <c r="AO28">
        <v>73.5</v>
      </c>
      <c r="AP28">
        <v>676</v>
      </c>
      <c r="AQ28">
        <v>114</v>
      </c>
      <c r="AR28">
        <v>0</v>
      </c>
      <c r="AS28">
        <v>11</v>
      </c>
      <c r="AT28">
        <v>16.100000000000001</v>
      </c>
      <c r="AU28">
        <v>7.3</v>
      </c>
      <c r="AV28">
        <v>0.6</v>
      </c>
      <c r="AW28">
        <v>0.7</v>
      </c>
      <c r="AX28">
        <v>29326</v>
      </c>
      <c r="AY28">
        <v>4218</v>
      </c>
      <c r="AZ28">
        <v>30.399999999999899</v>
      </c>
      <c r="BA28">
        <v>7.9</v>
      </c>
      <c r="BB28">
        <v>7.3</v>
      </c>
      <c r="BC28">
        <v>2.4</v>
      </c>
      <c r="BD28">
        <v>14.1999999999999</v>
      </c>
      <c r="BE28">
        <v>4.3</v>
      </c>
      <c r="BF28">
        <v>3.9</v>
      </c>
      <c r="BG28">
        <v>1.8</v>
      </c>
      <c r="BH28">
        <v>7</v>
      </c>
      <c r="BI28">
        <v>4.7</v>
      </c>
      <c r="BJ28">
        <v>78</v>
      </c>
      <c r="BK28">
        <v>10</v>
      </c>
      <c r="BL28">
        <v>29.1999999999999</v>
      </c>
      <c r="BM28">
        <v>9.1</v>
      </c>
      <c r="BN28">
        <v>56</v>
      </c>
      <c r="BO28">
        <v>8.9</v>
      </c>
      <c r="BP28">
        <v>0</v>
      </c>
      <c r="BQ28">
        <v>2.4</v>
      </c>
      <c r="BR28">
        <v>14.1999999999999</v>
      </c>
      <c r="BS28">
        <v>6.4</v>
      </c>
      <c r="BT28">
        <v>59.6</v>
      </c>
      <c r="BU28">
        <v>8.8000000000000007</v>
      </c>
      <c r="BV28">
        <v>0</v>
      </c>
      <c r="BW28">
        <v>0.4</v>
      </c>
      <c r="BX28">
        <v>0.62809999999999999</v>
      </c>
      <c r="BY28">
        <v>8.5000000000000006E-3</v>
      </c>
      <c r="BZ28">
        <v>0.47810000000000002</v>
      </c>
      <c r="CA28">
        <v>0.89580000000000004</v>
      </c>
      <c r="CB28">
        <v>2.0104000000000002</v>
      </c>
      <c r="CC28">
        <v>0.51949999999999996</v>
      </c>
      <c r="CD28">
        <v>8.9800000000000005E-2</v>
      </c>
      <c r="CE28">
        <v>0.1182</v>
      </c>
      <c r="CF28">
        <v>2.1000000000000001E-2</v>
      </c>
      <c r="CG28">
        <v>0.4516</v>
      </c>
      <c r="CH28">
        <v>0.68059999999999998</v>
      </c>
      <c r="CI28">
        <v>3.3399999999999999E-2</v>
      </c>
      <c r="CJ28">
        <v>0.74070000000000003</v>
      </c>
      <c r="CK28">
        <v>0.96440000000000003</v>
      </c>
      <c r="CL28">
        <v>1.7051000000000001</v>
      </c>
      <c r="CM28">
        <v>0.91139999999999999</v>
      </c>
      <c r="CN28">
        <v>0.82169999999999999</v>
      </c>
      <c r="CO28">
        <v>0</v>
      </c>
      <c r="CP28">
        <v>0.89459999999999995</v>
      </c>
      <c r="CQ28">
        <v>0.83069999999999999</v>
      </c>
      <c r="CR28">
        <v>0</v>
      </c>
      <c r="CS28">
        <v>2.5470000000000002</v>
      </c>
      <c r="CT28">
        <v>0.64929999999999999</v>
      </c>
      <c r="CU28">
        <v>6.9432</v>
      </c>
      <c r="CV28">
        <v>0.48530000000000001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1014</v>
      </c>
      <c r="DR28">
        <v>270</v>
      </c>
      <c r="DS28">
        <v>33.200000000000003</v>
      </c>
      <c r="DT28">
        <v>7.5</v>
      </c>
      <c r="DU28">
        <v>2051</v>
      </c>
      <c r="DV28">
        <v>1.2637458339178001E-2</v>
      </c>
      <c r="DW28">
        <v>1.0392768142000001E-5</v>
      </c>
    </row>
    <row r="29" spans="1:127" x14ac:dyDescent="0.2">
      <c r="A29">
        <v>32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36081025500</v>
      </c>
      <c r="H29" t="s">
        <v>1533</v>
      </c>
      <c r="I29">
        <v>8.4265599999999996E-2</v>
      </c>
      <c r="J29">
        <v>1471</v>
      </c>
      <c r="K29">
        <v>203</v>
      </c>
      <c r="L29">
        <v>498</v>
      </c>
      <c r="M29">
        <v>38</v>
      </c>
      <c r="N29">
        <v>482</v>
      </c>
      <c r="O29">
        <v>44</v>
      </c>
      <c r="P29">
        <v>153</v>
      </c>
      <c r="Q29">
        <v>80</v>
      </c>
      <c r="R29">
        <v>52</v>
      </c>
      <c r="S29">
        <v>26</v>
      </c>
      <c r="T29">
        <v>33896</v>
      </c>
      <c r="U29">
        <v>6736</v>
      </c>
      <c r="V29">
        <v>191</v>
      </c>
      <c r="W29">
        <v>62</v>
      </c>
      <c r="X29">
        <v>279</v>
      </c>
      <c r="Y29">
        <v>83</v>
      </c>
      <c r="Z29">
        <v>279</v>
      </c>
      <c r="AA29">
        <v>102</v>
      </c>
      <c r="AB29">
        <v>115</v>
      </c>
      <c r="AC29">
        <v>45</v>
      </c>
      <c r="AD29">
        <v>47</v>
      </c>
      <c r="AE29">
        <v>31</v>
      </c>
      <c r="AF29">
        <v>1037</v>
      </c>
      <c r="AG29">
        <v>226.3</v>
      </c>
      <c r="AH29">
        <v>155</v>
      </c>
      <c r="AI29">
        <v>74.2</v>
      </c>
      <c r="AJ29">
        <v>160</v>
      </c>
      <c r="AK29">
        <v>38.6</v>
      </c>
      <c r="AL29">
        <v>0</v>
      </c>
      <c r="AM29">
        <v>11</v>
      </c>
      <c r="AN29">
        <v>52</v>
      </c>
      <c r="AO29">
        <v>31.899999999999899</v>
      </c>
      <c r="AP29">
        <v>206</v>
      </c>
      <c r="AQ29">
        <v>47</v>
      </c>
      <c r="AR29">
        <v>0</v>
      </c>
      <c r="AS29">
        <v>11</v>
      </c>
      <c r="AT29">
        <v>10.4</v>
      </c>
      <c r="AU29">
        <v>5.6</v>
      </c>
      <c r="AV29">
        <v>6.4</v>
      </c>
      <c r="AW29">
        <v>3.1</v>
      </c>
      <c r="AX29">
        <v>33896</v>
      </c>
      <c r="AY29">
        <v>6736</v>
      </c>
      <c r="AZ29">
        <v>17.100000000000001</v>
      </c>
      <c r="BA29">
        <v>4.8</v>
      </c>
      <c r="BB29">
        <v>19</v>
      </c>
      <c r="BC29">
        <v>5.0999999999999996</v>
      </c>
      <c r="BD29">
        <v>19</v>
      </c>
      <c r="BE29">
        <v>6.4</v>
      </c>
      <c r="BF29">
        <v>7.8</v>
      </c>
      <c r="BG29">
        <v>3.1</v>
      </c>
      <c r="BH29">
        <v>9.8000000000000007</v>
      </c>
      <c r="BI29">
        <v>6.4</v>
      </c>
      <c r="BJ29">
        <v>70.5</v>
      </c>
      <c r="BK29">
        <v>11.9</v>
      </c>
      <c r="BL29">
        <v>11.1999999999999</v>
      </c>
      <c r="BM29">
        <v>5.0999999999999996</v>
      </c>
      <c r="BN29">
        <v>32.1</v>
      </c>
      <c r="BO29">
        <v>7.4</v>
      </c>
      <c r="BP29">
        <v>0</v>
      </c>
      <c r="BQ29">
        <v>5.8</v>
      </c>
      <c r="BR29">
        <v>10.8</v>
      </c>
      <c r="BS29">
        <v>6.5</v>
      </c>
      <c r="BT29">
        <v>42.7</v>
      </c>
      <c r="BU29">
        <v>9</v>
      </c>
      <c r="BV29">
        <v>0</v>
      </c>
      <c r="BW29">
        <v>0.7</v>
      </c>
      <c r="BX29">
        <v>0.43819999999999998</v>
      </c>
      <c r="BY29">
        <v>0.44280000000000003</v>
      </c>
      <c r="BZ29">
        <v>0.34810000000000002</v>
      </c>
      <c r="CA29">
        <v>0.69140000000000001</v>
      </c>
      <c r="CB29">
        <v>1.9206000000000001</v>
      </c>
      <c r="CC29">
        <v>0.48799999999999999</v>
      </c>
      <c r="CD29">
        <v>0.7883</v>
      </c>
      <c r="CE29">
        <v>0.3206</v>
      </c>
      <c r="CF29">
        <v>0.21560000000000001</v>
      </c>
      <c r="CG29">
        <v>0.62290000000000001</v>
      </c>
      <c r="CH29">
        <v>1.9474</v>
      </c>
      <c r="CI29">
        <v>0.44990000000000002</v>
      </c>
      <c r="CJ29">
        <v>0.70879999999999999</v>
      </c>
      <c r="CK29">
        <v>0.78110000000000002</v>
      </c>
      <c r="CL29">
        <v>1.4899</v>
      </c>
      <c r="CM29">
        <v>0.7661</v>
      </c>
      <c r="CN29">
        <v>0.74280000000000002</v>
      </c>
      <c r="CO29">
        <v>0</v>
      </c>
      <c r="CP29">
        <v>0.83299999999999996</v>
      </c>
      <c r="CQ29">
        <v>0.71819999999999995</v>
      </c>
      <c r="CR29">
        <v>0</v>
      </c>
      <c r="CS29">
        <v>2.294</v>
      </c>
      <c r="CT29">
        <v>0.5212</v>
      </c>
      <c r="CU29">
        <v>7.6519000000000004</v>
      </c>
      <c r="CV29">
        <v>0.59219999999999995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144</v>
      </c>
      <c r="DR29">
        <v>57</v>
      </c>
      <c r="DS29">
        <v>9.8000000000000007</v>
      </c>
      <c r="DT29">
        <v>3.8</v>
      </c>
      <c r="DU29">
        <v>2747</v>
      </c>
      <c r="DV29">
        <v>2.1840765558862E-2</v>
      </c>
      <c r="DW29">
        <v>2.4440719595000001E-5</v>
      </c>
    </row>
    <row r="30" spans="1:127" x14ac:dyDescent="0.2">
      <c r="A30">
        <v>33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36081025700</v>
      </c>
      <c r="H30" t="s">
        <v>1532</v>
      </c>
      <c r="I30">
        <v>5.8141900000000003E-2</v>
      </c>
      <c r="J30">
        <v>1419</v>
      </c>
      <c r="K30">
        <v>182</v>
      </c>
      <c r="L30">
        <v>569</v>
      </c>
      <c r="M30">
        <v>44</v>
      </c>
      <c r="N30">
        <v>534</v>
      </c>
      <c r="O30">
        <v>53</v>
      </c>
      <c r="P30">
        <v>131</v>
      </c>
      <c r="Q30">
        <v>51</v>
      </c>
      <c r="R30">
        <v>42</v>
      </c>
      <c r="S30">
        <v>28</v>
      </c>
      <c r="T30">
        <v>34850</v>
      </c>
      <c r="U30">
        <v>7719</v>
      </c>
      <c r="V30">
        <v>259</v>
      </c>
      <c r="W30">
        <v>72</v>
      </c>
      <c r="X30">
        <v>191</v>
      </c>
      <c r="Y30">
        <v>47</v>
      </c>
      <c r="Z30">
        <v>194</v>
      </c>
      <c r="AA30">
        <v>86</v>
      </c>
      <c r="AB30">
        <v>84</v>
      </c>
      <c r="AC30">
        <v>40</v>
      </c>
      <c r="AD30">
        <v>28</v>
      </c>
      <c r="AE30">
        <v>27</v>
      </c>
      <c r="AF30">
        <v>1067</v>
      </c>
      <c r="AG30">
        <v>205.8</v>
      </c>
      <c r="AH30">
        <v>287</v>
      </c>
      <c r="AI30">
        <v>102.299999999999</v>
      </c>
      <c r="AJ30">
        <v>206</v>
      </c>
      <c r="AK30">
        <v>52.399999999999899</v>
      </c>
      <c r="AL30">
        <v>0</v>
      </c>
      <c r="AM30">
        <v>11</v>
      </c>
      <c r="AN30">
        <v>44</v>
      </c>
      <c r="AO30">
        <v>30.399999999999899</v>
      </c>
      <c r="AP30">
        <v>301</v>
      </c>
      <c r="AQ30">
        <v>61</v>
      </c>
      <c r="AR30">
        <v>10</v>
      </c>
      <c r="AS30">
        <v>22</v>
      </c>
      <c r="AT30">
        <v>9.1999999999999904</v>
      </c>
      <c r="AU30">
        <v>3.6</v>
      </c>
      <c r="AV30">
        <v>4.7</v>
      </c>
      <c r="AW30">
        <v>3</v>
      </c>
      <c r="AX30">
        <v>34850</v>
      </c>
      <c r="AY30">
        <v>7719</v>
      </c>
      <c r="AZ30">
        <v>23.6999999999999</v>
      </c>
      <c r="BA30">
        <v>6.1</v>
      </c>
      <c r="BB30">
        <v>13.5</v>
      </c>
      <c r="BC30">
        <v>3.5</v>
      </c>
      <c r="BD30">
        <v>13.6999999999999</v>
      </c>
      <c r="BE30">
        <v>5.8</v>
      </c>
      <c r="BF30">
        <v>5.9</v>
      </c>
      <c r="BG30">
        <v>2.8</v>
      </c>
      <c r="BH30">
        <v>5.2</v>
      </c>
      <c r="BI30">
        <v>5</v>
      </c>
      <c r="BJ30">
        <v>75.2</v>
      </c>
      <c r="BK30">
        <v>10.8</v>
      </c>
      <c r="BL30">
        <v>21.3</v>
      </c>
      <c r="BM30">
        <v>7.1</v>
      </c>
      <c r="BN30">
        <v>36.200000000000003</v>
      </c>
      <c r="BO30">
        <v>8.8000000000000007</v>
      </c>
      <c r="BP30">
        <v>0</v>
      </c>
      <c r="BQ30">
        <v>5.0999999999999996</v>
      </c>
      <c r="BR30">
        <v>8.1999999999999904</v>
      </c>
      <c r="BS30">
        <v>5.6</v>
      </c>
      <c r="BT30">
        <v>56.399999999999899</v>
      </c>
      <c r="BU30">
        <v>9.3000000000000007</v>
      </c>
      <c r="BV30">
        <v>0.7</v>
      </c>
      <c r="BW30">
        <v>1.5</v>
      </c>
      <c r="BX30">
        <v>0.38679999999999998</v>
      </c>
      <c r="BY30">
        <v>0.2394</v>
      </c>
      <c r="BZ30">
        <v>0.32500000000000001</v>
      </c>
      <c r="CA30">
        <v>0.80740000000000001</v>
      </c>
      <c r="CB30">
        <v>1.7585</v>
      </c>
      <c r="CC30">
        <v>0.43640000000000001</v>
      </c>
      <c r="CD30">
        <v>0.43409999999999999</v>
      </c>
      <c r="CE30">
        <v>0.10440000000000001</v>
      </c>
      <c r="CF30">
        <v>8.0399999999999999E-2</v>
      </c>
      <c r="CG30">
        <v>0.32519999999999999</v>
      </c>
      <c r="CH30">
        <v>0.94410000000000005</v>
      </c>
      <c r="CI30">
        <v>5.7799999999999997E-2</v>
      </c>
      <c r="CJ30">
        <v>0.72899999999999998</v>
      </c>
      <c r="CK30">
        <v>0.91469999999999996</v>
      </c>
      <c r="CL30">
        <v>1.6436999999999999</v>
      </c>
      <c r="CM30">
        <v>0.87250000000000005</v>
      </c>
      <c r="CN30">
        <v>0.75760000000000005</v>
      </c>
      <c r="CO30">
        <v>0</v>
      </c>
      <c r="CP30">
        <v>0.76459999999999995</v>
      </c>
      <c r="CQ30">
        <v>0.80669999999999997</v>
      </c>
      <c r="CR30">
        <v>0.6542</v>
      </c>
      <c r="CS30">
        <v>2.9832000000000001</v>
      </c>
      <c r="CT30">
        <v>0.82679999999999998</v>
      </c>
      <c r="CU30">
        <v>7.3296000000000001</v>
      </c>
      <c r="CV30">
        <v>0.54559999999999997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338</v>
      </c>
      <c r="DR30">
        <v>131</v>
      </c>
      <c r="DS30">
        <v>23.8</v>
      </c>
      <c r="DT30">
        <v>8.1999999999999904</v>
      </c>
      <c r="DU30">
        <v>1888</v>
      </c>
      <c r="DV30">
        <v>2.2662312534487999E-2</v>
      </c>
      <c r="DW30">
        <v>1.4795223962000001E-5</v>
      </c>
    </row>
    <row r="31" spans="1:127" x14ac:dyDescent="0.2">
      <c r="A31">
        <v>34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36081025900</v>
      </c>
      <c r="H31" t="s">
        <v>1603</v>
      </c>
      <c r="I31">
        <v>7.2273699999999996E-2</v>
      </c>
      <c r="J31">
        <v>3524</v>
      </c>
      <c r="K31">
        <v>443</v>
      </c>
      <c r="L31">
        <v>1205</v>
      </c>
      <c r="M31">
        <v>41</v>
      </c>
      <c r="N31">
        <v>1107</v>
      </c>
      <c r="O31">
        <v>68</v>
      </c>
      <c r="P31">
        <v>523</v>
      </c>
      <c r="Q31">
        <v>205</v>
      </c>
      <c r="R31">
        <v>122</v>
      </c>
      <c r="S31">
        <v>82</v>
      </c>
      <c r="T31">
        <v>25455</v>
      </c>
      <c r="U31">
        <v>5647</v>
      </c>
      <c r="V31">
        <v>835</v>
      </c>
      <c r="W31">
        <v>183</v>
      </c>
      <c r="X31">
        <v>378</v>
      </c>
      <c r="Y31">
        <v>124</v>
      </c>
      <c r="Z31">
        <v>778</v>
      </c>
      <c r="AA31">
        <v>217</v>
      </c>
      <c r="AB31">
        <v>256</v>
      </c>
      <c r="AC31">
        <v>90</v>
      </c>
      <c r="AD31">
        <v>132</v>
      </c>
      <c r="AE31">
        <v>66.299999999999898</v>
      </c>
      <c r="AF31">
        <v>2996</v>
      </c>
      <c r="AG31">
        <v>483.19999999999902</v>
      </c>
      <c r="AH31">
        <v>807</v>
      </c>
      <c r="AI31">
        <v>218.099999999999</v>
      </c>
      <c r="AJ31">
        <v>537</v>
      </c>
      <c r="AK31">
        <v>83.2</v>
      </c>
      <c r="AL31">
        <v>0</v>
      </c>
      <c r="AM31">
        <v>11</v>
      </c>
      <c r="AN31">
        <v>251</v>
      </c>
      <c r="AO31">
        <v>87.299999999999898</v>
      </c>
      <c r="AP31">
        <v>554</v>
      </c>
      <c r="AQ31">
        <v>100</v>
      </c>
      <c r="AR31">
        <v>0</v>
      </c>
      <c r="AS31">
        <v>11</v>
      </c>
      <c r="AT31">
        <v>14.8</v>
      </c>
      <c r="AU31">
        <v>5.5</v>
      </c>
      <c r="AV31">
        <v>7</v>
      </c>
      <c r="AW31">
        <v>4.8</v>
      </c>
      <c r="AX31">
        <v>25455</v>
      </c>
      <c r="AY31">
        <v>5647</v>
      </c>
      <c r="AZ31">
        <v>31.8</v>
      </c>
      <c r="BA31">
        <v>6</v>
      </c>
      <c r="BB31">
        <v>10.6999999999999</v>
      </c>
      <c r="BC31">
        <v>3.4</v>
      </c>
      <c r="BD31">
        <v>22.1</v>
      </c>
      <c r="BE31">
        <v>5.5</v>
      </c>
      <c r="BF31">
        <v>7.3</v>
      </c>
      <c r="BG31">
        <v>2.7</v>
      </c>
      <c r="BH31">
        <v>11.9</v>
      </c>
      <c r="BI31">
        <v>5.9</v>
      </c>
      <c r="BJ31">
        <v>85</v>
      </c>
      <c r="BK31">
        <v>8.6</v>
      </c>
      <c r="BL31">
        <v>24.399999999999899</v>
      </c>
      <c r="BM31">
        <v>5.8</v>
      </c>
      <c r="BN31">
        <v>44.6</v>
      </c>
      <c r="BO31">
        <v>6.7</v>
      </c>
      <c r="BP31">
        <v>0</v>
      </c>
      <c r="BQ31">
        <v>2.5</v>
      </c>
      <c r="BR31">
        <v>22.6999999999999</v>
      </c>
      <c r="BS31">
        <v>7.8</v>
      </c>
      <c r="BT31">
        <v>50</v>
      </c>
      <c r="BU31">
        <v>8</v>
      </c>
      <c r="BV31">
        <v>0</v>
      </c>
      <c r="BW31">
        <v>0.3</v>
      </c>
      <c r="BX31">
        <v>0.59260000000000002</v>
      </c>
      <c r="BY31">
        <v>0.51219999999999999</v>
      </c>
      <c r="BZ31">
        <v>0.61760000000000004</v>
      </c>
      <c r="CA31">
        <v>0.91139999999999999</v>
      </c>
      <c r="CB31">
        <v>2.6337999999999999</v>
      </c>
      <c r="CC31">
        <v>0.70660000000000001</v>
      </c>
      <c r="CD31">
        <v>0.25330000000000003</v>
      </c>
      <c r="CE31">
        <v>0.56689999999999996</v>
      </c>
      <c r="CF31">
        <v>0.17430000000000001</v>
      </c>
      <c r="CG31">
        <v>0.71889999999999998</v>
      </c>
      <c r="CH31">
        <v>1.7134</v>
      </c>
      <c r="CI31">
        <v>0.29170000000000001</v>
      </c>
      <c r="CJ31">
        <v>0.77969999999999995</v>
      </c>
      <c r="CK31">
        <v>0.93740000000000001</v>
      </c>
      <c r="CL31">
        <v>1.7171000000000001</v>
      </c>
      <c r="CM31">
        <v>0.91639999999999999</v>
      </c>
      <c r="CN31">
        <v>0.78690000000000004</v>
      </c>
      <c r="CO31">
        <v>0</v>
      </c>
      <c r="CP31">
        <v>0.97099999999999997</v>
      </c>
      <c r="CQ31">
        <v>0.76100000000000001</v>
      </c>
      <c r="CR31">
        <v>0</v>
      </c>
      <c r="CS31">
        <v>2.5188000000000001</v>
      </c>
      <c r="CT31">
        <v>0.63360000000000005</v>
      </c>
      <c r="CU31">
        <v>8.5831</v>
      </c>
      <c r="CV31">
        <v>0.72760000000000002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3</v>
      </c>
      <c r="DQ31">
        <v>848</v>
      </c>
      <c r="DR31">
        <v>219</v>
      </c>
      <c r="DS31">
        <v>24.1</v>
      </c>
      <c r="DT31">
        <v>5.4</v>
      </c>
      <c r="DU31">
        <v>2533</v>
      </c>
      <c r="DV31">
        <v>2.0085005906876001E-2</v>
      </c>
      <c r="DW31">
        <v>1.9805931486000001E-5</v>
      </c>
    </row>
    <row r="32" spans="1:127" x14ac:dyDescent="0.2">
      <c r="A32">
        <v>35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36081026100</v>
      </c>
      <c r="H32" t="s">
        <v>1602</v>
      </c>
      <c r="I32">
        <v>8.5562899999999997E-2</v>
      </c>
      <c r="J32">
        <v>7139</v>
      </c>
      <c r="K32">
        <v>802</v>
      </c>
      <c r="L32">
        <v>2458</v>
      </c>
      <c r="M32">
        <v>65</v>
      </c>
      <c r="N32">
        <v>2294</v>
      </c>
      <c r="O32">
        <v>115</v>
      </c>
      <c r="P32">
        <v>1848</v>
      </c>
      <c r="Q32">
        <v>653</v>
      </c>
      <c r="R32">
        <v>291</v>
      </c>
      <c r="S32">
        <v>138</v>
      </c>
      <c r="T32">
        <v>18111</v>
      </c>
      <c r="U32">
        <v>3359</v>
      </c>
      <c r="V32">
        <v>1790</v>
      </c>
      <c r="W32">
        <v>382</v>
      </c>
      <c r="X32">
        <v>751</v>
      </c>
      <c r="Y32">
        <v>205</v>
      </c>
      <c r="Z32">
        <v>1578</v>
      </c>
      <c r="AA32">
        <v>408</v>
      </c>
      <c r="AB32">
        <v>474</v>
      </c>
      <c r="AC32">
        <v>213</v>
      </c>
      <c r="AD32">
        <v>216</v>
      </c>
      <c r="AE32">
        <v>124.7</v>
      </c>
      <c r="AF32">
        <v>6633</v>
      </c>
      <c r="AG32">
        <v>828.5</v>
      </c>
      <c r="AH32">
        <v>1810</v>
      </c>
      <c r="AI32">
        <v>475.5</v>
      </c>
      <c r="AJ32">
        <v>1514</v>
      </c>
      <c r="AK32">
        <v>246.099999999999</v>
      </c>
      <c r="AL32">
        <v>0</v>
      </c>
      <c r="AM32">
        <v>16</v>
      </c>
      <c r="AN32">
        <v>589</v>
      </c>
      <c r="AO32">
        <v>195.4</v>
      </c>
      <c r="AP32">
        <v>1441</v>
      </c>
      <c r="AQ32">
        <v>191</v>
      </c>
      <c r="AR32">
        <v>0</v>
      </c>
      <c r="AS32">
        <v>16</v>
      </c>
      <c r="AT32">
        <v>26</v>
      </c>
      <c r="AU32">
        <v>8.1</v>
      </c>
      <c r="AV32">
        <v>8.6999999999999904</v>
      </c>
      <c r="AW32">
        <v>4.0999999999999996</v>
      </c>
      <c r="AX32">
        <v>18111</v>
      </c>
      <c r="AY32">
        <v>3359</v>
      </c>
      <c r="AZ32">
        <v>37.799999999999898</v>
      </c>
      <c r="BA32">
        <v>6.9</v>
      </c>
      <c r="BB32">
        <v>10.5</v>
      </c>
      <c r="BC32">
        <v>3</v>
      </c>
      <c r="BD32">
        <v>22.1</v>
      </c>
      <c r="BE32">
        <v>5.0999999999999996</v>
      </c>
      <c r="BF32">
        <v>6.6</v>
      </c>
      <c r="BG32">
        <v>2.8</v>
      </c>
      <c r="BH32">
        <v>9.4</v>
      </c>
      <c r="BI32">
        <v>5.4</v>
      </c>
      <c r="BJ32">
        <v>92.9</v>
      </c>
      <c r="BK32">
        <v>5.0999999999999996</v>
      </c>
      <c r="BL32">
        <v>27.5</v>
      </c>
      <c r="BM32">
        <v>6.7</v>
      </c>
      <c r="BN32">
        <v>61.6</v>
      </c>
      <c r="BO32">
        <v>9.9</v>
      </c>
      <c r="BP32">
        <v>0</v>
      </c>
      <c r="BQ32">
        <v>1.2</v>
      </c>
      <c r="BR32">
        <v>25.6999999999999</v>
      </c>
      <c r="BS32">
        <v>8.4</v>
      </c>
      <c r="BT32">
        <v>62.799999999999898</v>
      </c>
      <c r="BU32">
        <v>7.8</v>
      </c>
      <c r="BV32">
        <v>0</v>
      </c>
      <c r="BW32">
        <v>0.2</v>
      </c>
      <c r="BX32">
        <v>0.81240000000000001</v>
      </c>
      <c r="BY32">
        <v>0.66469999999999996</v>
      </c>
      <c r="BZ32">
        <v>0.85019999999999996</v>
      </c>
      <c r="CA32">
        <v>0.95709999999999995</v>
      </c>
      <c r="CB32">
        <v>3.2844000000000002</v>
      </c>
      <c r="CC32">
        <v>0.87490000000000001</v>
      </c>
      <c r="CD32">
        <v>0.23949999999999999</v>
      </c>
      <c r="CE32">
        <v>0.56940000000000002</v>
      </c>
      <c r="CF32">
        <v>0.12620000000000001</v>
      </c>
      <c r="CG32">
        <v>0.6048</v>
      </c>
      <c r="CH32">
        <v>1.54</v>
      </c>
      <c r="CI32">
        <v>0.1968</v>
      </c>
      <c r="CJ32">
        <v>0.84530000000000005</v>
      </c>
      <c r="CK32">
        <v>0.95699999999999996</v>
      </c>
      <c r="CL32">
        <v>1.8023</v>
      </c>
      <c r="CM32">
        <v>0.95099999999999996</v>
      </c>
      <c r="CN32">
        <v>0.83960000000000001</v>
      </c>
      <c r="CO32">
        <v>0</v>
      </c>
      <c r="CP32">
        <v>0.98150000000000004</v>
      </c>
      <c r="CQ32">
        <v>0.85289999999999999</v>
      </c>
      <c r="CR32">
        <v>0</v>
      </c>
      <c r="CS32">
        <v>2.6739000000000002</v>
      </c>
      <c r="CT32">
        <v>0.7087</v>
      </c>
      <c r="CU32">
        <v>9.3005999999999904</v>
      </c>
      <c r="CV32">
        <v>0.81720000000000004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3</v>
      </c>
      <c r="DQ32">
        <v>1427</v>
      </c>
      <c r="DR32">
        <v>371</v>
      </c>
      <c r="DS32">
        <v>20</v>
      </c>
      <c r="DT32">
        <v>4.9000000000000004</v>
      </c>
      <c r="DU32">
        <v>3070</v>
      </c>
      <c r="DV32">
        <v>2.0110793341036999E-2</v>
      </c>
      <c r="DW32">
        <v>2.3641377961000001E-5</v>
      </c>
    </row>
    <row r="33" spans="1:127" x14ac:dyDescent="0.2">
      <c r="A33">
        <v>36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36081026300</v>
      </c>
      <c r="H33" t="s">
        <v>1601</v>
      </c>
      <c r="I33">
        <v>7.6055899999999996E-2</v>
      </c>
      <c r="J33">
        <v>6780</v>
      </c>
      <c r="K33">
        <v>956</v>
      </c>
      <c r="L33">
        <v>2226</v>
      </c>
      <c r="M33">
        <v>117</v>
      </c>
      <c r="N33">
        <v>1999</v>
      </c>
      <c r="O33">
        <v>164</v>
      </c>
      <c r="P33">
        <v>1548</v>
      </c>
      <c r="Q33">
        <v>762</v>
      </c>
      <c r="R33">
        <v>333</v>
      </c>
      <c r="S33">
        <v>165</v>
      </c>
      <c r="T33">
        <v>19749</v>
      </c>
      <c r="U33">
        <v>4089</v>
      </c>
      <c r="V33">
        <v>1091</v>
      </c>
      <c r="W33">
        <v>467</v>
      </c>
      <c r="X33">
        <v>842</v>
      </c>
      <c r="Y33">
        <v>295</v>
      </c>
      <c r="Z33">
        <v>1581</v>
      </c>
      <c r="AA33">
        <v>491</v>
      </c>
      <c r="AB33">
        <v>440</v>
      </c>
      <c r="AC33">
        <v>186</v>
      </c>
      <c r="AD33">
        <v>34</v>
      </c>
      <c r="AE33">
        <v>37.799999999999898</v>
      </c>
      <c r="AF33">
        <v>6214</v>
      </c>
      <c r="AG33">
        <v>984.89999999999895</v>
      </c>
      <c r="AH33">
        <v>1654</v>
      </c>
      <c r="AI33">
        <v>487.5</v>
      </c>
      <c r="AJ33">
        <v>1031</v>
      </c>
      <c r="AK33">
        <v>203.19999999999899</v>
      </c>
      <c r="AL33">
        <v>0</v>
      </c>
      <c r="AM33">
        <v>16</v>
      </c>
      <c r="AN33">
        <v>534</v>
      </c>
      <c r="AO33">
        <v>193.3</v>
      </c>
      <c r="AP33">
        <v>1210</v>
      </c>
      <c r="AQ33">
        <v>227</v>
      </c>
      <c r="AR33">
        <v>0</v>
      </c>
      <c r="AS33">
        <v>16</v>
      </c>
      <c r="AT33">
        <v>22.8</v>
      </c>
      <c r="AU33">
        <v>10.8</v>
      </c>
      <c r="AV33">
        <v>9.4</v>
      </c>
      <c r="AW33">
        <v>4.5</v>
      </c>
      <c r="AX33">
        <v>19749</v>
      </c>
      <c r="AY33">
        <v>4089</v>
      </c>
      <c r="AZ33">
        <v>23.3</v>
      </c>
      <c r="BA33">
        <v>8.8000000000000007</v>
      </c>
      <c r="BB33">
        <v>12.4</v>
      </c>
      <c r="BC33">
        <v>4.3</v>
      </c>
      <c r="BD33">
        <v>23.3</v>
      </c>
      <c r="BE33">
        <v>6.5</v>
      </c>
      <c r="BF33">
        <v>6.5</v>
      </c>
      <c r="BG33">
        <v>3.1</v>
      </c>
      <c r="BH33">
        <v>1.7</v>
      </c>
      <c r="BI33">
        <v>1.9</v>
      </c>
      <c r="BJ33">
        <v>91.7</v>
      </c>
      <c r="BK33">
        <v>6.6</v>
      </c>
      <c r="BL33">
        <v>26.1999999999999</v>
      </c>
      <c r="BM33">
        <v>6.9</v>
      </c>
      <c r="BN33">
        <v>46.299999999999898</v>
      </c>
      <c r="BO33">
        <v>8.8000000000000007</v>
      </c>
      <c r="BP33">
        <v>0</v>
      </c>
      <c r="BQ33">
        <v>1.3</v>
      </c>
      <c r="BR33">
        <v>26.6999999999999</v>
      </c>
      <c r="BS33">
        <v>9.4</v>
      </c>
      <c r="BT33">
        <v>60.5</v>
      </c>
      <c r="BU33">
        <v>10</v>
      </c>
      <c r="BV33">
        <v>0</v>
      </c>
      <c r="BW33">
        <v>0.2</v>
      </c>
      <c r="BX33">
        <v>0.76380000000000003</v>
      </c>
      <c r="BY33">
        <v>0.71250000000000002</v>
      </c>
      <c r="BZ33">
        <v>0.80379999999999996</v>
      </c>
      <c r="CA33">
        <v>0.80369999999999997</v>
      </c>
      <c r="CB33">
        <v>3.0838000000000001</v>
      </c>
      <c r="CC33">
        <v>0.83</v>
      </c>
      <c r="CD33">
        <v>0.35909999999999997</v>
      </c>
      <c r="CE33">
        <v>0.66620000000000001</v>
      </c>
      <c r="CF33">
        <v>0.1174</v>
      </c>
      <c r="CG33">
        <v>7.1499999999999994E-2</v>
      </c>
      <c r="CH33">
        <v>1.2141999999999999</v>
      </c>
      <c r="CI33">
        <v>9.69E-2</v>
      </c>
      <c r="CJ33">
        <v>0.83240000000000003</v>
      </c>
      <c r="CK33">
        <v>0.94979999999999998</v>
      </c>
      <c r="CL33">
        <v>1.7821</v>
      </c>
      <c r="CM33">
        <v>0.9456</v>
      </c>
      <c r="CN33">
        <v>0.79449999999999998</v>
      </c>
      <c r="CO33">
        <v>0</v>
      </c>
      <c r="CP33">
        <v>0.9829</v>
      </c>
      <c r="CQ33">
        <v>0.83650000000000002</v>
      </c>
      <c r="CR33">
        <v>0</v>
      </c>
      <c r="CS33">
        <v>2.6139000000000001</v>
      </c>
      <c r="CT33">
        <v>0.68140000000000001</v>
      </c>
      <c r="CU33">
        <v>8.6940000000000008</v>
      </c>
      <c r="CV33">
        <v>0.74399999999999999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2</v>
      </c>
      <c r="DQ33">
        <v>1545</v>
      </c>
      <c r="DR33">
        <v>554</v>
      </c>
      <c r="DS33">
        <v>22.8</v>
      </c>
      <c r="DT33">
        <v>6.8</v>
      </c>
      <c r="DU33">
        <v>2783</v>
      </c>
      <c r="DV33">
        <v>1.8541556186278001E-2</v>
      </c>
      <c r="DW33">
        <v>2.1255788255999999E-5</v>
      </c>
    </row>
    <row r="34" spans="1:127" x14ac:dyDescent="0.2">
      <c r="A34">
        <v>37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36081026500</v>
      </c>
      <c r="H34" t="s">
        <v>1600</v>
      </c>
      <c r="I34">
        <v>7.2743199999999994E-2</v>
      </c>
      <c r="J34">
        <v>4213</v>
      </c>
      <c r="K34">
        <v>355</v>
      </c>
      <c r="L34">
        <v>1486</v>
      </c>
      <c r="M34">
        <v>67</v>
      </c>
      <c r="N34">
        <v>1414</v>
      </c>
      <c r="O34">
        <v>78</v>
      </c>
      <c r="P34">
        <v>568</v>
      </c>
      <c r="Q34">
        <v>234</v>
      </c>
      <c r="R34">
        <v>139</v>
      </c>
      <c r="S34">
        <v>73</v>
      </c>
      <c r="T34">
        <v>22534</v>
      </c>
      <c r="U34">
        <v>2359</v>
      </c>
      <c r="V34">
        <v>864</v>
      </c>
      <c r="W34">
        <v>190</v>
      </c>
      <c r="X34">
        <v>379</v>
      </c>
      <c r="Y34">
        <v>122</v>
      </c>
      <c r="Z34">
        <v>836</v>
      </c>
      <c r="AA34">
        <v>165</v>
      </c>
      <c r="AB34">
        <v>134</v>
      </c>
      <c r="AC34">
        <v>76</v>
      </c>
      <c r="AD34">
        <v>105</v>
      </c>
      <c r="AE34">
        <v>69</v>
      </c>
      <c r="AF34">
        <v>3786</v>
      </c>
      <c r="AG34">
        <v>397.1</v>
      </c>
      <c r="AH34">
        <v>1048</v>
      </c>
      <c r="AI34">
        <v>250.5</v>
      </c>
      <c r="AJ34">
        <v>735</v>
      </c>
      <c r="AK34">
        <v>117.599999999999</v>
      </c>
      <c r="AL34">
        <v>0</v>
      </c>
      <c r="AM34">
        <v>11</v>
      </c>
      <c r="AN34">
        <v>243</v>
      </c>
      <c r="AO34">
        <v>83.9</v>
      </c>
      <c r="AP34">
        <v>738</v>
      </c>
      <c r="AQ34">
        <v>101</v>
      </c>
      <c r="AR34">
        <v>0</v>
      </c>
      <c r="AS34">
        <v>11</v>
      </c>
      <c r="AT34">
        <v>13.5</v>
      </c>
      <c r="AU34">
        <v>5.5</v>
      </c>
      <c r="AV34">
        <v>5.8</v>
      </c>
      <c r="AW34">
        <v>3</v>
      </c>
      <c r="AX34">
        <v>22534</v>
      </c>
      <c r="AY34">
        <v>2359</v>
      </c>
      <c r="AZ34">
        <v>28.1999999999999</v>
      </c>
      <c r="BA34">
        <v>5.5</v>
      </c>
      <c r="BB34">
        <v>9</v>
      </c>
      <c r="BC34">
        <v>2.7</v>
      </c>
      <c r="BD34">
        <v>19.8</v>
      </c>
      <c r="BE34">
        <v>3.5</v>
      </c>
      <c r="BF34">
        <v>3.2</v>
      </c>
      <c r="BG34">
        <v>1.7</v>
      </c>
      <c r="BH34">
        <v>7.4</v>
      </c>
      <c r="BI34">
        <v>4.9000000000000004</v>
      </c>
      <c r="BJ34">
        <v>89.9</v>
      </c>
      <c r="BK34">
        <v>5.6</v>
      </c>
      <c r="BL34">
        <v>26.1</v>
      </c>
      <c r="BM34">
        <v>5.8</v>
      </c>
      <c r="BN34">
        <v>49.5</v>
      </c>
      <c r="BO34">
        <v>7.6</v>
      </c>
      <c r="BP34">
        <v>0</v>
      </c>
      <c r="BQ34">
        <v>2</v>
      </c>
      <c r="BR34">
        <v>17.1999999999999</v>
      </c>
      <c r="BS34">
        <v>5.9</v>
      </c>
      <c r="BT34">
        <v>52.2</v>
      </c>
      <c r="BU34">
        <v>7.1</v>
      </c>
      <c r="BV34">
        <v>0</v>
      </c>
      <c r="BW34">
        <v>0.3</v>
      </c>
      <c r="BX34">
        <v>0.55210000000000004</v>
      </c>
      <c r="BY34">
        <v>0.36570000000000003</v>
      </c>
      <c r="BZ34">
        <v>0.71889999999999998</v>
      </c>
      <c r="CA34">
        <v>0.86860000000000004</v>
      </c>
      <c r="CB34">
        <v>2.5051999999999999</v>
      </c>
      <c r="CC34">
        <v>0.66600000000000004</v>
      </c>
      <c r="CD34">
        <v>0.16350000000000001</v>
      </c>
      <c r="CE34">
        <v>0.3826</v>
      </c>
      <c r="CF34">
        <v>1.24E-2</v>
      </c>
      <c r="CG34">
        <v>0.4874</v>
      </c>
      <c r="CH34">
        <v>1.0459000000000001</v>
      </c>
      <c r="CI34">
        <v>7.1199999999999999E-2</v>
      </c>
      <c r="CJ34">
        <v>0.81510000000000005</v>
      </c>
      <c r="CK34">
        <v>0.94869999999999999</v>
      </c>
      <c r="CL34">
        <v>1.7638</v>
      </c>
      <c r="CM34">
        <v>0.93700000000000006</v>
      </c>
      <c r="CN34">
        <v>0.80349999999999999</v>
      </c>
      <c r="CO34">
        <v>0</v>
      </c>
      <c r="CP34">
        <v>0.93200000000000005</v>
      </c>
      <c r="CQ34">
        <v>0.77700000000000002</v>
      </c>
      <c r="CR34">
        <v>0</v>
      </c>
      <c r="CS34">
        <v>2.5125000000000002</v>
      </c>
      <c r="CT34">
        <v>0.62980000000000003</v>
      </c>
      <c r="CU34">
        <v>7.8274999999999997</v>
      </c>
      <c r="CV34">
        <v>0.62060000000000004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2</v>
      </c>
      <c r="DQ34">
        <v>1066</v>
      </c>
      <c r="DR34">
        <v>264</v>
      </c>
      <c r="DS34">
        <v>25.3</v>
      </c>
      <c r="DT34">
        <v>5.8</v>
      </c>
      <c r="DU34">
        <v>1942</v>
      </c>
      <c r="DV34">
        <v>1.7510041665256999E-2</v>
      </c>
      <c r="DW34">
        <v>8.3088477609999999E-6</v>
      </c>
    </row>
    <row r="35" spans="1:127" x14ac:dyDescent="0.2">
      <c r="A35">
        <v>38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36081029100</v>
      </c>
      <c r="H35" t="s">
        <v>1531</v>
      </c>
      <c r="I35">
        <v>0.1009564</v>
      </c>
      <c r="J35">
        <v>6476</v>
      </c>
      <c r="K35">
        <v>740</v>
      </c>
      <c r="L35">
        <v>2573</v>
      </c>
      <c r="M35">
        <v>66</v>
      </c>
      <c r="N35">
        <v>2378</v>
      </c>
      <c r="O35">
        <v>122</v>
      </c>
      <c r="P35">
        <v>1317</v>
      </c>
      <c r="Q35">
        <v>421</v>
      </c>
      <c r="R35">
        <v>334</v>
      </c>
      <c r="S35">
        <v>203</v>
      </c>
      <c r="T35">
        <v>22173</v>
      </c>
      <c r="U35">
        <v>3626</v>
      </c>
      <c r="V35">
        <v>1354</v>
      </c>
      <c r="W35">
        <v>367</v>
      </c>
      <c r="X35">
        <v>1025</v>
      </c>
      <c r="Y35">
        <v>219</v>
      </c>
      <c r="Z35">
        <v>885</v>
      </c>
      <c r="AA35">
        <v>250</v>
      </c>
      <c r="AB35">
        <v>540</v>
      </c>
      <c r="AC35">
        <v>179</v>
      </c>
      <c r="AD35">
        <v>114</v>
      </c>
      <c r="AE35">
        <v>85.599999999999895</v>
      </c>
      <c r="AF35">
        <v>5443</v>
      </c>
      <c r="AG35">
        <v>797.7</v>
      </c>
      <c r="AH35">
        <v>1389</v>
      </c>
      <c r="AI35">
        <v>337.5</v>
      </c>
      <c r="AJ35">
        <v>1664</v>
      </c>
      <c r="AK35">
        <v>182.19999999999899</v>
      </c>
      <c r="AL35">
        <v>16</v>
      </c>
      <c r="AM35">
        <v>24</v>
      </c>
      <c r="AN35">
        <v>285</v>
      </c>
      <c r="AO35">
        <v>149.599999999999</v>
      </c>
      <c r="AP35">
        <v>1379</v>
      </c>
      <c r="AQ35">
        <v>178</v>
      </c>
      <c r="AR35">
        <v>293</v>
      </c>
      <c r="AS35">
        <v>131</v>
      </c>
      <c r="AT35">
        <v>21.3</v>
      </c>
      <c r="AU35">
        <v>5.8</v>
      </c>
      <c r="AV35">
        <v>10.1999999999999</v>
      </c>
      <c r="AW35">
        <v>5.4</v>
      </c>
      <c r="AX35">
        <v>22173</v>
      </c>
      <c r="AY35">
        <v>3626</v>
      </c>
      <c r="AZ35">
        <v>28</v>
      </c>
      <c r="BA35">
        <v>6.3</v>
      </c>
      <c r="BB35">
        <v>15.8</v>
      </c>
      <c r="BC35">
        <v>3.7</v>
      </c>
      <c r="BD35">
        <v>13.6999999999999</v>
      </c>
      <c r="BE35">
        <v>3.5</v>
      </c>
      <c r="BF35">
        <v>8.6999999999999904</v>
      </c>
      <c r="BG35">
        <v>3.1</v>
      </c>
      <c r="BH35">
        <v>4.8</v>
      </c>
      <c r="BI35">
        <v>3.6</v>
      </c>
      <c r="BJ35">
        <v>84</v>
      </c>
      <c r="BK35">
        <v>7.7</v>
      </c>
      <c r="BL35">
        <v>22.6</v>
      </c>
      <c r="BM35">
        <v>4.8</v>
      </c>
      <c r="BN35">
        <v>64.7</v>
      </c>
      <c r="BO35">
        <v>6.9</v>
      </c>
      <c r="BP35">
        <v>0.6</v>
      </c>
      <c r="BQ35">
        <v>0.9</v>
      </c>
      <c r="BR35">
        <v>12</v>
      </c>
      <c r="BS35">
        <v>6.3</v>
      </c>
      <c r="BT35">
        <v>58</v>
      </c>
      <c r="BU35">
        <v>7.5</v>
      </c>
      <c r="BV35">
        <v>4.5</v>
      </c>
      <c r="BW35">
        <v>2</v>
      </c>
      <c r="BX35">
        <v>0.73860000000000003</v>
      </c>
      <c r="BY35">
        <v>0.75860000000000005</v>
      </c>
      <c r="BZ35">
        <v>0.73219999999999996</v>
      </c>
      <c r="CA35">
        <v>0.86629999999999996</v>
      </c>
      <c r="CB35">
        <v>3.0956000000000001</v>
      </c>
      <c r="CC35">
        <v>0.8327</v>
      </c>
      <c r="CD35">
        <v>0.58709999999999996</v>
      </c>
      <c r="CE35">
        <v>0.104</v>
      </c>
      <c r="CF35">
        <v>0.30009999999999998</v>
      </c>
      <c r="CG35">
        <v>0.28870000000000001</v>
      </c>
      <c r="CH35">
        <v>1.2799</v>
      </c>
      <c r="CI35">
        <v>0.1114</v>
      </c>
      <c r="CJ35">
        <v>0.77349999999999997</v>
      </c>
      <c r="CK35">
        <v>0.92549999999999999</v>
      </c>
      <c r="CL35">
        <v>1.6989000000000001</v>
      </c>
      <c r="CM35">
        <v>0.90839999999999999</v>
      </c>
      <c r="CN35">
        <v>0.84860000000000002</v>
      </c>
      <c r="CO35">
        <v>0.72009999999999996</v>
      </c>
      <c r="CP35">
        <v>0.8569</v>
      </c>
      <c r="CQ35">
        <v>0.81850000000000001</v>
      </c>
      <c r="CR35">
        <v>0.86509999999999998</v>
      </c>
      <c r="CS35">
        <v>4.1093000000000002</v>
      </c>
      <c r="CT35">
        <v>0.99539999999999995</v>
      </c>
      <c r="CU35">
        <v>10.1838</v>
      </c>
      <c r="CV35">
        <v>0.90069999999999995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1032</v>
      </c>
      <c r="DR35">
        <v>336</v>
      </c>
      <c r="DS35">
        <v>16.6999999999999</v>
      </c>
      <c r="DT35">
        <v>5</v>
      </c>
      <c r="DU35">
        <v>3462</v>
      </c>
      <c r="DV35">
        <v>1.4118416262788E-2</v>
      </c>
      <c r="DW35">
        <v>2.4182856599999999E-6</v>
      </c>
    </row>
    <row r="36" spans="1:127" x14ac:dyDescent="0.2">
      <c r="A36">
        <v>39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36081029300</v>
      </c>
      <c r="H36" t="s">
        <v>1530</v>
      </c>
      <c r="I36">
        <v>5.84304E-2</v>
      </c>
      <c r="J36">
        <v>1109</v>
      </c>
      <c r="K36">
        <v>187</v>
      </c>
      <c r="L36">
        <v>356</v>
      </c>
      <c r="M36">
        <v>34</v>
      </c>
      <c r="N36">
        <v>333</v>
      </c>
      <c r="O36">
        <v>34</v>
      </c>
      <c r="P36">
        <v>43</v>
      </c>
      <c r="Q36">
        <v>38</v>
      </c>
      <c r="R36">
        <v>19</v>
      </c>
      <c r="S36">
        <v>16</v>
      </c>
      <c r="T36">
        <v>23684</v>
      </c>
      <c r="U36">
        <v>4255</v>
      </c>
      <c r="V36">
        <v>279</v>
      </c>
      <c r="W36">
        <v>87</v>
      </c>
      <c r="X36">
        <v>145</v>
      </c>
      <c r="Y36">
        <v>55</v>
      </c>
      <c r="Z36">
        <v>126</v>
      </c>
      <c r="AA36">
        <v>43</v>
      </c>
      <c r="AB36">
        <v>84</v>
      </c>
      <c r="AC36">
        <v>43</v>
      </c>
      <c r="AD36">
        <v>0</v>
      </c>
      <c r="AE36">
        <v>15.6</v>
      </c>
      <c r="AF36">
        <v>998</v>
      </c>
      <c r="AG36">
        <v>192.599999999999</v>
      </c>
      <c r="AH36">
        <v>306</v>
      </c>
      <c r="AI36">
        <v>97.799999999999898</v>
      </c>
      <c r="AJ36">
        <v>22</v>
      </c>
      <c r="AK36">
        <v>16.3</v>
      </c>
      <c r="AL36">
        <v>0</v>
      </c>
      <c r="AM36">
        <v>11</v>
      </c>
      <c r="AN36">
        <v>32</v>
      </c>
      <c r="AO36">
        <v>26.1999999999999</v>
      </c>
      <c r="AP36">
        <v>128</v>
      </c>
      <c r="AQ36">
        <v>44</v>
      </c>
      <c r="AR36">
        <v>0</v>
      </c>
      <c r="AS36">
        <v>11</v>
      </c>
      <c r="AT36">
        <v>3.9</v>
      </c>
      <c r="AU36">
        <v>3.5</v>
      </c>
      <c r="AV36">
        <v>3.1</v>
      </c>
      <c r="AW36">
        <v>2.5</v>
      </c>
      <c r="AX36">
        <v>23684</v>
      </c>
      <c r="AY36">
        <v>4255</v>
      </c>
      <c r="AZ36">
        <v>34</v>
      </c>
      <c r="BA36">
        <v>8</v>
      </c>
      <c r="BB36">
        <v>13.1</v>
      </c>
      <c r="BC36">
        <v>5.5</v>
      </c>
      <c r="BD36">
        <v>11.4</v>
      </c>
      <c r="BE36">
        <v>3.4</v>
      </c>
      <c r="BF36">
        <v>7.6</v>
      </c>
      <c r="BG36">
        <v>4.0999999999999996</v>
      </c>
      <c r="BH36">
        <v>0</v>
      </c>
      <c r="BI36">
        <v>4.7</v>
      </c>
      <c r="BJ36">
        <v>90</v>
      </c>
      <c r="BK36">
        <v>8.4</v>
      </c>
      <c r="BL36">
        <v>27.899999999999899</v>
      </c>
      <c r="BM36">
        <v>7.5</v>
      </c>
      <c r="BN36">
        <v>6.2</v>
      </c>
      <c r="BO36">
        <v>4.5</v>
      </c>
      <c r="BP36">
        <v>0</v>
      </c>
      <c r="BQ36">
        <v>8.1</v>
      </c>
      <c r="BR36">
        <v>9.6</v>
      </c>
      <c r="BS36">
        <v>7.8</v>
      </c>
      <c r="BT36">
        <v>38.399999999999899</v>
      </c>
      <c r="BU36">
        <v>12.5</v>
      </c>
      <c r="BV36">
        <v>0</v>
      </c>
      <c r="BW36">
        <v>1</v>
      </c>
      <c r="BX36">
        <v>0.1236</v>
      </c>
      <c r="BY36">
        <v>9.0999999999999998E-2</v>
      </c>
      <c r="BZ36">
        <v>0.67889999999999995</v>
      </c>
      <c r="CA36">
        <v>0.93</v>
      </c>
      <c r="CB36">
        <v>1.8233999999999999</v>
      </c>
      <c r="CC36">
        <v>0.45610000000000001</v>
      </c>
      <c r="CD36">
        <v>0.40589999999999998</v>
      </c>
      <c r="CE36">
        <v>6.6299999999999998E-2</v>
      </c>
      <c r="CF36">
        <v>0.19700000000000001</v>
      </c>
      <c r="CG36">
        <v>0</v>
      </c>
      <c r="CH36">
        <v>0.66920000000000002</v>
      </c>
      <c r="CI36">
        <v>3.2199999999999999E-2</v>
      </c>
      <c r="CJ36">
        <v>0.81589999999999996</v>
      </c>
      <c r="CK36">
        <v>0.95899999999999996</v>
      </c>
      <c r="CL36">
        <v>1.7748999999999999</v>
      </c>
      <c r="CM36">
        <v>0.94230000000000003</v>
      </c>
      <c r="CN36">
        <v>0.46089999999999998</v>
      </c>
      <c r="CO36">
        <v>0</v>
      </c>
      <c r="CP36">
        <v>0.80169999999999997</v>
      </c>
      <c r="CQ36">
        <v>0.6905</v>
      </c>
      <c r="CR36">
        <v>0</v>
      </c>
      <c r="CS36">
        <v>1.9530000000000001</v>
      </c>
      <c r="CT36">
        <v>0.37659999999999999</v>
      </c>
      <c r="CU36">
        <v>6.2206000000000001</v>
      </c>
      <c r="CV36">
        <v>0.36320000000000002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200</v>
      </c>
      <c r="DR36">
        <v>99</v>
      </c>
      <c r="DS36">
        <v>18</v>
      </c>
      <c r="DT36">
        <v>8.1</v>
      </c>
      <c r="DU36">
        <v>2651</v>
      </c>
      <c r="DV36">
        <v>1.9283073513505999E-2</v>
      </c>
      <c r="DW36">
        <v>1.6292624440999999E-5</v>
      </c>
    </row>
    <row r="37" spans="1:127" x14ac:dyDescent="0.2">
      <c r="A37">
        <v>40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36081029500</v>
      </c>
      <c r="H37" t="s">
        <v>1529</v>
      </c>
      <c r="I37">
        <v>7.0644299999999993E-2</v>
      </c>
      <c r="J37">
        <v>3559</v>
      </c>
      <c r="K37">
        <v>346</v>
      </c>
      <c r="L37">
        <v>1725</v>
      </c>
      <c r="M37">
        <v>37</v>
      </c>
      <c r="N37">
        <v>1629</v>
      </c>
      <c r="O37">
        <v>66</v>
      </c>
      <c r="P37">
        <v>254</v>
      </c>
      <c r="Q37">
        <v>122</v>
      </c>
      <c r="R37">
        <v>106</v>
      </c>
      <c r="S37">
        <v>47</v>
      </c>
      <c r="T37">
        <v>37352</v>
      </c>
      <c r="U37">
        <v>4378</v>
      </c>
      <c r="V37">
        <v>394</v>
      </c>
      <c r="W37">
        <v>135</v>
      </c>
      <c r="X37">
        <v>597</v>
      </c>
      <c r="Y37">
        <v>146</v>
      </c>
      <c r="Z37">
        <v>539</v>
      </c>
      <c r="AA37">
        <v>155</v>
      </c>
      <c r="AB37">
        <v>321</v>
      </c>
      <c r="AC37">
        <v>96</v>
      </c>
      <c r="AD37">
        <v>77</v>
      </c>
      <c r="AE37">
        <v>57.6</v>
      </c>
      <c r="AF37">
        <v>2216</v>
      </c>
      <c r="AG37">
        <v>399.1</v>
      </c>
      <c r="AH37">
        <v>301</v>
      </c>
      <c r="AI37">
        <v>121</v>
      </c>
      <c r="AJ37">
        <v>1384</v>
      </c>
      <c r="AK37">
        <v>99.4</v>
      </c>
      <c r="AL37">
        <v>0</v>
      </c>
      <c r="AM37">
        <v>11</v>
      </c>
      <c r="AN37">
        <v>86</v>
      </c>
      <c r="AO37">
        <v>48.1</v>
      </c>
      <c r="AP37">
        <v>768</v>
      </c>
      <c r="AQ37">
        <v>116</v>
      </c>
      <c r="AR37">
        <v>0</v>
      </c>
      <c r="AS37">
        <v>11</v>
      </c>
      <c r="AT37">
        <v>7.1</v>
      </c>
      <c r="AU37">
        <v>3.5</v>
      </c>
      <c r="AV37">
        <v>5</v>
      </c>
      <c r="AW37">
        <v>2.2999999999999998</v>
      </c>
      <c r="AX37">
        <v>37352</v>
      </c>
      <c r="AY37">
        <v>4378</v>
      </c>
      <c r="AZ37">
        <v>14.1</v>
      </c>
      <c r="BA37">
        <v>4.5</v>
      </c>
      <c r="BB37">
        <v>16.8</v>
      </c>
      <c r="BC37">
        <v>4.7</v>
      </c>
      <c r="BD37">
        <v>15.1</v>
      </c>
      <c r="BE37">
        <v>4.0999999999999996</v>
      </c>
      <c r="BF37">
        <v>9</v>
      </c>
      <c r="BG37">
        <v>2.9</v>
      </c>
      <c r="BH37">
        <v>4.7</v>
      </c>
      <c r="BI37">
        <v>3.5</v>
      </c>
      <c r="BJ37">
        <v>62.299999999999898</v>
      </c>
      <c r="BK37">
        <v>9.4</v>
      </c>
      <c r="BL37">
        <v>8.8000000000000007</v>
      </c>
      <c r="BM37">
        <v>3.4</v>
      </c>
      <c r="BN37">
        <v>80.2</v>
      </c>
      <c r="BO37">
        <v>5.5</v>
      </c>
      <c r="BP37">
        <v>0</v>
      </c>
      <c r="BQ37">
        <v>1.7</v>
      </c>
      <c r="BR37">
        <v>5.3</v>
      </c>
      <c r="BS37">
        <v>2.9</v>
      </c>
      <c r="BT37">
        <v>47.1</v>
      </c>
      <c r="BU37">
        <v>6.8</v>
      </c>
      <c r="BV37">
        <v>0</v>
      </c>
      <c r="BW37">
        <v>0.3</v>
      </c>
      <c r="BX37">
        <v>0.28289999999999998</v>
      </c>
      <c r="BY37">
        <v>0.27650000000000002</v>
      </c>
      <c r="BZ37">
        <v>0.26740000000000003</v>
      </c>
      <c r="CA37">
        <v>0.59950000000000003</v>
      </c>
      <c r="CB37">
        <v>1.4262999999999999</v>
      </c>
      <c r="CC37">
        <v>0.32940000000000003</v>
      </c>
      <c r="CD37">
        <v>0.65859999999999996</v>
      </c>
      <c r="CE37">
        <v>0.1429</v>
      </c>
      <c r="CF37">
        <v>0.3296</v>
      </c>
      <c r="CG37">
        <v>0.28170000000000001</v>
      </c>
      <c r="CH37">
        <v>1.4128000000000001</v>
      </c>
      <c r="CI37">
        <v>0.1487</v>
      </c>
      <c r="CJ37">
        <v>0.67090000000000005</v>
      </c>
      <c r="CK37">
        <v>0.73209999999999997</v>
      </c>
      <c r="CL37">
        <v>1.403</v>
      </c>
      <c r="CM37">
        <v>0.70650000000000002</v>
      </c>
      <c r="CN37">
        <v>0.8931</v>
      </c>
      <c r="CO37">
        <v>0</v>
      </c>
      <c r="CP37">
        <v>0.65790000000000004</v>
      </c>
      <c r="CQ37">
        <v>0.74280000000000002</v>
      </c>
      <c r="CR37">
        <v>0</v>
      </c>
      <c r="CS37">
        <v>2.2938999999999998</v>
      </c>
      <c r="CT37">
        <v>0.52080000000000004</v>
      </c>
      <c r="CU37">
        <v>6.5359999999999996</v>
      </c>
      <c r="CV37">
        <v>0.41830000000000001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394</v>
      </c>
      <c r="DR37">
        <v>195</v>
      </c>
      <c r="DS37">
        <v>11.1</v>
      </c>
      <c r="DT37">
        <v>5.2</v>
      </c>
      <c r="DU37">
        <v>1429</v>
      </c>
      <c r="DV37">
        <v>1.3633956178160001E-3</v>
      </c>
      <c r="DW37">
        <v>9.1285999999999994E-11</v>
      </c>
    </row>
    <row r="38" spans="1:127" x14ac:dyDescent="0.2">
      <c r="A38">
        <v>41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36081029700</v>
      </c>
      <c r="H38" t="s">
        <v>1528</v>
      </c>
      <c r="I38">
        <v>0.20047300000000001</v>
      </c>
      <c r="J38">
        <v>2265</v>
      </c>
      <c r="K38">
        <v>258</v>
      </c>
      <c r="L38">
        <v>763</v>
      </c>
      <c r="M38">
        <v>38</v>
      </c>
      <c r="N38">
        <v>735</v>
      </c>
      <c r="O38">
        <v>47</v>
      </c>
      <c r="P38">
        <v>342</v>
      </c>
      <c r="Q38">
        <v>178</v>
      </c>
      <c r="R38">
        <v>61</v>
      </c>
      <c r="S38">
        <v>32</v>
      </c>
      <c r="T38">
        <v>27790</v>
      </c>
      <c r="U38">
        <v>3909</v>
      </c>
      <c r="V38">
        <v>307</v>
      </c>
      <c r="W38">
        <v>89</v>
      </c>
      <c r="X38">
        <v>296</v>
      </c>
      <c r="Y38">
        <v>69</v>
      </c>
      <c r="Z38">
        <v>556</v>
      </c>
      <c r="AA38">
        <v>149</v>
      </c>
      <c r="AB38">
        <v>162</v>
      </c>
      <c r="AC38">
        <v>56</v>
      </c>
      <c r="AD38">
        <v>72</v>
      </c>
      <c r="AE38">
        <v>45.5</v>
      </c>
      <c r="AF38">
        <v>1329</v>
      </c>
      <c r="AG38">
        <v>356.5</v>
      </c>
      <c r="AH38">
        <v>347</v>
      </c>
      <c r="AI38">
        <v>111.5</v>
      </c>
      <c r="AJ38">
        <v>4</v>
      </c>
      <c r="AK38">
        <v>13</v>
      </c>
      <c r="AL38">
        <v>0</v>
      </c>
      <c r="AM38">
        <v>11</v>
      </c>
      <c r="AN38">
        <v>97</v>
      </c>
      <c r="AO38">
        <v>50.299999999999898</v>
      </c>
      <c r="AP38">
        <v>280</v>
      </c>
      <c r="AQ38">
        <v>63</v>
      </c>
      <c r="AR38">
        <v>0</v>
      </c>
      <c r="AS38">
        <v>11</v>
      </c>
      <c r="AT38">
        <v>15.1999999999999</v>
      </c>
      <c r="AU38">
        <v>7.6</v>
      </c>
      <c r="AV38">
        <v>5.5</v>
      </c>
      <c r="AW38">
        <v>3.1</v>
      </c>
      <c r="AX38">
        <v>27790</v>
      </c>
      <c r="AY38">
        <v>3909</v>
      </c>
      <c r="AZ38">
        <v>19.899999999999899</v>
      </c>
      <c r="BA38">
        <v>5.6</v>
      </c>
      <c r="BB38">
        <v>13.1</v>
      </c>
      <c r="BC38">
        <v>3.7</v>
      </c>
      <c r="BD38">
        <v>24.5</v>
      </c>
      <c r="BE38">
        <v>6</v>
      </c>
      <c r="BF38">
        <v>7.2</v>
      </c>
      <c r="BG38">
        <v>2.7</v>
      </c>
      <c r="BH38">
        <v>9.8000000000000007</v>
      </c>
      <c r="BI38">
        <v>6.2</v>
      </c>
      <c r="BJ38">
        <v>58.7</v>
      </c>
      <c r="BK38">
        <v>14.1999999999999</v>
      </c>
      <c r="BL38">
        <v>16.5</v>
      </c>
      <c r="BM38">
        <v>5</v>
      </c>
      <c r="BN38">
        <v>0.5</v>
      </c>
      <c r="BO38">
        <v>1.7</v>
      </c>
      <c r="BP38">
        <v>0</v>
      </c>
      <c r="BQ38">
        <v>3.9</v>
      </c>
      <c r="BR38">
        <v>13.1999999999999</v>
      </c>
      <c r="BS38">
        <v>6.8</v>
      </c>
      <c r="BT38">
        <v>38.1</v>
      </c>
      <c r="BU38">
        <v>7.9</v>
      </c>
      <c r="BV38">
        <v>0</v>
      </c>
      <c r="BW38">
        <v>0.5</v>
      </c>
      <c r="BX38">
        <v>0.60450000000000004</v>
      </c>
      <c r="BY38">
        <v>0.33329999999999999</v>
      </c>
      <c r="BZ38">
        <v>0.52949999999999997</v>
      </c>
      <c r="CA38">
        <v>0.75070000000000003</v>
      </c>
      <c r="CB38">
        <v>2.218</v>
      </c>
      <c r="CC38">
        <v>0.57889999999999997</v>
      </c>
      <c r="CD38">
        <v>0.40589999999999998</v>
      </c>
      <c r="CE38">
        <v>0.73929999999999996</v>
      </c>
      <c r="CF38">
        <v>0.16520000000000001</v>
      </c>
      <c r="CG38">
        <v>0.626</v>
      </c>
      <c r="CH38">
        <v>1.9363999999999999</v>
      </c>
      <c r="CI38">
        <v>0.43869999999999998</v>
      </c>
      <c r="CJ38">
        <v>0.65400000000000003</v>
      </c>
      <c r="CK38">
        <v>0.86160000000000003</v>
      </c>
      <c r="CL38">
        <v>1.5157</v>
      </c>
      <c r="CM38">
        <v>0.78480000000000005</v>
      </c>
      <c r="CN38">
        <v>0.1862</v>
      </c>
      <c r="CO38">
        <v>0</v>
      </c>
      <c r="CP38">
        <v>0.87909999999999999</v>
      </c>
      <c r="CQ38">
        <v>0.68820000000000003</v>
      </c>
      <c r="CR38">
        <v>0</v>
      </c>
      <c r="CS38">
        <v>1.7535000000000001</v>
      </c>
      <c r="CT38">
        <v>0.2959</v>
      </c>
      <c r="CU38">
        <v>7.4236000000000004</v>
      </c>
      <c r="CV38">
        <v>0.56030000000000002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489</v>
      </c>
      <c r="DR38">
        <v>183</v>
      </c>
      <c r="DS38">
        <v>21.6</v>
      </c>
      <c r="DT38">
        <v>7.2</v>
      </c>
      <c r="DU38">
        <v>4607</v>
      </c>
      <c r="DV38">
        <v>8.7935079624420001E-3</v>
      </c>
      <c r="DW38">
        <v>9.1951860000000003E-9</v>
      </c>
    </row>
    <row r="39" spans="1:127" x14ac:dyDescent="0.2">
      <c r="A39">
        <v>42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36081047900</v>
      </c>
      <c r="H39" t="s">
        <v>1599</v>
      </c>
      <c r="I39">
        <v>0.15200569999999999</v>
      </c>
      <c r="J39">
        <v>5170</v>
      </c>
      <c r="K39">
        <v>497</v>
      </c>
      <c r="L39">
        <v>1827</v>
      </c>
      <c r="M39">
        <v>86</v>
      </c>
      <c r="N39">
        <v>1661</v>
      </c>
      <c r="O39">
        <v>105</v>
      </c>
      <c r="P39">
        <v>901</v>
      </c>
      <c r="Q39">
        <v>306</v>
      </c>
      <c r="R39">
        <v>139</v>
      </c>
      <c r="S39">
        <v>72</v>
      </c>
      <c r="T39">
        <v>22040</v>
      </c>
      <c r="U39">
        <v>2240</v>
      </c>
      <c r="V39">
        <v>765</v>
      </c>
      <c r="W39">
        <v>182</v>
      </c>
      <c r="X39">
        <v>866</v>
      </c>
      <c r="Y39">
        <v>163</v>
      </c>
      <c r="Z39">
        <v>934</v>
      </c>
      <c r="AA39">
        <v>183</v>
      </c>
      <c r="AB39">
        <v>427</v>
      </c>
      <c r="AC39">
        <v>108</v>
      </c>
      <c r="AD39">
        <v>102</v>
      </c>
      <c r="AE39">
        <v>76.5</v>
      </c>
      <c r="AF39">
        <v>4665</v>
      </c>
      <c r="AG39">
        <v>520.6</v>
      </c>
      <c r="AH39">
        <v>1381</v>
      </c>
      <c r="AI39">
        <v>238.5</v>
      </c>
      <c r="AJ39">
        <v>446</v>
      </c>
      <c r="AK39">
        <v>87.4</v>
      </c>
      <c r="AL39">
        <v>0</v>
      </c>
      <c r="AM39">
        <v>16</v>
      </c>
      <c r="AN39">
        <v>249</v>
      </c>
      <c r="AO39">
        <v>87.5</v>
      </c>
      <c r="AP39">
        <v>739</v>
      </c>
      <c r="AQ39">
        <v>131</v>
      </c>
      <c r="AR39">
        <v>11</v>
      </c>
      <c r="AS39">
        <v>5</v>
      </c>
      <c r="AT39">
        <v>17.5</v>
      </c>
      <c r="AU39">
        <v>5.9</v>
      </c>
      <c r="AV39">
        <v>5.3</v>
      </c>
      <c r="AW39">
        <v>2.7</v>
      </c>
      <c r="AX39">
        <v>22040</v>
      </c>
      <c r="AY39">
        <v>2240</v>
      </c>
      <c r="AZ39">
        <v>19.899999999999899</v>
      </c>
      <c r="BA39">
        <v>4.0999999999999996</v>
      </c>
      <c r="BB39">
        <v>16.8</v>
      </c>
      <c r="BC39">
        <v>2.9</v>
      </c>
      <c r="BD39">
        <v>18.100000000000001</v>
      </c>
      <c r="BE39">
        <v>3.1</v>
      </c>
      <c r="BF39">
        <v>8.3000000000000007</v>
      </c>
      <c r="BG39">
        <v>2.1</v>
      </c>
      <c r="BH39">
        <v>6.1</v>
      </c>
      <c r="BI39">
        <v>4.5999999999999996</v>
      </c>
      <c r="BJ39">
        <v>90.2</v>
      </c>
      <c r="BK39">
        <v>5.0999999999999996</v>
      </c>
      <c r="BL39">
        <v>27.5</v>
      </c>
      <c r="BM39">
        <v>4</v>
      </c>
      <c r="BN39">
        <v>24.399999999999899</v>
      </c>
      <c r="BO39">
        <v>4.5999999999999996</v>
      </c>
      <c r="BP39">
        <v>0</v>
      </c>
      <c r="BQ39">
        <v>1.6</v>
      </c>
      <c r="BR39">
        <v>15</v>
      </c>
      <c r="BS39">
        <v>5.2</v>
      </c>
      <c r="BT39">
        <v>44.5</v>
      </c>
      <c r="BU39">
        <v>7.3</v>
      </c>
      <c r="BV39">
        <v>0.2</v>
      </c>
      <c r="BW39">
        <v>0.1</v>
      </c>
      <c r="BX39">
        <v>0.66510000000000002</v>
      </c>
      <c r="BY39">
        <v>0.30990000000000001</v>
      </c>
      <c r="BZ39">
        <v>0.73629999999999995</v>
      </c>
      <c r="CA39">
        <v>0.75070000000000003</v>
      </c>
      <c r="CB39">
        <v>2.4620000000000002</v>
      </c>
      <c r="CC39">
        <v>0.65110000000000001</v>
      </c>
      <c r="CD39">
        <v>0.65859999999999996</v>
      </c>
      <c r="CE39">
        <v>0.26729999999999998</v>
      </c>
      <c r="CF39">
        <v>0.26069999999999999</v>
      </c>
      <c r="CG39">
        <v>0.39290000000000003</v>
      </c>
      <c r="CH39">
        <v>1.5794999999999999</v>
      </c>
      <c r="CI39">
        <v>0.21929999999999999</v>
      </c>
      <c r="CJ39">
        <v>0.81799999999999995</v>
      </c>
      <c r="CK39">
        <v>0.95679999999999998</v>
      </c>
      <c r="CL39">
        <v>1.7746999999999999</v>
      </c>
      <c r="CM39">
        <v>0.94210000000000005</v>
      </c>
      <c r="CN39">
        <v>0.70120000000000005</v>
      </c>
      <c r="CO39">
        <v>0</v>
      </c>
      <c r="CP39">
        <v>0.90769999999999995</v>
      </c>
      <c r="CQ39">
        <v>0.72829999999999995</v>
      </c>
      <c r="CR39">
        <v>0.42280000000000001</v>
      </c>
      <c r="CS39">
        <v>2.76</v>
      </c>
      <c r="CT39">
        <v>0.74939999999999996</v>
      </c>
      <c r="CU39">
        <v>8.5762999999999998</v>
      </c>
      <c r="CV39">
        <v>0.72619999999999996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2</v>
      </c>
      <c r="DQ39">
        <v>644</v>
      </c>
      <c r="DR39">
        <v>204</v>
      </c>
      <c r="DS39">
        <v>12.5</v>
      </c>
      <c r="DT39">
        <v>3.7</v>
      </c>
      <c r="DU39">
        <v>3898</v>
      </c>
      <c r="DV39">
        <v>9.4356291595200006E-3</v>
      </c>
      <c r="DW39">
        <v>3.0116383099999999E-6</v>
      </c>
    </row>
    <row r="40" spans="1:127" x14ac:dyDescent="0.2">
      <c r="A40">
        <v>43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36081048300</v>
      </c>
      <c r="H40" t="s">
        <v>1598</v>
      </c>
      <c r="I40">
        <v>8.55355E-2</v>
      </c>
      <c r="J40">
        <v>4399</v>
      </c>
      <c r="K40">
        <v>558</v>
      </c>
      <c r="L40">
        <v>1334</v>
      </c>
      <c r="M40">
        <v>58</v>
      </c>
      <c r="N40">
        <v>1243</v>
      </c>
      <c r="O40">
        <v>84</v>
      </c>
      <c r="P40">
        <v>780</v>
      </c>
      <c r="Q40">
        <v>341</v>
      </c>
      <c r="R40">
        <v>131</v>
      </c>
      <c r="S40">
        <v>82</v>
      </c>
      <c r="T40">
        <v>21209</v>
      </c>
      <c r="U40">
        <v>3068</v>
      </c>
      <c r="V40">
        <v>758</v>
      </c>
      <c r="W40">
        <v>182</v>
      </c>
      <c r="X40">
        <v>508</v>
      </c>
      <c r="Y40">
        <v>135</v>
      </c>
      <c r="Z40">
        <v>858</v>
      </c>
      <c r="AA40">
        <v>223</v>
      </c>
      <c r="AB40">
        <v>315</v>
      </c>
      <c r="AC40">
        <v>118</v>
      </c>
      <c r="AD40">
        <v>62</v>
      </c>
      <c r="AE40">
        <v>51.1</v>
      </c>
      <c r="AF40">
        <v>3961</v>
      </c>
      <c r="AG40">
        <v>601.29999999999905</v>
      </c>
      <c r="AH40">
        <v>885</v>
      </c>
      <c r="AI40">
        <v>219.4</v>
      </c>
      <c r="AJ40">
        <v>336</v>
      </c>
      <c r="AK40">
        <v>85.599999999999895</v>
      </c>
      <c r="AL40">
        <v>0</v>
      </c>
      <c r="AM40">
        <v>11</v>
      </c>
      <c r="AN40">
        <v>297</v>
      </c>
      <c r="AO40">
        <v>99</v>
      </c>
      <c r="AP40">
        <v>585</v>
      </c>
      <c r="AQ40">
        <v>105</v>
      </c>
      <c r="AR40">
        <v>0</v>
      </c>
      <c r="AS40">
        <v>11</v>
      </c>
      <c r="AT40">
        <v>17.6999999999999</v>
      </c>
      <c r="AU40">
        <v>7.5</v>
      </c>
      <c r="AV40">
        <v>5.8</v>
      </c>
      <c r="AW40">
        <v>3.4</v>
      </c>
      <c r="AX40">
        <v>21209</v>
      </c>
      <c r="AY40">
        <v>3068</v>
      </c>
      <c r="AZ40">
        <v>23.6</v>
      </c>
      <c r="BA40">
        <v>5</v>
      </c>
      <c r="BB40">
        <v>11.5</v>
      </c>
      <c r="BC40">
        <v>3.1</v>
      </c>
      <c r="BD40">
        <v>19.5</v>
      </c>
      <c r="BE40">
        <v>4.4000000000000004</v>
      </c>
      <c r="BF40">
        <v>7.2</v>
      </c>
      <c r="BG40">
        <v>2.8</v>
      </c>
      <c r="BH40">
        <v>5</v>
      </c>
      <c r="BI40">
        <v>4.0999999999999996</v>
      </c>
      <c r="BJ40">
        <v>90</v>
      </c>
      <c r="BK40">
        <v>7.5</v>
      </c>
      <c r="BL40">
        <v>21.3</v>
      </c>
      <c r="BM40">
        <v>4.5999999999999996</v>
      </c>
      <c r="BN40">
        <v>25.1999999999999</v>
      </c>
      <c r="BO40">
        <v>6.3</v>
      </c>
      <c r="BP40">
        <v>0</v>
      </c>
      <c r="BQ40">
        <v>2.2000000000000002</v>
      </c>
      <c r="BR40">
        <v>23.899999999999899</v>
      </c>
      <c r="BS40">
        <v>7.8</v>
      </c>
      <c r="BT40">
        <v>47.1</v>
      </c>
      <c r="BU40">
        <v>8</v>
      </c>
      <c r="BV40">
        <v>0</v>
      </c>
      <c r="BW40">
        <v>0.3</v>
      </c>
      <c r="BX40">
        <v>0.67069999999999996</v>
      </c>
      <c r="BY40">
        <v>0.36570000000000003</v>
      </c>
      <c r="BZ40">
        <v>0.76370000000000005</v>
      </c>
      <c r="CA40">
        <v>0.80700000000000005</v>
      </c>
      <c r="CB40">
        <v>2.6070000000000002</v>
      </c>
      <c r="CC40">
        <v>0.69940000000000002</v>
      </c>
      <c r="CD40">
        <v>0.30020000000000002</v>
      </c>
      <c r="CE40">
        <v>0.35870000000000002</v>
      </c>
      <c r="CF40">
        <v>0.16520000000000001</v>
      </c>
      <c r="CG40">
        <v>0.30399999999999999</v>
      </c>
      <c r="CH40">
        <v>1.1282000000000001</v>
      </c>
      <c r="CI40">
        <v>8.2500000000000004E-2</v>
      </c>
      <c r="CJ40">
        <v>0.81669999999999998</v>
      </c>
      <c r="CK40">
        <v>0.91500000000000004</v>
      </c>
      <c r="CL40">
        <v>1.7317</v>
      </c>
      <c r="CM40">
        <v>0.92169999999999996</v>
      </c>
      <c r="CN40">
        <v>0.70699999999999996</v>
      </c>
      <c r="CO40">
        <v>0</v>
      </c>
      <c r="CP40">
        <v>0.97529999999999994</v>
      </c>
      <c r="CQ40">
        <v>0.74280000000000002</v>
      </c>
      <c r="CR40">
        <v>0</v>
      </c>
      <c r="CS40">
        <v>2.4251</v>
      </c>
      <c r="CT40">
        <v>0.58450000000000002</v>
      </c>
      <c r="CU40">
        <v>7.8918999999999997</v>
      </c>
      <c r="CV40">
        <v>0.63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2</v>
      </c>
      <c r="DQ40">
        <v>1143</v>
      </c>
      <c r="DR40">
        <v>315</v>
      </c>
      <c r="DS40">
        <v>26</v>
      </c>
      <c r="DT40">
        <v>6.2</v>
      </c>
      <c r="DU40">
        <v>2864</v>
      </c>
      <c r="DV40">
        <v>1.8482809077944001E-2</v>
      </c>
      <c r="DW40">
        <v>1.4433062154E-5</v>
      </c>
    </row>
    <row r="41" spans="1:127" x14ac:dyDescent="0.2">
      <c r="A41">
        <v>44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36081048500</v>
      </c>
      <c r="H41" t="s">
        <v>1597</v>
      </c>
      <c r="I41">
        <v>0.1225028</v>
      </c>
      <c r="J41">
        <v>4620</v>
      </c>
      <c r="K41">
        <v>524</v>
      </c>
      <c r="L41">
        <v>1623</v>
      </c>
      <c r="M41">
        <v>53</v>
      </c>
      <c r="N41">
        <v>1479</v>
      </c>
      <c r="O41">
        <v>102</v>
      </c>
      <c r="P41">
        <v>526</v>
      </c>
      <c r="Q41">
        <v>172</v>
      </c>
      <c r="R41">
        <v>167</v>
      </c>
      <c r="S41">
        <v>94</v>
      </c>
      <c r="T41">
        <v>27375</v>
      </c>
      <c r="U41">
        <v>3963</v>
      </c>
      <c r="V41">
        <v>632</v>
      </c>
      <c r="W41">
        <v>183</v>
      </c>
      <c r="X41">
        <v>598</v>
      </c>
      <c r="Y41">
        <v>148</v>
      </c>
      <c r="Z41">
        <v>605</v>
      </c>
      <c r="AA41">
        <v>154</v>
      </c>
      <c r="AB41">
        <v>316</v>
      </c>
      <c r="AC41">
        <v>123</v>
      </c>
      <c r="AD41">
        <v>18</v>
      </c>
      <c r="AE41">
        <v>20.5</v>
      </c>
      <c r="AF41">
        <v>4332</v>
      </c>
      <c r="AG41">
        <v>538.5</v>
      </c>
      <c r="AH41">
        <v>853</v>
      </c>
      <c r="AI41">
        <v>233.8</v>
      </c>
      <c r="AJ41">
        <v>572</v>
      </c>
      <c r="AK41">
        <v>97.7</v>
      </c>
      <c r="AL41">
        <v>0</v>
      </c>
      <c r="AM41">
        <v>11</v>
      </c>
      <c r="AN41">
        <v>152</v>
      </c>
      <c r="AO41">
        <v>61.799999999999898</v>
      </c>
      <c r="AP41">
        <v>674</v>
      </c>
      <c r="AQ41">
        <v>135</v>
      </c>
      <c r="AR41">
        <v>0</v>
      </c>
      <c r="AS41">
        <v>11</v>
      </c>
      <c r="AT41">
        <v>11.4</v>
      </c>
      <c r="AU41">
        <v>3.8</v>
      </c>
      <c r="AV41">
        <v>5.9</v>
      </c>
      <c r="AW41">
        <v>3.1</v>
      </c>
      <c r="AX41">
        <v>27375</v>
      </c>
      <c r="AY41">
        <v>3963</v>
      </c>
      <c r="AZ41">
        <v>16.8</v>
      </c>
      <c r="BA41">
        <v>4.5</v>
      </c>
      <c r="BB41">
        <v>12.9</v>
      </c>
      <c r="BC41">
        <v>3.1</v>
      </c>
      <c r="BD41">
        <v>13.1</v>
      </c>
      <c r="BE41">
        <v>3</v>
      </c>
      <c r="BF41">
        <v>6.8</v>
      </c>
      <c r="BG41">
        <v>2.7</v>
      </c>
      <c r="BH41">
        <v>1.2</v>
      </c>
      <c r="BI41">
        <v>1.4</v>
      </c>
      <c r="BJ41">
        <v>93.799999999999898</v>
      </c>
      <c r="BK41">
        <v>4.8</v>
      </c>
      <c r="BL41">
        <v>19.1999999999999</v>
      </c>
      <c r="BM41">
        <v>4.8</v>
      </c>
      <c r="BN41">
        <v>35.200000000000003</v>
      </c>
      <c r="BO41">
        <v>5.9</v>
      </c>
      <c r="BP41">
        <v>0</v>
      </c>
      <c r="BQ41">
        <v>1.8</v>
      </c>
      <c r="BR41">
        <v>10.3</v>
      </c>
      <c r="BS41">
        <v>4.0999999999999996</v>
      </c>
      <c r="BT41">
        <v>45.6</v>
      </c>
      <c r="BU41">
        <v>8.6999999999999904</v>
      </c>
      <c r="BV41">
        <v>0</v>
      </c>
      <c r="BW41">
        <v>0.2</v>
      </c>
      <c r="BX41">
        <v>0.48</v>
      </c>
      <c r="BY41">
        <v>0.37990000000000002</v>
      </c>
      <c r="BZ41">
        <v>0.54479999999999995</v>
      </c>
      <c r="CA41">
        <v>0.68269999999999997</v>
      </c>
      <c r="CB41">
        <v>2.0874000000000001</v>
      </c>
      <c r="CC41">
        <v>0.54679999999999995</v>
      </c>
      <c r="CD41">
        <v>0.39269999999999999</v>
      </c>
      <c r="CE41">
        <v>9.2100000000000001E-2</v>
      </c>
      <c r="CF41">
        <v>0.13819999999999999</v>
      </c>
      <c r="CG41">
        <v>4.9200000000000001E-2</v>
      </c>
      <c r="CH41">
        <v>0.67220000000000002</v>
      </c>
      <c r="CI41">
        <v>3.2399999999999998E-2</v>
      </c>
      <c r="CJ41">
        <v>0.85419999999999996</v>
      </c>
      <c r="CK41">
        <v>0.8962</v>
      </c>
      <c r="CL41">
        <v>1.7504</v>
      </c>
      <c r="CM41">
        <v>0.93100000000000005</v>
      </c>
      <c r="CN41">
        <v>0.75370000000000004</v>
      </c>
      <c r="CO41">
        <v>0</v>
      </c>
      <c r="CP41">
        <v>0.81920000000000004</v>
      </c>
      <c r="CQ41">
        <v>0.7339</v>
      </c>
      <c r="CR41">
        <v>0</v>
      </c>
      <c r="CS41">
        <v>2.3068</v>
      </c>
      <c r="CT41">
        <v>0.52600000000000002</v>
      </c>
      <c r="CU41">
        <v>6.8167999999999997</v>
      </c>
      <c r="CV41">
        <v>0.4637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869</v>
      </c>
      <c r="DR41">
        <v>270</v>
      </c>
      <c r="DS41">
        <v>18.8</v>
      </c>
      <c r="DT41">
        <v>5.6</v>
      </c>
      <c r="DU41">
        <v>3589</v>
      </c>
      <c r="DV41">
        <v>9.7785074804640007E-3</v>
      </c>
      <c r="DW41">
        <v>2.6192613329999999E-6</v>
      </c>
    </row>
    <row r="42" spans="1:127" x14ac:dyDescent="0.2">
      <c r="A42">
        <v>45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36081048900</v>
      </c>
      <c r="H42" t="s">
        <v>1596</v>
      </c>
      <c r="I42">
        <v>0.1397709</v>
      </c>
      <c r="J42">
        <v>1712</v>
      </c>
      <c r="K42">
        <v>268</v>
      </c>
      <c r="L42">
        <v>454</v>
      </c>
      <c r="M42">
        <v>26</v>
      </c>
      <c r="N42">
        <v>430</v>
      </c>
      <c r="O42">
        <v>32</v>
      </c>
      <c r="P42">
        <v>164</v>
      </c>
      <c r="Q42">
        <v>98</v>
      </c>
      <c r="R42">
        <v>37</v>
      </c>
      <c r="S42">
        <v>29</v>
      </c>
      <c r="T42">
        <v>22061</v>
      </c>
      <c r="U42">
        <v>5471</v>
      </c>
      <c r="V42">
        <v>283</v>
      </c>
      <c r="W42">
        <v>120</v>
      </c>
      <c r="X42">
        <v>160</v>
      </c>
      <c r="Y42">
        <v>78</v>
      </c>
      <c r="Z42">
        <v>389</v>
      </c>
      <c r="AA42">
        <v>100</v>
      </c>
      <c r="AB42">
        <v>73</v>
      </c>
      <c r="AC42">
        <v>43</v>
      </c>
      <c r="AD42">
        <v>38</v>
      </c>
      <c r="AE42">
        <v>24.6</v>
      </c>
      <c r="AF42">
        <v>1574</v>
      </c>
      <c r="AG42">
        <v>281.5</v>
      </c>
      <c r="AH42">
        <v>388</v>
      </c>
      <c r="AI42">
        <v>147.69999999999899</v>
      </c>
      <c r="AJ42">
        <v>16</v>
      </c>
      <c r="AK42">
        <v>22</v>
      </c>
      <c r="AL42">
        <v>0</v>
      </c>
      <c r="AM42">
        <v>11</v>
      </c>
      <c r="AN42">
        <v>76</v>
      </c>
      <c r="AO42">
        <v>48.6</v>
      </c>
      <c r="AP42">
        <v>104</v>
      </c>
      <c r="AQ42">
        <v>38</v>
      </c>
      <c r="AR42">
        <v>5</v>
      </c>
      <c r="AS42">
        <v>6</v>
      </c>
      <c r="AT42">
        <v>9.6</v>
      </c>
      <c r="AU42">
        <v>6.2</v>
      </c>
      <c r="AV42">
        <v>4.5</v>
      </c>
      <c r="AW42">
        <v>3.4</v>
      </c>
      <c r="AX42">
        <v>22061</v>
      </c>
      <c r="AY42">
        <v>5471</v>
      </c>
      <c r="AZ42">
        <v>25</v>
      </c>
      <c r="BA42">
        <v>8.8000000000000007</v>
      </c>
      <c r="BB42">
        <v>9.3000000000000007</v>
      </c>
      <c r="BC42">
        <v>4.4000000000000004</v>
      </c>
      <c r="BD42">
        <v>22.6999999999999</v>
      </c>
      <c r="BE42">
        <v>4.5999999999999996</v>
      </c>
      <c r="BF42">
        <v>4.3</v>
      </c>
      <c r="BG42">
        <v>2.5</v>
      </c>
      <c r="BH42">
        <v>8.8000000000000007</v>
      </c>
      <c r="BI42">
        <v>5.7</v>
      </c>
      <c r="BJ42">
        <v>91.9</v>
      </c>
      <c r="BK42">
        <v>7.9</v>
      </c>
      <c r="BL42">
        <v>24.5</v>
      </c>
      <c r="BM42">
        <v>8.6</v>
      </c>
      <c r="BN42">
        <v>3.5</v>
      </c>
      <c r="BO42">
        <v>4.8</v>
      </c>
      <c r="BP42">
        <v>0</v>
      </c>
      <c r="BQ42">
        <v>6.4</v>
      </c>
      <c r="BR42">
        <v>17.6999999999999</v>
      </c>
      <c r="BS42">
        <v>11.1999999999999</v>
      </c>
      <c r="BT42">
        <v>24.1999999999999</v>
      </c>
      <c r="BU42">
        <v>9.3000000000000007</v>
      </c>
      <c r="BV42">
        <v>0.3</v>
      </c>
      <c r="BW42">
        <v>0.3</v>
      </c>
      <c r="BX42">
        <v>0.40410000000000001</v>
      </c>
      <c r="BY42">
        <v>0.2198</v>
      </c>
      <c r="BZ42">
        <v>0.73570000000000002</v>
      </c>
      <c r="CA42">
        <v>0.82609999999999995</v>
      </c>
      <c r="CB42">
        <v>2.1857000000000002</v>
      </c>
      <c r="CC42">
        <v>0.57310000000000005</v>
      </c>
      <c r="CD42">
        <v>0.1769</v>
      </c>
      <c r="CE42">
        <v>0.61919999999999997</v>
      </c>
      <c r="CF42">
        <v>2.6800000000000001E-2</v>
      </c>
      <c r="CG42">
        <v>0.57450000000000001</v>
      </c>
      <c r="CH42">
        <v>1.3975</v>
      </c>
      <c r="CI42">
        <v>0.14380000000000001</v>
      </c>
      <c r="CJ42">
        <v>0.83499999999999996</v>
      </c>
      <c r="CK42">
        <v>0.93799999999999994</v>
      </c>
      <c r="CL42">
        <v>1.7730999999999999</v>
      </c>
      <c r="CM42">
        <v>0.94069999999999998</v>
      </c>
      <c r="CN42">
        <v>0.38119999999999998</v>
      </c>
      <c r="CO42">
        <v>0</v>
      </c>
      <c r="CP42">
        <v>0.93700000000000006</v>
      </c>
      <c r="CQ42">
        <v>0.58350000000000002</v>
      </c>
      <c r="CR42">
        <v>0.4819</v>
      </c>
      <c r="CS42">
        <v>2.3835000000000002</v>
      </c>
      <c r="CT42">
        <v>0.56669999999999998</v>
      </c>
      <c r="CU42">
        <v>7.7397999999999998</v>
      </c>
      <c r="CV42">
        <v>0.60629999999999995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2</v>
      </c>
      <c r="DQ42">
        <v>363</v>
      </c>
      <c r="DR42">
        <v>144</v>
      </c>
      <c r="DS42">
        <v>21.1999999999999</v>
      </c>
      <c r="DT42">
        <v>7.4</v>
      </c>
      <c r="DU42">
        <v>5464</v>
      </c>
      <c r="DV42">
        <v>2.7912304968600001E-2</v>
      </c>
      <c r="DW42">
        <v>3.2826701069E-5</v>
      </c>
    </row>
    <row r="43" spans="1:127" x14ac:dyDescent="0.2">
      <c r="A43">
        <v>46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36081049301</v>
      </c>
      <c r="H43" t="s">
        <v>1595</v>
      </c>
      <c r="I43">
        <v>6.3373200000000005E-2</v>
      </c>
      <c r="J43">
        <v>1914</v>
      </c>
      <c r="K43">
        <v>234</v>
      </c>
      <c r="L43">
        <v>775</v>
      </c>
      <c r="M43">
        <v>37</v>
      </c>
      <c r="N43">
        <v>679</v>
      </c>
      <c r="O43">
        <v>51</v>
      </c>
      <c r="P43">
        <v>216</v>
      </c>
      <c r="Q43">
        <v>104</v>
      </c>
      <c r="R43">
        <v>74</v>
      </c>
      <c r="S43">
        <v>47</v>
      </c>
      <c r="T43">
        <v>27780</v>
      </c>
      <c r="U43">
        <v>3265</v>
      </c>
      <c r="V43">
        <v>274</v>
      </c>
      <c r="W43">
        <v>77</v>
      </c>
      <c r="X43">
        <v>269</v>
      </c>
      <c r="Y43">
        <v>67</v>
      </c>
      <c r="Z43">
        <v>410</v>
      </c>
      <c r="AA43">
        <v>93</v>
      </c>
      <c r="AB43">
        <v>138</v>
      </c>
      <c r="AC43">
        <v>51</v>
      </c>
      <c r="AD43">
        <v>91</v>
      </c>
      <c r="AE43">
        <v>49.399999999999899</v>
      </c>
      <c r="AF43">
        <v>1129</v>
      </c>
      <c r="AG43">
        <v>294</v>
      </c>
      <c r="AH43">
        <v>271</v>
      </c>
      <c r="AI43">
        <v>89.099999999999895</v>
      </c>
      <c r="AJ43">
        <v>0</v>
      </c>
      <c r="AK43">
        <v>15.6</v>
      </c>
      <c r="AL43">
        <v>1</v>
      </c>
      <c r="AM43">
        <v>5</v>
      </c>
      <c r="AN43">
        <v>19</v>
      </c>
      <c r="AO43">
        <v>14.4</v>
      </c>
      <c r="AP43">
        <v>132</v>
      </c>
      <c r="AQ43">
        <v>55</v>
      </c>
      <c r="AR43">
        <v>0</v>
      </c>
      <c r="AS43">
        <v>11</v>
      </c>
      <c r="AT43">
        <v>11.3</v>
      </c>
      <c r="AU43">
        <v>5.9</v>
      </c>
      <c r="AV43">
        <v>7.2</v>
      </c>
      <c r="AW43">
        <v>4.3</v>
      </c>
      <c r="AX43">
        <v>27780</v>
      </c>
      <c r="AY43">
        <v>3265</v>
      </c>
      <c r="AZ43">
        <v>19.5</v>
      </c>
      <c r="BA43">
        <v>5.6</v>
      </c>
      <c r="BB43">
        <v>14.1</v>
      </c>
      <c r="BC43">
        <v>2.9</v>
      </c>
      <c r="BD43">
        <v>21.399999999999899</v>
      </c>
      <c r="BE43">
        <v>4.0999999999999996</v>
      </c>
      <c r="BF43">
        <v>7.2</v>
      </c>
      <c r="BG43">
        <v>2.6</v>
      </c>
      <c r="BH43">
        <v>13.4</v>
      </c>
      <c r="BI43">
        <v>7.2</v>
      </c>
      <c r="BJ43">
        <v>59</v>
      </c>
      <c r="BK43">
        <v>13.6</v>
      </c>
      <c r="BL43">
        <v>14.6999999999999</v>
      </c>
      <c r="BM43">
        <v>4.5</v>
      </c>
      <c r="BN43">
        <v>0</v>
      </c>
      <c r="BO43">
        <v>2</v>
      </c>
      <c r="BP43">
        <v>0.1</v>
      </c>
      <c r="BQ43">
        <v>0.6</v>
      </c>
      <c r="BR43">
        <v>2.8</v>
      </c>
      <c r="BS43">
        <v>2.1</v>
      </c>
      <c r="BT43">
        <v>19.399999999999899</v>
      </c>
      <c r="BU43">
        <v>8.3000000000000007</v>
      </c>
      <c r="BV43">
        <v>0</v>
      </c>
      <c r="BW43">
        <v>0.6</v>
      </c>
      <c r="BX43">
        <v>0.47599999999999998</v>
      </c>
      <c r="BY43">
        <v>0.52890000000000004</v>
      </c>
      <c r="BZ43">
        <v>0.52990000000000004</v>
      </c>
      <c r="CA43">
        <v>0.74390000000000001</v>
      </c>
      <c r="CB43">
        <v>2.2787999999999999</v>
      </c>
      <c r="CC43">
        <v>0.59709999999999996</v>
      </c>
      <c r="CD43">
        <v>0.47610000000000002</v>
      </c>
      <c r="CE43">
        <v>0.51049999999999995</v>
      </c>
      <c r="CF43">
        <v>0.16520000000000001</v>
      </c>
      <c r="CG43">
        <v>0.76590000000000003</v>
      </c>
      <c r="CH43">
        <v>1.9177</v>
      </c>
      <c r="CI43">
        <v>0.42449999999999999</v>
      </c>
      <c r="CJ43">
        <v>0.65529999999999999</v>
      </c>
      <c r="CK43">
        <v>0.83940000000000003</v>
      </c>
      <c r="CL43">
        <v>1.4945999999999999</v>
      </c>
      <c r="CM43">
        <v>0.76829999999999998</v>
      </c>
      <c r="CN43">
        <v>0</v>
      </c>
      <c r="CO43">
        <v>0.67290000000000005</v>
      </c>
      <c r="CP43">
        <v>0.49980000000000002</v>
      </c>
      <c r="CQ43">
        <v>0.5423</v>
      </c>
      <c r="CR43">
        <v>0</v>
      </c>
      <c r="CS43">
        <v>1.7150000000000001</v>
      </c>
      <c r="CT43">
        <v>0.27950000000000003</v>
      </c>
      <c r="CU43">
        <v>7.4062000000000001</v>
      </c>
      <c r="CV43">
        <v>0.55830000000000002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284</v>
      </c>
      <c r="DR43">
        <v>98</v>
      </c>
      <c r="DS43">
        <v>14.8</v>
      </c>
      <c r="DT43">
        <v>5.2</v>
      </c>
      <c r="DU43">
        <v>757</v>
      </c>
      <c r="DV43">
        <v>4.7162872647000002E-3</v>
      </c>
      <c r="DW43">
        <v>2.1508091999999999E-8</v>
      </c>
    </row>
    <row r="44" spans="1:127" x14ac:dyDescent="0.2">
      <c r="A44">
        <v>47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36081049700</v>
      </c>
      <c r="H44" t="s">
        <v>1594</v>
      </c>
      <c r="I44">
        <v>7.6282600000000006E-2</v>
      </c>
      <c r="J44">
        <v>2854</v>
      </c>
      <c r="K44">
        <v>412</v>
      </c>
      <c r="L44">
        <v>1069</v>
      </c>
      <c r="M44">
        <v>39</v>
      </c>
      <c r="N44">
        <v>987</v>
      </c>
      <c r="O44">
        <v>69</v>
      </c>
      <c r="P44">
        <v>274</v>
      </c>
      <c r="Q44">
        <v>132</v>
      </c>
      <c r="R44">
        <v>73</v>
      </c>
      <c r="S44">
        <v>59</v>
      </c>
      <c r="T44">
        <v>29185</v>
      </c>
      <c r="U44">
        <v>8377</v>
      </c>
      <c r="V44">
        <v>315</v>
      </c>
      <c r="W44">
        <v>120</v>
      </c>
      <c r="X44">
        <v>338</v>
      </c>
      <c r="Y44">
        <v>86</v>
      </c>
      <c r="Z44">
        <v>582</v>
      </c>
      <c r="AA44">
        <v>178</v>
      </c>
      <c r="AB44">
        <v>198</v>
      </c>
      <c r="AC44">
        <v>87</v>
      </c>
      <c r="AD44">
        <v>112</v>
      </c>
      <c r="AE44">
        <v>79.599999999999895</v>
      </c>
      <c r="AF44">
        <v>1834</v>
      </c>
      <c r="AG44">
        <v>455.39999999999901</v>
      </c>
      <c r="AH44">
        <v>507</v>
      </c>
      <c r="AI44">
        <v>166.599999999999</v>
      </c>
      <c r="AJ44">
        <v>18</v>
      </c>
      <c r="AK44">
        <v>19.8</v>
      </c>
      <c r="AL44">
        <v>0</v>
      </c>
      <c r="AM44">
        <v>11</v>
      </c>
      <c r="AN44">
        <v>50</v>
      </c>
      <c r="AO44">
        <v>43.399999999999899</v>
      </c>
      <c r="AP44">
        <v>277</v>
      </c>
      <c r="AQ44">
        <v>92</v>
      </c>
      <c r="AR44">
        <v>21</v>
      </c>
      <c r="AS44">
        <v>28</v>
      </c>
      <c r="AT44">
        <v>9.6</v>
      </c>
      <c r="AU44">
        <v>4.8</v>
      </c>
      <c r="AV44">
        <v>4.7</v>
      </c>
      <c r="AW44">
        <v>3.7</v>
      </c>
      <c r="AX44">
        <v>29185</v>
      </c>
      <c r="AY44">
        <v>8377</v>
      </c>
      <c r="AZ44">
        <v>15.6</v>
      </c>
      <c r="BA44">
        <v>5.4</v>
      </c>
      <c r="BB44">
        <v>11.8</v>
      </c>
      <c r="BC44">
        <v>3.4</v>
      </c>
      <c r="BD44">
        <v>20.399999999999899</v>
      </c>
      <c r="BE44">
        <v>5.5</v>
      </c>
      <c r="BF44">
        <v>6.9</v>
      </c>
      <c r="BG44">
        <v>3.1</v>
      </c>
      <c r="BH44">
        <v>11.3</v>
      </c>
      <c r="BI44">
        <v>8</v>
      </c>
      <c r="BJ44">
        <v>64.299999999999898</v>
      </c>
      <c r="BK44">
        <v>13</v>
      </c>
      <c r="BL44">
        <v>18.6999999999999</v>
      </c>
      <c r="BM44">
        <v>5.6</v>
      </c>
      <c r="BN44">
        <v>1.7</v>
      </c>
      <c r="BO44">
        <v>1.9</v>
      </c>
      <c r="BP44">
        <v>0</v>
      </c>
      <c r="BQ44">
        <v>2.8</v>
      </c>
      <c r="BR44">
        <v>5.0999999999999996</v>
      </c>
      <c r="BS44">
        <v>4.4000000000000004</v>
      </c>
      <c r="BT44">
        <v>28.1</v>
      </c>
      <c r="BU44">
        <v>9</v>
      </c>
      <c r="BV44">
        <v>0.7</v>
      </c>
      <c r="BW44">
        <v>1</v>
      </c>
      <c r="BX44">
        <v>0.40410000000000001</v>
      </c>
      <c r="BY44">
        <v>0.2394</v>
      </c>
      <c r="BZ44">
        <v>0.48249999999999998</v>
      </c>
      <c r="CA44">
        <v>0.6502</v>
      </c>
      <c r="CB44">
        <v>1.7762</v>
      </c>
      <c r="CC44">
        <v>0.44290000000000002</v>
      </c>
      <c r="CD44">
        <v>0.3196</v>
      </c>
      <c r="CE44">
        <v>0.42549999999999999</v>
      </c>
      <c r="CF44">
        <v>0.14480000000000001</v>
      </c>
      <c r="CG44">
        <v>0.69950000000000001</v>
      </c>
      <c r="CH44">
        <v>1.5893999999999999</v>
      </c>
      <c r="CI44">
        <v>0.22500000000000001</v>
      </c>
      <c r="CJ44">
        <v>0.67979999999999996</v>
      </c>
      <c r="CK44">
        <v>0.88939999999999997</v>
      </c>
      <c r="CL44">
        <v>1.5691999999999999</v>
      </c>
      <c r="CM44">
        <v>0.8206</v>
      </c>
      <c r="CN44">
        <v>0.2928</v>
      </c>
      <c r="CO44">
        <v>0</v>
      </c>
      <c r="CP44">
        <v>0.64680000000000004</v>
      </c>
      <c r="CQ44">
        <v>0.61760000000000004</v>
      </c>
      <c r="CR44">
        <v>0.65959999999999996</v>
      </c>
      <c r="CS44">
        <v>2.2168999999999999</v>
      </c>
      <c r="CT44">
        <v>0.48249999999999998</v>
      </c>
      <c r="CU44">
        <v>7.1516000000000002</v>
      </c>
      <c r="CV44">
        <v>0.51659999999999995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470</v>
      </c>
      <c r="DR44">
        <v>202</v>
      </c>
      <c r="DS44">
        <v>16.5</v>
      </c>
      <c r="DT44">
        <v>6.3</v>
      </c>
      <c r="DU44">
        <v>1205</v>
      </c>
      <c r="DV44">
        <v>2.1279807415320001E-3</v>
      </c>
      <c r="DW44">
        <v>1.1853131999999999E-8</v>
      </c>
    </row>
    <row r="45" spans="1:127" x14ac:dyDescent="0.2">
      <c r="A45">
        <v>48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36081049900</v>
      </c>
      <c r="H45" t="s">
        <v>1593</v>
      </c>
      <c r="I45">
        <v>0.17852889999999999</v>
      </c>
      <c r="J45">
        <v>5123</v>
      </c>
      <c r="K45">
        <v>550</v>
      </c>
      <c r="L45">
        <v>1691</v>
      </c>
      <c r="M45">
        <v>79</v>
      </c>
      <c r="N45">
        <v>1571</v>
      </c>
      <c r="O45">
        <v>100</v>
      </c>
      <c r="P45">
        <v>597</v>
      </c>
      <c r="Q45">
        <v>228</v>
      </c>
      <c r="R45">
        <v>177</v>
      </c>
      <c r="S45">
        <v>78</v>
      </c>
      <c r="T45">
        <v>22473</v>
      </c>
      <c r="U45">
        <v>2783</v>
      </c>
      <c r="V45">
        <v>1064</v>
      </c>
      <c r="W45">
        <v>207</v>
      </c>
      <c r="X45">
        <v>839</v>
      </c>
      <c r="Y45">
        <v>177</v>
      </c>
      <c r="Z45">
        <v>1068</v>
      </c>
      <c r="AA45">
        <v>230</v>
      </c>
      <c r="AB45">
        <v>417</v>
      </c>
      <c r="AC45">
        <v>144</v>
      </c>
      <c r="AD45">
        <v>122</v>
      </c>
      <c r="AE45">
        <v>62.399999999999899</v>
      </c>
      <c r="AF45">
        <v>4527</v>
      </c>
      <c r="AG45">
        <v>580.6</v>
      </c>
      <c r="AH45">
        <v>1539</v>
      </c>
      <c r="AI45">
        <v>282.89999999999901</v>
      </c>
      <c r="AJ45">
        <v>0</v>
      </c>
      <c r="AK45">
        <v>22.6</v>
      </c>
      <c r="AL45">
        <v>0</v>
      </c>
      <c r="AM45">
        <v>16</v>
      </c>
      <c r="AN45">
        <v>274</v>
      </c>
      <c r="AO45">
        <v>108.2</v>
      </c>
      <c r="AP45">
        <v>494</v>
      </c>
      <c r="AQ45">
        <v>123</v>
      </c>
      <c r="AR45">
        <v>10</v>
      </c>
      <c r="AS45">
        <v>12</v>
      </c>
      <c r="AT45">
        <v>11.6999999999999</v>
      </c>
      <c r="AU45">
        <v>4.4000000000000004</v>
      </c>
      <c r="AV45">
        <v>7.1</v>
      </c>
      <c r="AW45">
        <v>3.1</v>
      </c>
      <c r="AX45">
        <v>22473</v>
      </c>
      <c r="AY45">
        <v>2783</v>
      </c>
      <c r="AZ45">
        <v>28.1999999999999</v>
      </c>
      <c r="BA45">
        <v>4.5</v>
      </c>
      <c r="BB45">
        <v>16.399999999999899</v>
      </c>
      <c r="BC45">
        <v>3.2</v>
      </c>
      <c r="BD45">
        <v>20.8</v>
      </c>
      <c r="BE45">
        <v>3.9</v>
      </c>
      <c r="BF45">
        <v>8.1</v>
      </c>
      <c r="BG45">
        <v>2.8</v>
      </c>
      <c r="BH45">
        <v>7.8</v>
      </c>
      <c r="BI45">
        <v>3.9</v>
      </c>
      <c r="BJ45">
        <v>88.4</v>
      </c>
      <c r="BK45">
        <v>6.2</v>
      </c>
      <c r="BL45">
        <v>31.8</v>
      </c>
      <c r="BM45">
        <v>4.8</v>
      </c>
      <c r="BN45">
        <v>0</v>
      </c>
      <c r="BO45">
        <v>1.3</v>
      </c>
      <c r="BP45">
        <v>0</v>
      </c>
      <c r="BQ45">
        <v>1.8</v>
      </c>
      <c r="BR45">
        <v>17.399999999999899</v>
      </c>
      <c r="BS45">
        <v>6.8</v>
      </c>
      <c r="BT45">
        <v>31.399999999999899</v>
      </c>
      <c r="BU45">
        <v>7.2</v>
      </c>
      <c r="BV45">
        <v>0.2</v>
      </c>
      <c r="BW45">
        <v>0.2</v>
      </c>
      <c r="BX45">
        <v>0.4909</v>
      </c>
      <c r="BY45">
        <v>0.51980000000000004</v>
      </c>
      <c r="BZ45">
        <v>0.72160000000000002</v>
      </c>
      <c r="CA45">
        <v>0.86860000000000004</v>
      </c>
      <c r="CB45">
        <v>2.6009000000000002</v>
      </c>
      <c r="CC45">
        <v>0.69750000000000001</v>
      </c>
      <c r="CD45">
        <v>0.63570000000000004</v>
      </c>
      <c r="CE45">
        <v>0.4607</v>
      </c>
      <c r="CF45">
        <v>0.24129999999999999</v>
      </c>
      <c r="CG45">
        <v>0.5091</v>
      </c>
      <c r="CH45">
        <v>1.8468</v>
      </c>
      <c r="CI45">
        <v>0.37730000000000002</v>
      </c>
      <c r="CJ45">
        <v>0.80330000000000001</v>
      </c>
      <c r="CK45">
        <v>0.97450000000000003</v>
      </c>
      <c r="CL45">
        <v>1.7778</v>
      </c>
      <c r="CM45">
        <v>0.94359999999999999</v>
      </c>
      <c r="CN45">
        <v>0</v>
      </c>
      <c r="CO45">
        <v>0</v>
      </c>
      <c r="CP45">
        <v>0.93430000000000002</v>
      </c>
      <c r="CQ45">
        <v>0.64200000000000002</v>
      </c>
      <c r="CR45">
        <v>0.4108</v>
      </c>
      <c r="CS45">
        <v>1.9872000000000001</v>
      </c>
      <c r="CT45">
        <v>0.39129999999999998</v>
      </c>
      <c r="CU45">
        <v>8.2126999999999999</v>
      </c>
      <c r="CV45">
        <v>0.67500000000000004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2</v>
      </c>
      <c r="DQ45">
        <v>806</v>
      </c>
      <c r="DR45">
        <v>278</v>
      </c>
      <c r="DS45">
        <v>15.6999999999999</v>
      </c>
      <c r="DT45">
        <v>5</v>
      </c>
      <c r="DU45">
        <v>3535</v>
      </c>
      <c r="DV45">
        <v>1.8521843672339999E-3</v>
      </c>
      <c r="DW45">
        <v>2.0690071999999998E-8</v>
      </c>
    </row>
    <row r="46" spans="1:127" x14ac:dyDescent="0.2">
      <c r="A46">
        <v>49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36081051100</v>
      </c>
      <c r="H46" t="s">
        <v>1592</v>
      </c>
      <c r="I46">
        <v>0.1057564</v>
      </c>
      <c r="J46">
        <v>2068</v>
      </c>
      <c r="K46">
        <v>216</v>
      </c>
      <c r="L46">
        <v>803</v>
      </c>
      <c r="M46">
        <v>38</v>
      </c>
      <c r="N46">
        <v>766</v>
      </c>
      <c r="O46">
        <v>48</v>
      </c>
      <c r="P46">
        <v>58</v>
      </c>
      <c r="Q46">
        <v>40</v>
      </c>
      <c r="R46">
        <v>66</v>
      </c>
      <c r="S46">
        <v>33</v>
      </c>
      <c r="T46">
        <v>42668</v>
      </c>
      <c r="U46">
        <v>8312</v>
      </c>
      <c r="V46">
        <v>115</v>
      </c>
      <c r="W46">
        <v>51</v>
      </c>
      <c r="X46">
        <v>314</v>
      </c>
      <c r="Y46">
        <v>86</v>
      </c>
      <c r="Z46">
        <v>453</v>
      </c>
      <c r="AA46">
        <v>111</v>
      </c>
      <c r="AB46">
        <v>164</v>
      </c>
      <c r="AC46">
        <v>49</v>
      </c>
      <c r="AD46">
        <v>34</v>
      </c>
      <c r="AE46">
        <v>27.8</v>
      </c>
      <c r="AF46">
        <v>543</v>
      </c>
      <c r="AG46">
        <v>301.3</v>
      </c>
      <c r="AH46">
        <v>152</v>
      </c>
      <c r="AI46">
        <v>76.400000000000006</v>
      </c>
      <c r="AJ46">
        <v>18</v>
      </c>
      <c r="AK46">
        <v>24.6</v>
      </c>
      <c r="AL46">
        <v>0</v>
      </c>
      <c r="AM46">
        <v>11</v>
      </c>
      <c r="AN46">
        <v>20</v>
      </c>
      <c r="AO46">
        <v>15.8</v>
      </c>
      <c r="AP46">
        <v>175</v>
      </c>
      <c r="AQ46">
        <v>48</v>
      </c>
      <c r="AR46">
        <v>0</v>
      </c>
      <c r="AS46">
        <v>11</v>
      </c>
      <c r="AT46">
        <v>2.8</v>
      </c>
      <c r="AU46">
        <v>2</v>
      </c>
      <c r="AV46">
        <v>6.2</v>
      </c>
      <c r="AW46">
        <v>3.1</v>
      </c>
      <c r="AX46">
        <v>42668</v>
      </c>
      <c r="AY46">
        <v>8312</v>
      </c>
      <c r="AZ46">
        <v>7.9</v>
      </c>
      <c r="BA46">
        <v>3.5</v>
      </c>
      <c r="BB46">
        <v>15.1999999999999</v>
      </c>
      <c r="BC46">
        <v>4.5</v>
      </c>
      <c r="BD46">
        <v>21.899999999999899</v>
      </c>
      <c r="BE46">
        <v>4.9000000000000004</v>
      </c>
      <c r="BF46">
        <v>7.9</v>
      </c>
      <c r="BG46">
        <v>2.2999999999999998</v>
      </c>
      <c r="BH46">
        <v>4.4000000000000004</v>
      </c>
      <c r="BI46">
        <v>3.6</v>
      </c>
      <c r="BJ46">
        <v>26.3</v>
      </c>
      <c r="BK46">
        <v>14.3</v>
      </c>
      <c r="BL46">
        <v>7.9</v>
      </c>
      <c r="BM46">
        <v>3.9</v>
      </c>
      <c r="BN46">
        <v>2.2000000000000002</v>
      </c>
      <c r="BO46">
        <v>3.1</v>
      </c>
      <c r="BP46">
        <v>0</v>
      </c>
      <c r="BQ46">
        <v>3.7</v>
      </c>
      <c r="BR46">
        <v>2.6</v>
      </c>
      <c r="BS46">
        <v>2.1</v>
      </c>
      <c r="BT46">
        <v>22.8</v>
      </c>
      <c r="BU46">
        <v>6</v>
      </c>
      <c r="BV46">
        <v>0</v>
      </c>
      <c r="BW46">
        <v>0.5</v>
      </c>
      <c r="BX46">
        <v>7.0499999999999993E-2</v>
      </c>
      <c r="BY46">
        <v>0.41870000000000002</v>
      </c>
      <c r="BZ46">
        <v>0.1797</v>
      </c>
      <c r="CA46">
        <v>0.32590000000000002</v>
      </c>
      <c r="CB46">
        <v>0.99480000000000002</v>
      </c>
      <c r="CC46">
        <v>0.19589999999999999</v>
      </c>
      <c r="CD46">
        <v>0.54759999999999998</v>
      </c>
      <c r="CE46">
        <v>0.54979999999999996</v>
      </c>
      <c r="CF46">
        <v>0.22420000000000001</v>
      </c>
      <c r="CG46">
        <v>0.25929999999999997</v>
      </c>
      <c r="CH46">
        <v>1.5809</v>
      </c>
      <c r="CI46">
        <v>0.2205</v>
      </c>
      <c r="CJ46">
        <v>0.4345</v>
      </c>
      <c r="CK46">
        <v>0.71330000000000005</v>
      </c>
      <c r="CL46">
        <v>1.1478999999999999</v>
      </c>
      <c r="CM46">
        <v>0.56379999999999997</v>
      </c>
      <c r="CN46">
        <v>0.32079999999999997</v>
      </c>
      <c r="CO46">
        <v>0</v>
      </c>
      <c r="CP46">
        <v>0.48309999999999997</v>
      </c>
      <c r="CQ46">
        <v>0.57210000000000005</v>
      </c>
      <c r="CR46">
        <v>0</v>
      </c>
      <c r="CS46">
        <v>1.3761000000000001</v>
      </c>
      <c r="CT46">
        <v>0.16259999999999999</v>
      </c>
      <c r="CU46">
        <v>5.0995999999999997</v>
      </c>
      <c r="CV46">
        <v>0.1812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217</v>
      </c>
      <c r="DR46">
        <v>124</v>
      </c>
      <c r="DS46">
        <v>10.5</v>
      </c>
      <c r="DT46">
        <v>5.6</v>
      </c>
      <c r="DU46">
        <v>1275</v>
      </c>
      <c r="DV46">
        <v>1.28988449517E-4</v>
      </c>
      <c r="DW46">
        <v>1.3284999999999999E-11</v>
      </c>
    </row>
    <row r="47" spans="1:127" x14ac:dyDescent="0.2">
      <c r="A47">
        <v>50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36081051300</v>
      </c>
      <c r="H47" t="s">
        <v>1591</v>
      </c>
      <c r="I47">
        <v>7.4724299999999994E-2</v>
      </c>
      <c r="J47">
        <v>2146</v>
      </c>
      <c r="K47">
        <v>239</v>
      </c>
      <c r="L47">
        <v>863</v>
      </c>
      <c r="M47">
        <v>33</v>
      </c>
      <c r="N47">
        <v>777</v>
      </c>
      <c r="O47">
        <v>53</v>
      </c>
      <c r="P47">
        <v>122</v>
      </c>
      <c r="Q47">
        <v>58</v>
      </c>
      <c r="R47">
        <v>59</v>
      </c>
      <c r="S47">
        <v>29</v>
      </c>
      <c r="T47">
        <v>27181</v>
      </c>
      <c r="U47">
        <v>2619</v>
      </c>
      <c r="V47">
        <v>271</v>
      </c>
      <c r="W47">
        <v>95</v>
      </c>
      <c r="X47">
        <v>294</v>
      </c>
      <c r="Y47">
        <v>71</v>
      </c>
      <c r="Z47">
        <v>473</v>
      </c>
      <c r="AA47">
        <v>116</v>
      </c>
      <c r="AB47">
        <v>126</v>
      </c>
      <c r="AC47">
        <v>49</v>
      </c>
      <c r="AD47">
        <v>58</v>
      </c>
      <c r="AE47">
        <v>41.399999999999899</v>
      </c>
      <c r="AF47">
        <v>1170</v>
      </c>
      <c r="AG47">
        <v>347.3</v>
      </c>
      <c r="AH47">
        <v>289</v>
      </c>
      <c r="AI47">
        <v>108.7</v>
      </c>
      <c r="AJ47">
        <v>6</v>
      </c>
      <c r="AK47">
        <v>13.6</v>
      </c>
      <c r="AL47">
        <v>0</v>
      </c>
      <c r="AM47">
        <v>11</v>
      </c>
      <c r="AN47">
        <v>68</v>
      </c>
      <c r="AO47">
        <v>37.6</v>
      </c>
      <c r="AP47">
        <v>208</v>
      </c>
      <c r="AQ47">
        <v>60</v>
      </c>
      <c r="AR47">
        <v>0</v>
      </c>
      <c r="AS47">
        <v>11</v>
      </c>
      <c r="AT47">
        <v>5.7</v>
      </c>
      <c r="AU47">
        <v>2.8</v>
      </c>
      <c r="AV47">
        <v>5.0999999999999996</v>
      </c>
      <c r="AW47">
        <v>2.4</v>
      </c>
      <c r="AX47">
        <v>27181</v>
      </c>
      <c r="AY47">
        <v>2619</v>
      </c>
      <c r="AZ47">
        <v>18.100000000000001</v>
      </c>
      <c r="BA47">
        <v>5.6</v>
      </c>
      <c r="BB47">
        <v>13.6999999999999</v>
      </c>
      <c r="BC47">
        <v>3.1</v>
      </c>
      <c r="BD47">
        <v>22</v>
      </c>
      <c r="BE47">
        <v>4.8</v>
      </c>
      <c r="BF47">
        <v>5.9</v>
      </c>
      <c r="BG47">
        <v>2.1</v>
      </c>
      <c r="BH47">
        <v>7.5</v>
      </c>
      <c r="BI47">
        <v>5.3</v>
      </c>
      <c r="BJ47">
        <v>54.5</v>
      </c>
      <c r="BK47">
        <v>15</v>
      </c>
      <c r="BL47">
        <v>14</v>
      </c>
      <c r="BM47">
        <v>5</v>
      </c>
      <c r="BN47">
        <v>0.7</v>
      </c>
      <c r="BO47">
        <v>1.6</v>
      </c>
      <c r="BP47">
        <v>0</v>
      </c>
      <c r="BQ47">
        <v>3.4</v>
      </c>
      <c r="BR47">
        <v>8.8000000000000007</v>
      </c>
      <c r="BS47">
        <v>4.8</v>
      </c>
      <c r="BT47">
        <v>26.8</v>
      </c>
      <c r="BU47">
        <v>7.5</v>
      </c>
      <c r="BV47">
        <v>0</v>
      </c>
      <c r="BW47">
        <v>0.5</v>
      </c>
      <c r="BX47">
        <v>0.218</v>
      </c>
      <c r="BY47">
        <v>0.28620000000000001</v>
      </c>
      <c r="BZ47">
        <v>0.55059999999999998</v>
      </c>
      <c r="CA47">
        <v>0.7167</v>
      </c>
      <c r="CB47">
        <v>1.7715000000000001</v>
      </c>
      <c r="CC47">
        <v>0.44140000000000001</v>
      </c>
      <c r="CD47">
        <v>0.4471</v>
      </c>
      <c r="CE47">
        <v>0.56200000000000006</v>
      </c>
      <c r="CF47">
        <v>8.0399999999999999E-2</v>
      </c>
      <c r="CG47">
        <v>0.49049999999999999</v>
      </c>
      <c r="CH47">
        <v>1.58</v>
      </c>
      <c r="CI47">
        <v>0.2195</v>
      </c>
      <c r="CJ47">
        <v>0.63670000000000004</v>
      </c>
      <c r="CK47">
        <v>0.82699999999999996</v>
      </c>
      <c r="CL47">
        <v>1.4638</v>
      </c>
      <c r="CM47">
        <v>0.74839999999999995</v>
      </c>
      <c r="CN47">
        <v>0.21129999999999999</v>
      </c>
      <c r="CO47">
        <v>0</v>
      </c>
      <c r="CP47">
        <v>0.77800000000000002</v>
      </c>
      <c r="CQ47">
        <v>0.60599999999999998</v>
      </c>
      <c r="CR47">
        <v>0</v>
      </c>
      <c r="CS47">
        <v>1.5952999999999999</v>
      </c>
      <c r="CT47">
        <v>0.23280000000000001</v>
      </c>
      <c r="CU47">
        <v>6.4105999999999996</v>
      </c>
      <c r="CV47">
        <v>0.39489999999999997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301</v>
      </c>
      <c r="DR47">
        <v>150</v>
      </c>
      <c r="DS47">
        <v>14</v>
      </c>
      <c r="DT47">
        <v>6.6</v>
      </c>
      <c r="DU47">
        <v>2234</v>
      </c>
      <c r="DV47">
        <v>1.389371502852E-3</v>
      </c>
      <c r="DW47">
        <v>3.2190999999999998E-10</v>
      </c>
    </row>
    <row r="48" spans="1:127" x14ac:dyDescent="0.2">
      <c r="A48">
        <v>51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36081051500</v>
      </c>
      <c r="H48" t="s">
        <v>1590</v>
      </c>
      <c r="I48">
        <v>8.6627800000000005E-2</v>
      </c>
      <c r="J48">
        <v>2757</v>
      </c>
      <c r="K48">
        <v>278</v>
      </c>
      <c r="L48">
        <v>1262</v>
      </c>
      <c r="M48">
        <v>25</v>
      </c>
      <c r="N48">
        <v>1176</v>
      </c>
      <c r="O48">
        <v>67</v>
      </c>
      <c r="P48">
        <v>257</v>
      </c>
      <c r="Q48">
        <v>208</v>
      </c>
      <c r="R48">
        <v>32</v>
      </c>
      <c r="S48">
        <v>30</v>
      </c>
      <c r="T48">
        <v>37651</v>
      </c>
      <c r="U48">
        <v>5287</v>
      </c>
      <c r="V48">
        <v>249</v>
      </c>
      <c r="W48">
        <v>101</v>
      </c>
      <c r="X48">
        <v>428</v>
      </c>
      <c r="Y48">
        <v>84</v>
      </c>
      <c r="Z48">
        <v>515</v>
      </c>
      <c r="AA48">
        <v>134</v>
      </c>
      <c r="AB48">
        <v>267</v>
      </c>
      <c r="AC48">
        <v>105</v>
      </c>
      <c r="AD48">
        <v>85</v>
      </c>
      <c r="AE48">
        <v>63.5</v>
      </c>
      <c r="AF48">
        <v>911</v>
      </c>
      <c r="AG48">
        <v>417.1</v>
      </c>
      <c r="AH48">
        <v>154</v>
      </c>
      <c r="AI48">
        <v>86.4</v>
      </c>
      <c r="AJ48">
        <v>531</v>
      </c>
      <c r="AK48">
        <v>91.7</v>
      </c>
      <c r="AL48">
        <v>0</v>
      </c>
      <c r="AM48">
        <v>11</v>
      </c>
      <c r="AN48">
        <v>74</v>
      </c>
      <c r="AO48">
        <v>57.1</v>
      </c>
      <c r="AP48">
        <v>214</v>
      </c>
      <c r="AQ48">
        <v>71</v>
      </c>
      <c r="AR48">
        <v>0</v>
      </c>
      <c r="AS48">
        <v>11</v>
      </c>
      <c r="AT48">
        <v>9.3000000000000007</v>
      </c>
      <c r="AU48">
        <v>7.3</v>
      </c>
      <c r="AV48">
        <v>2.2000000000000002</v>
      </c>
      <c r="AW48">
        <v>2.1</v>
      </c>
      <c r="AX48">
        <v>37651</v>
      </c>
      <c r="AY48">
        <v>5287</v>
      </c>
      <c r="AZ48">
        <v>11.9</v>
      </c>
      <c r="BA48">
        <v>4.5999999999999996</v>
      </c>
      <c r="BB48">
        <v>15.5</v>
      </c>
      <c r="BC48">
        <v>3.5</v>
      </c>
      <c r="BD48">
        <v>18.6999999999999</v>
      </c>
      <c r="BE48">
        <v>4.5</v>
      </c>
      <c r="BF48">
        <v>9.6999999999999904</v>
      </c>
      <c r="BG48">
        <v>3.7</v>
      </c>
      <c r="BH48">
        <v>7.2</v>
      </c>
      <c r="BI48">
        <v>5.4</v>
      </c>
      <c r="BJ48">
        <v>33</v>
      </c>
      <c r="BK48">
        <v>14.8</v>
      </c>
      <c r="BL48">
        <v>6.1</v>
      </c>
      <c r="BM48">
        <v>3.4</v>
      </c>
      <c r="BN48">
        <v>42.1</v>
      </c>
      <c r="BO48">
        <v>7.2</v>
      </c>
      <c r="BP48">
        <v>0</v>
      </c>
      <c r="BQ48">
        <v>2.2999999999999998</v>
      </c>
      <c r="BR48">
        <v>6.3</v>
      </c>
      <c r="BS48">
        <v>4.8</v>
      </c>
      <c r="BT48">
        <v>18.1999999999999</v>
      </c>
      <c r="BU48">
        <v>6</v>
      </c>
      <c r="BV48">
        <v>0</v>
      </c>
      <c r="BW48">
        <v>0.4</v>
      </c>
      <c r="BX48">
        <v>0.39090000000000003</v>
      </c>
      <c r="BY48">
        <v>3.61E-2</v>
      </c>
      <c r="BZ48">
        <v>0.2596</v>
      </c>
      <c r="CA48">
        <v>0.51280000000000003</v>
      </c>
      <c r="CB48">
        <v>1.1994</v>
      </c>
      <c r="CC48">
        <v>0.26190000000000002</v>
      </c>
      <c r="CD48">
        <v>0.5665</v>
      </c>
      <c r="CE48">
        <v>0.3029</v>
      </c>
      <c r="CF48">
        <v>0.4012</v>
      </c>
      <c r="CG48">
        <v>0.47239999999999999</v>
      </c>
      <c r="CH48">
        <v>1.7430000000000001</v>
      </c>
      <c r="CI48">
        <v>0.31019999999999998</v>
      </c>
      <c r="CJ48">
        <v>0.50209999999999999</v>
      </c>
      <c r="CK48">
        <v>0.66720000000000002</v>
      </c>
      <c r="CL48">
        <v>1.1693</v>
      </c>
      <c r="CM48">
        <v>0.57450000000000001</v>
      </c>
      <c r="CN48">
        <v>0.7782</v>
      </c>
      <c r="CO48">
        <v>0</v>
      </c>
      <c r="CP48">
        <v>0.7</v>
      </c>
      <c r="CQ48">
        <v>0.5272</v>
      </c>
      <c r="CR48">
        <v>0</v>
      </c>
      <c r="CS48">
        <v>2.0053999999999998</v>
      </c>
      <c r="CT48">
        <v>0.3987</v>
      </c>
      <c r="CU48">
        <v>6.1170999999999998</v>
      </c>
      <c r="CV48">
        <v>0.34560000000000002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334</v>
      </c>
      <c r="DR48">
        <v>141</v>
      </c>
      <c r="DS48">
        <v>12.1</v>
      </c>
      <c r="DT48">
        <v>5.0999999999999996</v>
      </c>
      <c r="DU48">
        <v>1411</v>
      </c>
      <c r="DV48">
        <v>8.9120000647249994E-3</v>
      </c>
      <c r="DW48">
        <v>4.7419970000000002E-9</v>
      </c>
    </row>
    <row r="49" spans="1:127" x14ac:dyDescent="0.2">
      <c r="A49">
        <v>52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36081051700</v>
      </c>
      <c r="H49" t="s">
        <v>1589</v>
      </c>
      <c r="I49">
        <v>9.8139000000000004E-2</v>
      </c>
      <c r="J49">
        <v>1959</v>
      </c>
      <c r="K49">
        <v>294</v>
      </c>
      <c r="L49">
        <v>802</v>
      </c>
      <c r="M49">
        <v>37</v>
      </c>
      <c r="N49">
        <v>727</v>
      </c>
      <c r="O49">
        <v>60</v>
      </c>
      <c r="P49">
        <v>250</v>
      </c>
      <c r="Q49">
        <v>127</v>
      </c>
      <c r="R49">
        <v>90</v>
      </c>
      <c r="S49">
        <v>53</v>
      </c>
      <c r="T49">
        <v>31760</v>
      </c>
      <c r="U49">
        <v>6454</v>
      </c>
      <c r="V49">
        <v>217</v>
      </c>
      <c r="W49">
        <v>111</v>
      </c>
      <c r="X49">
        <v>229</v>
      </c>
      <c r="Y49">
        <v>82</v>
      </c>
      <c r="Z49">
        <v>406</v>
      </c>
      <c r="AA49">
        <v>145</v>
      </c>
      <c r="AB49">
        <v>120</v>
      </c>
      <c r="AC49">
        <v>53</v>
      </c>
      <c r="AD49">
        <v>81</v>
      </c>
      <c r="AE49">
        <v>43.799999999999898</v>
      </c>
      <c r="AF49">
        <v>901</v>
      </c>
      <c r="AG49">
        <v>394.5</v>
      </c>
      <c r="AH49">
        <v>118</v>
      </c>
      <c r="AI49">
        <v>65.5</v>
      </c>
      <c r="AJ49">
        <v>18</v>
      </c>
      <c r="AK49">
        <v>24.6</v>
      </c>
      <c r="AL49">
        <v>0</v>
      </c>
      <c r="AM49">
        <v>11</v>
      </c>
      <c r="AN49">
        <v>61</v>
      </c>
      <c r="AO49">
        <v>36.1</v>
      </c>
      <c r="AP49">
        <v>242</v>
      </c>
      <c r="AQ49">
        <v>65</v>
      </c>
      <c r="AR49">
        <v>5</v>
      </c>
      <c r="AS49">
        <v>29</v>
      </c>
      <c r="AT49">
        <v>12.8</v>
      </c>
      <c r="AU49">
        <v>6.1</v>
      </c>
      <c r="AV49">
        <v>8.3000000000000007</v>
      </c>
      <c r="AW49">
        <v>4.5999999999999996</v>
      </c>
      <c r="AX49">
        <v>31760</v>
      </c>
      <c r="AY49">
        <v>6454</v>
      </c>
      <c r="AZ49">
        <v>15.1</v>
      </c>
      <c r="BA49">
        <v>7.5</v>
      </c>
      <c r="BB49">
        <v>11.6999999999999</v>
      </c>
      <c r="BC49">
        <v>4.4000000000000004</v>
      </c>
      <c r="BD49">
        <v>20.6999999999999</v>
      </c>
      <c r="BE49">
        <v>6.7</v>
      </c>
      <c r="BF49">
        <v>6.1</v>
      </c>
      <c r="BG49">
        <v>2.7</v>
      </c>
      <c r="BH49">
        <v>11.1</v>
      </c>
      <c r="BI49">
        <v>6</v>
      </c>
      <c r="BJ49">
        <v>46</v>
      </c>
      <c r="BK49">
        <v>18.899999999999899</v>
      </c>
      <c r="BL49">
        <v>6.6</v>
      </c>
      <c r="BM49">
        <v>3.5</v>
      </c>
      <c r="BN49">
        <v>2.2000000000000002</v>
      </c>
      <c r="BO49">
        <v>3.1</v>
      </c>
      <c r="BP49">
        <v>0</v>
      </c>
      <c r="BQ49">
        <v>3.7</v>
      </c>
      <c r="BR49">
        <v>8.4</v>
      </c>
      <c r="BS49">
        <v>4.9000000000000004</v>
      </c>
      <c r="BT49">
        <v>33.299999999999898</v>
      </c>
      <c r="BU49">
        <v>8.1999999999999904</v>
      </c>
      <c r="BV49">
        <v>0.3</v>
      </c>
      <c r="BW49">
        <v>1.5</v>
      </c>
      <c r="BX49">
        <v>0.52910000000000001</v>
      </c>
      <c r="BY49">
        <v>0.6321</v>
      </c>
      <c r="BZ49">
        <v>0.40339999999999998</v>
      </c>
      <c r="CA49">
        <v>0.63490000000000002</v>
      </c>
      <c r="CB49">
        <v>2.1996000000000002</v>
      </c>
      <c r="CC49">
        <v>0.5756</v>
      </c>
      <c r="CD49">
        <v>0.31340000000000001</v>
      </c>
      <c r="CE49">
        <v>0.45279999999999998</v>
      </c>
      <c r="CF49">
        <v>9.4700000000000006E-2</v>
      </c>
      <c r="CG49">
        <v>0.69110000000000005</v>
      </c>
      <c r="CH49">
        <v>1.5521</v>
      </c>
      <c r="CI49">
        <v>0.20480000000000001</v>
      </c>
      <c r="CJ49">
        <v>0.5927</v>
      </c>
      <c r="CK49">
        <v>0.68220000000000003</v>
      </c>
      <c r="CL49">
        <v>1.2748999999999999</v>
      </c>
      <c r="CM49">
        <v>0.63080000000000003</v>
      </c>
      <c r="CN49">
        <v>0.32100000000000001</v>
      </c>
      <c r="CO49">
        <v>0</v>
      </c>
      <c r="CP49">
        <v>0.7671</v>
      </c>
      <c r="CQ49">
        <v>0.65629999999999999</v>
      </c>
      <c r="CR49">
        <v>0.45610000000000001</v>
      </c>
      <c r="CS49">
        <v>2.2006000000000001</v>
      </c>
      <c r="CT49">
        <v>0.47570000000000001</v>
      </c>
      <c r="CU49">
        <v>7.2271000000000001</v>
      </c>
      <c r="CV49">
        <v>0.53010000000000002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246</v>
      </c>
      <c r="DR49">
        <v>114</v>
      </c>
      <c r="DS49">
        <v>12.6</v>
      </c>
      <c r="DT49">
        <v>5.3</v>
      </c>
      <c r="DU49">
        <v>1090</v>
      </c>
      <c r="DV49">
        <v>4.8466304420700002E-4</v>
      </c>
      <c r="DW49">
        <v>3.47158E-10</v>
      </c>
    </row>
    <row r="50" spans="1:127" x14ac:dyDescent="0.2">
      <c r="A50">
        <v>53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36081053100</v>
      </c>
      <c r="H50" t="s">
        <v>1588</v>
      </c>
      <c r="I50">
        <v>0.16351270000000001</v>
      </c>
      <c r="J50">
        <v>2943</v>
      </c>
      <c r="K50">
        <v>334</v>
      </c>
      <c r="L50">
        <v>1324</v>
      </c>
      <c r="M50">
        <v>54</v>
      </c>
      <c r="N50">
        <v>1211</v>
      </c>
      <c r="O50">
        <v>86</v>
      </c>
      <c r="P50">
        <v>477</v>
      </c>
      <c r="Q50">
        <v>240</v>
      </c>
      <c r="R50">
        <v>166</v>
      </c>
      <c r="S50">
        <v>87</v>
      </c>
      <c r="T50">
        <v>29289</v>
      </c>
      <c r="U50">
        <v>4593</v>
      </c>
      <c r="V50">
        <v>325</v>
      </c>
      <c r="W50">
        <v>145</v>
      </c>
      <c r="X50">
        <v>408</v>
      </c>
      <c r="Y50">
        <v>123</v>
      </c>
      <c r="Z50">
        <v>497</v>
      </c>
      <c r="AA50">
        <v>152</v>
      </c>
      <c r="AB50">
        <v>242</v>
      </c>
      <c r="AC50">
        <v>131</v>
      </c>
      <c r="AD50">
        <v>54</v>
      </c>
      <c r="AE50">
        <v>47.2</v>
      </c>
      <c r="AF50">
        <v>1196</v>
      </c>
      <c r="AG50">
        <v>459.1</v>
      </c>
      <c r="AH50">
        <v>419</v>
      </c>
      <c r="AI50">
        <v>168.19999999999899</v>
      </c>
      <c r="AJ50">
        <v>9</v>
      </c>
      <c r="AK50">
        <v>18.600000000000001</v>
      </c>
      <c r="AL50">
        <v>0</v>
      </c>
      <c r="AM50">
        <v>11</v>
      </c>
      <c r="AN50">
        <v>97</v>
      </c>
      <c r="AO50">
        <v>61</v>
      </c>
      <c r="AP50">
        <v>352</v>
      </c>
      <c r="AQ50">
        <v>98</v>
      </c>
      <c r="AR50">
        <v>0</v>
      </c>
      <c r="AS50">
        <v>11</v>
      </c>
      <c r="AT50">
        <v>16.1999999999999</v>
      </c>
      <c r="AU50">
        <v>7.7</v>
      </c>
      <c r="AV50">
        <v>10</v>
      </c>
      <c r="AW50">
        <v>5.0999999999999996</v>
      </c>
      <c r="AX50">
        <v>29289</v>
      </c>
      <c r="AY50">
        <v>4593</v>
      </c>
      <c r="AZ50">
        <v>14.4</v>
      </c>
      <c r="BA50">
        <v>6.1</v>
      </c>
      <c r="BB50">
        <v>13.9</v>
      </c>
      <c r="BC50">
        <v>4</v>
      </c>
      <c r="BD50">
        <v>16.899999999999899</v>
      </c>
      <c r="BE50">
        <v>4.8</v>
      </c>
      <c r="BF50">
        <v>8.1999999999999904</v>
      </c>
      <c r="BG50">
        <v>4.3</v>
      </c>
      <c r="BH50">
        <v>4.5</v>
      </c>
      <c r="BI50">
        <v>3.9</v>
      </c>
      <c r="BJ50">
        <v>40.6</v>
      </c>
      <c r="BK50">
        <v>14.9</v>
      </c>
      <c r="BL50">
        <v>14.6999999999999</v>
      </c>
      <c r="BM50">
        <v>5.7</v>
      </c>
      <c r="BN50">
        <v>0.7</v>
      </c>
      <c r="BO50">
        <v>1.4</v>
      </c>
      <c r="BP50">
        <v>0</v>
      </c>
      <c r="BQ50">
        <v>2.2000000000000002</v>
      </c>
      <c r="BR50">
        <v>8</v>
      </c>
      <c r="BS50">
        <v>5</v>
      </c>
      <c r="BT50">
        <v>29.1</v>
      </c>
      <c r="BU50">
        <v>7.8</v>
      </c>
      <c r="BV50">
        <v>0</v>
      </c>
      <c r="BW50">
        <v>0.4</v>
      </c>
      <c r="BX50">
        <v>0.63180000000000003</v>
      </c>
      <c r="BY50">
        <v>0.74619999999999997</v>
      </c>
      <c r="BZ50">
        <v>0.47920000000000001</v>
      </c>
      <c r="CA50">
        <v>0.60880000000000001</v>
      </c>
      <c r="CB50">
        <v>2.4659</v>
      </c>
      <c r="CC50">
        <v>0.6522</v>
      </c>
      <c r="CD50">
        <v>0.46150000000000002</v>
      </c>
      <c r="CE50">
        <v>0.20899999999999999</v>
      </c>
      <c r="CF50">
        <v>0.24979999999999999</v>
      </c>
      <c r="CG50">
        <v>0.26150000000000001</v>
      </c>
      <c r="CH50">
        <v>1.1818</v>
      </c>
      <c r="CI50">
        <v>9.06E-2</v>
      </c>
      <c r="CJ50">
        <v>0.55910000000000004</v>
      </c>
      <c r="CK50">
        <v>0.83960000000000001</v>
      </c>
      <c r="CL50">
        <v>1.3987000000000001</v>
      </c>
      <c r="CM50">
        <v>0.70279999999999998</v>
      </c>
      <c r="CN50">
        <v>0.2094</v>
      </c>
      <c r="CO50">
        <v>0</v>
      </c>
      <c r="CP50">
        <v>0.75619999999999998</v>
      </c>
      <c r="CQ50">
        <v>0.62470000000000003</v>
      </c>
      <c r="CR50">
        <v>0</v>
      </c>
      <c r="CS50">
        <v>1.5903</v>
      </c>
      <c r="CT50">
        <v>0.23069999999999999</v>
      </c>
      <c r="CU50">
        <v>6.6367000000000003</v>
      </c>
      <c r="CV50">
        <v>0.43619999999999998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444</v>
      </c>
      <c r="DR50">
        <v>163</v>
      </c>
      <c r="DS50">
        <v>15.1</v>
      </c>
      <c r="DT50">
        <v>5.2</v>
      </c>
      <c r="DU50">
        <v>4132</v>
      </c>
      <c r="DV50">
        <v>2.6292052980800003E-4</v>
      </c>
      <c r="DW50">
        <v>3.6102000000000001E-11</v>
      </c>
    </row>
    <row r="51" spans="1:127" x14ac:dyDescent="0.2">
      <c r="A51">
        <v>54</v>
      </c>
      <c r="B51">
        <v>36</v>
      </c>
      <c r="C51" t="s">
        <v>127</v>
      </c>
      <c r="D51" t="s">
        <v>128</v>
      </c>
      <c r="E51">
        <v>36061</v>
      </c>
      <c r="F51" t="s">
        <v>129</v>
      </c>
      <c r="G51">
        <v>36061006200</v>
      </c>
      <c r="H51" t="s">
        <v>238</v>
      </c>
      <c r="I51">
        <v>0.1133248</v>
      </c>
      <c r="J51">
        <v>4417</v>
      </c>
      <c r="K51">
        <v>503</v>
      </c>
      <c r="L51">
        <v>1411</v>
      </c>
      <c r="M51">
        <v>33</v>
      </c>
      <c r="N51">
        <v>1342</v>
      </c>
      <c r="O51">
        <v>60</v>
      </c>
      <c r="P51">
        <v>1083</v>
      </c>
      <c r="Q51">
        <v>271</v>
      </c>
      <c r="R51">
        <v>108</v>
      </c>
      <c r="S51">
        <v>96</v>
      </c>
      <c r="T51">
        <v>40713</v>
      </c>
      <c r="U51">
        <v>4905</v>
      </c>
      <c r="V51">
        <v>468</v>
      </c>
      <c r="W51">
        <v>145</v>
      </c>
      <c r="X51">
        <v>562</v>
      </c>
      <c r="Y51">
        <v>123</v>
      </c>
      <c r="Z51">
        <v>380</v>
      </c>
      <c r="AA51">
        <v>155</v>
      </c>
      <c r="AB51">
        <v>335</v>
      </c>
      <c r="AC51">
        <v>117</v>
      </c>
      <c r="AD51">
        <v>41</v>
      </c>
      <c r="AE51">
        <v>32.899999999999899</v>
      </c>
      <c r="AF51">
        <v>2439</v>
      </c>
      <c r="AG51">
        <v>600.5</v>
      </c>
      <c r="AH51">
        <v>210</v>
      </c>
      <c r="AI51">
        <v>102.2</v>
      </c>
      <c r="AJ51">
        <v>1371</v>
      </c>
      <c r="AK51">
        <v>41.799999999999898</v>
      </c>
      <c r="AL51">
        <v>8</v>
      </c>
      <c r="AM51">
        <v>14</v>
      </c>
      <c r="AN51">
        <v>63</v>
      </c>
      <c r="AO51">
        <v>39.700000000000003</v>
      </c>
      <c r="AP51">
        <v>1016</v>
      </c>
      <c r="AQ51">
        <v>85</v>
      </c>
      <c r="AR51">
        <v>1780</v>
      </c>
      <c r="AS51">
        <v>376</v>
      </c>
      <c r="AT51">
        <v>31.1</v>
      </c>
      <c r="AU51">
        <v>6.5</v>
      </c>
      <c r="AV51">
        <v>5.7</v>
      </c>
      <c r="AW51">
        <v>4.8</v>
      </c>
      <c r="AX51">
        <v>40713</v>
      </c>
      <c r="AY51">
        <v>4905</v>
      </c>
      <c r="AZ51">
        <v>14.6</v>
      </c>
      <c r="BA51">
        <v>4.3</v>
      </c>
      <c r="BB51">
        <v>12.6999999999999</v>
      </c>
      <c r="BC51">
        <v>2.7</v>
      </c>
      <c r="BD51">
        <v>8.6</v>
      </c>
      <c r="BE51">
        <v>3.4</v>
      </c>
      <c r="BF51">
        <v>7.9</v>
      </c>
      <c r="BG51">
        <v>2.7</v>
      </c>
      <c r="BH51">
        <v>3.1</v>
      </c>
      <c r="BI51">
        <v>2.4</v>
      </c>
      <c r="BJ51">
        <v>55.2</v>
      </c>
      <c r="BK51">
        <v>12.1</v>
      </c>
      <c r="BL51">
        <v>4.9000000000000004</v>
      </c>
      <c r="BM51">
        <v>2.2999999999999998</v>
      </c>
      <c r="BN51">
        <v>97.2</v>
      </c>
      <c r="BO51">
        <v>1.9</v>
      </c>
      <c r="BP51">
        <v>0.6</v>
      </c>
      <c r="BQ51">
        <v>1</v>
      </c>
      <c r="BR51">
        <v>4.7</v>
      </c>
      <c r="BS51">
        <v>3</v>
      </c>
      <c r="BT51">
        <v>75.7</v>
      </c>
      <c r="BU51">
        <v>6</v>
      </c>
      <c r="BV51">
        <v>40.299999999999898</v>
      </c>
      <c r="BW51">
        <v>7.2</v>
      </c>
      <c r="BX51">
        <v>0.86529999999999996</v>
      </c>
      <c r="BY51">
        <v>0.3533</v>
      </c>
      <c r="BZ51">
        <v>0.2059</v>
      </c>
      <c r="CA51">
        <v>0.61519999999999997</v>
      </c>
      <c r="CB51">
        <v>2.0396999999999998</v>
      </c>
      <c r="CC51">
        <v>0.53110000000000002</v>
      </c>
      <c r="CD51">
        <v>0.38119999999999998</v>
      </c>
      <c r="CE51">
        <v>3.7900000000000003E-2</v>
      </c>
      <c r="CF51">
        <v>0.22420000000000001</v>
      </c>
      <c r="CG51">
        <v>0.15690000000000001</v>
      </c>
      <c r="CH51">
        <v>0.80020000000000002</v>
      </c>
      <c r="CI51">
        <v>4.3900000000000002E-2</v>
      </c>
      <c r="CJ51">
        <v>0.63839999999999997</v>
      </c>
      <c r="CK51">
        <v>0.61939999999999995</v>
      </c>
      <c r="CL51">
        <v>1.2578</v>
      </c>
      <c r="CM51">
        <v>0.62129999999999996</v>
      </c>
      <c r="CN51">
        <v>0.98429999999999995</v>
      </c>
      <c r="CO51">
        <v>0.72009999999999996</v>
      </c>
      <c r="CP51">
        <v>0.62790000000000001</v>
      </c>
      <c r="CQ51">
        <v>0.9375</v>
      </c>
      <c r="CR51">
        <v>0.98080000000000001</v>
      </c>
      <c r="CS51">
        <v>4.2507000000000001</v>
      </c>
      <c r="CT51">
        <v>0.99790000000000001</v>
      </c>
      <c r="CU51">
        <v>8.3483999999999998</v>
      </c>
      <c r="CV51">
        <v>0.69320000000000004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1</v>
      </c>
      <c r="DN51">
        <v>1</v>
      </c>
      <c r="DO51">
        <v>3</v>
      </c>
      <c r="DP51">
        <v>3</v>
      </c>
      <c r="DQ51">
        <v>326</v>
      </c>
      <c r="DR51">
        <v>187</v>
      </c>
      <c r="DS51">
        <v>7.7</v>
      </c>
      <c r="DT51">
        <v>4.3</v>
      </c>
      <c r="DU51">
        <v>30344</v>
      </c>
      <c r="DV51">
        <v>4.8922220357999996E-4</v>
      </c>
      <c r="DW51">
        <v>4.2414999999999998E-10</v>
      </c>
    </row>
    <row r="52" spans="1:127" x14ac:dyDescent="0.2">
      <c r="A52">
        <v>55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36081019900</v>
      </c>
      <c r="H52" t="s">
        <v>1587</v>
      </c>
      <c r="I52">
        <v>0.61422569999999999</v>
      </c>
      <c r="J52">
        <v>888</v>
      </c>
      <c r="K52">
        <v>213</v>
      </c>
      <c r="L52">
        <v>278</v>
      </c>
      <c r="M52">
        <v>63</v>
      </c>
      <c r="N52">
        <v>208</v>
      </c>
      <c r="O52">
        <v>62</v>
      </c>
      <c r="P52">
        <v>41</v>
      </c>
      <c r="Q52">
        <v>52</v>
      </c>
      <c r="R52">
        <v>27</v>
      </c>
      <c r="S52">
        <v>29</v>
      </c>
      <c r="T52">
        <v>17947</v>
      </c>
      <c r="U52">
        <v>4722</v>
      </c>
      <c r="V52">
        <v>202</v>
      </c>
      <c r="W52">
        <v>65</v>
      </c>
      <c r="X52">
        <v>77</v>
      </c>
      <c r="Y52">
        <v>44</v>
      </c>
      <c r="Z52">
        <v>86</v>
      </c>
      <c r="AA52">
        <v>63</v>
      </c>
      <c r="AB52">
        <v>22</v>
      </c>
      <c r="AC52">
        <v>28</v>
      </c>
      <c r="AD52">
        <v>0</v>
      </c>
      <c r="AE52">
        <v>15.6</v>
      </c>
      <c r="AF52">
        <v>734</v>
      </c>
      <c r="AG52">
        <v>236.599999999999</v>
      </c>
      <c r="AH52">
        <v>95</v>
      </c>
      <c r="AI52">
        <v>59.799999999999898</v>
      </c>
      <c r="AJ52">
        <v>19</v>
      </c>
      <c r="AK52">
        <v>19.3</v>
      </c>
      <c r="AL52">
        <v>0</v>
      </c>
      <c r="AM52">
        <v>11</v>
      </c>
      <c r="AN52">
        <v>31</v>
      </c>
      <c r="AO52">
        <v>31.1</v>
      </c>
      <c r="AP52">
        <v>85</v>
      </c>
      <c r="AQ52">
        <v>45</v>
      </c>
      <c r="AR52">
        <v>355</v>
      </c>
      <c r="AS52">
        <v>90</v>
      </c>
      <c r="AT52">
        <v>7.7</v>
      </c>
      <c r="AU52">
        <v>9.5</v>
      </c>
      <c r="AV52">
        <v>7.2</v>
      </c>
      <c r="AW52">
        <v>7.6</v>
      </c>
      <c r="AX52">
        <v>17947</v>
      </c>
      <c r="AY52">
        <v>4722</v>
      </c>
      <c r="AZ52">
        <v>28.6999999999999</v>
      </c>
      <c r="BA52">
        <v>8.3000000000000007</v>
      </c>
      <c r="BB52">
        <v>8.6999999999999904</v>
      </c>
      <c r="BC52">
        <v>4.4000000000000004</v>
      </c>
      <c r="BD52">
        <v>9.6999999999999904</v>
      </c>
      <c r="BE52">
        <v>6.7</v>
      </c>
      <c r="BF52">
        <v>4.0999999999999996</v>
      </c>
      <c r="BG52">
        <v>5</v>
      </c>
      <c r="BH52">
        <v>0</v>
      </c>
      <c r="BI52">
        <v>7.5</v>
      </c>
      <c r="BJ52">
        <v>82.7</v>
      </c>
      <c r="BK52">
        <v>17.8</v>
      </c>
      <c r="BL52">
        <v>10.6999999999999</v>
      </c>
      <c r="BM52">
        <v>6.2</v>
      </c>
      <c r="BN52">
        <v>6.8</v>
      </c>
      <c r="BO52">
        <v>6.8</v>
      </c>
      <c r="BP52">
        <v>0</v>
      </c>
      <c r="BQ52">
        <v>10.1999999999999</v>
      </c>
      <c r="BR52">
        <v>14.9</v>
      </c>
      <c r="BS52">
        <v>14.3</v>
      </c>
      <c r="BT52">
        <v>40.899999999999899</v>
      </c>
      <c r="BU52">
        <v>18.1999999999999</v>
      </c>
      <c r="BV52">
        <v>40</v>
      </c>
      <c r="BW52">
        <v>3.3</v>
      </c>
      <c r="BX52">
        <v>0.31340000000000001</v>
      </c>
      <c r="BY52">
        <v>0.52890000000000004</v>
      </c>
      <c r="BZ52">
        <v>0.85560000000000003</v>
      </c>
      <c r="CA52">
        <v>0.87539999999999996</v>
      </c>
      <c r="CB52">
        <v>2.5731999999999999</v>
      </c>
      <c r="CC52">
        <v>0.68779999999999997</v>
      </c>
      <c r="CD52">
        <v>0.1474</v>
      </c>
      <c r="CE52">
        <v>4.6100000000000002E-2</v>
      </c>
      <c r="CF52">
        <v>2.35E-2</v>
      </c>
      <c r="CG52">
        <v>0</v>
      </c>
      <c r="CH52">
        <v>0.21709999999999999</v>
      </c>
      <c r="CI52">
        <v>1.09E-2</v>
      </c>
      <c r="CJ52">
        <v>0.7661</v>
      </c>
      <c r="CK52">
        <v>0.77349999999999997</v>
      </c>
      <c r="CL52">
        <v>1.5395000000000001</v>
      </c>
      <c r="CM52">
        <v>0.80069999999999997</v>
      </c>
      <c r="CN52">
        <v>0.47899999999999998</v>
      </c>
      <c r="CO52">
        <v>0</v>
      </c>
      <c r="CP52">
        <v>0.90549999999999997</v>
      </c>
      <c r="CQ52">
        <v>0.70699999999999996</v>
      </c>
      <c r="CR52">
        <v>0.98040000000000005</v>
      </c>
      <c r="CS52">
        <v>3.0718999999999999</v>
      </c>
      <c r="CT52">
        <v>0.85499999999999998</v>
      </c>
      <c r="CU52">
        <v>7.4017999999999997</v>
      </c>
      <c r="CV52">
        <v>0.55700000000000005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2</v>
      </c>
      <c r="DP52">
        <v>2</v>
      </c>
      <c r="DQ52">
        <v>150</v>
      </c>
      <c r="DR52">
        <v>105</v>
      </c>
      <c r="DS52">
        <v>28.1</v>
      </c>
      <c r="DT52">
        <v>17.100000000000001</v>
      </c>
      <c r="DU52">
        <v>14588</v>
      </c>
      <c r="DV52">
        <v>6.8631726766903003E-2</v>
      </c>
      <c r="DW52">
        <v>1.6915855828800001E-4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W47"/>
  <sheetViews>
    <sheetView topLeftCell="CL1" workbookViewId="0">
      <selection activeCell="CL2" sqref="A2:XFD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4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36081026500</v>
      </c>
      <c r="H2" t="s">
        <v>1600</v>
      </c>
      <c r="I2">
        <v>7.2743199999999994E-2</v>
      </c>
      <c r="J2">
        <v>4213</v>
      </c>
      <c r="K2">
        <v>355</v>
      </c>
      <c r="L2">
        <v>1486</v>
      </c>
      <c r="M2">
        <v>67</v>
      </c>
      <c r="N2">
        <v>1414</v>
      </c>
      <c r="O2">
        <v>78</v>
      </c>
      <c r="P2">
        <v>568</v>
      </c>
      <c r="Q2">
        <v>234</v>
      </c>
      <c r="R2">
        <v>139</v>
      </c>
      <c r="S2">
        <v>73</v>
      </c>
      <c r="T2">
        <v>22534</v>
      </c>
      <c r="U2">
        <v>2359</v>
      </c>
      <c r="V2">
        <v>864</v>
      </c>
      <c r="W2">
        <v>190</v>
      </c>
      <c r="X2">
        <v>379</v>
      </c>
      <c r="Y2">
        <v>122</v>
      </c>
      <c r="Z2">
        <v>836</v>
      </c>
      <c r="AA2">
        <v>165</v>
      </c>
      <c r="AB2">
        <v>134</v>
      </c>
      <c r="AC2">
        <v>76</v>
      </c>
      <c r="AD2">
        <v>105</v>
      </c>
      <c r="AE2">
        <v>69</v>
      </c>
      <c r="AF2">
        <v>3786</v>
      </c>
      <c r="AG2">
        <v>397.1</v>
      </c>
      <c r="AH2">
        <v>1048</v>
      </c>
      <c r="AI2">
        <v>250.5</v>
      </c>
      <c r="AJ2">
        <v>735</v>
      </c>
      <c r="AK2">
        <v>117.599999999999</v>
      </c>
      <c r="AL2">
        <v>0</v>
      </c>
      <c r="AM2">
        <v>11</v>
      </c>
      <c r="AN2">
        <v>243</v>
      </c>
      <c r="AO2">
        <v>83.9</v>
      </c>
      <c r="AP2">
        <v>738</v>
      </c>
      <c r="AQ2">
        <v>101</v>
      </c>
      <c r="AR2">
        <v>0</v>
      </c>
      <c r="AS2">
        <v>11</v>
      </c>
      <c r="AT2">
        <v>13.5</v>
      </c>
      <c r="AU2">
        <v>5.5</v>
      </c>
      <c r="AV2">
        <v>5.8</v>
      </c>
      <c r="AW2">
        <v>3</v>
      </c>
      <c r="AX2">
        <v>22534</v>
      </c>
      <c r="AY2">
        <v>2359</v>
      </c>
      <c r="AZ2">
        <v>28.1999999999999</v>
      </c>
      <c r="BA2">
        <v>5.5</v>
      </c>
      <c r="BB2">
        <v>9</v>
      </c>
      <c r="BC2">
        <v>2.7</v>
      </c>
      <c r="BD2">
        <v>19.8</v>
      </c>
      <c r="BE2">
        <v>3.5</v>
      </c>
      <c r="BF2">
        <v>3.2</v>
      </c>
      <c r="BG2">
        <v>1.7</v>
      </c>
      <c r="BH2">
        <v>7.4</v>
      </c>
      <c r="BI2">
        <v>4.9000000000000004</v>
      </c>
      <c r="BJ2">
        <v>89.9</v>
      </c>
      <c r="BK2">
        <v>5.6</v>
      </c>
      <c r="BL2">
        <v>26.1</v>
      </c>
      <c r="BM2">
        <v>5.8</v>
      </c>
      <c r="BN2">
        <v>49.5</v>
      </c>
      <c r="BO2">
        <v>7.6</v>
      </c>
      <c r="BP2">
        <v>0</v>
      </c>
      <c r="BQ2">
        <v>2</v>
      </c>
      <c r="BR2">
        <v>17.1999999999999</v>
      </c>
      <c r="BS2">
        <v>5.9</v>
      </c>
      <c r="BT2">
        <v>52.2</v>
      </c>
      <c r="BU2">
        <v>7.1</v>
      </c>
      <c r="BV2">
        <v>0</v>
      </c>
      <c r="BW2">
        <v>0.3</v>
      </c>
      <c r="BX2">
        <v>0.55210000000000004</v>
      </c>
      <c r="BY2">
        <v>0.36570000000000003</v>
      </c>
      <c r="BZ2">
        <v>0.71889999999999998</v>
      </c>
      <c r="CA2">
        <v>0.86860000000000004</v>
      </c>
      <c r="CB2">
        <v>2.5051999999999999</v>
      </c>
      <c r="CC2">
        <v>0.66600000000000004</v>
      </c>
      <c r="CD2">
        <v>0.16350000000000001</v>
      </c>
      <c r="CE2">
        <v>0.3826</v>
      </c>
      <c r="CF2">
        <v>1.24E-2</v>
      </c>
      <c r="CG2">
        <v>0.4874</v>
      </c>
      <c r="CH2">
        <v>1.0459000000000001</v>
      </c>
      <c r="CI2">
        <v>7.1199999999999999E-2</v>
      </c>
      <c r="CJ2">
        <v>0.81510000000000005</v>
      </c>
      <c r="CK2">
        <v>0.94869999999999999</v>
      </c>
      <c r="CL2">
        <v>1.7638</v>
      </c>
      <c r="CM2">
        <v>0.93700000000000006</v>
      </c>
      <c r="CN2">
        <v>0.80349999999999999</v>
      </c>
      <c r="CO2">
        <v>0</v>
      </c>
      <c r="CP2">
        <v>0.93200000000000005</v>
      </c>
      <c r="CQ2">
        <v>0.77700000000000002</v>
      </c>
      <c r="CR2">
        <v>0</v>
      </c>
      <c r="CS2">
        <v>2.5125000000000002</v>
      </c>
      <c r="CT2">
        <v>0.62980000000000003</v>
      </c>
      <c r="CU2">
        <v>7.8274999999999997</v>
      </c>
      <c r="CV2">
        <v>0.62060000000000004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2</v>
      </c>
      <c r="DQ2">
        <v>1066</v>
      </c>
      <c r="DR2">
        <v>264</v>
      </c>
      <c r="DS2">
        <v>25.3</v>
      </c>
      <c r="DT2">
        <v>5.8</v>
      </c>
      <c r="DU2">
        <v>1942</v>
      </c>
      <c r="DV2">
        <v>9.8134945793660004E-3</v>
      </c>
      <c r="DW2">
        <v>2.8786473589999998E-6</v>
      </c>
    </row>
    <row r="3" spans="1:127" x14ac:dyDescent="0.2">
      <c r="A3">
        <v>5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36081026700</v>
      </c>
      <c r="H3" t="s">
        <v>1662</v>
      </c>
      <c r="I3">
        <v>8.1004199999999998E-2</v>
      </c>
      <c r="J3">
        <v>6229</v>
      </c>
      <c r="K3">
        <v>646</v>
      </c>
      <c r="L3">
        <v>2280</v>
      </c>
      <c r="M3">
        <v>55</v>
      </c>
      <c r="N3">
        <v>2103</v>
      </c>
      <c r="O3">
        <v>100</v>
      </c>
      <c r="P3">
        <v>1291</v>
      </c>
      <c r="Q3">
        <v>356</v>
      </c>
      <c r="R3">
        <v>260</v>
      </c>
      <c r="S3">
        <v>132</v>
      </c>
      <c r="T3">
        <v>20791</v>
      </c>
      <c r="U3">
        <v>2177</v>
      </c>
      <c r="V3">
        <v>1561</v>
      </c>
      <c r="W3">
        <v>395</v>
      </c>
      <c r="X3">
        <v>477</v>
      </c>
      <c r="Y3">
        <v>113</v>
      </c>
      <c r="Z3">
        <v>1023</v>
      </c>
      <c r="AA3">
        <v>280</v>
      </c>
      <c r="AB3">
        <v>342</v>
      </c>
      <c r="AC3">
        <v>127</v>
      </c>
      <c r="AD3">
        <v>184</v>
      </c>
      <c r="AE3">
        <v>92.799999999999898</v>
      </c>
      <c r="AF3">
        <v>5955</v>
      </c>
      <c r="AG3">
        <v>655.6</v>
      </c>
      <c r="AH3">
        <v>1787</v>
      </c>
      <c r="AI3">
        <v>412</v>
      </c>
      <c r="AJ3">
        <v>1424</v>
      </c>
      <c r="AK3">
        <v>139.9</v>
      </c>
      <c r="AL3">
        <v>8</v>
      </c>
      <c r="AM3">
        <v>13</v>
      </c>
      <c r="AN3">
        <v>525</v>
      </c>
      <c r="AO3">
        <v>134.599999999999</v>
      </c>
      <c r="AP3">
        <v>1461</v>
      </c>
      <c r="AQ3">
        <v>153</v>
      </c>
      <c r="AR3">
        <v>26</v>
      </c>
      <c r="AS3">
        <v>12</v>
      </c>
      <c r="AT3">
        <v>20.8</v>
      </c>
      <c r="AU3">
        <v>5.7</v>
      </c>
      <c r="AV3">
        <v>6.5</v>
      </c>
      <c r="AW3">
        <v>3.1</v>
      </c>
      <c r="AX3">
        <v>20791</v>
      </c>
      <c r="AY3">
        <v>2177</v>
      </c>
      <c r="AZ3">
        <v>33.5</v>
      </c>
      <c r="BA3">
        <v>6.5</v>
      </c>
      <c r="BB3">
        <v>7.7</v>
      </c>
      <c r="BC3">
        <v>1.9</v>
      </c>
      <c r="BD3">
        <v>16.399999999999899</v>
      </c>
      <c r="BE3">
        <v>4.2</v>
      </c>
      <c r="BF3">
        <v>5.5</v>
      </c>
      <c r="BG3">
        <v>2</v>
      </c>
      <c r="BH3">
        <v>8.6999999999999904</v>
      </c>
      <c r="BI3">
        <v>4.4000000000000004</v>
      </c>
      <c r="BJ3">
        <v>95.599999999999895</v>
      </c>
      <c r="BK3">
        <v>3.5</v>
      </c>
      <c r="BL3">
        <v>30.8</v>
      </c>
      <c r="BM3">
        <v>6.4</v>
      </c>
      <c r="BN3">
        <v>62.5</v>
      </c>
      <c r="BO3">
        <v>6</v>
      </c>
      <c r="BP3">
        <v>0.4</v>
      </c>
      <c r="BQ3">
        <v>0.6</v>
      </c>
      <c r="BR3">
        <v>25</v>
      </c>
      <c r="BS3">
        <v>6.3</v>
      </c>
      <c r="BT3">
        <v>69.5</v>
      </c>
      <c r="BU3">
        <v>6</v>
      </c>
      <c r="BV3">
        <v>0.4</v>
      </c>
      <c r="BW3">
        <v>0.2</v>
      </c>
      <c r="BX3">
        <v>0.73099999999999998</v>
      </c>
      <c r="BY3">
        <v>0.45729999999999998</v>
      </c>
      <c r="BZ3">
        <v>0.77710000000000001</v>
      </c>
      <c r="CA3">
        <v>0.92830000000000001</v>
      </c>
      <c r="CB3">
        <v>2.8936999999999999</v>
      </c>
      <c r="CC3">
        <v>0.77890000000000004</v>
      </c>
      <c r="CD3">
        <v>0.1048</v>
      </c>
      <c r="CE3">
        <v>0.18659999999999999</v>
      </c>
      <c r="CF3">
        <v>6.2899999999999998E-2</v>
      </c>
      <c r="CG3">
        <v>0.56899999999999995</v>
      </c>
      <c r="CH3">
        <v>0.92330000000000001</v>
      </c>
      <c r="CI3">
        <v>5.57E-2</v>
      </c>
      <c r="CJ3">
        <v>0.87729999999999997</v>
      </c>
      <c r="CK3">
        <v>0.97160000000000002</v>
      </c>
      <c r="CL3">
        <v>1.8488</v>
      </c>
      <c r="CM3">
        <v>0.97260000000000002</v>
      </c>
      <c r="CN3">
        <v>0.84209999999999996</v>
      </c>
      <c r="CO3">
        <v>0.68510000000000004</v>
      </c>
      <c r="CP3">
        <v>0.97860000000000003</v>
      </c>
      <c r="CQ3">
        <v>0.89900000000000002</v>
      </c>
      <c r="CR3">
        <v>0.55330000000000001</v>
      </c>
      <c r="CS3">
        <v>3.9581</v>
      </c>
      <c r="CT3">
        <v>0.9909</v>
      </c>
      <c r="CU3">
        <v>9.6240000000000006</v>
      </c>
      <c r="CV3">
        <v>0.84889999999999999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2102</v>
      </c>
      <c r="DR3">
        <v>498</v>
      </c>
      <c r="DS3">
        <v>33.899999999999899</v>
      </c>
      <c r="DT3">
        <v>6.4</v>
      </c>
      <c r="DU3">
        <v>11408</v>
      </c>
      <c r="DV3">
        <v>6.6548372047409996E-3</v>
      </c>
      <c r="DW3">
        <v>1.339332E-9</v>
      </c>
    </row>
    <row r="4" spans="1:127" x14ac:dyDescent="0.2">
      <c r="A4">
        <v>6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36081026901</v>
      </c>
      <c r="H4" t="s">
        <v>1661</v>
      </c>
      <c r="I4">
        <v>4.40983E-2</v>
      </c>
      <c r="J4">
        <v>5152</v>
      </c>
      <c r="K4">
        <v>539</v>
      </c>
      <c r="L4">
        <v>1746</v>
      </c>
      <c r="M4">
        <v>51</v>
      </c>
      <c r="N4">
        <v>1682</v>
      </c>
      <c r="O4">
        <v>81</v>
      </c>
      <c r="P4">
        <v>838</v>
      </c>
      <c r="Q4">
        <v>274</v>
      </c>
      <c r="R4">
        <v>169</v>
      </c>
      <c r="S4">
        <v>73</v>
      </c>
      <c r="T4">
        <v>19584</v>
      </c>
      <c r="U4">
        <v>2677</v>
      </c>
      <c r="V4">
        <v>920</v>
      </c>
      <c r="W4">
        <v>253</v>
      </c>
      <c r="X4">
        <v>556</v>
      </c>
      <c r="Y4">
        <v>147</v>
      </c>
      <c r="Z4">
        <v>1030</v>
      </c>
      <c r="AA4">
        <v>284</v>
      </c>
      <c r="AB4">
        <v>308</v>
      </c>
      <c r="AC4">
        <v>108</v>
      </c>
      <c r="AD4">
        <v>64</v>
      </c>
      <c r="AE4">
        <v>56.899999999999899</v>
      </c>
      <c r="AF4">
        <v>5020</v>
      </c>
      <c r="AG4">
        <v>543.70000000000005</v>
      </c>
      <c r="AH4">
        <v>1265</v>
      </c>
      <c r="AI4">
        <v>298.89999999999901</v>
      </c>
      <c r="AJ4">
        <v>1200</v>
      </c>
      <c r="AK4">
        <v>125.299999999999</v>
      </c>
      <c r="AL4">
        <v>0</v>
      </c>
      <c r="AM4">
        <v>16</v>
      </c>
      <c r="AN4">
        <v>403</v>
      </c>
      <c r="AO4">
        <v>125.5</v>
      </c>
      <c r="AP4">
        <v>1207</v>
      </c>
      <c r="AQ4">
        <v>130</v>
      </c>
      <c r="AR4">
        <v>0</v>
      </c>
      <c r="AS4">
        <v>16</v>
      </c>
      <c r="AT4">
        <v>16.3</v>
      </c>
      <c r="AU4">
        <v>4.9000000000000004</v>
      </c>
      <c r="AV4">
        <v>5.7</v>
      </c>
      <c r="AW4">
        <v>2.6</v>
      </c>
      <c r="AX4">
        <v>19584</v>
      </c>
      <c r="AY4">
        <v>2677</v>
      </c>
      <c r="AZ4">
        <v>24.399999999999899</v>
      </c>
      <c r="BA4">
        <v>5.9</v>
      </c>
      <c r="BB4">
        <v>10.8</v>
      </c>
      <c r="BC4">
        <v>2.9</v>
      </c>
      <c r="BD4">
        <v>20</v>
      </c>
      <c r="BE4">
        <v>5.0999999999999996</v>
      </c>
      <c r="BF4">
        <v>6</v>
      </c>
      <c r="BG4">
        <v>2.1</v>
      </c>
      <c r="BH4">
        <v>3.8</v>
      </c>
      <c r="BI4">
        <v>3.4</v>
      </c>
      <c r="BJ4">
        <v>97.4</v>
      </c>
      <c r="BK4">
        <v>2.7</v>
      </c>
      <c r="BL4">
        <v>26.1</v>
      </c>
      <c r="BM4">
        <v>5.5</v>
      </c>
      <c r="BN4">
        <v>68.7</v>
      </c>
      <c r="BO4">
        <v>6.9</v>
      </c>
      <c r="BP4">
        <v>0</v>
      </c>
      <c r="BQ4">
        <v>1.7</v>
      </c>
      <c r="BR4">
        <v>24</v>
      </c>
      <c r="BS4">
        <v>7.4</v>
      </c>
      <c r="BT4">
        <v>71.799999999999898</v>
      </c>
      <c r="BU4">
        <v>7.2</v>
      </c>
      <c r="BV4">
        <v>0</v>
      </c>
      <c r="BW4">
        <v>0.3</v>
      </c>
      <c r="BX4">
        <v>0.63449999999999995</v>
      </c>
      <c r="BY4">
        <v>0.3533</v>
      </c>
      <c r="BZ4">
        <v>0.81079999999999997</v>
      </c>
      <c r="CA4">
        <v>0.81810000000000005</v>
      </c>
      <c r="CB4">
        <v>2.6166</v>
      </c>
      <c r="CC4">
        <v>0.70169999999999999</v>
      </c>
      <c r="CD4">
        <v>0.25819999999999999</v>
      </c>
      <c r="CE4">
        <v>0.39350000000000002</v>
      </c>
      <c r="CF4">
        <v>8.7300000000000003E-2</v>
      </c>
      <c r="CG4">
        <v>0.21210000000000001</v>
      </c>
      <c r="CH4">
        <v>0.95109999999999995</v>
      </c>
      <c r="CI4">
        <v>5.8799999999999998E-2</v>
      </c>
      <c r="CJ4">
        <v>0.91290000000000004</v>
      </c>
      <c r="CK4">
        <v>0.94889999999999997</v>
      </c>
      <c r="CL4">
        <v>1.8617999999999999</v>
      </c>
      <c r="CM4">
        <v>0.97919999999999996</v>
      </c>
      <c r="CN4">
        <v>0.85980000000000001</v>
      </c>
      <c r="CO4">
        <v>0</v>
      </c>
      <c r="CP4">
        <v>0.97570000000000001</v>
      </c>
      <c r="CQ4">
        <v>0.9143</v>
      </c>
      <c r="CR4">
        <v>0</v>
      </c>
      <c r="CS4">
        <v>2.7498</v>
      </c>
      <c r="CT4">
        <v>0.74509999999999998</v>
      </c>
      <c r="CU4">
        <v>8.1793999999999905</v>
      </c>
      <c r="CV4">
        <v>0.67079999999999995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2</v>
      </c>
      <c r="DJ4">
        <v>0</v>
      </c>
      <c r="DK4">
        <v>0</v>
      </c>
      <c r="DL4">
        <v>1</v>
      </c>
      <c r="DM4">
        <v>1</v>
      </c>
      <c r="DN4">
        <v>0</v>
      </c>
      <c r="DO4">
        <v>2</v>
      </c>
      <c r="DP4">
        <v>4</v>
      </c>
      <c r="DQ4">
        <v>1311</v>
      </c>
      <c r="DR4">
        <v>322</v>
      </c>
      <c r="DS4">
        <v>25.399999999999899</v>
      </c>
      <c r="DT4">
        <v>5.6</v>
      </c>
      <c r="DU4">
        <v>2514</v>
      </c>
      <c r="DV4">
        <v>7.0136067972570004E-3</v>
      </c>
      <c r="DW4">
        <v>1.861278E-9</v>
      </c>
    </row>
    <row r="5" spans="1:127" x14ac:dyDescent="0.2">
      <c r="A5">
        <v>7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36081027100</v>
      </c>
      <c r="H5" t="s">
        <v>1660</v>
      </c>
      <c r="I5">
        <v>5.3612199999999999E-2</v>
      </c>
      <c r="J5">
        <v>8359</v>
      </c>
      <c r="K5">
        <v>873</v>
      </c>
      <c r="L5">
        <v>2881</v>
      </c>
      <c r="M5">
        <v>81</v>
      </c>
      <c r="N5">
        <v>2675</v>
      </c>
      <c r="O5">
        <v>145</v>
      </c>
      <c r="P5">
        <v>1611</v>
      </c>
      <c r="Q5">
        <v>497</v>
      </c>
      <c r="R5">
        <v>123</v>
      </c>
      <c r="S5">
        <v>81</v>
      </c>
      <c r="T5">
        <v>21639</v>
      </c>
      <c r="U5">
        <v>3202</v>
      </c>
      <c r="V5">
        <v>1973</v>
      </c>
      <c r="W5">
        <v>407</v>
      </c>
      <c r="X5">
        <v>1169</v>
      </c>
      <c r="Y5">
        <v>280</v>
      </c>
      <c r="Z5">
        <v>1922</v>
      </c>
      <c r="AA5">
        <v>460</v>
      </c>
      <c r="AB5">
        <v>688</v>
      </c>
      <c r="AC5">
        <v>266</v>
      </c>
      <c r="AD5">
        <v>136</v>
      </c>
      <c r="AE5">
        <v>102</v>
      </c>
      <c r="AF5">
        <v>7961</v>
      </c>
      <c r="AG5">
        <v>895.6</v>
      </c>
      <c r="AH5">
        <v>2180</v>
      </c>
      <c r="AI5">
        <v>441.69999999999902</v>
      </c>
      <c r="AJ5">
        <v>2159</v>
      </c>
      <c r="AK5">
        <v>196</v>
      </c>
      <c r="AL5">
        <v>0</v>
      </c>
      <c r="AM5">
        <v>16</v>
      </c>
      <c r="AN5">
        <v>683</v>
      </c>
      <c r="AO5">
        <v>191</v>
      </c>
      <c r="AP5">
        <v>1661</v>
      </c>
      <c r="AQ5">
        <v>239</v>
      </c>
      <c r="AR5">
        <v>0</v>
      </c>
      <c r="AS5">
        <v>16</v>
      </c>
      <c r="AT5">
        <v>19.3</v>
      </c>
      <c r="AU5">
        <v>5.8</v>
      </c>
      <c r="AV5">
        <v>3</v>
      </c>
      <c r="AW5">
        <v>1.9</v>
      </c>
      <c r="AX5">
        <v>21639</v>
      </c>
      <c r="AY5">
        <v>3202</v>
      </c>
      <c r="AZ5">
        <v>35</v>
      </c>
      <c r="BA5">
        <v>6.6</v>
      </c>
      <c r="BB5">
        <v>14</v>
      </c>
      <c r="BC5">
        <v>3.5</v>
      </c>
      <c r="BD5">
        <v>23</v>
      </c>
      <c r="BE5">
        <v>5</v>
      </c>
      <c r="BF5">
        <v>8.1999999999999904</v>
      </c>
      <c r="BG5">
        <v>3.2</v>
      </c>
      <c r="BH5">
        <v>5.0999999999999996</v>
      </c>
      <c r="BI5">
        <v>3.8</v>
      </c>
      <c r="BJ5">
        <v>95.2</v>
      </c>
      <c r="BK5">
        <v>4</v>
      </c>
      <c r="BL5">
        <v>28.1999999999999</v>
      </c>
      <c r="BM5">
        <v>5</v>
      </c>
      <c r="BN5">
        <v>74.900000000000006</v>
      </c>
      <c r="BO5">
        <v>6.5</v>
      </c>
      <c r="BP5">
        <v>0</v>
      </c>
      <c r="BQ5">
        <v>1</v>
      </c>
      <c r="BR5">
        <v>25.5</v>
      </c>
      <c r="BS5">
        <v>7</v>
      </c>
      <c r="BT5">
        <v>62.1</v>
      </c>
      <c r="BU5">
        <v>8</v>
      </c>
      <c r="BV5">
        <v>0</v>
      </c>
      <c r="BW5">
        <v>0.2</v>
      </c>
      <c r="BX5">
        <v>0.70350000000000001</v>
      </c>
      <c r="BY5">
        <v>8.2500000000000004E-2</v>
      </c>
      <c r="BZ5">
        <v>0.74990000000000001</v>
      </c>
      <c r="CA5">
        <v>0.93820000000000003</v>
      </c>
      <c r="CB5">
        <v>2.4741</v>
      </c>
      <c r="CC5">
        <v>0.65569999999999995</v>
      </c>
      <c r="CD5">
        <v>0.46789999999999998</v>
      </c>
      <c r="CE5">
        <v>0.64459999999999995</v>
      </c>
      <c r="CF5">
        <v>0.24979999999999999</v>
      </c>
      <c r="CG5">
        <v>0.31219999999999998</v>
      </c>
      <c r="CH5">
        <v>1.6744000000000001</v>
      </c>
      <c r="CI5">
        <v>0.26879999999999998</v>
      </c>
      <c r="CJ5">
        <v>0.87050000000000005</v>
      </c>
      <c r="CK5">
        <v>0.96</v>
      </c>
      <c r="CL5">
        <v>1.8305</v>
      </c>
      <c r="CM5">
        <v>0.96309999999999996</v>
      </c>
      <c r="CN5">
        <v>0.87749999999999995</v>
      </c>
      <c r="CO5">
        <v>0</v>
      </c>
      <c r="CP5">
        <v>0.98060000000000003</v>
      </c>
      <c r="CQ5">
        <v>0.84689999999999999</v>
      </c>
      <c r="CR5">
        <v>0</v>
      </c>
      <c r="CS5">
        <v>2.7050000000000001</v>
      </c>
      <c r="CT5">
        <v>0.7238</v>
      </c>
      <c r="CU5">
        <v>8.6841000000000008</v>
      </c>
      <c r="CV5">
        <v>0.7419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3</v>
      </c>
      <c r="DQ5">
        <v>1835</v>
      </c>
      <c r="DR5">
        <v>558</v>
      </c>
      <c r="DS5">
        <v>22</v>
      </c>
      <c r="DT5">
        <v>5.9</v>
      </c>
      <c r="DU5">
        <v>4791</v>
      </c>
      <c r="DV5">
        <v>1.49578527332E-3</v>
      </c>
      <c r="DW5">
        <v>3.2025600000000001E-10</v>
      </c>
    </row>
    <row r="6" spans="1:127" x14ac:dyDescent="0.2">
      <c r="A6">
        <v>8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36081027300</v>
      </c>
      <c r="H6" t="s">
        <v>1659</v>
      </c>
      <c r="I6">
        <v>8.3108799999999997E-2</v>
      </c>
      <c r="J6">
        <v>7991</v>
      </c>
      <c r="K6">
        <v>954</v>
      </c>
      <c r="L6">
        <v>2600</v>
      </c>
      <c r="M6">
        <v>82</v>
      </c>
      <c r="N6">
        <v>2408</v>
      </c>
      <c r="O6">
        <v>132</v>
      </c>
      <c r="P6">
        <v>1580</v>
      </c>
      <c r="Q6">
        <v>568</v>
      </c>
      <c r="R6">
        <v>275</v>
      </c>
      <c r="S6">
        <v>141</v>
      </c>
      <c r="T6">
        <v>15993</v>
      </c>
      <c r="U6">
        <v>1633</v>
      </c>
      <c r="V6">
        <v>1546</v>
      </c>
      <c r="W6">
        <v>290</v>
      </c>
      <c r="X6">
        <v>702</v>
      </c>
      <c r="Y6">
        <v>215</v>
      </c>
      <c r="Z6">
        <v>1999</v>
      </c>
      <c r="AA6">
        <v>423</v>
      </c>
      <c r="AB6">
        <v>514</v>
      </c>
      <c r="AC6">
        <v>160</v>
      </c>
      <c r="AD6">
        <v>449</v>
      </c>
      <c r="AE6">
        <v>161.099999999999</v>
      </c>
      <c r="AF6">
        <v>7738</v>
      </c>
      <c r="AG6">
        <v>961.39999999999895</v>
      </c>
      <c r="AH6">
        <v>2581</v>
      </c>
      <c r="AI6">
        <v>575.20000000000005</v>
      </c>
      <c r="AJ6">
        <v>1963</v>
      </c>
      <c r="AK6">
        <v>220.099999999999</v>
      </c>
      <c r="AL6">
        <v>0</v>
      </c>
      <c r="AM6">
        <v>16</v>
      </c>
      <c r="AN6">
        <v>518</v>
      </c>
      <c r="AO6">
        <v>182</v>
      </c>
      <c r="AP6">
        <v>1444</v>
      </c>
      <c r="AQ6">
        <v>201</v>
      </c>
      <c r="AR6">
        <v>12</v>
      </c>
      <c r="AS6">
        <v>6</v>
      </c>
      <c r="AT6">
        <v>19.8</v>
      </c>
      <c r="AU6">
        <v>6.2</v>
      </c>
      <c r="AV6">
        <v>6.9</v>
      </c>
      <c r="AW6">
        <v>3.5</v>
      </c>
      <c r="AX6">
        <v>15993</v>
      </c>
      <c r="AY6">
        <v>1633</v>
      </c>
      <c r="AZ6">
        <v>29.6</v>
      </c>
      <c r="BA6">
        <v>5.8</v>
      </c>
      <c r="BB6">
        <v>8.8000000000000007</v>
      </c>
      <c r="BC6">
        <v>2.8</v>
      </c>
      <c r="BD6">
        <v>25</v>
      </c>
      <c r="BE6">
        <v>4.4000000000000004</v>
      </c>
      <c r="BF6">
        <v>6.4</v>
      </c>
      <c r="BG6">
        <v>2.1</v>
      </c>
      <c r="BH6">
        <v>18.600000000000001</v>
      </c>
      <c r="BI6">
        <v>6.6</v>
      </c>
      <c r="BJ6">
        <v>96.799999999999898</v>
      </c>
      <c r="BK6">
        <v>3.3</v>
      </c>
      <c r="BL6">
        <v>35.5</v>
      </c>
      <c r="BM6">
        <v>6.8</v>
      </c>
      <c r="BN6">
        <v>75.5</v>
      </c>
      <c r="BO6">
        <v>8.1</v>
      </c>
      <c r="BP6">
        <v>0</v>
      </c>
      <c r="BQ6">
        <v>1.1000000000000001</v>
      </c>
      <c r="BR6">
        <v>21.5</v>
      </c>
      <c r="BS6">
        <v>7.5</v>
      </c>
      <c r="BT6">
        <v>60</v>
      </c>
      <c r="BU6">
        <v>8.3000000000000007</v>
      </c>
      <c r="BV6">
        <v>0.2</v>
      </c>
      <c r="BW6">
        <v>0.1</v>
      </c>
      <c r="BX6">
        <v>0.71450000000000002</v>
      </c>
      <c r="BY6">
        <v>0.5</v>
      </c>
      <c r="BZ6">
        <v>0.89539999999999997</v>
      </c>
      <c r="CA6">
        <v>0.88690000000000002</v>
      </c>
      <c r="CB6">
        <v>2.9967000000000001</v>
      </c>
      <c r="CC6">
        <v>0.80830000000000002</v>
      </c>
      <c r="CD6">
        <v>0.15279999999999999</v>
      </c>
      <c r="CE6">
        <v>0.76729999999999998</v>
      </c>
      <c r="CF6">
        <v>0.10970000000000001</v>
      </c>
      <c r="CG6">
        <v>0.87849999999999995</v>
      </c>
      <c r="CH6">
        <v>1.9083000000000001</v>
      </c>
      <c r="CI6">
        <v>0.42080000000000001</v>
      </c>
      <c r="CJ6">
        <v>0.89890000000000003</v>
      </c>
      <c r="CK6">
        <v>0.98409999999999997</v>
      </c>
      <c r="CL6">
        <v>1.883</v>
      </c>
      <c r="CM6">
        <v>0.98540000000000005</v>
      </c>
      <c r="CN6">
        <v>0.87849999999999995</v>
      </c>
      <c r="CO6">
        <v>0</v>
      </c>
      <c r="CP6">
        <v>0.96519999999999995</v>
      </c>
      <c r="CQ6">
        <v>0.83299999999999996</v>
      </c>
      <c r="CR6">
        <v>0.37209999999999999</v>
      </c>
      <c r="CS6">
        <v>3.0488</v>
      </c>
      <c r="CT6">
        <v>0.84870000000000001</v>
      </c>
      <c r="CU6">
        <v>9.8369</v>
      </c>
      <c r="CV6">
        <v>0.86919999999999997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2</v>
      </c>
      <c r="DQ6">
        <v>2055</v>
      </c>
      <c r="DR6">
        <v>510</v>
      </c>
      <c r="DS6">
        <v>25.6999999999999</v>
      </c>
      <c r="DT6">
        <v>5.8</v>
      </c>
      <c r="DU6">
        <v>5673</v>
      </c>
      <c r="DV6">
        <v>2.2578434159954999E-2</v>
      </c>
      <c r="DW6">
        <v>2.2944077195000002E-5</v>
      </c>
    </row>
    <row r="7" spans="1:127" x14ac:dyDescent="0.2">
      <c r="A7">
        <v>9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36081027500</v>
      </c>
      <c r="H7" t="s">
        <v>1658</v>
      </c>
      <c r="I7">
        <v>6.8581799999999998E-2</v>
      </c>
      <c r="J7">
        <v>6907</v>
      </c>
      <c r="K7">
        <v>1061</v>
      </c>
      <c r="L7">
        <v>2248</v>
      </c>
      <c r="M7">
        <v>108</v>
      </c>
      <c r="N7">
        <v>2132</v>
      </c>
      <c r="O7">
        <v>155</v>
      </c>
      <c r="P7">
        <v>1535</v>
      </c>
      <c r="Q7">
        <v>693</v>
      </c>
      <c r="R7">
        <v>75</v>
      </c>
      <c r="S7">
        <v>73</v>
      </c>
      <c r="T7">
        <v>23541</v>
      </c>
      <c r="U7">
        <v>6235</v>
      </c>
      <c r="V7">
        <v>1787</v>
      </c>
      <c r="W7">
        <v>510</v>
      </c>
      <c r="X7">
        <v>820</v>
      </c>
      <c r="Y7">
        <v>178</v>
      </c>
      <c r="Z7">
        <v>1362</v>
      </c>
      <c r="AA7">
        <v>464</v>
      </c>
      <c r="AB7">
        <v>532</v>
      </c>
      <c r="AC7">
        <v>205</v>
      </c>
      <c r="AD7">
        <v>512</v>
      </c>
      <c r="AE7">
        <v>212.9</v>
      </c>
      <c r="AF7">
        <v>6401</v>
      </c>
      <c r="AG7">
        <v>1081</v>
      </c>
      <c r="AH7">
        <v>2175</v>
      </c>
      <c r="AI7">
        <v>531.6</v>
      </c>
      <c r="AJ7">
        <v>1520</v>
      </c>
      <c r="AK7">
        <v>221.19999999999899</v>
      </c>
      <c r="AL7">
        <v>0</v>
      </c>
      <c r="AM7">
        <v>16</v>
      </c>
      <c r="AN7">
        <v>474</v>
      </c>
      <c r="AO7">
        <v>208.69999999999899</v>
      </c>
      <c r="AP7">
        <v>1227</v>
      </c>
      <c r="AQ7">
        <v>203</v>
      </c>
      <c r="AR7">
        <v>0</v>
      </c>
      <c r="AS7">
        <v>16</v>
      </c>
      <c r="AT7">
        <v>22.1999999999999</v>
      </c>
      <c r="AU7">
        <v>8.3000000000000007</v>
      </c>
      <c r="AV7">
        <v>1.9</v>
      </c>
      <c r="AW7">
        <v>1.8</v>
      </c>
      <c r="AX7">
        <v>23541</v>
      </c>
      <c r="AY7">
        <v>6235</v>
      </c>
      <c r="AZ7">
        <v>35.700000000000003</v>
      </c>
      <c r="BA7">
        <v>7.7</v>
      </c>
      <c r="BB7">
        <v>11.9</v>
      </c>
      <c r="BC7">
        <v>3.4</v>
      </c>
      <c r="BD7">
        <v>19.6999999999999</v>
      </c>
      <c r="BE7">
        <v>6</v>
      </c>
      <c r="BF7">
        <v>7.7</v>
      </c>
      <c r="BG7">
        <v>3.3</v>
      </c>
      <c r="BH7">
        <v>24</v>
      </c>
      <c r="BI7">
        <v>9.8000000000000007</v>
      </c>
      <c r="BJ7">
        <v>92.7</v>
      </c>
      <c r="BK7">
        <v>6.5</v>
      </c>
      <c r="BL7">
        <v>33.799999999999898</v>
      </c>
      <c r="BM7">
        <v>6.6</v>
      </c>
      <c r="BN7">
        <v>67.599999999999895</v>
      </c>
      <c r="BO7">
        <v>9.3000000000000007</v>
      </c>
      <c r="BP7">
        <v>0</v>
      </c>
      <c r="BQ7">
        <v>1.3</v>
      </c>
      <c r="BR7">
        <v>22.1999999999999</v>
      </c>
      <c r="BS7">
        <v>9.6999999999999904</v>
      </c>
      <c r="BT7">
        <v>57.6</v>
      </c>
      <c r="BU7">
        <v>9</v>
      </c>
      <c r="BV7">
        <v>0</v>
      </c>
      <c r="BW7">
        <v>0.2</v>
      </c>
      <c r="BX7">
        <v>0.75290000000000001</v>
      </c>
      <c r="BY7">
        <v>2.58E-2</v>
      </c>
      <c r="BZ7">
        <v>0.68610000000000004</v>
      </c>
      <c r="CA7">
        <v>0.9425</v>
      </c>
      <c r="CB7">
        <v>2.4073000000000002</v>
      </c>
      <c r="CC7">
        <v>0.63639999999999997</v>
      </c>
      <c r="CD7">
        <v>0.3276</v>
      </c>
      <c r="CE7">
        <v>0.37580000000000002</v>
      </c>
      <c r="CF7">
        <v>0.20749999999999999</v>
      </c>
      <c r="CG7">
        <v>0.94499999999999995</v>
      </c>
      <c r="CH7">
        <v>1.8560000000000001</v>
      </c>
      <c r="CI7">
        <v>0.3841</v>
      </c>
      <c r="CJ7">
        <v>0.84289999999999998</v>
      </c>
      <c r="CK7">
        <v>0.98040000000000005</v>
      </c>
      <c r="CL7">
        <v>1.8232999999999999</v>
      </c>
      <c r="CM7">
        <v>0.95879999999999999</v>
      </c>
      <c r="CN7">
        <v>0.8569</v>
      </c>
      <c r="CO7">
        <v>0</v>
      </c>
      <c r="CP7">
        <v>0.96950000000000003</v>
      </c>
      <c r="CQ7">
        <v>0.81610000000000005</v>
      </c>
      <c r="CR7">
        <v>0</v>
      </c>
      <c r="CS7">
        <v>2.6425000000000001</v>
      </c>
      <c r="CT7">
        <v>0.69269999999999998</v>
      </c>
      <c r="CU7">
        <v>8.7291000000000007</v>
      </c>
      <c r="CV7">
        <v>0.74829999999999997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4</v>
      </c>
      <c r="DQ7">
        <v>2155</v>
      </c>
      <c r="DR7">
        <v>630</v>
      </c>
      <c r="DS7">
        <v>31.1999999999999</v>
      </c>
      <c r="DT7">
        <v>6.6</v>
      </c>
      <c r="DU7">
        <v>2839</v>
      </c>
      <c r="DV7">
        <v>2.170404448478E-2</v>
      </c>
      <c r="DW7">
        <v>1.8928384600999999E-5</v>
      </c>
    </row>
    <row r="8" spans="1:127" x14ac:dyDescent="0.2">
      <c r="A8">
        <v>10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36081027700</v>
      </c>
      <c r="H8" t="s">
        <v>1657</v>
      </c>
      <c r="I8">
        <v>6.7526199999999995E-2</v>
      </c>
      <c r="J8">
        <v>7779</v>
      </c>
      <c r="K8">
        <v>969</v>
      </c>
      <c r="L8">
        <v>3107</v>
      </c>
      <c r="M8">
        <v>94</v>
      </c>
      <c r="N8">
        <v>2943</v>
      </c>
      <c r="O8">
        <v>132</v>
      </c>
      <c r="P8">
        <v>1240</v>
      </c>
      <c r="Q8">
        <v>735</v>
      </c>
      <c r="R8">
        <v>226</v>
      </c>
      <c r="S8">
        <v>110</v>
      </c>
      <c r="T8">
        <v>24806</v>
      </c>
      <c r="U8">
        <v>4518</v>
      </c>
      <c r="V8">
        <v>2029</v>
      </c>
      <c r="W8">
        <v>456</v>
      </c>
      <c r="X8">
        <v>900</v>
      </c>
      <c r="Y8">
        <v>236</v>
      </c>
      <c r="Z8">
        <v>1680</v>
      </c>
      <c r="AA8">
        <v>500</v>
      </c>
      <c r="AB8">
        <v>411</v>
      </c>
      <c r="AC8">
        <v>187</v>
      </c>
      <c r="AD8">
        <v>438</v>
      </c>
      <c r="AE8">
        <v>191.3</v>
      </c>
      <c r="AF8">
        <v>7109</v>
      </c>
      <c r="AG8">
        <v>995.89999999999895</v>
      </c>
      <c r="AH8">
        <v>2763</v>
      </c>
      <c r="AI8">
        <v>613.89999999999895</v>
      </c>
      <c r="AJ8">
        <v>2453</v>
      </c>
      <c r="AK8">
        <v>283.10000000000002</v>
      </c>
      <c r="AL8">
        <v>0</v>
      </c>
      <c r="AM8">
        <v>16</v>
      </c>
      <c r="AN8">
        <v>446</v>
      </c>
      <c r="AO8">
        <v>188.9</v>
      </c>
      <c r="AP8">
        <v>1561</v>
      </c>
      <c r="AQ8">
        <v>270</v>
      </c>
      <c r="AR8">
        <v>0</v>
      </c>
      <c r="AS8">
        <v>16</v>
      </c>
      <c r="AT8">
        <v>15.9</v>
      </c>
      <c r="AU8">
        <v>8.6999999999999904</v>
      </c>
      <c r="AV8">
        <v>5.3</v>
      </c>
      <c r="AW8">
        <v>2.5</v>
      </c>
      <c r="AX8">
        <v>24806</v>
      </c>
      <c r="AY8">
        <v>4518</v>
      </c>
      <c r="AZ8">
        <v>35.700000000000003</v>
      </c>
      <c r="BA8">
        <v>6.8</v>
      </c>
      <c r="BB8">
        <v>11.6</v>
      </c>
      <c r="BC8">
        <v>2.9</v>
      </c>
      <c r="BD8">
        <v>21.6</v>
      </c>
      <c r="BE8">
        <v>5.8</v>
      </c>
      <c r="BF8">
        <v>5.3</v>
      </c>
      <c r="BG8">
        <v>2.4</v>
      </c>
      <c r="BH8">
        <v>14.9</v>
      </c>
      <c r="BI8">
        <v>6.5</v>
      </c>
      <c r="BJ8">
        <v>91.4</v>
      </c>
      <c r="BK8">
        <v>5.9</v>
      </c>
      <c r="BL8">
        <v>38.1</v>
      </c>
      <c r="BM8">
        <v>7.1</v>
      </c>
      <c r="BN8">
        <v>79</v>
      </c>
      <c r="BO8">
        <v>8.8000000000000007</v>
      </c>
      <c r="BP8">
        <v>0</v>
      </c>
      <c r="BQ8">
        <v>1</v>
      </c>
      <c r="BR8">
        <v>15.1999999999999</v>
      </c>
      <c r="BS8">
        <v>6.4</v>
      </c>
      <c r="BT8">
        <v>53</v>
      </c>
      <c r="BU8">
        <v>8.9</v>
      </c>
      <c r="BV8">
        <v>0</v>
      </c>
      <c r="BW8">
        <v>0.2</v>
      </c>
      <c r="BX8">
        <v>0.62309999999999999</v>
      </c>
      <c r="BY8">
        <v>0.30990000000000001</v>
      </c>
      <c r="BZ8">
        <v>0.64029999999999998</v>
      </c>
      <c r="CA8">
        <v>0.9425</v>
      </c>
      <c r="CB8">
        <v>2.5158999999999998</v>
      </c>
      <c r="CC8">
        <v>0.66979999999999995</v>
      </c>
      <c r="CD8">
        <v>0.307</v>
      </c>
      <c r="CE8">
        <v>0.52510000000000001</v>
      </c>
      <c r="CF8">
        <v>5.2400000000000002E-2</v>
      </c>
      <c r="CG8">
        <v>0.80310000000000004</v>
      </c>
      <c r="CH8">
        <v>1.6877</v>
      </c>
      <c r="CI8">
        <v>0.27579999999999999</v>
      </c>
      <c r="CJ8">
        <v>0.82889999999999997</v>
      </c>
      <c r="CK8">
        <v>0.9889</v>
      </c>
      <c r="CL8">
        <v>1.8178000000000001</v>
      </c>
      <c r="CM8">
        <v>0.95720000000000005</v>
      </c>
      <c r="CN8">
        <v>0.88959999999999995</v>
      </c>
      <c r="CO8">
        <v>0</v>
      </c>
      <c r="CP8">
        <v>0.91</v>
      </c>
      <c r="CQ8">
        <v>0.78300000000000003</v>
      </c>
      <c r="CR8">
        <v>0</v>
      </c>
      <c r="CS8">
        <v>2.5825999999999998</v>
      </c>
      <c r="CT8">
        <v>0.66600000000000004</v>
      </c>
      <c r="CU8">
        <v>8.6039999999999903</v>
      </c>
      <c r="CV8">
        <v>0.73129999999999995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3</v>
      </c>
      <c r="DQ8">
        <v>2048</v>
      </c>
      <c r="DR8">
        <v>518</v>
      </c>
      <c r="DS8">
        <v>26.3</v>
      </c>
      <c r="DT8">
        <v>5.6</v>
      </c>
      <c r="DU8">
        <v>2822</v>
      </c>
      <c r="DV8">
        <v>2.1784605705093999E-2</v>
      </c>
      <c r="DW8">
        <v>1.8725077417E-5</v>
      </c>
    </row>
    <row r="9" spans="1:127" x14ac:dyDescent="0.2">
      <c r="A9">
        <v>11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36081027900</v>
      </c>
      <c r="H9" t="s">
        <v>1656</v>
      </c>
      <c r="I9">
        <v>6.83999E-2</v>
      </c>
      <c r="J9">
        <v>6541</v>
      </c>
      <c r="K9">
        <v>613</v>
      </c>
      <c r="L9">
        <v>2458</v>
      </c>
      <c r="M9">
        <v>107</v>
      </c>
      <c r="N9">
        <v>2304</v>
      </c>
      <c r="O9">
        <v>134</v>
      </c>
      <c r="P9">
        <v>837</v>
      </c>
      <c r="Q9">
        <v>342</v>
      </c>
      <c r="R9">
        <v>212</v>
      </c>
      <c r="S9">
        <v>128</v>
      </c>
      <c r="T9">
        <v>25393</v>
      </c>
      <c r="U9">
        <v>3775</v>
      </c>
      <c r="V9">
        <v>1387</v>
      </c>
      <c r="W9">
        <v>404</v>
      </c>
      <c r="X9">
        <v>1303</v>
      </c>
      <c r="Y9">
        <v>312</v>
      </c>
      <c r="Z9">
        <v>1027</v>
      </c>
      <c r="AA9">
        <v>420</v>
      </c>
      <c r="AB9">
        <v>721</v>
      </c>
      <c r="AC9">
        <v>248</v>
      </c>
      <c r="AD9">
        <v>186</v>
      </c>
      <c r="AE9">
        <v>138.9</v>
      </c>
      <c r="AF9">
        <v>5459</v>
      </c>
      <c r="AG9">
        <v>649</v>
      </c>
      <c r="AH9">
        <v>1788</v>
      </c>
      <c r="AI9">
        <v>475.19999999999902</v>
      </c>
      <c r="AJ9">
        <v>2032</v>
      </c>
      <c r="AK9">
        <v>230.3</v>
      </c>
      <c r="AL9">
        <v>0</v>
      </c>
      <c r="AM9">
        <v>16</v>
      </c>
      <c r="AN9">
        <v>441</v>
      </c>
      <c r="AO9">
        <v>185.599999999999</v>
      </c>
      <c r="AP9">
        <v>1226</v>
      </c>
      <c r="AQ9">
        <v>217</v>
      </c>
      <c r="AR9">
        <v>7</v>
      </c>
      <c r="AS9">
        <v>3</v>
      </c>
      <c r="AT9">
        <v>12.8</v>
      </c>
      <c r="AU9">
        <v>5.2</v>
      </c>
      <c r="AV9">
        <v>6</v>
      </c>
      <c r="AW9">
        <v>3.3</v>
      </c>
      <c r="AX9">
        <v>25393</v>
      </c>
      <c r="AY9">
        <v>3775</v>
      </c>
      <c r="AZ9">
        <v>27.8</v>
      </c>
      <c r="BA9">
        <v>7.1</v>
      </c>
      <c r="BB9">
        <v>19.899999999999899</v>
      </c>
      <c r="BC9">
        <v>5.2</v>
      </c>
      <c r="BD9">
        <v>15.6999999999999</v>
      </c>
      <c r="BE9">
        <v>6.3</v>
      </c>
      <c r="BF9">
        <v>11</v>
      </c>
      <c r="BG9">
        <v>4</v>
      </c>
      <c r="BH9">
        <v>8.1</v>
      </c>
      <c r="BI9">
        <v>6</v>
      </c>
      <c r="BJ9">
        <v>83.5</v>
      </c>
      <c r="BK9">
        <v>6.1</v>
      </c>
      <c r="BL9">
        <v>28.8</v>
      </c>
      <c r="BM9">
        <v>7.2</v>
      </c>
      <c r="BN9">
        <v>82.7</v>
      </c>
      <c r="BO9">
        <v>8.6999999999999904</v>
      </c>
      <c r="BP9">
        <v>0</v>
      </c>
      <c r="BQ9">
        <v>1.2</v>
      </c>
      <c r="BR9">
        <v>19.100000000000001</v>
      </c>
      <c r="BS9">
        <v>8</v>
      </c>
      <c r="BT9">
        <v>53.2</v>
      </c>
      <c r="BU9">
        <v>8.9</v>
      </c>
      <c r="BV9">
        <v>0.1</v>
      </c>
      <c r="BW9">
        <v>0</v>
      </c>
      <c r="BX9">
        <v>0.52910000000000001</v>
      </c>
      <c r="BY9">
        <v>0.39150000000000001</v>
      </c>
      <c r="BZ9">
        <v>0.61990000000000001</v>
      </c>
      <c r="CA9">
        <v>0.86399999999999999</v>
      </c>
      <c r="CB9">
        <v>2.4045000000000001</v>
      </c>
      <c r="CC9">
        <v>0.63580000000000003</v>
      </c>
      <c r="CD9">
        <v>0.8266</v>
      </c>
      <c r="CE9">
        <v>0.1588</v>
      </c>
      <c r="CF9">
        <v>0.52229999999999999</v>
      </c>
      <c r="CG9">
        <v>0.52880000000000005</v>
      </c>
      <c r="CH9">
        <v>2.0365000000000002</v>
      </c>
      <c r="CI9">
        <v>0.51380000000000003</v>
      </c>
      <c r="CJ9">
        <v>0.77039999999999997</v>
      </c>
      <c r="CK9">
        <v>0.96250000000000002</v>
      </c>
      <c r="CL9">
        <v>1.7329000000000001</v>
      </c>
      <c r="CM9">
        <v>0.9224</v>
      </c>
      <c r="CN9">
        <v>0.90400000000000003</v>
      </c>
      <c r="CO9">
        <v>0</v>
      </c>
      <c r="CP9">
        <v>0.9506</v>
      </c>
      <c r="CQ9">
        <v>0.78539999999999999</v>
      </c>
      <c r="CR9">
        <v>0.33460000000000001</v>
      </c>
      <c r="CS9">
        <v>2.9746999999999999</v>
      </c>
      <c r="CT9">
        <v>0.82369999999999999</v>
      </c>
      <c r="CU9">
        <v>9.1486000000000001</v>
      </c>
      <c r="CV9">
        <v>0.79949999999999999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1</v>
      </c>
      <c r="DK9">
        <v>0</v>
      </c>
      <c r="DL9">
        <v>1</v>
      </c>
      <c r="DM9">
        <v>0</v>
      </c>
      <c r="DN9">
        <v>0</v>
      </c>
      <c r="DO9">
        <v>2</v>
      </c>
      <c r="DP9">
        <v>3</v>
      </c>
      <c r="DQ9">
        <v>1100</v>
      </c>
      <c r="DR9">
        <v>435</v>
      </c>
      <c r="DS9">
        <v>16.8</v>
      </c>
      <c r="DT9">
        <v>6.2</v>
      </c>
      <c r="DU9">
        <v>2667</v>
      </c>
      <c r="DV9">
        <v>2.1656762049735E-2</v>
      </c>
      <c r="DW9">
        <v>1.8823072142000001E-5</v>
      </c>
    </row>
    <row r="10" spans="1:127" x14ac:dyDescent="0.2">
      <c r="A10">
        <v>12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36081028100</v>
      </c>
      <c r="H10" t="s">
        <v>1655</v>
      </c>
      <c r="I10">
        <v>6.7353200000000002E-2</v>
      </c>
      <c r="J10">
        <v>4462</v>
      </c>
      <c r="K10">
        <v>556</v>
      </c>
      <c r="L10">
        <v>2567</v>
      </c>
      <c r="M10">
        <v>86</v>
      </c>
      <c r="N10">
        <v>2179</v>
      </c>
      <c r="O10">
        <v>177</v>
      </c>
      <c r="P10">
        <v>262</v>
      </c>
      <c r="Q10">
        <v>157</v>
      </c>
      <c r="R10">
        <v>148</v>
      </c>
      <c r="S10">
        <v>121</v>
      </c>
      <c r="T10">
        <v>34809</v>
      </c>
      <c r="U10">
        <v>7947</v>
      </c>
      <c r="V10">
        <v>686</v>
      </c>
      <c r="W10">
        <v>274</v>
      </c>
      <c r="X10">
        <v>1034</v>
      </c>
      <c r="Y10">
        <v>201</v>
      </c>
      <c r="Z10">
        <v>384</v>
      </c>
      <c r="AA10">
        <v>131</v>
      </c>
      <c r="AB10">
        <v>558</v>
      </c>
      <c r="AC10">
        <v>182</v>
      </c>
      <c r="AD10">
        <v>125</v>
      </c>
      <c r="AE10">
        <v>112.599999999999</v>
      </c>
      <c r="AF10">
        <v>3381</v>
      </c>
      <c r="AG10">
        <v>603.6</v>
      </c>
      <c r="AH10">
        <v>1077</v>
      </c>
      <c r="AI10">
        <v>363.8</v>
      </c>
      <c r="AJ10">
        <v>2142</v>
      </c>
      <c r="AK10">
        <v>221.5</v>
      </c>
      <c r="AL10">
        <v>0</v>
      </c>
      <c r="AM10">
        <v>11</v>
      </c>
      <c r="AN10">
        <v>118</v>
      </c>
      <c r="AO10">
        <v>90.7</v>
      </c>
      <c r="AP10">
        <v>1273</v>
      </c>
      <c r="AQ10">
        <v>210</v>
      </c>
      <c r="AR10">
        <v>0</v>
      </c>
      <c r="AS10">
        <v>11</v>
      </c>
      <c r="AT10">
        <v>5.9</v>
      </c>
      <c r="AU10">
        <v>3.4</v>
      </c>
      <c r="AV10">
        <v>5.5</v>
      </c>
      <c r="AW10">
        <v>4.4000000000000004</v>
      </c>
      <c r="AX10">
        <v>34809</v>
      </c>
      <c r="AY10">
        <v>7947</v>
      </c>
      <c r="AZ10">
        <v>18.6999999999999</v>
      </c>
      <c r="BA10">
        <v>6.4</v>
      </c>
      <c r="BB10">
        <v>23.1999999999999</v>
      </c>
      <c r="BC10">
        <v>5.0999999999999996</v>
      </c>
      <c r="BD10">
        <v>8.6</v>
      </c>
      <c r="BE10">
        <v>2.7</v>
      </c>
      <c r="BF10">
        <v>12.5</v>
      </c>
      <c r="BG10">
        <v>3.8</v>
      </c>
      <c r="BH10">
        <v>5.7</v>
      </c>
      <c r="BI10">
        <v>5.0999999999999996</v>
      </c>
      <c r="BJ10">
        <v>75.799999999999898</v>
      </c>
      <c r="BK10">
        <v>9.6999999999999904</v>
      </c>
      <c r="BL10">
        <v>24.6</v>
      </c>
      <c r="BM10">
        <v>7.7</v>
      </c>
      <c r="BN10">
        <v>83.4</v>
      </c>
      <c r="BO10">
        <v>8.1999999999999904</v>
      </c>
      <c r="BP10">
        <v>0</v>
      </c>
      <c r="BQ10">
        <v>1.2</v>
      </c>
      <c r="BR10">
        <v>5.4</v>
      </c>
      <c r="BS10">
        <v>4.0999999999999996</v>
      </c>
      <c r="BT10">
        <v>58.399999999999899</v>
      </c>
      <c r="BU10">
        <v>8</v>
      </c>
      <c r="BV10">
        <v>0</v>
      </c>
      <c r="BW10">
        <v>0.2</v>
      </c>
      <c r="BX10">
        <v>0.2306</v>
      </c>
      <c r="BY10">
        <v>0.33329999999999999</v>
      </c>
      <c r="BZ10">
        <v>0.32579999999999998</v>
      </c>
      <c r="CA10">
        <v>0.72740000000000005</v>
      </c>
      <c r="CB10">
        <v>1.6171</v>
      </c>
      <c r="CC10">
        <v>0.3901</v>
      </c>
      <c r="CD10">
        <v>0.9234</v>
      </c>
      <c r="CE10">
        <v>3.8100000000000002E-2</v>
      </c>
      <c r="CF10">
        <v>0.63839999999999997</v>
      </c>
      <c r="CG10">
        <v>0.36330000000000001</v>
      </c>
      <c r="CH10">
        <v>1.9632000000000001</v>
      </c>
      <c r="CI10">
        <v>0.46289999999999998</v>
      </c>
      <c r="CJ10">
        <v>0.73109999999999997</v>
      </c>
      <c r="CK10">
        <v>0.9395</v>
      </c>
      <c r="CL10">
        <v>1.6705000000000001</v>
      </c>
      <c r="CM10">
        <v>0.88900000000000001</v>
      </c>
      <c r="CN10">
        <v>0.90820000000000001</v>
      </c>
      <c r="CO10">
        <v>0</v>
      </c>
      <c r="CP10">
        <v>0.6633</v>
      </c>
      <c r="CQ10">
        <v>0.82269999999999999</v>
      </c>
      <c r="CR10">
        <v>0</v>
      </c>
      <c r="CS10">
        <v>2.3940999999999999</v>
      </c>
      <c r="CT10">
        <v>0.57069999999999999</v>
      </c>
      <c r="CU10">
        <v>7.6448999999999998</v>
      </c>
      <c r="CV10">
        <v>0.59119999999999995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3</v>
      </c>
      <c r="DQ10">
        <v>709</v>
      </c>
      <c r="DR10">
        <v>258</v>
      </c>
      <c r="DS10">
        <v>15.9</v>
      </c>
      <c r="DT10">
        <v>5</v>
      </c>
      <c r="DU10">
        <v>2231</v>
      </c>
      <c r="DV10">
        <v>2.1723800923616001E-2</v>
      </c>
      <c r="DW10">
        <v>1.8605696684999999E-5</v>
      </c>
    </row>
    <row r="11" spans="1:127" x14ac:dyDescent="0.2">
      <c r="A11">
        <v>13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36081028300</v>
      </c>
      <c r="H11" t="s">
        <v>1654</v>
      </c>
      <c r="I11">
        <v>6.8616099999999999E-2</v>
      </c>
      <c r="J11">
        <v>7446</v>
      </c>
      <c r="K11">
        <v>712</v>
      </c>
      <c r="L11">
        <v>3302</v>
      </c>
      <c r="M11">
        <v>56</v>
      </c>
      <c r="N11">
        <v>3236</v>
      </c>
      <c r="O11">
        <v>89</v>
      </c>
      <c r="P11">
        <v>1279</v>
      </c>
      <c r="Q11">
        <v>449</v>
      </c>
      <c r="R11">
        <v>121</v>
      </c>
      <c r="S11">
        <v>96</v>
      </c>
      <c r="T11">
        <v>30066</v>
      </c>
      <c r="U11">
        <v>3475</v>
      </c>
      <c r="V11">
        <v>1021</v>
      </c>
      <c r="W11">
        <v>333</v>
      </c>
      <c r="X11">
        <v>1123</v>
      </c>
      <c r="Y11">
        <v>262</v>
      </c>
      <c r="Z11">
        <v>952</v>
      </c>
      <c r="AA11">
        <v>311</v>
      </c>
      <c r="AB11">
        <v>663</v>
      </c>
      <c r="AC11">
        <v>230</v>
      </c>
      <c r="AD11">
        <v>190</v>
      </c>
      <c r="AE11">
        <v>112.4</v>
      </c>
      <c r="AF11">
        <v>5851</v>
      </c>
      <c r="AG11">
        <v>822.1</v>
      </c>
      <c r="AH11">
        <v>1809</v>
      </c>
      <c r="AI11">
        <v>550.5</v>
      </c>
      <c r="AJ11">
        <v>2841</v>
      </c>
      <c r="AK11">
        <v>252.3</v>
      </c>
      <c r="AL11">
        <v>19</v>
      </c>
      <c r="AM11">
        <v>32</v>
      </c>
      <c r="AN11">
        <v>391</v>
      </c>
      <c r="AO11">
        <v>147.19999999999899</v>
      </c>
      <c r="AP11">
        <v>1849</v>
      </c>
      <c r="AQ11">
        <v>259</v>
      </c>
      <c r="AR11">
        <v>5</v>
      </c>
      <c r="AS11">
        <v>3</v>
      </c>
      <c r="AT11">
        <v>17.1999999999999</v>
      </c>
      <c r="AU11">
        <v>5.9</v>
      </c>
      <c r="AV11">
        <v>2.8</v>
      </c>
      <c r="AW11">
        <v>2.2000000000000002</v>
      </c>
      <c r="AX11">
        <v>30066</v>
      </c>
      <c r="AY11">
        <v>3475</v>
      </c>
      <c r="AZ11">
        <v>17.899999999999899</v>
      </c>
      <c r="BA11">
        <v>5.0999999999999996</v>
      </c>
      <c r="BB11">
        <v>15.1</v>
      </c>
      <c r="BC11">
        <v>3.1</v>
      </c>
      <c r="BD11">
        <v>12.8</v>
      </c>
      <c r="BE11">
        <v>4</v>
      </c>
      <c r="BF11">
        <v>8.9</v>
      </c>
      <c r="BG11">
        <v>3</v>
      </c>
      <c r="BH11">
        <v>5.9</v>
      </c>
      <c r="BI11">
        <v>3.5</v>
      </c>
      <c r="BJ11">
        <v>78.599999999999895</v>
      </c>
      <c r="BK11">
        <v>8.1</v>
      </c>
      <c r="BL11">
        <v>25.1</v>
      </c>
      <c r="BM11">
        <v>7.3</v>
      </c>
      <c r="BN11">
        <v>86</v>
      </c>
      <c r="BO11">
        <v>7.5</v>
      </c>
      <c r="BP11">
        <v>0.6</v>
      </c>
      <c r="BQ11">
        <v>1</v>
      </c>
      <c r="BR11">
        <v>12.1</v>
      </c>
      <c r="BS11">
        <v>4.5</v>
      </c>
      <c r="BT11">
        <v>57.1</v>
      </c>
      <c r="BU11">
        <v>8.1</v>
      </c>
      <c r="BV11">
        <v>0.1</v>
      </c>
      <c r="BW11">
        <v>0</v>
      </c>
      <c r="BX11">
        <v>0.65659999999999996</v>
      </c>
      <c r="BY11">
        <v>6.9699999999999998E-2</v>
      </c>
      <c r="BZ11">
        <v>0.45500000000000002</v>
      </c>
      <c r="CA11">
        <v>0.71099999999999997</v>
      </c>
      <c r="CB11">
        <v>1.8923000000000001</v>
      </c>
      <c r="CC11">
        <v>0.47870000000000001</v>
      </c>
      <c r="CD11">
        <v>0.5393</v>
      </c>
      <c r="CE11">
        <v>8.7499999999999994E-2</v>
      </c>
      <c r="CF11">
        <v>0.32029999999999997</v>
      </c>
      <c r="CG11">
        <v>0.37540000000000001</v>
      </c>
      <c r="CH11">
        <v>1.3226</v>
      </c>
      <c r="CI11">
        <v>0.12089999999999999</v>
      </c>
      <c r="CJ11">
        <v>0.74439999999999995</v>
      </c>
      <c r="CK11">
        <v>0.94399999999999995</v>
      </c>
      <c r="CL11">
        <v>1.6883999999999999</v>
      </c>
      <c r="CM11">
        <v>0.90159999999999996</v>
      </c>
      <c r="CN11">
        <v>0.92110000000000003</v>
      </c>
      <c r="CO11">
        <v>0.72009999999999996</v>
      </c>
      <c r="CP11">
        <v>0.85850000000000004</v>
      </c>
      <c r="CQ11">
        <v>0.81210000000000004</v>
      </c>
      <c r="CR11">
        <v>0.31569999999999998</v>
      </c>
      <c r="CS11">
        <v>3.6276000000000002</v>
      </c>
      <c r="CT11">
        <v>0.97599999999999998</v>
      </c>
      <c r="CU11">
        <v>8.5309000000000008</v>
      </c>
      <c r="CV11">
        <v>0.71970000000000001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2</v>
      </c>
      <c r="DQ11">
        <v>1176</v>
      </c>
      <c r="DR11">
        <v>488</v>
      </c>
      <c r="DS11">
        <v>15.8</v>
      </c>
      <c r="DT11">
        <v>6</v>
      </c>
      <c r="DU11">
        <v>6424</v>
      </c>
      <c r="DV11">
        <v>2.1712383034607E-2</v>
      </c>
      <c r="DW11">
        <v>1.8945970505999999E-5</v>
      </c>
    </row>
    <row r="12" spans="1:127" x14ac:dyDescent="0.2">
      <c r="A12">
        <v>14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36081028500</v>
      </c>
      <c r="H12" t="s">
        <v>1653</v>
      </c>
      <c r="I12">
        <v>6.1044300000000003E-2</v>
      </c>
      <c r="J12">
        <v>5152</v>
      </c>
      <c r="K12">
        <v>487</v>
      </c>
      <c r="L12">
        <v>2323</v>
      </c>
      <c r="M12">
        <v>74</v>
      </c>
      <c r="N12">
        <v>2212</v>
      </c>
      <c r="O12">
        <v>112</v>
      </c>
      <c r="P12">
        <v>1133</v>
      </c>
      <c r="Q12">
        <v>557</v>
      </c>
      <c r="R12">
        <v>261</v>
      </c>
      <c r="S12">
        <v>134</v>
      </c>
      <c r="T12">
        <v>36968</v>
      </c>
      <c r="U12">
        <v>8438</v>
      </c>
      <c r="V12">
        <v>697</v>
      </c>
      <c r="W12">
        <v>311</v>
      </c>
      <c r="X12">
        <v>717</v>
      </c>
      <c r="Y12">
        <v>194</v>
      </c>
      <c r="Z12">
        <v>1152</v>
      </c>
      <c r="AA12">
        <v>344</v>
      </c>
      <c r="AB12">
        <v>516</v>
      </c>
      <c r="AC12">
        <v>191</v>
      </c>
      <c r="AD12">
        <v>88</v>
      </c>
      <c r="AE12">
        <v>63.6</v>
      </c>
      <c r="AF12">
        <v>3397</v>
      </c>
      <c r="AG12">
        <v>597.39999999999895</v>
      </c>
      <c r="AH12">
        <v>872</v>
      </c>
      <c r="AI12">
        <v>306.10000000000002</v>
      </c>
      <c r="AJ12">
        <v>1991</v>
      </c>
      <c r="AK12">
        <v>208.599999999999</v>
      </c>
      <c r="AL12">
        <v>0</v>
      </c>
      <c r="AM12">
        <v>16</v>
      </c>
      <c r="AN12">
        <v>103</v>
      </c>
      <c r="AO12">
        <v>76.5</v>
      </c>
      <c r="AP12">
        <v>1178</v>
      </c>
      <c r="AQ12">
        <v>186</v>
      </c>
      <c r="AR12">
        <v>0</v>
      </c>
      <c r="AS12">
        <v>16</v>
      </c>
      <c r="AT12">
        <v>22.1999999999999</v>
      </c>
      <c r="AU12">
        <v>9.8000000000000007</v>
      </c>
      <c r="AV12">
        <v>9.9</v>
      </c>
      <c r="AW12">
        <v>5.0999999999999996</v>
      </c>
      <c r="AX12">
        <v>36968</v>
      </c>
      <c r="AY12">
        <v>8438</v>
      </c>
      <c r="AZ12">
        <v>18.100000000000001</v>
      </c>
      <c r="BA12">
        <v>7.4</v>
      </c>
      <c r="BB12">
        <v>13.9</v>
      </c>
      <c r="BC12">
        <v>3.8</v>
      </c>
      <c r="BD12">
        <v>22.399999999999899</v>
      </c>
      <c r="BE12">
        <v>6.3</v>
      </c>
      <c r="BF12">
        <v>10</v>
      </c>
      <c r="BG12">
        <v>3.6</v>
      </c>
      <c r="BH12">
        <v>4</v>
      </c>
      <c r="BI12">
        <v>2.9</v>
      </c>
      <c r="BJ12">
        <v>65.900000000000006</v>
      </c>
      <c r="BK12">
        <v>9.8000000000000007</v>
      </c>
      <c r="BL12">
        <v>17.899999999999899</v>
      </c>
      <c r="BM12">
        <v>6</v>
      </c>
      <c r="BN12">
        <v>85.7</v>
      </c>
      <c r="BO12">
        <v>8.6</v>
      </c>
      <c r="BP12">
        <v>0</v>
      </c>
      <c r="BQ12">
        <v>1.3</v>
      </c>
      <c r="BR12">
        <v>4.7</v>
      </c>
      <c r="BS12">
        <v>3.4</v>
      </c>
      <c r="BT12">
        <v>53.299999999999898</v>
      </c>
      <c r="BU12">
        <v>8.1999999999999904</v>
      </c>
      <c r="BV12">
        <v>0</v>
      </c>
      <c r="BW12">
        <v>0.3</v>
      </c>
      <c r="BX12">
        <v>0.75290000000000001</v>
      </c>
      <c r="BY12">
        <v>0.74080000000000001</v>
      </c>
      <c r="BZ12">
        <v>0.27400000000000002</v>
      </c>
      <c r="CA12">
        <v>0.7167</v>
      </c>
      <c r="CB12">
        <v>2.4845000000000002</v>
      </c>
      <c r="CC12">
        <v>0.65880000000000005</v>
      </c>
      <c r="CD12">
        <v>0.46150000000000002</v>
      </c>
      <c r="CE12">
        <v>0.59099999999999997</v>
      </c>
      <c r="CF12">
        <v>0.43169999999999997</v>
      </c>
      <c r="CG12">
        <v>0.2253</v>
      </c>
      <c r="CH12">
        <v>1.7095</v>
      </c>
      <c r="CI12">
        <v>0.28820000000000001</v>
      </c>
      <c r="CJ12">
        <v>0.68640000000000001</v>
      </c>
      <c r="CK12">
        <v>0.87829999999999997</v>
      </c>
      <c r="CL12">
        <v>1.5647</v>
      </c>
      <c r="CM12">
        <v>0.81779999999999997</v>
      </c>
      <c r="CN12">
        <v>0.91849999999999998</v>
      </c>
      <c r="CO12">
        <v>0</v>
      </c>
      <c r="CP12">
        <v>0.62580000000000002</v>
      </c>
      <c r="CQ12">
        <v>0.7863</v>
      </c>
      <c r="CR12">
        <v>0</v>
      </c>
      <c r="CS12">
        <v>2.3304999999999998</v>
      </c>
      <c r="CT12">
        <v>0.53649999999999998</v>
      </c>
      <c r="CU12">
        <v>8.0891999999999999</v>
      </c>
      <c r="CV12">
        <v>0.66020000000000001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1</v>
      </c>
      <c r="DQ12">
        <v>622</v>
      </c>
      <c r="DR12">
        <v>252</v>
      </c>
      <c r="DS12">
        <v>12.1</v>
      </c>
      <c r="DT12">
        <v>4.5</v>
      </c>
      <c r="DU12">
        <v>4004</v>
      </c>
      <c r="DV12">
        <v>2.1716730907534999E-2</v>
      </c>
      <c r="DW12">
        <v>1.6857317099E-5</v>
      </c>
    </row>
    <row r="13" spans="1:127" x14ac:dyDescent="0.2">
      <c r="A13">
        <v>15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36081028700</v>
      </c>
      <c r="H13" t="s">
        <v>1652</v>
      </c>
      <c r="I13">
        <v>7.5531200000000007E-2</v>
      </c>
      <c r="J13">
        <v>6321</v>
      </c>
      <c r="K13">
        <v>712</v>
      </c>
      <c r="L13">
        <v>2890</v>
      </c>
      <c r="M13">
        <v>90</v>
      </c>
      <c r="N13">
        <v>2581</v>
      </c>
      <c r="O13">
        <v>208</v>
      </c>
      <c r="P13">
        <v>789</v>
      </c>
      <c r="Q13">
        <v>423</v>
      </c>
      <c r="R13">
        <v>128</v>
      </c>
      <c r="S13">
        <v>68</v>
      </c>
      <c r="T13">
        <v>31293</v>
      </c>
      <c r="U13">
        <v>3181</v>
      </c>
      <c r="V13">
        <v>817</v>
      </c>
      <c r="W13">
        <v>337</v>
      </c>
      <c r="X13">
        <v>873</v>
      </c>
      <c r="Y13">
        <v>195</v>
      </c>
      <c r="Z13">
        <v>1120</v>
      </c>
      <c r="AA13">
        <v>313</v>
      </c>
      <c r="AB13">
        <v>576</v>
      </c>
      <c r="AC13">
        <v>158</v>
      </c>
      <c r="AD13">
        <v>162</v>
      </c>
      <c r="AE13">
        <v>133.9</v>
      </c>
      <c r="AF13">
        <v>4276</v>
      </c>
      <c r="AG13">
        <v>792.89999999999895</v>
      </c>
      <c r="AH13">
        <v>609</v>
      </c>
      <c r="AI13">
        <v>224.19999999999899</v>
      </c>
      <c r="AJ13">
        <v>2650</v>
      </c>
      <c r="AK13">
        <v>207.3</v>
      </c>
      <c r="AL13">
        <v>0</v>
      </c>
      <c r="AM13">
        <v>16</v>
      </c>
      <c r="AN13">
        <v>380</v>
      </c>
      <c r="AO13">
        <v>176.8</v>
      </c>
      <c r="AP13">
        <v>1476</v>
      </c>
      <c r="AQ13">
        <v>270</v>
      </c>
      <c r="AR13">
        <v>0</v>
      </c>
      <c r="AS13">
        <v>16</v>
      </c>
      <c r="AT13">
        <v>12.5</v>
      </c>
      <c r="AU13">
        <v>6.4</v>
      </c>
      <c r="AV13">
        <v>3.6</v>
      </c>
      <c r="AW13">
        <v>2</v>
      </c>
      <c r="AX13">
        <v>31293</v>
      </c>
      <c r="AY13">
        <v>3181</v>
      </c>
      <c r="AZ13">
        <v>16.8</v>
      </c>
      <c r="BA13">
        <v>6.7</v>
      </c>
      <c r="BB13">
        <v>13.8</v>
      </c>
      <c r="BC13">
        <v>3.5</v>
      </c>
      <c r="BD13">
        <v>17.6999999999999</v>
      </c>
      <c r="BE13">
        <v>4.5</v>
      </c>
      <c r="BF13">
        <v>9.1</v>
      </c>
      <c r="BG13">
        <v>2.7</v>
      </c>
      <c r="BH13">
        <v>6.3</v>
      </c>
      <c r="BI13">
        <v>5.2</v>
      </c>
      <c r="BJ13">
        <v>67.599999999999895</v>
      </c>
      <c r="BK13">
        <v>10</v>
      </c>
      <c r="BL13">
        <v>10.3</v>
      </c>
      <c r="BM13">
        <v>3.6</v>
      </c>
      <c r="BN13">
        <v>91.7</v>
      </c>
      <c r="BO13">
        <v>6.6</v>
      </c>
      <c r="BP13">
        <v>0</v>
      </c>
      <c r="BQ13">
        <v>1</v>
      </c>
      <c r="BR13">
        <v>14.6999999999999</v>
      </c>
      <c r="BS13">
        <v>6.7</v>
      </c>
      <c r="BT13">
        <v>57.2</v>
      </c>
      <c r="BU13">
        <v>8.8000000000000007</v>
      </c>
      <c r="BV13">
        <v>0</v>
      </c>
      <c r="BW13">
        <v>0.3</v>
      </c>
      <c r="BX13">
        <v>0.51859999999999995</v>
      </c>
      <c r="BY13">
        <v>0.1331</v>
      </c>
      <c r="BZ13">
        <v>0.41639999999999999</v>
      </c>
      <c r="CA13">
        <v>0.68269999999999997</v>
      </c>
      <c r="CB13">
        <v>1.7508999999999999</v>
      </c>
      <c r="CC13">
        <v>0.43440000000000001</v>
      </c>
      <c r="CD13">
        <v>0.45569999999999999</v>
      </c>
      <c r="CE13">
        <v>0.25040000000000001</v>
      </c>
      <c r="CF13">
        <v>0.34029999999999999</v>
      </c>
      <c r="CG13">
        <v>0.40200000000000002</v>
      </c>
      <c r="CH13">
        <v>1.4484999999999999</v>
      </c>
      <c r="CI13">
        <v>0.15989999999999999</v>
      </c>
      <c r="CJ13">
        <v>0.69520000000000004</v>
      </c>
      <c r="CK13">
        <v>0.76400000000000001</v>
      </c>
      <c r="CL13">
        <v>1.4592000000000001</v>
      </c>
      <c r="CM13">
        <v>0.74570000000000003</v>
      </c>
      <c r="CN13">
        <v>0.95240000000000002</v>
      </c>
      <c r="CO13">
        <v>0</v>
      </c>
      <c r="CP13">
        <v>0.90380000000000005</v>
      </c>
      <c r="CQ13">
        <v>0.81299999999999994</v>
      </c>
      <c r="CR13">
        <v>0</v>
      </c>
      <c r="CS13">
        <v>2.6692</v>
      </c>
      <c r="CT13">
        <v>0.70489999999999997</v>
      </c>
      <c r="CU13">
        <v>7.3277999999999999</v>
      </c>
      <c r="CV13">
        <v>0.54520000000000002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2</v>
      </c>
      <c r="DP13">
        <v>2</v>
      </c>
      <c r="DQ13">
        <v>742</v>
      </c>
      <c r="DR13">
        <v>396</v>
      </c>
      <c r="DS13">
        <v>11.6999999999999</v>
      </c>
      <c r="DT13">
        <v>5.9</v>
      </c>
      <c r="DU13">
        <v>4559</v>
      </c>
      <c r="DV13">
        <v>2.3650360829080001E-2</v>
      </c>
      <c r="DW13">
        <v>2.0862345993999999E-5</v>
      </c>
    </row>
    <row r="14" spans="1:127" x14ac:dyDescent="0.2">
      <c r="A14">
        <v>16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36081028900</v>
      </c>
      <c r="H14" t="s">
        <v>1651</v>
      </c>
      <c r="I14">
        <v>6.6648899999999997E-2</v>
      </c>
      <c r="J14">
        <v>5043</v>
      </c>
      <c r="K14">
        <v>495</v>
      </c>
      <c r="L14">
        <v>2199</v>
      </c>
      <c r="M14">
        <v>78</v>
      </c>
      <c r="N14">
        <v>2038</v>
      </c>
      <c r="O14">
        <v>139</v>
      </c>
      <c r="P14">
        <v>612</v>
      </c>
      <c r="Q14">
        <v>315</v>
      </c>
      <c r="R14">
        <v>87</v>
      </c>
      <c r="S14">
        <v>66</v>
      </c>
      <c r="T14">
        <v>30067</v>
      </c>
      <c r="U14">
        <v>3447</v>
      </c>
      <c r="V14">
        <v>655</v>
      </c>
      <c r="W14">
        <v>195</v>
      </c>
      <c r="X14">
        <v>608</v>
      </c>
      <c r="Y14">
        <v>179</v>
      </c>
      <c r="Z14">
        <v>889</v>
      </c>
      <c r="AA14">
        <v>215</v>
      </c>
      <c r="AB14">
        <v>154</v>
      </c>
      <c r="AC14">
        <v>79</v>
      </c>
      <c r="AD14">
        <v>132</v>
      </c>
      <c r="AE14">
        <v>87.299999999999898</v>
      </c>
      <c r="AF14">
        <v>3964</v>
      </c>
      <c r="AG14">
        <v>540.89999999999895</v>
      </c>
      <c r="AH14">
        <v>1063</v>
      </c>
      <c r="AI14">
        <v>308.10000000000002</v>
      </c>
      <c r="AJ14">
        <v>1794</v>
      </c>
      <c r="AK14">
        <v>126.7</v>
      </c>
      <c r="AL14">
        <v>0</v>
      </c>
      <c r="AM14">
        <v>16</v>
      </c>
      <c r="AN14">
        <v>284</v>
      </c>
      <c r="AO14">
        <v>112.599999999999</v>
      </c>
      <c r="AP14">
        <v>1155</v>
      </c>
      <c r="AQ14">
        <v>175</v>
      </c>
      <c r="AR14">
        <v>0</v>
      </c>
      <c r="AS14">
        <v>16</v>
      </c>
      <c r="AT14">
        <v>12.1</v>
      </c>
      <c r="AU14">
        <v>6</v>
      </c>
      <c r="AV14">
        <v>3.1</v>
      </c>
      <c r="AW14">
        <v>2.2999999999999998</v>
      </c>
      <c r="AX14">
        <v>30067</v>
      </c>
      <c r="AY14">
        <v>3447</v>
      </c>
      <c r="AZ14">
        <v>17.1999999999999</v>
      </c>
      <c r="BA14">
        <v>4.5999999999999996</v>
      </c>
      <c r="BB14">
        <v>12.1</v>
      </c>
      <c r="BC14">
        <v>3.5</v>
      </c>
      <c r="BD14">
        <v>17.600000000000001</v>
      </c>
      <c r="BE14">
        <v>3.9</v>
      </c>
      <c r="BF14">
        <v>3.1</v>
      </c>
      <c r="BG14">
        <v>1.6</v>
      </c>
      <c r="BH14">
        <v>6.5</v>
      </c>
      <c r="BI14">
        <v>4.3</v>
      </c>
      <c r="BJ14">
        <v>78.599999999999895</v>
      </c>
      <c r="BK14">
        <v>7.5</v>
      </c>
      <c r="BL14">
        <v>22.399999999999899</v>
      </c>
      <c r="BM14">
        <v>6.1</v>
      </c>
      <c r="BN14">
        <v>81.599999999999895</v>
      </c>
      <c r="BO14">
        <v>5</v>
      </c>
      <c r="BP14">
        <v>0</v>
      </c>
      <c r="BQ14">
        <v>1.4</v>
      </c>
      <c r="BR14">
        <v>13.9</v>
      </c>
      <c r="BS14">
        <v>5.4</v>
      </c>
      <c r="BT14">
        <v>56.7</v>
      </c>
      <c r="BU14">
        <v>7.7</v>
      </c>
      <c r="BV14">
        <v>0</v>
      </c>
      <c r="BW14">
        <v>0.3</v>
      </c>
      <c r="BX14">
        <v>0.50580000000000003</v>
      </c>
      <c r="BY14">
        <v>9.0999999999999998E-2</v>
      </c>
      <c r="BZ14">
        <v>0.45479999999999998</v>
      </c>
      <c r="CA14">
        <v>0.69340000000000002</v>
      </c>
      <c r="CB14">
        <v>1.7450000000000001</v>
      </c>
      <c r="CC14">
        <v>0.43149999999999999</v>
      </c>
      <c r="CD14">
        <v>0.3427</v>
      </c>
      <c r="CE14">
        <v>0.24440000000000001</v>
      </c>
      <c r="CF14">
        <v>1.1299999999999999E-2</v>
      </c>
      <c r="CG14">
        <v>0.4158</v>
      </c>
      <c r="CH14">
        <v>1.0142</v>
      </c>
      <c r="CI14">
        <v>6.6400000000000001E-2</v>
      </c>
      <c r="CJ14">
        <v>0.74460000000000004</v>
      </c>
      <c r="CK14">
        <v>0.92400000000000004</v>
      </c>
      <c r="CL14">
        <v>1.6687000000000001</v>
      </c>
      <c r="CM14">
        <v>0.88780000000000003</v>
      </c>
      <c r="CN14">
        <v>0.89910000000000001</v>
      </c>
      <c r="CO14">
        <v>0</v>
      </c>
      <c r="CP14">
        <v>0.89090000000000003</v>
      </c>
      <c r="CQ14">
        <v>0.80820000000000003</v>
      </c>
      <c r="CR14">
        <v>0</v>
      </c>
      <c r="CS14">
        <v>2.5981000000000001</v>
      </c>
      <c r="CT14">
        <v>0.67449999999999999</v>
      </c>
      <c r="CU14">
        <v>7.0260999999999996</v>
      </c>
      <c r="CV14">
        <v>0.49880000000000002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965</v>
      </c>
      <c r="DR14">
        <v>281</v>
      </c>
      <c r="DS14">
        <v>19.100000000000001</v>
      </c>
      <c r="DT14">
        <v>5.0999999999999996</v>
      </c>
      <c r="DU14">
        <v>5479</v>
      </c>
      <c r="DV14">
        <v>2.1401894897814001E-2</v>
      </c>
      <c r="DW14">
        <v>1.8341703246E-5</v>
      </c>
    </row>
    <row r="15" spans="1:127" x14ac:dyDescent="0.2">
      <c r="A15">
        <v>17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36081029100</v>
      </c>
      <c r="H15" t="s">
        <v>1531</v>
      </c>
      <c r="I15">
        <v>0.1009564</v>
      </c>
      <c r="J15">
        <v>6476</v>
      </c>
      <c r="K15">
        <v>740</v>
      </c>
      <c r="L15">
        <v>2573</v>
      </c>
      <c r="M15">
        <v>66</v>
      </c>
      <c r="N15">
        <v>2378</v>
      </c>
      <c r="O15">
        <v>122</v>
      </c>
      <c r="P15">
        <v>1317</v>
      </c>
      <c r="Q15">
        <v>421</v>
      </c>
      <c r="R15">
        <v>334</v>
      </c>
      <c r="S15">
        <v>203</v>
      </c>
      <c r="T15">
        <v>22173</v>
      </c>
      <c r="U15">
        <v>3626</v>
      </c>
      <c r="V15">
        <v>1354</v>
      </c>
      <c r="W15">
        <v>367</v>
      </c>
      <c r="X15">
        <v>1025</v>
      </c>
      <c r="Y15">
        <v>219</v>
      </c>
      <c r="Z15">
        <v>885</v>
      </c>
      <c r="AA15">
        <v>250</v>
      </c>
      <c r="AB15">
        <v>540</v>
      </c>
      <c r="AC15">
        <v>179</v>
      </c>
      <c r="AD15">
        <v>114</v>
      </c>
      <c r="AE15">
        <v>85.599999999999895</v>
      </c>
      <c r="AF15">
        <v>5443</v>
      </c>
      <c r="AG15">
        <v>797.7</v>
      </c>
      <c r="AH15">
        <v>1389</v>
      </c>
      <c r="AI15">
        <v>337.5</v>
      </c>
      <c r="AJ15">
        <v>1664</v>
      </c>
      <c r="AK15">
        <v>182.19999999999899</v>
      </c>
      <c r="AL15">
        <v>16</v>
      </c>
      <c r="AM15">
        <v>24</v>
      </c>
      <c r="AN15">
        <v>285</v>
      </c>
      <c r="AO15">
        <v>149.599999999999</v>
      </c>
      <c r="AP15">
        <v>1379</v>
      </c>
      <c r="AQ15">
        <v>178</v>
      </c>
      <c r="AR15">
        <v>293</v>
      </c>
      <c r="AS15">
        <v>131</v>
      </c>
      <c r="AT15">
        <v>21.3</v>
      </c>
      <c r="AU15">
        <v>5.8</v>
      </c>
      <c r="AV15">
        <v>10.1999999999999</v>
      </c>
      <c r="AW15">
        <v>5.4</v>
      </c>
      <c r="AX15">
        <v>22173</v>
      </c>
      <c r="AY15">
        <v>3626</v>
      </c>
      <c r="AZ15">
        <v>28</v>
      </c>
      <c r="BA15">
        <v>6.3</v>
      </c>
      <c r="BB15">
        <v>15.8</v>
      </c>
      <c r="BC15">
        <v>3.7</v>
      </c>
      <c r="BD15">
        <v>13.6999999999999</v>
      </c>
      <c r="BE15">
        <v>3.5</v>
      </c>
      <c r="BF15">
        <v>8.6999999999999904</v>
      </c>
      <c r="BG15">
        <v>3.1</v>
      </c>
      <c r="BH15">
        <v>4.8</v>
      </c>
      <c r="BI15">
        <v>3.6</v>
      </c>
      <c r="BJ15">
        <v>84</v>
      </c>
      <c r="BK15">
        <v>7.7</v>
      </c>
      <c r="BL15">
        <v>22.6</v>
      </c>
      <c r="BM15">
        <v>4.8</v>
      </c>
      <c r="BN15">
        <v>64.7</v>
      </c>
      <c r="BO15">
        <v>6.9</v>
      </c>
      <c r="BP15">
        <v>0.6</v>
      </c>
      <c r="BQ15">
        <v>0.9</v>
      </c>
      <c r="BR15">
        <v>12</v>
      </c>
      <c r="BS15">
        <v>6.3</v>
      </c>
      <c r="BT15">
        <v>58</v>
      </c>
      <c r="BU15">
        <v>7.5</v>
      </c>
      <c r="BV15">
        <v>4.5</v>
      </c>
      <c r="BW15">
        <v>2</v>
      </c>
      <c r="BX15">
        <v>0.73860000000000003</v>
      </c>
      <c r="BY15">
        <v>0.75860000000000005</v>
      </c>
      <c r="BZ15">
        <v>0.73219999999999996</v>
      </c>
      <c r="CA15">
        <v>0.86629999999999996</v>
      </c>
      <c r="CB15">
        <v>3.0956000000000001</v>
      </c>
      <c r="CC15">
        <v>0.8327</v>
      </c>
      <c r="CD15">
        <v>0.58709999999999996</v>
      </c>
      <c r="CE15">
        <v>0.104</v>
      </c>
      <c r="CF15">
        <v>0.30009999999999998</v>
      </c>
      <c r="CG15">
        <v>0.28870000000000001</v>
      </c>
      <c r="CH15">
        <v>1.2799</v>
      </c>
      <c r="CI15">
        <v>0.1114</v>
      </c>
      <c r="CJ15">
        <v>0.77349999999999997</v>
      </c>
      <c r="CK15">
        <v>0.92549999999999999</v>
      </c>
      <c r="CL15">
        <v>1.6989000000000001</v>
      </c>
      <c r="CM15">
        <v>0.90839999999999999</v>
      </c>
      <c r="CN15">
        <v>0.84860000000000002</v>
      </c>
      <c r="CO15">
        <v>0.72009999999999996</v>
      </c>
      <c r="CP15">
        <v>0.8569</v>
      </c>
      <c r="CQ15">
        <v>0.81850000000000001</v>
      </c>
      <c r="CR15">
        <v>0.86509999999999998</v>
      </c>
      <c r="CS15">
        <v>4.1093000000000002</v>
      </c>
      <c r="CT15">
        <v>0.99539999999999995</v>
      </c>
      <c r="CU15">
        <v>10.1838</v>
      </c>
      <c r="CV15">
        <v>0.90069999999999995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1032</v>
      </c>
      <c r="DR15">
        <v>336</v>
      </c>
      <c r="DS15">
        <v>16.6999999999999</v>
      </c>
      <c r="DT15">
        <v>5</v>
      </c>
      <c r="DU15">
        <v>3462</v>
      </c>
      <c r="DV15">
        <v>2.1919647411102E-2</v>
      </c>
      <c r="DW15">
        <v>2.5429178468000001E-5</v>
      </c>
    </row>
    <row r="16" spans="1:127" x14ac:dyDescent="0.2">
      <c r="A16">
        <v>18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36081029700</v>
      </c>
      <c r="H16" t="s">
        <v>1528</v>
      </c>
      <c r="I16">
        <v>0.20047300000000001</v>
      </c>
      <c r="J16">
        <v>2265</v>
      </c>
      <c r="K16">
        <v>258</v>
      </c>
      <c r="L16">
        <v>763</v>
      </c>
      <c r="M16">
        <v>38</v>
      </c>
      <c r="N16">
        <v>735</v>
      </c>
      <c r="O16">
        <v>47</v>
      </c>
      <c r="P16">
        <v>342</v>
      </c>
      <c r="Q16">
        <v>178</v>
      </c>
      <c r="R16">
        <v>61</v>
      </c>
      <c r="S16">
        <v>32</v>
      </c>
      <c r="T16">
        <v>27790</v>
      </c>
      <c r="U16">
        <v>3909</v>
      </c>
      <c r="V16">
        <v>307</v>
      </c>
      <c r="W16">
        <v>89</v>
      </c>
      <c r="X16">
        <v>296</v>
      </c>
      <c r="Y16">
        <v>69</v>
      </c>
      <c r="Z16">
        <v>556</v>
      </c>
      <c r="AA16">
        <v>149</v>
      </c>
      <c r="AB16">
        <v>162</v>
      </c>
      <c r="AC16">
        <v>56</v>
      </c>
      <c r="AD16">
        <v>72</v>
      </c>
      <c r="AE16">
        <v>45.5</v>
      </c>
      <c r="AF16">
        <v>1329</v>
      </c>
      <c r="AG16">
        <v>356.5</v>
      </c>
      <c r="AH16">
        <v>347</v>
      </c>
      <c r="AI16">
        <v>111.5</v>
      </c>
      <c r="AJ16">
        <v>4</v>
      </c>
      <c r="AK16">
        <v>13</v>
      </c>
      <c r="AL16">
        <v>0</v>
      </c>
      <c r="AM16">
        <v>11</v>
      </c>
      <c r="AN16">
        <v>97</v>
      </c>
      <c r="AO16">
        <v>50.299999999999898</v>
      </c>
      <c r="AP16">
        <v>280</v>
      </c>
      <c r="AQ16">
        <v>63</v>
      </c>
      <c r="AR16">
        <v>0</v>
      </c>
      <c r="AS16">
        <v>11</v>
      </c>
      <c r="AT16">
        <v>15.1999999999999</v>
      </c>
      <c r="AU16">
        <v>7.6</v>
      </c>
      <c r="AV16">
        <v>5.5</v>
      </c>
      <c r="AW16">
        <v>3.1</v>
      </c>
      <c r="AX16">
        <v>27790</v>
      </c>
      <c r="AY16">
        <v>3909</v>
      </c>
      <c r="AZ16">
        <v>19.899999999999899</v>
      </c>
      <c r="BA16">
        <v>5.6</v>
      </c>
      <c r="BB16">
        <v>13.1</v>
      </c>
      <c r="BC16">
        <v>3.7</v>
      </c>
      <c r="BD16">
        <v>24.5</v>
      </c>
      <c r="BE16">
        <v>6</v>
      </c>
      <c r="BF16">
        <v>7.2</v>
      </c>
      <c r="BG16">
        <v>2.7</v>
      </c>
      <c r="BH16">
        <v>9.8000000000000007</v>
      </c>
      <c r="BI16">
        <v>6.2</v>
      </c>
      <c r="BJ16">
        <v>58.7</v>
      </c>
      <c r="BK16">
        <v>14.1999999999999</v>
      </c>
      <c r="BL16">
        <v>16.5</v>
      </c>
      <c r="BM16">
        <v>5</v>
      </c>
      <c r="BN16">
        <v>0.5</v>
      </c>
      <c r="BO16">
        <v>1.7</v>
      </c>
      <c r="BP16">
        <v>0</v>
      </c>
      <c r="BQ16">
        <v>3.9</v>
      </c>
      <c r="BR16">
        <v>13.1999999999999</v>
      </c>
      <c r="BS16">
        <v>6.8</v>
      </c>
      <c r="BT16">
        <v>38.1</v>
      </c>
      <c r="BU16">
        <v>7.9</v>
      </c>
      <c r="BV16">
        <v>0</v>
      </c>
      <c r="BW16">
        <v>0.5</v>
      </c>
      <c r="BX16">
        <v>0.60450000000000004</v>
      </c>
      <c r="BY16">
        <v>0.33329999999999999</v>
      </c>
      <c r="BZ16">
        <v>0.52949999999999997</v>
      </c>
      <c r="CA16">
        <v>0.75070000000000003</v>
      </c>
      <c r="CB16">
        <v>2.218</v>
      </c>
      <c r="CC16">
        <v>0.57889999999999997</v>
      </c>
      <c r="CD16">
        <v>0.40589999999999998</v>
      </c>
      <c r="CE16">
        <v>0.73929999999999996</v>
      </c>
      <c r="CF16">
        <v>0.16520000000000001</v>
      </c>
      <c r="CG16">
        <v>0.626</v>
      </c>
      <c r="CH16">
        <v>1.9363999999999999</v>
      </c>
      <c r="CI16">
        <v>0.43869999999999998</v>
      </c>
      <c r="CJ16">
        <v>0.65400000000000003</v>
      </c>
      <c r="CK16">
        <v>0.86160000000000003</v>
      </c>
      <c r="CL16">
        <v>1.5157</v>
      </c>
      <c r="CM16">
        <v>0.78480000000000005</v>
      </c>
      <c r="CN16">
        <v>0.1862</v>
      </c>
      <c r="CO16">
        <v>0</v>
      </c>
      <c r="CP16">
        <v>0.87909999999999999</v>
      </c>
      <c r="CQ16">
        <v>0.68820000000000003</v>
      </c>
      <c r="CR16">
        <v>0</v>
      </c>
      <c r="CS16">
        <v>1.7535000000000001</v>
      </c>
      <c r="CT16">
        <v>0.2959</v>
      </c>
      <c r="CU16">
        <v>7.4236000000000004</v>
      </c>
      <c r="CV16">
        <v>0.56030000000000002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489</v>
      </c>
      <c r="DR16">
        <v>183</v>
      </c>
      <c r="DS16">
        <v>21.6</v>
      </c>
      <c r="DT16">
        <v>7.2</v>
      </c>
      <c r="DU16">
        <v>4607</v>
      </c>
      <c r="DV16">
        <v>1.0330160023166E-2</v>
      </c>
      <c r="DW16">
        <v>5.5638274399999996E-7</v>
      </c>
    </row>
    <row r="17" spans="1:127" x14ac:dyDescent="0.2">
      <c r="A17">
        <v>19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36081030902</v>
      </c>
      <c r="H17" t="s">
        <v>1527</v>
      </c>
      <c r="I17">
        <v>0.15857479999999999</v>
      </c>
      <c r="J17">
        <v>7954</v>
      </c>
      <c r="K17">
        <v>726</v>
      </c>
      <c r="L17">
        <v>2893</v>
      </c>
      <c r="M17">
        <v>70</v>
      </c>
      <c r="N17">
        <v>2604</v>
      </c>
      <c r="O17">
        <v>141</v>
      </c>
      <c r="P17">
        <v>1858</v>
      </c>
      <c r="Q17">
        <v>666</v>
      </c>
      <c r="R17">
        <v>355</v>
      </c>
      <c r="S17">
        <v>244</v>
      </c>
      <c r="T17">
        <v>18951</v>
      </c>
      <c r="U17">
        <v>2206</v>
      </c>
      <c r="V17">
        <v>1234</v>
      </c>
      <c r="W17">
        <v>369</v>
      </c>
      <c r="X17">
        <v>950</v>
      </c>
      <c r="Y17">
        <v>296</v>
      </c>
      <c r="Z17">
        <v>1910</v>
      </c>
      <c r="AA17">
        <v>410</v>
      </c>
      <c r="AB17">
        <v>621</v>
      </c>
      <c r="AC17">
        <v>192</v>
      </c>
      <c r="AD17">
        <v>321</v>
      </c>
      <c r="AE17">
        <v>148.9</v>
      </c>
      <c r="AF17">
        <v>6202</v>
      </c>
      <c r="AG17">
        <v>898.29999999999905</v>
      </c>
      <c r="AH17">
        <v>1145</v>
      </c>
      <c r="AI17">
        <v>312</v>
      </c>
      <c r="AJ17">
        <v>437</v>
      </c>
      <c r="AK17">
        <v>122.099999999999</v>
      </c>
      <c r="AL17">
        <v>0</v>
      </c>
      <c r="AM17">
        <v>16</v>
      </c>
      <c r="AN17">
        <v>255</v>
      </c>
      <c r="AO17">
        <v>114.2</v>
      </c>
      <c r="AP17">
        <v>598</v>
      </c>
      <c r="AQ17">
        <v>194</v>
      </c>
      <c r="AR17">
        <v>41</v>
      </c>
      <c r="AS17">
        <v>17</v>
      </c>
      <c r="AT17">
        <v>23.399999999999899</v>
      </c>
      <c r="AU17">
        <v>8.1999999999999904</v>
      </c>
      <c r="AV17">
        <v>9.5</v>
      </c>
      <c r="AW17">
        <v>5.9</v>
      </c>
      <c r="AX17">
        <v>18951</v>
      </c>
      <c r="AY17">
        <v>2206</v>
      </c>
      <c r="AZ17">
        <v>23.5</v>
      </c>
      <c r="BA17">
        <v>6.1</v>
      </c>
      <c r="BB17">
        <v>11.9</v>
      </c>
      <c r="BC17">
        <v>3.7</v>
      </c>
      <c r="BD17">
        <v>24</v>
      </c>
      <c r="BE17">
        <v>4.7</v>
      </c>
      <c r="BF17">
        <v>7.8</v>
      </c>
      <c r="BG17">
        <v>2.1</v>
      </c>
      <c r="BH17">
        <v>12.3</v>
      </c>
      <c r="BI17">
        <v>5.7</v>
      </c>
      <c r="BJ17">
        <v>78</v>
      </c>
      <c r="BK17">
        <v>8.8000000000000007</v>
      </c>
      <c r="BL17">
        <v>15.1999999999999</v>
      </c>
      <c r="BM17">
        <v>3.9</v>
      </c>
      <c r="BN17">
        <v>15.1</v>
      </c>
      <c r="BO17">
        <v>4.2</v>
      </c>
      <c r="BP17">
        <v>0</v>
      </c>
      <c r="BQ17">
        <v>1</v>
      </c>
      <c r="BR17">
        <v>9.8000000000000007</v>
      </c>
      <c r="BS17">
        <v>4.4000000000000004</v>
      </c>
      <c r="BT17">
        <v>23</v>
      </c>
      <c r="BU17">
        <v>7.3</v>
      </c>
      <c r="BV17">
        <v>0.5</v>
      </c>
      <c r="BW17">
        <v>0.2</v>
      </c>
      <c r="BX17">
        <v>0.77249999999999996</v>
      </c>
      <c r="BY17">
        <v>0.71689999999999998</v>
      </c>
      <c r="BZ17">
        <v>0.82830000000000004</v>
      </c>
      <c r="CA17">
        <v>0.80510000000000004</v>
      </c>
      <c r="CB17">
        <v>3.1227999999999998</v>
      </c>
      <c r="CC17">
        <v>0.83909999999999996</v>
      </c>
      <c r="CD17">
        <v>0.3276</v>
      </c>
      <c r="CE17">
        <v>0.70450000000000002</v>
      </c>
      <c r="CF17">
        <v>0.21560000000000001</v>
      </c>
      <c r="CG17">
        <v>0.73350000000000004</v>
      </c>
      <c r="CH17">
        <v>1.9812000000000001</v>
      </c>
      <c r="CI17">
        <v>0.4738</v>
      </c>
      <c r="CJ17">
        <v>0.7409</v>
      </c>
      <c r="CK17">
        <v>0.84560000000000002</v>
      </c>
      <c r="CL17">
        <v>1.5865</v>
      </c>
      <c r="CM17">
        <v>0.83360000000000001</v>
      </c>
      <c r="CN17">
        <v>0.62190000000000001</v>
      </c>
      <c r="CO17">
        <v>0</v>
      </c>
      <c r="CP17">
        <v>0.80600000000000005</v>
      </c>
      <c r="CQ17">
        <v>0.57479999999999998</v>
      </c>
      <c r="CR17">
        <v>0.59660000000000002</v>
      </c>
      <c r="CS17">
        <v>2.5992999999999999</v>
      </c>
      <c r="CT17">
        <v>0.67520000000000002</v>
      </c>
      <c r="CU17">
        <v>9.2897999999999996</v>
      </c>
      <c r="CV17">
        <v>0.81630000000000003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1198</v>
      </c>
      <c r="DR17">
        <v>486</v>
      </c>
      <c r="DS17">
        <v>15.1</v>
      </c>
      <c r="DT17">
        <v>5.9</v>
      </c>
      <c r="DU17">
        <v>2694</v>
      </c>
      <c r="DV17">
        <v>2.7038349657699998E-2</v>
      </c>
      <c r="DW17">
        <v>4.3180617848999999E-5</v>
      </c>
    </row>
    <row r="18" spans="1:127" x14ac:dyDescent="0.2">
      <c r="A18">
        <v>20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36081030903</v>
      </c>
      <c r="H18" t="s">
        <v>1650</v>
      </c>
      <c r="I18">
        <v>0.13579279999999999</v>
      </c>
      <c r="J18">
        <v>6379</v>
      </c>
      <c r="K18">
        <v>493</v>
      </c>
      <c r="L18">
        <v>2071</v>
      </c>
      <c r="M18">
        <v>76</v>
      </c>
      <c r="N18">
        <v>1829</v>
      </c>
      <c r="O18">
        <v>107</v>
      </c>
      <c r="P18">
        <v>1026</v>
      </c>
      <c r="Q18">
        <v>354</v>
      </c>
      <c r="R18">
        <v>300</v>
      </c>
      <c r="S18">
        <v>117</v>
      </c>
      <c r="T18">
        <v>21949</v>
      </c>
      <c r="U18">
        <v>2654</v>
      </c>
      <c r="V18">
        <v>872</v>
      </c>
      <c r="W18">
        <v>213</v>
      </c>
      <c r="X18">
        <v>768</v>
      </c>
      <c r="Y18">
        <v>134</v>
      </c>
      <c r="Z18">
        <v>1398</v>
      </c>
      <c r="AA18">
        <v>212</v>
      </c>
      <c r="AB18">
        <v>575</v>
      </c>
      <c r="AC18">
        <v>240</v>
      </c>
      <c r="AD18">
        <v>193</v>
      </c>
      <c r="AE18">
        <v>87.4</v>
      </c>
      <c r="AF18">
        <v>5577</v>
      </c>
      <c r="AG18">
        <v>543.20000000000005</v>
      </c>
      <c r="AH18">
        <v>966</v>
      </c>
      <c r="AI18">
        <v>240.69999999999899</v>
      </c>
      <c r="AJ18">
        <v>100</v>
      </c>
      <c r="AK18">
        <v>61.7</v>
      </c>
      <c r="AL18">
        <v>9</v>
      </c>
      <c r="AM18">
        <v>17</v>
      </c>
      <c r="AN18">
        <v>233</v>
      </c>
      <c r="AO18">
        <v>79.2</v>
      </c>
      <c r="AP18">
        <v>690</v>
      </c>
      <c r="AQ18">
        <v>137</v>
      </c>
      <c r="AR18">
        <v>0</v>
      </c>
      <c r="AS18">
        <v>16</v>
      </c>
      <c r="AT18">
        <v>16.100000000000001</v>
      </c>
      <c r="AU18">
        <v>5.6</v>
      </c>
      <c r="AV18">
        <v>9.4</v>
      </c>
      <c r="AW18">
        <v>3.5</v>
      </c>
      <c r="AX18">
        <v>21949</v>
      </c>
      <c r="AY18">
        <v>2654</v>
      </c>
      <c r="AZ18">
        <v>20.3</v>
      </c>
      <c r="BA18">
        <v>4.7</v>
      </c>
      <c r="BB18">
        <v>12</v>
      </c>
      <c r="BC18">
        <v>2.2000000000000002</v>
      </c>
      <c r="BD18">
        <v>21.899999999999899</v>
      </c>
      <c r="BE18">
        <v>2.9</v>
      </c>
      <c r="BF18">
        <v>9</v>
      </c>
      <c r="BG18">
        <v>3.8</v>
      </c>
      <c r="BH18">
        <v>10.6</v>
      </c>
      <c r="BI18">
        <v>4.7</v>
      </c>
      <c r="BJ18">
        <v>87.4</v>
      </c>
      <c r="BK18">
        <v>5.2</v>
      </c>
      <c r="BL18">
        <v>15.8</v>
      </c>
      <c r="BM18">
        <v>3.7</v>
      </c>
      <c r="BN18">
        <v>4.8</v>
      </c>
      <c r="BO18">
        <v>3</v>
      </c>
      <c r="BP18">
        <v>0.4</v>
      </c>
      <c r="BQ18">
        <v>0.8</v>
      </c>
      <c r="BR18">
        <v>12.6999999999999</v>
      </c>
      <c r="BS18">
        <v>4.3</v>
      </c>
      <c r="BT18">
        <v>37.700000000000003</v>
      </c>
      <c r="BU18">
        <v>7.2</v>
      </c>
      <c r="BV18">
        <v>0</v>
      </c>
      <c r="BW18">
        <v>0.3</v>
      </c>
      <c r="BX18">
        <v>0.62809999999999999</v>
      </c>
      <c r="BY18">
        <v>0.71250000000000002</v>
      </c>
      <c r="BZ18">
        <v>0.73960000000000004</v>
      </c>
      <c r="CA18">
        <v>0.7571</v>
      </c>
      <c r="CB18">
        <v>2.8372999999999999</v>
      </c>
      <c r="CC18">
        <v>0.76480000000000004</v>
      </c>
      <c r="CD18">
        <v>0.33360000000000001</v>
      </c>
      <c r="CE18">
        <v>0.55069999999999997</v>
      </c>
      <c r="CF18">
        <v>0.3296</v>
      </c>
      <c r="CG18">
        <v>0.66639999999999999</v>
      </c>
      <c r="CH18">
        <v>1.8803000000000001</v>
      </c>
      <c r="CI18">
        <v>0.4002</v>
      </c>
      <c r="CJ18">
        <v>0.7984</v>
      </c>
      <c r="CK18">
        <v>0.85319999999999996</v>
      </c>
      <c r="CL18">
        <v>1.6516</v>
      </c>
      <c r="CM18">
        <v>0.87709999999999999</v>
      </c>
      <c r="CN18">
        <v>0.4244</v>
      </c>
      <c r="CO18">
        <v>0.68510000000000004</v>
      </c>
      <c r="CP18">
        <v>0.86960000000000004</v>
      </c>
      <c r="CQ18">
        <v>0.68469999999999998</v>
      </c>
      <c r="CR18">
        <v>0</v>
      </c>
      <c r="CS18">
        <v>2.6638999999999999</v>
      </c>
      <c r="CT18">
        <v>0.70269999999999999</v>
      </c>
      <c r="CU18">
        <v>9.0330999999999904</v>
      </c>
      <c r="CV18">
        <v>0.78769999999999996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589</v>
      </c>
      <c r="DR18">
        <v>187</v>
      </c>
      <c r="DS18">
        <v>9.1999999999999904</v>
      </c>
      <c r="DT18">
        <v>2.8</v>
      </c>
      <c r="DU18">
        <v>3254</v>
      </c>
      <c r="DV18">
        <v>2.4578535559987E-2</v>
      </c>
      <c r="DW18">
        <v>3.7500159278E-5</v>
      </c>
    </row>
    <row r="19" spans="1:127" x14ac:dyDescent="0.2">
      <c r="A19">
        <v>21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36081030904</v>
      </c>
      <c r="H19" t="s">
        <v>1526</v>
      </c>
      <c r="I19">
        <v>0.1600076</v>
      </c>
      <c r="J19">
        <v>3632</v>
      </c>
      <c r="K19">
        <v>392</v>
      </c>
      <c r="L19">
        <v>1278</v>
      </c>
      <c r="M19">
        <v>55</v>
      </c>
      <c r="N19">
        <v>1139</v>
      </c>
      <c r="O19">
        <v>81</v>
      </c>
      <c r="P19">
        <v>706</v>
      </c>
      <c r="Q19">
        <v>379</v>
      </c>
      <c r="R19">
        <v>135</v>
      </c>
      <c r="S19">
        <v>89</v>
      </c>
      <c r="T19">
        <v>27565</v>
      </c>
      <c r="U19">
        <v>4028</v>
      </c>
      <c r="V19">
        <v>498</v>
      </c>
      <c r="W19">
        <v>166</v>
      </c>
      <c r="X19">
        <v>555</v>
      </c>
      <c r="Y19">
        <v>144</v>
      </c>
      <c r="Z19">
        <v>793</v>
      </c>
      <c r="AA19">
        <v>203</v>
      </c>
      <c r="AB19">
        <v>299</v>
      </c>
      <c r="AC19">
        <v>88</v>
      </c>
      <c r="AD19">
        <v>104</v>
      </c>
      <c r="AE19">
        <v>59.1</v>
      </c>
      <c r="AF19">
        <v>2701</v>
      </c>
      <c r="AG19">
        <v>482.3</v>
      </c>
      <c r="AH19">
        <v>536</v>
      </c>
      <c r="AI19">
        <v>144.19999999999899</v>
      </c>
      <c r="AJ19">
        <v>110</v>
      </c>
      <c r="AK19">
        <v>55.1</v>
      </c>
      <c r="AL19">
        <v>0</v>
      </c>
      <c r="AM19">
        <v>11</v>
      </c>
      <c r="AN19">
        <v>93</v>
      </c>
      <c r="AO19">
        <v>48.799999999999898</v>
      </c>
      <c r="AP19">
        <v>341</v>
      </c>
      <c r="AQ19">
        <v>85</v>
      </c>
      <c r="AR19">
        <v>13</v>
      </c>
      <c r="AS19">
        <v>8</v>
      </c>
      <c r="AT19">
        <v>19.5</v>
      </c>
      <c r="AU19">
        <v>9.6999999999999904</v>
      </c>
      <c r="AV19">
        <v>7.3</v>
      </c>
      <c r="AW19">
        <v>4.7</v>
      </c>
      <c r="AX19">
        <v>27565</v>
      </c>
      <c r="AY19">
        <v>4028</v>
      </c>
      <c r="AZ19">
        <v>19.8</v>
      </c>
      <c r="BA19">
        <v>6.3</v>
      </c>
      <c r="BB19">
        <v>15.3</v>
      </c>
      <c r="BC19">
        <v>4.3</v>
      </c>
      <c r="BD19">
        <v>21.8</v>
      </c>
      <c r="BE19">
        <v>5.0999999999999996</v>
      </c>
      <c r="BF19">
        <v>8.1999999999999904</v>
      </c>
      <c r="BG19">
        <v>2.6</v>
      </c>
      <c r="BH19">
        <v>9.1</v>
      </c>
      <c r="BI19">
        <v>5.0999999999999996</v>
      </c>
      <c r="BJ19">
        <v>74.400000000000006</v>
      </c>
      <c r="BK19">
        <v>10.6</v>
      </c>
      <c r="BL19">
        <v>15.6999999999999</v>
      </c>
      <c r="BM19">
        <v>3.8</v>
      </c>
      <c r="BN19">
        <v>8.6</v>
      </c>
      <c r="BO19">
        <v>4.3</v>
      </c>
      <c r="BP19">
        <v>0</v>
      </c>
      <c r="BQ19">
        <v>2.2999999999999998</v>
      </c>
      <c r="BR19">
        <v>8.1999999999999904</v>
      </c>
      <c r="BS19">
        <v>4.2</v>
      </c>
      <c r="BT19">
        <v>29.899999999999899</v>
      </c>
      <c r="BU19">
        <v>7.1</v>
      </c>
      <c r="BV19">
        <v>0.4</v>
      </c>
      <c r="BW19">
        <v>0.2</v>
      </c>
      <c r="BX19">
        <v>0.70660000000000001</v>
      </c>
      <c r="BY19">
        <v>0.53879999999999995</v>
      </c>
      <c r="BZ19">
        <v>0.53779999999999994</v>
      </c>
      <c r="CA19">
        <v>0.74970000000000003</v>
      </c>
      <c r="CB19">
        <v>2.5329000000000002</v>
      </c>
      <c r="CC19">
        <v>0.67410000000000003</v>
      </c>
      <c r="CD19">
        <v>0.55330000000000001</v>
      </c>
      <c r="CE19">
        <v>0.54349999999999998</v>
      </c>
      <c r="CF19">
        <v>0.24979999999999999</v>
      </c>
      <c r="CG19">
        <v>0.59060000000000001</v>
      </c>
      <c r="CH19">
        <v>1.9372</v>
      </c>
      <c r="CI19">
        <v>0.43890000000000001</v>
      </c>
      <c r="CJ19">
        <v>0.72570000000000001</v>
      </c>
      <c r="CK19">
        <v>0.85109999999999997</v>
      </c>
      <c r="CL19">
        <v>1.5768</v>
      </c>
      <c r="CM19">
        <v>0.82679999999999998</v>
      </c>
      <c r="CN19">
        <v>0.52180000000000004</v>
      </c>
      <c r="CO19">
        <v>0</v>
      </c>
      <c r="CP19">
        <v>0.76090000000000002</v>
      </c>
      <c r="CQ19">
        <v>0.63109999999999999</v>
      </c>
      <c r="CR19">
        <v>0.52510000000000001</v>
      </c>
      <c r="CS19">
        <v>2.4388999999999998</v>
      </c>
      <c r="CT19">
        <v>0.59140000000000004</v>
      </c>
      <c r="CU19">
        <v>8.4857999999999905</v>
      </c>
      <c r="CV19">
        <v>0.7137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343</v>
      </c>
      <c r="DR19">
        <v>171</v>
      </c>
      <c r="DS19">
        <v>9.4</v>
      </c>
      <c r="DT19">
        <v>4.3</v>
      </c>
      <c r="DU19">
        <v>2487</v>
      </c>
      <c r="DV19">
        <v>3.1301617668587002E-2</v>
      </c>
      <c r="DW19">
        <v>4.3044937324000002E-5</v>
      </c>
    </row>
    <row r="20" spans="1:127" x14ac:dyDescent="0.2">
      <c r="A20">
        <v>22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36081031700</v>
      </c>
      <c r="H20" t="s">
        <v>1525</v>
      </c>
      <c r="I20">
        <v>0.2963866</v>
      </c>
      <c r="J20">
        <v>5973</v>
      </c>
      <c r="K20">
        <v>660</v>
      </c>
      <c r="L20">
        <v>2807</v>
      </c>
      <c r="M20">
        <v>71</v>
      </c>
      <c r="N20">
        <v>2398</v>
      </c>
      <c r="O20">
        <v>180</v>
      </c>
      <c r="P20">
        <v>386</v>
      </c>
      <c r="Q20">
        <v>256</v>
      </c>
      <c r="R20">
        <v>150</v>
      </c>
      <c r="S20">
        <v>86</v>
      </c>
      <c r="T20">
        <v>43188</v>
      </c>
      <c r="U20">
        <v>14308</v>
      </c>
      <c r="V20">
        <v>508</v>
      </c>
      <c r="W20">
        <v>195</v>
      </c>
      <c r="X20">
        <v>1255</v>
      </c>
      <c r="Y20">
        <v>269</v>
      </c>
      <c r="Z20">
        <v>924</v>
      </c>
      <c r="AA20">
        <v>255</v>
      </c>
      <c r="AB20">
        <v>585</v>
      </c>
      <c r="AC20">
        <v>193</v>
      </c>
      <c r="AD20">
        <v>95</v>
      </c>
      <c r="AE20">
        <v>111</v>
      </c>
      <c r="AF20">
        <v>1749</v>
      </c>
      <c r="AG20">
        <v>866.89999999999895</v>
      </c>
      <c r="AH20">
        <v>393</v>
      </c>
      <c r="AI20">
        <v>164.5</v>
      </c>
      <c r="AJ20">
        <v>516</v>
      </c>
      <c r="AK20">
        <v>181.69999999999899</v>
      </c>
      <c r="AL20">
        <v>0</v>
      </c>
      <c r="AM20">
        <v>16</v>
      </c>
      <c r="AN20">
        <v>81</v>
      </c>
      <c r="AO20">
        <v>58.299999999999898</v>
      </c>
      <c r="AP20">
        <v>733</v>
      </c>
      <c r="AQ20">
        <v>184</v>
      </c>
      <c r="AR20">
        <v>15</v>
      </c>
      <c r="AS20">
        <v>14</v>
      </c>
      <c r="AT20">
        <v>6.5</v>
      </c>
      <c r="AU20">
        <v>4.4000000000000004</v>
      </c>
      <c r="AV20">
        <v>4.8</v>
      </c>
      <c r="AW20">
        <v>2.7</v>
      </c>
      <c r="AX20">
        <v>43188</v>
      </c>
      <c r="AY20">
        <v>14308</v>
      </c>
      <c r="AZ20">
        <v>11</v>
      </c>
      <c r="BA20">
        <v>4</v>
      </c>
      <c r="BB20">
        <v>21</v>
      </c>
      <c r="BC20">
        <v>4.3</v>
      </c>
      <c r="BD20">
        <v>15.5</v>
      </c>
      <c r="BE20">
        <v>3.9</v>
      </c>
      <c r="BF20">
        <v>9.8000000000000007</v>
      </c>
      <c r="BG20">
        <v>2.9</v>
      </c>
      <c r="BH20">
        <v>4</v>
      </c>
      <c r="BI20">
        <v>4.5999999999999996</v>
      </c>
      <c r="BJ20">
        <v>29.3</v>
      </c>
      <c r="BK20">
        <v>14.1</v>
      </c>
      <c r="BL20">
        <v>7.1</v>
      </c>
      <c r="BM20">
        <v>2.9</v>
      </c>
      <c r="BN20">
        <v>18.399999999999899</v>
      </c>
      <c r="BO20">
        <v>6.5</v>
      </c>
      <c r="BP20">
        <v>0</v>
      </c>
      <c r="BQ20">
        <v>1.1000000000000001</v>
      </c>
      <c r="BR20">
        <v>3.4</v>
      </c>
      <c r="BS20">
        <v>2.4</v>
      </c>
      <c r="BT20">
        <v>30.6</v>
      </c>
      <c r="BU20">
        <v>7.1</v>
      </c>
      <c r="BV20">
        <v>0.3</v>
      </c>
      <c r="BW20">
        <v>0.2</v>
      </c>
      <c r="BX20">
        <v>0.25790000000000002</v>
      </c>
      <c r="BY20">
        <v>0.25130000000000002</v>
      </c>
      <c r="BZ20">
        <v>0.17169999999999999</v>
      </c>
      <c r="CA20">
        <v>0.4778</v>
      </c>
      <c r="CB20">
        <v>1.1586000000000001</v>
      </c>
      <c r="CC20">
        <v>0.247</v>
      </c>
      <c r="CD20">
        <v>0.87090000000000001</v>
      </c>
      <c r="CE20">
        <v>0.153</v>
      </c>
      <c r="CF20">
        <v>0.41110000000000002</v>
      </c>
      <c r="CG20">
        <v>0.22409999999999999</v>
      </c>
      <c r="CH20">
        <v>1.659</v>
      </c>
      <c r="CI20">
        <v>0.2601</v>
      </c>
      <c r="CJ20">
        <v>0.46400000000000002</v>
      </c>
      <c r="CK20">
        <v>0.69599999999999995</v>
      </c>
      <c r="CL20">
        <v>1.1599999999999999</v>
      </c>
      <c r="CM20">
        <v>0.56999999999999995</v>
      </c>
      <c r="CN20">
        <v>0.6542</v>
      </c>
      <c r="CO20">
        <v>0</v>
      </c>
      <c r="CP20">
        <v>0.54630000000000001</v>
      </c>
      <c r="CQ20">
        <v>0.63690000000000002</v>
      </c>
      <c r="CR20">
        <v>0.45240000000000002</v>
      </c>
      <c r="CS20">
        <v>2.2898999999999998</v>
      </c>
      <c r="CT20">
        <v>0.51849999999999996</v>
      </c>
      <c r="CU20">
        <v>6.2675999999999998</v>
      </c>
      <c r="CV20">
        <v>0.37109999999999999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358</v>
      </c>
      <c r="DR20">
        <v>165</v>
      </c>
      <c r="DS20">
        <v>6</v>
      </c>
      <c r="DT20">
        <v>2.7</v>
      </c>
      <c r="DU20">
        <v>5009</v>
      </c>
      <c r="DV20">
        <v>5.7178176500020002E-3</v>
      </c>
      <c r="DW20">
        <v>5.0485846100000001E-7</v>
      </c>
    </row>
    <row r="21" spans="1:127" x14ac:dyDescent="0.2">
      <c r="A21">
        <v>23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36081032700</v>
      </c>
      <c r="H21" t="s">
        <v>1649</v>
      </c>
      <c r="I21">
        <v>5.8244299999999999E-2</v>
      </c>
      <c r="J21">
        <v>3809</v>
      </c>
      <c r="K21">
        <v>506</v>
      </c>
      <c r="L21">
        <v>1339</v>
      </c>
      <c r="M21">
        <v>48</v>
      </c>
      <c r="N21">
        <v>1131</v>
      </c>
      <c r="O21">
        <v>100</v>
      </c>
      <c r="P21">
        <v>694</v>
      </c>
      <c r="Q21">
        <v>362</v>
      </c>
      <c r="R21">
        <v>184</v>
      </c>
      <c r="S21">
        <v>74</v>
      </c>
      <c r="T21">
        <v>22380</v>
      </c>
      <c r="U21">
        <v>3435</v>
      </c>
      <c r="V21">
        <v>467</v>
      </c>
      <c r="W21">
        <v>184</v>
      </c>
      <c r="X21">
        <v>500</v>
      </c>
      <c r="Y21">
        <v>135</v>
      </c>
      <c r="Z21">
        <v>644</v>
      </c>
      <c r="AA21">
        <v>199</v>
      </c>
      <c r="AB21">
        <v>241</v>
      </c>
      <c r="AC21">
        <v>99</v>
      </c>
      <c r="AD21">
        <v>110</v>
      </c>
      <c r="AE21">
        <v>63.1</v>
      </c>
      <c r="AF21">
        <v>3453</v>
      </c>
      <c r="AG21">
        <v>533.79999999999905</v>
      </c>
      <c r="AH21">
        <v>739</v>
      </c>
      <c r="AI21">
        <v>173.69999999999899</v>
      </c>
      <c r="AJ21">
        <v>107</v>
      </c>
      <c r="AK21">
        <v>50.2</v>
      </c>
      <c r="AL21">
        <v>0</v>
      </c>
      <c r="AM21">
        <v>11</v>
      </c>
      <c r="AN21">
        <v>161</v>
      </c>
      <c r="AO21">
        <v>75.5</v>
      </c>
      <c r="AP21">
        <v>531</v>
      </c>
      <c r="AQ21">
        <v>122</v>
      </c>
      <c r="AR21">
        <v>0</v>
      </c>
      <c r="AS21">
        <v>11</v>
      </c>
      <c r="AT21">
        <v>18.1999999999999</v>
      </c>
      <c r="AU21">
        <v>9</v>
      </c>
      <c r="AV21">
        <v>8.8000000000000007</v>
      </c>
      <c r="AW21">
        <v>3.5</v>
      </c>
      <c r="AX21">
        <v>22380</v>
      </c>
      <c r="AY21">
        <v>3435</v>
      </c>
      <c r="AZ21">
        <v>16.899999999999899</v>
      </c>
      <c r="BA21">
        <v>6.2</v>
      </c>
      <c r="BB21">
        <v>13.1</v>
      </c>
      <c r="BC21">
        <v>4.0999999999999996</v>
      </c>
      <c r="BD21">
        <v>16.899999999999899</v>
      </c>
      <c r="BE21">
        <v>4.7</v>
      </c>
      <c r="BF21">
        <v>6.3</v>
      </c>
      <c r="BG21">
        <v>2.8</v>
      </c>
      <c r="BH21">
        <v>9.6999999999999904</v>
      </c>
      <c r="BI21">
        <v>5.5</v>
      </c>
      <c r="BJ21">
        <v>90.7</v>
      </c>
      <c r="BK21">
        <v>7.2</v>
      </c>
      <c r="BL21">
        <v>20.6</v>
      </c>
      <c r="BM21">
        <v>4.0999999999999996</v>
      </c>
      <c r="BN21">
        <v>8</v>
      </c>
      <c r="BO21">
        <v>3.7</v>
      </c>
      <c r="BP21">
        <v>0</v>
      </c>
      <c r="BQ21">
        <v>2.2000000000000002</v>
      </c>
      <c r="BR21">
        <v>14.1999999999999</v>
      </c>
      <c r="BS21">
        <v>6.6</v>
      </c>
      <c r="BT21">
        <v>46.899999999999899</v>
      </c>
      <c r="BU21">
        <v>9.4</v>
      </c>
      <c r="BV21">
        <v>0</v>
      </c>
      <c r="BW21">
        <v>0.3</v>
      </c>
      <c r="BX21">
        <v>0.68330000000000002</v>
      </c>
      <c r="BY21">
        <v>0.67310000000000003</v>
      </c>
      <c r="BZ21">
        <v>0.72660000000000002</v>
      </c>
      <c r="CA21">
        <v>0.68579999999999997</v>
      </c>
      <c r="CB21">
        <v>2.7688000000000001</v>
      </c>
      <c r="CC21">
        <v>0.74270000000000003</v>
      </c>
      <c r="CD21">
        <v>0.40589999999999998</v>
      </c>
      <c r="CE21">
        <v>0.2109</v>
      </c>
      <c r="CF21">
        <v>0.1031</v>
      </c>
      <c r="CG21">
        <v>0.62209999999999999</v>
      </c>
      <c r="CH21">
        <v>1.3420000000000001</v>
      </c>
      <c r="CI21">
        <v>0.1285</v>
      </c>
      <c r="CJ21">
        <v>0.82099999999999995</v>
      </c>
      <c r="CK21">
        <v>0.90749999999999997</v>
      </c>
      <c r="CL21">
        <v>1.7285999999999999</v>
      </c>
      <c r="CM21">
        <v>0.92010000000000003</v>
      </c>
      <c r="CN21">
        <v>0.50619999999999998</v>
      </c>
      <c r="CO21">
        <v>0</v>
      </c>
      <c r="CP21">
        <v>0.8952</v>
      </c>
      <c r="CQ21">
        <v>0.74119999999999997</v>
      </c>
      <c r="CR21">
        <v>0</v>
      </c>
      <c r="CS21">
        <v>2.1425000000000001</v>
      </c>
      <c r="CT21">
        <v>0.45190000000000002</v>
      </c>
      <c r="CU21">
        <v>7.9819000000000004</v>
      </c>
      <c r="CV21">
        <v>0.64300000000000002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636</v>
      </c>
      <c r="DR21">
        <v>221</v>
      </c>
      <c r="DS21">
        <v>16.6999999999999</v>
      </c>
      <c r="DT21">
        <v>5.0999999999999996</v>
      </c>
      <c r="DU21">
        <v>1294</v>
      </c>
      <c r="DV21">
        <v>1.7115809555962001E-2</v>
      </c>
      <c r="DW21">
        <v>1.6082506234000001E-5</v>
      </c>
    </row>
    <row r="22" spans="1:127" x14ac:dyDescent="0.2">
      <c r="A22">
        <v>24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36081032900</v>
      </c>
      <c r="H22" t="s">
        <v>1648</v>
      </c>
      <c r="I22">
        <v>0.16869339999999999</v>
      </c>
      <c r="J22">
        <v>3918</v>
      </c>
      <c r="K22">
        <v>510</v>
      </c>
      <c r="L22">
        <v>1253</v>
      </c>
      <c r="M22">
        <v>55</v>
      </c>
      <c r="N22">
        <v>1005</v>
      </c>
      <c r="O22">
        <v>97</v>
      </c>
      <c r="P22">
        <v>575</v>
      </c>
      <c r="Q22">
        <v>255</v>
      </c>
      <c r="R22">
        <v>129</v>
      </c>
      <c r="S22">
        <v>68</v>
      </c>
      <c r="T22">
        <v>21313</v>
      </c>
      <c r="U22">
        <v>3282</v>
      </c>
      <c r="V22">
        <v>416</v>
      </c>
      <c r="W22">
        <v>133</v>
      </c>
      <c r="X22">
        <v>482</v>
      </c>
      <c r="Y22">
        <v>124</v>
      </c>
      <c r="Z22">
        <v>651</v>
      </c>
      <c r="AA22">
        <v>226</v>
      </c>
      <c r="AB22">
        <v>356</v>
      </c>
      <c r="AC22">
        <v>151</v>
      </c>
      <c r="AD22">
        <v>69</v>
      </c>
      <c r="AE22">
        <v>48.399999999999899</v>
      </c>
      <c r="AF22">
        <v>3570</v>
      </c>
      <c r="AG22">
        <v>530.79999999999905</v>
      </c>
      <c r="AH22">
        <v>489</v>
      </c>
      <c r="AI22">
        <v>159.69999999999899</v>
      </c>
      <c r="AJ22">
        <v>0</v>
      </c>
      <c r="AK22">
        <v>15.6</v>
      </c>
      <c r="AL22">
        <v>0</v>
      </c>
      <c r="AM22">
        <v>11</v>
      </c>
      <c r="AN22">
        <v>212</v>
      </c>
      <c r="AO22">
        <v>87.099999999999895</v>
      </c>
      <c r="AP22">
        <v>359</v>
      </c>
      <c r="AQ22">
        <v>108</v>
      </c>
      <c r="AR22">
        <v>223</v>
      </c>
      <c r="AS22">
        <v>161</v>
      </c>
      <c r="AT22">
        <v>14.6999999999999</v>
      </c>
      <c r="AU22">
        <v>6.3</v>
      </c>
      <c r="AV22">
        <v>6.6</v>
      </c>
      <c r="AW22">
        <v>3.4</v>
      </c>
      <c r="AX22">
        <v>21313</v>
      </c>
      <c r="AY22">
        <v>3282</v>
      </c>
      <c r="AZ22">
        <v>15.6999999999999</v>
      </c>
      <c r="BA22">
        <v>4.7</v>
      </c>
      <c r="BB22">
        <v>12.3</v>
      </c>
      <c r="BC22">
        <v>3.1</v>
      </c>
      <c r="BD22">
        <v>16.600000000000001</v>
      </c>
      <c r="BE22">
        <v>5.3</v>
      </c>
      <c r="BF22">
        <v>9.1</v>
      </c>
      <c r="BG22">
        <v>3.7</v>
      </c>
      <c r="BH22">
        <v>6.9</v>
      </c>
      <c r="BI22">
        <v>4.8</v>
      </c>
      <c r="BJ22">
        <v>91.099999999999895</v>
      </c>
      <c r="BK22">
        <v>6.5</v>
      </c>
      <c r="BL22">
        <v>13</v>
      </c>
      <c r="BM22">
        <v>3.9</v>
      </c>
      <c r="BN22">
        <v>0</v>
      </c>
      <c r="BO22">
        <v>1.2</v>
      </c>
      <c r="BP22">
        <v>0</v>
      </c>
      <c r="BQ22">
        <v>2.4</v>
      </c>
      <c r="BR22">
        <v>21.1</v>
      </c>
      <c r="BS22">
        <v>8.4</v>
      </c>
      <c r="BT22">
        <v>35.700000000000003</v>
      </c>
      <c r="BU22">
        <v>10.1</v>
      </c>
      <c r="BV22">
        <v>5.7</v>
      </c>
      <c r="BW22">
        <v>4</v>
      </c>
      <c r="BX22">
        <v>0.58930000000000005</v>
      </c>
      <c r="BY22">
        <v>0.46989999999999998</v>
      </c>
      <c r="BZ22">
        <v>0.76080000000000003</v>
      </c>
      <c r="CA22">
        <v>0.65329999999999999</v>
      </c>
      <c r="CB22">
        <v>2.4731999999999998</v>
      </c>
      <c r="CC22">
        <v>0.65529999999999999</v>
      </c>
      <c r="CD22">
        <v>0.35149999999999998</v>
      </c>
      <c r="CE22">
        <v>0.19359999999999999</v>
      </c>
      <c r="CF22">
        <v>0.34029999999999999</v>
      </c>
      <c r="CG22">
        <v>0.44319999999999998</v>
      </c>
      <c r="CH22">
        <v>1.3286</v>
      </c>
      <c r="CI22">
        <v>0.1229</v>
      </c>
      <c r="CJ22">
        <v>0.82599999999999996</v>
      </c>
      <c r="CK22">
        <v>0.80989999999999995</v>
      </c>
      <c r="CL22">
        <v>1.6358999999999999</v>
      </c>
      <c r="CM22">
        <v>0.86760000000000004</v>
      </c>
      <c r="CN22">
        <v>0</v>
      </c>
      <c r="CO22">
        <v>0</v>
      </c>
      <c r="CP22">
        <v>0.96250000000000002</v>
      </c>
      <c r="CQ22">
        <v>0.66979999999999995</v>
      </c>
      <c r="CR22">
        <v>0.89170000000000005</v>
      </c>
      <c r="CS22">
        <v>2.524</v>
      </c>
      <c r="CT22">
        <v>0.63560000000000005</v>
      </c>
      <c r="CU22">
        <v>7.9617000000000004</v>
      </c>
      <c r="CV22">
        <v>0.63990000000000002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1</v>
      </c>
      <c r="DQ22">
        <v>632</v>
      </c>
      <c r="DR22">
        <v>208</v>
      </c>
      <c r="DS22">
        <v>16.100000000000001</v>
      </c>
      <c r="DT22">
        <v>4.8</v>
      </c>
      <c r="DU22">
        <v>3383</v>
      </c>
      <c r="DV22">
        <v>2.8654411297772998E-2</v>
      </c>
      <c r="DW22">
        <v>4.6423471131000002E-5</v>
      </c>
    </row>
    <row r="23" spans="1:127" x14ac:dyDescent="0.2">
      <c r="A23">
        <v>25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36081033700</v>
      </c>
      <c r="H23" t="s">
        <v>1647</v>
      </c>
      <c r="I23">
        <v>5.8237700000000003E-2</v>
      </c>
      <c r="J23">
        <v>3391</v>
      </c>
      <c r="K23">
        <v>443</v>
      </c>
      <c r="L23">
        <v>1050</v>
      </c>
      <c r="M23">
        <v>55</v>
      </c>
      <c r="N23">
        <v>923</v>
      </c>
      <c r="O23">
        <v>86</v>
      </c>
      <c r="P23">
        <v>645</v>
      </c>
      <c r="Q23">
        <v>283</v>
      </c>
      <c r="R23">
        <v>73</v>
      </c>
      <c r="S23">
        <v>54</v>
      </c>
      <c r="T23">
        <v>19867</v>
      </c>
      <c r="U23">
        <v>2951</v>
      </c>
      <c r="V23">
        <v>711</v>
      </c>
      <c r="W23">
        <v>195</v>
      </c>
      <c r="X23">
        <v>249</v>
      </c>
      <c r="Y23">
        <v>82</v>
      </c>
      <c r="Z23">
        <v>546</v>
      </c>
      <c r="AA23">
        <v>167</v>
      </c>
      <c r="AB23">
        <v>135</v>
      </c>
      <c r="AC23">
        <v>61</v>
      </c>
      <c r="AD23">
        <v>163</v>
      </c>
      <c r="AE23">
        <v>87.299999999999898</v>
      </c>
      <c r="AF23">
        <v>3303</v>
      </c>
      <c r="AG23">
        <v>450.19999999999902</v>
      </c>
      <c r="AH23">
        <v>847</v>
      </c>
      <c r="AI23">
        <v>257</v>
      </c>
      <c r="AJ23">
        <v>0</v>
      </c>
      <c r="AK23">
        <v>15.6</v>
      </c>
      <c r="AL23">
        <v>0</v>
      </c>
      <c r="AM23">
        <v>11</v>
      </c>
      <c r="AN23">
        <v>190</v>
      </c>
      <c r="AO23">
        <v>69</v>
      </c>
      <c r="AP23">
        <v>371</v>
      </c>
      <c r="AQ23">
        <v>121</v>
      </c>
      <c r="AR23">
        <v>0</v>
      </c>
      <c r="AS23">
        <v>11</v>
      </c>
      <c r="AT23">
        <v>19</v>
      </c>
      <c r="AU23">
        <v>8.4</v>
      </c>
      <c r="AV23">
        <v>3.7</v>
      </c>
      <c r="AW23">
        <v>2.6</v>
      </c>
      <c r="AX23">
        <v>19867</v>
      </c>
      <c r="AY23">
        <v>2951</v>
      </c>
      <c r="AZ23">
        <v>30.6</v>
      </c>
      <c r="BA23">
        <v>7.1</v>
      </c>
      <c r="BB23">
        <v>7.3</v>
      </c>
      <c r="BC23">
        <v>2.4</v>
      </c>
      <c r="BD23">
        <v>16.100000000000001</v>
      </c>
      <c r="BE23">
        <v>4.5</v>
      </c>
      <c r="BF23">
        <v>4</v>
      </c>
      <c r="BG23">
        <v>1.9</v>
      </c>
      <c r="BH23">
        <v>17.6999999999999</v>
      </c>
      <c r="BI23">
        <v>9.3000000000000007</v>
      </c>
      <c r="BJ23">
        <v>97.4</v>
      </c>
      <c r="BK23">
        <v>3.8</v>
      </c>
      <c r="BL23">
        <v>27.1999999999999</v>
      </c>
      <c r="BM23">
        <v>7.4</v>
      </c>
      <c r="BN23">
        <v>0</v>
      </c>
      <c r="BO23">
        <v>1.5</v>
      </c>
      <c r="BP23">
        <v>0</v>
      </c>
      <c r="BQ23">
        <v>2.8</v>
      </c>
      <c r="BR23">
        <v>20.6</v>
      </c>
      <c r="BS23">
        <v>7.2</v>
      </c>
      <c r="BT23">
        <v>40.200000000000003</v>
      </c>
      <c r="BU23">
        <v>11.8</v>
      </c>
      <c r="BV23">
        <v>0</v>
      </c>
      <c r="BW23">
        <v>0.3</v>
      </c>
      <c r="BX23">
        <v>0.69650000000000001</v>
      </c>
      <c r="BY23">
        <v>0.14199999999999999</v>
      </c>
      <c r="BZ23">
        <v>0.79959999999999998</v>
      </c>
      <c r="CA23">
        <v>0.8982</v>
      </c>
      <c r="CB23">
        <v>2.5363000000000002</v>
      </c>
      <c r="CC23">
        <v>0.6754</v>
      </c>
      <c r="CD23">
        <v>8.9800000000000005E-2</v>
      </c>
      <c r="CE23">
        <v>0.17380000000000001</v>
      </c>
      <c r="CF23">
        <v>2.1899999999999999E-2</v>
      </c>
      <c r="CG23">
        <v>0.86080000000000001</v>
      </c>
      <c r="CH23">
        <v>1.1462000000000001</v>
      </c>
      <c r="CI23">
        <v>8.4599999999999995E-2</v>
      </c>
      <c r="CJ23">
        <v>0.91120000000000001</v>
      </c>
      <c r="CK23">
        <v>0.95589999999999997</v>
      </c>
      <c r="CL23">
        <v>1.8672</v>
      </c>
      <c r="CM23">
        <v>0.98170000000000002</v>
      </c>
      <c r="CN23">
        <v>0</v>
      </c>
      <c r="CO23">
        <v>0</v>
      </c>
      <c r="CP23">
        <v>0.95979999999999999</v>
      </c>
      <c r="CQ23">
        <v>0.70230000000000004</v>
      </c>
      <c r="CR23">
        <v>0</v>
      </c>
      <c r="CS23">
        <v>1.6620999999999999</v>
      </c>
      <c r="CT23">
        <v>0.25740000000000002</v>
      </c>
      <c r="CU23">
        <v>7.2118000000000002</v>
      </c>
      <c r="CV23">
        <v>0.5272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2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3</v>
      </c>
      <c r="DQ23">
        <v>770</v>
      </c>
      <c r="DR23">
        <v>230</v>
      </c>
      <c r="DS23">
        <v>22.6999999999999</v>
      </c>
      <c r="DT23">
        <v>6.6</v>
      </c>
      <c r="DU23">
        <v>1428</v>
      </c>
      <c r="DV23">
        <v>1.7107246112559E-2</v>
      </c>
      <c r="DW23">
        <v>1.6087518110999999E-5</v>
      </c>
    </row>
    <row r="24" spans="1:127" x14ac:dyDescent="0.2">
      <c r="A24">
        <v>26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36081033900</v>
      </c>
      <c r="H24" t="s">
        <v>1646</v>
      </c>
      <c r="I24">
        <v>5.8239199999999998E-2</v>
      </c>
      <c r="J24">
        <v>3357</v>
      </c>
      <c r="K24">
        <v>511</v>
      </c>
      <c r="L24">
        <v>1235</v>
      </c>
      <c r="M24">
        <v>45</v>
      </c>
      <c r="N24">
        <v>1118</v>
      </c>
      <c r="O24">
        <v>84</v>
      </c>
      <c r="P24">
        <v>383</v>
      </c>
      <c r="Q24">
        <v>244</v>
      </c>
      <c r="R24">
        <v>80</v>
      </c>
      <c r="S24">
        <v>63</v>
      </c>
      <c r="T24">
        <v>24507</v>
      </c>
      <c r="U24">
        <v>4112</v>
      </c>
      <c r="V24">
        <v>367</v>
      </c>
      <c r="W24">
        <v>159</v>
      </c>
      <c r="X24">
        <v>327</v>
      </c>
      <c r="Y24">
        <v>108</v>
      </c>
      <c r="Z24">
        <v>809</v>
      </c>
      <c r="AA24">
        <v>260</v>
      </c>
      <c r="AB24">
        <v>253</v>
      </c>
      <c r="AC24">
        <v>99</v>
      </c>
      <c r="AD24">
        <v>83</v>
      </c>
      <c r="AE24">
        <v>66.5</v>
      </c>
      <c r="AF24">
        <v>2985</v>
      </c>
      <c r="AG24">
        <v>536.1</v>
      </c>
      <c r="AH24">
        <v>454</v>
      </c>
      <c r="AI24">
        <v>187.5</v>
      </c>
      <c r="AJ24">
        <v>538</v>
      </c>
      <c r="AK24">
        <v>110.5</v>
      </c>
      <c r="AL24">
        <v>0</v>
      </c>
      <c r="AM24">
        <v>11</v>
      </c>
      <c r="AN24">
        <v>114</v>
      </c>
      <c r="AO24">
        <v>69.900000000000006</v>
      </c>
      <c r="AP24">
        <v>467</v>
      </c>
      <c r="AQ24">
        <v>107</v>
      </c>
      <c r="AR24">
        <v>0</v>
      </c>
      <c r="AS24">
        <v>11</v>
      </c>
      <c r="AT24">
        <v>11.4</v>
      </c>
      <c r="AU24">
        <v>6.9</v>
      </c>
      <c r="AV24">
        <v>5.0999999999999996</v>
      </c>
      <c r="AW24">
        <v>3.8</v>
      </c>
      <c r="AX24">
        <v>24507</v>
      </c>
      <c r="AY24">
        <v>4112</v>
      </c>
      <c r="AZ24">
        <v>16.3</v>
      </c>
      <c r="BA24">
        <v>6.4</v>
      </c>
      <c r="BB24">
        <v>9.6999999999999904</v>
      </c>
      <c r="BC24">
        <v>3.2</v>
      </c>
      <c r="BD24">
        <v>24.1</v>
      </c>
      <c r="BE24">
        <v>6.8</v>
      </c>
      <c r="BF24">
        <v>7.5</v>
      </c>
      <c r="BG24">
        <v>3.1</v>
      </c>
      <c r="BH24">
        <v>7.4</v>
      </c>
      <c r="BI24">
        <v>5.9</v>
      </c>
      <c r="BJ24">
        <v>88.9</v>
      </c>
      <c r="BK24">
        <v>8.5</v>
      </c>
      <c r="BL24">
        <v>14.8</v>
      </c>
      <c r="BM24">
        <v>5.6</v>
      </c>
      <c r="BN24">
        <v>43.6</v>
      </c>
      <c r="BO24">
        <v>8.8000000000000007</v>
      </c>
      <c r="BP24">
        <v>0</v>
      </c>
      <c r="BQ24">
        <v>2.4</v>
      </c>
      <c r="BR24">
        <v>10.1999999999999</v>
      </c>
      <c r="BS24">
        <v>6.2</v>
      </c>
      <c r="BT24">
        <v>41.799999999999898</v>
      </c>
      <c r="BU24">
        <v>9.5</v>
      </c>
      <c r="BV24">
        <v>0</v>
      </c>
      <c r="BW24">
        <v>0.3</v>
      </c>
      <c r="BX24">
        <v>0.48</v>
      </c>
      <c r="BY24">
        <v>0.28620000000000001</v>
      </c>
      <c r="BZ24">
        <v>0.65190000000000003</v>
      </c>
      <c r="CA24">
        <v>0.66849999999999998</v>
      </c>
      <c r="CB24">
        <v>2.0865999999999998</v>
      </c>
      <c r="CC24">
        <v>0.54579999999999995</v>
      </c>
      <c r="CD24">
        <v>0.1993</v>
      </c>
      <c r="CE24">
        <v>0.71230000000000004</v>
      </c>
      <c r="CF24">
        <v>0.1885</v>
      </c>
      <c r="CG24">
        <v>0.48720000000000002</v>
      </c>
      <c r="CH24">
        <v>1.5873999999999999</v>
      </c>
      <c r="CI24">
        <v>0.22420000000000001</v>
      </c>
      <c r="CJ24">
        <v>0.80810000000000004</v>
      </c>
      <c r="CK24">
        <v>0.84040000000000004</v>
      </c>
      <c r="CL24">
        <v>1.6485000000000001</v>
      </c>
      <c r="CM24">
        <v>0.875</v>
      </c>
      <c r="CN24">
        <v>0.78320000000000001</v>
      </c>
      <c r="CO24">
        <v>0</v>
      </c>
      <c r="CP24">
        <v>0.81689999999999996</v>
      </c>
      <c r="CQ24">
        <v>0.71199999999999997</v>
      </c>
      <c r="CR24">
        <v>0</v>
      </c>
      <c r="CS24">
        <v>2.3121</v>
      </c>
      <c r="CT24">
        <v>0.5282</v>
      </c>
      <c r="CU24">
        <v>7.6345000000000001</v>
      </c>
      <c r="CV24">
        <v>0.58909999999999996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404</v>
      </c>
      <c r="DR24">
        <v>180</v>
      </c>
      <c r="DS24">
        <v>12</v>
      </c>
      <c r="DT24">
        <v>5.3</v>
      </c>
      <c r="DU24">
        <v>2746</v>
      </c>
      <c r="DV24">
        <v>1.7097967122006001E-2</v>
      </c>
      <c r="DW24">
        <v>1.6074707573000001E-5</v>
      </c>
    </row>
    <row r="25" spans="1:127" x14ac:dyDescent="0.2">
      <c r="A25">
        <v>27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36081034700</v>
      </c>
      <c r="H25" t="s">
        <v>1524</v>
      </c>
      <c r="I25">
        <v>0.147789</v>
      </c>
      <c r="J25">
        <v>3352</v>
      </c>
      <c r="K25">
        <v>340</v>
      </c>
      <c r="L25">
        <v>1094</v>
      </c>
      <c r="M25">
        <v>41</v>
      </c>
      <c r="N25">
        <v>1010</v>
      </c>
      <c r="O25">
        <v>58</v>
      </c>
      <c r="P25">
        <v>435</v>
      </c>
      <c r="Q25">
        <v>207</v>
      </c>
      <c r="R25">
        <v>192</v>
      </c>
      <c r="S25">
        <v>96</v>
      </c>
      <c r="T25">
        <v>21977</v>
      </c>
      <c r="U25">
        <v>4192</v>
      </c>
      <c r="V25">
        <v>502</v>
      </c>
      <c r="W25">
        <v>132</v>
      </c>
      <c r="X25">
        <v>509</v>
      </c>
      <c r="Y25">
        <v>128</v>
      </c>
      <c r="Z25">
        <v>668</v>
      </c>
      <c r="AA25">
        <v>119</v>
      </c>
      <c r="AB25">
        <v>337</v>
      </c>
      <c r="AC25">
        <v>96</v>
      </c>
      <c r="AD25">
        <v>99</v>
      </c>
      <c r="AE25">
        <v>50.5</v>
      </c>
      <c r="AF25">
        <v>3063</v>
      </c>
      <c r="AG25">
        <v>352.8</v>
      </c>
      <c r="AH25">
        <v>586</v>
      </c>
      <c r="AI25">
        <v>144.30000000000001</v>
      </c>
      <c r="AJ25">
        <v>24</v>
      </c>
      <c r="AK25">
        <v>27.6999999999999</v>
      </c>
      <c r="AL25">
        <v>0</v>
      </c>
      <c r="AM25">
        <v>11</v>
      </c>
      <c r="AN25">
        <v>92</v>
      </c>
      <c r="AO25">
        <v>48.5</v>
      </c>
      <c r="AP25">
        <v>422</v>
      </c>
      <c r="AQ25">
        <v>103</v>
      </c>
      <c r="AR25">
        <v>146</v>
      </c>
      <c r="AS25">
        <v>94</v>
      </c>
      <c r="AT25">
        <v>13.5</v>
      </c>
      <c r="AU25">
        <v>6.5</v>
      </c>
      <c r="AV25">
        <v>11.3</v>
      </c>
      <c r="AW25">
        <v>5.2</v>
      </c>
      <c r="AX25">
        <v>21977</v>
      </c>
      <c r="AY25">
        <v>4192</v>
      </c>
      <c r="AZ25">
        <v>21.8</v>
      </c>
      <c r="BA25">
        <v>4.8</v>
      </c>
      <c r="BB25">
        <v>15.1999999999999</v>
      </c>
      <c r="BC25">
        <v>3.5</v>
      </c>
      <c r="BD25">
        <v>19.899999999999899</v>
      </c>
      <c r="BE25">
        <v>2.9</v>
      </c>
      <c r="BF25">
        <v>10.1</v>
      </c>
      <c r="BG25">
        <v>2.5</v>
      </c>
      <c r="BH25">
        <v>9.8000000000000007</v>
      </c>
      <c r="BI25">
        <v>5</v>
      </c>
      <c r="BJ25">
        <v>91.4</v>
      </c>
      <c r="BK25">
        <v>5</v>
      </c>
      <c r="BL25">
        <v>18.600000000000001</v>
      </c>
      <c r="BM25">
        <v>4.2</v>
      </c>
      <c r="BN25">
        <v>2.2000000000000002</v>
      </c>
      <c r="BO25">
        <v>2.5</v>
      </c>
      <c r="BP25">
        <v>0</v>
      </c>
      <c r="BQ25">
        <v>2.7</v>
      </c>
      <c r="BR25">
        <v>9.1</v>
      </c>
      <c r="BS25">
        <v>4.8</v>
      </c>
      <c r="BT25">
        <v>41.799999999999898</v>
      </c>
      <c r="BU25">
        <v>9.6999999999999904</v>
      </c>
      <c r="BV25">
        <v>4.4000000000000004</v>
      </c>
      <c r="BW25">
        <v>2.8</v>
      </c>
      <c r="BX25">
        <v>0.55210000000000004</v>
      </c>
      <c r="BY25">
        <v>0.81410000000000005</v>
      </c>
      <c r="BZ25">
        <v>0.73829999999999996</v>
      </c>
      <c r="CA25">
        <v>0.77959999999999996</v>
      </c>
      <c r="CB25">
        <v>2.8839999999999999</v>
      </c>
      <c r="CC25">
        <v>0.7772</v>
      </c>
      <c r="CD25">
        <v>0.54759999999999998</v>
      </c>
      <c r="CE25">
        <v>0.38819999999999999</v>
      </c>
      <c r="CF25">
        <v>0.442</v>
      </c>
      <c r="CG25">
        <v>0.62690000000000001</v>
      </c>
      <c r="CH25">
        <v>2.0045999999999999</v>
      </c>
      <c r="CI25">
        <v>0.4909</v>
      </c>
      <c r="CJ25">
        <v>0.82830000000000004</v>
      </c>
      <c r="CK25">
        <v>0.8861</v>
      </c>
      <c r="CL25">
        <v>1.7143999999999999</v>
      </c>
      <c r="CM25">
        <v>0.91559999999999997</v>
      </c>
      <c r="CN25">
        <v>0.31840000000000002</v>
      </c>
      <c r="CO25">
        <v>0</v>
      </c>
      <c r="CP25">
        <v>0.78559999999999997</v>
      </c>
      <c r="CQ25">
        <v>0.71199999999999997</v>
      </c>
      <c r="CR25">
        <v>0.86040000000000005</v>
      </c>
      <c r="CS25">
        <v>2.6764000000000001</v>
      </c>
      <c r="CT25">
        <v>0.71009999999999995</v>
      </c>
      <c r="CU25">
        <v>9.2794000000000008</v>
      </c>
      <c r="CV25">
        <v>0.81510000000000005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564</v>
      </c>
      <c r="DR25">
        <v>156</v>
      </c>
      <c r="DS25">
        <v>16.8</v>
      </c>
      <c r="DT25">
        <v>4.4000000000000004</v>
      </c>
      <c r="DU25">
        <v>3090</v>
      </c>
      <c r="DV25">
        <v>4.1386772490341998E-2</v>
      </c>
      <c r="DW25">
        <v>3.9211269616999999E-5</v>
      </c>
    </row>
    <row r="26" spans="1:127" x14ac:dyDescent="0.2">
      <c r="A26">
        <v>28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36081035100</v>
      </c>
      <c r="H26" t="s">
        <v>1645</v>
      </c>
      <c r="I26">
        <v>5.3761200000000002E-2</v>
      </c>
      <c r="J26">
        <v>4215</v>
      </c>
      <c r="K26">
        <v>469</v>
      </c>
      <c r="L26">
        <v>1728</v>
      </c>
      <c r="M26">
        <v>52</v>
      </c>
      <c r="N26">
        <v>1536</v>
      </c>
      <c r="O26">
        <v>114</v>
      </c>
      <c r="P26">
        <v>530</v>
      </c>
      <c r="Q26">
        <v>348</v>
      </c>
      <c r="R26">
        <v>215</v>
      </c>
      <c r="S26">
        <v>97</v>
      </c>
      <c r="T26">
        <v>24836</v>
      </c>
      <c r="U26">
        <v>3313</v>
      </c>
      <c r="V26">
        <v>594</v>
      </c>
      <c r="W26">
        <v>193</v>
      </c>
      <c r="X26">
        <v>730</v>
      </c>
      <c r="Y26">
        <v>176</v>
      </c>
      <c r="Z26">
        <v>923</v>
      </c>
      <c r="AA26">
        <v>290</v>
      </c>
      <c r="AB26">
        <v>266</v>
      </c>
      <c r="AC26">
        <v>106</v>
      </c>
      <c r="AD26">
        <v>107</v>
      </c>
      <c r="AE26">
        <v>67.299999999999898</v>
      </c>
      <c r="AF26">
        <v>3836</v>
      </c>
      <c r="AG26">
        <v>483.89999999999901</v>
      </c>
      <c r="AH26">
        <v>1066</v>
      </c>
      <c r="AI26">
        <v>320.60000000000002</v>
      </c>
      <c r="AJ26">
        <v>1015</v>
      </c>
      <c r="AK26">
        <v>109.799999999999</v>
      </c>
      <c r="AL26">
        <v>0</v>
      </c>
      <c r="AM26">
        <v>11</v>
      </c>
      <c r="AN26">
        <v>224</v>
      </c>
      <c r="AO26">
        <v>113.2</v>
      </c>
      <c r="AP26">
        <v>605</v>
      </c>
      <c r="AQ26">
        <v>105</v>
      </c>
      <c r="AR26">
        <v>0</v>
      </c>
      <c r="AS26">
        <v>11</v>
      </c>
      <c r="AT26">
        <v>12.6</v>
      </c>
      <c r="AU26">
        <v>8</v>
      </c>
      <c r="AV26">
        <v>10</v>
      </c>
      <c r="AW26">
        <v>4.3</v>
      </c>
      <c r="AX26">
        <v>24836</v>
      </c>
      <c r="AY26">
        <v>3313</v>
      </c>
      <c r="AZ26">
        <v>20.8</v>
      </c>
      <c r="BA26">
        <v>6.2</v>
      </c>
      <c r="BB26">
        <v>17.3</v>
      </c>
      <c r="BC26">
        <v>4.5999999999999996</v>
      </c>
      <c r="BD26">
        <v>21.899999999999899</v>
      </c>
      <c r="BE26">
        <v>6.4</v>
      </c>
      <c r="BF26">
        <v>6.3</v>
      </c>
      <c r="BG26">
        <v>2.7</v>
      </c>
      <c r="BH26">
        <v>7</v>
      </c>
      <c r="BI26">
        <v>4.3</v>
      </c>
      <c r="BJ26">
        <v>91</v>
      </c>
      <c r="BK26">
        <v>5.4</v>
      </c>
      <c r="BL26">
        <v>26.8</v>
      </c>
      <c r="BM26">
        <v>7.4</v>
      </c>
      <c r="BN26">
        <v>58.7</v>
      </c>
      <c r="BO26">
        <v>6.1</v>
      </c>
      <c r="BP26">
        <v>0</v>
      </c>
      <c r="BQ26">
        <v>1.7</v>
      </c>
      <c r="BR26">
        <v>14.6</v>
      </c>
      <c r="BS26">
        <v>7.3</v>
      </c>
      <c r="BT26">
        <v>39.399999999999899</v>
      </c>
      <c r="BU26">
        <v>6.7</v>
      </c>
      <c r="BV26">
        <v>0</v>
      </c>
      <c r="BW26">
        <v>0.3</v>
      </c>
      <c r="BX26">
        <v>0.52229999999999999</v>
      </c>
      <c r="BY26">
        <v>0.74619999999999997</v>
      </c>
      <c r="BZ26">
        <v>0.6391</v>
      </c>
      <c r="CA26">
        <v>0.7641</v>
      </c>
      <c r="CB26">
        <v>2.6717</v>
      </c>
      <c r="CC26">
        <v>0.71819999999999995</v>
      </c>
      <c r="CD26">
        <v>0.69279999999999997</v>
      </c>
      <c r="CE26">
        <v>0.54900000000000004</v>
      </c>
      <c r="CF26">
        <v>0.1031</v>
      </c>
      <c r="CG26">
        <v>0.45140000000000002</v>
      </c>
      <c r="CH26">
        <v>1.7963</v>
      </c>
      <c r="CI26">
        <v>0.34320000000000001</v>
      </c>
      <c r="CJ26">
        <v>0.82450000000000001</v>
      </c>
      <c r="CK26">
        <v>0.9526</v>
      </c>
      <c r="CL26">
        <v>1.7771999999999999</v>
      </c>
      <c r="CM26">
        <v>0.94340000000000002</v>
      </c>
      <c r="CN26">
        <v>0.83050000000000002</v>
      </c>
      <c r="CO26">
        <v>0</v>
      </c>
      <c r="CP26">
        <v>0.90180000000000005</v>
      </c>
      <c r="CQ26">
        <v>0.69750000000000001</v>
      </c>
      <c r="CR26">
        <v>0</v>
      </c>
      <c r="CS26">
        <v>2.4298000000000002</v>
      </c>
      <c r="CT26">
        <v>0.58699999999999997</v>
      </c>
      <c r="CU26">
        <v>8.6750000000000007</v>
      </c>
      <c r="CV26">
        <v>0.74150000000000005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2</v>
      </c>
      <c r="DQ26">
        <v>958</v>
      </c>
      <c r="DR26">
        <v>375</v>
      </c>
      <c r="DS26">
        <v>22.6999999999999</v>
      </c>
      <c r="DT26">
        <v>7.9</v>
      </c>
      <c r="DU26">
        <v>1519</v>
      </c>
      <c r="DV26">
        <v>1.6421852391482E-2</v>
      </c>
      <c r="DW26">
        <v>1.4849790947E-5</v>
      </c>
    </row>
    <row r="27" spans="1:127" x14ac:dyDescent="0.2">
      <c r="A27">
        <v>29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36081035300</v>
      </c>
      <c r="H27" t="s">
        <v>1644</v>
      </c>
      <c r="I27">
        <v>5.9889400000000002E-2</v>
      </c>
      <c r="J27">
        <v>2432</v>
      </c>
      <c r="K27">
        <v>327</v>
      </c>
      <c r="L27">
        <v>861</v>
      </c>
      <c r="M27">
        <v>24</v>
      </c>
      <c r="N27">
        <v>733</v>
      </c>
      <c r="O27">
        <v>60</v>
      </c>
      <c r="P27">
        <v>570</v>
      </c>
      <c r="Q27">
        <v>216</v>
      </c>
      <c r="R27">
        <v>134</v>
      </c>
      <c r="S27">
        <v>73</v>
      </c>
      <c r="T27">
        <v>18823</v>
      </c>
      <c r="U27">
        <v>2718</v>
      </c>
      <c r="V27">
        <v>468</v>
      </c>
      <c r="W27">
        <v>118</v>
      </c>
      <c r="X27">
        <v>368</v>
      </c>
      <c r="Y27">
        <v>74</v>
      </c>
      <c r="Z27">
        <v>357</v>
      </c>
      <c r="AA27">
        <v>97</v>
      </c>
      <c r="AB27">
        <v>262</v>
      </c>
      <c r="AC27">
        <v>107</v>
      </c>
      <c r="AD27">
        <v>102</v>
      </c>
      <c r="AE27">
        <v>53.2</v>
      </c>
      <c r="AF27">
        <v>2408</v>
      </c>
      <c r="AG27">
        <v>327.8</v>
      </c>
      <c r="AH27">
        <v>557</v>
      </c>
      <c r="AI27">
        <v>141.19999999999899</v>
      </c>
      <c r="AJ27">
        <v>150</v>
      </c>
      <c r="AK27">
        <v>48.299999999999898</v>
      </c>
      <c r="AL27">
        <v>0</v>
      </c>
      <c r="AM27">
        <v>11</v>
      </c>
      <c r="AN27">
        <v>67</v>
      </c>
      <c r="AO27">
        <v>39.399999999999899</v>
      </c>
      <c r="AP27">
        <v>336</v>
      </c>
      <c r="AQ27">
        <v>59</v>
      </c>
      <c r="AR27">
        <v>0</v>
      </c>
      <c r="AS27">
        <v>11</v>
      </c>
      <c r="AT27">
        <v>23.6</v>
      </c>
      <c r="AU27">
        <v>8</v>
      </c>
      <c r="AV27">
        <v>11.1</v>
      </c>
      <c r="AW27">
        <v>5.8</v>
      </c>
      <c r="AX27">
        <v>18823</v>
      </c>
      <c r="AY27">
        <v>2718</v>
      </c>
      <c r="AZ27">
        <v>28</v>
      </c>
      <c r="BA27">
        <v>5.5</v>
      </c>
      <c r="BB27">
        <v>15.1</v>
      </c>
      <c r="BC27">
        <v>3.3</v>
      </c>
      <c r="BD27">
        <v>14.6999999999999</v>
      </c>
      <c r="BE27">
        <v>3.5</v>
      </c>
      <c r="BF27">
        <v>10.8</v>
      </c>
      <c r="BG27">
        <v>4</v>
      </c>
      <c r="BH27">
        <v>13.9</v>
      </c>
      <c r="BI27">
        <v>7.2</v>
      </c>
      <c r="BJ27">
        <v>99</v>
      </c>
      <c r="BK27">
        <v>2.1</v>
      </c>
      <c r="BL27">
        <v>23.5</v>
      </c>
      <c r="BM27">
        <v>5.0999999999999996</v>
      </c>
      <c r="BN27">
        <v>17.399999999999899</v>
      </c>
      <c r="BO27">
        <v>5.6</v>
      </c>
      <c r="BP27">
        <v>0</v>
      </c>
      <c r="BQ27">
        <v>3.4</v>
      </c>
      <c r="BR27">
        <v>9.1</v>
      </c>
      <c r="BS27">
        <v>5.3</v>
      </c>
      <c r="BT27">
        <v>45.799999999999898</v>
      </c>
      <c r="BU27">
        <v>7.9</v>
      </c>
      <c r="BV27">
        <v>0</v>
      </c>
      <c r="BW27">
        <v>0.5</v>
      </c>
      <c r="BX27">
        <v>0.77639999999999998</v>
      </c>
      <c r="BY27">
        <v>0.80500000000000005</v>
      </c>
      <c r="BZ27">
        <v>0.83179999999999998</v>
      </c>
      <c r="CA27">
        <v>0.86629999999999996</v>
      </c>
      <c r="CB27">
        <v>3.2795999999999998</v>
      </c>
      <c r="CC27">
        <v>0.87450000000000006</v>
      </c>
      <c r="CD27">
        <v>0.5393</v>
      </c>
      <c r="CE27">
        <v>0.1308</v>
      </c>
      <c r="CF27">
        <v>0.50229999999999997</v>
      </c>
      <c r="CG27">
        <v>0.77990000000000004</v>
      </c>
      <c r="CH27">
        <v>1.9521999999999999</v>
      </c>
      <c r="CI27">
        <v>0.45400000000000001</v>
      </c>
      <c r="CJ27">
        <v>0.95920000000000005</v>
      </c>
      <c r="CK27">
        <v>0.93020000000000003</v>
      </c>
      <c r="CL27">
        <v>1.8894</v>
      </c>
      <c r="CM27">
        <v>0.98719999999999997</v>
      </c>
      <c r="CN27">
        <v>0.64500000000000002</v>
      </c>
      <c r="CO27">
        <v>0</v>
      </c>
      <c r="CP27">
        <v>0.78639999999999999</v>
      </c>
      <c r="CQ27">
        <v>0.73470000000000002</v>
      </c>
      <c r="CR27">
        <v>0</v>
      </c>
      <c r="CS27">
        <v>2.1661999999999999</v>
      </c>
      <c r="CT27">
        <v>0.4627</v>
      </c>
      <c r="CU27">
        <v>9.2873999999999999</v>
      </c>
      <c r="CV27">
        <v>0.81589999999999996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713</v>
      </c>
      <c r="DR27">
        <v>208</v>
      </c>
      <c r="DS27">
        <v>29.3</v>
      </c>
      <c r="DT27">
        <v>6.9</v>
      </c>
      <c r="DU27">
        <v>2865</v>
      </c>
      <c r="DV27">
        <v>1.8529029925277E-2</v>
      </c>
      <c r="DW27">
        <v>1.6530922008000001E-5</v>
      </c>
    </row>
    <row r="28" spans="1:127" x14ac:dyDescent="0.2">
      <c r="A28">
        <v>30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36081036100</v>
      </c>
      <c r="H28" t="s">
        <v>1643</v>
      </c>
      <c r="I28">
        <v>6.0761599999999999E-2</v>
      </c>
      <c r="J28">
        <v>2960</v>
      </c>
      <c r="K28">
        <v>389</v>
      </c>
      <c r="L28">
        <v>815</v>
      </c>
      <c r="M28">
        <v>31</v>
      </c>
      <c r="N28">
        <v>721</v>
      </c>
      <c r="O28">
        <v>52</v>
      </c>
      <c r="P28">
        <v>666</v>
      </c>
      <c r="Q28">
        <v>219</v>
      </c>
      <c r="R28">
        <v>124</v>
      </c>
      <c r="S28">
        <v>67</v>
      </c>
      <c r="T28">
        <v>15395</v>
      </c>
      <c r="U28">
        <v>2399</v>
      </c>
      <c r="V28">
        <v>547</v>
      </c>
      <c r="W28">
        <v>129</v>
      </c>
      <c r="X28">
        <v>323</v>
      </c>
      <c r="Y28">
        <v>80</v>
      </c>
      <c r="Z28">
        <v>804</v>
      </c>
      <c r="AA28">
        <v>185</v>
      </c>
      <c r="AB28">
        <v>170</v>
      </c>
      <c r="AC28">
        <v>51</v>
      </c>
      <c r="AD28">
        <v>147</v>
      </c>
      <c r="AE28">
        <v>54.899999999999899</v>
      </c>
      <c r="AF28">
        <v>2888</v>
      </c>
      <c r="AG28">
        <v>393</v>
      </c>
      <c r="AH28">
        <v>680</v>
      </c>
      <c r="AI28">
        <v>156.099999999999</v>
      </c>
      <c r="AJ28">
        <v>68</v>
      </c>
      <c r="AK28">
        <v>28.6</v>
      </c>
      <c r="AL28">
        <v>0</v>
      </c>
      <c r="AM28">
        <v>11</v>
      </c>
      <c r="AN28">
        <v>183</v>
      </c>
      <c r="AO28">
        <v>61.399999999999899</v>
      </c>
      <c r="AP28">
        <v>368</v>
      </c>
      <c r="AQ28">
        <v>69</v>
      </c>
      <c r="AR28">
        <v>7</v>
      </c>
      <c r="AS28">
        <v>4</v>
      </c>
      <c r="AT28">
        <v>22.5</v>
      </c>
      <c r="AU28">
        <v>7.9</v>
      </c>
      <c r="AV28">
        <v>9.1999999999999904</v>
      </c>
      <c r="AW28">
        <v>4.9000000000000004</v>
      </c>
      <c r="AX28">
        <v>15395</v>
      </c>
      <c r="AY28">
        <v>2399</v>
      </c>
      <c r="AZ28">
        <v>29.399999999999899</v>
      </c>
      <c r="BA28">
        <v>5.4</v>
      </c>
      <c r="BB28">
        <v>10.9</v>
      </c>
      <c r="BC28">
        <v>2.9</v>
      </c>
      <c r="BD28">
        <v>27.1999999999999</v>
      </c>
      <c r="BE28">
        <v>5.0999999999999996</v>
      </c>
      <c r="BF28">
        <v>5.7</v>
      </c>
      <c r="BG28">
        <v>1.9</v>
      </c>
      <c r="BH28">
        <v>20.399999999999899</v>
      </c>
      <c r="BI28">
        <v>7.5</v>
      </c>
      <c r="BJ28">
        <v>97.599999999999895</v>
      </c>
      <c r="BK28">
        <v>3.4</v>
      </c>
      <c r="BL28">
        <v>25.1</v>
      </c>
      <c r="BM28">
        <v>4.8</v>
      </c>
      <c r="BN28">
        <v>8.3000000000000007</v>
      </c>
      <c r="BO28">
        <v>3.5</v>
      </c>
      <c r="BP28">
        <v>0</v>
      </c>
      <c r="BQ28">
        <v>3.6</v>
      </c>
      <c r="BR28">
        <v>25.399999999999899</v>
      </c>
      <c r="BS28">
        <v>8.3000000000000007</v>
      </c>
      <c r="BT28">
        <v>51</v>
      </c>
      <c r="BU28">
        <v>9.1999999999999904</v>
      </c>
      <c r="BV28">
        <v>0.2</v>
      </c>
      <c r="BW28">
        <v>0.1</v>
      </c>
      <c r="BX28">
        <v>0.75760000000000005</v>
      </c>
      <c r="BY28">
        <v>0.7</v>
      </c>
      <c r="BZ28">
        <v>0.90800000000000003</v>
      </c>
      <c r="CA28">
        <v>0.88460000000000005</v>
      </c>
      <c r="CB28">
        <v>3.2502</v>
      </c>
      <c r="CC28">
        <v>0.86770000000000003</v>
      </c>
      <c r="CD28">
        <v>0.26400000000000001</v>
      </c>
      <c r="CE28">
        <v>0.85960000000000003</v>
      </c>
      <c r="CF28">
        <v>7.2599999999999998E-2</v>
      </c>
      <c r="CG28">
        <v>0.90490000000000004</v>
      </c>
      <c r="CH28">
        <v>2.101</v>
      </c>
      <c r="CI28">
        <v>0.56020000000000003</v>
      </c>
      <c r="CJ28">
        <v>0.91639999999999999</v>
      </c>
      <c r="CK28">
        <v>0.94379999999999997</v>
      </c>
      <c r="CL28">
        <v>1.8602000000000001</v>
      </c>
      <c r="CM28">
        <v>0.9778</v>
      </c>
      <c r="CN28">
        <v>0.51519999999999999</v>
      </c>
      <c r="CO28">
        <v>0</v>
      </c>
      <c r="CP28">
        <v>0.98040000000000005</v>
      </c>
      <c r="CQ28">
        <v>0.76759999999999995</v>
      </c>
      <c r="CR28">
        <v>0.44230000000000003</v>
      </c>
      <c r="CS28">
        <v>2.7057000000000002</v>
      </c>
      <c r="CT28">
        <v>0.72460000000000002</v>
      </c>
      <c r="CU28">
        <v>9.9170999999999996</v>
      </c>
      <c r="CV28">
        <v>0.87580000000000002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5</v>
      </c>
      <c r="DQ28">
        <v>709</v>
      </c>
      <c r="DR28">
        <v>178</v>
      </c>
      <c r="DS28">
        <v>24</v>
      </c>
      <c r="DT28">
        <v>4.5999999999999996</v>
      </c>
      <c r="DU28">
        <v>1300</v>
      </c>
      <c r="DV28">
        <v>2.2352983873732E-2</v>
      </c>
      <c r="DW28">
        <v>1.6786027638E-5</v>
      </c>
    </row>
    <row r="29" spans="1:127" x14ac:dyDescent="0.2">
      <c r="A29">
        <v>31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36081036300</v>
      </c>
      <c r="H29" t="s">
        <v>1642</v>
      </c>
      <c r="I29">
        <v>5.2084400000000003E-2</v>
      </c>
      <c r="J29">
        <v>2014</v>
      </c>
      <c r="K29">
        <v>280</v>
      </c>
      <c r="L29">
        <v>723</v>
      </c>
      <c r="M29">
        <v>28</v>
      </c>
      <c r="N29">
        <v>588</v>
      </c>
      <c r="O29">
        <v>53</v>
      </c>
      <c r="P29">
        <v>484</v>
      </c>
      <c r="Q29">
        <v>167</v>
      </c>
      <c r="R29">
        <v>60</v>
      </c>
      <c r="S29">
        <v>30</v>
      </c>
      <c r="T29">
        <v>21351</v>
      </c>
      <c r="U29">
        <v>4129</v>
      </c>
      <c r="V29">
        <v>305</v>
      </c>
      <c r="W29">
        <v>101</v>
      </c>
      <c r="X29">
        <v>225</v>
      </c>
      <c r="Y29">
        <v>69</v>
      </c>
      <c r="Z29">
        <v>540</v>
      </c>
      <c r="AA29">
        <v>133</v>
      </c>
      <c r="AB29">
        <v>221</v>
      </c>
      <c r="AC29">
        <v>107</v>
      </c>
      <c r="AD29">
        <v>125</v>
      </c>
      <c r="AE29">
        <v>48.799999999999898</v>
      </c>
      <c r="AF29">
        <v>1970</v>
      </c>
      <c r="AG29">
        <v>281.5</v>
      </c>
      <c r="AH29">
        <v>445</v>
      </c>
      <c r="AI29">
        <v>126.099999999999</v>
      </c>
      <c r="AJ29">
        <v>9</v>
      </c>
      <c r="AK29">
        <v>17.8</v>
      </c>
      <c r="AL29">
        <v>18</v>
      </c>
      <c r="AM29">
        <v>20</v>
      </c>
      <c r="AN29">
        <v>55</v>
      </c>
      <c r="AO29">
        <v>31.899999999999899</v>
      </c>
      <c r="AP29">
        <v>273</v>
      </c>
      <c r="AQ29">
        <v>63</v>
      </c>
      <c r="AR29">
        <v>0</v>
      </c>
      <c r="AS29">
        <v>11</v>
      </c>
      <c r="AT29">
        <v>24.3</v>
      </c>
      <c r="AU29">
        <v>7.1</v>
      </c>
      <c r="AV29">
        <v>5.7</v>
      </c>
      <c r="AW29">
        <v>2.8</v>
      </c>
      <c r="AX29">
        <v>21351</v>
      </c>
      <c r="AY29">
        <v>4129</v>
      </c>
      <c r="AZ29">
        <v>22.899999999999899</v>
      </c>
      <c r="BA29">
        <v>6.8</v>
      </c>
      <c r="BB29">
        <v>11.1999999999999</v>
      </c>
      <c r="BC29">
        <v>3.3</v>
      </c>
      <c r="BD29">
        <v>26.8</v>
      </c>
      <c r="BE29">
        <v>5.5</v>
      </c>
      <c r="BF29">
        <v>11</v>
      </c>
      <c r="BG29">
        <v>5.2</v>
      </c>
      <c r="BH29">
        <v>21.3</v>
      </c>
      <c r="BI29">
        <v>8.1</v>
      </c>
      <c r="BJ29">
        <v>97.799999999999898</v>
      </c>
      <c r="BK29">
        <v>3.2</v>
      </c>
      <c r="BL29">
        <v>23.6999999999999</v>
      </c>
      <c r="BM29">
        <v>5.8</v>
      </c>
      <c r="BN29">
        <v>1.2</v>
      </c>
      <c r="BO29">
        <v>2.5</v>
      </c>
      <c r="BP29">
        <v>2.5</v>
      </c>
      <c r="BQ29">
        <v>2.8</v>
      </c>
      <c r="BR29">
        <v>9.4</v>
      </c>
      <c r="BS29">
        <v>5.4</v>
      </c>
      <c r="BT29">
        <v>46.399999999999899</v>
      </c>
      <c r="BU29">
        <v>9.6999999999999904</v>
      </c>
      <c r="BV29">
        <v>0</v>
      </c>
      <c r="BW29">
        <v>0.5</v>
      </c>
      <c r="BX29">
        <v>0.78739999999999999</v>
      </c>
      <c r="BY29">
        <v>0.3533</v>
      </c>
      <c r="BZ29">
        <v>0.75919999999999999</v>
      </c>
      <c r="CA29">
        <v>0.79630000000000001</v>
      </c>
      <c r="CB29">
        <v>2.6960999999999999</v>
      </c>
      <c r="CC29">
        <v>0.72529999999999994</v>
      </c>
      <c r="CD29">
        <v>0.28460000000000002</v>
      </c>
      <c r="CE29">
        <v>0.84509999999999996</v>
      </c>
      <c r="CF29">
        <v>0.52229999999999999</v>
      </c>
      <c r="CG29">
        <v>0.91639999999999999</v>
      </c>
      <c r="CH29">
        <v>2.5684</v>
      </c>
      <c r="CI29">
        <v>0.82030000000000003</v>
      </c>
      <c r="CJ29">
        <v>0.92259999999999998</v>
      </c>
      <c r="CK29">
        <v>0.93159999999999998</v>
      </c>
      <c r="CL29">
        <v>1.8542000000000001</v>
      </c>
      <c r="CM29">
        <v>0.97470000000000001</v>
      </c>
      <c r="CN29">
        <v>0.26540000000000002</v>
      </c>
      <c r="CO29">
        <v>0.84419999999999995</v>
      </c>
      <c r="CP29">
        <v>0.79490000000000005</v>
      </c>
      <c r="CQ29">
        <v>0.73780000000000001</v>
      </c>
      <c r="CR29">
        <v>0</v>
      </c>
      <c r="CS29">
        <v>2.6423999999999999</v>
      </c>
      <c r="CT29">
        <v>0.6925</v>
      </c>
      <c r="CU29">
        <v>9.7611000000000008</v>
      </c>
      <c r="CV29">
        <v>0.86209999999999998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2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353</v>
      </c>
      <c r="DR29">
        <v>123</v>
      </c>
      <c r="DS29">
        <v>17.5</v>
      </c>
      <c r="DT29">
        <v>6.2</v>
      </c>
      <c r="DU29">
        <v>950</v>
      </c>
      <c r="DV29">
        <v>1.5831296804087999E-2</v>
      </c>
      <c r="DW29">
        <v>1.4360671812E-5</v>
      </c>
    </row>
    <row r="30" spans="1:127" x14ac:dyDescent="0.2">
      <c r="A30">
        <v>32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36081036500</v>
      </c>
      <c r="H30" t="s">
        <v>1641</v>
      </c>
      <c r="I30">
        <v>6.4168600000000006E-2</v>
      </c>
      <c r="J30">
        <v>3463</v>
      </c>
      <c r="K30">
        <v>524</v>
      </c>
      <c r="L30">
        <v>1016</v>
      </c>
      <c r="M30">
        <v>44</v>
      </c>
      <c r="N30">
        <v>857</v>
      </c>
      <c r="O30">
        <v>77</v>
      </c>
      <c r="P30">
        <v>659</v>
      </c>
      <c r="Q30">
        <v>269</v>
      </c>
      <c r="R30">
        <v>222</v>
      </c>
      <c r="S30">
        <v>110</v>
      </c>
      <c r="T30">
        <v>16008</v>
      </c>
      <c r="U30">
        <v>2110</v>
      </c>
      <c r="V30">
        <v>681</v>
      </c>
      <c r="W30">
        <v>166</v>
      </c>
      <c r="X30">
        <v>273</v>
      </c>
      <c r="Y30">
        <v>98</v>
      </c>
      <c r="Z30">
        <v>936</v>
      </c>
      <c r="AA30">
        <v>225</v>
      </c>
      <c r="AB30">
        <v>315</v>
      </c>
      <c r="AC30">
        <v>105</v>
      </c>
      <c r="AD30">
        <v>123</v>
      </c>
      <c r="AE30">
        <v>53.7</v>
      </c>
      <c r="AF30">
        <v>3360</v>
      </c>
      <c r="AG30">
        <v>531</v>
      </c>
      <c r="AH30">
        <v>784</v>
      </c>
      <c r="AI30">
        <v>199.8</v>
      </c>
      <c r="AJ30">
        <v>16</v>
      </c>
      <c r="AK30">
        <v>19.1999999999999</v>
      </c>
      <c r="AL30">
        <v>0</v>
      </c>
      <c r="AM30">
        <v>11</v>
      </c>
      <c r="AN30">
        <v>229</v>
      </c>
      <c r="AO30">
        <v>74.299999999999898</v>
      </c>
      <c r="AP30">
        <v>518</v>
      </c>
      <c r="AQ30">
        <v>73</v>
      </c>
      <c r="AR30">
        <v>0</v>
      </c>
      <c r="AS30">
        <v>11</v>
      </c>
      <c r="AT30">
        <v>19.100000000000001</v>
      </c>
      <c r="AU30">
        <v>7.2</v>
      </c>
      <c r="AV30">
        <v>13</v>
      </c>
      <c r="AW30">
        <v>5.6</v>
      </c>
      <c r="AX30">
        <v>16008</v>
      </c>
      <c r="AY30">
        <v>2110</v>
      </c>
      <c r="AZ30">
        <v>31.6</v>
      </c>
      <c r="BA30">
        <v>5.4</v>
      </c>
      <c r="BB30">
        <v>7.9</v>
      </c>
      <c r="BC30">
        <v>3</v>
      </c>
      <c r="BD30">
        <v>27</v>
      </c>
      <c r="BE30">
        <v>5</v>
      </c>
      <c r="BF30">
        <v>9.1</v>
      </c>
      <c r="BG30">
        <v>2.5</v>
      </c>
      <c r="BH30">
        <v>14.4</v>
      </c>
      <c r="BI30">
        <v>6.1</v>
      </c>
      <c r="BJ30">
        <v>97</v>
      </c>
      <c r="BK30">
        <v>4.4000000000000004</v>
      </c>
      <c r="BL30">
        <v>25.1999999999999</v>
      </c>
      <c r="BM30">
        <v>5.2</v>
      </c>
      <c r="BN30">
        <v>1.6</v>
      </c>
      <c r="BO30">
        <v>1.9</v>
      </c>
      <c r="BP30">
        <v>0</v>
      </c>
      <c r="BQ30">
        <v>2.9</v>
      </c>
      <c r="BR30">
        <v>26.6999999999999</v>
      </c>
      <c r="BS30">
        <v>8.3000000000000007</v>
      </c>
      <c r="BT30">
        <v>60.399999999999899</v>
      </c>
      <c r="BU30">
        <v>8.6</v>
      </c>
      <c r="BV30">
        <v>0</v>
      </c>
      <c r="BW30">
        <v>0.3</v>
      </c>
      <c r="BX30">
        <v>0.69899999999999995</v>
      </c>
      <c r="BY30">
        <v>0.87060000000000004</v>
      </c>
      <c r="BZ30">
        <v>0.89429999999999998</v>
      </c>
      <c r="CA30">
        <v>0.91020000000000001</v>
      </c>
      <c r="CB30">
        <v>3.3740999999999999</v>
      </c>
      <c r="CC30">
        <v>0.89570000000000005</v>
      </c>
      <c r="CD30">
        <v>0.1118</v>
      </c>
      <c r="CE30">
        <v>0.85460000000000003</v>
      </c>
      <c r="CF30">
        <v>0.34029999999999999</v>
      </c>
      <c r="CG30">
        <v>0.79159999999999997</v>
      </c>
      <c r="CH30">
        <v>2.0983999999999998</v>
      </c>
      <c r="CI30">
        <v>0.55820000000000003</v>
      </c>
      <c r="CJ30">
        <v>0.90239999999999998</v>
      </c>
      <c r="CK30">
        <v>0.94479999999999997</v>
      </c>
      <c r="CL30">
        <v>1.8472</v>
      </c>
      <c r="CM30">
        <v>0.97119999999999995</v>
      </c>
      <c r="CN30">
        <v>0.28770000000000001</v>
      </c>
      <c r="CO30">
        <v>0</v>
      </c>
      <c r="CP30">
        <v>0.98309999999999997</v>
      </c>
      <c r="CQ30">
        <v>0.83630000000000004</v>
      </c>
      <c r="CR30">
        <v>0</v>
      </c>
      <c r="CS30">
        <v>2.1071</v>
      </c>
      <c r="CT30">
        <v>0.437</v>
      </c>
      <c r="CU30">
        <v>9.4268000000000001</v>
      </c>
      <c r="CV30">
        <v>0.82920000000000005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2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1</v>
      </c>
      <c r="DP30">
        <v>4</v>
      </c>
      <c r="DQ30">
        <v>936</v>
      </c>
      <c r="DR30">
        <v>222</v>
      </c>
      <c r="DS30">
        <v>27</v>
      </c>
      <c r="DT30">
        <v>5.4</v>
      </c>
      <c r="DU30">
        <v>1336</v>
      </c>
      <c r="DV30">
        <v>1.6922393122196001E-2</v>
      </c>
      <c r="DW30">
        <v>1.7219760809E-5</v>
      </c>
    </row>
    <row r="31" spans="1:127" x14ac:dyDescent="0.2">
      <c r="A31">
        <v>33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36081036700</v>
      </c>
      <c r="H31" t="s">
        <v>1640</v>
      </c>
      <c r="I31">
        <v>7.5512300000000004E-2</v>
      </c>
      <c r="J31">
        <v>2667</v>
      </c>
      <c r="K31">
        <v>350</v>
      </c>
      <c r="L31">
        <v>895</v>
      </c>
      <c r="M31">
        <v>43</v>
      </c>
      <c r="N31">
        <v>756</v>
      </c>
      <c r="O31">
        <v>72</v>
      </c>
      <c r="P31">
        <v>430</v>
      </c>
      <c r="Q31">
        <v>217</v>
      </c>
      <c r="R31">
        <v>84</v>
      </c>
      <c r="S31">
        <v>48</v>
      </c>
      <c r="T31">
        <v>20105</v>
      </c>
      <c r="U31">
        <v>2240</v>
      </c>
      <c r="V31">
        <v>368</v>
      </c>
      <c r="W31">
        <v>116</v>
      </c>
      <c r="X31">
        <v>338</v>
      </c>
      <c r="Y31">
        <v>102</v>
      </c>
      <c r="Z31">
        <v>467</v>
      </c>
      <c r="AA31">
        <v>160</v>
      </c>
      <c r="AB31">
        <v>201</v>
      </c>
      <c r="AC31">
        <v>57</v>
      </c>
      <c r="AD31">
        <v>102</v>
      </c>
      <c r="AE31">
        <v>48</v>
      </c>
      <c r="AF31">
        <v>2559</v>
      </c>
      <c r="AG31">
        <v>360.39999999999901</v>
      </c>
      <c r="AH31">
        <v>367</v>
      </c>
      <c r="AI31">
        <v>126.299999999999</v>
      </c>
      <c r="AJ31">
        <v>14</v>
      </c>
      <c r="AK31">
        <v>22.8</v>
      </c>
      <c r="AL31">
        <v>0</v>
      </c>
      <c r="AM31">
        <v>11</v>
      </c>
      <c r="AN31">
        <v>113</v>
      </c>
      <c r="AO31">
        <v>61.6</v>
      </c>
      <c r="AP31">
        <v>333</v>
      </c>
      <c r="AQ31">
        <v>85</v>
      </c>
      <c r="AR31">
        <v>0</v>
      </c>
      <c r="AS31">
        <v>11</v>
      </c>
      <c r="AT31">
        <v>16.3</v>
      </c>
      <c r="AU31">
        <v>7.8</v>
      </c>
      <c r="AV31">
        <v>6.1</v>
      </c>
      <c r="AW31">
        <v>3.2</v>
      </c>
      <c r="AX31">
        <v>20105</v>
      </c>
      <c r="AY31">
        <v>2240</v>
      </c>
      <c r="AZ31">
        <v>19.600000000000001</v>
      </c>
      <c r="BA31">
        <v>5.5</v>
      </c>
      <c r="BB31">
        <v>12.6999999999999</v>
      </c>
      <c r="BC31">
        <v>4</v>
      </c>
      <c r="BD31">
        <v>17.5</v>
      </c>
      <c r="BE31">
        <v>5.5</v>
      </c>
      <c r="BF31">
        <v>7.5</v>
      </c>
      <c r="BG31">
        <v>2.2999999999999998</v>
      </c>
      <c r="BH31">
        <v>13.5</v>
      </c>
      <c r="BI31">
        <v>6.2</v>
      </c>
      <c r="BJ31">
        <v>96</v>
      </c>
      <c r="BK31">
        <v>4.9000000000000004</v>
      </c>
      <c r="BL31">
        <v>14.1</v>
      </c>
      <c r="BM31">
        <v>4.5</v>
      </c>
      <c r="BN31">
        <v>1.6</v>
      </c>
      <c r="BO31">
        <v>2.5</v>
      </c>
      <c r="BP31">
        <v>0</v>
      </c>
      <c r="BQ31">
        <v>3.3</v>
      </c>
      <c r="BR31">
        <v>14.9</v>
      </c>
      <c r="BS31">
        <v>8</v>
      </c>
      <c r="BT31">
        <v>44</v>
      </c>
      <c r="BU31">
        <v>10</v>
      </c>
      <c r="BV31">
        <v>0</v>
      </c>
      <c r="BW31">
        <v>0.4</v>
      </c>
      <c r="BX31">
        <v>0.63449999999999995</v>
      </c>
      <c r="BY31">
        <v>0.40339999999999998</v>
      </c>
      <c r="BZ31">
        <v>0.79449999999999998</v>
      </c>
      <c r="CA31">
        <v>0.74539999999999995</v>
      </c>
      <c r="CB31">
        <v>2.5777999999999999</v>
      </c>
      <c r="CC31">
        <v>0.68989999999999996</v>
      </c>
      <c r="CD31">
        <v>0.38119999999999998</v>
      </c>
      <c r="CE31">
        <v>0.23719999999999999</v>
      </c>
      <c r="CF31">
        <v>0.1885</v>
      </c>
      <c r="CG31">
        <v>0.76749999999999996</v>
      </c>
      <c r="CH31">
        <v>1.5744</v>
      </c>
      <c r="CI31">
        <v>0.21659999999999999</v>
      </c>
      <c r="CJ31">
        <v>0.8841</v>
      </c>
      <c r="CK31">
        <v>0.82969999999999999</v>
      </c>
      <c r="CL31">
        <v>1.7138</v>
      </c>
      <c r="CM31">
        <v>0.91469999999999996</v>
      </c>
      <c r="CN31">
        <v>0.28710000000000002</v>
      </c>
      <c r="CO31">
        <v>0</v>
      </c>
      <c r="CP31">
        <v>0.90629999999999999</v>
      </c>
      <c r="CQ31">
        <v>0.7258</v>
      </c>
      <c r="CR31">
        <v>0</v>
      </c>
      <c r="CS31">
        <v>1.9192</v>
      </c>
      <c r="CT31">
        <v>0.36230000000000001</v>
      </c>
      <c r="CU31">
        <v>7.7851999999999997</v>
      </c>
      <c r="CV31">
        <v>0.61460000000000004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1</v>
      </c>
      <c r="DQ31">
        <v>619</v>
      </c>
      <c r="DR31">
        <v>216</v>
      </c>
      <c r="DS31">
        <v>23.1999999999999</v>
      </c>
      <c r="DT31">
        <v>7.1</v>
      </c>
      <c r="DU31">
        <v>1315</v>
      </c>
      <c r="DV31">
        <v>2.0618855402297E-2</v>
      </c>
      <c r="DW31">
        <v>2.0909311296E-5</v>
      </c>
    </row>
    <row r="32" spans="1:127" x14ac:dyDescent="0.2">
      <c r="A32">
        <v>34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36081037100</v>
      </c>
      <c r="H32" t="s">
        <v>1639</v>
      </c>
      <c r="I32">
        <v>7.2384100000000007E-2</v>
      </c>
      <c r="J32">
        <v>1741</v>
      </c>
      <c r="K32">
        <v>283</v>
      </c>
      <c r="L32">
        <v>579</v>
      </c>
      <c r="M32">
        <v>26</v>
      </c>
      <c r="N32">
        <v>501</v>
      </c>
      <c r="O32">
        <v>48</v>
      </c>
      <c r="P32">
        <v>342</v>
      </c>
      <c r="Q32">
        <v>156</v>
      </c>
      <c r="R32">
        <v>51</v>
      </c>
      <c r="S32">
        <v>32</v>
      </c>
      <c r="T32">
        <v>25596</v>
      </c>
      <c r="U32">
        <v>3609</v>
      </c>
      <c r="V32">
        <v>285</v>
      </c>
      <c r="W32">
        <v>74</v>
      </c>
      <c r="X32">
        <v>219</v>
      </c>
      <c r="Y32">
        <v>66</v>
      </c>
      <c r="Z32">
        <v>337</v>
      </c>
      <c r="AA32">
        <v>111</v>
      </c>
      <c r="AB32">
        <v>153</v>
      </c>
      <c r="AC32">
        <v>69</v>
      </c>
      <c r="AD32">
        <v>53</v>
      </c>
      <c r="AE32">
        <v>35.799999999999898</v>
      </c>
      <c r="AF32">
        <v>1701</v>
      </c>
      <c r="AG32">
        <v>284.10000000000002</v>
      </c>
      <c r="AH32">
        <v>233</v>
      </c>
      <c r="AI32">
        <v>101</v>
      </c>
      <c r="AJ32">
        <v>27</v>
      </c>
      <c r="AK32">
        <v>23.6999999999999</v>
      </c>
      <c r="AL32">
        <v>0</v>
      </c>
      <c r="AM32">
        <v>11</v>
      </c>
      <c r="AN32">
        <v>53</v>
      </c>
      <c r="AO32">
        <v>37.799999999999898</v>
      </c>
      <c r="AP32">
        <v>182</v>
      </c>
      <c r="AQ32">
        <v>55</v>
      </c>
      <c r="AR32">
        <v>14</v>
      </c>
      <c r="AS32">
        <v>6</v>
      </c>
      <c r="AT32">
        <v>19.600000000000001</v>
      </c>
      <c r="AU32">
        <v>9.1</v>
      </c>
      <c r="AV32">
        <v>5.4</v>
      </c>
      <c r="AW32">
        <v>3.2</v>
      </c>
      <c r="AX32">
        <v>25596</v>
      </c>
      <c r="AY32">
        <v>3609</v>
      </c>
      <c r="AZ32">
        <v>24.3</v>
      </c>
      <c r="BA32">
        <v>5.3</v>
      </c>
      <c r="BB32">
        <v>12.6</v>
      </c>
      <c r="BC32">
        <v>4.4000000000000004</v>
      </c>
      <c r="BD32">
        <v>19.399999999999899</v>
      </c>
      <c r="BE32">
        <v>5.5</v>
      </c>
      <c r="BF32">
        <v>8.8000000000000007</v>
      </c>
      <c r="BG32">
        <v>4.4000000000000004</v>
      </c>
      <c r="BH32">
        <v>10.6</v>
      </c>
      <c r="BI32">
        <v>7.1</v>
      </c>
      <c r="BJ32">
        <v>97.7</v>
      </c>
      <c r="BK32">
        <v>3.8</v>
      </c>
      <c r="BL32">
        <v>14</v>
      </c>
      <c r="BM32">
        <v>5.7</v>
      </c>
      <c r="BN32">
        <v>4.7</v>
      </c>
      <c r="BO32">
        <v>4.0999999999999996</v>
      </c>
      <c r="BP32">
        <v>0</v>
      </c>
      <c r="BQ32">
        <v>5</v>
      </c>
      <c r="BR32">
        <v>10.6</v>
      </c>
      <c r="BS32">
        <v>7.5</v>
      </c>
      <c r="BT32">
        <v>36.299999999999898</v>
      </c>
      <c r="BU32">
        <v>10.1</v>
      </c>
      <c r="BV32">
        <v>0.8</v>
      </c>
      <c r="BW32">
        <v>0.3</v>
      </c>
      <c r="BX32">
        <v>0.7097</v>
      </c>
      <c r="BY32">
        <v>0.3221</v>
      </c>
      <c r="BZ32">
        <v>0.61270000000000002</v>
      </c>
      <c r="CA32">
        <v>0.81710000000000005</v>
      </c>
      <c r="CB32">
        <v>2.4615999999999998</v>
      </c>
      <c r="CC32">
        <v>0.65069999999999995</v>
      </c>
      <c r="CD32">
        <v>0.37269999999999998</v>
      </c>
      <c r="CE32">
        <v>0.34820000000000001</v>
      </c>
      <c r="CF32">
        <v>0.309</v>
      </c>
      <c r="CG32">
        <v>0.66720000000000002</v>
      </c>
      <c r="CH32">
        <v>1.6972</v>
      </c>
      <c r="CI32">
        <v>0.28010000000000002</v>
      </c>
      <c r="CJ32">
        <v>0.92030000000000001</v>
      </c>
      <c r="CK32">
        <v>0.82720000000000005</v>
      </c>
      <c r="CL32">
        <v>1.7475000000000001</v>
      </c>
      <c r="CM32">
        <v>0.93</v>
      </c>
      <c r="CN32">
        <v>0.41930000000000001</v>
      </c>
      <c r="CO32">
        <v>0</v>
      </c>
      <c r="CP32">
        <v>0.82740000000000002</v>
      </c>
      <c r="CQ32">
        <v>0.67430000000000001</v>
      </c>
      <c r="CR32">
        <v>0.67149999999999999</v>
      </c>
      <c r="CS32">
        <v>2.5926</v>
      </c>
      <c r="CT32">
        <v>0.67200000000000004</v>
      </c>
      <c r="CU32">
        <v>8.4987999999999904</v>
      </c>
      <c r="CV32">
        <v>0.71599999999999997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311</v>
      </c>
      <c r="DR32">
        <v>155</v>
      </c>
      <c r="DS32">
        <v>17.899999999999899</v>
      </c>
      <c r="DT32">
        <v>8.1999999999999904</v>
      </c>
      <c r="DU32">
        <v>649</v>
      </c>
      <c r="DV32">
        <v>2.0837222008559999E-2</v>
      </c>
      <c r="DW32">
        <v>2.0581184611000001E-5</v>
      </c>
    </row>
    <row r="33" spans="1:127" x14ac:dyDescent="0.2">
      <c r="A33">
        <v>35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36081037300</v>
      </c>
      <c r="H33" t="s">
        <v>1638</v>
      </c>
      <c r="I33">
        <v>9.1923199999999997E-2</v>
      </c>
      <c r="J33">
        <v>2663</v>
      </c>
      <c r="K33">
        <v>341</v>
      </c>
      <c r="L33">
        <v>786</v>
      </c>
      <c r="M33">
        <v>30</v>
      </c>
      <c r="N33">
        <v>679</v>
      </c>
      <c r="O33">
        <v>49</v>
      </c>
      <c r="P33">
        <v>395</v>
      </c>
      <c r="Q33">
        <v>162</v>
      </c>
      <c r="R33">
        <v>40</v>
      </c>
      <c r="S33">
        <v>28</v>
      </c>
      <c r="T33">
        <v>21679</v>
      </c>
      <c r="U33">
        <v>4384</v>
      </c>
      <c r="V33">
        <v>468</v>
      </c>
      <c r="W33">
        <v>139</v>
      </c>
      <c r="X33">
        <v>157</v>
      </c>
      <c r="Y33">
        <v>43</v>
      </c>
      <c r="Z33">
        <v>739</v>
      </c>
      <c r="AA33">
        <v>166</v>
      </c>
      <c r="AB33">
        <v>169</v>
      </c>
      <c r="AC33">
        <v>70</v>
      </c>
      <c r="AD33">
        <v>58</v>
      </c>
      <c r="AE33">
        <v>33.799999999999898</v>
      </c>
      <c r="AF33">
        <v>2550</v>
      </c>
      <c r="AG33">
        <v>349.19999999999902</v>
      </c>
      <c r="AH33">
        <v>630</v>
      </c>
      <c r="AI33">
        <v>179.3</v>
      </c>
      <c r="AJ33">
        <v>83</v>
      </c>
      <c r="AK33">
        <v>37.6</v>
      </c>
      <c r="AL33">
        <v>0</v>
      </c>
      <c r="AM33">
        <v>11</v>
      </c>
      <c r="AN33">
        <v>145</v>
      </c>
      <c r="AO33">
        <v>55.6</v>
      </c>
      <c r="AP33">
        <v>263</v>
      </c>
      <c r="AQ33">
        <v>67</v>
      </c>
      <c r="AR33">
        <v>0</v>
      </c>
      <c r="AS33">
        <v>11</v>
      </c>
      <c r="AT33">
        <v>14.8</v>
      </c>
      <c r="AU33">
        <v>5.8</v>
      </c>
      <c r="AV33">
        <v>3</v>
      </c>
      <c r="AW33">
        <v>2.1</v>
      </c>
      <c r="AX33">
        <v>21679</v>
      </c>
      <c r="AY33">
        <v>4384</v>
      </c>
      <c r="AZ33">
        <v>28.399999999999899</v>
      </c>
      <c r="BA33">
        <v>7.6</v>
      </c>
      <c r="BB33">
        <v>5.9</v>
      </c>
      <c r="BC33">
        <v>1.8</v>
      </c>
      <c r="BD33">
        <v>27.8</v>
      </c>
      <c r="BE33">
        <v>5.0999999999999996</v>
      </c>
      <c r="BF33">
        <v>6.3</v>
      </c>
      <c r="BG33">
        <v>2.4</v>
      </c>
      <c r="BH33">
        <v>8.5</v>
      </c>
      <c r="BI33">
        <v>4.9000000000000004</v>
      </c>
      <c r="BJ33">
        <v>95.799999999999898</v>
      </c>
      <c r="BK33">
        <v>4.5999999999999996</v>
      </c>
      <c r="BL33">
        <v>27.6999999999999</v>
      </c>
      <c r="BM33">
        <v>7.1</v>
      </c>
      <c r="BN33">
        <v>10.6</v>
      </c>
      <c r="BO33">
        <v>4.8</v>
      </c>
      <c r="BP33">
        <v>0</v>
      </c>
      <c r="BQ33">
        <v>3.7</v>
      </c>
      <c r="BR33">
        <v>21.399999999999899</v>
      </c>
      <c r="BS33">
        <v>8</v>
      </c>
      <c r="BT33">
        <v>38.700000000000003</v>
      </c>
      <c r="BU33">
        <v>9.1</v>
      </c>
      <c r="BV33">
        <v>0</v>
      </c>
      <c r="BW33">
        <v>0.4</v>
      </c>
      <c r="BX33">
        <v>0.59260000000000002</v>
      </c>
      <c r="BY33">
        <v>8.2500000000000004E-2</v>
      </c>
      <c r="BZ33">
        <v>0.74890000000000001</v>
      </c>
      <c r="CA33">
        <v>0.87170000000000003</v>
      </c>
      <c r="CB33">
        <v>2.2955999999999999</v>
      </c>
      <c r="CC33">
        <v>0.60229999999999995</v>
      </c>
      <c r="CD33">
        <v>4.9399999999999999E-2</v>
      </c>
      <c r="CE33">
        <v>0.87890000000000001</v>
      </c>
      <c r="CF33">
        <v>0.1031</v>
      </c>
      <c r="CG33">
        <v>0.55620000000000003</v>
      </c>
      <c r="CH33">
        <v>1.5876999999999999</v>
      </c>
      <c r="CI33">
        <v>0.22439999999999999</v>
      </c>
      <c r="CJ33">
        <v>0.87949999999999995</v>
      </c>
      <c r="CK33">
        <v>0.95720000000000005</v>
      </c>
      <c r="CL33">
        <v>1.8367</v>
      </c>
      <c r="CM33">
        <v>0.96579999999999999</v>
      </c>
      <c r="CN33">
        <v>0.55869999999999997</v>
      </c>
      <c r="CO33">
        <v>0</v>
      </c>
      <c r="CP33">
        <v>0.96419999999999995</v>
      </c>
      <c r="CQ33">
        <v>0.69340000000000002</v>
      </c>
      <c r="CR33">
        <v>0</v>
      </c>
      <c r="CS33">
        <v>2.2162000000000002</v>
      </c>
      <c r="CT33">
        <v>0.48209999999999997</v>
      </c>
      <c r="CU33">
        <v>7.9362000000000004</v>
      </c>
      <c r="CV33">
        <v>0.63739999999999997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2</v>
      </c>
      <c r="DQ33">
        <v>450</v>
      </c>
      <c r="DR33">
        <v>185</v>
      </c>
      <c r="DS33">
        <v>16.899999999999899</v>
      </c>
      <c r="DT33">
        <v>6.1</v>
      </c>
      <c r="DU33">
        <v>1623</v>
      </c>
      <c r="DV33">
        <v>2.4202304396744E-2</v>
      </c>
      <c r="DW33">
        <v>2.6519845049999999E-5</v>
      </c>
    </row>
    <row r="34" spans="1:127" x14ac:dyDescent="0.2">
      <c r="A34">
        <v>36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36081037500</v>
      </c>
      <c r="H34" t="s">
        <v>1637</v>
      </c>
      <c r="I34">
        <v>5.9147699999999997E-2</v>
      </c>
      <c r="J34">
        <v>4155</v>
      </c>
      <c r="K34">
        <v>508</v>
      </c>
      <c r="L34">
        <v>1045</v>
      </c>
      <c r="M34">
        <v>47</v>
      </c>
      <c r="N34">
        <v>925</v>
      </c>
      <c r="O34">
        <v>72</v>
      </c>
      <c r="P34">
        <v>915</v>
      </c>
      <c r="Q34">
        <v>262</v>
      </c>
      <c r="R34">
        <v>143</v>
      </c>
      <c r="S34">
        <v>80</v>
      </c>
      <c r="T34">
        <v>16614</v>
      </c>
      <c r="U34">
        <v>2465</v>
      </c>
      <c r="V34">
        <v>1211</v>
      </c>
      <c r="W34">
        <v>311</v>
      </c>
      <c r="X34">
        <v>387</v>
      </c>
      <c r="Y34">
        <v>134</v>
      </c>
      <c r="Z34">
        <v>1013</v>
      </c>
      <c r="AA34">
        <v>203</v>
      </c>
      <c r="AB34">
        <v>299</v>
      </c>
      <c r="AC34">
        <v>107</v>
      </c>
      <c r="AD34">
        <v>115</v>
      </c>
      <c r="AE34">
        <v>53.1</v>
      </c>
      <c r="AF34">
        <v>4108</v>
      </c>
      <c r="AG34">
        <v>508.89999999999901</v>
      </c>
      <c r="AH34">
        <v>1661</v>
      </c>
      <c r="AI34">
        <v>316.89999999999901</v>
      </c>
      <c r="AJ34">
        <v>360</v>
      </c>
      <c r="AK34">
        <v>73.2</v>
      </c>
      <c r="AL34">
        <v>0</v>
      </c>
      <c r="AM34">
        <v>11</v>
      </c>
      <c r="AN34">
        <v>305</v>
      </c>
      <c r="AO34">
        <v>84.9</v>
      </c>
      <c r="AP34">
        <v>555</v>
      </c>
      <c r="AQ34">
        <v>91</v>
      </c>
      <c r="AR34">
        <v>0</v>
      </c>
      <c r="AS34">
        <v>11</v>
      </c>
      <c r="AT34">
        <v>22.399999999999899</v>
      </c>
      <c r="AU34">
        <v>5.8</v>
      </c>
      <c r="AV34">
        <v>6.5</v>
      </c>
      <c r="AW34">
        <v>3.5</v>
      </c>
      <c r="AX34">
        <v>16614</v>
      </c>
      <c r="AY34">
        <v>2465</v>
      </c>
      <c r="AZ34">
        <v>44</v>
      </c>
      <c r="BA34">
        <v>7.6</v>
      </c>
      <c r="BB34">
        <v>9.3000000000000007</v>
      </c>
      <c r="BC34">
        <v>3.1</v>
      </c>
      <c r="BD34">
        <v>24.399999999999899</v>
      </c>
      <c r="BE34">
        <v>3.9</v>
      </c>
      <c r="BF34">
        <v>7.2</v>
      </c>
      <c r="BG34">
        <v>2.5</v>
      </c>
      <c r="BH34">
        <v>12.4</v>
      </c>
      <c r="BI34">
        <v>5.7</v>
      </c>
      <c r="BJ34">
        <v>98.9</v>
      </c>
      <c r="BK34">
        <v>2</v>
      </c>
      <c r="BL34">
        <v>43.5</v>
      </c>
      <c r="BM34">
        <v>6.3</v>
      </c>
      <c r="BN34">
        <v>34.399999999999899</v>
      </c>
      <c r="BO34">
        <v>6.8</v>
      </c>
      <c r="BP34">
        <v>0</v>
      </c>
      <c r="BQ34">
        <v>2.8</v>
      </c>
      <c r="BR34">
        <v>33</v>
      </c>
      <c r="BS34">
        <v>8.8000000000000007</v>
      </c>
      <c r="BT34">
        <v>60</v>
      </c>
      <c r="BU34">
        <v>7.7</v>
      </c>
      <c r="BV34">
        <v>0</v>
      </c>
      <c r="BW34">
        <v>0.3</v>
      </c>
      <c r="BX34">
        <v>0.75719999999999998</v>
      </c>
      <c r="BY34">
        <v>0.45729999999999998</v>
      </c>
      <c r="BZ34">
        <v>0.88319999999999999</v>
      </c>
      <c r="CA34">
        <v>0.98409999999999997</v>
      </c>
      <c r="CB34">
        <v>3.0819000000000001</v>
      </c>
      <c r="CC34">
        <v>0.82940000000000003</v>
      </c>
      <c r="CD34">
        <v>0.1769</v>
      </c>
      <c r="CE34">
        <v>0.7288</v>
      </c>
      <c r="CF34">
        <v>0.16520000000000001</v>
      </c>
      <c r="CG34">
        <v>0.73719999999999997</v>
      </c>
      <c r="CH34">
        <v>1.8081</v>
      </c>
      <c r="CI34">
        <v>0.35089999999999999</v>
      </c>
      <c r="CJ34">
        <v>0.95350000000000001</v>
      </c>
      <c r="CK34">
        <v>0.99399999999999999</v>
      </c>
      <c r="CL34">
        <v>1.9475</v>
      </c>
      <c r="CM34">
        <v>0.99709999999999999</v>
      </c>
      <c r="CN34">
        <v>0.75019999999999998</v>
      </c>
      <c r="CO34">
        <v>0</v>
      </c>
      <c r="CP34">
        <v>0.99399999999999999</v>
      </c>
      <c r="CQ34">
        <v>0.83299999999999996</v>
      </c>
      <c r="CR34">
        <v>0</v>
      </c>
      <c r="CS34">
        <v>2.5773000000000001</v>
      </c>
      <c r="CT34">
        <v>0.66379999999999995</v>
      </c>
      <c r="CU34">
        <v>9.4146999999999998</v>
      </c>
      <c r="CV34">
        <v>0.82769999999999999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2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4</v>
      </c>
      <c r="DQ34">
        <v>1430</v>
      </c>
      <c r="DR34">
        <v>302</v>
      </c>
      <c r="DS34">
        <v>34.399999999999899</v>
      </c>
      <c r="DT34">
        <v>5.2</v>
      </c>
      <c r="DU34">
        <v>1900</v>
      </c>
      <c r="DV34">
        <v>2.0446293687275002E-2</v>
      </c>
      <c r="DW34">
        <v>1.0751090797000001E-5</v>
      </c>
    </row>
    <row r="35" spans="1:127" x14ac:dyDescent="0.2">
      <c r="A35">
        <v>37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36081037700</v>
      </c>
      <c r="H35" t="s">
        <v>1636</v>
      </c>
      <c r="I35">
        <v>5.66867E-2</v>
      </c>
      <c r="J35">
        <v>3792</v>
      </c>
      <c r="K35">
        <v>432</v>
      </c>
      <c r="L35">
        <v>933</v>
      </c>
      <c r="M35">
        <v>46</v>
      </c>
      <c r="N35">
        <v>821</v>
      </c>
      <c r="O35">
        <v>67</v>
      </c>
      <c r="P35">
        <v>861</v>
      </c>
      <c r="Q35">
        <v>257</v>
      </c>
      <c r="R35">
        <v>208</v>
      </c>
      <c r="S35">
        <v>81</v>
      </c>
      <c r="T35">
        <v>15195</v>
      </c>
      <c r="U35">
        <v>2549</v>
      </c>
      <c r="V35">
        <v>1286</v>
      </c>
      <c r="W35">
        <v>189</v>
      </c>
      <c r="X35">
        <v>155</v>
      </c>
      <c r="Y35">
        <v>78</v>
      </c>
      <c r="Z35">
        <v>1173</v>
      </c>
      <c r="AA35">
        <v>226</v>
      </c>
      <c r="AB35">
        <v>281</v>
      </c>
      <c r="AC35">
        <v>93</v>
      </c>
      <c r="AD35">
        <v>201</v>
      </c>
      <c r="AE35">
        <v>68</v>
      </c>
      <c r="AF35">
        <v>3792</v>
      </c>
      <c r="AG35">
        <v>432.1</v>
      </c>
      <c r="AH35">
        <v>1314</v>
      </c>
      <c r="AI35">
        <v>258.5</v>
      </c>
      <c r="AJ35">
        <v>97</v>
      </c>
      <c r="AK35">
        <v>50.799999999999898</v>
      </c>
      <c r="AL35">
        <v>0</v>
      </c>
      <c r="AM35">
        <v>11</v>
      </c>
      <c r="AN35">
        <v>290</v>
      </c>
      <c r="AO35">
        <v>78.2</v>
      </c>
      <c r="AP35">
        <v>439</v>
      </c>
      <c r="AQ35">
        <v>74</v>
      </c>
      <c r="AR35">
        <v>0</v>
      </c>
      <c r="AS35">
        <v>11</v>
      </c>
      <c r="AT35">
        <v>23.1</v>
      </c>
      <c r="AU35">
        <v>6.5</v>
      </c>
      <c r="AV35">
        <v>10.9</v>
      </c>
      <c r="AW35">
        <v>4.4000000000000004</v>
      </c>
      <c r="AX35">
        <v>15195</v>
      </c>
      <c r="AY35">
        <v>2549</v>
      </c>
      <c r="AZ35">
        <v>55.5</v>
      </c>
      <c r="BA35">
        <v>5.5</v>
      </c>
      <c r="BB35">
        <v>4.0999999999999996</v>
      </c>
      <c r="BC35">
        <v>2.1</v>
      </c>
      <c r="BD35">
        <v>30.899999999999899</v>
      </c>
      <c r="BE35">
        <v>4.8</v>
      </c>
      <c r="BF35">
        <v>7.4</v>
      </c>
      <c r="BG35">
        <v>2.2999999999999998</v>
      </c>
      <c r="BH35">
        <v>24.5</v>
      </c>
      <c r="BI35">
        <v>8</v>
      </c>
      <c r="BJ35">
        <v>100</v>
      </c>
      <c r="BK35">
        <v>0.3</v>
      </c>
      <c r="BL35">
        <v>38.299999999999898</v>
      </c>
      <c r="BM35">
        <v>6.2</v>
      </c>
      <c r="BN35">
        <v>10.4</v>
      </c>
      <c r="BO35">
        <v>5.4</v>
      </c>
      <c r="BP35">
        <v>0</v>
      </c>
      <c r="BQ35">
        <v>3.2</v>
      </c>
      <c r="BR35">
        <v>35.299999999999898</v>
      </c>
      <c r="BS35">
        <v>9.1</v>
      </c>
      <c r="BT35">
        <v>53.5</v>
      </c>
      <c r="BU35">
        <v>8.4</v>
      </c>
      <c r="BV35">
        <v>0</v>
      </c>
      <c r="BW35">
        <v>0.3</v>
      </c>
      <c r="BX35">
        <v>0.76800000000000002</v>
      </c>
      <c r="BY35">
        <v>0.79569999999999996</v>
      </c>
      <c r="BZ35">
        <v>0.91210000000000002</v>
      </c>
      <c r="CA35">
        <v>0.99650000000000005</v>
      </c>
      <c r="CB35">
        <v>3.4723000000000002</v>
      </c>
      <c r="CC35">
        <v>0.91930000000000001</v>
      </c>
      <c r="CD35">
        <v>2.47E-2</v>
      </c>
      <c r="CE35">
        <v>0.94110000000000005</v>
      </c>
      <c r="CF35">
        <v>0.18229999999999999</v>
      </c>
      <c r="CG35">
        <v>0.94869999999999999</v>
      </c>
      <c r="CH35">
        <v>2.0969000000000002</v>
      </c>
      <c r="CI35">
        <v>0.5575</v>
      </c>
      <c r="CJ35">
        <v>0.99109999999999998</v>
      </c>
      <c r="CK35">
        <v>0.98950000000000005</v>
      </c>
      <c r="CL35">
        <v>1.9805999999999999</v>
      </c>
      <c r="CM35">
        <v>0.99960000000000004</v>
      </c>
      <c r="CN35">
        <v>0.5554</v>
      </c>
      <c r="CO35">
        <v>0</v>
      </c>
      <c r="CP35">
        <v>0.99629999999999996</v>
      </c>
      <c r="CQ35">
        <v>0.78749999999999998</v>
      </c>
      <c r="CR35">
        <v>0</v>
      </c>
      <c r="CS35">
        <v>2.3391999999999999</v>
      </c>
      <c r="CT35">
        <v>0.54269999999999996</v>
      </c>
      <c r="CU35">
        <v>9.8889999999999905</v>
      </c>
      <c r="CV35">
        <v>0.874</v>
      </c>
      <c r="CW35">
        <v>0</v>
      </c>
      <c r="CX35">
        <v>0</v>
      </c>
      <c r="CY35">
        <v>1</v>
      </c>
      <c r="CZ35">
        <v>1</v>
      </c>
      <c r="DA35">
        <v>2</v>
      </c>
      <c r="DB35">
        <v>0</v>
      </c>
      <c r="DC35">
        <v>1</v>
      </c>
      <c r="DD35">
        <v>0</v>
      </c>
      <c r="DE35">
        <v>1</v>
      </c>
      <c r="DF35">
        <v>2</v>
      </c>
      <c r="DG35">
        <v>1</v>
      </c>
      <c r="DH35">
        <v>1</v>
      </c>
      <c r="DI35">
        <v>2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7</v>
      </c>
      <c r="DQ35">
        <v>1488</v>
      </c>
      <c r="DR35">
        <v>275</v>
      </c>
      <c r="DS35">
        <v>39.200000000000003</v>
      </c>
      <c r="DT35">
        <v>5.8</v>
      </c>
      <c r="DU35">
        <v>2095</v>
      </c>
      <c r="DV35">
        <v>1.5541968258537001E-2</v>
      </c>
      <c r="DW35">
        <v>1.5127394208E-5</v>
      </c>
    </row>
    <row r="36" spans="1:127" x14ac:dyDescent="0.2">
      <c r="A36">
        <v>38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36081037900</v>
      </c>
      <c r="H36" t="s">
        <v>1635</v>
      </c>
      <c r="I36">
        <v>7.6088000000000003E-2</v>
      </c>
      <c r="J36">
        <v>7232</v>
      </c>
      <c r="K36">
        <v>886</v>
      </c>
      <c r="L36">
        <v>1489</v>
      </c>
      <c r="M36">
        <v>76</v>
      </c>
      <c r="N36">
        <v>1389</v>
      </c>
      <c r="O36">
        <v>85</v>
      </c>
      <c r="P36">
        <v>1485</v>
      </c>
      <c r="Q36">
        <v>532</v>
      </c>
      <c r="R36">
        <v>171</v>
      </c>
      <c r="S36">
        <v>114</v>
      </c>
      <c r="T36">
        <v>13414</v>
      </c>
      <c r="U36">
        <v>1739</v>
      </c>
      <c r="V36">
        <v>1816</v>
      </c>
      <c r="W36">
        <v>370</v>
      </c>
      <c r="X36">
        <v>419</v>
      </c>
      <c r="Y36">
        <v>165</v>
      </c>
      <c r="Z36">
        <v>2036</v>
      </c>
      <c r="AA36">
        <v>560</v>
      </c>
      <c r="AB36">
        <v>707</v>
      </c>
      <c r="AC36">
        <v>287</v>
      </c>
      <c r="AD36">
        <v>256</v>
      </c>
      <c r="AE36">
        <v>117.599999999999</v>
      </c>
      <c r="AF36">
        <v>7228</v>
      </c>
      <c r="AG36">
        <v>886</v>
      </c>
      <c r="AH36">
        <v>2524</v>
      </c>
      <c r="AI36">
        <v>473.3</v>
      </c>
      <c r="AJ36">
        <v>145</v>
      </c>
      <c r="AK36">
        <v>73</v>
      </c>
      <c r="AL36">
        <v>0</v>
      </c>
      <c r="AM36">
        <v>16</v>
      </c>
      <c r="AN36">
        <v>624</v>
      </c>
      <c r="AO36">
        <v>181.69999999999899</v>
      </c>
      <c r="AP36">
        <v>826</v>
      </c>
      <c r="AQ36">
        <v>128</v>
      </c>
      <c r="AR36">
        <v>4</v>
      </c>
      <c r="AS36">
        <v>7</v>
      </c>
      <c r="AT36">
        <v>20.8</v>
      </c>
      <c r="AU36">
        <v>6.8</v>
      </c>
      <c r="AV36">
        <v>4.5</v>
      </c>
      <c r="AW36">
        <v>3</v>
      </c>
      <c r="AX36">
        <v>13414</v>
      </c>
      <c r="AY36">
        <v>1739</v>
      </c>
      <c r="AZ36">
        <v>43.6</v>
      </c>
      <c r="BA36">
        <v>7.3</v>
      </c>
      <c r="BB36">
        <v>5.8</v>
      </c>
      <c r="BC36">
        <v>2.4</v>
      </c>
      <c r="BD36">
        <v>28.1999999999999</v>
      </c>
      <c r="BE36">
        <v>6.9</v>
      </c>
      <c r="BF36">
        <v>9.8000000000000007</v>
      </c>
      <c r="BG36">
        <v>3.9</v>
      </c>
      <c r="BH36">
        <v>18.399999999999899</v>
      </c>
      <c r="BI36">
        <v>8.4</v>
      </c>
      <c r="BJ36">
        <v>99.9</v>
      </c>
      <c r="BK36">
        <v>0.4</v>
      </c>
      <c r="BL36">
        <v>40.200000000000003</v>
      </c>
      <c r="BM36">
        <v>6</v>
      </c>
      <c r="BN36">
        <v>9.6999999999999904</v>
      </c>
      <c r="BO36">
        <v>4.9000000000000004</v>
      </c>
      <c r="BP36">
        <v>0</v>
      </c>
      <c r="BQ36">
        <v>2</v>
      </c>
      <c r="BR36">
        <v>44.899999999999899</v>
      </c>
      <c r="BS36">
        <v>12.8</v>
      </c>
      <c r="BT36">
        <v>59.5</v>
      </c>
      <c r="BU36">
        <v>8.4</v>
      </c>
      <c r="BV36">
        <v>0.1</v>
      </c>
      <c r="BW36">
        <v>0.1</v>
      </c>
      <c r="BX36">
        <v>0.73099999999999998</v>
      </c>
      <c r="BY36">
        <v>0.2198</v>
      </c>
      <c r="BZ36">
        <v>0.94120000000000004</v>
      </c>
      <c r="CA36">
        <v>0.9829</v>
      </c>
      <c r="CB36">
        <v>2.8748</v>
      </c>
      <c r="CC36">
        <v>0.77429999999999999</v>
      </c>
      <c r="CD36">
        <v>4.7399999999999998E-2</v>
      </c>
      <c r="CE36">
        <v>0.88919999999999999</v>
      </c>
      <c r="CF36">
        <v>0.41110000000000002</v>
      </c>
      <c r="CG36">
        <v>0.87309999999999999</v>
      </c>
      <c r="CH36">
        <v>2.2208000000000001</v>
      </c>
      <c r="CI36">
        <v>0.63570000000000004</v>
      </c>
      <c r="CJ36">
        <v>0.99050000000000005</v>
      </c>
      <c r="CK36">
        <v>0.99139999999999995</v>
      </c>
      <c r="CL36">
        <v>1.9819</v>
      </c>
      <c r="CM36">
        <v>0.99980000000000002</v>
      </c>
      <c r="CN36">
        <v>0.54390000000000005</v>
      </c>
      <c r="CO36">
        <v>0</v>
      </c>
      <c r="CP36">
        <v>0.999</v>
      </c>
      <c r="CQ36">
        <v>0.82989999999999997</v>
      </c>
      <c r="CR36">
        <v>0.31340000000000001</v>
      </c>
      <c r="CS36">
        <v>2.6861999999999999</v>
      </c>
      <c r="CT36">
        <v>0.7147</v>
      </c>
      <c r="CU36">
        <v>9.7637</v>
      </c>
      <c r="CV36">
        <v>0.86240000000000006</v>
      </c>
      <c r="CW36">
        <v>0</v>
      </c>
      <c r="CX36">
        <v>0</v>
      </c>
      <c r="CY36">
        <v>1</v>
      </c>
      <c r="CZ36">
        <v>1</v>
      </c>
      <c r="DA36">
        <v>2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2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5</v>
      </c>
      <c r="DQ36">
        <v>2293</v>
      </c>
      <c r="DR36">
        <v>526</v>
      </c>
      <c r="DS36">
        <v>31.6999999999999</v>
      </c>
      <c r="DT36">
        <v>6</v>
      </c>
      <c r="DU36">
        <v>2734</v>
      </c>
      <c r="DV36">
        <v>1.8853542289112998E-2</v>
      </c>
      <c r="DW36">
        <v>2.1507457816000001E-5</v>
      </c>
    </row>
    <row r="37" spans="1:127" x14ac:dyDescent="0.2">
      <c r="A37">
        <v>39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36081038100</v>
      </c>
      <c r="H37" t="s">
        <v>1634</v>
      </c>
      <c r="I37">
        <v>0.1098479</v>
      </c>
      <c r="J37">
        <v>7583</v>
      </c>
      <c r="K37">
        <v>692</v>
      </c>
      <c r="L37">
        <v>2003</v>
      </c>
      <c r="M37">
        <v>42</v>
      </c>
      <c r="N37">
        <v>1830</v>
      </c>
      <c r="O37">
        <v>87</v>
      </c>
      <c r="P37">
        <v>1988</v>
      </c>
      <c r="Q37">
        <v>632</v>
      </c>
      <c r="R37">
        <v>315</v>
      </c>
      <c r="S37">
        <v>122</v>
      </c>
      <c r="T37">
        <v>17511</v>
      </c>
      <c r="U37">
        <v>2546</v>
      </c>
      <c r="V37">
        <v>1854</v>
      </c>
      <c r="W37">
        <v>326</v>
      </c>
      <c r="X37">
        <v>599</v>
      </c>
      <c r="Y37">
        <v>150</v>
      </c>
      <c r="Z37">
        <v>1971</v>
      </c>
      <c r="AA37">
        <v>381</v>
      </c>
      <c r="AB37">
        <v>699</v>
      </c>
      <c r="AC37">
        <v>152</v>
      </c>
      <c r="AD37">
        <v>308</v>
      </c>
      <c r="AE37">
        <v>120.2</v>
      </c>
      <c r="AF37">
        <v>7508</v>
      </c>
      <c r="AG37">
        <v>693.7</v>
      </c>
      <c r="AH37">
        <v>2535</v>
      </c>
      <c r="AI37">
        <v>412.69999999999902</v>
      </c>
      <c r="AJ37">
        <v>540</v>
      </c>
      <c r="AK37">
        <v>85.7</v>
      </c>
      <c r="AL37">
        <v>0</v>
      </c>
      <c r="AM37">
        <v>16</v>
      </c>
      <c r="AN37">
        <v>530</v>
      </c>
      <c r="AO37">
        <v>131.599999999999</v>
      </c>
      <c r="AP37">
        <v>948</v>
      </c>
      <c r="AQ37">
        <v>148</v>
      </c>
      <c r="AR37">
        <v>104</v>
      </c>
      <c r="AS37">
        <v>37</v>
      </c>
      <c r="AT37">
        <v>26.399999999999899</v>
      </c>
      <c r="AU37">
        <v>8.1</v>
      </c>
      <c r="AV37">
        <v>7.8</v>
      </c>
      <c r="AW37">
        <v>3.2</v>
      </c>
      <c r="AX37">
        <v>17511</v>
      </c>
      <c r="AY37">
        <v>2546</v>
      </c>
      <c r="AZ37">
        <v>38.1</v>
      </c>
      <c r="BA37">
        <v>5.6</v>
      </c>
      <c r="BB37">
        <v>7.9</v>
      </c>
      <c r="BC37">
        <v>2</v>
      </c>
      <c r="BD37">
        <v>26</v>
      </c>
      <c r="BE37">
        <v>4.4000000000000004</v>
      </c>
      <c r="BF37">
        <v>9.1999999999999904</v>
      </c>
      <c r="BG37">
        <v>2.1</v>
      </c>
      <c r="BH37">
        <v>16.8</v>
      </c>
      <c r="BI37">
        <v>6.5</v>
      </c>
      <c r="BJ37">
        <v>99</v>
      </c>
      <c r="BK37">
        <v>1.4</v>
      </c>
      <c r="BL37">
        <v>36.200000000000003</v>
      </c>
      <c r="BM37">
        <v>5</v>
      </c>
      <c r="BN37">
        <v>27</v>
      </c>
      <c r="BO37">
        <v>4.2</v>
      </c>
      <c r="BP37">
        <v>0</v>
      </c>
      <c r="BQ37">
        <v>1.5</v>
      </c>
      <c r="BR37">
        <v>29</v>
      </c>
      <c r="BS37">
        <v>7.1</v>
      </c>
      <c r="BT37">
        <v>51.799999999999898</v>
      </c>
      <c r="BU37">
        <v>7.6</v>
      </c>
      <c r="BV37">
        <v>1.4</v>
      </c>
      <c r="BW37">
        <v>0.5</v>
      </c>
      <c r="BX37">
        <v>0.81689999999999996</v>
      </c>
      <c r="BY37">
        <v>0.58850000000000002</v>
      </c>
      <c r="BZ37">
        <v>0.86460000000000004</v>
      </c>
      <c r="CA37">
        <v>0.95840000000000003</v>
      </c>
      <c r="CB37">
        <v>3.2284999999999999</v>
      </c>
      <c r="CC37">
        <v>0.86129999999999995</v>
      </c>
      <c r="CD37">
        <v>0.1118</v>
      </c>
      <c r="CE37">
        <v>0.81610000000000005</v>
      </c>
      <c r="CF37">
        <v>0.35149999999999998</v>
      </c>
      <c r="CG37">
        <v>0.8468</v>
      </c>
      <c r="CH37">
        <v>2.1261999999999999</v>
      </c>
      <c r="CI37">
        <v>0.57320000000000004</v>
      </c>
      <c r="CJ37">
        <v>0.95899999999999996</v>
      </c>
      <c r="CK37">
        <v>0.98540000000000005</v>
      </c>
      <c r="CL37">
        <v>1.9443999999999999</v>
      </c>
      <c r="CM37">
        <v>0.99670000000000003</v>
      </c>
      <c r="CN37">
        <v>0.71809999999999996</v>
      </c>
      <c r="CO37">
        <v>0</v>
      </c>
      <c r="CP37">
        <v>0.98809999999999998</v>
      </c>
      <c r="CQ37">
        <v>0.77429999999999999</v>
      </c>
      <c r="CR37">
        <v>0.74160000000000004</v>
      </c>
      <c r="CS37">
        <v>3.222</v>
      </c>
      <c r="CT37">
        <v>0.90090000000000003</v>
      </c>
      <c r="CU37">
        <v>10.521000000000001</v>
      </c>
      <c r="CV37">
        <v>0.9204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2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4</v>
      </c>
      <c r="DQ37">
        <v>2784</v>
      </c>
      <c r="DR37">
        <v>528</v>
      </c>
      <c r="DS37">
        <v>36.700000000000003</v>
      </c>
      <c r="DT37">
        <v>5.4</v>
      </c>
      <c r="DU37">
        <v>4346</v>
      </c>
      <c r="DV37">
        <v>2.3055719625090999E-2</v>
      </c>
      <c r="DW37">
        <v>3.0250798681999999E-5</v>
      </c>
    </row>
    <row r="38" spans="1:127" x14ac:dyDescent="0.2">
      <c r="A38">
        <v>40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36081039900</v>
      </c>
      <c r="H38" t="s">
        <v>1633</v>
      </c>
      <c r="I38">
        <v>6.5508399999999994E-2</v>
      </c>
      <c r="J38">
        <v>4173</v>
      </c>
      <c r="K38">
        <v>537</v>
      </c>
      <c r="L38">
        <v>1020</v>
      </c>
      <c r="M38">
        <v>85</v>
      </c>
      <c r="N38">
        <v>946</v>
      </c>
      <c r="O38">
        <v>86</v>
      </c>
      <c r="P38">
        <v>493</v>
      </c>
      <c r="Q38">
        <v>243</v>
      </c>
      <c r="R38">
        <v>142</v>
      </c>
      <c r="S38">
        <v>77</v>
      </c>
      <c r="T38">
        <v>16002</v>
      </c>
      <c r="U38">
        <v>2380</v>
      </c>
      <c r="V38">
        <v>1001</v>
      </c>
      <c r="W38">
        <v>270</v>
      </c>
      <c r="X38">
        <v>264</v>
      </c>
      <c r="Y38">
        <v>99</v>
      </c>
      <c r="Z38">
        <v>1260</v>
      </c>
      <c r="AA38">
        <v>285</v>
      </c>
      <c r="AB38">
        <v>233</v>
      </c>
      <c r="AC38">
        <v>76</v>
      </c>
      <c r="AD38">
        <v>278</v>
      </c>
      <c r="AE38">
        <v>119.799999999999</v>
      </c>
      <c r="AF38">
        <v>4101</v>
      </c>
      <c r="AG38">
        <v>542.79999999999905</v>
      </c>
      <c r="AH38">
        <v>1231</v>
      </c>
      <c r="AI38">
        <v>309.19999999999902</v>
      </c>
      <c r="AJ38">
        <v>252</v>
      </c>
      <c r="AK38">
        <v>87</v>
      </c>
      <c r="AL38">
        <v>0</v>
      </c>
      <c r="AM38">
        <v>11</v>
      </c>
      <c r="AN38">
        <v>358</v>
      </c>
      <c r="AO38">
        <v>119.599999999999</v>
      </c>
      <c r="AP38">
        <v>536</v>
      </c>
      <c r="AQ38">
        <v>127</v>
      </c>
      <c r="AR38">
        <v>27</v>
      </c>
      <c r="AS38">
        <v>58</v>
      </c>
      <c r="AT38">
        <v>12</v>
      </c>
      <c r="AU38">
        <v>5.9</v>
      </c>
      <c r="AV38">
        <v>7</v>
      </c>
      <c r="AW38">
        <v>4</v>
      </c>
      <c r="AX38">
        <v>16002</v>
      </c>
      <c r="AY38">
        <v>2380</v>
      </c>
      <c r="AZ38">
        <v>40.899999999999899</v>
      </c>
      <c r="BA38">
        <v>9.9</v>
      </c>
      <c r="BB38">
        <v>6.3</v>
      </c>
      <c r="BC38">
        <v>2.7</v>
      </c>
      <c r="BD38">
        <v>30.1999999999999</v>
      </c>
      <c r="BE38">
        <v>5.6</v>
      </c>
      <c r="BF38">
        <v>5.6</v>
      </c>
      <c r="BG38">
        <v>1.8</v>
      </c>
      <c r="BH38">
        <v>29.399999999999899</v>
      </c>
      <c r="BI38">
        <v>12.4</v>
      </c>
      <c r="BJ38">
        <v>98.299999999999898</v>
      </c>
      <c r="BK38">
        <v>3</v>
      </c>
      <c r="BL38">
        <v>33.1</v>
      </c>
      <c r="BM38">
        <v>7.2</v>
      </c>
      <c r="BN38">
        <v>24.6999999999999</v>
      </c>
      <c r="BO38">
        <v>8.3000000000000007</v>
      </c>
      <c r="BP38">
        <v>0</v>
      </c>
      <c r="BQ38">
        <v>2.9</v>
      </c>
      <c r="BR38">
        <v>37.799999999999898</v>
      </c>
      <c r="BS38">
        <v>12.1999999999999</v>
      </c>
      <c r="BT38">
        <v>56.7</v>
      </c>
      <c r="BU38">
        <v>12.1</v>
      </c>
      <c r="BV38">
        <v>0.6</v>
      </c>
      <c r="BW38">
        <v>1.4</v>
      </c>
      <c r="BX38">
        <v>0.50249999999999995</v>
      </c>
      <c r="BY38">
        <v>0.51219999999999999</v>
      </c>
      <c r="BZ38">
        <v>0.89480000000000004</v>
      </c>
      <c r="CA38">
        <v>0.97299999999999998</v>
      </c>
      <c r="CB38">
        <v>2.8824000000000001</v>
      </c>
      <c r="CC38">
        <v>0.77659999999999996</v>
      </c>
      <c r="CD38">
        <v>5.8299999999999998E-2</v>
      </c>
      <c r="CE38">
        <v>0.9294</v>
      </c>
      <c r="CF38">
        <v>6.8900000000000003E-2</v>
      </c>
      <c r="CG38">
        <v>0.9788</v>
      </c>
      <c r="CH38">
        <v>2.0352999999999999</v>
      </c>
      <c r="CI38">
        <v>0.51280000000000003</v>
      </c>
      <c r="CJ38">
        <v>0.9325</v>
      </c>
      <c r="CK38">
        <v>0.97840000000000005</v>
      </c>
      <c r="CL38">
        <v>1.9108000000000001</v>
      </c>
      <c r="CM38">
        <v>0.99109999999999998</v>
      </c>
      <c r="CN38">
        <v>0.70369999999999999</v>
      </c>
      <c r="CO38">
        <v>0</v>
      </c>
      <c r="CP38">
        <v>0.99690000000000001</v>
      </c>
      <c r="CQ38">
        <v>0.80820000000000003</v>
      </c>
      <c r="CR38">
        <v>0.63959999999999995</v>
      </c>
      <c r="CS38">
        <v>3.1484000000000001</v>
      </c>
      <c r="CT38">
        <v>0.87980000000000003</v>
      </c>
      <c r="CU38">
        <v>9.9770000000000003</v>
      </c>
      <c r="CV38">
        <v>0.88080000000000003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2</v>
      </c>
      <c r="DG38">
        <v>1</v>
      </c>
      <c r="DH38">
        <v>1</v>
      </c>
      <c r="DI38">
        <v>2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6</v>
      </c>
      <c r="DQ38">
        <v>1210</v>
      </c>
      <c r="DR38">
        <v>369</v>
      </c>
      <c r="DS38">
        <v>29</v>
      </c>
      <c r="DT38">
        <v>7</v>
      </c>
      <c r="DU38">
        <v>1801</v>
      </c>
      <c r="DV38">
        <v>1.18256448063E-2</v>
      </c>
      <c r="DW38">
        <v>6.759456024E-6</v>
      </c>
    </row>
    <row r="39" spans="1:127" x14ac:dyDescent="0.2">
      <c r="A39">
        <v>41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36081040100</v>
      </c>
      <c r="H39" t="s">
        <v>1632</v>
      </c>
      <c r="I39">
        <v>8.18498E-2</v>
      </c>
      <c r="J39">
        <v>7085</v>
      </c>
      <c r="K39">
        <v>848</v>
      </c>
      <c r="L39">
        <v>1767</v>
      </c>
      <c r="M39">
        <v>84</v>
      </c>
      <c r="N39">
        <v>1618</v>
      </c>
      <c r="O39">
        <v>112</v>
      </c>
      <c r="P39">
        <v>1502</v>
      </c>
      <c r="Q39">
        <v>449</v>
      </c>
      <c r="R39">
        <v>247</v>
      </c>
      <c r="S39">
        <v>102</v>
      </c>
      <c r="T39">
        <v>16239</v>
      </c>
      <c r="U39">
        <v>2570</v>
      </c>
      <c r="V39">
        <v>2098</v>
      </c>
      <c r="W39">
        <v>473</v>
      </c>
      <c r="X39">
        <v>349</v>
      </c>
      <c r="Y39">
        <v>138</v>
      </c>
      <c r="Z39">
        <v>1979</v>
      </c>
      <c r="AA39">
        <v>462</v>
      </c>
      <c r="AB39">
        <v>459</v>
      </c>
      <c r="AC39">
        <v>162</v>
      </c>
      <c r="AD39">
        <v>385</v>
      </c>
      <c r="AE39">
        <v>134.4</v>
      </c>
      <c r="AF39">
        <v>7043</v>
      </c>
      <c r="AG39">
        <v>849.5</v>
      </c>
      <c r="AH39">
        <v>2717</v>
      </c>
      <c r="AI39">
        <v>517.20000000000005</v>
      </c>
      <c r="AJ39">
        <v>398</v>
      </c>
      <c r="AK39">
        <v>107.5</v>
      </c>
      <c r="AL39">
        <v>9</v>
      </c>
      <c r="AM39">
        <v>13</v>
      </c>
      <c r="AN39">
        <v>458</v>
      </c>
      <c r="AO39">
        <v>132.69999999999899</v>
      </c>
      <c r="AP39">
        <v>1085</v>
      </c>
      <c r="AQ39">
        <v>142</v>
      </c>
      <c r="AR39">
        <v>0</v>
      </c>
      <c r="AS39">
        <v>16</v>
      </c>
      <c r="AT39">
        <v>21.3</v>
      </c>
      <c r="AU39">
        <v>5.8</v>
      </c>
      <c r="AV39">
        <v>6.4</v>
      </c>
      <c r="AW39">
        <v>2.4</v>
      </c>
      <c r="AX39">
        <v>16239</v>
      </c>
      <c r="AY39">
        <v>2570</v>
      </c>
      <c r="AZ39">
        <v>48.2</v>
      </c>
      <c r="BA39">
        <v>7.7</v>
      </c>
      <c r="BB39">
        <v>4.9000000000000004</v>
      </c>
      <c r="BC39">
        <v>1.9</v>
      </c>
      <c r="BD39">
        <v>27.899999999999899</v>
      </c>
      <c r="BE39">
        <v>5.6</v>
      </c>
      <c r="BF39">
        <v>6.5</v>
      </c>
      <c r="BG39">
        <v>2.1</v>
      </c>
      <c r="BH39">
        <v>23.8</v>
      </c>
      <c r="BI39">
        <v>8.1</v>
      </c>
      <c r="BJ39">
        <v>99.4</v>
      </c>
      <c r="BK39">
        <v>1.5</v>
      </c>
      <c r="BL39">
        <v>43</v>
      </c>
      <c r="BM39">
        <v>6.7</v>
      </c>
      <c r="BN39">
        <v>22.5</v>
      </c>
      <c r="BO39">
        <v>6</v>
      </c>
      <c r="BP39">
        <v>0.5</v>
      </c>
      <c r="BQ39">
        <v>0.7</v>
      </c>
      <c r="BR39">
        <v>28.3</v>
      </c>
      <c r="BS39">
        <v>8</v>
      </c>
      <c r="BT39">
        <v>67.099999999999895</v>
      </c>
      <c r="BU39">
        <v>7.1</v>
      </c>
      <c r="BV39">
        <v>0</v>
      </c>
      <c r="BW39">
        <v>0.2</v>
      </c>
      <c r="BX39">
        <v>0.73860000000000003</v>
      </c>
      <c r="BY39">
        <v>0.44280000000000003</v>
      </c>
      <c r="BZ39">
        <v>0.88959999999999995</v>
      </c>
      <c r="CA39">
        <v>0.99199999999999999</v>
      </c>
      <c r="CB39">
        <v>3.0630000000000002</v>
      </c>
      <c r="CC39">
        <v>0.82530000000000003</v>
      </c>
      <c r="CD39">
        <v>3.2300000000000002E-2</v>
      </c>
      <c r="CE39">
        <v>0.88219999999999998</v>
      </c>
      <c r="CF39">
        <v>0.1174</v>
      </c>
      <c r="CG39">
        <v>0.94320000000000004</v>
      </c>
      <c r="CH39">
        <v>1.9751000000000001</v>
      </c>
      <c r="CI39">
        <v>0.46989999999999998</v>
      </c>
      <c r="CJ39">
        <v>0.97340000000000004</v>
      </c>
      <c r="CK39">
        <v>0.99380000000000002</v>
      </c>
      <c r="CL39">
        <v>1.9673</v>
      </c>
      <c r="CM39">
        <v>0.99919999999999998</v>
      </c>
      <c r="CN39">
        <v>0.68659999999999999</v>
      </c>
      <c r="CO39">
        <v>0.69899999999999995</v>
      </c>
      <c r="CP39">
        <v>0.98640000000000005</v>
      </c>
      <c r="CQ39">
        <v>0.88039999999999996</v>
      </c>
      <c r="CR39">
        <v>0</v>
      </c>
      <c r="CS39">
        <v>3.2524000000000002</v>
      </c>
      <c r="CT39">
        <v>0.90749999999999997</v>
      </c>
      <c r="CU39">
        <v>10.2578</v>
      </c>
      <c r="CV39">
        <v>0.90510000000000002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2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5</v>
      </c>
      <c r="DQ39">
        <v>3009</v>
      </c>
      <c r="DR39">
        <v>562</v>
      </c>
      <c r="DS39">
        <v>42.5</v>
      </c>
      <c r="DT39">
        <v>5.8</v>
      </c>
      <c r="DU39">
        <v>2903</v>
      </c>
      <c r="DV39">
        <v>1.5400171742137E-2</v>
      </c>
      <c r="DW39">
        <v>1.3228977425E-5</v>
      </c>
    </row>
    <row r="40" spans="1:127" x14ac:dyDescent="0.2">
      <c r="A40">
        <v>42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36081040300</v>
      </c>
      <c r="H40" t="s">
        <v>1631</v>
      </c>
      <c r="I40">
        <v>7.7198799999999998E-2</v>
      </c>
      <c r="J40">
        <v>7208</v>
      </c>
      <c r="K40">
        <v>751</v>
      </c>
      <c r="L40">
        <v>1733</v>
      </c>
      <c r="M40">
        <v>75</v>
      </c>
      <c r="N40">
        <v>1629</v>
      </c>
      <c r="O40">
        <v>95</v>
      </c>
      <c r="P40">
        <v>1709</v>
      </c>
      <c r="Q40">
        <v>509</v>
      </c>
      <c r="R40">
        <v>221</v>
      </c>
      <c r="S40">
        <v>97</v>
      </c>
      <c r="T40">
        <v>15286</v>
      </c>
      <c r="U40">
        <v>1625</v>
      </c>
      <c r="V40">
        <v>1949</v>
      </c>
      <c r="W40">
        <v>429</v>
      </c>
      <c r="X40">
        <v>305</v>
      </c>
      <c r="Y40">
        <v>131</v>
      </c>
      <c r="Z40">
        <v>2087</v>
      </c>
      <c r="AA40">
        <v>308</v>
      </c>
      <c r="AB40">
        <v>435</v>
      </c>
      <c r="AC40">
        <v>147</v>
      </c>
      <c r="AD40">
        <v>532</v>
      </c>
      <c r="AE40">
        <v>151.4</v>
      </c>
      <c r="AF40">
        <v>7120</v>
      </c>
      <c r="AG40">
        <v>754.1</v>
      </c>
      <c r="AH40">
        <v>2615</v>
      </c>
      <c r="AI40">
        <v>525.1</v>
      </c>
      <c r="AJ40">
        <v>269</v>
      </c>
      <c r="AK40">
        <v>95.7</v>
      </c>
      <c r="AL40">
        <v>10</v>
      </c>
      <c r="AM40">
        <v>15</v>
      </c>
      <c r="AN40">
        <v>595</v>
      </c>
      <c r="AO40">
        <v>151.30000000000001</v>
      </c>
      <c r="AP40">
        <v>929</v>
      </c>
      <c r="AQ40">
        <v>154</v>
      </c>
      <c r="AR40">
        <v>0</v>
      </c>
      <c r="AS40">
        <v>16</v>
      </c>
      <c r="AT40">
        <v>23.6999999999999</v>
      </c>
      <c r="AU40">
        <v>6.4</v>
      </c>
      <c r="AV40">
        <v>5.5</v>
      </c>
      <c r="AW40">
        <v>2.4</v>
      </c>
      <c r="AX40">
        <v>15286</v>
      </c>
      <c r="AY40">
        <v>1625</v>
      </c>
      <c r="AZ40">
        <v>45</v>
      </c>
      <c r="BA40">
        <v>7</v>
      </c>
      <c r="BB40">
        <v>4.2</v>
      </c>
      <c r="BC40">
        <v>2</v>
      </c>
      <c r="BD40">
        <v>29</v>
      </c>
      <c r="BE40">
        <v>3</v>
      </c>
      <c r="BF40">
        <v>6</v>
      </c>
      <c r="BG40">
        <v>2.1</v>
      </c>
      <c r="BH40">
        <v>32.700000000000003</v>
      </c>
      <c r="BI40">
        <v>9.1</v>
      </c>
      <c r="BJ40">
        <v>98.799999999999898</v>
      </c>
      <c r="BK40">
        <v>1.9</v>
      </c>
      <c r="BL40">
        <v>39.799999999999898</v>
      </c>
      <c r="BM40">
        <v>6.9</v>
      </c>
      <c r="BN40">
        <v>15.5</v>
      </c>
      <c r="BO40">
        <v>5.5</v>
      </c>
      <c r="BP40">
        <v>0.6</v>
      </c>
      <c r="BQ40">
        <v>0.9</v>
      </c>
      <c r="BR40">
        <v>36.5</v>
      </c>
      <c r="BS40">
        <v>9</v>
      </c>
      <c r="BT40">
        <v>57</v>
      </c>
      <c r="BU40">
        <v>8.6999999999999904</v>
      </c>
      <c r="BV40">
        <v>0</v>
      </c>
      <c r="BW40">
        <v>0.2</v>
      </c>
      <c r="BX40">
        <v>0.77810000000000001</v>
      </c>
      <c r="BY40">
        <v>0.33329999999999999</v>
      </c>
      <c r="BZ40">
        <v>0.91059999999999997</v>
      </c>
      <c r="CA40">
        <v>0.98680000000000001</v>
      </c>
      <c r="CB40">
        <v>3.0087999999999999</v>
      </c>
      <c r="CC40">
        <v>0.81120000000000003</v>
      </c>
      <c r="CD40">
        <v>2.5100000000000001E-2</v>
      </c>
      <c r="CE40">
        <v>0.90690000000000004</v>
      </c>
      <c r="CF40">
        <v>8.7300000000000003E-2</v>
      </c>
      <c r="CG40">
        <v>0.98970000000000002</v>
      </c>
      <c r="CH40">
        <v>2.0089999999999999</v>
      </c>
      <c r="CI40">
        <v>0.49569999999999997</v>
      </c>
      <c r="CJ40">
        <v>0.94979999999999998</v>
      </c>
      <c r="CK40">
        <v>0.9909</v>
      </c>
      <c r="CL40">
        <v>1.9407000000000001</v>
      </c>
      <c r="CM40">
        <v>0.99609999999999999</v>
      </c>
      <c r="CN40">
        <v>0.62580000000000002</v>
      </c>
      <c r="CO40">
        <v>0.72009999999999996</v>
      </c>
      <c r="CP40">
        <v>0.99650000000000005</v>
      </c>
      <c r="CQ40">
        <v>0.8115</v>
      </c>
      <c r="CR40">
        <v>0</v>
      </c>
      <c r="CS40">
        <v>3.1539000000000001</v>
      </c>
      <c r="CT40">
        <v>0.8821</v>
      </c>
      <c r="CU40">
        <v>10.112500000000001</v>
      </c>
      <c r="CV40">
        <v>0.89490000000000003</v>
      </c>
      <c r="CW40">
        <v>0</v>
      </c>
      <c r="CX40">
        <v>0</v>
      </c>
      <c r="CY40">
        <v>1</v>
      </c>
      <c r="CZ40">
        <v>1</v>
      </c>
      <c r="DA40">
        <v>2</v>
      </c>
      <c r="DB40">
        <v>0</v>
      </c>
      <c r="DC40">
        <v>1</v>
      </c>
      <c r="DD40">
        <v>0</v>
      </c>
      <c r="DE40">
        <v>1</v>
      </c>
      <c r="DF40">
        <v>2</v>
      </c>
      <c r="DG40">
        <v>1</v>
      </c>
      <c r="DH40">
        <v>1</v>
      </c>
      <c r="DI40">
        <v>2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7</v>
      </c>
      <c r="DQ40">
        <v>2577</v>
      </c>
      <c r="DR40">
        <v>566</v>
      </c>
      <c r="DS40">
        <v>35.799999999999898</v>
      </c>
      <c r="DT40">
        <v>5.9</v>
      </c>
      <c r="DU40">
        <v>3983</v>
      </c>
      <c r="DV40">
        <v>1.3896156383787E-2</v>
      </c>
      <c r="DW40">
        <v>1.1798781959000001E-5</v>
      </c>
    </row>
    <row r="41" spans="1:127" x14ac:dyDescent="0.2">
      <c r="A41">
        <v>43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36081040500</v>
      </c>
      <c r="H41" t="s">
        <v>1630</v>
      </c>
      <c r="I41">
        <v>4.9988200000000003E-2</v>
      </c>
      <c r="J41">
        <v>3291</v>
      </c>
      <c r="K41">
        <v>512</v>
      </c>
      <c r="L41">
        <v>803</v>
      </c>
      <c r="M41">
        <v>51</v>
      </c>
      <c r="N41">
        <v>783</v>
      </c>
      <c r="O41">
        <v>57</v>
      </c>
      <c r="P41">
        <v>863</v>
      </c>
      <c r="Q41">
        <v>360</v>
      </c>
      <c r="R41">
        <v>118</v>
      </c>
      <c r="S41">
        <v>59</v>
      </c>
      <c r="T41">
        <v>12917</v>
      </c>
      <c r="U41">
        <v>2015</v>
      </c>
      <c r="V41">
        <v>1133</v>
      </c>
      <c r="W41">
        <v>230</v>
      </c>
      <c r="X41">
        <v>194</v>
      </c>
      <c r="Y41">
        <v>89</v>
      </c>
      <c r="Z41">
        <v>843</v>
      </c>
      <c r="AA41">
        <v>289</v>
      </c>
      <c r="AB41">
        <v>302</v>
      </c>
      <c r="AC41">
        <v>97</v>
      </c>
      <c r="AD41">
        <v>131</v>
      </c>
      <c r="AE41">
        <v>68.099999999999895</v>
      </c>
      <c r="AF41">
        <v>3285</v>
      </c>
      <c r="AG41">
        <v>512.1</v>
      </c>
      <c r="AH41">
        <v>1531</v>
      </c>
      <c r="AI41">
        <v>314.10000000000002</v>
      </c>
      <c r="AJ41">
        <v>232</v>
      </c>
      <c r="AK41">
        <v>76.599999999999895</v>
      </c>
      <c r="AL41">
        <v>0</v>
      </c>
      <c r="AM41">
        <v>11</v>
      </c>
      <c r="AN41">
        <v>303</v>
      </c>
      <c r="AO41">
        <v>93.299999999999898</v>
      </c>
      <c r="AP41">
        <v>602</v>
      </c>
      <c r="AQ41">
        <v>77</v>
      </c>
      <c r="AR41">
        <v>0</v>
      </c>
      <c r="AS41">
        <v>11</v>
      </c>
      <c r="AT41">
        <v>27.6</v>
      </c>
      <c r="AU41">
        <v>10.1</v>
      </c>
      <c r="AV41">
        <v>7.1</v>
      </c>
      <c r="AW41">
        <v>3.2</v>
      </c>
      <c r="AX41">
        <v>12917</v>
      </c>
      <c r="AY41">
        <v>2015</v>
      </c>
      <c r="AZ41">
        <v>56.7</v>
      </c>
      <c r="BA41">
        <v>5.5</v>
      </c>
      <c r="BB41">
        <v>5.9</v>
      </c>
      <c r="BC41">
        <v>3.1</v>
      </c>
      <c r="BD41">
        <v>25.6</v>
      </c>
      <c r="BE41">
        <v>7.8</v>
      </c>
      <c r="BF41">
        <v>9.1999999999999904</v>
      </c>
      <c r="BG41">
        <v>3.1</v>
      </c>
      <c r="BH41">
        <v>16.6999999999999</v>
      </c>
      <c r="BI41">
        <v>8.6</v>
      </c>
      <c r="BJ41">
        <v>99.799999999999898</v>
      </c>
      <c r="BK41">
        <v>1</v>
      </c>
      <c r="BL41">
        <v>50.399999999999899</v>
      </c>
      <c r="BM41">
        <v>7.1</v>
      </c>
      <c r="BN41">
        <v>28.899999999999899</v>
      </c>
      <c r="BO41">
        <v>9.4</v>
      </c>
      <c r="BP41">
        <v>0</v>
      </c>
      <c r="BQ41">
        <v>3.7</v>
      </c>
      <c r="BR41">
        <v>38.700000000000003</v>
      </c>
      <c r="BS41">
        <v>11.6</v>
      </c>
      <c r="BT41">
        <v>76.900000000000006</v>
      </c>
      <c r="BU41">
        <v>9.1</v>
      </c>
      <c r="BV41">
        <v>0</v>
      </c>
      <c r="BW41">
        <v>0.3</v>
      </c>
      <c r="BX41">
        <v>0.82979999999999998</v>
      </c>
      <c r="BY41">
        <v>0.51980000000000004</v>
      </c>
      <c r="BZ41">
        <v>0.94740000000000002</v>
      </c>
      <c r="CA41">
        <v>0.99670000000000003</v>
      </c>
      <c r="CB41">
        <v>3.2936000000000001</v>
      </c>
      <c r="CC41">
        <v>0.87680000000000002</v>
      </c>
      <c r="CD41">
        <v>4.9399999999999999E-2</v>
      </c>
      <c r="CE41">
        <v>0.79649999999999999</v>
      </c>
      <c r="CF41">
        <v>0.35149999999999998</v>
      </c>
      <c r="CG41">
        <v>0.84530000000000005</v>
      </c>
      <c r="CH41">
        <v>2.0428000000000002</v>
      </c>
      <c r="CI41">
        <v>0.51919999999999999</v>
      </c>
      <c r="CJ41">
        <v>0.98680000000000001</v>
      </c>
      <c r="CK41">
        <v>0.99839999999999995</v>
      </c>
      <c r="CL41">
        <v>1.9852000000000001</v>
      </c>
      <c r="CM41">
        <v>1</v>
      </c>
      <c r="CN41">
        <v>0.72940000000000005</v>
      </c>
      <c r="CO41">
        <v>0</v>
      </c>
      <c r="CP41">
        <v>0.99709999999999999</v>
      </c>
      <c r="CQ41">
        <v>0.94579999999999997</v>
      </c>
      <c r="CR41">
        <v>0</v>
      </c>
      <c r="CS41">
        <v>2.6722999999999999</v>
      </c>
      <c r="CT41">
        <v>0.70779999999999998</v>
      </c>
      <c r="CU41">
        <v>9.9939</v>
      </c>
      <c r="CV41">
        <v>0.8841</v>
      </c>
      <c r="CW41">
        <v>0</v>
      </c>
      <c r="CX41">
        <v>0</v>
      </c>
      <c r="CY41">
        <v>1</v>
      </c>
      <c r="CZ41">
        <v>1</v>
      </c>
      <c r="DA41">
        <v>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2</v>
      </c>
      <c r="DJ41">
        <v>0</v>
      </c>
      <c r="DK41">
        <v>0</v>
      </c>
      <c r="DL41">
        <v>1</v>
      </c>
      <c r="DM41">
        <v>1</v>
      </c>
      <c r="DN41">
        <v>0</v>
      </c>
      <c r="DO41">
        <v>2</v>
      </c>
      <c r="DP41">
        <v>6</v>
      </c>
      <c r="DQ41">
        <v>1356</v>
      </c>
      <c r="DR41">
        <v>334</v>
      </c>
      <c r="DS41">
        <v>41.2</v>
      </c>
      <c r="DT41">
        <v>7.2</v>
      </c>
      <c r="DU41">
        <v>2438</v>
      </c>
      <c r="DV41">
        <v>1.3636125782864999E-2</v>
      </c>
      <c r="DW41">
        <v>6.7869096929999997E-6</v>
      </c>
    </row>
    <row r="42" spans="1:127" x14ac:dyDescent="0.2">
      <c r="A42">
        <v>44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36081040700</v>
      </c>
      <c r="H42" t="s">
        <v>1629</v>
      </c>
      <c r="I42">
        <v>7.7035500000000007E-2</v>
      </c>
      <c r="J42">
        <v>8285</v>
      </c>
      <c r="K42">
        <v>922</v>
      </c>
      <c r="L42">
        <v>2034</v>
      </c>
      <c r="M42">
        <v>80</v>
      </c>
      <c r="N42">
        <v>1922</v>
      </c>
      <c r="O42">
        <v>101</v>
      </c>
      <c r="P42">
        <v>1493</v>
      </c>
      <c r="Q42">
        <v>414</v>
      </c>
      <c r="R42">
        <v>202</v>
      </c>
      <c r="S42">
        <v>102</v>
      </c>
      <c r="T42">
        <v>14435</v>
      </c>
      <c r="U42">
        <v>1462</v>
      </c>
      <c r="V42">
        <v>2439</v>
      </c>
      <c r="W42">
        <v>429</v>
      </c>
      <c r="X42">
        <v>594</v>
      </c>
      <c r="Y42">
        <v>153</v>
      </c>
      <c r="Z42">
        <v>2158</v>
      </c>
      <c r="AA42">
        <v>383</v>
      </c>
      <c r="AB42">
        <v>494</v>
      </c>
      <c r="AC42">
        <v>150</v>
      </c>
      <c r="AD42">
        <v>340</v>
      </c>
      <c r="AE42">
        <v>111.2</v>
      </c>
      <c r="AF42">
        <v>8059</v>
      </c>
      <c r="AG42">
        <v>938.79999999999905</v>
      </c>
      <c r="AH42">
        <v>3288</v>
      </c>
      <c r="AI42">
        <v>510.6</v>
      </c>
      <c r="AJ42">
        <v>259</v>
      </c>
      <c r="AK42">
        <v>88.4</v>
      </c>
      <c r="AL42">
        <v>0</v>
      </c>
      <c r="AM42">
        <v>16</v>
      </c>
      <c r="AN42">
        <v>594</v>
      </c>
      <c r="AO42">
        <v>148.19999999999899</v>
      </c>
      <c r="AP42">
        <v>1349</v>
      </c>
      <c r="AQ42">
        <v>131</v>
      </c>
      <c r="AR42">
        <v>0</v>
      </c>
      <c r="AS42">
        <v>16</v>
      </c>
      <c r="AT42">
        <v>18.399999999999899</v>
      </c>
      <c r="AU42">
        <v>5</v>
      </c>
      <c r="AV42">
        <v>4.9000000000000004</v>
      </c>
      <c r="AW42">
        <v>2.4</v>
      </c>
      <c r="AX42">
        <v>14435</v>
      </c>
      <c r="AY42">
        <v>1462</v>
      </c>
      <c r="AZ42">
        <v>46.299999999999898</v>
      </c>
      <c r="BA42">
        <v>5.9</v>
      </c>
      <c r="BB42">
        <v>7.2</v>
      </c>
      <c r="BC42">
        <v>1.9</v>
      </c>
      <c r="BD42">
        <v>26</v>
      </c>
      <c r="BE42">
        <v>3.6</v>
      </c>
      <c r="BF42">
        <v>6</v>
      </c>
      <c r="BG42">
        <v>1.8</v>
      </c>
      <c r="BH42">
        <v>17.6999999999999</v>
      </c>
      <c r="BI42">
        <v>5.7</v>
      </c>
      <c r="BJ42">
        <v>97.299999999999898</v>
      </c>
      <c r="BK42">
        <v>3.4</v>
      </c>
      <c r="BL42">
        <v>44.299999999999898</v>
      </c>
      <c r="BM42">
        <v>4.9000000000000004</v>
      </c>
      <c r="BN42">
        <v>12.6999999999999</v>
      </c>
      <c r="BO42">
        <v>4.3</v>
      </c>
      <c r="BP42">
        <v>0</v>
      </c>
      <c r="BQ42">
        <v>1.5</v>
      </c>
      <c r="BR42">
        <v>30.899999999999899</v>
      </c>
      <c r="BS42">
        <v>7.5</v>
      </c>
      <c r="BT42">
        <v>70.2</v>
      </c>
      <c r="BU42">
        <v>5.8</v>
      </c>
      <c r="BV42">
        <v>0</v>
      </c>
      <c r="BW42">
        <v>0.2</v>
      </c>
      <c r="BX42">
        <v>0.68640000000000001</v>
      </c>
      <c r="BY42">
        <v>0.26350000000000001</v>
      </c>
      <c r="BZ42">
        <v>0.92569999999999997</v>
      </c>
      <c r="CA42">
        <v>0.98929999999999996</v>
      </c>
      <c r="CB42">
        <v>2.8649</v>
      </c>
      <c r="CC42">
        <v>0.77180000000000004</v>
      </c>
      <c r="CD42">
        <v>8.7300000000000003E-2</v>
      </c>
      <c r="CE42">
        <v>0.81899999999999995</v>
      </c>
      <c r="CF42">
        <v>8.7300000000000003E-2</v>
      </c>
      <c r="CG42">
        <v>0.86140000000000005</v>
      </c>
      <c r="CH42">
        <v>1.855</v>
      </c>
      <c r="CI42">
        <v>0.38279999999999997</v>
      </c>
      <c r="CJ42">
        <v>0.90820000000000001</v>
      </c>
      <c r="CK42">
        <v>0.99490000000000001</v>
      </c>
      <c r="CL42">
        <v>1.903</v>
      </c>
      <c r="CM42">
        <v>0.98970000000000002</v>
      </c>
      <c r="CN42">
        <v>0.59450000000000003</v>
      </c>
      <c r="CO42">
        <v>0</v>
      </c>
      <c r="CP42">
        <v>0.99070000000000003</v>
      </c>
      <c r="CQ42">
        <v>0.90400000000000003</v>
      </c>
      <c r="CR42">
        <v>0</v>
      </c>
      <c r="CS42">
        <v>2.4891999999999999</v>
      </c>
      <c r="CT42">
        <v>0.61950000000000005</v>
      </c>
      <c r="CU42">
        <v>9.1120999999999999</v>
      </c>
      <c r="CV42">
        <v>0.7954</v>
      </c>
      <c r="CW42">
        <v>0</v>
      </c>
      <c r="CX42">
        <v>0</v>
      </c>
      <c r="CY42">
        <v>1</v>
      </c>
      <c r="CZ42">
        <v>1</v>
      </c>
      <c r="DA42">
        <v>2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2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2</v>
      </c>
      <c r="DP42">
        <v>6</v>
      </c>
      <c r="DQ42">
        <v>3161</v>
      </c>
      <c r="DR42">
        <v>551</v>
      </c>
      <c r="DS42">
        <v>38.200000000000003</v>
      </c>
      <c r="DT42">
        <v>4.5999999999999996</v>
      </c>
      <c r="DU42">
        <v>3556</v>
      </c>
      <c r="DV42">
        <v>1.7438462514322E-2</v>
      </c>
      <c r="DW42">
        <v>1.3150967768000001E-5</v>
      </c>
    </row>
    <row r="43" spans="1:127" x14ac:dyDescent="0.2">
      <c r="A43">
        <v>45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36081040900</v>
      </c>
      <c r="H43" t="s">
        <v>1628</v>
      </c>
      <c r="I43">
        <v>5.88686E-2</v>
      </c>
      <c r="J43">
        <v>6046</v>
      </c>
      <c r="K43">
        <v>790</v>
      </c>
      <c r="L43">
        <v>1364</v>
      </c>
      <c r="M43">
        <v>64</v>
      </c>
      <c r="N43">
        <v>1261</v>
      </c>
      <c r="O43">
        <v>90</v>
      </c>
      <c r="P43">
        <v>1404</v>
      </c>
      <c r="Q43">
        <v>458</v>
      </c>
      <c r="R43">
        <v>223</v>
      </c>
      <c r="S43">
        <v>101</v>
      </c>
      <c r="T43">
        <v>14435</v>
      </c>
      <c r="U43">
        <v>1588</v>
      </c>
      <c r="V43">
        <v>2350</v>
      </c>
      <c r="W43">
        <v>452</v>
      </c>
      <c r="X43">
        <v>435</v>
      </c>
      <c r="Y43">
        <v>149</v>
      </c>
      <c r="Z43">
        <v>1499</v>
      </c>
      <c r="AA43">
        <v>372</v>
      </c>
      <c r="AB43">
        <v>630</v>
      </c>
      <c r="AC43">
        <v>194</v>
      </c>
      <c r="AD43">
        <v>209</v>
      </c>
      <c r="AE43">
        <v>90.099999999999895</v>
      </c>
      <c r="AF43">
        <v>5987</v>
      </c>
      <c r="AG43">
        <v>791.79999999999905</v>
      </c>
      <c r="AH43">
        <v>2645</v>
      </c>
      <c r="AI43">
        <v>435.69999999999902</v>
      </c>
      <c r="AJ43">
        <v>285</v>
      </c>
      <c r="AK43">
        <v>87</v>
      </c>
      <c r="AL43">
        <v>0</v>
      </c>
      <c r="AM43">
        <v>16</v>
      </c>
      <c r="AN43">
        <v>513</v>
      </c>
      <c r="AO43">
        <v>133.599999999999</v>
      </c>
      <c r="AP43">
        <v>744</v>
      </c>
      <c r="AQ43">
        <v>124</v>
      </c>
      <c r="AR43">
        <v>0</v>
      </c>
      <c r="AS43">
        <v>16</v>
      </c>
      <c r="AT43">
        <v>23.5</v>
      </c>
      <c r="AU43">
        <v>6.9</v>
      </c>
      <c r="AV43">
        <v>7.6</v>
      </c>
      <c r="AW43">
        <v>3.2</v>
      </c>
      <c r="AX43">
        <v>14435</v>
      </c>
      <c r="AY43">
        <v>1588</v>
      </c>
      <c r="AZ43">
        <v>58.6</v>
      </c>
      <c r="BA43">
        <v>7.2</v>
      </c>
      <c r="BB43">
        <v>7.2</v>
      </c>
      <c r="BC43">
        <v>2.5</v>
      </c>
      <c r="BD43">
        <v>24.8</v>
      </c>
      <c r="BE43">
        <v>5.2</v>
      </c>
      <c r="BF43">
        <v>10.4</v>
      </c>
      <c r="BG43">
        <v>3.2</v>
      </c>
      <c r="BH43">
        <v>16.600000000000001</v>
      </c>
      <c r="BI43">
        <v>7</v>
      </c>
      <c r="BJ43">
        <v>99</v>
      </c>
      <c r="BK43">
        <v>2</v>
      </c>
      <c r="BL43">
        <v>48.7</v>
      </c>
      <c r="BM43">
        <v>5.5</v>
      </c>
      <c r="BN43">
        <v>20.899999999999899</v>
      </c>
      <c r="BO43">
        <v>6.3</v>
      </c>
      <c r="BP43">
        <v>0</v>
      </c>
      <c r="BQ43">
        <v>2.2000000000000002</v>
      </c>
      <c r="BR43">
        <v>40.700000000000003</v>
      </c>
      <c r="BS43">
        <v>10.1999999999999</v>
      </c>
      <c r="BT43">
        <v>59</v>
      </c>
      <c r="BU43">
        <v>9</v>
      </c>
      <c r="BV43">
        <v>0</v>
      </c>
      <c r="BW43">
        <v>0.3</v>
      </c>
      <c r="BX43">
        <v>0.77359999999999995</v>
      </c>
      <c r="BY43">
        <v>0.56930000000000003</v>
      </c>
      <c r="BZ43">
        <v>0.92569999999999997</v>
      </c>
      <c r="CA43">
        <v>0.99770000000000003</v>
      </c>
      <c r="CB43">
        <v>3.2663000000000002</v>
      </c>
      <c r="CC43">
        <v>0.87060000000000004</v>
      </c>
      <c r="CD43">
        <v>8.7300000000000003E-2</v>
      </c>
      <c r="CE43">
        <v>0.75390000000000001</v>
      </c>
      <c r="CF43">
        <v>0.47239999999999999</v>
      </c>
      <c r="CG43">
        <v>0.84079999999999999</v>
      </c>
      <c r="CH43">
        <v>2.1543999999999999</v>
      </c>
      <c r="CI43">
        <v>0.59219999999999995</v>
      </c>
      <c r="CJ43">
        <v>0.9607</v>
      </c>
      <c r="CK43">
        <v>0.99709999999999999</v>
      </c>
      <c r="CL43">
        <v>1.9578</v>
      </c>
      <c r="CM43">
        <v>0.99880000000000002</v>
      </c>
      <c r="CN43">
        <v>0.67420000000000002</v>
      </c>
      <c r="CO43">
        <v>0</v>
      </c>
      <c r="CP43">
        <v>0.99770000000000003</v>
      </c>
      <c r="CQ43">
        <v>0.8266</v>
      </c>
      <c r="CR43">
        <v>0</v>
      </c>
      <c r="CS43">
        <v>2.4986000000000002</v>
      </c>
      <c r="CT43">
        <v>0.62319999999999998</v>
      </c>
      <c r="CU43">
        <v>9.8771000000000004</v>
      </c>
      <c r="CV43">
        <v>0.87290000000000001</v>
      </c>
      <c r="CW43">
        <v>0</v>
      </c>
      <c r="CX43">
        <v>0</v>
      </c>
      <c r="CY43">
        <v>1</v>
      </c>
      <c r="CZ43">
        <v>1</v>
      </c>
      <c r="DA43">
        <v>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2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5</v>
      </c>
      <c r="DQ43">
        <v>2129</v>
      </c>
      <c r="DR43">
        <v>416</v>
      </c>
      <c r="DS43">
        <v>35.200000000000003</v>
      </c>
      <c r="DT43">
        <v>5.0999999999999996</v>
      </c>
      <c r="DU43">
        <v>4047</v>
      </c>
      <c r="DV43">
        <v>1.3664846617604001E-2</v>
      </c>
      <c r="DW43">
        <v>8.7078231049999993E-6</v>
      </c>
    </row>
    <row r="44" spans="1:127" x14ac:dyDescent="0.2">
      <c r="A44">
        <v>46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36081046500</v>
      </c>
      <c r="H44" t="s">
        <v>1627</v>
      </c>
      <c r="I44">
        <v>5.00998E-2</v>
      </c>
      <c r="J44">
        <v>3348</v>
      </c>
      <c r="K44">
        <v>491</v>
      </c>
      <c r="L44">
        <v>1015</v>
      </c>
      <c r="M44">
        <v>53</v>
      </c>
      <c r="N44">
        <v>906</v>
      </c>
      <c r="O44">
        <v>68</v>
      </c>
      <c r="P44">
        <v>739</v>
      </c>
      <c r="Q44">
        <v>253</v>
      </c>
      <c r="R44">
        <v>70</v>
      </c>
      <c r="S44">
        <v>50</v>
      </c>
      <c r="T44">
        <v>14823</v>
      </c>
      <c r="U44">
        <v>1504</v>
      </c>
      <c r="V44">
        <v>887</v>
      </c>
      <c r="W44">
        <v>267</v>
      </c>
      <c r="X44">
        <v>367</v>
      </c>
      <c r="Y44">
        <v>127</v>
      </c>
      <c r="Z44">
        <v>663</v>
      </c>
      <c r="AA44">
        <v>189</v>
      </c>
      <c r="AB44">
        <v>263</v>
      </c>
      <c r="AC44">
        <v>103</v>
      </c>
      <c r="AD44">
        <v>111</v>
      </c>
      <c r="AE44">
        <v>72.2</v>
      </c>
      <c r="AF44">
        <v>3239</v>
      </c>
      <c r="AG44">
        <v>513.1</v>
      </c>
      <c r="AH44">
        <v>956</v>
      </c>
      <c r="AI44">
        <v>217.4</v>
      </c>
      <c r="AJ44">
        <v>242</v>
      </c>
      <c r="AK44">
        <v>70.900000000000006</v>
      </c>
      <c r="AL44">
        <v>0</v>
      </c>
      <c r="AM44">
        <v>11</v>
      </c>
      <c r="AN44">
        <v>198</v>
      </c>
      <c r="AO44">
        <v>80.799999999999898</v>
      </c>
      <c r="AP44">
        <v>627</v>
      </c>
      <c r="AQ44">
        <v>98</v>
      </c>
      <c r="AR44">
        <v>0</v>
      </c>
      <c r="AS44">
        <v>11</v>
      </c>
      <c r="AT44">
        <v>22.1999999999999</v>
      </c>
      <c r="AU44">
        <v>7.8</v>
      </c>
      <c r="AV44">
        <v>3.7</v>
      </c>
      <c r="AW44">
        <v>2.5</v>
      </c>
      <c r="AX44">
        <v>14823</v>
      </c>
      <c r="AY44">
        <v>1504</v>
      </c>
      <c r="AZ44">
        <v>41.5</v>
      </c>
      <c r="BA44">
        <v>10.4</v>
      </c>
      <c r="BB44">
        <v>11</v>
      </c>
      <c r="BC44">
        <v>4.2</v>
      </c>
      <c r="BD44">
        <v>19.8</v>
      </c>
      <c r="BE44">
        <v>4.8</v>
      </c>
      <c r="BF44">
        <v>7.9</v>
      </c>
      <c r="BG44">
        <v>2.9</v>
      </c>
      <c r="BH44">
        <v>12.3</v>
      </c>
      <c r="BI44">
        <v>7.9</v>
      </c>
      <c r="BJ44">
        <v>96.7</v>
      </c>
      <c r="BK44">
        <v>5.8</v>
      </c>
      <c r="BL44">
        <v>31.1999999999999</v>
      </c>
      <c r="BM44">
        <v>5.5</v>
      </c>
      <c r="BN44">
        <v>23.8</v>
      </c>
      <c r="BO44">
        <v>6.9</v>
      </c>
      <c r="BP44">
        <v>0</v>
      </c>
      <c r="BQ44">
        <v>2.9</v>
      </c>
      <c r="BR44">
        <v>21.899999999999899</v>
      </c>
      <c r="BS44">
        <v>8.8000000000000007</v>
      </c>
      <c r="BT44">
        <v>69.2</v>
      </c>
      <c r="BU44">
        <v>9</v>
      </c>
      <c r="BV44">
        <v>0</v>
      </c>
      <c r="BW44">
        <v>0.3</v>
      </c>
      <c r="BX44">
        <v>0.75290000000000001</v>
      </c>
      <c r="BY44">
        <v>0.14199999999999999</v>
      </c>
      <c r="BZ44">
        <v>0.9173</v>
      </c>
      <c r="CA44">
        <v>0.97629999999999995</v>
      </c>
      <c r="CB44">
        <v>2.7884000000000002</v>
      </c>
      <c r="CC44">
        <v>0.74870000000000003</v>
      </c>
      <c r="CD44">
        <v>0.27060000000000001</v>
      </c>
      <c r="CE44">
        <v>0.38080000000000003</v>
      </c>
      <c r="CF44">
        <v>0.22420000000000001</v>
      </c>
      <c r="CG44">
        <v>0.73080000000000001</v>
      </c>
      <c r="CH44">
        <v>1.6064000000000001</v>
      </c>
      <c r="CI44">
        <v>0.23599999999999999</v>
      </c>
      <c r="CJ44">
        <v>0.89659999999999995</v>
      </c>
      <c r="CK44">
        <v>0.97260000000000002</v>
      </c>
      <c r="CL44">
        <v>1.8692</v>
      </c>
      <c r="CM44">
        <v>0.98229999999999995</v>
      </c>
      <c r="CN44">
        <v>0.69710000000000005</v>
      </c>
      <c r="CO44">
        <v>0</v>
      </c>
      <c r="CP44">
        <v>0.9677</v>
      </c>
      <c r="CQ44">
        <v>0.89680000000000004</v>
      </c>
      <c r="CR44">
        <v>0</v>
      </c>
      <c r="CS44">
        <v>2.5615000000000001</v>
      </c>
      <c r="CT44">
        <v>0.65490000000000004</v>
      </c>
      <c r="CU44">
        <v>8.8255999999999997</v>
      </c>
      <c r="CV44">
        <v>0.76</v>
      </c>
      <c r="CW44">
        <v>0</v>
      </c>
      <c r="CX44">
        <v>0</v>
      </c>
      <c r="CY44">
        <v>1</v>
      </c>
      <c r="CZ44">
        <v>1</v>
      </c>
      <c r="DA44">
        <v>2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4</v>
      </c>
      <c r="DQ44">
        <v>990</v>
      </c>
      <c r="DR44">
        <v>325</v>
      </c>
      <c r="DS44">
        <v>29.6</v>
      </c>
      <c r="DT44">
        <v>7.8</v>
      </c>
      <c r="DU44">
        <v>1711</v>
      </c>
      <c r="DV44">
        <v>2.1040308495739999E-3</v>
      </c>
      <c r="DW44">
        <v>8.2183499999999999E-10</v>
      </c>
    </row>
    <row r="45" spans="1:127" x14ac:dyDescent="0.2">
      <c r="A45">
        <v>47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36081046700</v>
      </c>
      <c r="H45" t="s">
        <v>1626</v>
      </c>
      <c r="I45">
        <v>5.47717E-2</v>
      </c>
      <c r="J45">
        <v>6765</v>
      </c>
      <c r="K45">
        <v>889</v>
      </c>
      <c r="L45">
        <v>2233</v>
      </c>
      <c r="M45">
        <v>94</v>
      </c>
      <c r="N45">
        <v>2081</v>
      </c>
      <c r="O45">
        <v>154</v>
      </c>
      <c r="P45">
        <v>2276</v>
      </c>
      <c r="Q45">
        <v>881</v>
      </c>
      <c r="R45">
        <v>165</v>
      </c>
      <c r="S45">
        <v>108</v>
      </c>
      <c r="T45">
        <v>13075</v>
      </c>
      <c r="U45">
        <v>2321</v>
      </c>
      <c r="V45">
        <v>1523</v>
      </c>
      <c r="W45">
        <v>370</v>
      </c>
      <c r="X45">
        <v>603</v>
      </c>
      <c r="Y45">
        <v>211</v>
      </c>
      <c r="Z45">
        <v>1885</v>
      </c>
      <c r="AA45">
        <v>539</v>
      </c>
      <c r="AB45">
        <v>383</v>
      </c>
      <c r="AC45">
        <v>177</v>
      </c>
      <c r="AD45">
        <v>357</v>
      </c>
      <c r="AE45">
        <v>170.4</v>
      </c>
      <c r="AF45">
        <v>6534</v>
      </c>
      <c r="AG45">
        <v>904.39999999999895</v>
      </c>
      <c r="AH45">
        <v>1887</v>
      </c>
      <c r="AI45">
        <v>516.5</v>
      </c>
      <c r="AJ45">
        <v>1407</v>
      </c>
      <c r="AK45">
        <v>212.599999999999</v>
      </c>
      <c r="AL45">
        <v>0</v>
      </c>
      <c r="AM45">
        <v>16</v>
      </c>
      <c r="AN45">
        <v>592</v>
      </c>
      <c r="AO45">
        <v>198</v>
      </c>
      <c r="AP45">
        <v>1425</v>
      </c>
      <c r="AQ45">
        <v>217</v>
      </c>
      <c r="AR45">
        <v>5</v>
      </c>
      <c r="AS45">
        <v>9</v>
      </c>
      <c r="AT45">
        <v>33.6</v>
      </c>
      <c r="AU45">
        <v>11.4</v>
      </c>
      <c r="AV45">
        <v>5.4</v>
      </c>
      <c r="AW45">
        <v>3.3</v>
      </c>
      <c r="AX45">
        <v>13075</v>
      </c>
      <c r="AY45">
        <v>2321</v>
      </c>
      <c r="AZ45">
        <v>37.200000000000003</v>
      </c>
      <c r="BA45">
        <v>8.1999999999999904</v>
      </c>
      <c r="BB45">
        <v>8.9</v>
      </c>
      <c r="BC45">
        <v>3.2</v>
      </c>
      <c r="BD45">
        <v>27.899999999999899</v>
      </c>
      <c r="BE45">
        <v>7.1</v>
      </c>
      <c r="BF45">
        <v>5.7</v>
      </c>
      <c r="BG45">
        <v>2.6</v>
      </c>
      <c r="BH45">
        <v>17.1999999999999</v>
      </c>
      <c r="BI45">
        <v>8.1</v>
      </c>
      <c r="BJ45">
        <v>96.599999999999895</v>
      </c>
      <c r="BK45">
        <v>4.2</v>
      </c>
      <c r="BL45">
        <v>31.5</v>
      </c>
      <c r="BM45">
        <v>7.6</v>
      </c>
      <c r="BN45">
        <v>63</v>
      </c>
      <c r="BO45">
        <v>9.1</v>
      </c>
      <c r="BP45">
        <v>0</v>
      </c>
      <c r="BQ45">
        <v>1.3</v>
      </c>
      <c r="BR45">
        <v>28.399999999999899</v>
      </c>
      <c r="BS45">
        <v>9.3000000000000007</v>
      </c>
      <c r="BT45">
        <v>68.5</v>
      </c>
      <c r="BU45">
        <v>8.8000000000000007</v>
      </c>
      <c r="BV45">
        <v>0.1</v>
      </c>
      <c r="BW45">
        <v>0.1</v>
      </c>
      <c r="BX45">
        <v>0.88949999999999996</v>
      </c>
      <c r="BY45">
        <v>0.3221</v>
      </c>
      <c r="BZ45">
        <v>0.94550000000000001</v>
      </c>
      <c r="CA45">
        <v>0.95199999999999996</v>
      </c>
      <c r="CB45">
        <v>3.1091000000000002</v>
      </c>
      <c r="CC45">
        <v>0.83640000000000003</v>
      </c>
      <c r="CD45">
        <v>0.15770000000000001</v>
      </c>
      <c r="CE45">
        <v>0.88080000000000003</v>
      </c>
      <c r="CF45">
        <v>7.2599999999999998E-2</v>
      </c>
      <c r="CG45">
        <v>0.85150000000000003</v>
      </c>
      <c r="CH45">
        <v>1.9625999999999999</v>
      </c>
      <c r="CI45">
        <v>0.46229999999999999</v>
      </c>
      <c r="CJ45">
        <v>0.89500000000000002</v>
      </c>
      <c r="CK45">
        <v>0.97319999999999995</v>
      </c>
      <c r="CL45">
        <v>1.8682000000000001</v>
      </c>
      <c r="CM45">
        <v>0.9819</v>
      </c>
      <c r="CN45">
        <v>0.84489999999999998</v>
      </c>
      <c r="CO45">
        <v>0</v>
      </c>
      <c r="CP45">
        <v>0.98680000000000001</v>
      </c>
      <c r="CQ45">
        <v>0.8901</v>
      </c>
      <c r="CR45">
        <v>0.31780000000000003</v>
      </c>
      <c r="CS45">
        <v>3.0396000000000001</v>
      </c>
      <c r="CT45">
        <v>0.84519999999999995</v>
      </c>
      <c r="CU45">
        <v>9.9795999999999996</v>
      </c>
      <c r="CV45">
        <v>0.88139999999999996</v>
      </c>
      <c r="CW45">
        <v>0</v>
      </c>
      <c r="CX45">
        <v>0</v>
      </c>
      <c r="CY45">
        <v>1</v>
      </c>
      <c r="CZ45">
        <v>1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4</v>
      </c>
      <c r="DQ45">
        <v>1514</v>
      </c>
      <c r="DR45">
        <v>533</v>
      </c>
      <c r="DS45">
        <v>22.399999999999899</v>
      </c>
      <c r="DT45">
        <v>6.7</v>
      </c>
      <c r="DU45">
        <v>2744</v>
      </c>
      <c r="DV45">
        <v>1.2181527043970001E-3</v>
      </c>
      <c r="DW45">
        <v>1.2393699999999999E-10</v>
      </c>
    </row>
    <row r="46" spans="1:127" x14ac:dyDescent="0.2">
      <c r="A46">
        <v>48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36081046900</v>
      </c>
      <c r="H46" t="s">
        <v>1625</v>
      </c>
      <c r="I46">
        <v>5.8450099999999998E-2</v>
      </c>
      <c r="J46">
        <v>7860</v>
      </c>
      <c r="K46">
        <v>759</v>
      </c>
      <c r="L46">
        <v>2931</v>
      </c>
      <c r="M46">
        <v>112</v>
      </c>
      <c r="N46">
        <v>2704</v>
      </c>
      <c r="O46">
        <v>154</v>
      </c>
      <c r="P46">
        <v>2137</v>
      </c>
      <c r="Q46">
        <v>654</v>
      </c>
      <c r="R46">
        <v>262</v>
      </c>
      <c r="S46">
        <v>145</v>
      </c>
      <c r="T46">
        <v>19484</v>
      </c>
      <c r="U46">
        <v>3938</v>
      </c>
      <c r="V46">
        <v>1594</v>
      </c>
      <c r="W46">
        <v>437</v>
      </c>
      <c r="X46">
        <v>1090</v>
      </c>
      <c r="Y46">
        <v>234</v>
      </c>
      <c r="Z46">
        <v>1739</v>
      </c>
      <c r="AA46">
        <v>491</v>
      </c>
      <c r="AB46">
        <v>972</v>
      </c>
      <c r="AC46">
        <v>380</v>
      </c>
      <c r="AD46">
        <v>299</v>
      </c>
      <c r="AE46">
        <v>140.69999999999899</v>
      </c>
      <c r="AF46">
        <v>7556</v>
      </c>
      <c r="AG46">
        <v>773.29999999999905</v>
      </c>
      <c r="AH46">
        <v>1969</v>
      </c>
      <c r="AI46">
        <v>460.3</v>
      </c>
      <c r="AJ46">
        <v>2259</v>
      </c>
      <c r="AK46">
        <v>202.099999999999</v>
      </c>
      <c r="AL46">
        <v>0</v>
      </c>
      <c r="AM46">
        <v>16</v>
      </c>
      <c r="AN46">
        <v>577</v>
      </c>
      <c r="AO46">
        <v>191.69999999999899</v>
      </c>
      <c r="AP46">
        <v>1830</v>
      </c>
      <c r="AQ46">
        <v>199</v>
      </c>
      <c r="AR46">
        <v>0</v>
      </c>
      <c r="AS46">
        <v>16</v>
      </c>
      <c r="AT46">
        <v>27.1999999999999</v>
      </c>
      <c r="AU46">
        <v>7.4</v>
      </c>
      <c r="AV46">
        <v>7.2</v>
      </c>
      <c r="AW46">
        <v>3.8</v>
      </c>
      <c r="AX46">
        <v>19484</v>
      </c>
      <c r="AY46">
        <v>3938</v>
      </c>
      <c r="AZ46">
        <v>29.6</v>
      </c>
      <c r="BA46">
        <v>7.1</v>
      </c>
      <c r="BB46">
        <v>13.9</v>
      </c>
      <c r="BC46">
        <v>3.4</v>
      </c>
      <c r="BD46">
        <v>22.1</v>
      </c>
      <c r="BE46">
        <v>5.9</v>
      </c>
      <c r="BF46">
        <v>12.4</v>
      </c>
      <c r="BG46">
        <v>4.5</v>
      </c>
      <c r="BH46">
        <v>11.1</v>
      </c>
      <c r="BI46">
        <v>5.2</v>
      </c>
      <c r="BJ46">
        <v>96.099999999999895</v>
      </c>
      <c r="BK46">
        <v>3.3</v>
      </c>
      <c r="BL46">
        <v>26.899999999999899</v>
      </c>
      <c r="BM46">
        <v>5.8</v>
      </c>
      <c r="BN46">
        <v>77.099999999999895</v>
      </c>
      <c r="BO46">
        <v>6.2</v>
      </c>
      <c r="BP46">
        <v>0</v>
      </c>
      <c r="BQ46">
        <v>1</v>
      </c>
      <c r="BR46">
        <v>21.3</v>
      </c>
      <c r="BS46">
        <v>7</v>
      </c>
      <c r="BT46">
        <v>67.7</v>
      </c>
      <c r="BU46">
        <v>7.3</v>
      </c>
      <c r="BV46">
        <v>0</v>
      </c>
      <c r="BW46">
        <v>0.2</v>
      </c>
      <c r="BX46">
        <v>0.82750000000000001</v>
      </c>
      <c r="BY46">
        <v>0.52890000000000004</v>
      </c>
      <c r="BZ46">
        <v>0.81389999999999996</v>
      </c>
      <c r="CA46">
        <v>0.88690000000000002</v>
      </c>
      <c r="CB46">
        <v>3.0571000000000002</v>
      </c>
      <c r="CC46">
        <v>0.82379999999999998</v>
      </c>
      <c r="CD46">
        <v>0.46150000000000002</v>
      </c>
      <c r="CE46">
        <v>0.57150000000000001</v>
      </c>
      <c r="CF46">
        <v>0.63119999999999998</v>
      </c>
      <c r="CG46">
        <v>0.68820000000000003</v>
      </c>
      <c r="CH46">
        <v>2.3523999999999998</v>
      </c>
      <c r="CI46">
        <v>0.71099999999999997</v>
      </c>
      <c r="CJ46">
        <v>0.88739999999999997</v>
      </c>
      <c r="CK46">
        <v>0.95409999999999995</v>
      </c>
      <c r="CL46">
        <v>1.8413999999999999</v>
      </c>
      <c r="CM46">
        <v>0.96870000000000001</v>
      </c>
      <c r="CN46">
        <v>0.88239999999999996</v>
      </c>
      <c r="CO46">
        <v>0</v>
      </c>
      <c r="CP46">
        <v>0.96379999999999999</v>
      </c>
      <c r="CQ46">
        <v>0.8841</v>
      </c>
      <c r="CR46">
        <v>0</v>
      </c>
      <c r="CS46">
        <v>2.7303000000000002</v>
      </c>
      <c r="CT46">
        <v>0.73719999999999997</v>
      </c>
      <c r="CU46">
        <v>9.9811999999999905</v>
      </c>
      <c r="CV46">
        <v>0.88160000000000005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2</v>
      </c>
      <c r="DQ46">
        <v>1601</v>
      </c>
      <c r="DR46">
        <v>444</v>
      </c>
      <c r="DS46">
        <v>20.399999999999899</v>
      </c>
      <c r="DT46">
        <v>5.5</v>
      </c>
      <c r="DU46">
        <v>2702</v>
      </c>
      <c r="DV46">
        <v>4.9372090433630004E-3</v>
      </c>
      <c r="DW46">
        <v>2.6159770000000002E-9</v>
      </c>
    </row>
    <row r="47" spans="1:127" x14ac:dyDescent="0.2">
      <c r="A47">
        <v>49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36081035700</v>
      </c>
      <c r="H47" t="s">
        <v>1624</v>
      </c>
      <c r="I47">
        <v>0.2388141</v>
      </c>
      <c r="J47">
        <v>3820</v>
      </c>
      <c r="K47">
        <v>480</v>
      </c>
      <c r="L47">
        <v>1494</v>
      </c>
      <c r="M47">
        <v>43</v>
      </c>
      <c r="N47">
        <v>1229</v>
      </c>
      <c r="O47">
        <v>117</v>
      </c>
      <c r="P47">
        <v>651</v>
      </c>
      <c r="Q47">
        <v>289</v>
      </c>
      <c r="R47">
        <v>149</v>
      </c>
      <c r="S47">
        <v>79</v>
      </c>
      <c r="T47">
        <v>22597</v>
      </c>
      <c r="U47">
        <v>3004</v>
      </c>
      <c r="V47">
        <v>596</v>
      </c>
      <c r="W47">
        <v>141</v>
      </c>
      <c r="X47">
        <v>938</v>
      </c>
      <c r="Y47">
        <v>191</v>
      </c>
      <c r="Z47">
        <v>517</v>
      </c>
      <c r="AA47">
        <v>206</v>
      </c>
      <c r="AB47">
        <v>395</v>
      </c>
      <c r="AC47">
        <v>119</v>
      </c>
      <c r="AD47">
        <v>82</v>
      </c>
      <c r="AE47">
        <v>62.6</v>
      </c>
      <c r="AF47">
        <v>3155</v>
      </c>
      <c r="AG47">
        <v>537.6</v>
      </c>
      <c r="AH47">
        <v>372</v>
      </c>
      <c r="AI47">
        <v>129.5</v>
      </c>
      <c r="AJ47">
        <v>271</v>
      </c>
      <c r="AK47">
        <v>86</v>
      </c>
      <c r="AL47">
        <v>0</v>
      </c>
      <c r="AM47">
        <v>11</v>
      </c>
      <c r="AN47">
        <v>141</v>
      </c>
      <c r="AO47">
        <v>73</v>
      </c>
      <c r="AP47">
        <v>528</v>
      </c>
      <c r="AQ47">
        <v>127</v>
      </c>
      <c r="AR47">
        <v>623</v>
      </c>
      <c r="AS47">
        <v>239</v>
      </c>
      <c r="AT47">
        <v>18.8</v>
      </c>
      <c r="AU47">
        <v>7.1</v>
      </c>
      <c r="AV47">
        <v>8.9</v>
      </c>
      <c r="AW47">
        <v>4.5</v>
      </c>
      <c r="AX47">
        <v>22597</v>
      </c>
      <c r="AY47">
        <v>3004</v>
      </c>
      <c r="AZ47">
        <v>20</v>
      </c>
      <c r="BA47">
        <v>4</v>
      </c>
      <c r="BB47">
        <v>24.6</v>
      </c>
      <c r="BC47">
        <v>5.7</v>
      </c>
      <c r="BD47">
        <v>13.5</v>
      </c>
      <c r="BE47">
        <v>5.0999999999999996</v>
      </c>
      <c r="BF47">
        <v>11.4</v>
      </c>
      <c r="BG47">
        <v>3.7</v>
      </c>
      <c r="BH47">
        <v>6.7</v>
      </c>
      <c r="BI47">
        <v>5.0999999999999996</v>
      </c>
      <c r="BJ47">
        <v>82.599999999999895</v>
      </c>
      <c r="BK47">
        <v>9.5</v>
      </c>
      <c r="BL47">
        <v>10.1</v>
      </c>
      <c r="BM47">
        <v>3.3</v>
      </c>
      <c r="BN47">
        <v>18.100000000000001</v>
      </c>
      <c r="BO47">
        <v>5.7</v>
      </c>
      <c r="BP47">
        <v>0</v>
      </c>
      <c r="BQ47">
        <v>2</v>
      </c>
      <c r="BR47">
        <v>11.5</v>
      </c>
      <c r="BS47">
        <v>5.8</v>
      </c>
      <c r="BT47">
        <v>43</v>
      </c>
      <c r="BU47">
        <v>9.1999999999999904</v>
      </c>
      <c r="BV47">
        <v>16.3</v>
      </c>
      <c r="BW47">
        <v>5.9</v>
      </c>
      <c r="BX47">
        <v>0.69240000000000002</v>
      </c>
      <c r="BY47">
        <v>0.67969999999999997</v>
      </c>
      <c r="BZ47">
        <v>0.71730000000000005</v>
      </c>
      <c r="CA47">
        <v>0.75239999999999996</v>
      </c>
      <c r="CB47">
        <v>2.8418000000000001</v>
      </c>
      <c r="CC47">
        <v>0.76649999999999996</v>
      </c>
      <c r="CD47">
        <v>0.94479999999999997</v>
      </c>
      <c r="CE47">
        <v>0.10050000000000001</v>
      </c>
      <c r="CF47">
        <v>0.55669999999999997</v>
      </c>
      <c r="CG47">
        <v>0.43020000000000003</v>
      </c>
      <c r="CH47">
        <v>2.0322</v>
      </c>
      <c r="CI47">
        <v>0.51049999999999995</v>
      </c>
      <c r="CJ47">
        <v>0.76590000000000003</v>
      </c>
      <c r="CK47">
        <v>0.75970000000000004</v>
      </c>
      <c r="CL47">
        <v>1.5255000000000001</v>
      </c>
      <c r="CM47">
        <v>0.79200000000000004</v>
      </c>
      <c r="CN47">
        <v>0.6522</v>
      </c>
      <c r="CO47">
        <v>0</v>
      </c>
      <c r="CP47">
        <v>0.8478</v>
      </c>
      <c r="CQ47">
        <v>0.72030000000000005</v>
      </c>
      <c r="CR47">
        <v>0.95760000000000001</v>
      </c>
      <c r="CS47">
        <v>3.1778</v>
      </c>
      <c r="CT47">
        <v>0.88970000000000005</v>
      </c>
      <c r="CU47">
        <v>9.5772999999999904</v>
      </c>
      <c r="CV47">
        <v>0.84250000000000003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2</v>
      </c>
      <c r="DQ47">
        <v>398</v>
      </c>
      <c r="DR47">
        <v>195</v>
      </c>
      <c r="DS47">
        <v>11.5</v>
      </c>
      <c r="DT47">
        <v>5.0999999999999996</v>
      </c>
      <c r="DU47">
        <v>5275</v>
      </c>
      <c r="DV47">
        <v>3.5169749481910997E-2</v>
      </c>
      <c r="DW47">
        <v>6.3968419637000002E-5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W53"/>
  <sheetViews>
    <sheetView topLeftCell="CM1" workbookViewId="0">
      <selection activeCell="CM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36081026500</v>
      </c>
      <c r="H2" t="s">
        <v>1600</v>
      </c>
      <c r="I2">
        <v>7.2743199999999994E-2</v>
      </c>
      <c r="J2">
        <v>4213</v>
      </c>
      <c r="K2">
        <v>355</v>
      </c>
      <c r="L2">
        <v>1486</v>
      </c>
      <c r="M2">
        <v>67</v>
      </c>
      <c r="N2">
        <v>1414</v>
      </c>
      <c r="O2">
        <v>78</v>
      </c>
      <c r="P2">
        <v>568</v>
      </c>
      <c r="Q2">
        <v>234</v>
      </c>
      <c r="R2">
        <v>139</v>
      </c>
      <c r="S2">
        <v>73</v>
      </c>
      <c r="T2">
        <v>22534</v>
      </c>
      <c r="U2">
        <v>2359</v>
      </c>
      <c r="V2">
        <v>864</v>
      </c>
      <c r="W2">
        <v>190</v>
      </c>
      <c r="X2">
        <v>379</v>
      </c>
      <c r="Y2">
        <v>122</v>
      </c>
      <c r="Z2">
        <v>836</v>
      </c>
      <c r="AA2">
        <v>165</v>
      </c>
      <c r="AB2">
        <v>134</v>
      </c>
      <c r="AC2">
        <v>76</v>
      </c>
      <c r="AD2">
        <v>105</v>
      </c>
      <c r="AE2">
        <v>69</v>
      </c>
      <c r="AF2">
        <v>3786</v>
      </c>
      <c r="AG2">
        <v>397.1</v>
      </c>
      <c r="AH2">
        <v>1048</v>
      </c>
      <c r="AI2">
        <v>250.5</v>
      </c>
      <c r="AJ2">
        <v>735</v>
      </c>
      <c r="AK2">
        <v>117.599999999999</v>
      </c>
      <c r="AL2">
        <v>0</v>
      </c>
      <c r="AM2">
        <v>11</v>
      </c>
      <c r="AN2">
        <v>243</v>
      </c>
      <c r="AO2">
        <v>83.9</v>
      </c>
      <c r="AP2">
        <v>738</v>
      </c>
      <c r="AQ2">
        <v>101</v>
      </c>
      <c r="AR2">
        <v>0</v>
      </c>
      <c r="AS2">
        <v>11</v>
      </c>
      <c r="AT2">
        <v>13.5</v>
      </c>
      <c r="AU2">
        <v>5.5</v>
      </c>
      <c r="AV2">
        <v>5.8</v>
      </c>
      <c r="AW2">
        <v>3</v>
      </c>
      <c r="AX2">
        <v>22534</v>
      </c>
      <c r="AY2">
        <v>2359</v>
      </c>
      <c r="AZ2">
        <v>28.1999999999999</v>
      </c>
      <c r="BA2">
        <v>5.5</v>
      </c>
      <c r="BB2">
        <v>9</v>
      </c>
      <c r="BC2">
        <v>2.7</v>
      </c>
      <c r="BD2">
        <v>19.8</v>
      </c>
      <c r="BE2">
        <v>3.5</v>
      </c>
      <c r="BF2">
        <v>3.2</v>
      </c>
      <c r="BG2">
        <v>1.7</v>
      </c>
      <c r="BH2">
        <v>7.4</v>
      </c>
      <c r="BI2">
        <v>4.9000000000000004</v>
      </c>
      <c r="BJ2">
        <v>89.9</v>
      </c>
      <c r="BK2">
        <v>5.6</v>
      </c>
      <c r="BL2">
        <v>26.1</v>
      </c>
      <c r="BM2">
        <v>5.8</v>
      </c>
      <c r="BN2">
        <v>49.5</v>
      </c>
      <c r="BO2">
        <v>7.6</v>
      </c>
      <c r="BP2">
        <v>0</v>
      </c>
      <c r="BQ2">
        <v>2</v>
      </c>
      <c r="BR2">
        <v>17.1999999999999</v>
      </c>
      <c r="BS2">
        <v>5.9</v>
      </c>
      <c r="BT2">
        <v>52.2</v>
      </c>
      <c r="BU2">
        <v>7.1</v>
      </c>
      <c r="BV2">
        <v>0</v>
      </c>
      <c r="BW2">
        <v>0.3</v>
      </c>
      <c r="BX2">
        <v>0.55210000000000004</v>
      </c>
      <c r="BY2">
        <v>0.36570000000000003</v>
      </c>
      <c r="BZ2">
        <v>0.71889999999999998</v>
      </c>
      <c r="CA2">
        <v>0.86860000000000004</v>
      </c>
      <c r="CB2">
        <v>2.5051999999999999</v>
      </c>
      <c r="CC2">
        <v>0.66600000000000004</v>
      </c>
      <c r="CD2">
        <v>0.16350000000000001</v>
      </c>
      <c r="CE2">
        <v>0.3826</v>
      </c>
      <c r="CF2">
        <v>1.24E-2</v>
      </c>
      <c r="CG2">
        <v>0.4874</v>
      </c>
      <c r="CH2">
        <v>1.0459000000000001</v>
      </c>
      <c r="CI2">
        <v>7.1199999999999999E-2</v>
      </c>
      <c r="CJ2">
        <v>0.81510000000000005</v>
      </c>
      <c r="CK2">
        <v>0.94869999999999999</v>
      </c>
      <c r="CL2">
        <v>1.7638</v>
      </c>
      <c r="CM2">
        <v>0.93700000000000006</v>
      </c>
      <c r="CN2">
        <v>0.80349999999999999</v>
      </c>
      <c r="CO2">
        <v>0</v>
      </c>
      <c r="CP2">
        <v>0.93200000000000005</v>
      </c>
      <c r="CQ2">
        <v>0.77700000000000002</v>
      </c>
      <c r="CR2">
        <v>0</v>
      </c>
      <c r="CS2">
        <v>2.5125000000000002</v>
      </c>
      <c r="CT2">
        <v>0.62980000000000003</v>
      </c>
      <c r="CU2">
        <v>7.8274999999999997</v>
      </c>
      <c r="CV2">
        <v>0.62060000000000004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2</v>
      </c>
      <c r="DQ2">
        <v>1066</v>
      </c>
      <c r="DR2">
        <v>264</v>
      </c>
      <c r="DS2">
        <v>25.3</v>
      </c>
      <c r="DT2">
        <v>5.8</v>
      </c>
      <c r="DU2">
        <v>1942</v>
      </c>
      <c r="DV2">
        <v>1.2609501623990001E-2</v>
      </c>
      <c r="DW2">
        <v>8.63957535E-6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36081026700</v>
      </c>
      <c r="H3" t="s">
        <v>1662</v>
      </c>
      <c r="I3">
        <v>8.1004199999999998E-2</v>
      </c>
      <c r="J3">
        <v>6229</v>
      </c>
      <c r="K3">
        <v>646</v>
      </c>
      <c r="L3">
        <v>2280</v>
      </c>
      <c r="M3">
        <v>55</v>
      </c>
      <c r="N3">
        <v>2103</v>
      </c>
      <c r="O3">
        <v>100</v>
      </c>
      <c r="P3">
        <v>1291</v>
      </c>
      <c r="Q3">
        <v>356</v>
      </c>
      <c r="R3">
        <v>260</v>
      </c>
      <c r="S3">
        <v>132</v>
      </c>
      <c r="T3">
        <v>20791</v>
      </c>
      <c r="U3">
        <v>2177</v>
      </c>
      <c r="V3">
        <v>1561</v>
      </c>
      <c r="W3">
        <v>395</v>
      </c>
      <c r="X3">
        <v>477</v>
      </c>
      <c r="Y3">
        <v>113</v>
      </c>
      <c r="Z3">
        <v>1023</v>
      </c>
      <c r="AA3">
        <v>280</v>
      </c>
      <c r="AB3">
        <v>342</v>
      </c>
      <c r="AC3">
        <v>127</v>
      </c>
      <c r="AD3">
        <v>184</v>
      </c>
      <c r="AE3">
        <v>92.799999999999898</v>
      </c>
      <c r="AF3">
        <v>5955</v>
      </c>
      <c r="AG3">
        <v>655.6</v>
      </c>
      <c r="AH3">
        <v>1787</v>
      </c>
      <c r="AI3">
        <v>412</v>
      </c>
      <c r="AJ3">
        <v>1424</v>
      </c>
      <c r="AK3">
        <v>139.9</v>
      </c>
      <c r="AL3">
        <v>8</v>
      </c>
      <c r="AM3">
        <v>13</v>
      </c>
      <c r="AN3">
        <v>525</v>
      </c>
      <c r="AO3">
        <v>134.599999999999</v>
      </c>
      <c r="AP3">
        <v>1461</v>
      </c>
      <c r="AQ3">
        <v>153</v>
      </c>
      <c r="AR3">
        <v>26</v>
      </c>
      <c r="AS3">
        <v>12</v>
      </c>
      <c r="AT3">
        <v>20.8</v>
      </c>
      <c r="AU3">
        <v>5.7</v>
      </c>
      <c r="AV3">
        <v>6.5</v>
      </c>
      <c r="AW3">
        <v>3.1</v>
      </c>
      <c r="AX3">
        <v>20791</v>
      </c>
      <c r="AY3">
        <v>2177</v>
      </c>
      <c r="AZ3">
        <v>33.5</v>
      </c>
      <c r="BA3">
        <v>6.5</v>
      </c>
      <c r="BB3">
        <v>7.7</v>
      </c>
      <c r="BC3">
        <v>1.9</v>
      </c>
      <c r="BD3">
        <v>16.399999999999899</v>
      </c>
      <c r="BE3">
        <v>4.2</v>
      </c>
      <c r="BF3">
        <v>5.5</v>
      </c>
      <c r="BG3">
        <v>2</v>
      </c>
      <c r="BH3">
        <v>8.6999999999999904</v>
      </c>
      <c r="BI3">
        <v>4.4000000000000004</v>
      </c>
      <c r="BJ3">
        <v>95.599999999999895</v>
      </c>
      <c r="BK3">
        <v>3.5</v>
      </c>
      <c r="BL3">
        <v>30.8</v>
      </c>
      <c r="BM3">
        <v>6.4</v>
      </c>
      <c r="BN3">
        <v>62.5</v>
      </c>
      <c r="BO3">
        <v>6</v>
      </c>
      <c r="BP3">
        <v>0.4</v>
      </c>
      <c r="BQ3">
        <v>0.6</v>
      </c>
      <c r="BR3">
        <v>25</v>
      </c>
      <c r="BS3">
        <v>6.3</v>
      </c>
      <c r="BT3">
        <v>69.5</v>
      </c>
      <c r="BU3">
        <v>6</v>
      </c>
      <c r="BV3">
        <v>0.4</v>
      </c>
      <c r="BW3">
        <v>0.2</v>
      </c>
      <c r="BX3">
        <v>0.73099999999999998</v>
      </c>
      <c r="BY3">
        <v>0.45729999999999998</v>
      </c>
      <c r="BZ3">
        <v>0.77710000000000001</v>
      </c>
      <c r="CA3">
        <v>0.92830000000000001</v>
      </c>
      <c r="CB3">
        <v>2.8936999999999999</v>
      </c>
      <c r="CC3">
        <v>0.77890000000000004</v>
      </c>
      <c r="CD3">
        <v>0.1048</v>
      </c>
      <c r="CE3">
        <v>0.18659999999999999</v>
      </c>
      <c r="CF3">
        <v>6.2899999999999998E-2</v>
      </c>
      <c r="CG3">
        <v>0.56899999999999995</v>
      </c>
      <c r="CH3">
        <v>0.92330000000000001</v>
      </c>
      <c r="CI3">
        <v>5.57E-2</v>
      </c>
      <c r="CJ3">
        <v>0.87729999999999997</v>
      </c>
      <c r="CK3">
        <v>0.97160000000000002</v>
      </c>
      <c r="CL3">
        <v>1.8488</v>
      </c>
      <c r="CM3">
        <v>0.97260000000000002</v>
      </c>
      <c r="CN3">
        <v>0.84209999999999996</v>
      </c>
      <c r="CO3">
        <v>0.68510000000000004</v>
      </c>
      <c r="CP3">
        <v>0.97860000000000003</v>
      </c>
      <c r="CQ3">
        <v>0.89900000000000002</v>
      </c>
      <c r="CR3">
        <v>0.55330000000000001</v>
      </c>
      <c r="CS3">
        <v>3.9581</v>
      </c>
      <c r="CT3">
        <v>0.9909</v>
      </c>
      <c r="CU3">
        <v>9.6240000000000006</v>
      </c>
      <c r="CV3">
        <v>0.84889999999999999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2102</v>
      </c>
      <c r="DR3">
        <v>498</v>
      </c>
      <c r="DS3">
        <v>33.899999999999899</v>
      </c>
      <c r="DT3">
        <v>6.4</v>
      </c>
      <c r="DU3">
        <v>11408</v>
      </c>
      <c r="DV3">
        <v>2.0687934774666999E-2</v>
      </c>
      <c r="DW3">
        <v>2.2287154451999999E-5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36081026901</v>
      </c>
      <c r="H4" t="s">
        <v>1661</v>
      </c>
      <c r="I4">
        <v>4.40983E-2</v>
      </c>
      <c r="J4">
        <v>5152</v>
      </c>
      <c r="K4">
        <v>539</v>
      </c>
      <c r="L4">
        <v>1746</v>
      </c>
      <c r="M4">
        <v>51</v>
      </c>
      <c r="N4">
        <v>1682</v>
      </c>
      <c r="O4">
        <v>81</v>
      </c>
      <c r="P4">
        <v>838</v>
      </c>
      <c r="Q4">
        <v>274</v>
      </c>
      <c r="R4">
        <v>169</v>
      </c>
      <c r="S4">
        <v>73</v>
      </c>
      <c r="T4">
        <v>19584</v>
      </c>
      <c r="U4">
        <v>2677</v>
      </c>
      <c r="V4">
        <v>920</v>
      </c>
      <c r="W4">
        <v>253</v>
      </c>
      <c r="X4">
        <v>556</v>
      </c>
      <c r="Y4">
        <v>147</v>
      </c>
      <c r="Z4">
        <v>1030</v>
      </c>
      <c r="AA4">
        <v>284</v>
      </c>
      <c r="AB4">
        <v>308</v>
      </c>
      <c r="AC4">
        <v>108</v>
      </c>
      <c r="AD4">
        <v>64</v>
      </c>
      <c r="AE4">
        <v>56.899999999999899</v>
      </c>
      <c r="AF4">
        <v>5020</v>
      </c>
      <c r="AG4">
        <v>543.70000000000005</v>
      </c>
      <c r="AH4">
        <v>1265</v>
      </c>
      <c r="AI4">
        <v>298.89999999999901</v>
      </c>
      <c r="AJ4">
        <v>1200</v>
      </c>
      <c r="AK4">
        <v>125.299999999999</v>
      </c>
      <c r="AL4">
        <v>0</v>
      </c>
      <c r="AM4">
        <v>16</v>
      </c>
      <c r="AN4">
        <v>403</v>
      </c>
      <c r="AO4">
        <v>125.5</v>
      </c>
      <c r="AP4">
        <v>1207</v>
      </c>
      <c r="AQ4">
        <v>130</v>
      </c>
      <c r="AR4">
        <v>0</v>
      </c>
      <c r="AS4">
        <v>16</v>
      </c>
      <c r="AT4">
        <v>16.3</v>
      </c>
      <c r="AU4">
        <v>4.9000000000000004</v>
      </c>
      <c r="AV4">
        <v>5.7</v>
      </c>
      <c r="AW4">
        <v>2.6</v>
      </c>
      <c r="AX4">
        <v>19584</v>
      </c>
      <c r="AY4">
        <v>2677</v>
      </c>
      <c r="AZ4">
        <v>24.399999999999899</v>
      </c>
      <c r="BA4">
        <v>5.9</v>
      </c>
      <c r="BB4">
        <v>10.8</v>
      </c>
      <c r="BC4">
        <v>2.9</v>
      </c>
      <c r="BD4">
        <v>20</v>
      </c>
      <c r="BE4">
        <v>5.0999999999999996</v>
      </c>
      <c r="BF4">
        <v>6</v>
      </c>
      <c r="BG4">
        <v>2.1</v>
      </c>
      <c r="BH4">
        <v>3.8</v>
      </c>
      <c r="BI4">
        <v>3.4</v>
      </c>
      <c r="BJ4">
        <v>97.4</v>
      </c>
      <c r="BK4">
        <v>2.7</v>
      </c>
      <c r="BL4">
        <v>26.1</v>
      </c>
      <c r="BM4">
        <v>5.5</v>
      </c>
      <c r="BN4">
        <v>68.7</v>
      </c>
      <c r="BO4">
        <v>6.9</v>
      </c>
      <c r="BP4">
        <v>0</v>
      </c>
      <c r="BQ4">
        <v>1.7</v>
      </c>
      <c r="BR4">
        <v>24</v>
      </c>
      <c r="BS4">
        <v>7.4</v>
      </c>
      <c r="BT4">
        <v>71.799999999999898</v>
      </c>
      <c r="BU4">
        <v>7.2</v>
      </c>
      <c r="BV4">
        <v>0</v>
      </c>
      <c r="BW4">
        <v>0.3</v>
      </c>
      <c r="BX4">
        <v>0.63449999999999995</v>
      </c>
      <c r="BY4">
        <v>0.3533</v>
      </c>
      <c r="BZ4">
        <v>0.81079999999999997</v>
      </c>
      <c r="CA4">
        <v>0.81810000000000005</v>
      </c>
      <c r="CB4">
        <v>2.6166</v>
      </c>
      <c r="CC4">
        <v>0.70169999999999999</v>
      </c>
      <c r="CD4">
        <v>0.25819999999999999</v>
      </c>
      <c r="CE4">
        <v>0.39350000000000002</v>
      </c>
      <c r="CF4">
        <v>8.7300000000000003E-2</v>
      </c>
      <c r="CG4">
        <v>0.21210000000000001</v>
      </c>
      <c r="CH4">
        <v>0.95109999999999995</v>
      </c>
      <c r="CI4">
        <v>5.8799999999999998E-2</v>
      </c>
      <c r="CJ4">
        <v>0.91290000000000004</v>
      </c>
      <c r="CK4">
        <v>0.94889999999999997</v>
      </c>
      <c r="CL4">
        <v>1.8617999999999999</v>
      </c>
      <c r="CM4">
        <v>0.97919999999999996</v>
      </c>
      <c r="CN4">
        <v>0.85980000000000001</v>
      </c>
      <c r="CO4">
        <v>0</v>
      </c>
      <c r="CP4">
        <v>0.97570000000000001</v>
      </c>
      <c r="CQ4">
        <v>0.9143</v>
      </c>
      <c r="CR4">
        <v>0</v>
      </c>
      <c r="CS4">
        <v>2.7498</v>
      </c>
      <c r="CT4">
        <v>0.74509999999999998</v>
      </c>
      <c r="CU4">
        <v>8.1793999999999905</v>
      </c>
      <c r="CV4">
        <v>0.67079999999999995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2</v>
      </c>
      <c r="DJ4">
        <v>0</v>
      </c>
      <c r="DK4">
        <v>0</v>
      </c>
      <c r="DL4">
        <v>1</v>
      </c>
      <c r="DM4">
        <v>1</v>
      </c>
      <c r="DN4">
        <v>0</v>
      </c>
      <c r="DO4">
        <v>2</v>
      </c>
      <c r="DP4">
        <v>4</v>
      </c>
      <c r="DQ4">
        <v>1311</v>
      </c>
      <c r="DR4">
        <v>322</v>
      </c>
      <c r="DS4">
        <v>25.399999999999899</v>
      </c>
      <c r="DT4">
        <v>5.6</v>
      </c>
      <c r="DU4">
        <v>2514</v>
      </c>
      <c r="DV4">
        <v>1.8214531553863E-2</v>
      </c>
      <c r="DW4">
        <v>1.2226157471E-5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36081026902</v>
      </c>
      <c r="H5" t="s">
        <v>1688</v>
      </c>
      <c r="I5">
        <v>3.0301700000000001E-2</v>
      </c>
      <c r="J5">
        <v>4363</v>
      </c>
      <c r="K5">
        <v>761</v>
      </c>
      <c r="L5">
        <v>1551</v>
      </c>
      <c r="M5">
        <v>30</v>
      </c>
      <c r="N5">
        <v>1409</v>
      </c>
      <c r="O5">
        <v>73</v>
      </c>
      <c r="P5">
        <v>882</v>
      </c>
      <c r="Q5">
        <v>409</v>
      </c>
      <c r="R5">
        <v>124</v>
      </c>
      <c r="S5">
        <v>78</v>
      </c>
      <c r="T5">
        <v>19361</v>
      </c>
      <c r="U5">
        <v>3152</v>
      </c>
      <c r="V5">
        <v>714</v>
      </c>
      <c r="W5">
        <v>263</v>
      </c>
      <c r="X5">
        <v>377</v>
      </c>
      <c r="Y5">
        <v>131</v>
      </c>
      <c r="Z5">
        <v>752</v>
      </c>
      <c r="AA5">
        <v>226</v>
      </c>
      <c r="AB5">
        <v>210</v>
      </c>
      <c r="AC5">
        <v>86</v>
      </c>
      <c r="AD5">
        <v>131</v>
      </c>
      <c r="AE5">
        <v>86.099999999999895</v>
      </c>
      <c r="AF5">
        <v>4192</v>
      </c>
      <c r="AG5">
        <v>764.1</v>
      </c>
      <c r="AH5">
        <v>1032</v>
      </c>
      <c r="AI5">
        <v>271.8</v>
      </c>
      <c r="AJ5">
        <v>1227</v>
      </c>
      <c r="AK5">
        <v>94.599999999999895</v>
      </c>
      <c r="AL5">
        <v>0</v>
      </c>
      <c r="AM5">
        <v>11</v>
      </c>
      <c r="AN5">
        <v>393</v>
      </c>
      <c r="AO5">
        <v>122.299999999999</v>
      </c>
      <c r="AP5">
        <v>1069</v>
      </c>
      <c r="AQ5">
        <v>113</v>
      </c>
      <c r="AR5">
        <v>44</v>
      </c>
      <c r="AS5">
        <v>15</v>
      </c>
      <c r="AT5">
        <v>20.399999999999899</v>
      </c>
      <c r="AU5">
        <v>7.4</v>
      </c>
      <c r="AV5">
        <v>5.3</v>
      </c>
      <c r="AW5">
        <v>3.3</v>
      </c>
      <c r="AX5">
        <v>19361</v>
      </c>
      <c r="AY5">
        <v>3152</v>
      </c>
      <c r="AZ5">
        <v>23.1999999999999</v>
      </c>
      <c r="BA5">
        <v>6.4</v>
      </c>
      <c r="BB5">
        <v>8.6</v>
      </c>
      <c r="BC5">
        <v>3.3</v>
      </c>
      <c r="BD5">
        <v>17.1999999999999</v>
      </c>
      <c r="BE5">
        <v>4.2</v>
      </c>
      <c r="BF5">
        <v>4.9000000000000004</v>
      </c>
      <c r="BG5">
        <v>2.2000000000000002</v>
      </c>
      <c r="BH5">
        <v>9.3000000000000007</v>
      </c>
      <c r="BI5">
        <v>6.1</v>
      </c>
      <c r="BJ5">
        <v>96.099999999999895</v>
      </c>
      <c r="BK5">
        <v>5.0999999999999996</v>
      </c>
      <c r="BL5">
        <v>26</v>
      </c>
      <c r="BM5">
        <v>5.4</v>
      </c>
      <c r="BN5">
        <v>79.099999999999895</v>
      </c>
      <c r="BO5">
        <v>5.9</v>
      </c>
      <c r="BP5">
        <v>0</v>
      </c>
      <c r="BQ5">
        <v>1.9</v>
      </c>
      <c r="BR5">
        <v>27.899999999999899</v>
      </c>
      <c r="BS5">
        <v>8.6</v>
      </c>
      <c r="BT5">
        <v>75.900000000000006</v>
      </c>
      <c r="BU5">
        <v>7.5</v>
      </c>
      <c r="BV5">
        <v>1</v>
      </c>
      <c r="BW5">
        <v>0.3</v>
      </c>
      <c r="BX5">
        <v>0.72250000000000003</v>
      </c>
      <c r="BY5">
        <v>0.30990000000000001</v>
      </c>
      <c r="BZ5">
        <v>0.81740000000000002</v>
      </c>
      <c r="CA5">
        <v>0.8014</v>
      </c>
      <c r="CB5">
        <v>2.6511999999999998</v>
      </c>
      <c r="CC5">
        <v>0.71160000000000001</v>
      </c>
      <c r="CD5">
        <v>0.14330000000000001</v>
      </c>
      <c r="CE5">
        <v>0.2253</v>
      </c>
      <c r="CF5">
        <v>3.9600000000000003E-2</v>
      </c>
      <c r="CG5">
        <v>0.59950000000000003</v>
      </c>
      <c r="CH5">
        <v>1.0077</v>
      </c>
      <c r="CI5">
        <v>6.5199999999999994E-2</v>
      </c>
      <c r="CJ5">
        <v>0.88629999999999998</v>
      </c>
      <c r="CK5">
        <v>0.94789999999999996</v>
      </c>
      <c r="CL5">
        <v>1.8342000000000001</v>
      </c>
      <c r="CM5">
        <v>0.96519999999999995</v>
      </c>
      <c r="CN5">
        <v>0.88980000000000004</v>
      </c>
      <c r="CO5">
        <v>0</v>
      </c>
      <c r="CP5">
        <v>0.98540000000000005</v>
      </c>
      <c r="CQ5">
        <v>0.93810000000000004</v>
      </c>
      <c r="CR5">
        <v>0.70569999999999999</v>
      </c>
      <c r="CS5">
        <v>3.5190999999999999</v>
      </c>
      <c r="CT5">
        <v>0.96319999999999995</v>
      </c>
      <c r="CU5">
        <v>9.0122</v>
      </c>
      <c r="CV5">
        <v>0.78339999999999999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1</v>
      </c>
      <c r="DN5">
        <v>0</v>
      </c>
      <c r="DO5">
        <v>2</v>
      </c>
      <c r="DP5">
        <v>3</v>
      </c>
      <c r="DQ5">
        <v>982</v>
      </c>
      <c r="DR5">
        <v>347</v>
      </c>
      <c r="DS5">
        <v>22.6999999999999</v>
      </c>
      <c r="DT5">
        <v>6.3</v>
      </c>
      <c r="DU5">
        <v>1714</v>
      </c>
      <c r="DV5">
        <v>1.1703005308055001E-2</v>
      </c>
      <c r="DW5">
        <v>8.3679587220000002E-6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36081027100</v>
      </c>
      <c r="H6" t="s">
        <v>1660</v>
      </c>
      <c r="I6">
        <v>5.3612199999999999E-2</v>
      </c>
      <c r="J6">
        <v>8359</v>
      </c>
      <c r="K6">
        <v>873</v>
      </c>
      <c r="L6">
        <v>2881</v>
      </c>
      <c r="M6">
        <v>81</v>
      </c>
      <c r="N6">
        <v>2675</v>
      </c>
      <c r="O6">
        <v>145</v>
      </c>
      <c r="P6">
        <v>1611</v>
      </c>
      <c r="Q6">
        <v>497</v>
      </c>
      <c r="R6">
        <v>123</v>
      </c>
      <c r="S6">
        <v>81</v>
      </c>
      <c r="T6">
        <v>21639</v>
      </c>
      <c r="U6">
        <v>3202</v>
      </c>
      <c r="V6">
        <v>1973</v>
      </c>
      <c r="W6">
        <v>407</v>
      </c>
      <c r="X6">
        <v>1169</v>
      </c>
      <c r="Y6">
        <v>280</v>
      </c>
      <c r="Z6">
        <v>1922</v>
      </c>
      <c r="AA6">
        <v>460</v>
      </c>
      <c r="AB6">
        <v>688</v>
      </c>
      <c r="AC6">
        <v>266</v>
      </c>
      <c r="AD6">
        <v>136</v>
      </c>
      <c r="AE6">
        <v>102</v>
      </c>
      <c r="AF6">
        <v>7961</v>
      </c>
      <c r="AG6">
        <v>895.6</v>
      </c>
      <c r="AH6">
        <v>2180</v>
      </c>
      <c r="AI6">
        <v>441.69999999999902</v>
      </c>
      <c r="AJ6">
        <v>2159</v>
      </c>
      <c r="AK6">
        <v>196</v>
      </c>
      <c r="AL6">
        <v>0</v>
      </c>
      <c r="AM6">
        <v>16</v>
      </c>
      <c r="AN6">
        <v>683</v>
      </c>
      <c r="AO6">
        <v>191</v>
      </c>
      <c r="AP6">
        <v>1661</v>
      </c>
      <c r="AQ6">
        <v>239</v>
      </c>
      <c r="AR6">
        <v>0</v>
      </c>
      <c r="AS6">
        <v>16</v>
      </c>
      <c r="AT6">
        <v>19.3</v>
      </c>
      <c r="AU6">
        <v>5.8</v>
      </c>
      <c r="AV6">
        <v>3</v>
      </c>
      <c r="AW6">
        <v>1.9</v>
      </c>
      <c r="AX6">
        <v>21639</v>
      </c>
      <c r="AY6">
        <v>3202</v>
      </c>
      <c r="AZ6">
        <v>35</v>
      </c>
      <c r="BA6">
        <v>6.6</v>
      </c>
      <c r="BB6">
        <v>14</v>
      </c>
      <c r="BC6">
        <v>3.5</v>
      </c>
      <c r="BD6">
        <v>23</v>
      </c>
      <c r="BE6">
        <v>5</v>
      </c>
      <c r="BF6">
        <v>8.1999999999999904</v>
      </c>
      <c r="BG6">
        <v>3.2</v>
      </c>
      <c r="BH6">
        <v>5.0999999999999996</v>
      </c>
      <c r="BI6">
        <v>3.8</v>
      </c>
      <c r="BJ6">
        <v>95.2</v>
      </c>
      <c r="BK6">
        <v>4</v>
      </c>
      <c r="BL6">
        <v>28.1999999999999</v>
      </c>
      <c r="BM6">
        <v>5</v>
      </c>
      <c r="BN6">
        <v>74.900000000000006</v>
      </c>
      <c r="BO6">
        <v>6.5</v>
      </c>
      <c r="BP6">
        <v>0</v>
      </c>
      <c r="BQ6">
        <v>1</v>
      </c>
      <c r="BR6">
        <v>25.5</v>
      </c>
      <c r="BS6">
        <v>7</v>
      </c>
      <c r="BT6">
        <v>62.1</v>
      </c>
      <c r="BU6">
        <v>8</v>
      </c>
      <c r="BV6">
        <v>0</v>
      </c>
      <c r="BW6">
        <v>0.2</v>
      </c>
      <c r="BX6">
        <v>0.70350000000000001</v>
      </c>
      <c r="BY6">
        <v>8.2500000000000004E-2</v>
      </c>
      <c r="BZ6">
        <v>0.74990000000000001</v>
      </c>
      <c r="CA6">
        <v>0.93820000000000003</v>
      </c>
      <c r="CB6">
        <v>2.4741</v>
      </c>
      <c r="CC6">
        <v>0.65569999999999995</v>
      </c>
      <c r="CD6">
        <v>0.46789999999999998</v>
      </c>
      <c r="CE6">
        <v>0.64459999999999995</v>
      </c>
      <c r="CF6">
        <v>0.24979999999999999</v>
      </c>
      <c r="CG6">
        <v>0.31219999999999998</v>
      </c>
      <c r="CH6">
        <v>1.6744000000000001</v>
      </c>
      <c r="CI6">
        <v>0.26879999999999998</v>
      </c>
      <c r="CJ6">
        <v>0.87050000000000005</v>
      </c>
      <c r="CK6">
        <v>0.96</v>
      </c>
      <c r="CL6">
        <v>1.8305</v>
      </c>
      <c r="CM6">
        <v>0.96309999999999996</v>
      </c>
      <c r="CN6">
        <v>0.87749999999999995</v>
      </c>
      <c r="CO6">
        <v>0</v>
      </c>
      <c r="CP6">
        <v>0.98060000000000003</v>
      </c>
      <c r="CQ6">
        <v>0.84689999999999999</v>
      </c>
      <c r="CR6">
        <v>0</v>
      </c>
      <c r="CS6">
        <v>2.7050000000000001</v>
      </c>
      <c r="CT6">
        <v>0.7238</v>
      </c>
      <c r="CU6">
        <v>8.6841000000000008</v>
      </c>
      <c r="CV6">
        <v>0.7419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3</v>
      </c>
      <c r="DQ6">
        <v>1835</v>
      </c>
      <c r="DR6">
        <v>558</v>
      </c>
      <c r="DS6">
        <v>22</v>
      </c>
      <c r="DT6">
        <v>5.9</v>
      </c>
      <c r="DU6">
        <v>4791</v>
      </c>
      <c r="DV6">
        <v>1.9097650387068999E-2</v>
      </c>
      <c r="DW6">
        <v>1.4799259550999999E-5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36081027300</v>
      </c>
      <c r="H7" t="s">
        <v>1659</v>
      </c>
      <c r="I7">
        <v>8.3108799999999997E-2</v>
      </c>
      <c r="J7">
        <v>7991</v>
      </c>
      <c r="K7">
        <v>954</v>
      </c>
      <c r="L7">
        <v>2600</v>
      </c>
      <c r="M7">
        <v>82</v>
      </c>
      <c r="N7">
        <v>2408</v>
      </c>
      <c r="O7">
        <v>132</v>
      </c>
      <c r="P7">
        <v>1580</v>
      </c>
      <c r="Q7">
        <v>568</v>
      </c>
      <c r="R7">
        <v>275</v>
      </c>
      <c r="S7">
        <v>141</v>
      </c>
      <c r="T7">
        <v>15993</v>
      </c>
      <c r="U7">
        <v>1633</v>
      </c>
      <c r="V7">
        <v>1546</v>
      </c>
      <c r="W7">
        <v>290</v>
      </c>
      <c r="X7">
        <v>702</v>
      </c>
      <c r="Y7">
        <v>215</v>
      </c>
      <c r="Z7">
        <v>1999</v>
      </c>
      <c r="AA7">
        <v>423</v>
      </c>
      <c r="AB7">
        <v>514</v>
      </c>
      <c r="AC7">
        <v>160</v>
      </c>
      <c r="AD7">
        <v>449</v>
      </c>
      <c r="AE7">
        <v>161.099999999999</v>
      </c>
      <c r="AF7">
        <v>7738</v>
      </c>
      <c r="AG7">
        <v>961.39999999999895</v>
      </c>
      <c r="AH7">
        <v>2581</v>
      </c>
      <c r="AI7">
        <v>575.20000000000005</v>
      </c>
      <c r="AJ7">
        <v>1963</v>
      </c>
      <c r="AK7">
        <v>220.099999999999</v>
      </c>
      <c r="AL7">
        <v>0</v>
      </c>
      <c r="AM7">
        <v>16</v>
      </c>
      <c r="AN7">
        <v>518</v>
      </c>
      <c r="AO7">
        <v>182</v>
      </c>
      <c r="AP7">
        <v>1444</v>
      </c>
      <c r="AQ7">
        <v>201</v>
      </c>
      <c r="AR7">
        <v>12</v>
      </c>
      <c r="AS7">
        <v>6</v>
      </c>
      <c r="AT7">
        <v>19.8</v>
      </c>
      <c r="AU7">
        <v>6.2</v>
      </c>
      <c r="AV7">
        <v>6.9</v>
      </c>
      <c r="AW7">
        <v>3.5</v>
      </c>
      <c r="AX7">
        <v>15993</v>
      </c>
      <c r="AY7">
        <v>1633</v>
      </c>
      <c r="AZ7">
        <v>29.6</v>
      </c>
      <c r="BA7">
        <v>5.8</v>
      </c>
      <c r="BB7">
        <v>8.8000000000000007</v>
      </c>
      <c r="BC7">
        <v>2.8</v>
      </c>
      <c r="BD7">
        <v>25</v>
      </c>
      <c r="BE7">
        <v>4.4000000000000004</v>
      </c>
      <c r="BF7">
        <v>6.4</v>
      </c>
      <c r="BG7">
        <v>2.1</v>
      </c>
      <c r="BH7">
        <v>18.600000000000001</v>
      </c>
      <c r="BI7">
        <v>6.6</v>
      </c>
      <c r="BJ7">
        <v>96.799999999999898</v>
      </c>
      <c r="BK7">
        <v>3.3</v>
      </c>
      <c r="BL7">
        <v>35.5</v>
      </c>
      <c r="BM7">
        <v>6.8</v>
      </c>
      <c r="BN7">
        <v>75.5</v>
      </c>
      <c r="BO7">
        <v>8.1</v>
      </c>
      <c r="BP7">
        <v>0</v>
      </c>
      <c r="BQ7">
        <v>1.1000000000000001</v>
      </c>
      <c r="BR7">
        <v>21.5</v>
      </c>
      <c r="BS7">
        <v>7.5</v>
      </c>
      <c r="BT7">
        <v>60</v>
      </c>
      <c r="BU7">
        <v>8.3000000000000007</v>
      </c>
      <c r="BV7">
        <v>0.2</v>
      </c>
      <c r="BW7">
        <v>0.1</v>
      </c>
      <c r="BX7">
        <v>0.71450000000000002</v>
      </c>
      <c r="BY7">
        <v>0.5</v>
      </c>
      <c r="BZ7">
        <v>0.89539999999999997</v>
      </c>
      <c r="CA7">
        <v>0.88690000000000002</v>
      </c>
      <c r="CB7">
        <v>2.9967000000000001</v>
      </c>
      <c r="CC7">
        <v>0.80830000000000002</v>
      </c>
      <c r="CD7">
        <v>0.15279999999999999</v>
      </c>
      <c r="CE7">
        <v>0.76729999999999998</v>
      </c>
      <c r="CF7">
        <v>0.10970000000000001</v>
      </c>
      <c r="CG7">
        <v>0.87849999999999995</v>
      </c>
      <c r="CH7">
        <v>1.9083000000000001</v>
      </c>
      <c r="CI7">
        <v>0.42080000000000001</v>
      </c>
      <c r="CJ7">
        <v>0.89890000000000003</v>
      </c>
      <c r="CK7">
        <v>0.98409999999999997</v>
      </c>
      <c r="CL7">
        <v>1.883</v>
      </c>
      <c r="CM7">
        <v>0.98540000000000005</v>
      </c>
      <c r="CN7">
        <v>0.87849999999999995</v>
      </c>
      <c r="CO7">
        <v>0</v>
      </c>
      <c r="CP7">
        <v>0.96519999999999995</v>
      </c>
      <c r="CQ7">
        <v>0.83299999999999996</v>
      </c>
      <c r="CR7">
        <v>0.37209999999999999</v>
      </c>
      <c r="CS7">
        <v>3.0488</v>
      </c>
      <c r="CT7">
        <v>0.84870000000000001</v>
      </c>
      <c r="CU7">
        <v>9.8369</v>
      </c>
      <c r="CV7">
        <v>0.86919999999999997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2</v>
      </c>
      <c r="DQ7">
        <v>2055</v>
      </c>
      <c r="DR7">
        <v>510</v>
      </c>
      <c r="DS7">
        <v>25.6999999999999</v>
      </c>
      <c r="DT7">
        <v>5.8</v>
      </c>
      <c r="DU7">
        <v>5673</v>
      </c>
      <c r="DV7">
        <v>5.2701884723350004E-3</v>
      </c>
      <c r="DW7">
        <v>5.6896380000000004E-9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36081027500</v>
      </c>
      <c r="H8" t="s">
        <v>1658</v>
      </c>
      <c r="I8">
        <v>6.8581799999999998E-2</v>
      </c>
      <c r="J8">
        <v>6907</v>
      </c>
      <c r="K8">
        <v>1061</v>
      </c>
      <c r="L8">
        <v>2248</v>
      </c>
      <c r="M8">
        <v>108</v>
      </c>
      <c r="N8">
        <v>2132</v>
      </c>
      <c r="O8">
        <v>155</v>
      </c>
      <c r="P8">
        <v>1535</v>
      </c>
      <c r="Q8">
        <v>693</v>
      </c>
      <c r="R8">
        <v>75</v>
      </c>
      <c r="S8">
        <v>73</v>
      </c>
      <c r="T8">
        <v>23541</v>
      </c>
      <c r="U8">
        <v>6235</v>
      </c>
      <c r="V8">
        <v>1787</v>
      </c>
      <c r="W8">
        <v>510</v>
      </c>
      <c r="X8">
        <v>820</v>
      </c>
      <c r="Y8">
        <v>178</v>
      </c>
      <c r="Z8">
        <v>1362</v>
      </c>
      <c r="AA8">
        <v>464</v>
      </c>
      <c r="AB8">
        <v>532</v>
      </c>
      <c r="AC8">
        <v>205</v>
      </c>
      <c r="AD8">
        <v>512</v>
      </c>
      <c r="AE8">
        <v>212.9</v>
      </c>
      <c r="AF8">
        <v>6401</v>
      </c>
      <c r="AG8">
        <v>1081</v>
      </c>
      <c r="AH8">
        <v>2175</v>
      </c>
      <c r="AI8">
        <v>531.6</v>
      </c>
      <c r="AJ8">
        <v>1520</v>
      </c>
      <c r="AK8">
        <v>221.19999999999899</v>
      </c>
      <c r="AL8">
        <v>0</v>
      </c>
      <c r="AM8">
        <v>16</v>
      </c>
      <c r="AN8">
        <v>474</v>
      </c>
      <c r="AO8">
        <v>208.69999999999899</v>
      </c>
      <c r="AP8">
        <v>1227</v>
      </c>
      <c r="AQ8">
        <v>203</v>
      </c>
      <c r="AR8">
        <v>0</v>
      </c>
      <c r="AS8">
        <v>16</v>
      </c>
      <c r="AT8">
        <v>22.1999999999999</v>
      </c>
      <c r="AU8">
        <v>8.3000000000000007</v>
      </c>
      <c r="AV8">
        <v>1.9</v>
      </c>
      <c r="AW8">
        <v>1.8</v>
      </c>
      <c r="AX8">
        <v>23541</v>
      </c>
      <c r="AY8">
        <v>6235</v>
      </c>
      <c r="AZ8">
        <v>35.700000000000003</v>
      </c>
      <c r="BA8">
        <v>7.7</v>
      </c>
      <c r="BB8">
        <v>11.9</v>
      </c>
      <c r="BC8">
        <v>3.4</v>
      </c>
      <c r="BD8">
        <v>19.6999999999999</v>
      </c>
      <c r="BE8">
        <v>6</v>
      </c>
      <c r="BF8">
        <v>7.7</v>
      </c>
      <c r="BG8">
        <v>3.3</v>
      </c>
      <c r="BH8">
        <v>24</v>
      </c>
      <c r="BI8">
        <v>9.8000000000000007</v>
      </c>
      <c r="BJ8">
        <v>92.7</v>
      </c>
      <c r="BK8">
        <v>6.5</v>
      </c>
      <c r="BL8">
        <v>33.799999999999898</v>
      </c>
      <c r="BM8">
        <v>6.6</v>
      </c>
      <c r="BN8">
        <v>67.599999999999895</v>
      </c>
      <c r="BO8">
        <v>9.3000000000000007</v>
      </c>
      <c r="BP8">
        <v>0</v>
      </c>
      <c r="BQ8">
        <v>1.3</v>
      </c>
      <c r="BR8">
        <v>22.1999999999999</v>
      </c>
      <c r="BS8">
        <v>9.6999999999999904</v>
      </c>
      <c r="BT8">
        <v>57.6</v>
      </c>
      <c r="BU8">
        <v>9</v>
      </c>
      <c r="BV8">
        <v>0</v>
      </c>
      <c r="BW8">
        <v>0.2</v>
      </c>
      <c r="BX8">
        <v>0.75290000000000001</v>
      </c>
      <c r="BY8">
        <v>2.58E-2</v>
      </c>
      <c r="BZ8">
        <v>0.68610000000000004</v>
      </c>
      <c r="CA8">
        <v>0.9425</v>
      </c>
      <c r="CB8">
        <v>2.4073000000000002</v>
      </c>
      <c r="CC8">
        <v>0.63639999999999997</v>
      </c>
      <c r="CD8">
        <v>0.3276</v>
      </c>
      <c r="CE8">
        <v>0.37580000000000002</v>
      </c>
      <c r="CF8">
        <v>0.20749999999999999</v>
      </c>
      <c r="CG8">
        <v>0.94499999999999995</v>
      </c>
      <c r="CH8">
        <v>1.8560000000000001</v>
      </c>
      <c r="CI8">
        <v>0.3841</v>
      </c>
      <c r="CJ8">
        <v>0.84289999999999998</v>
      </c>
      <c r="CK8">
        <v>0.98040000000000005</v>
      </c>
      <c r="CL8">
        <v>1.8232999999999999</v>
      </c>
      <c r="CM8">
        <v>0.95879999999999999</v>
      </c>
      <c r="CN8">
        <v>0.8569</v>
      </c>
      <c r="CO8">
        <v>0</v>
      </c>
      <c r="CP8">
        <v>0.96950000000000003</v>
      </c>
      <c r="CQ8">
        <v>0.81610000000000005</v>
      </c>
      <c r="CR8">
        <v>0</v>
      </c>
      <c r="CS8">
        <v>2.6425000000000001</v>
      </c>
      <c r="CT8">
        <v>0.69269999999999998</v>
      </c>
      <c r="CU8">
        <v>8.7291000000000007</v>
      </c>
      <c r="CV8">
        <v>0.74829999999999997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1</v>
      </c>
      <c r="DF8">
        <v>1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4</v>
      </c>
      <c r="DQ8">
        <v>2155</v>
      </c>
      <c r="DR8">
        <v>630</v>
      </c>
      <c r="DS8">
        <v>31.1999999999999</v>
      </c>
      <c r="DT8">
        <v>6.6</v>
      </c>
      <c r="DU8">
        <v>2839</v>
      </c>
      <c r="DV8">
        <v>5.0642214983600002E-4</v>
      </c>
      <c r="DW8">
        <v>4.2919000000000003E-11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36081027700</v>
      </c>
      <c r="H9" t="s">
        <v>1657</v>
      </c>
      <c r="I9">
        <v>6.7526199999999995E-2</v>
      </c>
      <c r="J9">
        <v>7779</v>
      </c>
      <c r="K9">
        <v>969</v>
      </c>
      <c r="L9">
        <v>3107</v>
      </c>
      <c r="M9">
        <v>94</v>
      </c>
      <c r="N9">
        <v>2943</v>
      </c>
      <c r="O9">
        <v>132</v>
      </c>
      <c r="P9">
        <v>1240</v>
      </c>
      <c r="Q9">
        <v>735</v>
      </c>
      <c r="R9">
        <v>226</v>
      </c>
      <c r="S9">
        <v>110</v>
      </c>
      <c r="T9">
        <v>24806</v>
      </c>
      <c r="U9">
        <v>4518</v>
      </c>
      <c r="V9">
        <v>2029</v>
      </c>
      <c r="W9">
        <v>456</v>
      </c>
      <c r="X9">
        <v>900</v>
      </c>
      <c r="Y9">
        <v>236</v>
      </c>
      <c r="Z9">
        <v>1680</v>
      </c>
      <c r="AA9">
        <v>500</v>
      </c>
      <c r="AB9">
        <v>411</v>
      </c>
      <c r="AC9">
        <v>187</v>
      </c>
      <c r="AD9">
        <v>438</v>
      </c>
      <c r="AE9">
        <v>191.3</v>
      </c>
      <c r="AF9">
        <v>7109</v>
      </c>
      <c r="AG9">
        <v>995.89999999999895</v>
      </c>
      <c r="AH9">
        <v>2763</v>
      </c>
      <c r="AI9">
        <v>613.89999999999895</v>
      </c>
      <c r="AJ9">
        <v>2453</v>
      </c>
      <c r="AK9">
        <v>283.10000000000002</v>
      </c>
      <c r="AL9">
        <v>0</v>
      </c>
      <c r="AM9">
        <v>16</v>
      </c>
      <c r="AN9">
        <v>446</v>
      </c>
      <c r="AO9">
        <v>188.9</v>
      </c>
      <c r="AP9">
        <v>1561</v>
      </c>
      <c r="AQ9">
        <v>270</v>
      </c>
      <c r="AR9">
        <v>0</v>
      </c>
      <c r="AS9">
        <v>16</v>
      </c>
      <c r="AT9">
        <v>15.9</v>
      </c>
      <c r="AU9">
        <v>8.6999999999999904</v>
      </c>
      <c r="AV9">
        <v>5.3</v>
      </c>
      <c r="AW9">
        <v>2.5</v>
      </c>
      <c r="AX9">
        <v>24806</v>
      </c>
      <c r="AY9">
        <v>4518</v>
      </c>
      <c r="AZ9">
        <v>35.700000000000003</v>
      </c>
      <c r="BA9">
        <v>6.8</v>
      </c>
      <c r="BB9">
        <v>11.6</v>
      </c>
      <c r="BC9">
        <v>2.9</v>
      </c>
      <c r="BD9">
        <v>21.6</v>
      </c>
      <c r="BE9">
        <v>5.8</v>
      </c>
      <c r="BF9">
        <v>5.3</v>
      </c>
      <c r="BG9">
        <v>2.4</v>
      </c>
      <c r="BH9">
        <v>14.9</v>
      </c>
      <c r="BI9">
        <v>6.5</v>
      </c>
      <c r="BJ9">
        <v>91.4</v>
      </c>
      <c r="BK9">
        <v>5.9</v>
      </c>
      <c r="BL9">
        <v>38.1</v>
      </c>
      <c r="BM9">
        <v>7.1</v>
      </c>
      <c r="BN9">
        <v>79</v>
      </c>
      <c r="BO9">
        <v>8.8000000000000007</v>
      </c>
      <c r="BP9">
        <v>0</v>
      </c>
      <c r="BQ9">
        <v>1</v>
      </c>
      <c r="BR9">
        <v>15.1999999999999</v>
      </c>
      <c r="BS9">
        <v>6.4</v>
      </c>
      <c r="BT9">
        <v>53</v>
      </c>
      <c r="BU9">
        <v>8.9</v>
      </c>
      <c r="BV9">
        <v>0</v>
      </c>
      <c r="BW9">
        <v>0.2</v>
      </c>
      <c r="BX9">
        <v>0.62309999999999999</v>
      </c>
      <c r="BY9">
        <v>0.30990000000000001</v>
      </c>
      <c r="BZ9">
        <v>0.64029999999999998</v>
      </c>
      <c r="CA9">
        <v>0.9425</v>
      </c>
      <c r="CB9">
        <v>2.5158999999999998</v>
      </c>
      <c r="CC9">
        <v>0.66979999999999995</v>
      </c>
      <c r="CD9">
        <v>0.307</v>
      </c>
      <c r="CE9">
        <v>0.52510000000000001</v>
      </c>
      <c r="CF9">
        <v>5.2400000000000002E-2</v>
      </c>
      <c r="CG9">
        <v>0.80310000000000004</v>
      </c>
      <c r="CH9">
        <v>1.6877</v>
      </c>
      <c r="CI9">
        <v>0.27579999999999999</v>
      </c>
      <c r="CJ9">
        <v>0.82889999999999997</v>
      </c>
      <c r="CK9">
        <v>0.9889</v>
      </c>
      <c r="CL9">
        <v>1.8178000000000001</v>
      </c>
      <c r="CM9">
        <v>0.95720000000000005</v>
      </c>
      <c r="CN9">
        <v>0.88959999999999995</v>
      </c>
      <c r="CO9">
        <v>0</v>
      </c>
      <c r="CP9">
        <v>0.91</v>
      </c>
      <c r="CQ9">
        <v>0.78300000000000003</v>
      </c>
      <c r="CR9">
        <v>0</v>
      </c>
      <c r="CS9">
        <v>2.5825999999999998</v>
      </c>
      <c r="CT9">
        <v>0.66600000000000004</v>
      </c>
      <c r="CU9">
        <v>8.6039999999999903</v>
      </c>
      <c r="CV9">
        <v>0.73129999999999995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1</v>
      </c>
      <c r="DM9">
        <v>0</v>
      </c>
      <c r="DN9">
        <v>0</v>
      </c>
      <c r="DO9">
        <v>1</v>
      </c>
      <c r="DP9">
        <v>3</v>
      </c>
      <c r="DQ9">
        <v>2048</v>
      </c>
      <c r="DR9">
        <v>518</v>
      </c>
      <c r="DS9">
        <v>26.3</v>
      </c>
      <c r="DT9">
        <v>5.6</v>
      </c>
      <c r="DU9">
        <v>2822</v>
      </c>
      <c r="DV9">
        <v>2.5270648431930001E-3</v>
      </c>
      <c r="DW9">
        <v>3.6163699999999998E-10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36081027900</v>
      </c>
      <c r="H10" t="s">
        <v>1656</v>
      </c>
      <c r="I10">
        <v>6.83999E-2</v>
      </c>
      <c r="J10">
        <v>6541</v>
      </c>
      <c r="K10">
        <v>613</v>
      </c>
      <c r="L10">
        <v>2458</v>
      </c>
      <c r="M10">
        <v>107</v>
      </c>
      <c r="N10">
        <v>2304</v>
      </c>
      <c r="O10">
        <v>134</v>
      </c>
      <c r="P10">
        <v>837</v>
      </c>
      <c r="Q10">
        <v>342</v>
      </c>
      <c r="R10">
        <v>212</v>
      </c>
      <c r="S10">
        <v>128</v>
      </c>
      <c r="T10">
        <v>25393</v>
      </c>
      <c r="U10">
        <v>3775</v>
      </c>
      <c r="V10">
        <v>1387</v>
      </c>
      <c r="W10">
        <v>404</v>
      </c>
      <c r="X10">
        <v>1303</v>
      </c>
      <c r="Y10">
        <v>312</v>
      </c>
      <c r="Z10">
        <v>1027</v>
      </c>
      <c r="AA10">
        <v>420</v>
      </c>
      <c r="AB10">
        <v>721</v>
      </c>
      <c r="AC10">
        <v>248</v>
      </c>
      <c r="AD10">
        <v>186</v>
      </c>
      <c r="AE10">
        <v>138.9</v>
      </c>
      <c r="AF10">
        <v>5459</v>
      </c>
      <c r="AG10">
        <v>649</v>
      </c>
      <c r="AH10">
        <v>1788</v>
      </c>
      <c r="AI10">
        <v>475.19999999999902</v>
      </c>
      <c r="AJ10">
        <v>2032</v>
      </c>
      <c r="AK10">
        <v>230.3</v>
      </c>
      <c r="AL10">
        <v>0</v>
      </c>
      <c r="AM10">
        <v>16</v>
      </c>
      <c r="AN10">
        <v>441</v>
      </c>
      <c r="AO10">
        <v>185.599999999999</v>
      </c>
      <c r="AP10">
        <v>1226</v>
      </c>
      <c r="AQ10">
        <v>217</v>
      </c>
      <c r="AR10">
        <v>7</v>
      </c>
      <c r="AS10">
        <v>3</v>
      </c>
      <c r="AT10">
        <v>12.8</v>
      </c>
      <c r="AU10">
        <v>5.2</v>
      </c>
      <c r="AV10">
        <v>6</v>
      </c>
      <c r="AW10">
        <v>3.3</v>
      </c>
      <c r="AX10">
        <v>25393</v>
      </c>
      <c r="AY10">
        <v>3775</v>
      </c>
      <c r="AZ10">
        <v>27.8</v>
      </c>
      <c r="BA10">
        <v>7.1</v>
      </c>
      <c r="BB10">
        <v>19.899999999999899</v>
      </c>
      <c r="BC10">
        <v>5.2</v>
      </c>
      <c r="BD10">
        <v>15.6999999999999</v>
      </c>
      <c r="BE10">
        <v>6.3</v>
      </c>
      <c r="BF10">
        <v>11</v>
      </c>
      <c r="BG10">
        <v>4</v>
      </c>
      <c r="BH10">
        <v>8.1</v>
      </c>
      <c r="BI10">
        <v>6</v>
      </c>
      <c r="BJ10">
        <v>83.5</v>
      </c>
      <c r="BK10">
        <v>6.1</v>
      </c>
      <c r="BL10">
        <v>28.8</v>
      </c>
      <c r="BM10">
        <v>7.2</v>
      </c>
      <c r="BN10">
        <v>82.7</v>
      </c>
      <c r="BO10">
        <v>8.6999999999999904</v>
      </c>
      <c r="BP10">
        <v>0</v>
      </c>
      <c r="BQ10">
        <v>1.2</v>
      </c>
      <c r="BR10">
        <v>19.100000000000001</v>
      </c>
      <c r="BS10">
        <v>8</v>
      </c>
      <c r="BT10">
        <v>53.2</v>
      </c>
      <c r="BU10">
        <v>8.9</v>
      </c>
      <c r="BV10">
        <v>0.1</v>
      </c>
      <c r="BW10">
        <v>0</v>
      </c>
      <c r="BX10">
        <v>0.52910000000000001</v>
      </c>
      <c r="BY10">
        <v>0.39150000000000001</v>
      </c>
      <c r="BZ10">
        <v>0.61990000000000001</v>
      </c>
      <c r="CA10">
        <v>0.86399999999999999</v>
      </c>
      <c r="CB10">
        <v>2.4045000000000001</v>
      </c>
      <c r="CC10">
        <v>0.63580000000000003</v>
      </c>
      <c r="CD10">
        <v>0.8266</v>
      </c>
      <c r="CE10">
        <v>0.1588</v>
      </c>
      <c r="CF10">
        <v>0.52229999999999999</v>
      </c>
      <c r="CG10">
        <v>0.52880000000000005</v>
      </c>
      <c r="CH10">
        <v>2.0365000000000002</v>
      </c>
      <c r="CI10">
        <v>0.51380000000000003</v>
      </c>
      <c r="CJ10">
        <v>0.77039999999999997</v>
      </c>
      <c r="CK10">
        <v>0.96250000000000002</v>
      </c>
      <c r="CL10">
        <v>1.7329000000000001</v>
      </c>
      <c r="CM10">
        <v>0.9224</v>
      </c>
      <c r="CN10">
        <v>0.90400000000000003</v>
      </c>
      <c r="CO10">
        <v>0</v>
      </c>
      <c r="CP10">
        <v>0.9506</v>
      </c>
      <c r="CQ10">
        <v>0.78539999999999999</v>
      </c>
      <c r="CR10">
        <v>0.33460000000000001</v>
      </c>
      <c r="CS10">
        <v>2.9746999999999999</v>
      </c>
      <c r="CT10">
        <v>0.82369999999999999</v>
      </c>
      <c r="CU10">
        <v>9.1486000000000001</v>
      </c>
      <c r="CV10">
        <v>0.79949999999999999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2</v>
      </c>
      <c r="DP10">
        <v>3</v>
      </c>
      <c r="DQ10">
        <v>1100</v>
      </c>
      <c r="DR10">
        <v>435</v>
      </c>
      <c r="DS10">
        <v>16.8</v>
      </c>
      <c r="DT10">
        <v>6.2</v>
      </c>
      <c r="DU10">
        <v>2667</v>
      </c>
      <c r="DV10">
        <v>2.4455566581390001E-3</v>
      </c>
      <c r="DW10">
        <v>2.0108520000000002E-9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36081028100</v>
      </c>
      <c r="H11" t="s">
        <v>1655</v>
      </c>
      <c r="I11">
        <v>6.7353200000000002E-2</v>
      </c>
      <c r="J11">
        <v>4462</v>
      </c>
      <c r="K11">
        <v>556</v>
      </c>
      <c r="L11">
        <v>2567</v>
      </c>
      <c r="M11">
        <v>86</v>
      </c>
      <c r="N11">
        <v>2179</v>
      </c>
      <c r="O11">
        <v>177</v>
      </c>
      <c r="P11">
        <v>262</v>
      </c>
      <c r="Q11">
        <v>157</v>
      </c>
      <c r="R11">
        <v>148</v>
      </c>
      <c r="S11">
        <v>121</v>
      </c>
      <c r="T11">
        <v>34809</v>
      </c>
      <c r="U11">
        <v>7947</v>
      </c>
      <c r="V11">
        <v>686</v>
      </c>
      <c r="W11">
        <v>274</v>
      </c>
      <c r="X11">
        <v>1034</v>
      </c>
      <c r="Y11">
        <v>201</v>
      </c>
      <c r="Z11">
        <v>384</v>
      </c>
      <c r="AA11">
        <v>131</v>
      </c>
      <c r="AB11">
        <v>558</v>
      </c>
      <c r="AC11">
        <v>182</v>
      </c>
      <c r="AD11">
        <v>125</v>
      </c>
      <c r="AE11">
        <v>112.599999999999</v>
      </c>
      <c r="AF11">
        <v>3381</v>
      </c>
      <c r="AG11">
        <v>603.6</v>
      </c>
      <c r="AH11">
        <v>1077</v>
      </c>
      <c r="AI11">
        <v>363.8</v>
      </c>
      <c r="AJ11">
        <v>2142</v>
      </c>
      <c r="AK11">
        <v>221.5</v>
      </c>
      <c r="AL11">
        <v>0</v>
      </c>
      <c r="AM11">
        <v>11</v>
      </c>
      <c r="AN11">
        <v>118</v>
      </c>
      <c r="AO11">
        <v>90.7</v>
      </c>
      <c r="AP11">
        <v>1273</v>
      </c>
      <c r="AQ11">
        <v>210</v>
      </c>
      <c r="AR11">
        <v>0</v>
      </c>
      <c r="AS11">
        <v>11</v>
      </c>
      <c r="AT11">
        <v>5.9</v>
      </c>
      <c r="AU11">
        <v>3.4</v>
      </c>
      <c r="AV11">
        <v>5.5</v>
      </c>
      <c r="AW11">
        <v>4.4000000000000004</v>
      </c>
      <c r="AX11">
        <v>34809</v>
      </c>
      <c r="AY11">
        <v>7947</v>
      </c>
      <c r="AZ11">
        <v>18.6999999999999</v>
      </c>
      <c r="BA11">
        <v>6.4</v>
      </c>
      <c r="BB11">
        <v>23.1999999999999</v>
      </c>
      <c r="BC11">
        <v>5.0999999999999996</v>
      </c>
      <c r="BD11">
        <v>8.6</v>
      </c>
      <c r="BE11">
        <v>2.7</v>
      </c>
      <c r="BF11">
        <v>12.5</v>
      </c>
      <c r="BG11">
        <v>3.8</v>
      </c>
      <c r="BH11">
        <v>5.7</v>
      </c>
      <c r="BI11">
        <v>5.0999999999999996</v>
      </c>
      <c r="BJ11">
        <v>75.799999999999898</v>
      </c>
      <c r="BK11">
        <v>9.6999999999999904</v>
      </c>
      <c r="BL11">
        <v>24.6</v>
      </c>
      <c r="BM11">
        <v>7.7</v>
      </c>
      <c r="BN11">
        <v>83.4</v>
      </c>
      <c r="BO11">
        <v>8.1999999999999904</v>
      </c>
      <c r="BP11">
        <v>0</v>
      </c>
      <c r="BQ11">
        <v>1.2</v>
      </c>
      <c r="BR11">
        <v>5.4</v>
      </c>
      <c r="BS11">
        <v>4.0999999999999996</v>
      </c>
      <c r="BT11">
        <v>58.399999999999899</v>
      </c>
      <c r="BU11">
        <v>8</v>
      </c>
      <c r="BV11">
        <v>0</v>
      </c>
      <c r="BW11">
        <v>0.2</v>
      </c>
      <c r="BX11">
        <v>0.2306</v>
      </c>
      <c r="BY11">
        <v>0.33329999999999999</v>
      </c>
      <c r="BZ11">
        <v>0.32579999999999998</v>
      </c>
      <c r="CA11">
        <v>0.72740000000000005</v>
      </c>
      <c r="CB11">
        <v>1.6171</v>
      </c>
      <c r="CC11">
        <v>0.3901</v>
      </c>
      <c r="CD11">
        <v>0.9234</v>
      </c>
      <c r="CE11">
        <v>3.8100000000000002E-2</v>
      </c>
      <c r="CF11">
        <v>0.63839999999999997</v>
      </c>
      <c r="CG11">
        <v>0.36330000000000001</v>
      </c>
      <c r="CH11">
        <v>1.9632000000000001</v>
      </c>
      <c r="CI11">
        <v>0.46289999999999998</v>
      </c>
      <c r="CJ11">
        <v>0.73109999999999997</v>
      </c>
      <c r="CK11">
        <v>0.9395</v>
      </c>
      <c r="CL11">
        <v>1.6705000000000001</v>
      </c>
      <c r="CM11">
        <v>0.88900000000000001</v>
      </c>
      <c r="CN11">
        <v>0.90820000000000001</v>
      </c>
      <c r="CO11">
        <v>0</v>
      </c>
      <c r="CP11">
        <v>0.6633</v>
      </c>
      <c r="CQ11">
        <v>0.82269999999999999</v>
      </c>
      <c r="CR11">
        <v>0</v>
      </c>
      <c r="CS11">
        <v>2.3940999999999999</v>
      </c>
      <c r="CT11">
        <v>0.57069999999999999</v>
      </c>
      <c r="CU11">
        <v>7.6448999999999998</v>
      </c>
      <c r="CV11">
        <v>0.59119999999999995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3</v>
      </c>
      <c r="DQ11">
        <v>709</v>
      </c>
      <c r="DR11">
        <v>258</v>
      </c>
      <c r="DS11">
        <v>15.9</v>
      </c>
      <c r="DT11">
        <v>5</v>
      </c>
      <c r="DU11">
        <v>2231</v>
      </c>
      <c r="DV11">
        <v>2.3936697579199999E-3</v>
      </c>
      <c r="DW11">
        <v>5.0388599999999997E-10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36081028300</v>
      </c>
      <c r="H12" t="s">
        <v>1654</v>
      </c>
      <c r="I12">
        <v>6.8616099999999999E-2</v>
      </c>
      <c r="J12">
        <v>7446</v>
      </c>
      <c r="K12">
        <v>712</v>
      </c>
      <c r="L12">
        <v>3302</v>
      </c>
      <c r="M12">
        <v>56</v>
      </c>
      <c r="N12">
        <v>3236</v>
      </c>
      <c r="O12">
        <v>89</v>
      </c>
      <c r="P12">
        <v>1279</v>
      </c>
      <c r="Q12">
        <v>449</v>
      </c>
      <c r="R12">
        <v>121</v>
      </c>
      <c r="S12">
        <v>96</v>
      </c>
      <c r="T12">
        <v>30066</v>
      </c>
      <c r="U12">
        <v>3475</v>
      </c>
      <c r="V12">
        <v>1021</v>
      </c>
      <c r="W12">
        <v>333</v>
      </c>
      <c r="X12">
        <v>1123</v>
      </c>
      <c r="Y12">
        <v>262</v>
      </c>
      <c r="Z12">
        <v>952</v>
      </c>
      <c r="AA12">
        <v>311</v>
      </c>
      <c r="AB12">
        <v>663</v>
      </c>
      <c r="AC12">
        <v>230</v>
      </c>
      <c r="AD12">
        <v>190</v>
      </c>
      <c r="AE12">
        <v>112.4</v>
      </c>
      <c r="AF12">
        <v>5851</v>
      </c>
      <c r="AG12">
        <v>822.1</v>
      </c>
      <c r="AH12">
        <v>1809</v>
      </c>
      <c r="AI12">
        <v>550.5</v>
      </c>
      <c r="AJ12">
        <v>2841</v>
      </c>
      <c r="AK12">
        <v>252.3</v>
      </c>
      <c r="AL12">
        <v>19</v>
      </c>
      <c r="AM12">
        <v>32</v>
      </c>
      <c r="AN12">
        <v>391</v>
      </c>
      <c r="AO12">
        <v>147.19999999999899</v>
      </c>
      <c r="AP12">
        <v>1849</v>
      </c>
      <c r="AQ12">
        <v>259</v>
      </c>
      <c r="AR12">
        <v>5</v>
      </c>
      <c r="AS12">
        <v>3</v>
      </c>
      <c r="AT12">
        <v>17.1999999999999</v>
      </c>
      <c r="AU12">
        <v>5.9</v>
      </c>
      <c r="AV12">
        <v>2.8</v>
      </c>
      <c r="AW12">
        <v>2.2000000000000002</v>
      </c>
      <c r="AX12">
        <v>30066</v>
      </c>
      <c r="AY12">
        <v>3475</v>
      </c>
      <c r="AZ12">
        <v>17.899999999999899</v>
      </c>
      <c r="BA12">
        <v>5.0999999999999996</v>
      </c>
      <c r="BB12">
        <v>15.1</v>
      </c>
      <c r="BC12">
        <v>3.1</v>
      </c>
      <c r="BD12">
        <v>12.8</v>
      </c>
      <c r="BE12">
        <v>4</v>
      </c>
      <c r="BF12">
        <v>8.9</v>
      </c>
      <c r="BG12">
        <v>3</v>
      </c>
      <c r="BH12">
        <v>5.9</v>
      </c>
      <c r="BI12">
        <v>3.5</v>
      </c>
      <c r="BJ12">
        <v>78.599999999999895</v>
      </c>
      <c r="BK12">
        <v>8.1</v>
      </c>
      <c r="BL12">
        <v>25.1</v>
      </c>
      <c r="BM12">
        <v>7.3</v>
      </c>
      <c r="BN12">
        <v>86</v>
      </c>
      <c r="BO12">
        <v>7.5</v>
      </c>
      <c r="BP12">
        <v>0.6</v>
      </c>
      <c r="BQ12">
        <v>1</v>
      </c>
      <c r="BR12">
        <v>12.1</v>
      </c>
      <c r="BS12">
        <v>4.5</v>
      </c>
      <c r="BT12">
        <v>57.1</v>
      </c>
      <c r="BU12">
        <v>8.1</v>
      </c>
      <c r="BV12">
        <v>0.1</v>
      </c>
      <c r="BW12">
        <v>0</v>
      </c>
      <c r="BX12">
        <v>0.65659999999999996</v>
      </c>
      <c r="BY12">
        <v>6.9699999999999998E-2</v>
      </c>
      <c r="BZ12">
        <v>0.45500000000000002</v>
      </c>
      <c r="CA12">
        <v>0.71099999999999997</v>
      </c>
      <c r="CB12">
        <v>1.8923000000000001</v>
      </c>
      <c r="CC12">
        <v>0.47870000000000001</v>
      </c>
      <c r="CD12">
        <v>0.5393</v>
      </c>
      <c r="CE12">
        <v>8.7499999999999994E-2</v>
      </c>
      <c r="CF12">
        <v>0.32029999999999997</v>
      </c>
      <c r="CG12">
        <v>0.37540000000000001</v>
      </c>
      <c r="CH12">
        <v>1.3226</v>
      </c>
      <c r="CI12">
        <v>0.12089999999999999</v>
      </c>
      <c r="CJ12">
        <v>0.74439999999999995</v>
      </c>
      <c r="CK12">
        <v>0.94399999999999995</v>
      </c>
      <c r="CL12">
        <v>1.6883999999999999</v>
      </c>
      <c r="CM12">
        <v>0.90159999999999996</v>
      </c>
      <c r="CN12">
        <v>0.92110000000000003</v>
      </c>
      <c r="CO12">
        <v>0.72009999999999996</v>
      </c>
      <c r="CP12">
        <v>0.85850000000000004</v>
      </c>
      <c r="CQ12">
        <v>0.81210000000000004</v>
      </c>
      <c r="CR12">
        <v>0.31569999999999998</v>
      </c>
      <c r="CS12">
        <v>3.6276000000000002</v>
      </c>
      <c r="CT12">
        <v>0.97599999999999998</v>
      </c>
      <c r="CU12">
        <v>8.5309000000000008</v>
      </c>
      <c r="CV12">
        <v>0.71970000000000001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2</v>
      </c>
      <c r="DQ12">
        <v>1176</v>
      </c>
      <c r="DR12">
        <v>488</v>
      </c>
      <c r="DS12">
        <v>15.8</v>
      </c>
      <c r="DT12">
        <v>6</v>
      </c>
      <c r="DU12">
        <v>6424</v>
      </c>
      <c r="DV12">
        <v>2.9920831435289999E-3</v>
      </c>
      <c r="DW12">
        <v>3.6156200000000001E-10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36081028700</v>
      </c>
      <c r="H13" t="s">
        <v>1652</v>
      </c>
      <c r="I13">
        <v>7.5531200000000007E-2</v>
      </c>
      <c r="J13">
        <v>6321</v>
      </c>
      <c r="K13">
        <v>712</v>
      </c>
      <c r="L13">
        <v>2890</v>
      </c>
      <c r="M13">
        <v>90</v>
      </c>
      <c r="N13">
        <v>2581</v>
      </c>
      <c r="O13">
        <v>208</v>
      </c>
      <c r="P13">
        <v>789</v>
      </c>
      <c r="Q13">
        <v>423</v>
      </c>
      <c r="R13">
        <v>128</v>
      </c>
      <c r="S13">
        <v>68</v>
      </c>
      <c r="T13">
        <v>31293</v>
      </c>
      <c r="U13">
        <v>3181</v>
      </c>
      <c r="V13">
        <v>817</v>
      </c>
      <c r="W13">
        <v>337</v>
      </c>
      <c r="X13">
        <v>873</v>
      </c>
      <c r="Y13">
        <v>195</v>
      </c>
      <c r="Z13">
        <v>1120</v>
      </c>
      <c r="AA13">
        <v>313</v>
      </c>
      <c r="AB13">
        <v>576</v>
      </c>
      <c r="AC13">
        <v>158</v>
      </c>
      <c r="AD13">
        <v>162</v>
      </c>
      <c r="AE13">
        <v>133.9</v>
      </c>
      <c r="AF13">
        <v>4276</v>
      </c>
      <c r="AG13">
        <v>792.89999999999895</v>
      </c>
      <c r="AH13">
        <v>609</v>
      </c>
      <c r="AI13">
        <v>224.19999999999899</v>
      </c>
      <c r="AJ13">
        <v>2650</v>
      </c>
      <c r="AK13">
        <v>207.3</v>
      </c>
      <c r="AL13">
        <v>0</v>
      </c>
      <c r="AM13">
        <v>16</v>
      </c>
      <c r="AN13">
        <v>380</v>
      </c>
      <c r="AO13">
        <v>176.8</v>
      </c>
      <c r="AP13">
        <v>1476</v>
      </c>
      <c r="AQ13">
        <v>270</v>
      </c>
      <c r="AR13">
        <v>0</v>
      </c>
      <c r="AS13">
        <v>16</v>
      </c>
      <c r="AT13">
        <v>12.5</v>
      </c>
      <c r="AU13">
        <v>6.4</v>
      </c>
      <c r="AV13">
        <v>3.6</v>
      </c>
      <c r="AW13">
        <v>2</v>
      </c>
      <c r="AX13">
        <v>31293</v>
      </c>
      <c r="AY13">
        <v>3181</v>
      </c>
      <c r="AZ13">
        <v>16.8</v>
      </c>
      <c r="BA13">
        <v>6.7</v>
      </c>
      <c r="BB13">
        <v>13.8</v>
      </c>
      <c r="BC13">
        <v>3.5</v>
      </c>
      <c r="BD13">
        <v>17.6999999999999</v>
      </c>
      <c r="BE13">
        <v>4.5</v>
      </c>
      <c r="BF13">
        <v>9.1</v>
      </c>
      <c r="BG13">
        <v>2.7</v>
      </c>
      <c r="BH13">
        <v>6.3</v>
      </c>
      <c r="BI13">
        <v>5.2</v>
      </c>
      <c r="BJ13">
        <v>67.599999999999895</v>
      </c>
      <c r="BK13">
        <v>10</v>
      </c>
      <c r="BL13">
        <v>10.3</v>
      </c>
      <c r="BM13">
        <v>3.6</v>
      </c>
      <c r="BN13">
        <v>91.7</v>
      </c>
      <c r="BO13">
        <v>6.6</v>
      </c>
      <c r="BP13">
        <v>0</v>
      </c>
      <c r="BQ13">
        <v>1</v>
      </c>
      <c r="BR13">
        <v>14.6999999999999</v>
      </c>
      <c r="BS13">
        <v>6.7</v>
      </c>
      <c r="BT13">
        <v>57.2</v>
      </c>
      <c r="BU13">
        <v>8.8000000000000007</v>
      </c>
      <c r="BV13">
        <v>0</v>
      </c>
      <c r="BW13">
        <v>0.3</v>
      </c>
      <c r="BX13">
        <v>0.51859999999999995</v>
      </c>
      <c r="BY13">
        <v>0.1331</v>
      </c>
      <c r="BZ13">
        <v>0.41639999999999999</v>
      </c>
      <c r="CA13">
        <v>0.68269999999999997</v>
      </c>
      <c r="CB13">
        <v>1.7508999999999999</v>
      </c>
      <c r="CC13">
        <v>0.43440000000000001</v>
      </c>
      <c r="CD13">
        <v>0.45569999999999999</v>
      </c>
      <c r="CE13">
        <v>0.25040000000000001</v>
      </c>
      <c r="CF13">
        <v>0.34029999999999999</v>
      </c>
      <c r="CG13">
        <v>0.40200000000000002</v>
      </c>
      <c r="CH13">
        <v>1.4484999999999999</v>
      </c>
      <c r="CI13">
        <v>0.15989999999999999</v>
      </c>
      <c r="CJ13">
        <v>0.69520000000000004</v>
      </c>
      <c r="CK13">
        <v>0.76400000000000001</v>
      </c>
      <c r="CL13">
        <v>1.4592000000000001</v>
      </c>
      <c r="CM13">
        <v>0.74570000000000003</v>
      </c>
      <c r="CN13">
        <v>0.95240000000000002</v>
      </c>
      <c r="CO13">
        <v>0</v>
      </c>
      <c r="CP13">
        <v>0.90380000000000005</v>
      </c>
      <c r="CQ13">
        <v>0.81299999999999994</v>
      </c>
      <c r="CR13">
        <v>0</v>
      </c>
      <c r="CS13">
        <v>2.6692</v>
      </c>
      <c r="CT13">
        <v>0.70489999999999997</v>
      </c>
      <c r="CU13">
        <v>7.3277999999999999</v>
      </c>
      <c r="CV13">
        <v>0.54520000000000002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2</v>
      </c>
      <c r="DP13">
        <v>2</v>
      </c>
      <c r="DQ13">
        <v>742</v>
      </c>
      <c r="DR13">
        <v>396</v>
      </c>
      <c r="DS13">
        <v>11.6999999999999</v>
      </c>
      <c r="DT13">
        <v>5.9</v>
      </c>
      <c r="DU13">
        <v>4559</v>
      </c>
      <c r="DV13">
        <v>4.696167828287E-3</v>
      </c>
      <c r="DW13">
        <v>2.6594899999999999E-10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36081037500</v>
      </c>
      <c r="H14" t="s">
        <v>1637</v>
      </c>
      <c r="I14">
        <v>5.9147699999999997E-2</v>
      </c>
      <c r="J14">
        <v>4155</v>
      </c>
      <c r="K14">
        <v>508</v>
      </c>
      <c r="L14">
        <v>1045</v>
      </c>
      <c r="M14">
        <v>47</v>
      </c>
      <c r="N14">
        <v>925</v>
      </c>
      <c r="O14">
        <v>72</v>
      </c>
      <c r="P14">
        <v>915</v>
      </c>
      <c r="Q14">
        <v>262</v>
      </c>
      <c r="R14">
        <v>143</v>
      </c>
      <c r="S14">
        <v>80</v>
      </c>
      <c r="T14">
        <v>16614</v>
      </c>
      <c r="U14">
        <v>2465</v>
      </c>
      <c r="V14">
        <v>1211</v>
      </c>
      <c r="W14">
        <v>311</v>
      </c>
      <c r="X14">
        <v>387</v>
      </c>
      <c r="Y14">
        <v>134</v>
      </c>
      <c r="Z14">
        <v>1013</v>
      </c>
      <c r="AA14">
        <v>203</v>
      </c>
      <c r="AB14">
        <v>299</v>
      </c>
      <c r="AC14">
        <v>107</v>
      </c>
      <c r="AD14">
        <v>115</v>
      </c>
      <c r="AE14">
        <v>53.1</v>
      </c>
      <c r="AF14">
        <v>4108</v>
      </c>
      <c r="AG14">
        <v>508.89999999999901</v>
      </c>
      <c r="AH14">
        <v>1661</v>
      </c>
      <c r="AI14">
        <v>316.89999999999901</v>
      </c>
      <c r="AJ14">
        <v>360</v>
      </c>
      <c r="AK14">
        <v>73.2</v>
      </c>
      <c r="AL14">
        <v>0</v>
      </c>
      <c r="AM14">
        <v>11</v>
      </c>
      <c r="AN14">
        <v>305</v>
      </c>
      <c r="AO14">
        <v>84.9</v>
      </c>
      <c r="AP14">
        <v>555</v>
      </c>
      <c r="AQ14">
        <v>91</v>
      </c>
      <c r="AR14">
        <v>0</v>
      </c>
      <c r="AS14">
        <v>11</v>
      </c>
      <c r="AT14">
        <v>22.399999999999899</v>
      </c>
      <c r="AU14">
        <v>5.8</v>
      </c>
      <c r="AV14">
        <v>6.5</v>
      </c>
      <c r="AW14">
        <v>3.5</v>
      </c>
      <c r="AX14">
        <v>16614</v>
      </c>
      <c r="AY14">
        <v>2465</v>
      </c>
      <c r="AZ14">
        <v>44</v>
      </c>
      <c r="BA14">
        <v>7.6</v>
      </c>
      <c r="BB14">
        <v>9.3000000000000007</v>
      </c>
      <c r="BC14">
        <v>3.1</v>
      </c>
      <c r="BD14">
        <v>24.399999999999899</v>
      </c>
      <c r="BE14">
        <v>3.9</v>
      </c>
      <c r="BF14">
        <v>7.2</v>
      </c>
      <c r="BG14">
        <v>2.5</v>
      </c>
      <c r="BH14">
        <v>12.4</v>
      </c>
      <c r="BI14">
        <v>5.7</v>
      </c>
      <c r="BJ14">
        <v>98.9</v>
      </c>
      <c r="BK14">
        <v>2</v>
      </c>
      <c r="BL14">
        <v>43.5</v>
      </c>
      <c r="BM14">
        <v>6.3</v>
      </c>
      <c r="BN14">
        <v>34.399999999999899</v>
      </c>
      <c r="BO14">
        <v>6.8</v>
      </c>
      <c r="BP14">
        <v>0</v>
      </c>
      <c r="BQ14">
        <v>2.8</v>
      </c>
      <c r="BR14">
        <v>33</v>
      </c>
      <c r="BS14">
        <v>8.8000000000000007</v>
      </c>
      <c r="BT14">
        <v>60</v>
      </c>
      <c r="BU14">
        <v>7.7</v>
      </c>
      <c r="BV14">
        <v>0</v>
      </c>
      <c r="BW14">
        <v>0.3</v>
      </c>
      <c r="BX14">
        <v>0.75719999999999998</v>
      </c>
      <c r="BY14">
        <v>0.45729999999999998</v>
      </c>
      <c r="BZ14">
        <v>0.88319999999999999</v>
      </c>
      <c r="CA14">
        <v>0.98409999999999997</v>
      </c>
      <c r="CB14">
        <v>3.0819000000000001</v>
      </c>
      <c r="CC14">
        <v>0.82940000000000003</v>
      </c>
      <c r="CD14">
        <v>0.1769</v>
      </c>
      <c r="CE14">
        <v>0.7288</v>
      </c>
      <c r="CF14">
        <v>0.16520000000000001</v>
      </c>
      <c r="CG14">
        <v>0.73719999999999997</v>
      </c>
      <c r="CH14">
        <v>1.8081</v>
      </c>
      <c r="CI14">
        <v>0.35089999999999999</v>
      </c>
      <c r="CJ14">
        <v>0.95350000000000001</v>
      </c>
      <c r="CK14">
        <v>0.99399999999999999</v>
      </c>
      <c r="CL14">
        <v>1.9475</v>
      </c>
      <c r="CM14">
        <v>0.99709999999999999</v>
      </c>
      <c r="CN14">
        <v>0.75019999999999998</v>
      </c>
      <c r="CO14">
        <v>0</v>
      </c>
      <c r="CP14">
        <v>0.99399999999999999</v>
      </c>
      <c r="CQ14">
        <v>0.83299999999999996</v>
      </c>
      <c r="CR14">
        <v>0</v>
      </c>
      <c r="CS14">
        <v>2.5773000000000001</v>
      </c>
      <c r="CT14">
        <v>0.66379999999999995</v>
      </c>
      <c r="CU14">
        <v>9.4146999999999998</v>
      </c>
      <c r="CV14">
        <v>0.82769999999999999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2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4</v>
      </c>
      <c r="DQ14">
        <v>1430</v>
      </c>
      <c r="DR14">
        <v>302</v>
      </c>
      <c r="DS14">
        <v>34.399999999999899</v>
      </c>
      <c r="DT14">
        <v>5.2</v>
      </c>
      <c r="DU14">
        <v>1900</v>
      </c>
      <c r="DV14">
        <v>1.2078264778325E-2</v>
      </c>
      <c r="DW14">
        <v>5.6976846399999999E-6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36081039900</v>
      </c>
      <c r="H15" t="s">
        <v>1633</v>
      </c>
      <c r="I15">
        <v>6.5508399999999994E-2</v>
      </c>
      <c r="J15">
        <v>4173</v>
      </c>
      <c r="K15">
        <v>537</v>
      </c>
      <c r="L15">
        <v>1020</v>
      </c>
      <c r="M15">
        <v>85</v>
      </c>
      <c r="N15">
        <v>946</v>
      </c>
      <c r="O15">
        <v>86</v>
      </c>
      <c r="P15">
        <v>493</v>
      </c>
      <c r="Q15">
        <v>243</v>
      </c>
      <c r="R15">
        <v>142</v>
      </c>
      <c r="S15">
        <v>77</v>
      </c>
      <c r="T15">
        <v>16002</v>
      </c>
      <c r="U15">
        <v>2380</v>
      </c>
      <c r="V15">
        <v>1001</v>
      </c>
      <c r="W15">
        <v>270</v>
      </c>
      <c r="X15">
        <v>264</v>
      </c>
      <c r="Y15">
        <v>99</v>
      </c>
      <c r="Z15">
        <v>1260</v>
      </c>
      <c r="AA15">
        <v>285</v>
      </c>
      <c r="AB15">
        <v>233</v>
      </c>
      <c r="AC15">
        <v>76</v>
      </c>
      <c r="AD15">
        <v>278</v>
      </c>
      <c r="AE15">
        <v>119.799999999999</v>
      </c>
      <c r="AF15">
        <v>4101</v>
      </c>
      <c r="AG15">
        <v>542.79999999999905</v>
      </c>
      <c r="AH15">
        <v>1231</v>
      </c>
      <c r="AI15">
        <v>309.19999999999902</v>
      </c>
      <c r="AJ15">
        <v>252</v>
      </c>
      <c r="AK15">
        <v>87</v>
      </c>
      <c r="AL15">
        <v>0</v>
      </c>
      <c r="AM15">
        <v>11</v>
      </c>
      <c r="AN15">
        <v>358</v>
      </c>
      <c r="AO15">
        <v>119.599999999999</v>
      </c>
      <c r="AP15">
        <v>536</v>
      </c>
      <c r="AQ15">
        <v>127</v>
      </c>
      <c r="AR15">
        <v>27</v>
      </c>
      <c r="AS15">
        <v>58</v>
      </c>
      <c r="AT15">
        <v>12</v>
      </c>
      <c r="AU15">
        <v>5.9</v>
      </c>
      <c r="AV15">
        <v>7</v>
      </c>
      <c r="AW15">
        <v>4</v>
      </c>
      <c r="AX15">
        <v>16002</v>
      </c>
      <c r="AY15">
        <v>2380</v>
      </c>
      <c r="AZ15">
        <v>40.899999999999899</v>
      </c>
      <c r="BA15">
        <v>9.9</v>
      </c>
      <c r="BB15">
        <v>6.3</v>
      </c>
      <c r="BC15">
        <v>2.7</v>
      </c>
      <c r="BD15">
        <v>30.1999999999999</v>
      </c>
      <c r="BE15">
        <v>5.6</v>
      </c>
      <c r="BF15">
        <v>5.6</v>
      </c>
      <c r="BG15">
        <v>1.8</v>
      </c>
      <c r="BH15">
        <v>29.399999999999899</v>
      </c>
      <c r="BI15">
        <v>12.4</v>
      </c>
      <c r="BJ15">
        <v>98.299999999999898</v>
      </c>
      <c r="BK15">
        <v>3</v>
      </c>
      <c r="BL15">
        <v>33.1</v>
      </c>
      <c r="BM15">
        <v>7.2</v>
      </c>
      <c r="BN15">
        <v>24.6999999999999</v>
      </c>
      <c r="BO15">
        <v>8.3000000000000007</v>
      </c>
      <c r="BP15">
        <v>0</v>
      </c>
      <c r="BQ15">
        <v>2.9</v>
      </c>
      <c r="BR15">
        <v>37.799999999999898</v>
      </c>
      <c r="BS15">
        <v>12.1999999999999</v>
      </c>
      <c r="BT15">
        <v>56.7</v>
      </c>
      <c r="BU15">
        <v>12.1</v>
      </c>
      <c r="BV15">
        <v>0.6</v>
      </c>
      <c r="BW15">
        <v>1.4</v>
      </c>
      <c r="BX15">
        <v>0.50249999999999995</v>
      </c>
      <c r="BY15">
        <v>0.51219999999999999</v>
      </c>
      <c r="BZ15">
        <v>0.89480000000000004</v>
      </c>
      <c r="CA15">
        <v>0.97299999999999998</v>
      </c>
      <c r="CB15">
        <v>2.8824000000000001</v>
      </c>
      <c r="CC15">
        <v>0.77659999999999996</v>
      </c>
      <c r="CD15">
        <v>5.8299999999999998E-2</v>
      </c>
      <c r="CE15">
        <v>0.9294</v>
      </c>
      <c r="CF15">
        <v>6.8900000000000003E-2</v>
      </c>
      <c r="CG15">
        <v>0.9788</v>
      </c>
      <c r="CH15">
        <v>2.0352999999999999</v>
      </c>
      <c r="CI15">
        <v>0.51280000000000003</v>
      </c>
      <c r="CJ15">
        <v>0.9325</v>
      </c>
      <c r="CK15">
        <v>0.97840000000000005</v>
      </c>
      <c r="CL15">
        <v>1.9108000000000001</v>
      </c>
      <c r="CM15">
        <v>0.99109999999999998</v>
      </c>
      <c r="CN15">
        <v>0.70369999999999999</v>
      </c>
      <c r="CO15">
        <v>0</v>
      </c>
      <c r="CP15">
        <v>0.99690000000000001</v>
      </c>
      <c r="CQ15">
        <v>0.80820000000000003</v>
      </c>
      <c r="CR15">
        <v>0.63959999999999995</v>
      </c>
      <c r="CS15">
        <v>3.1484000000000001</v>
      </c>
      <c r="CT15">
        <v>0.87980000000000003</v>
      </c>
      <c r="CU15">
        <v>9.9770000000000003</v>
      </c>
      <c r="CV15">
        <v>0.88080000000000003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2</v>
      </c>
      <c r="DG15">
        <v>1</v>
      </c>
      <c r="DH15">
        <v>1</v>
      </c>
      <c r="DI15">
        <v>2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6</v>
      </c>
      <c r="DQ15">
        <v>1210</v>
      </c>
      <c r="DR15">
        <v>369</v>
      </c>
      <c r="DS15">
        <v>29</v>
      </c>
      <c r="DT15">
        <v>7</v>
      </c>
      <c r="DU15">
        <v>1801</v>
      </c>
      <c r="DV15">
        <v>1.3687469307461999E-2</v>
      </c>
      <c r="DW15">
        <v>1.1258973278000001E-5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36081040100</v>
      </c>
      <c r="H16" t="s">
        <v>1632</v>
      </c>
      <c r="I16">
        <v>8.18498E-2</v>
      </c>
      <c r="J16">
        <v>7085</v>
      </c>
      <c r="K16">
        <v>848</v>
      </c>
      <c r="L16">
        <v>1767</v>
      </c>
      <c r="M16">
        <v>84</v>
      </c>
      <c r="N16">
        <v>1618</v>
      </c>
      <c r="O16">
        <v>112</v>
      </c>
      <c r="P16">
        <v>1502</v>
      </c>
      <c r="Q16">
        <v>449</v>
      </c>
      <c r="R16">
        <v>247</v>
      </c>
      <c r="S16">
        <v>102</v>
      </c>
      <c r="T16">
        <v>16239</v>
      </c>
      <c r="U16">
        <v>2570</v>
      </c>
      <c r="V16">
        <v>2098</v>
      </c>
      <c r="W16">
        <v>473</v>
      </c>
      <c r="X16">
        <v>349</v>
      </c>
      <c r="Y16">
        <v>138</v>
      </c>
      <c r="Z16">
        <v>1979</v>
      </c>
      <c r="AA16">
        <v>462</v>
      </c>
      <c r="AB16">
        <v>459</v>
      </c>
      <c r="AC16">
        <v>162</v>
      </c>
      <c r="AD16">
        <v>385</v>
      </c>
      <c r="AE16">
        <v>134.4</v>
      </c>
      <c r="AF16">
        <v>7043</v>
      </c>
      <c r="AG16">
        <v>849.5</v>
      </c>
      <c r="AH16">
        <v>2717</v>
      </c>
      <c r="AI16">
        <v>517.20000000000005</v>
      </c>
      <c r="AJ16">
        <v>398</v>
      </c>
      <c r="AK16">
        <v>107.5</v>
      </c>
      <c r="AL16">
        <v>9</v>
      </c>
      <c r="AM16">
        <v>13</v>
      </c>
      <c r="AN16">
        <v>458</v>
      </c>
      <c r="AO16">
        <v>132.69999999999899</v>
      </c>
      <c r="AP16">
        <v>1085</v>
      </c>
      <c r="AQ16">
        <v>142</v>
      </c>
      <c r="AR16">
        <v>0</v>
      </c>
      <c r="AS16">
        <v>16</v>
      </c>
      <c r="AT16">
        <v>21.3</v>
      </c>
      <c r="AU16">
        <v>5.8</v>
      </c>
      <c r="AV16">
        <v>6.4</v>
      </c>
      <c r="AW16">
        <v>2.4</v>
      </c>
      <c r="AX16">
        <v>16239</v>
      </c>
      <c r="AY16">
        <v>2570</v>
      </c>
      <c r="AZ16">
        <v>48.2</v>
      </c>
      <c r="BA16">
        <v>7.7</v>
      </c>
      <c r="BB16">
        <v>4.9000000000000004</v>
      </c>
      <c r="BC16">
        <v>1.9</v>
      </c>
      <c r="BD16">
        <v>27.899999999999899</v>
      </c>
      <c r="BE16">
        <v>5.6</v>
      </c>
      <c r="BF16">
        <v>6.5</v>
      </c>
      <c r="BG16">
        <v>2.1</v>
      </c>
      <c r="BH16">
        <v>23.8</v>
      </c>
      <c r="BI16">
        <v>8.1</v>
      </c>
      <c r="BJ16">
        <v>99.4</v>
      </c>
      <c r="BK16">
        <v>1.5</v>
      </c>
      <c r="BL16">
        <v>43</v>
      </c>
      <c r="BM16">
        <v>6.7</v>
      </c>
      <c r="BN16">
        <v>22.5</v>
      </c>
      <c r="BO16">
        <v>6</v>
      </c>
      <c r="BP16">
        <v>0.5</v>
      </c>
      <c r="BQ16">
        <v>0.7</v>
      </c>
      <c r="BR16">
        <v>28.3</v>
      </c>
      <c r="BS16">
        <v>8</v>
      </c>
      <c r="BT16">
        <v>67.099999999999895</v>
      </c>
      <c r="BU16">
        <v>7.1</v>
      </c>
      <c r="BV16">
        <v>0</v>
      </c>
      <c r="BW16">
        <v>0.2</v>
      </c>
      <c r="BX16">
        <v>0.73860000000000003</v>
      </c>
      <c r="BY16">
        <v>0.44280000000000003</v>
      </c>
      <c r="BZ16">
        <v>0.88959999999999995</v>
      </c>
      <c r="CA16">
        <v>0.99199999999999999</v>
      </c>
      <c r="CB16">
        <v>3.0630000000000002</v>
      </c>
      <c r="CC16">
        <v>0.82530000000000003</v>
      </c>
      <c r="CD16">
        <v>3.2300000000000002E-2</v>
      </c>
      <c r="CE16">
        <v>0.88219999999999998</v>
      </c>
      <c r="CF16">
        <v>0.1174</v>
      </c>
      <c r="CG16">
        <v>0.94320000000000004</v>
      </c>
      <c r="CH16">
        <v>1.9751000000000001</v>
      </c>
      <c r="CI16">
        <v>0.46989999999999998</v>
      </c>
      <c r="CJ16">
        <v>0.97340000000000004</v>
      </c>
      <c r="CK16">
        <v>0.99380000000000002</v>
      </c>
      <c r="CL16">
        <v>1.9673</v>
      </c>
      <c r="CM16">
        <v>0.99919999999999998</v>
      </c>
      <c r="CN16">
        <v>0.68659999999999999</v>
      </c>
      <c r="CO16">
        <v>0.69899999999999995</v>
      </c>
      <c r="CP16">
        <v>0.98640000000000005</v>
      </c>
      <c r="CQ16">
        <v>0.88039999999999996</v>
      </c>
      <c r="CR16">
        <v>0</v>
      </c>
      <c r="CS16">
        <v>3.2524000000000002</v>
      </c>
      <c r="CT16">
        <v>0.90749999999999997</v>
      </c>
      <c r="CU16">
        <v>10.2578</v>
      </c>
      <c r="CV16">
        <v>0.90510000000000002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5</v>
      </c>
      <c r="DQ16">
        <v>3009</v>
      </c>
      <c r="DR16">
        <v>562</v>
      </c>
      <c r="DS16">
        <v>42.5</v>
      </c>
      <c r="DT16">
        <v>5.8</v>
      </c>
      <c r="DU16">
        <v>2903</v>
      </c>
      <c r="DV16">
        <v>1.3774420955939001E-2</v>
      </c>
      <c r="DW16">
        <v>9.3643427730000003E-6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36081040300</v>
      </c>
      <c r="H17" t="s">
        <v>1631</v>
      </c>
      <c r="I17">
        <v>7.7198799999999998E-2</v>
      </c>
      <c r="J17">
        <v>7208</v>
      </c>
      <c r="K17">
        <v>751</v>
      </c>
      <c r="L17">
        <v>1733</v>
      </c>
      <c r="M17">
        <v>75</v>
      </c>
      <c r="N17">
        <v>1629</v>
      </c>
      <c r="O17">
        <v>95</v>
      </c>
      <c r="P17">
        <v>1709</v>
      </c>
      <c r="Q17">
        <v>509</v>
      </c>
      <c r="R17">
        <v>221</v>
      </c>
      <c r="S17">
        <v>97</v>
      </c>
      <c r="T17">
        <v>15286</v>
      </c>
      <c r="U17">
        <v>1625</v>
      </c>
      <c r="V17">
        <v>1949</v>
      </c>
      <c r="W17">
        <v>429</v>
      </c>
      <c r="X17">
        <v>305</v>
      </c>
      <c r="Y17">
        <v>131</v>
      </c>
      <c r="Z17">
        <v>2087</v>
      </c>
      <c r="AA17">
        <v>308</v>
      </c>
      <c r="AB17">
        <v>435</v>
      </c>
      <c r="AC17">
        <v>147</v>
      </c>
      <c r="AD17">
        <v>532</v>
      </c>
      <c r="AE17">
        <v>151.4</v>
      </c>
      <c r="AF17">
        <v>7120</v>
      </c>
      <c r="AG17">
        <v>754.1</v>
      </c>
      <c r="AH17">
        <v>2615</v>
      </c>
      <c r="AI17">
        <v>525.1</v>
      </c>
      <c r="AJ17">
        <v>269</v>
      </c>
      <c r="AK17">
        <v>95.7</v>
      </c>
      <c r="AL17">
        <v>10</v>
      </c>
      <c r="AM17">
        <v>15</v>
      </c>
      <c r="AN17">
        <v>595</v>
      </c>
      <c r="AO17">
        <v>151.30000000000001</v>
      </c>
      <c r="AP17">
        <v>929</v>
      </c>
      <c r="AQ17">
        <v>154</v>
      </c>
      <c r="AR17">
        <v>0</v>
      </c>
      <c r="AS17">
        <v>16</v>
      </c>
      <c r="AT17">
        <v>23.6999999999999</v>
      </c>
      <c r="AU17">
        <v>6.4</v>
      </c>
      <c r="AV17">
        <v>5.5</v>
      </c>
      <c r="AW17">
        <v>2.4</v>
      </c>
      <c r="AX17">
        <v>15286</v>
      </c>
      <c r="AY17">
        <v>1625</v>
      </c>
      <c r="AZ17">
        <v>45</v>
      </c>
      <c r="BA17">
        <v>7</v>
      </c>
      <c r="BB17">
        <v>4.2</v>
      </c>
      <c r="BC17">
        <v>2</v>
      </c>
      <c r="BD17">
        <v>29</v>
      </c>
      <c r="BE17">
        <v>3</v>
      </c>
      <c r="BF17">
        <v>6</v>
      </c>
      <c r="BG17">
        <v>2.1</v>
      </c>
      <c r="BH17">
        <v>32.700000000000003</v>
      </c>
      <c r="BI17">
        <v>9.1</v>
      </c>
      <c r="BJ17">
        <v>98.799999999999898</v>
      </c>
      <c r="BK17">
        <v>1.9</v>
      </c>
      <c r="BL17">
        <v>39.799999999999898</v>
      </c>
      <c r="BM17">
        <v>6.9</v>
      </c>
      <c r="BN17">
        <v>15.5</v>
      </c>
      <c r="BO17">
        <v>5.5</v>
      </c>
      <c r="BP17">
        <v>0.6</v>
      </c>
      <c r="BQ17">
        <v>0.9</v>
      </c>
      <c r="BR17">
        <v>36.5</v>
      </c>
      <c r="BS17">
        <v>9</v>
      </c>
      <c r="BT17">
        <v>57</v>
      </c>
      <c r="BU17">
        <v>8.6999999999999904</v>
      </c>
      <c r="BV17">
        <v>0</v>
      </c>
      <c r="BW17">
        <v>0.2</v>
      </c>
      <c r="BX17">
        <v>0.77810000000000001</v>
      </c>
      <c r="BY17">
        <v>0.33329999999999999</v>
      </c>
      <c r="BZ17">
        <v>0.91059999999999997</v>
      </c>
      <c r="CA17">
        <v>0.98680000000000001</v>
      </c>
      <c r="CB17">
        <v>3.0087999999999999</v>
      </c>
      <c r="CC17">
        <v>0.81120000000000003</v>
      </c>
      <c r="CD17">
        <v>2.5100000000000001E-2</v>
      </c>
      <c r="CE17">
        <v>0.90690000000000004</v>
      </c>
      <c r="CF17">
        <v>8.7300000000000003E-2</v>
      </c>
      <c r="CG17">
        <v>0.98970000000000002</v>
      </c>
      <c r="CH17">
        <v>2.0089999999999999</v>
      </c>
      <c r="CI17">
        <v>0.49569999999999997</v>
      </c>
      <c r="CJ17">
        <v>0.94979999999999998</v>
      </c>
      <c r="CK17">
        <v>0.9909</v>
      </c>
      <c r="CL17">
        <v>1.9407000000000001</v>
      </c>
      <c r="CM17">
        <v>0.99609999999999999</v>
      </c>
      <c r="CN17">
        <v>0.62580000000000002</v>
      </c>
      <c r="CO17">
        <v>0.72009999999999996</v>
      </c>
      <c r="CP17">
        <v>0.99650000000000005</v>
      </c>
      <c r="CQ17">
        <v>0.8115</v>
      </c>
      <c r="CR17">
        <v>0</v>
      </c>
      <c r="CS17">
        <v>3.1539000000000001</v>
      </c>
      <c r="CT17">
        <v>0.8821</v>
      </c>
      <c r="CU17">
        <v>10.112500000000001</v>
      </c>
      <c r="CV17">
        <v>0.89490000000000003</v>
      </c>
      <c r="CW17">
        <v>0</v>
      </c>
      <c r="CX17">
        <v>0</v>
      </c>
      <c r="CY17">
        <v>1</v>
      </c>
      <c r="CZ17">
        <v>1</v>
      </c>
      <c r="DA17">
        <v>2</v>
      </c>
      <c r="DB17">
        <v>0</v>
      </c>
      <c r="DC17">
        <v>1</v>
      </c>
      <c r="DD17">
        <v>0</v>
      </c>
      <c r="DE17">
        <v>1</v>
      </c>
      <c r="DF17">
        <v>2</v>
      </c>
      <c r="DG17">
        <v>1</v>
      </c>
      <c r="DH17">
        <v>1</v>
      </c>
      <c r="DI17">
        <v>2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7</v>
      </c>
      <c r="DQ17">
        <v>2577</v>
      </c>
      <c r="DR17">
        <v>566</v>
      </c>
      <c r="DS17">
        <v>35.799999999999898</v>
      </c>
      <c r="DT17">
        <v>5.9</v>
      </c>
      <c r="DU17">
        <v>3983</v>
      </c>
      <c r="DV17">
        <v>1.2553533804407E-2</v>
      </c>
      <c r="DW17">
        <v>9.4468998859999999E-6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36081040500</v>
      </c>
      <c r="H18" t="s">
        <v>1630</v>
      </c>
      <c r="I18">
        <v>4.9988200000000003E-2</v>
      </c>
      <c r="J18">
        <v>3291</v>
      </c>
      <c r="K18">
        <v>512</v>
      </c>
      <c r="L18">
        <v>803</v>
      </c>
      <c r="M18">
        <v>51</v>
      </c>
      <c r="N18">
        <v>783</v>
      </c>
      <c r="O18">
        <v>57</v>
      </c>
      <c r="P18">
        <v>863</v>
      </c>
      <c r="Q18">
        <v>360</v>
      </c>
      <c r="R18">
        <v>118</v>
      </c>
      <c r="S18">
        <v>59</v>
      </c>
      <c r="T18">
        <v>12917</v>
      </c>
      <c r="U18">
        <v>2015</v>
      </c>
      <c r="V18">
        <v>1133</v>
      </c>
      <c r="W18">
        <v>230</v>
      </c>
      <c r="X18">
        <v>194</v>
      </c>
      <c r="Y18">
        <v>89</v>
      </c>
      <c r="Z18">
        <v>843</v>
      </c>
      <c r="AA18">
        <v>289</v>
      </c>
      <c r="AB18">
        <v>302</v>
      </c>
      <c r="AC18">
        <v>97</v>
      </c>
      <c r="AD18">
        <v>131</v>
      </c>
      <c r="AE18">
        <v>68.099999999999895</v>
      </c>
      <c r="AF18">
        <v>3285</v>
      </c>
      <c r="AG18">
        <v>512.1</v>
      </c>
      <c r="AH18">
        <v>1531</v>
      </c>
      <c r="AI18">
        <v>314.10000000000002</v>
      </c>
      <c r="AJ18">
        <v>232</v>
      </c>
      <c r="AK18">
        <v>76.599999999999895</v>
      </c>
      <c r="AL18">
        <v>0</v>
      </c>
      <c r="AM18">
        <v>11</v>
      </c>
      <c r="AN18">
        <v>303</v>
      </c>
      <c r="AO18">
        <v>93.299999999999898</v>
      </c>
      <c r="AP18">
        <v>602</v>
      </c>
      <c r="AQ18">
        <v>77</v>
      </c>
      <c r="AR18">
        <v>0</v>
      </c>
      <c r="AS18">
        <v>11</v>
      </c>
      <c r="AT18">
        <v>27.6</v>
      </c>
      <c r="AU18">
        <v>10.1</v>
      </c>
      <c r="AV18">
        <v>7.1</v>
      </c>
      <c r="AW18">
        <v>3.2</v>
      </c>
      <c r="AX18">
        <v>12917</v>
      </c>
      <c r="AY18">
        <v>2015</v>
      </c>
      <c r="AZ18">
        <v>56.7</v>
      </c>
      <c r="BA18">
        <v>5.5</v>
      </c>
      <c r="BB18">
        <v>5.9</v>
      </c>
      <c r="BC18">
        <v>3.1</v>
      </c>
      <c r="BD18">
        <v>25.6</v>
      </c>
      <c r="BE18">
        <v>7.8</v>
      </c>
      <c r="BF18">
        <v>9.1999999999999904</v>
      </c>
      <c r="BG18">
        <v>3.1</v>
      </c>
      <c r="BH18">
        <v>16.6999999999999</v>
      </c>
      <c r="BI18">
        <v>8.6</v>
      </c>
      <c r="BJ18">
        <v>99.799999999999898</v>
      </c>
      <c r="BK18">
        <v>1</v>
      </c>
      <c r="BL18">
        <v>50.399999999999899</v>
      </c>
      <c r="BM18">
        <v>7.1</v>
      </c>
      <c r="BN18">
        <v>28.899999999999899</v>
      </c>
      <c r="BO18">
        <v>9.4</v>
      </c>
      <c r="BP18">
        <v>0</v>
      </c>
      <c r="BQ18">
        <v>3.7</v>
      </c>
      <c r="BR18">
        <v>38.700000000000003</v>
      </c>
      <c r="BS18">
        <v>11.6</v>
      </c>
      <c r="BT18">
        <v>76.900000000000006</v>
      </c>
      <c r="BU18">
        <v>9.1</v>
      </c>
      <c r="BV18">
        <v>0</v>
      </c>
      <c r="BW18">
        <v>0.3</v>
      </c>
      <c r="BX18">
        <v>0.82979999999999998</v>
      </c>
      <c r="BY18">
        <v>0.51980000000000004</v>
      </c>
      <c r="BZ18">
        <v>0.94740000000000002</v>
      </c>
      <c r="CA18">
        <v>0.99670000000000003</v>
      </c>
      <c r="CB18">
        <v>3.2936000000000001</v>
      </c>
      <c r="CC18">
        <v>0.87680000000000002</v>
      </c>
      <c r="CD18">
        <v>4.9399999999999999E-2</v>
      </c>
      <c r="CE18">
        <v>0.79649999999999999</v>
      </c>
      <c r="CF18">
        <v>0.35149999999999998</v>
      </c>
      <c r="CG18">
        <v>0.84530000000000005</v>
      </c>
      <c r="CH18">
        <v>2.0428000000000002</v>
      </c>
      <c r="CI18">
        <v>0.51919999999999999</v>
      </c>
      <c r="CJ18">
        <v>0.98680000000000001</v>
      </c>
      <c r="CK18">
        <v>0.99839999999999995</v>
      </c>
      <c r="CL18">
        <v>1.9852000000000001</v>
      </c>
      <c r="CM18">
        <v>1</v>
      </c>
      <c r="CN18">
        <v>0.72940000000000005</v>
      </c>
      <c r="CO18">
        <v>0</v>
      </c>
      <c r="CP18">
        <v>0.99709999999999999</v>
      </c>
      <c r="CQ18">
        <v>0.94579999999999997</v>
      </c>
      <c r="CR18">
        <v>0</v>
      </c>
      <c r="CS18">
        <v>2.6722999999999999</v>
      </c>
      <c r="CT18">
        <v>0.70779999999999998</v>
      </c>
      <c r="CU18">
        <v>9.9939</v>
      </c>
      <c r="CV18">
        <v>0.8841</v>
      </c>
      <c r="CW18">
        <v>0</v>
      </c>
      <c r="CX18">
        <v>0</v>
      </c>
      <c r="CY18">
        <v>1</v>
      </c>
      <c r="CZ18">
        <v>1</v>
      </c>
      <c r="DA18">
        <v>2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2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2</v>
      </c>
      <c r="DP18">
        <v>6</v>
      </c>
      <c r="DQ18">
        <v>1356</v>
      </c>
      <c r="DR18">
        <v>334</v>
      </c>
      <c r="DS18">
        <v>41.2</v>
      </c>
      <c r="DT18">
        <v>7.2</v>
      </c>
      <c r="DU18">
        <v>2438</v>
      </c>
      <c r="DV18">
        <v>1.1463747707957999E-2</v>
      </c>
      <c r="DW18">
        <v>7.6197653550000001E-6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36081040700</v>
      </c>
      <c r="H19" t="s">
        <v>1629</v>
      </c>
      <c r="I19">
        <v>7.7035500000000007E-2</v>
      </c>
      <c r="J19">
        <v>8285</v>
      </c>
      <c r="K19">
        <v>922</v>
      </c>
      <c r="L19">
        <v>2034</v>
      </c>
      <c r="M19">
        <v>80</v>
      </c>
      <c r="N19">
        <v>1922</v>
      </c>
      <c r="O19">
        <v>101</v>
      </c>
      <c r="P19">
        <v>1493</v>
      </c>
      <c r="Q19">
        <v>414</v>
      </c>
      <c r="R19">
        <v>202</v>
      </c>
      <c r="S19">
        <v>102</v>
      </c>
      <c r="T19">
        <v>14435</v>
      </c>
      <c r="U19">
        <v>1462</v>
      </c>
      <c r="V19">
        <v>2439</v>
      </c>
      <c r="W19">
        <v>429</v>
      </c>
      <c r="X19">
        <v>594</v>
      </c>
      <c r="Y19">
        <v>153</v>
      </c>
      <c r="Z19">
        <v>2158</v>
      </c>
      <c r="AA19">
        <v>383</v>
      </c>
      <c r="AB19">
        <v>494</v>
      </c>
      <c r="AC19">
        <v>150</v>
      </c>
      <c r="AD19">
        <v>340</v>
      </c>
      <c r="AE19">
        <v>111.2</v>
      </c>
      <c r="AF19">
        <v>8059</v>
      </c>
      <c r="AG19">
        <v>938.79999999999905</v>
      </c>
      <c r="AH19">
        <v>3288</v>
      </c>
      <c r="AI19">
        <v>510.6</v>
      </c>
      <c r="AJ19">
        <v>259</v>
      </c>
      <c r="AK19">
        <v>88.4</v>
      </c>
      <c r="AL19">
        <v>0</v>
      </c>
      <c r="AM19">
        <v>16</v>
      </c>
      <c r="AN19">
        <v>594</v>
      </c>
      <c r="AO19">
        <v>148.19999999999899</v>
      </c>
      <c r="AP19">
        <v>1349</v>
      </c>
      <c r="AQ19">
        <v>131</v>
      </c>
      <c r="AR19">
        <v>0</v>
      </c>
      <c r="AS19">
        <v>16</v>
      </c>
      <c r="AT19">
        <v>18.399999999999899</v>
      </c>
      <c r="AU19">
        <v>5</v>
      </c>
      <c r="AV19">
        <v>4.9000000000000004</v>
      </c>
      <c r="AW19">
        <v>2.4</v>
      </c>
      <c r="AX19">
        <v>14435</v>
      </c>
      <c r="AY19">
        <v>1462</v>
      </c>
      <c r="AZ19">
        <v>46.299999999999898</v>
      </c>
      <c r="BA19">
        <v>5.9</v>
      </c>
      <c r="BB19">
        <v>7.2</v>
      </c>
      <c r="BC19">
        <v>1.9</v>
      </c>
      <c r="BD19">
        <v>26</v>
      </c>
      <c r="BE19">
        <v>3.6</v>
      </c>
      <c r="BF19">
        <v>6</v>
      </c>
      <c r="BG19">
        <v>1.8</v>
      </c>
      <c r="BH19">
        <v>17.6999999999999</v>
      </c>
      <c r="BI19">
        <v>5.7</v>
      </c>
      <c r="BJ19">
        <v>97.299999999999898</v>
      </c>
      <c r="BK19">
        <v>3.4</v>
      </c>
      <c r="BL19">
        <v>44.299999999999898</v>
      </c>
      <c r="BM19">
        <v>4.9000000000000004</v>
      </c>
      <c r="BN19">
        <v>12.6999999999999</v>
      </c>
      <c r="BO19">
        <v>4.3</v>
      </c>
      <c r="BP19">
        <v>0</v>
      </c>
      <c r="BQ19">
        <v>1.5</v>
      </c>
      <c r="BR19">
        <v>30.899999999999899</v>
      </c>
      <c r="BS19">
        <v>7.5</v>
      </c>
      <c r="BT19">
        <v>70.2</v>
      </c>
      <c r="BU19">
        <v>5.8</v>
      </c>
      <c r="BV19">
        <v>0</v>
      </c>
      <c r="BW19">
        <v>0.2</v>
      </c>
      <c r="BX19">
        <v>0.68640000000000001</v>
      </c>
      <c r="BY19">
        <v>0.26350000000000001</v>
      </c>
      <c r="BZ19">
        <v>0.92569999999999997</v>
      </c>
      <c r="CA19">
        <v>0.98929999999999996</v>
      </c>
      <c r="CB19">
        <v>2.8649</v>
      </c>
      <c r="CC19">
        <v>0.77180000000000004</v>
      </c>
      <c r="CD19">
        <v>8.7300000000000003E-2</v>
      </c>
      <c r="CE19">
        <v>0.81899999999999995</v>
      </c>
      <c r="CF19">
        <v>8.7300000000000003E-2</v>
      </c>
      <c r="CG19">
        <v>0.86140000000000005</v>
      </c>
      <c r="CH19">
        <v>1.855</v>
      </c>
      <c r="CI19">
        <v>0.38279999999999997</v>
      </c>
      <c r="CJ19">
        <v>0.90820000000000001</v>
      </c>
      <c r="CK19">
        <v>0.99490000000000001</v>
      </c>
      <c r="CL19">
        <v>1.903</v>
      </c>
      <c r="CM19">
        <v>0.98970000000000002</v>
      </c>
      <c r="CN19">
        <v>0.59450000000000003</v>
      </c>
      <c r="CO19">
        <v>0</v>
      </c>
      <c r="CP19">
        <v>0.99070000000000003</v>
      </c>
      <c r="CQ19">
        <v>0.90400000000000003</v>
      </c>
      <c r="CR19">
        <v>0</v>
      </c>
      <c r="CS19">
        <v>2.4891999999999999</v>
      </c>
      <c r="CT19">
        <v>0.61950000000000005</v>
      </c>
      <c r="CU19">
        <v>9.1120999999999999</v>
      </c>
      <c r="CV19">
        <v>0.7954</v>
      </c>
      <c r="CW19">
        <v>0</v>
      </c>
      <c r="CX19">
        <v>0</v>
      </c>
      <c r="CY19">
        <v>1</v>
      </c>
      <c r="CZ19">
        <v>1</v>
      </c>
      <c r="DA19">
        <v>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2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2</v>
      </c>
      <c r="DP19">
        <v>6</v>
      </c>
      <c r="DQ19">
        <v>3161</v>
      </c>
      <c r="DR19">
        <v>551</v>
      </c>
      <c r="DS19">
        <v>38.200000000000003</v>
      </c>
      <c r="DT19">
        <v>4.5999999999999996</v>
      </c>
      <c r="DU19">
        <v>3556</v>
      </c>
      <c r="DV19">
        <v>1.2491631846205E-2</v>
      </c>
      <c r="DW19">
        <v>6.604535016E-6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36081040900</v>
      </c>
      <c r="H20" t="s">
        <v>1628</v>
      </c>
      <c r="I20">
        <v>5.88686E-2</v>
      </c>
      <c r="J20">
        <v>6046</v>
      </c>
      <c r="K20">
        <v>790</v>
      </c>
      <c r="L20">
        <v>1364</v>
      </c>
      <c r="M20">
        <v>64</v>
      </c>
      <c r="N20">
        <v>1261</v>
      </c>
      <c r="O20">
        <v>90</v>
      </c>
      <c r="P20">
        <v>1404</v>
      </c>
      <c r="Q20">
        <v>458</v>
      </c>
      <c r="R20">
        <v>223</v>
      </c>
      <c r="S20">
        <v>101</v>
      </c>
      <c r="T20">
        <v>14435</v>
      </c>
      <c r="U20">
        <v>1588</v>
      </c>
      <c r="V20">
        <v>2350</v>
      </c>
      <c r="W20">
        <v>452</v>
      </c>
      <c r="X20">
        <v>435</v>
      </c>
      <c r="Y20">
        <v>149</v>
      </c>
      <c r="Z20">
        <v>1499</v>
      </c>
      <c r="AA20">
        <v>372</v>
      </c>
      <c r="AB20">
        <v>630</v>
      </c>
      <c r="AC20">
        <v>194</v>
      </c>
      <c r="AD20">
        <v>209</v>
      </c>
      <c r="AE20">
        <v>90.099999999999895</v>
      </c>
      <c r="AF20">
        <v>5987</v>
      </c>
      <c r="AG20">
        <v>791.79999999999905</v>
      </c>
      <c r="AH20">
        <v>2645</v>
      </c>
      <c r="AI20">
        <v>435.69999999999902</v>
      </c>
      <c r="AJ20">
        <v>285</v>
      </c>
      <c r="AK20">
        <v>87</v>
      </c>
      <c r="AL20">
        <v>0</v>
      </c>
      <c r="AM20">
        <v>16</v>
      </c>
      <c r="AN20">
        <v>513</v>
      </c>
      <c r="AO20">
        <v>133.599999999999</v>
      </c>
      <c r="AP20">
        <v>744</v>
      </c>
      <c r="AQ20">
        <v>124</v>
      </c>
      <c r="AR20">
        <v>0</v>
      </c>
      <c r="AS20">
        <v>16</v>
      </c>
      <c r="AT20">
        <v>23.5</v>
      </c>
      <c r="AU20">
        <v>6.9</v>
      </c>
      <c r="AV20">
        <v>7.6</v>
      </c>
      <c r="AW20">
        <v>3.2</v>
      </c>
      <c r="AX20">
        <v>14435</v>
      </c>
      <c r="AY20">
        <v>1588</v>
      </c>
      <c r="AZ20">
        <v>58.6</v>
      </c>
      <c r="BA20">
        <v>7.2</v>
      </c>
      <c r="BB20">
        <v>7.2</v>
      </c>
      <c r="BC20">
        <v>2.5</v>
      </c>
      <c r="BD20">
        <v>24.8</v>
      </c>
      <c r="BE20">
        <v>5.2</v>
      </c>
      <c r="BF20">
        <v>10.4</v>
      </c>
      <c r="BG20">
        <v>3.2</v>
      </c>
      <c r="BH20">
        <v>16.600000000000001</v>
      </c>
      <c r="BI20">
        <v>7</v>
      </c>
      <c r="BJ20">
        <v>99</v>
      </c>
      <c r="BK20">
        <v>2</v>
      </c>
      <c r="BL20">
        <v>48.7</v>
      </c>
      <c r="BM20">
        <v>5.5</v>
      </c>
      <c r="BN20">
        <v>20.899999999999899</v>
      </c>
      <c r="BO20">
        <v>6.3</v>
      </c>
      <c r="BP20">
        <v>0</v>
      </c>
      <c r="BQ20">
        <v>2.2000000000000002</v>
      </c>
      <c r="BR20">
        <v>40.700000000000003</v>
      </c>
      <c r="BS20">
        <v>10.1999999999999</v>
      </c>
      <c r="BT20">
        <v>59</v>
      </c>
      <c r="BU20">
        <v>9</v>
      </c>
      <c r="BV20">
        <v>0</v>
      </c>
      <c r="BW20">
        <v>0.3</v>
      </c>
      <c r="BX20">
        <v>0.77359999999999995</v>
      </c>
      <c r="BY20">
        <v>0.56930000000000003</v>
      </c>
      <c r="BZ20">
        <v>0.92569999999999997</v>
      </c>
      <c r="CA20">
        <v>0.99770000000000003</v>
      </c>
      <c r="CB20">
        <v>3.2663000000000002</v>
      </c>
      <c r="CC20">
        <v>0.87060000000000004</v>
      </c>
      <c r="CD20">
        <v>8.7300000000000003E-2</v>
      </c>
      <c r="CE20">
        <v>0.75390000000000001</v>
      </c>
      <c r="CF20">
        <v>0.47239999999999999</v>
      </c>
      <c r="CG20">
        <v>0.84079999999999999</v>
      </c>
      <c r="CH20">
        <v>2.1543999999999999</v>
      </c>
      <c r="CI20">
        <v>0.59219999999999995</v>
      </c>
      <c r="CJ20">
        <v>0.9607</v>
      </c>
      <c r="CK20">
        <v>0.99709999999999999</v>
      </c>
      <c r="CL20">
        <v>1.9578</v>
      </c>
      <c r="CM20">
        <v>0.99880000000000002</v>
      </c>
      <c r="CN20">
        <v>0.67420000000000002</v>
      </c>
      <c r="CO20">
        <v>0</v>
      </c>
      <c r="CP20">
        <v>0.99770000000000003</v>
      </c>
      <c r="CQ20">
        <v>0.8266</v>
      </c>
      <c r="CR20">
        <v>0</v>
      </c>
      <c r="CS20">
        <v>2.4986000000000002</v>
      </c>
      <c r="CT20">
        <v>0.62319999999999998</v>
      </c>
      <c r="CU20">
        <v>9.8771000000000004</v>
      </c>
      <c r="CV20">
        <v>0.87290000000000001</v>
      </c>
      <c r="CW20">
        <v>0</v>
      </c>
      <c r="CX20">
        <v>0</v>
      </c>
      <c r="CY20">
        <v>1</v>
      </c>
      <c r="CZ20">
        <v>1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2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5</v>
      </c>
      <c r="DQ20">
        <v>2129</v>
      </c>
      <c r="DR20">
        <v>416</v>
      </c>
      <c r="DS20">
        <v>35.200000000000003</v>
      </c>
      <c r="DT20">
        <v>5.0999999999999996</v>
      </c>
      <c r="DU20">
        <v>4047</v>
      </c>
      <c r="DV20">
        <v>1.3593401960629E-2</v>
      </c>
      <c r="DW20">
        <v>8.4606423849999998E-6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36081041100</v>
      </c>
      <c r="H21" t="s">
        <v>1687</v>
      </c>
      <c r="I21">
        <v>5.3158900000000002E-2</v>
      </c>
      <c r="J21">
        <v>3935</v>
      </c>
      <c r="K21">
        <v>392</v>
      </c>
      <c r="L21">
        <v>961</v>
      </c>
      <c r="M21">
        <v>45</v>
      </c>
      <c r="N21">
        <v>897</v>
      </c>
      <c r="O21">
        <v>56</v>
      </c>
      <c r="P21">
        <v>798</v>
      </c>
      <c r="Q21">
        <v>289</v>
      </c>
      <c r="R21">
        <v>174</v>
      </c>
      <c r="S21">
        <v>76</v>
      </c>
      <c r="T21">
        <v>16157</v>
      </c>
      <c r="U21">
        <v>1707</v>
      </c>
      <c r="V21">
        <v>1289</v>
      </c>
      <c r="W21">
        <v>223</v>
      </c>
      <c r="X21">
        <v>272</v>
      </c>
      <c r="Y21">
        <v>85</v>
      </c>
      <c r="Z21">
        <v>972</v>
      </c>
      <c r="AA21">
        <v>191</v>
      </c>
      <c r="AB21">
        <v>398</v>
      </c>
      <c r="AC21">
        <v>115</v>
      </c>
      <c r="AD21">
        <v>182</v>
      </c>
      <c r="AE21">
        <v>74.299999999999898</v>
      </c>
      <c r="AF21">
        <v>3909</v>
      </c>
      <c r="AG21">
        <v>392.89999999999901</v>
      </c>
      <c r="AH21">
        <v>1567</v>
      </c>
      <c r="AI21">
        <v>267.3</v>
      </c>
      <c r="AJ21">
        <v>0</v>
      </c>
      <c r="AK21">
        <v>15.6</v>
      </c>
      <c r="AL21">
        <v>0</v>
      </c>
      <c r="AM21">
        <v>11</v>
      </c>
      <c r="AN21">
        <v>263</v>
      </c>
      <c r="AO21">
        <v>82.299999999999898</v>
      </c>
      <c r="AP21">
        <v>516</v>
      </c>
      <c r="AQ21">
        <v>93</v>
      </c>
      <c r="AR21">
        <v>0</v>
      </c>
      <c r="AS21">
        <v>11</v>
      </c>
      <c r="AT21">
        <v>20.3</v>
      </c>
      <c r="AU21">
        <v>7.3</v>
      </c>
      <c r="AV21">
        <v>8.3000000000000007</v>
      </c>
      <c r="AW21">
        <v>3.3</v>
      </c>
      <c r="AX21">
        <v>16157</v>
      </c>
      <c r="AY21">
        <v>1707</v>
      </c>
      <c r="AZ21">
        <v>50.5</v>
      </c>
      <c r="BA21">
        <v>5.9</v>
      </c>
      <c r="BB21">
        <v>6.9</v>
      </c>
      <c r="BC21">
        <v>2.2999999999999998</v>
      </c>
      <c r="BD21">
        <v>24.6999999999999</v>
      </c>
      <c r="BE21">
        <v>4.2</v>
      </c>
      <c r="BF21">
        <v>10.1</v>
      </c>
      <c r="BG21">
        <v>3</v>
      </c>
      <c r="BH21">
        <v>20.3</v>
      </c>
      <c r="BI21">
        <v>8.1999999999999904</v>
      </c>
      <c r="BJ21">
        <v>99.299999999999898</v>
      </c>
      <c r="BK21">
        <v>1.3</v>
      </c>
      <c r="BL21">
        <v>41.5</v>
      </c>
      <c r="BM21">
        <v>5.8</v>
      </c>
      <c r="BN21">
        <v>0</v>
      </c>
      <c r="BO21">
        <v>1.6</v>
      </c>
      <c r="BP21">
        <v>0</v>
      </c>
      <c r="BQ21">
        <v>3.1</v>
      </c>
      <c r="BR21">
        <v>29.3</v>
      </c>
      <c r="BS21">
        <v>9</v>
      </c>
      <c r="BT21">
        <v>57.5</v>
      </c>
      <c r="BU21">
        <v>9.3000000000000007</v>
      </c>
      <c r="BV21">
        <v>0</v>
      </c>
      <c r="BW21">
        <v>0.3</v>
      </c>
      <c r="BX21">
        <v>0.72130000000000005</v>
      </c>
      <c r="BY21">
        <v>0.6321</v>
      </c>
      <c r="BZ21">
        <v>0.89080000000000004</v>
      </c>
      <c r="CA21">
        <v>0.99460000000000004</v>
      </c>
      <c r="CB21">
        <v>3.2387999999999999</v>
      </c>
      <c r="CC21">
        <v>0.86480000000000001</v>
      </c>
      <c r="CD21">
        <v>7.6799999999999993E-2</v>
      </c>
      <c r="CE21">
        <v>0.74770000000000003</v>
      </c>
      <c r="CF21">
        <v>0.442</v>
      </c>
      <c r="CG21">
        <v>0.90359999999999996</v>
      </c>
      <c r="CH21">
        <v>2.1701999999999999</v>
      </c>
      <c r="CI21">
        <v>0.60270000000000001</v>
      </c>
      <c r="CJ21">
        <v>0.97119999999999995</v>
      </c>
      <c r="CK21">
        <v>0.99219999999999997</v>
      </c>
      <c r="CL21">
        <v>1.9633</v>
      </c>
      <c r="CM21">
        <v>0.999</v>
      </c>
      <c r="CN21">
        <v>0</v>
      </c>
      <c r="CO21">
        <v>0</v>
      </c>
      <c r="CP21">
        <v>0.9889</v>
      </c>
      <c r="CQ21">
        <v>0.81520000000000004</v>
      </c>
      <c r="CR21">
        <v>0</v>
      </c>
      <c r="CS21">
        <v>1.8041</v>
      </c>
      <c r="CT21">
        <v>0.317</v>
      </c>
      <c r="CU21">
        <v>9.1765000000000008</v>
      </c>
      <c r="CV21">
        <v>0.80369999999999997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2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5</v>
      </c>
      <c r="DQ21">
        <v>1257</v>
      </c>
      <c r="DR21">
        <v>271</v>
      </c>
      <c r="DS21">
        <v>31.899999999999899</v>
      </c>
      <c r="DT21">
        <v>5.7</v>
      </c>
      <c r="DU21">
        <v>1514</v>
      </c>
      <c r="DV21">
        <v>1.6781975288460999E-2</v>
      </c>
      <c r="DW21">
        <v>1.4728075832E-5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36081041300</v>
      </c>
      <c r="H22" t="s">
        <v>1686</v>
      </c>
      <c r="I22">
        <v>6.1313800000000002E-2</v>
      </c>
      <c r="J22">
        <v>4705</v>
      </c>
      <c r="K22">
        <v>803</v>
      </c>
      <c r="L22">
        <v>1046</v>
      </c>
      <c r="M22">
        <v>67</v>
      </c>
      <c r="N22">
        <v>942</v>
      </c>
      <c r="O22">
        <v>98</v>
      </c>
      <c r="P22">
        <v>1621</v>
      </c>
      <c r="Q22">
        <v>611</v>
      </c>
      <c r="R22">
        <v>123</v>
      </c>
      <c r="S22">
        <v>68</v>
      </c>
      <c r="T22">
        <v>13135</v>
      </c>
      <c r="U22">
        <v>2050</v>
      </c>
      <c r="V22">
        <v>1319</v>
      </c>
      <c r="W22">
        <v>330</v>
      </c>
      <c r="X22">
        <v>386</v>
      </c>
      <c r="Y22">
        <v>138</v>
      </c>
      <c r="Z22">
        <v>1542</v>
      </c>
      <c r="AA22">
        <v>337</v>
      </c>
      <c r="AB22">
        <v>475</v>
      </c>
      <c r="AC22">
        <v>135</v>
      </c>
      <c r="AD22">
        <v>155</v>
      </c>
      <c r="AE22">
        <v>93.7</v>
      </c>
      <c r="AF22">
        <v>4655</v>
      </c>
      <c r="AG22">
        <v>804.29999999999905</v>
      </c>
      <c r="AH22">
        <v>1241</v>
      </c>
      <c r="AI22">
        <v>313.19999999999902</v>
      </c>
      <c r="AJ22">
        <v>99</v>
      </c>
      <c r="AK22">
        <v>65.299999999999898</v>
      </c>
      <c r="AL22">
        <v>0</v>
      </c>
      <c r="AM22">
        <v>11</v>
      </c>
      <c r="AN22">
        <v>355</v>
      </c>
      <c r="AO22">
        <v>122.599999999999</v>
      </c>
      <c r="AP22">
        <v>520</v>
      </c>
      <c r="AQ22">
        <v>112</v>
      </c>
      <c r="AR22">
        <v>0</v>
      </c>
      <c r="AS22">
        <v>11</v>
      </c>
      <c r="AT22">
        <v>34.5</v>
      </c>
      <c r="AU22">
        <v>11</v>
      </c>
      <c r="AV22">
        <v>6.5</v>
      </c>
      <c r="AW22">
        <v>3.6</v>
      </c>
      <c r="AX22">
        <v>13135</v>
      </c>
      <c r="AY22">
        <v>2050</v>
      </c>
      <c r="AZ22">
        <v>48.1</v>
      </c>
      <c r="BA22">
        <v>8.6</v>
      </c>
      <c r="BB22">
        <v>8.1999999999999904</v>
      </c>
      <c r="BC22">
        <v>3.1</v>
      </c>
      <c r="BD22">
        <v>32.799999999999898</v>
      </c>
      <c r="BE22">
        <v>4.5</v>
      </c>
      <c r="BF22">
        <v>10.1</v>
      </c>
      <c r="BG22">
        <v>2.9</v>
      </c>
      <c r="BH22">
        <v>16.5</v>
      </c>
      <c r="BI22">
        <v>9.8000000000000007</v>
      </c>
      <c r="BJ22">
        <v>98.9</v>
      </c>
      <c r="BK22">
        <v>2.7</v>
      </c>
      <c r="BL22">
        <v>29.8</v>
      </c>
      <c r="BM22">
        <v>6</v>
      </c>
      <c r="BN22">
        <v>9.5</v>
      </c>
      <c r="BO22">
        <v>6.2</v>
      </c>
      <c r="BP22">
        <v>0</v>
      </c>
      <c r="BQ22">
        <v>2.8</v>
      </c>
      <c r="BR22">
        <v>37.700000000000003</v>
      </c>
      <c r="BS22">
        <v>12.4</v>
      </c>
      <c r="BT22">
        <v>55.2</v>
      </c>
      <c r="BU22">
        <v>9.1999999999999904</v>
      </c>
      <c r="BV22">
        <v>0</v>
      </c>
      <c r="BW22">
        <v>0.2</v>
      </c>
      <c r="BX22">
        <v>0.8952</v>
      </c>
      <c r="BY22">
        <v>0.45729999999999998</v>
      </c>
      <c r="BZ22">
        <v>0.94450000000000001</v>
      </c>
      <c r="CA22">
        <v>0.99180000000000001</v>
      </c>
      <c r="CB22">
        <v>3.2888000000000002</v>
      </c>
      <c r="CC22">
        <v>0.876</v>
      </c>
      <c r="CD22">
        <v>0.12520000000000001</v>
      </c>
      <c r="CE22">
        <v>0.96289999999999998</v>
      </c>
      <c r="CF22">
        <v>0.442</v>
      </c>
      <c r="CG22">
        <v>0.83789999999999998</v>
      </c>
      <c r="CH22">
        <v>2.3681000000000001</v>
      </c>
      <c r="CI22">
        <v>0.72150000000000003</v>
      </c>
      <c r="CJ22">
        <v>0.95650000000000002</v>
      </c>
      <c r="CK22">
        <v>0.96679999999999999</v>
      </c>
      <c r="CL22">
        <v>1.9234</v>
      </c>
      <c r="CM22">
        <v>0.99380000000000002</v>
      </c>
      <c r="CN22">
        <v>0.54159999999999997</v>
      </c>
      <c r="CO22">
        <v>0</v>
      </c>
      <c r="CP22">
        <v>0.99670000000000003</v>
      </c>
      <c r="CQ22">
        <v>0.79659999999999997</v>
      </c>
      <c r="CR22">
        <v>0</v>
      </c>
      <c r="CS22">
        <v>2.3349000000000002</v>
      </c>
      <c r="CT22">
        <v>0.53920000000000001</v>
      </c>
      <c r="CU22">
        <v>9.9152000000000005</v>
      </c>
      <c r="CV22">
        <v>0.87560000000000004</v>
      </c>
      <c r="CW22">
        <v>0</v>
      </c>
      <c r="CX22">
        <v>0</v>
      </c>
      <c r="CY22">
        <v>1</v>
      </c>
      <c r="CZ22">
        <v>1</v>
      </c>
      <c r="DA22">
        <v>2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2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1</v>
      </c>
      <c r="DP22">
        <v>6</v>
      </c>
      <c r="DQ22">
        <v>1258</v>
      </c>
      <c r="DR22">
        <v>442</v>
      </c>
      <c r="DS22">
        <v>26.6999999999999</v>
      </c>
      <c r="DT22">
        <v>6.6</v>
      </c>
      <c r="DU22">
        <v>1790</v>
      </c>
      <c r="DV22">
        <v>1.7092883978292998E-2</v>
      </c>
      <c r="DW22">
        <v>1.6538682146999999E-5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36081041500</v>
      </c>
      <c r="H23" t="s">
        <v>1685</v>
      </c>
      <c r="I23">
        <v>6.6001000000000004E-2</v>
      </c>
      <c r="J23">
        <v>4056</v>
      </c>
      <c r="K23">
        <v>450</v>
      </c>
      <c r="L23">
        <v>1198</v>
      </c>
      <c r="M23">
        <v>58</v>
      </c>
      <c r="N23">
        <v>1095</v>
      </c>
      <c r="O23">
        <v>86</v>
      </c>
      <c r="P23">
        <v>897</v>
      </c>
      <c r="Q23">
        <v>375</v>
      </c>
      <c r="R23">
        <v>51</v>
      </c>
      <c r="S23">
        <v>39</v>
      </c>
      <c r="T23">
        <v>13871</v>
      </c>
      <c r="U23">
        <v>1580</v>
      </c>
      <c r="V23">
        <v>846</v>
      </c>
      <c r="W23">
        <v>260</v>
      </c>
      <c r="X23">
        <v>395</v>
      </c>
      <c r="Y23">
        <v>140</v>
      </c>
      <c r="Z23">
        <v>1108</v>
      </c>
      <c r="AA23">
        <v>240</v>
      </c>
      <c r="AB23">
        <v>562</v>
      </c>
      <c r="AC23">
        <v>197</v>
      </c>
      <c r="AD23">
        <v>221</v>
      </c>
      <c r="AE23">
        <v>99.9</v>
      </c>
      <c r="AF23">
        <v>3450</v>
      </c>
      <c r="AG23">
        <v>519.70000000000005</v>
      </c>
      <c r="AH23">
        <v>1270</v>
      </c>
      <c r="AI23">
        <v>312.39999999999901</v>
      </c>
      <c r="AJ23">
        <v>122</v>
      </c>
      <c r="AK23">
        <v>67.099999999999895</v>
      </c>
      <c r="AL23">
        <v>0</v>
      </c>
      <c r="AM23">
        <v>11</v>
      </c>
      <c r="AN23">
        <v>208</v>
      </c>
      <c r="AO23">
        <v>85.099999999999895</v>
      </c>
      <c r="AP23">
        <v>640</v>
      </c>
      <c r="AQ23">
        <v>128</v>
      </c>
      <c r="AR23">
        <v>14</v>
      </c>
      <c r="AS23">
        <v>18</v>
      </c>
      <c r="AT23">
        <v>22.3</v>
      </c>
      <c r="AU23">
        <v>8.9</v>
      </c>
      <c r="AV23">
        <v>2.8</v>
      </c>
      <c r="AW23">
        <v>2.2000000000000002</v>
      </c>
      <c r="AX23">
        <v>13871</v>
      </c>
      <c r="AY23">
        <v>1580</v>
      </c>
      <c r="AZ23">
        <v>34.200000000000003</v>
      </c>
      <c r="BA23">
        <v>9.3000000000000007</v>
      </c>
      <c r="BB23">
        <v>9.6999999999999904</v>
      </c>
      <c r="BC23">
        <v>3.6</v>
      </c>
      <c r="BD23">
        <v>27.3</v>
      </c>
      <c r="BE23">
        <v>5.0999999999999996</v>
      </c>
      <c r="BF23">
        <v>13.9</v>
      </c>
      <c r="BG23">
        <v>4.5999999999999996</v>
      </c>
      <c r="BH23">
        <v>20.1999999999999</v>
      </c>
      <c r="BI23">
        <v>9</v>
      </c>
      <c r="BJ23">
        <v>85.099999999999895</v>
      </c>
      <c r="BK23">
        <v>8.6999999999999904</v>
      </c>
      <c r="BL23">
        <v>35.200000000000003</v>
      </c>
      <c r="BM23">
        <v>7.6</v>
      </c>
      <c r="BN23">
        <v>10.1999999999999</v>
      </c>
      <c r="BO23">
        <v>5.6</v>
      </c>
      <c r="BP23">
        <v>0</v>
      </c>
      <c r="BQ23">
        <v>2.5</v>
      </c>
      <c r="BR23">
        <v>19</v>
      </c>
      <c r="BS23">
        <v>7.6</v>
      </c>
      <c r="BT23">
        <v>58.399999999999899</v>
      </c>
      <c r="BU23">
        <v>10.4</v>
      </c>
      <c r="BV23">
        <v>0.3</v>
      </c>
      <c r="BW23">
        <v>0.4</v>
      </c>
      <c r="BX23">
        <v>0.75560000000000005</v>
      </c>
      <c r="BY23">
        <v>6.9699999999999998E-2</v>
      </c>
      <c r="BZ23">
        <v>0.93500000000000005</v>
      </c>
      <c r="CA23">
        <v>0.93279999999999996</v>
      </c>
      <c r="CB23">
        <v>2.6932</v>
      </c>
      <c r="CC23">
        <v>0.72440000000000004</v>
      </c>
      <c r="CD23">
        <v>0.1993</v>
      </c>
      <c r="CE23">
        <v>0.86409999999999998</v>
      </c>
      <c r="CF23">
        <v>0.72899999999999998</v>
      </c>
      <c r="CG23">
        <v>0.90239999999999998</v>
      </c>
      <c r="CH23">
        <v>2.6947999999999999</v>
      </c>
      <c r="CI23">
        <v>0.86960000000000004</v>
      </c>
      <c r="CJ23">
        <v>0.78029999999999999</v>
      </c>
      <c r="CK23">
        <v>0.98350000000000004</v>
      </c>
      <c r="CL23">
        <v>1.7638</v>
      </c>
      <c r="CM23">
        <v>0.93679999999999997</v>
      </c>
      <c r="CN23">
        <v>0.55189999999999995</v>
      </c>
      <c r="CO23">
        <v>0</v>
      </c>
      <c r="CP23">
        <v>0.94889999999999997</v>
      </c>
      <c r="CQ23">
        <v>0.82269999999999999</v>
      </c>
      <c r="CR23">
        <v>0.51590000000000003</v>
      </c>
      <c r="CS23">
        <v>2.8393999999999999</v>
      </c>
      <c r="CT23">
        <v>0.77759999999999996</v>
      </c>
      <c r="CU23">
        <v>9.9910999999999905</v>
      </c>
      <c r="CV23">
        <v>0.88290000000000002</v>
      </c>
      <c r="CW23">
        <v>0</v>
      </c>
      <c r="CX23">
        <v>0</v>
      </c>
      <c r="CY23">
        <v>1</v>
      </c>
      <c r="CZ23">
        <v>1</v>
      </c>
      <c r="DA23">
        <v>2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5</v>
      </c>
      <c r="DQ23">
        <v>815</v>
      </c>
      <c r="DR23">
        <v>284</v>
      </c>
      <c r="DS23">
        <v>20.100000000000001</v>
      </c>
      <c r="DT23">
        <v>6.5</v>
      </c>
      <c r="DU23">
        <v>2307</v>
      </c>
      <c r="DV23">
        <v>1.8356044463035001E-2</v>
      </c>
      <c r="DW23">
        <v>1.8172804352999999E-5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36081042700</v>
      </c>
      <c r="H24" t="s">
        <v>1684</v>
      </c>
      <c r="I24">
        <v>6.5851999999999994E-2</v>
      </c>
      <c r="J24">
        <v>5393</v>
      </c>
      <c r="K24">
        <v>585</v>
      </c>
      <c r="L24">
        <v>1318</v>
      </c>
      <c r="M24">
        <v>58</v>
      </c>
      <c r="N24">
        <v>1256</v>
      </c>
      <c r="O24">
        <v>75</v>
      </c>
      <c r="P24">
        <v>1145</v>
      </c>
      <c r="Q24">
        <v>452</v>
      </c>
      <c r="R24">
        <v>36</v>
      </c>
      <c r="S24">
        <v>34</v>
      </c>
      <c r="T24">
        <v>17271</v>
      </c>
      <c r="U24">
        <v>2234</v>
      </c>
      <c r="V24">
        <v>1319</v>
      </c>
      <c r="W24">
        <v>230</v>
      </c>
      <c r="X24">
        <v>456</v>
      </c>
      <c r="Y24">
        <v>140</v>
      </c>
      <c r="Z24">
        <v>1509</v>
      </c>
      <c r="AA24">
        <v>311</v>
      </c>
      <c r="AB24">
        <v>441</v>
      </c>
      <c r="AC24">
        <v>131</v>
      </c>
      <c r="AD24">
        <v>211</v>
      </c>
      <c r="AE24">
        <v>107.5</v>
      </c>
      <c r="AF24">
        <v>5171</v>
      </c>
      <c r="AG24">
        <v>611.79999999999905</v>
      </c>
      <c r="AH24">
        <v>1600</v>
      </c>
      <c r="AI24">
        <v>334.6</v>
      </c>
      <c r="AJ24">
        <v>24</v>
      </c>
      <c r="AK24">
        <v>44</v>
      </c>
      <c r="AL24">
        <v>8</v>
      </c>
      <c r="AM24">
        <v>12</v>
      </c>
      <c r="AN24">
        <v>317</v>
      </c>
      <c r="AO24">
        <v>107</v>
      </c>
      <c r="AP24">
        <v>816</v>
      </c>
      <c r="AQ24">
        <v>113</v>
      </c>
      <c r="AR24">
        <v>0</v>
      </c>
      <c r="AS24">
        <v>16</v>
      </c>
      <c r="AT24">
        <v>21.5</v>
      </c>
      <c r="AU24">
        <v>7.6</v>
      </c>
      <c r="AV24">
        <v>1.3</v>
      </c>
      <c r="AW24">
        <v>1.2</v>
      </c>
      <c r="AX24">
        <v>17271</v>
      </c>
      <c r="AY24">
        <v>2234</v>
      </c>
      <c r="AZ24">
        <v>38.5</v>
      </c>
      <c r="BA24">
        <v>5.9</v>
      </c>
      <c r="BB24">
        <v>8.5</v>
      </c>
      <c r="BC24">
        <v>2.9</v>
      </c>
      <c r="BD24">
        <v>28</v>
      </c>
      <c r="BE24">
        <v>4.9000000000000004</v>
      </c>
      <c r="BF24">
        <v>8.1999999999999904</v>
      </c>
      <c r="BG24">
        <v>2.7</v>
      </c>
      <c r="BH24">
        <v>16.8</v>
      </c>
      <c r="BI24">
        <v>8.5</v>
      </c>
      <c r="BJ24">
        <v>95.9</v>
      </c>
      <c r="BK24">
        <v>4.5</v>
      </c>
      <c r="BL24">
        <v>32.1</v>
      </c>
      <c r="BM24">
        <v>5.8</v>
      </c>
      <c r="BN24">
        <v>1.8</v>
      </c>
      <c r="BO24">
        <v>3.3</v>
      </c>
      <c r="BP24">
        <v>0.6</v>
      </c>
      <c r="BQ24">
        <v>0.9</v>
      </c>
      <c r="BR24">
        <v>25.1999999999999</v>
      </c>
      <c r="BS24">
        <v>8.4</v>
      </c>
      <c r="BT24">
        <v>65</v>
      </c>
      <c r="BU24">
        <v>8.1999999999999904</v>
      </c>
      <c r="BV24">
        <v>0</v>
      </c>
      <c r="BW24">
        <v>0.3</v>
      </c>
      <c r="BX24">
        <v>0.74170000000000003</v>
      </c>
      <c r="BY24">
        <v>1.38E-2</v>
      </c>
      <c r="BZ24">
        <v>0.87080000000000002</v>
      </c>
      <c r="CA24">
        <v>0.96020000000000005</v>
      </c>
      <c r="CB24">
        <v>2.5865999999999998</v>
      </c>
      <c r="CC24">
        <v>0.69230000000000003</v>
      </c>
      <c r="CD24">
        <v>0.13819999999999999</v>
      </c>
      <c r="CE24">
        <v>0.88529999999999998</v>
      </c>
      <c r="CF24">
        <v>0.24979999999999999</v>
      </c>
      <c r="CG24">
        <v>0.84599999999999997</v>
      </c>
      <c r="CH24">
        <v>2.1192000000000002</v>
      </c>
      <c r="CI24">
        <v>0.56830000000000003</v>
      </c>
      <c r="CJ24">
        <v>0.88239999999999996</v>
      </c>
      <c r="CK24">
        <v>0.97589999999999999</v>
      </c>
      <c r="CL24">
        <v>1.8583000000000001</v>
      </c>
      <c r="CM24">
        <v>0.97650000000000003</v>
      </c>
      <c r="CN24">
        <v>0.30070000000000002</v>
      </c>
      <c r="CO24">
        <v>0.72009999999999996</v>
      </c>
      <c r="CP24">
        <v>0.98019999999999996</v>
      </c>
      <c r="CQ24">
        <v>0.86529999999999996</v>
      </c>
      <c r="CR24">
        <v>0</v>
      </c>
      <c r="CS24">
        <v>2.8662999999999998</v>
      </c>
      <c r="CT24">
        <v>0.78649999999999998</v>
      </c>
      <c r="CU24">
        <v>9.4305000000000003</v>
      </c>
      <c r="CV24">
        <v>0.83020000000000005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3</v>
      </c>
      <c r="DQ24">
        <v>1976</v>
      </c>
      <c r="DR24">
        <v>401</v>
      </c>
      <c r="DS24">
        <v>36.6</v>
      </c>
      <c r="DT24">
        <v>5.6</v>
      </c>
      <c r="DU24">
        <v>1959</v>
      </c>
      <c r="DV24">
        <v>2.2127609082202002E-2</v>
      </c>
      <c r="DW24">
        <v>1.8468006975000001E-5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36081043702</v>
      </c>
      <c r="H25" t="s">
        <v>1683</v>
      </c>
      <c r="I25">
        <v>6.7840399999999995E-2</v>
      </c>
      <c r="J25">
        <v>6033</v>
      </c>
      <c r="K25">
        <v>921</v>
      </c>
      <c r="L25">
        <v>2329</v>
      </c>
      <c r="M25">
        <v>77</v>
      </c>
      <c r="N25">
        <v>2239</v>
      </c>
      <c r="O25">
        <v>100</v>
      </c>
      <c r="P25">
        <v>1156</v>
      </c>
      <c r="Q25">
        <v>501</v>
      </c>
      <c r="R25">
        <v>94</v>
      </c>
      <c r="S25">
        <v>103</v>
      </c>
      <c r="T25">
        <v>20158</v>
      </c>
      <c r="U25">
        <v>2646</v>
      </c>
      <c r="V25">
        <v>1004</v>
      </c>
      <c r="W25">
        <v>431</v>
      </c>
      <c r="X25">
        <v>749</v>
      </c>
      <c r="Y25">
        <v>271</v>
      </c>
      <c r="Z25">
        <v>1382</v>
      </c>
      <c r="AA25">
        <v>467</v>
      </c>
      <c r="AB25">
        <v>1206</v>
      </c>
      <c r="AC25">
        <v>328</v>
      </c>
      <c r="AD25">
        <v>405</v>
      </c>
      <c r="AE25">
        <v>182.9</v>
      </c>
      <c r="AF25">
        <v>5820</v>
      </c>
      <c r="AG25">
        <v>929.39999999999895</v>
      </c>
      <c r="AH25">
        <v>1135</v>
      </c>
      <c r="AI25">
        <v>363.1</v>
      </c>
      <c r="AJ25">
        <v>1403</v>
      </c>
      <c r="AK25">
        <v>239.69999999999899</v>
      </c>
      <c r="AL25">
        <v>0</v>
      </c>
      <c r="AM25">
        <v>16</v>
      </c>
      <c r="AN25">
        <v>351</v>
      </c>
      <c r="AO25">
        <v>168.9</v>
      </c>
      <c r="AP25">
        <v>1356</v>
      </c>
      <c r="AQ25">
        <v>221</v>
      </c>
      <c r="AR25">
        <v>0</v>
      </c>
      <c r="AS25">
        <v>16</v>
      </c>
      <c r="AT25">
        <v>19.1999999999999</v>
      </c>
      <c r="AU25">
        <v>8.6999999999999904</v>
      </c>
      <c r="AV25">
        <v>3</v>
      </c>
      <c r="AW25">
        <v>3.3</v>
      </c>
      <c r="AX25">
        <v>20158</v>
      </c>
      <c r="AY25">
        <v>2646</v>
      </c>
      <c r="AZ25">
        <v>23.8</v>
      </c>
      <c r="BA25">
        <v>8.9</v>
      </c>
      <c r="BB25">
        <v>12.4</v>
      </c>
      <c r="BC25">
        <v>5</v>
      </c>
      <c r="BD25">
        <v>22.899999999999899</v>
      </c>
      <c r="BE25">
        <v>6.9</v>
      </c>
      <c r="BF25">
        <v>20</v>
      </c>
      <c r="BG25">
        <v>6.9</v>
      </c>
      <c r="BH25">
        <v>18.100000000000001</v>
      </c>
      <c r="BI25">
        <v>8.1</v>
      </c>
      <c r="BJ25">
        <v>96.5</v>
      </c>
      <c r="BK25">
        <v>4.5</v>
      </c>
      <c r="BL25">
        <v>20</v>
      </c>
      <c r="BM25">
        <v>5.7</v>
      </c>
      <c r="BN25">
        <v>60.2</v>
      </c>
      <c r="BO25">
        <v>10.1</v>
      </c>
      <c r="BP25">
        <v>0</v>
      </c>
      <c r="BQ25">
        <v>1.3</v>
      </c>
      <c r="BR25">
        <v>15.6999999999999</v>
      </c>
      <c r="BS25">
        <v>7.5</v>
      </c>
      <c r="BT25">
        <v>60.6</v>
      </c>
      <c r="BU25">
        <v>9.5</v>
      </c>
      <c r="BV25">
        <v>0</v>
      </c>
      <c r="BW25">
        <v>0.3</v>
      </c>
      <c r="BX25">
        <v>0.70099999999999996</v>
      </c>
      <c r="BY25">
        <v>8.2500000000000004E-2</v>
      </c>
      <c r="BZ25">
        <v>0.79320000000000002</v>
      </c>
      <c r="CA25">
        <v>0.80840000000000001</v>
      </c>
      <c r="CB25">
        <v>2.3852000000000002</v>
      </c>
      <c r="CC25">
        <v>0.63</v>
      </c>
      <c r="CD25">
        <v>0.35909999999999997</v>
      </c>
      <c r="CE25">
        <v>0.63629999999999998</v>
      </c>
      <c r="CF25">
        <v>0.94</v>
      </c>
      <c r="CG25">
        <v>0.86839999999999995</v>
      </c>
      <c r="CH25">
        <v>2.8039000000000001</v>
      </c>
      <c r="CI25">
        <v>0.90659999999999996</v>
      </c>
      <c r="CJ25">
        <v>0.89290000000000003</v>
      </c>
      <c r="CK25">
        <v>0.9032</v>
      </c>
      <c r="CL25">
        <v>1.7961</v>
      </c>
      <c r="CM25">
        <v>0.94889999999999997</v>
      </c>
      <c r="CN25">
        <v>0.83440000000000003</v>
      </c>
      <c r="CO25">
        <v>0</v>
      </c>
      <c r="CP25">
        <v>0.91779999999999995</v>
      </c>
      <c r="CQ25">
        <v>0.83720000000000006</v>
      </c>
      <c r="CR25">
        <v>0</v>
      </c>
      <c r="CS25">
        <v>2.5893999999999999</v>
      </c>
      <c r="CT25">
        <v>0.67100000000000004</v>
      </c>
      <c r="CU25">
        <v>9.5746000000000002</v>
      </c>
      <c r="CV25">
        <v>0.84199999999999997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3</v>
      </c>
      <c r="DQ25">
        <v>1239</v>
      </c>
      <c r="DR25">
        <v>631</v>
      </c>
      <c r="DS25">
        <v>20.5</v>
      </c>
      <c r="DT25">
        <v>8.4</v>
      </c>
      <c r="DU25">
        <v>1937</v>
      </c>
      <c r="DV25">
        <v>1.8381330636986E-2</v>
      </c>
      <c r="DW25">
        <v>1.8799077145000001E-5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36081043900</v>
      </c>
      <c r="H26" t="s">
        <v>1682</v>
      </c>
      <c r="I26">
        <v>6.3610299999999995E-2</v>
      </c>
      <c r="J26">
        <v>4357</v>
      </c>
      <c r="K26">
        <v>585</v>
      </c>
      <c r="L26">
        <v>1245</v>
      </c>
      <c r="M26">
        <v>74</v>
      </c>
      <c r="N26">
        <v>1187</v>
      </c>
      <c r="O26">
        <v>87</v>
      </c>
      <c r="P26">
        <v>970</v>
      </c>
      <c r="Q26">
        <v>310</v>
      </c>
      <c r="R26">
        <v>134</v>
      </c>
      <c r="S26">
        <v>91</v>
      </c>
      <c r="T26">
        <v>17870</v>
      </c>
      <c r="U26">
        <v>2909</v>
      </c>
      <c r="V26">
        <v>1071</v>
      </c>
      <c r="W26">
        <v>254</v>
      </c>
      <c r="X26">
        <v>297</v>
      </c>
      <c r="Y26">
        <v>85</v>
      </c>
      <c r="Z26">
        <v>1202</v>
      </c>
      <c r="AA26">
        <v>287</v>
      </c>
      <c r="AB26">
        <v>150</v>
      </c>
      <c r="AC26">
        <v>89</v>
      </c>
      <c r="AD26">
        <v>272</v>
      </c>
      <c r="AE26">
        <v>98.299999999999898</v>
      </c>
      <c r="AF26">
        <v>4125</v>
      </c>
      <c r="AG26">
        <v>593</v>
      </c>
      <c r="AH26">
        <v>1651</v>
      </c>
      <c r="AI26">
        <v>315.10000000000002</v>
      </c>
      <c r="AJ26">
        <v>31</v>
      </c>
      <c r="AK26">
        <v>40.5</v>
      </c>
      <c r="AL26">
        <v>0</v>
      </c>
      <c r="AM26">
        <v>11</v>
      </c>
      <c r="AN26">
        <v>347</v>
      </c>
      <c r="AO26">
        <v>97</v>
      </c>
      <c r="AP26">
        <v>658</v>
      </c>
      <c r="AQ26">
        <v>117</v>
      </c>
      <c r="AR26">
        <v>0</v>
      </c>
      <c r="AS26">
        <v>11</v>
      </c>
      <c r="AT26">
        <v>22.3</v>
      </c>
      <c r="AU26">
        <v>7.3</v>
      </c>
      <c r="AV26">
        <v>5.5</v>
      </c>
      <c r="AW26">
        <v>3.9</v>
      </c>
      <c r="AX26">
        <v>17870</v>
      </c>
      <c r="AY26">
        <v>2909</v>
      </c>
      <c r="AZ26">
        <v>37.6</v>
      </c>
      <c r="BA26">
        <v>7.1</v>
      </c>
      <c r="BB26">
        <v>6.8</v>
      </c>
      <c r="BC26">
        <v>2.2999999999999998</v>
      </c>
      <c r="BD26">
        <v>27.6</v>
      </c>
      <c r="BE26">
        <v>5.4</v>
      </c>
      <c r="BF26">
        <v>3.4</v>
      </c>
      <c r="BG26">
        <v>2</v>
      </c>
      <c r="BH26">
        <v>22.899999999999899</v>
      </c>
      <c r="BI26">
        <v>8.1</v>
      </c>
      <c r="BJ26">
        <v>94.7</v>
      </c>
      <c r="BK26">
        <v>4.9000000000000004</v>
      </c>
      <c r="BL26">
        <v>42</v>
      </c>
      <c r="BM26">
        <v>6</v>
      </c>
      <c r="BN26">
        <v>2.5</v>
      </c>
      <c r="BO26">
        <v>3.3</v>
      </c>
      <c r="BP26">
        <v>0</v>
      </c>
      <c r="BQ26">
        <v>2.4</v>
      </c>
      <c r="BR26">
        <v>29.1999999999999</v>
      </c>
      <c r="BS26">
        <v>7.9</v>
      </c>
      <c r="BT26">
        <v>55.399999999999899</v>
      </c>
      <c r="BU26">
        <v>9.3000000000000007</v>
      </c>
      <c r="BV26">
        <v>0</v>
      </c>
      <c r="BW26">
        <v>0.3</v>
      </c>
      <c r="BX26">
        <v>0.75560000000000005</v>
      </c>
      <c r="BY26">
        <v>0.33329999999999999</v>
      </c>
      <c r="BZ26">
        <v>0.85760000000000003</v>
      </c>
      <c r="CA26">
        <v>0.95569999999999999</v>
      </c>
      <c r="CB26">
        <v>2.9022000000000001</v>
      </c>
      <c r="CC26">
        <v>0.78200000000000003</v>
      </c>
      <c r="CD26">
        <v>7.2900000000000006E-2</v>
      </c>
      <c r="CE26">
        <v>0.87309999999999999</v>
      </c>
      <c r="CF26">
        <v>1.4E-2</v>
      </c>
      <c r="CG26">
        <v>0.93289999999999995</v>
      </c>
      <c r="CH26">
        <v>1.8929</v>
      </c>
      <c r="CI26">
        <v>0.41070000000000001</v>
      </c>
      <c r="CJ26">
        <v>0.86409999999999998</v>
      </c>
      <c r="CK26">
        <v>0.99260000000000004</v>
      </c>
      <c r="CL26">
        <v>1.8567</v>
      </c>
      <c r="CM26">
        <v>0.97570000000000001</v>
      </c>
      <c r="CN26">
        <v>0.33500000000000002</v>
      </c>
      <c r="CO26">
        <v>0</v>
      </c>
      <c r="CP26">
        <v>0.98870000000000002</v>
      </c>
      <c r="CQ26">
        <v>0.79849999999999999</v>
      </c>
      <c r="CR26">
        <v>0</v>
      </c>
      <c r="CS26">
        <v>2.1221999999999999</v>
      </c>
      <c r="CT26">
        <v>0.44359999999999999</v>
      </c>
      <c r="CU26">
        <v>8.7739999999999903</v>
      </c>
      <c r="CV26">
        <v>0.75460000000000005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1</v>
      </c>
      <c r="DI26">
        <v>1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4</v>
      </c>
      <c r="DQ26">
        <v>1524</v>
      </c>
      <c r="DR26">
        <v>453</v>
      </c>
      <c r="DS26">
        <v>35</v>
      </c>
      <c r="DT26">
        <v>7</v>
      </c>
      <c r="DU26">
        <v>3448</v>
      </c>
      <c r="DV26">
        <v>1.8601543680185999E-2</v>
      </c>
      <c r="DW26">
        <v>1.7810345329000002E-5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36081044301</v>
      </c>
      <c r="H27" t="s">
        <v>1681</v>
      </c>
      <c r="I27">
        <v>5.1602099999999998E-2</v>
      </c>
      <c r="J27">
        <v>3442</v>
      </c>
      <c r="K27">
        <v>432</v>
      </c>
      <c r="L27">
        <v>1496</v>
      </c>
      <c r="M27">
        <v>80</v>
      </c>
      <c r="N27">
        <v>1277</v>
      </c>
      <c r="O27">
        <v>113</v>
      </c>
      <c r="P27">
        <v>1214</v>
      </c>
      <c r="Q27">
        <v>376</v>
      </c>
      <c r="R27">
        <v>86</v>
      </c>
      <c r="S27">
        <v>68</v>
      </c>
      <c r="T27">
        <v>14088</v>
      </c>
      <c r="U27">
        <v>1949</v>
      </c>
      <c r="V27">
        <v>906</v>
      </c>
      <c r="W27">
        <v>194</v>
      </c>
      <c r="X27">
        <v>749</v>
      </c>
      <c r="Y27">
        <v>158</v>
      </c>
      <c r="Z27">
        <v>811</v>
      </c>
      <c r="AA27">
        <v>247</v>
      </c>
      <c r="AB27">
        <v>623</v>
      </c>
      <c r="AC27">
        <v>163</v>
      </c>
      <c r="AD27">
        <v>115</v>
      </c>
      <c r="AE27">
        <v>72.799999999999898</v>
      </c>
      <c r="AF27">
        <v>3274</v>
      </c>
      <c r="AG27">
        <v>444.6</v>
      </c>
      <c r="AH27">
        <v>1254</v>
      </c>
      <c r="AI27">
        <v>261.19999999999902</v>
      </c>
      <c r="AJ27">
        <v>833</v>
      </c>
      <c r="AK27">
        <v>133.69999999999899</v>
      </c>
      <c r="AL27">
        <v>0</v>
      </c>
      <c r="AM27">
        <v>11</v>
      </c>
      <c r="AN27">
        <v>172</v>
      </c>
      <c r="AO27">
        <v>73.799999999999898</v>
      </c>
      <c r="AP27">
        <v>759</v>
      </c>
      <c r="AQ27">
        <v>134</v>
      </c>
      <c r="AR27">
        <v>0</v>
      </c>
      <c r="AS27">
        <v>11</v>
      </c>
      <c r="AT27">
        <v>35.299999999999898</v>
      </c>
      <c r="AU27">
        <v>9.3000000000000007</v>
      </c>
      <c r="AV27">
        <v>6.9</v>
      </c>
      <c r="AW27">
        <v>5.2</v>
      </c>
      <c r="AX27">
        <v>14088</v>
      </c>
      <c r="AY27">
        <v>1949</v>
      </c>
      <c r="AZ27">
        <v>39</v>
      </c>
      <c r="BA27">
        <v>8.1999999999999904</v>
      </c>
      <c r="BB27">
        <v>21.8</v>
      </c>
      <c r="BC27">
        <v>4.9000000000000004</v>
      </c>
      <c r="BD27">
        <v>23.6</v>
      </c>
      <c r="BE27">
        <v>6.5</v>
      </c>
      <c r="BF27">
        <v>18.100000000000001</v>
      </c>
      <c r="BG27">
        <v>4.5999999999999996</v>
      </c>
      <c r="BH27">
        <v>9</v>
      </c>
      <c r="BI27">
        <v>5.6</v>
      </c>
      <c r="BJ27">
        <v>95.099999999999895</v>
      </c>
      <c r="BK27">
        <v>4.9000000000000004</v>
      </c>
      <c r="BL27">
        <v>40.399999999999899</v>
      </c>
      <c r="BM27">
        <v>6.6</v>
      </c>
      <c r="BN27">
        <v>55.7</v>
      </c>
      <c r="BO27">
        <v>8.4</v>
      </c>
      <c r="BP27">
        <v>0</v>
      </c>
      <c r="BQ27">
        <v>2</v>
      </c>
      <c r="BR27">
        <v>13.5</v>
      </c>
      <c r="BS27">
        <v>5.7</v>
      </c>
      <c r="BT27">
        <v>59.399999999999899</v>
      </c>
      <c r="BU27">
        <v>8.6999999999999904</v>
      </c>
      <c r="BV27">
        <v>0</v>
      </c>
      <c r="BW27">
        <v>0.3</v>
      </c>
      <c r="BX27">
        <v>0.90100000000000002</v>
      </c>
      <c r="BY27">
        <v>0.5</v>
      </c>
      <c r="BZ27">
        <v>0.93049999999999999</v>
      </c>
      <c r="CA27">
        <v>0.96250000000000002</v>
      </c>
      <c r="CB27">
        <v>3.294</v>
      </c>
      <c r="CC27">
        <v>0.87719999999999998</v>
      </c>
      <c r="CD27">
        <v>0.88980000000000004</v>
      </c>
      <c r="CE27">
        <v>0.67900000000000005</v>
      </c>
      <c r="CF27">
        <v>0.90139999999999998</v>
      </c>
      <c r="CG27">
        <v>0.58499999999999996</v>
      </c>
      <c r="CH27">
        <v>3.0552000000000001</v>
      </c>
      <c r="CI27">
        <v>0.9728</v>
      </c>
      <c r="CJ27">
        <v>0.86939999999999995</v>
      </c>
      <c r="CK27">
        <v>0.99160000000000004</v>
      </c>
      <c r="CL27">
        <v>1.861</v>
      </c>
      <c r="CM27">
        <v>0.9788</v>
      </c>
      <c r="CN27">
        <v>0.82040000000000002</v>
      </c>
      <c r="CO27">
        <v>0</v>
      </c>
      <c r="CP27">
        <v>0.88429999999999997</v>
      </c>
      <c r="CQ27">
        <v>0.82909999999999995</v>
      </c>
      <c r="CR27">
        <v>0</v>
      </c>
      <c r="CS27">
        <v>2.5337999999999998</v>
      </c>
      <c r="CT27">
        <v>0.64180000000000004</v>
      </c>
      <c r="CU27">
        <v>10.744</v>
      </c>
      <c r="CV27">
        <v>0.93489999999999995</v>
      </c>
      <c r="CW27">
        <v>1</v>
      </c>
      <c r="CX27">
        <v>0</v>
      </c>
      <c r="CY27">
        <v>1</v>
      </c>
      <c r="CZ27">
        <v>1</v>
      </c>
      <c r="DA27">
        <v>3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5</v>
      </c>
      <c r="DQ27">
        <v>600</v>
      </c>
      <c r="DR27">
        <v>234</v>
      </c>
      <c r="DS27">
        <v>17.399999999999899</v>
      </c>
      <c r="DT27">
        <v>5.9</v>
      </c>
      <c r="DU27">
        <v>1130</v>
      </c>
      <c r="DV27">
        <v>1.7957202239277999E-2</v>
      </c>
      <c r="DW27">
        <v>1.4162905448E-5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36081044302</v>
      </c>
      <c r="H28" t="s">
        <v>1680</v>
      </c>
      <c r="I28">
        <v>0.107319</v>
      </c>
      <c r="J28">
        <v>4902</v>
      </c>
      <c r="K28">
        <v>609</v>
      </c>
      <c r="L28">
        <v>1513</v>
      </c>
      <c r="M28">
        <v>100</v>
      </c>
      <c r="N28">
        <v>1357</v>
      </c>
      <c r="O28">
        <v>111</v>
      </c>
      <c r="P28">
        <v>978</v>
      </c>
      <c r="Q28">
        <v>380</v>
      </c>
      <c r="R28">
        <v>332</v>
      </c>
      <c r="S28">
        <v>122</v>
      </c>
      <c r="T28">
        <v>17989</v>
      </c>
      <c r="U28">
        <v>2715</v>
      </c>
      <c r="V28">
        <v>1138</v>
      </c>
      <c r="W28">
        <v>246</v>
      </c>
      <c r="X28">
        <v>447</v>
      </c>
      <c r="Y28">
        <v>122</v>
      </c>
      <c r="Z28">
        <v>938</v>
      </c>
      <c r="AA28">
        <v>228</v>
      </c>
      <c r="AB28">
        <v>523</v>
      </c>
      <c r="AC28">
        <v>143</v>
      </c>
      <c r="AD28">
        <v>161</v>
      </c>
      <c r="AE28">
        <v>101.799999999999</v>
      </c>
      <c r="AF28">
        <v>4744</v>
      </c>
      <c r="AG28">
        <v>619.39999999999895</v>
      </c>
      <c r="AH28">
        <v>1501</v>
      </c>
      <c r="AI28">
        <v>317.8</v>
      </c>
      <c r="AJ28">
        <v>392</v>
      </c>
      <c r="AK28">
        <v>96.5</v>
      </c>
      <c r="AL28">
        <v>0</v>
      </c>
      <c r="AM28">
        <v>11</v>
      </c>
      <c r="AN28">
        <v>234</v>
      </c>
      <c r="AO28">
        <v>104</v>
      </c>
      <c r="AP28">
        <v>715</v>
      </c>
      <c r="AQ28">
        <v>148</v>
      </c>
      <c r="AR28">
        <v>9</v>
      </c>
      <c r="AS28">
        <v>11</v>
      </c>
      <c r="AT28">
        <v>20</v>
      </c>
      <c r="AU28">
        <v>7.7</v>
      </c>
      <c r="AV28">
        <v>11.6999999999999</v>
      </c>
      <c r="AW28">
        <v>3.6</v>
      </c>
      <c r="AX28">
        <v>17989</v>
      </c>
      <c r="AY28">
        <v>2715</v>
      </c>
      <c r="AZ28">
        <v>33.399999999999899</v>
      </c>
      <c r="BA28">
        <v>6.9</v>
      </c>
      <c r="BB28">
        <v>9.1</v>
      </c>
      <c r="BC28">
        <v>2.8</v>
      </c>
      <c r="BD28">
        <v>19.100000000000001</v>
      </c>
      <c r="BE28">
        <v>4</v>
      </c>
      <c r="BF28">
        <v>10.6999999999999</v>
      </c>
      <c r="BG28">
        <v>2.8</v>
      </c>
      <c r="BH28">
        <v>11.9</v>
      </c>
      <c r="BI28">
        <v>7.4</v>
      </c>
      <c r="BJ28">
        <v>96.799999999999898</v>
      </c>
      <c r="BK28">
        <v>3.9</v>
      </c>
      <c r="BL28">
        <v>32.1</v>
      </c>
      <c r="BM28">
        <v>5.3</v>
      </c>
      <c r="BN28">
        <v>25.899999999999899</v>
      </c>
      <c r="BO28">
        <v>6.1</v>
      </c>
      <c r="BP28">
        <v>0</v>
      </c>
      <c r="BQ28">
        <v>2</v>
      </c>
      <c r="BR28">
        <v>17.1999999999999</v>
      </c>
      <c r="BS28">
        <v>7.5</v>
      </c>
      <c r="BT28">
        <v>52.7</v>
      </c>
      <c r="BU28">
        <v>9.8000000000000007</v>
      </c>
      <c r="BV28">
        <v>0.2</v>
      </c>
      <c r="BW28">
        <v>0.2</v>
      </c>
      <c r="BX28">
        <v>0.71650000000000003</v>
      </c>
      <c r="BY28">
        <v>0.83099999999999996</v>
      </c>
      <c r="BZ28">
        <v>0.85409999999999997</v>
      </c>
      <c r="CA28">
        <v>0.92710000000000004</v>
      </c>
      <c r="CB28">
        <v>3.3287</v>
      </c>
      <c r="CC28">
        <v>0.88449999999999995</v>
      </c>
      <c r="CD28">
        <v>0.16739999999999999</v>
      </c>
      <c r="CE28">
        <v>0.33110000000000001</v>
      </c>
      <c r="CF28">
        <v>0.49459999999999998</v>
      </c>
      <c r="CG28">
        <v>0.71730000000000005</v>
      </c>
      <c r="CH28">
        <v>1.7104999999999999</v>
      </c>
      <c r="CI28">
        <v>0.28899999999999998</v>
      </c>
      <c r="CJ28">
        <v>0.89739999999999998</v>
      </c>
      <c r="CK28">
        <v>0.97550000000000003</v>
      </c>
      <c r="CL28">
        <v>1.8729</v>
      </c>
      <c r="CM28">
        <v>0.98370000000000002</v>
      </c>
      <c r="CN28">
        <v>0.71089999999999998</v>
      </c>
      <c r="CO28">
        <v>0</v>
      </c>
      <c r="CP28">
        <v>0.93289999999999995</v>
      </c>
      <c r="CQ28">
        <v>0.78090000000000004</v>
      </c>
      <c r="CR28">
        <v>0.3997</v>
      </c>
      <c r="CS28">
        <v>2.8243</v>
      </c>
      <c r="CT28">
        <v>0.7722</v>
      </c>
      <c r="CU28">
        <v>9.7363999999999997</v>
      </c>
      <c r="CV28">
        <v>0.85840000000000005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3</v>
      </c>
      <c r="DQ28">
        <v>1170</v>
      </c>
      <c r="DR28">
        <v>402</v>
      </c>
      <c r="DS28">
        <v>23.899999999999899</v>
      </c>
      <c r="DT28">
        <v>6.8</v>
      </c>
      <c r="DU28">
        <v>4745</v>
      </c>
      <c r="DV28">
        <v>2.1764476996457002E-2</v>
      </c>
      <c r="DW28">
        <v>2.9630706175999999E-5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36081045500</v>
      </c>
      <c r="H29" t="s">
        <v>1679</v>
      </c>
      <c r="I29">
        <v>5.7237299999999998E-2</v>
      </c>
      <c r="J29">
        <v>14205</v>
      </c>
      <c r="K29">
        <v>1404</v>
      </c>
      <c r="L29">
        <v>4894</v>
      </c>
      <c r="M29">
        <v>66</v>
      </c>
      <c r="N29">
        <v>4622</v>
      </c>
      <c r="O29">
        <v>221</v>
      </c>
      <c r="P29">
        <v>2120</v>
      </c>
      <c r="Q29">
        <v>814</v>
      </c>
      <c r="R29">
        <v>496</v>
      </c>
      <c r="S29">
        <v>263</v>
      </c>
      <c r="T29">
        <v>18760</v>
      </c>
      <c r="U29">
        <v>2060</v>
      </c>
      <c r="V29">
        <v>1700</v>
      </c>
      <c r="W29">
        <v>508</v>
      </c>
      <c r="X29">
        <v>1488</v>
      </c>
      <c r="Y29">
        <v>397</v>
      </c>
      <c r="Z29">
        <v>3867</v>
      </c>
      <c r="AA29">
        <v>907</v>
      </c>
      <c r="AB29">
        <v>2090</v>
      </c>
      <c r="AC29">
        <v>505</v>
      </c>
      <c r="AD29">
        <v>703</v>
      </c>
      <c r="AE29">
        <v>286.3</v>
      </c>
      <c r="AF29">
        <v>12410</v>
      </c>
      <c r="AG29">
        <v>1593.7</v>
      </c>
      <c r="AH29">
        <v>1936</v>
      </c>
      <c r="AI29">
        <v>688.89999999999895</v>
      </c>
      <c r="AJ29">
        <v>4641</v>
      </c>
      <c r="AK29">
        <v>263.89999999999901</v>
      </c>
      <c r="AL29">
        <v>0</v>
      </c>
      <c r="AM29">
        <v>18</v>
      </c>
      <c r="AN29">
        <v>866</v>
      </c>
      <c r="AO29">
        <v>329.39999999999901</v>
      </c>
      <c r="AP29">
        <v>3024</v>
      </c>
      <c r="AQ29">
        <v>375</v>
      </c>
      <c r="AR29">
        <v>9</v>
      </c>
      <c r="AS29">
        <v>6</v>
      </c>
      <c r="AT29">
        <v>14.9</v>
      </c>
      <c r="AU29">
        <v>6.1</v>
      </c>
      <c r="AV29">
        <v>7.2</v>
      </c>
      <c r="AW29">
        <v>3.5</v>
      </c>
      <c r="AX29">
        <v>18760</v>
      </c>
      <c r="AY29">
        <v>2060</v>
      </c>
      <c r="AZ29">
        <v>18.899999999999899</v>
      </c>
      <c r="BA29">
        <v>5.2</v>
      </c>
      <c r="BB29">
        <v>10.5</v>
      </c>
      <c r="BC29">
        <v>3.1</v>
      </c>
      <c r="BD29">
        <v>27.1999999999999</v>
      </c>
      <c r="BE29">
        <v>5.8</v>
      </c>
      <c r="BF29">
        <v>14.6999999999999</v>
      </c>
      <c r="BG29">
        <v>3.7</v>
      </c>
      <c r="BH29">
        <v>15.1999999999999</v>
      </c>
      <c r="BI29">
        <v>6.2</v>
      </c>
      <c r="BJ29">
        <v>87.4</v>
      </c>
      <c r="BK29">
        <v>7.2</v>
      </c>
      <c r="BL29">
        <v>15.1999999999999</v>
      </c>
      <c r="BM29">
        <v>5.2</v>
      </c>
      <c r="BN29">
        <v>94.799999999999898</v>
      </c>
      <c r="BO29">
        <v>5.2</v>
      </c>
      <c r="BP29">
        <v>0</v>
      </c>
      <c r="BQ29">
        <v>0.6</v>
      </c>
      <c r="BR29">
        <v>18.6999999999999</v>
      </c>
      <c r="BS29">
        <v>7.1</v>
      </c>
      <c r="BT29">
        <v>65.400000000000006</v>
      </c>
      <c r="BU29">
        <v>7.6</v>
      </c>
      <c r="BV29">
        <v>0.1</v>
      </c>
      <c r="BW29">
        <v>0</v>
      </c>
      <c r="BX29">
        <v>0.59519999999999995</v>
      </c>
      <c r="BY29">
        <v>0.52890000000000004</v>
      </c>
      <c r="BZ29">
        <v>0.83409999999999995</v>
      </c>
      <c r="CA29">
        <v>0.73219999999999996</v>
      </c>
      <c r="CB29">
        <v>2.6903999999999999</v>
      </c>
      <c r="CC29">
        <v>0.72299999999999998</v>
      </c>
      <c r="CD29">
        <v>0.23949999999999999</v>
      </c>
      <c r="CE29">
        <v>0.86080000000000001</v>
      </c>
      <c r="CF29">
        <v>0.77370000000000005</v>
      </c>
      <c r="CG29">
        <v>0.81200000000000006</v>
      </c>
      <c r="CH29">
        <v>2.6859999999999999</v>
      </c>
      <c r="CI29">
        <v>0.86760000000000004</v>
      </c>
      <c r="CJ29">
        <v>0.79779999999999995</v>
      </c>
      <c r="CK29">
        <v>0.8458</v>
      </c>
      <c r="CL29">
        <v>1.6435</v>
      </c>
      <c r="CM29">
        <v>0.87209999999999999</v>
      </c>
      <c r="CN29">
        <v>0.97030000000000005</v>
      </c>
      <c r="CO29">
        <v>0</v>
      </c>
      <c r="CP29">
        <v>0.94650000000000001</v>
      </c>
      <c r="CQ29">
        <v>0.86760000000000004</v>
      </c>
      <c r="CR29">
        <v>0.31490000000000001</v>
      </c>
      <c r="CS29">
        <v>3.0992000000000002</v>
      </c>
      <c r="CT29">
        <v>0.86339999999999995</v>
      </c>
      <c r="CU29">
        <v>10.1191999999999</v>
      </c>
      <c r="CV29">
        <v>0.89529999999999998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1</v>
      </c>
      <c r="DM29">
        <v>0</v>
      </c>
      <c r="DN29">
        <v>0</v>
      </c>
      <c r="DO29">
        <v>2</v>
      </c>
      <c r="DP29">
        <v>2</v>
      </c>
      <c r="DQ29">
        <v>1840</v>
      </c>
      <c r="DR29">
        <v>642</v>
      </c>
      <c r="DS29">
        <v>13</v>
      </c>
      <c r="DT29">
        <v>4.2</v>
      </c>
      <c r="DU29">
        <v>4262</v>
      </c>
      <c r="DV29">
        <v>1.7381979939927999E-2</v>
      </c>
      <c r="DW29">
        <v>1.580061229E-5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36081045700</v>
      </c>
      <c r="H30" t="s">
        <v>1678</v>
      </c>
      <c r="I30">
        <v>5.8114899999999997E-2</v>
      </c>
      <c r="J30">
        <v>3033</v>
      </c>
      <c r="K30">
        <v>434</v>
      </c>
      <c r="L30">
        <v>1169</v>
      </c>
      <c r="M30">
        <v>59</v>
      </c>
      <c r="N30">
        <v>956</v>
      </c>
      <c r="O30">
        <v>108</v>
      </c>
      <c r="P30">
        <v>533</v>
      </c>
      <c r="Q30">
        <v>231</v>
      </c>
      <c r="R30">
        <v>153</v>
      </c>
      <c r="S30">
        <v>91</v>
      </c>
      <c r="T30">
        <v>26180</v>
      </c>
      <c r="U30">
        <v>4349</v>
      </c>
      <c r="V30">
        <v>305</v>
      </c>
      <c r="W30">
        <v>115</v>
      </c>
      <c r="X30">
        <v>427</v>
      </c>
      <c r="Y30">
        <v>125</v>
      </c>
      <c r="Z30">
        <v>377</v>
      </c>
      <c r="AA30">
        <v>120</v>
      </c>
      <c r="AB30">
        <v>280</v>
      </c>
      <c r="AC30">
        <v>120</v>
      </c>
      <c r="AD30">
        <v>18</v>
      </c>
      <c r="AE30">
        <v>21.399999999999899</v>
      </c>
      <c r="AF30">
        <v>2896</v>
      </c>
      <c r="AG30">
        <v>438.5</v>
      </c>
      <c r="AH30">
        <v>584</v>
      </c>
      <c r="AI30">
        <v>193.69999999999899</v>
      </c>
      <c r="AJ30">
        <v>259</v>
      </c>
      <c r="AK30">
        <v>77.5</v>
      </c>
      <c r="AL30">
        <v>0</v>
      </c>
      <c r="AM30">
        <v>11</v>
      </c>
      <c r="AN30">
        <v>86</v>
      </c>
      <c r="AO30">
        <v>48.299999999999898</v>
      </c>
      <c r="AP30">
        <v>503</v>
      </c>
      <c r="AQ30">
        <v>106</v>
      </c>
      <c r="AR30">
        <v>0</v>
      </c>
      <c r="AS30">
        <v>11</v>
      </c>
      <c r="AT30">
        <v>17.8</v>
      </c>
      <c r="AU30">
        <v>7</v>
      </c>
      <c r="AV30">
        <v>7.6</v>
      </c>
      <c r="AW30">
        <v>4.0999999999999996</v>
      </c>
      <c r="AX30">
        <v>26180</v>
      </c>
      <c r="AY30">
        <v>4349</v>
      </c>
      <c r="AZ30">
        <v>12.8</v>
      </c>
      <c r="BA30">
        <v>4.5999999999999996</v>
      </c>
      <c r="BB30">
        <v>14.1</v>
      </c>
      <c r="BC30">
        <v>3.8</v>
      </c>
      <c r="BD30">
        <v>12.4</v>
      </c>
      <c r="BE30">
        <v>3.5</v>
      </c>
      <c r="BF30">
        <v>9.1999999999999904</v>
      </c>
      <c r="BG30">
        <v>3.6</v>
      </c>
      <c r="BH30">
        <v>1.9</v>
      </c>
      <c r="BI30">
        <v>2.2000000000000002</v>
      </c>
      <c r="BJ30">
        <v>95.5</v>
      </c>
      <c r="BK30">
        <v>4.7</v>
      </c>
      <c r="BL30">
        <v>20.1999999999999</v>
      </c>
      <c r="BM30">
        <v>6</v>
      </c>
      <c r="BN30">
        <v>22.1999999999999</v>
      </c>
      <c r="BO30">
        <v>6.5</v>
      </c>
      <c r="BP30">
        <v>0</v>
      </c>
      <c r="BQ30">
        <v>2.5</v>
      </c>
      <c r="BR30">
        <v>9</v>
      </c>
      <c r="BS30">
        <v>4.9000000000000004</v>
      </c>
      <c r="BT30">
        <v>52.6</v>
      </c>
      <c r="BU30">
        <v>9</v>
      </c>
      <c r="BV30">
        <v>0</v>
      </c>
      <c r="BW30">
        <v>0.4</v>
      </c>
      <c r="BX30">
        <v>0.67190000000000005</v>
      </c>
      <c r="BY30">
        <v>0.56930000000000003</v>
      </c>
      <c r="BZ30">
        <v>0.59219999999999995</v>
      </c>
      <c r="CA30">
        <v>0.55130000000000001</v>
      </c>
      <c r="CB30">
        <v>2.3847999999999998</v>
      </c>
      <c r="CC30">
        <v>0.62980000000000003</v>
      </c>
      <c r="CD30">
        <v>0.47610000000000002</v>
      </c>
      <c r="CE30">
        <v>8.1500000000000003E-2</v>
      </c>
      <c r="CF30">
        <v>0.35149999999999998</v>
      </c>
      <c r="CG30">
        <v>8.0299999999999996E-2</v>
      </c>
      <c r="CH30">
        <v>0.98950000000000005</v>
      </c>
      <c r="CI30">
        <v>6.2300000000000001E-2</v>
      </c>
      <c r="CJ30">
        <v>0.87480000000000002</v>
      </c>
      <c r="CK30">
        <v>0.90439999999999998</v>
      </c>
      <c r="CL30">
        <v>1.7791999999999999</v>
      </c>
      <c r="CM30">
        <v>0.9446</v>
      </c>
      <c r="CN30">
        <v>0.68430000000000002</v>
      </c>
      <c r="CO30">
        <v>0</v>
      </c>
      <c r="CP30">
        <v>0.78339999999999999</v>
      </c>
      <c r="CQ30">
        <v>0.78010000000000002</v>
      </c>
      <c r="CR30">
        <v>0</v>
      </c>
      <c r="CS30">
        <v>2.2477</v>
      </c>
      <c r="CT30">
        <v>0.49719999999999998</v>
      </c>
      <c r="CU30">
        <v>7.4012000000000002</v>
      </c>
      <c r="CV30">
        <v>0.55679999999999996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765</v>
      </c>
      <c r="DR30">
        <v>287</v>
      </c>
      <c r="DS30">
        <v>25.1999999999999</v>
      </c>
      <c r="DT30">
        <v>8.6</v>
      </c>
      <c r="DU30">
        <v>2590</v>
      </c>
      <c r="DV30">
        <v>1.8485428598632E-2</v>
      </c>
      <c r="DW30">
        <v>1.6041823719E-5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36081045900</v>
      </c>
      <c r="H31" t="s">
        <v>1677</v>
      </c>
      <c r="I31">
        <v>5.2852000000000003E-2</v>
      </c>
      <c r="J31">
        <v>3691</v>
      </c>
      <c r="K31">
        <v>507</v>
      </c>
      <c r="L31">
        <v>1261</v>
      </c>
      <c r="M31">
        <v>47</v>
      </c>
      <c r="N31">
        <v>1052</v>
      </c>
      <c r="O31">
        <v>101</v>
      </c>
      <c r="P31">
        <v>723</v>
      </c>
      <c r="Q31">
        <v>295</v>
      </c>
      <c r="R31">
        <v>247</v>
      </c>
      <c r="S31">
        <v>111</v>
      </c>
      <c r="T31">
        <v>20479</v>
      </c>
      <c r="U31">
        <v>2857</v>
      </c>
      <c r="V31">
        <v>1024</v>
      </c>
      <c r="W31">
        <v>238</v>
      </c>
      <c r="X31">
        <v>232</v>
      </c>
      <c r="Y31">
        <v>83</v>
      </c>
      <c r="Z31">
        <v>669</v>
      </c>
      <c r="AA31">
        <v>211</v>
      </c>
      <c r="AB31">
        <v>212</v>
      </c>
      <c r="AC31">
        <v>108</v>
      </c>
      <c r="AD31">
        <v>68</v>
      </c>
      <c r="AE31">
        <v>56.299999999999898</v>
      </c>
      <c r="AF31">
        <v>3602</v>
      </c>
      <c r="AG31">
        <v>510.89999999999901</v>
      </c>
      <c r="AH31">
        <v>1334</v>
      </c>
      <c r="AI31">
        <v>265.3</v>
      </c>
      <c r="AJ31">
        <v>29</v>
      </c>
      <c r="AK31">
        <v>30.1</v>
      </c>
      <c r="AL31">
        <v>9</v>
      </c>
      <c r="AM31">
        <v>14</v>
      </c>
      <c r="AN31">
        <v>147</v>
      </c>
      <c r="AO31">
        <v>59.7</v>
      </c>
      <c r="AP31">
        <v>499</v>
      </c>
      <c r="AQ31">
        <v>98</v>
      </c>
      <c r="AR31">
        <v>8</v>
      </c>
      <c r="AS31">
        <v>3</v>
      </c>
      <c r="AT31">
        <v>19.600000000000001</v>
      </c>
      <c r="AU31">
        <v>7.8</v>
      </c>
      <c r="AV31">
        <v>12</v>
      </c>
      <c r="AW31">
        <v>4.5</v>
      </c>
      <c r="AX31">
        <v>20479</v>
      </c>
      <c r="AY31">
        <v>2857</v>
      </c>
      <c r="AZ31">
        <v>39.399999999999899</v>
      </c>
      <c r="BA31">
        <v>6.7</v>
      </c>
      <c r="BB31">
        <v>6.3</v>
      </c>
      <c r="BC31">
        <v>2.2999999999999998</v>
      </c>
      <c r="BD31">
        <v>18.100000000000001</v>
      </c>
      <c r="BE31">
        <v>5.0999999999999996</v>
      </c>
      <c r="BF31">
        <v>5.7</v>
      </c>
      <c r="BG31">
        <v>2.9</v>
      </c>
      <c r="BH31">
        <v>6.5</v>
      </c>
      <c r="BI31">
        <v>5.3</v>
      </c>
      <c r="BJ31">
        <v>97.599999999999895</v>
      </c>
      <c r="BK31">
        <v>3.5</v>
      </c>
      <c r="BL31">
        <v>37.899999999999899</v>
      </c>
      <c r="BM31">
        <v>5.6</v>
      </c>
      <c r="BN31">
        <v>2.2999999999999998</v>
      </c>
      <c r="BO31">
        <v>2.4</v>
      </c>
      <c r="BP31">
        <v>0.7</v>
      </c>
      <c r="BQ31">
        <v>1.1000000000000001</v>
      </c>
      <c r="BR31">
        <v>14</v>
      </c>
      <c r="BS31">
        <v>5.5</v>
      </c>
      <c r="BT31">
        <v>47.399999999999899</v>
      </c>
      <c r="BU31">
        <v>8.6999999999999904</v>
      </c>
      <c r="BV31">
        <v>0.2</v>
      </c>
      <c r="BW31">
        <v>0.1</v>
      </c>
      <c r="BX31">
        <v>0.7097</v>
      </c>
      <c r="BY31">
        <v>0.84130000000000005</v>
      </c>
      <c r="BZ31">
        <v>0.78459999999999996</v>
      </c>
      <c r="CA31">
        <v>0.96560000000000001</v>
      </c>
      <c r="CB31">
        <v>3.3012000000000001</v>
      </c>
      <c r="CC31">
        <v>0.87890000000000001</v>
      </c>
      <c r="CD31">
        <v>5.8299999999999998E-2</v>
      </c>
      <c r="CE31">
        <v>0.27</v>
      </c>
      <c r="CF31">
        <v>7.2599999999999998E-2</v>
      </c>
      <c r="CG31">
        <v>0.41499999999999998</v>
      </c>
      <c r="CH31">
        <v>0.81579999999999997</v>
      </c>
      <c r="CI31">
        <v>4.58E-2</v>
      </c>
      <c r="CJ31">
        <v>0.91720000000000002</v>
      </c>
      <c r="CK31">
        <v>0.98850000000000005</v>
      </c>
      <c r="CL31">
        <v>1.9056999999999999</v>
      </c>
      <c r="CM31">
        <v>0.99029999999999996</v>
      </c>
      <c r="CN31">
        <v>0.32450000000000001</v>
      </c>
      <c r="CO31">
        <v>0.74239999999999995</v>
      </c>
      <c r="CP31">
        <v>0.8911</v>
      </c>
      <c r="CQ31">
        <v>0.74490000000000001</v>
      </c>
      <c r="CR31">
        <v>0.4259</v>
      </c>
      <c r="CS31">
        <v>3.1288</v>
      </c>
      <c r="CT31">
        <v>0.87270000000000003</v>
      </c>
      <c r="CU31">
        <v>9.1515000000000004</v>
      </c>
      <c r="CV31">
        <v>0.8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1</v>
      </c>
      <c r="DI31">
        <v>2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3</v>
      </c>
      <c r="DQ31">
        <v>613</v>
      </c>
      <c r="DR31">
        <v>257</v>
      </c>
      <c r="DS31">
        <v>16.600000000000001</v>
      </c>
      <c r="DT31">
        <v>6.6</v>
      </c>
      <c r="DU31">
        <v>1201</v>
      </c>
      <c r="DV31">
        <v>1.8053090704975999E-2</v>
      </c>
      <c r="DW31">
        <v>1.4595272105999999E-5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36081046100</v>
      </c>
      <c r="H32" t="s">
        <v>1676</v>
      </c>
      <c r="I32">
        <v>4.3558899999999998E-2</v>
      </c>
      <c r="J32">
        <v>2767</v>
      </c>
      <c r="K32">
        <v>368</v>
      </c>
      <c r="L32">
        <v>816</v>
      </c>
      <c r="M32">
        <v>45</v>
      </c>
      <c r="N32">
        <v>719</v>
      </c>
      <c r="O32">
        <v>64</v>
      </c>
      <c r="P32">
        <v>678</v>
      </c>
      <c r="Q32">
        <v>254</v>
      </c>
      <c r="R32">
        <v>91</v>
      </c>
      <c r="S32">
        <v>58</v>
      </c>
      <c r="T32">
        <v>18289</v>
      </c>
      <c r="U32">
        <v>3121</v>
      </c>
      <c r="V32">
        <v>701</v>
      </c>
      <c r="W32">
        <v>181</v>
      </c>
      <c r="X32">
        <v>260</v>
      </c>
      <c r="Y32">
        <v>80</v>
      </c>
      <c r="Z32">
        <v>627</v>
      </c>
      <c r="AA32">
        <v>165</v>
      </c>
      <c r="AB32">
        <v>119</v>
      </c>
      <c r="AC32">
        <v>54</v>
      </c>
      <c r="AD32">
        <v>120</v>
      </c>
      <c r="AE32">
        <v>56.6</v>
      </c>
      <c r="AF32">
        <v>2540</v>
      </c>
      <c r="AG32">
        <v>400.1</v>
      </c>
      <c r="AH32">
        <v>967</v>
      </c>
      <c r="AI32">
        <v>206.69999999999899</v>
      </c>
      <c r="AJ32">
        <v>12</v>
      </c>
      <c r="AK32">
        <v>17.8</v>
      </c>
      <c r="AL32">
        <v>0</v>
      </c>
      <c r="AM32">
        <v>11</v>
      </c>
      <c r="AN32">
        <v>124</v>
      </c>
      <c r="AO32">
        <v>46</v>
      </c>
      <c r="AP32">
        <v>417</v>
      </c>
      <c r="AQ32">
        <v>65</v>
      </c>
      <c r="AR32">
        <v>8</v>
      </c>
      <c r="AS32">
        <v>4</v>
      </c>
      <c r="AT32">
        <v>24.6</v>
      </c>
      <c r="AU32">
        <v>8.1999999999999904</v>
      </c>
      <c r="AV32">
        <v>6.4</v>
      </c>
      <c r="AW32">
        <v>3.9</v>
      </c>
      <c r="AX32">
        <v>18289</v>
      </c>
      <c r="AY32">
        <v>3121</v>
      </c>
      <c r="AZ32">
        <v>36.200000000000003</v>
      </c>
      <c r="BA32">
        <v>7.9</v>
      </c>
      <c r="BB32">
        <v>9.4</v>
      </c>
      <c r="BC32">
        <v>2.9</v>
      </c>
      <c r="BD32">
        <v>22.6999999999999</v>
      </c>
      <c r="BE32">
        <v>5.0999999999999996</v>
      </c>
      <c r="BF32">
        <v>4.3</v>
      </c>
      <c r="BG32">
        <v>1.9</v>
      </c>
      <c r="BH32">
        <v>16.6999999999999</v>
      </c>
      <c r="BI32">
        <v>7.7</v>
      </c>
      <c r="BJ32">
        <v>91.799999999999898</v>
      </c>
      <c r="BK32">
        <v>7.7</v>
      </c>
      <c r="BL32">
        <v>37.5</v>
      </c>
      <c r="BM32">
        <v>6.3</v>
      </c>
      <c r="BN32">
        <v>1.5</v>
      </c>
      <c r="BO32">
        <v>2.2000000000000002</v>
      </c>
      <c r="BP32">
        <v>0</v>
      </c>
      <c r="BQ32">
        <v>3.6</v>
      </c>
      <c r="BR32">
        <v>17.1999999999999</v>
      </c>
      <c r="BS32">
        <v>6.2</v>
      </c>
      <c r="BT32">
        <v>58</v>
      </c>
      <c r="BU32">
        <v>7.8</v>
      </c>
      <c r="BV32">
        <v>0.3</v>
      </c>
      <c r="BW32">
        <v>0.1</v>
      </c>
      <c r="BX32">
        <v>0.79210000000000003</v>
      </c>
      <c r="BY32">
        <v>0.44280000000000003</v>
      </c>
      <c r="BZ32">
        <v>0.84560000000000002</v>
      </c>
      <c r="CA32">
        <v>0.94579999999999997</v>
      </c>
      <c r="CB32">
        <v>3.0265</v>
      </c>
      <c r="CC32">
        <v>0.8155</v>
      </c>
      <c r="CD32">
        <v>0.18329999999999999</v>
      </c>
      <c r="CE32">
        <v>0.61429999999999996</v>
      </c>
      <c r="CF32">
        <v>2.6800000000000001E-2</v>
      </c>
      <c r="CG32">
        <v>0.84389999999999998</v>
      </c>
      <c r="CH32">
        <v>1.6682999999999999</v>
      </c>
      <c r="CI32">
        <v>0.26550000000000001</v>
      </c>
      <c r="CJ32">
        <v>0.83360000000000001</v>
      </c>
      <c r="CK32">
        <v>0.98740000000000006</v>
      </c>
      <c r="CL32">
        <v>1.821</v>
      </c>
      <c r="CM32">
        <v>0.95799999999999996</v>
      </c>
      <c r="CN32">
        <v>0.28129999999999999</v>
      </c>
      <c r="CO32">
        <v>0</v>
      </c>
      <c r="CP32">
        <v>0.93330000000000002</v>
      </c>
      <c r="CQ32">
        <v>0.81850000000000001</v>
      </c>
      <c r="CR32">
        <v>0.48020000000000002</v>
      </c>
      <c r="CS32">
        <v>2.5133000000000001</v>
      </c>
      <c r="CT32">
        <v>0.63090000000000002</v>
      </c>
      <c r="CU32">
        <v>9.0290999999999997</v>
      </c>
      <c r="CV32">
        <v>0.78669999999999995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3</v>
      </c>
      <c r="DQ32">
        <v>765</v>
      </c>
      <c r="DR32">
        <v>229</v>
      </c>
      <c r="DS32">
        <v>27.6</v>
      </c>
      <c r="DT32">
        <v>7.2</v>
      </c>
      <c r="DU32">
        <v>2946</v>
      </c>
      <c r="DV32">
        <v>1.8075150830548E-2</v>
      </c>
      <c r="DW32">
        <v>1.1891214432E-5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36081046300</v>
      </c>
      <c r="H33" t="s">
        <v>1675</v>
      </c>
      <c r="I33">
        <v>6.1550500000000001E-2</v>
      </c>
      <c r="J33">
        <v>4023</v>
      </c>
      <c r="K33">
        <v>584</v>
      </c>
      <c r="L33">
        <v>1228</v>
      </c>
      <c r="M33">
        <v>51</v>
      </c>
      <c r="N33">
        <v>1009</v>
      </c>
      <c r="O33">
        <v>108</v>
      </c>
      <c r="P33">
        <v>949</v>
      </c>
      <c r="Q33">
        <v>369</v>
      </c>
      <c r="R33">
        <v>140</v>
      </c>
      <c r="S33">
        <v>84</v>
      </c>
      <c r="T33">
        <v>18289</v>
      </c>
      <c r="U33">
        <v>3431</v>
      </c>
      <c r="V33">
        <v>1072</v>
      </c>
      <c r="W33">
        <v>242</v>
      </c>
      <c r="X33">
        <v>324</v>
      </c>
      <c r="Y33">
        <v>125</v>
      </c>
      <c r="Z33">
        <v>997</v>
      </c>
      <c r="AA33">
        <v>277</v>
      </c>
      <c r="AB33">
        <v>206</v>
      </c>
      <c r="AC33">
        <v>81</v>
      </c>
      <c r="AD33">
        <v>136</v>
      </c>
      <c r="AE33">
        <v>66.599999999999895</v>
      </c>
      <c r="AF33">
        <v>3977</v>
      </c>
      <c r="AG33">
        <v>586.1</v>
      </c>
      <c r="AH33">
        <v>1050</v>
      </c>
      <c r="AI33">
        <v>230.3</v>
      </c>
      <c r="AJ33">
        <v>206</v>
      </c>
      <c r="AK33">
        <v>68.900000000000006</v>
      </c>
      <c r="AL33">
        <v>0</v>
      </c>
      <c r="AM33">
        <v>11</v>
      </c>
      <c r="AN33">
        <v>181</v>
      </c>
      <c r="AO33">
        <v>70.2</v>
      </c>
      <c r="AP33">
        <v>496</v>
      </c>
      <c r="AQ33">
        <v>98</v>
      </c>
      <c r="AR33">
        <v>0</v>
      </c>
      <c r="AS33">
        <v>11</v>
      </c>
      <c r="AT33">
        <v>23.6999999999999</v>
      </c>
      <c r="AU33">
        <v>8.9</v>
      </c>
      <c r="AV33">
        <v>6.8</v>
      </c>
      <c r="AW33">
        <v>4.2</v>
      </c>
      <c r="AX33">
        <v>18289</v>
      </c>
      <c r="AY33">
        <v>3431</v>
      </c>
      <c r="AZ33">
        <v>41.1</v>
      </c>
      <c r="BA33">
        <v>7.8</v>
      </c>
      <c r="BB33">
        <v>8.1</v>
      </c>
      <c r="BC33">
        <v>3.1</v>
      </c>
      <c r="BD33">
        <v>24.8</v>
      </c>
      <c r="BE33">
        <v>5.9</v>
      </c>
      <c r="BF33">
        <v>5.0999999999999996</v>
      </c>
      <c r="BG33">
        <v>2.1</v>
      </c>
      <c r="BH33">
        <v>13.5</v>
      </c>
      <c r="BI33">
        <v>6.4</v>
      </c>
      <c r="BJ33">
        <v>98.9</v>
      </c>
      <c r="BK33">
        <v>2.5</v>
      </c>
      <c r="BL33">
        <v>28.5</v>
      </c>
      <c r="BM33">
        <v>4.8</v>
      </c>
      <c r="BN33">
        <v>16.8</v>
      </c>
      <c r="BO33">
        <v>5.6</v>
      </c>
      <c r="BP33">
        <v>0</v>
      </c>
      <c r="BQ33">
        <v>2.4</v>
      </c>
      <c r="BR33">
        <v>17.899999999999899</v>
      </c>
      <c r="BS33">
        <v>6.7</v>
      </c>
      <c r="BT33">
        <v>49.2</v>
      </c>
      <c r="BU33">
        <v>8.6</v>
      </c>
      <c r="BV33">
        <v>0</v>
      </c>
      <c r="BW33">
        <v>0.3</v>
      </c>
      <c r="BX33">
        <v>0.77810000000000001</v>
      </c>
      <c r="BY33">
        <v>0.49109999999999998</v>
      </c>
      <c r="BZ33">
        <v>0.84560000000000002</v>
      </c>
      <c r="CA33">
        <v>0.97399999999999998</v>
      </c>
      <c r="CB33">
        <v>3.0889000000000002</v>
      </c>
      <c r="CC33">
        <v>0.83150000000000002</v>
      </c>
      <c r="CD33">
        <v>0.1205</v>
      </c>
      <c r="CE33">
        <v>0.75329999999999997</v>
      </c>
      <c r="CF33">
        <v>4.3499999999999997E-2</v>
      </c>
      <c r="CG33">
        <v>0.76690000000000003</v>
      </c>
      <c r="CH33">
        <v>1.6841999999999999</v>
      </c>
      <c r="CI33">
        <v>0.27350000000000002</v>
      </c>
      <c r="CJ33">
        <v>0.95330000000000004</v>
      </c>
      <c r="CK33">
        <v>0.96150000000000002</v>
      </c>
      <c r="CL33">
        <v>1.9147000000000001</v>
      </c>
      <c r="CM33">
        <v>0.99180000000000001</v>
      </c>
      <c r="CN33">
        <v>0.63780000000000003</v>
      </c>
      <c r="CO33">
        <v>0</v>
      </c>
      <c r="CP33">
        <v>0.9395</v>
      </c>
      <c r="CQ33">
        <v>0.75580000000000003</v>
      </c>
      <c r="CR33">
        <v>0</v>
      </c>
      <c r="CS33">
        <v>2.3331</v>
      </c>
      <c r="CT33">
        <v>0.53820000000000001</v>
      </c>
      <c r="CU33">
        <v>9.0208999999999904</v>
      </c>
      <c r="CV33">
        <v>0.78590000000000004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2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4</v>
      </c>
      <c r="DQ33">
        <v>864</v>
      </c>
      <c r="DR33">
        <v>273</v>
      </c>
      <c r="DS33">
        <v>21.5</v>
      </c>
      <c r="DT33">
        <v>5.9</v>
      </c>
      <c r="DU33">
        <v>2504</v>
      </c>
      <c r="DV33">
        <v>2.0804830005165E-2</v>
      </c>
      <c r="DW33">
        <v>1.7087303701000001E-5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36081046500</v>
      </c>
      <c r="H34" t="s">
        <v>1627</v>
      </c>
      <c r="I34">
        <v>5.00998E-2</v>
      </c>
      <c r="J34">
        <v>3348</v>
      </c>
      <c r="K34">
        <v>491</v>
      </c>
      <c r="L34">
        <v>1015</v>
      </c>
      <c r="M34">
        <v>53</v>
      </c>
      <c r="N34">
        <v>906</v>
      </c>
      <c r="O34">
        <v>68</v>
      </c>
      <c r="P34">
        <v>739</v>
      </c>
      <c r="Q34">
        <v>253</v>
      </c>
      <c r="R34">
        <v>70</v>
      </c>
      <c r="S34">
        <v>50</v>
      </c>
      <c r="T34">
        <v>14823</v>
      </c>
      <c r="U34">
        <v>1504</v>
      </c>
      <c r="V34">
        <v>887</v>
      </c>
      <c r="W34">
        <v>267</v>
      </c>
      <c r="X34">
        <v>367</v>
      </c>
      <c r="Y34">
        <v>127</v>
      </c>
      <c r="Z34">
        <v>663</v>
      </c>
      <c r="AA34">
        <v>189</v>
      </c>
      <c r="AB34">
        <v>263</v>
      </c>
      <c r="AC34">
        <v>103</v>
      </c>
      <c r="AD34">
        <v>111</v>
      </c>
      <c r="AE34">
        <v>72.2</v>
      </c>
      <c r="AF34">
        <v>3239</v>
      </c>
      <c r="AG34">
        <v>513.1</v>
      </c>
      <c r="AH34">
        <v>956</v>
      </c>
      <c r="AI34">
        <v>217.4</v>
      </c>
      <c r="AJ34">
        <v>242</v>
      </c>
      <c r="AK34">
        <v>70.900000000000006</v>
      </c>
      <c r="AL34">
        <v>0</v>
      </c>
      <c r="AM34">
        <v>11</v>
      </c>
      <c r="AN34">
        <v>198</v>
      </c>
      <c r="AO34">
        <v>80.799999999999898</v>
      </c>
      <c r="AP34">
        <v>627</v>
      </c>
      <c r="AQ34">
        <v>98</v>
      </c>
      <c r="AR34">
        <v>0</v>
      </c>
      <c r="AS34">
        <v>11</v>
      </c>
      <c r="AT34">
        <v>22.1999999999999</v>
      </c>
      <c r="AU34">
        <v>7.8</v>
      </c>
      <c r="AV34">
        <v>3.7</v>
      </c>
      <c r="AW34">
        <v>2.5</v>
      </c>
      <c r="AX34">
        <v>14823</v>
      </c>
      <c r="AY34">
        <v>1504</v>
      </c>
      <c r="AZ34">
        <v>41.5</v>
      </c>
      <c r="BA34">
        <v>10.4</v>
      </c>
      <c r="BB34">
        <v>11</v>
      </c>
      <c r="BC34">
        <v>4.2</v>
      </c>
      <c r="BD34">
        <v>19.8</v>
      </c>
      <c r="BE34">
        <v>4.8</v>
      </c>
      <c r="BF34">
        <v>7.9</v>
      </c>
      <c r="BG34">
        <v>2.9</v>
      </c>
      <c r="BH34">
        <v>12.3</v>
      </c>
      <c r="BI34">
        <v>7.9</v>
      </c>
      <c r="BJ34">
        <v>96.7</v>
      </c>
      <c r="BK34">
        <v>5.8</v>
      </c>
      <c r="BL34">
        <v>31.1999999999999</v>
      </c>
      <c r="BM34">
        <v>5.5</v>
      </c>
      <c r="BN34">
        <v>23.8</v>
      </c>
      <c r="BO34">
        <v>6.9</v>
      </c>
      <c r="BP34">
        <v>0</v>
      </c>
      <c r="BQ34">
        <v>2.9</v>
      </c>
      <c r="BR34">
        <v>21.899999999999899</v>
      </c>
      <c r="BS34">
        <v>8.8000000000000007</v>
      </c>
      <c r="BT34">
        <v>69.2</v>
      </c>
      <c r="BU34">
        <v>9</v>
      </c>
      <c r="BV34">
        <v>0</v>
      </c>
      <c r="BW34">
        <v>0.3</v>
      </c>
      <c r="BX34">
        <v>0.75290000000000001</v>
      </c>
      <c r="BY34">
        <v>0.14199999999999999</v>
      </c>
      <c r="BZ34">
        <v>0.9173</v>
      </c>
      <c r="CA34">
        <v>0.97629999999999995</v>
      </c>
      <c r="CB34">
        <v>2.7884000000000002</v>
      </c>
      <c r="CC34">
        <v>0.74870000000000003</v>
      </c>
      <c r="CD34">
        <v>0.27060000000000001</v>
      </c>
      <c r="CE34">
        <v>0.38080000000000003</v>
      </c>
      <c r="CF34">
        <v>0.22420000000000001</v>
      </c>
      <c r="CG34">
        <v>0.73080000000000001</v>
      </c>
      <c r="CH34">
        <v>1.6064000000000001</v>
      </c>
      <c r="CI34">
        <v>0.23599999999999999</v>
      </c>
      <c r="CJ34">
        <v>0.89659999999999995</v>
      </c>
      <c r="CK34">
        <v>0.97260000000000002</v>
      </c>
      <c r="CL34">
        <v>1.8692</v>
      </c>
      <c r="CM34">
        <v>0.98229999999999995</v>
      </c>
      <c r="CN34">
        <v>0.69710000000000005</v>
      </c>
      <c r="CO34">
        <v>0</v>
      </c>
      <c r="CP34">
        <v>0.9677</v>
      </c>
      <c r="CQ34">
        <v>0.89680000000000004</v>
      </c>
      <c r="CR34">
        <v>0</v>
      </c>
      <c r="CS34">
        <v>2.5615000000000001</v>
      </c>
      <c r="CT34">
        <v>0.65490000000000004</v>
      </c>
      <c r="CU34">
        <v>8.8255999999999997</v>
      </c>
      <c r="CV34">
        <v>0.76</v>
      </c>
      <c r="CW34">
        <v>0</v>
      </c>
      <c r="CX34">
        <v>0</v>
      </c>
      <c r="CY34">
        <v>1</v>
      </c>
      <c r="CZ34">
        <v>1</v>
      </c>
      <c r="DA34">
        <v>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4</v>
      </c>
      <c r="DQ34">
        <v>990</v>
      </c>
      <c r="DR34">
        <v>325</v>
      </c>
      <c r="DS34">
        <v>29.6</v>
      </c>
      <c r="DT34">
        <v>7.8</v>
      </c>
      <c r="DU34">
        <v>1711</v>
      </c>
      <c r="DV34">
        <v>1.505863770351E-2</v>
      </c>
      <c r="DW34">
        <v>1.3774305525999999E-5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36081046700</v>
      </c>
      <c r="H35" t="s">
        <v>1626</v>
      </c>
      <c r="I35">
        <v>5.47717E-2</v>
      </c>
      <c r="J35">
        <v>6765</v>
      </c>
      <c r="K35">
        <v>889</v>
      </c>
      <c r="L35">
        <v>2233</v>
      </c>
      <c r="M35">
        <v>94</v>
      </c>
      <c r="N35">
        <v>2081</v>
      </c>
      <c r="O35">
        <v>154</v>
      </c>
      <c r="P35">
        <v>2276</v>
      </c>
      <c r="Q35">
        <v>881</v>
      </c>
      <c r="R35">
        <v>165</v>
      </c>
      <c r="S35">
        <v>108</v>
      </c>
      <c r="T35">
        <v>13075</v>
      </c>
      <c r="U35">
        <v>2321</v>
      </c>
      <c r="V35">
        <v>1523</v>
      </c>
      <c r="W35">
        <v>370</v>
      </c>
      <c r="X35">
        <v>603</v>
      </c>
      <c r="Y35">
        <v>211</v>
      </c>
      <c r="Z35">
        <v>1885</v>
      </c>
      <c r="AA35">
        <v>539</v>
      </c>
      <c r="AB35">
        <v>383</v>
      </c>
      <c r="AC35">
        <v>177</v>
      </c>
      <c r="AD35">
        <v>357</v>
      </c>
      <c r="AE35">
        <v>170.4</v>
      </c>
      <c r="AF35">
        <v>6534</v>
      </c>
      <c r="AG35">
        <v>904.39999999999895</v>
      </c>
      <c r="AH35">
        <v>1887</v>
      </c>
      <c r="AI35">
        <v>516.5</v>
      </c>
      <c r="AJ35">
        <v>1407</v>
      </c>
      <c r="AK35">
        <v>212.599999999999</v>
      </c>
      <c r="AL35">
        <v>0</v>
      </c>
      <c r="AM35">
        <v>16</v>
      </c>
      <c r="AN35">
        <v>592</v>
      </c>
      <c r="AO35">
        <v>198</v>
      </c>
      <c r="AP35">
        <v>1425</v>
      </c>
      <c r="AQ35">
        <v>217</v>
      </c>
      <c r="AR35">
        <v>5</v>
      </c>
      <c r="AS35">
        <v>9</v>
      </c>
      <c r="AT35">
        <v>33.6</v>
      </c>
      <c r="AU35">
        <v>11.4</v>
      </c>
      <c r="AV35">
        <v>5.4</v>
      </c>
      <c r="AW35">
        <v>3.3</v>
      </c>
      <c r="AX35">
        <v>13075</v>
      </c>
      <c r="AY35">
        <v>2321</v>
      </c>
      <c r="AZ35">
        <v>37.200000000000003</v>
      </c>
      <c r="BA35">
        <v>8.1999999999999904</v>
      </c>
      <c r="BB35">
        <v>8.9</v>
      </c>
      <c r="BC35">
        <v>3.2</v>
      </c>
      <c r="BD35">
        <v>27.899999999999899</v>
      </c>
      <c r="BE35">
        <v>7.1</v>
      </c>
      <c r="BF35">
        <v>5.7</v>
      </c>
      <c r="BG35">
        <v>2.6</v>
      </c>
      <c r="BH35">
        <v>17.1999999999999</v>
      </c>
      <c r="BI35">
        <v>8.1</v>
      </c>
      <c r="BJ35">
        <v>96.599999999999895</v>
      </c>
      <c r="BK35">
        <v>4.2</v>
      </c>
      <c r="BL35">
        <v>31.5</v>
      </c>
      <c r="BM35">
        <v>7.6</v>
      </c>
      <c r="BN35">
        <v>63</v>
      </c>
      <c r="BO35">
        <v>9.1</v>
      </c>
      <c r="BP35">
        <v>0</v>
      </c>
      <c r="BQ35">
        <v>1.3</v>
      </c>
      <c r="BR35">
        <v>28.399999999999899</v>
      </c>
      <c r="BS35">
        <v>9.3000000000000007</v>
      </c>
      <c r="BT35">
        <v>68.5</v>
      </c>
      <c r="BU35">
        <v>8.8000000000000007</v>
      </c>
      <c r="BV35">
        <v>0.1</v>
      </c>
      <c r="BW35">
        <v>0.1</v>
      </c>
      <c r="BX35">
        <v>0.88949999999999996</v>
      </c>
      <c r="BY35">
        <v>0.3221</v>
      </c>
      <c r="BZ35">
        <v>0.94550000000000001</v>
      </c>
      <c r="CA35">
        <v>0.95199999999999996</v>
      </c>
      <c r="CB35">
        <v>3.1091000000000002</v>
      </c>
      <c r="CC35">
        <v>0.83640000000000003</v>
      </c>
      <c r="CD35">
        <v>0.15770000000000001</v>
      </c>
      <c r="CE35">
        <v>0.88080000000000003</v>
      </c>
      <c r="CF35">
        <v>7.2599999999999998E-2</v>
      </c>
      <c r="CG35">
        <v>0.85150000000000003</v>
      </c>
      <c r="CH35">
        <v>1.9625999999999999</v>
      </c>
      <c r="CI35">
        <v>0.46229999999999999</v>
      </c>
      <c r="CJ35">
        <v>0.89500000000000002</v>
      </c>
      <c r="CK35">
        <v>0.97319999999999995</v>
      </c>
      <c r="CL35">
        <v>1.8682000000000001</v>
      </c>
      <c r="CM35">
        <v>0.9819</v>
      </c>
      <c r="CN35">
        <v>0.84489999999999998</v>
      </c>
      <c r="CO35">
        <v>0</v>
      </c>
      <c r="CP35">
        <v>0.98680000000000001</v>
      </c>
      <c r="CQ35">
        <v>0.8901</v>
      </c>
      <c r="CR35">
        <v>0.31780000000000003</v>
      </c>
      <c r="CS35">
        <v>3.0396000000000001</v>
      </c>
      <c r="CT35">
        <v>0.84519999999999995</v>
      </c>
      <c r="CU35">
        <v>9.9795999999999996</v>
      </c>
      <c r="CV35">
        <v>0.88139999999999996</v>
      </c>
      <c r="CW35">
        <v>0</v>
      </c>
      <c r="CX35">
        <v>0</v>
      </c>
      <c r="CY35">
        <v>1</v>
      </c>
      <c r="CZ35">
        <v>1</v>
      </c>
      <c r="DA35">
        <v>2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1</v>
      </c>
      <c r="DP35">
        <v>4</v>
      </c>
      <c r="DQ35">
        <v>1514</v>
      </c>
      <c r="DR35">
        <v>533</v>
      </c>
      <c r="DS35">
        <v>22.399999999999899</v>
      </c>
      <c r="DT35">
        <v>6.7</v>
      </c>
      <c r="DU35">
        <v>2744</v>
      </c>
      <c r="DV35">
        <v>1.9877746058442999E-2</v>
      </c>
      <c r="DW35">
        <v>1.5122474793999999E-5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36081046900</v>
      </c>
      <c r="H36" t="s">
        <v>1625</v>
      </c>
      <c r="I36">
        <v>5.8450099999999998E-2</v>
      </c>
      <c r="J36">
        <v>7860</v>
      </c>
      <c r="K36">
        <v>759</v>
      </c>
      <c r="L36">
        <v>2931</v>
      </c>
      <c r="M36">
        <v>112</v>
      </c>
      <c r="N36">
        <v>2704</v>
      </c>
      <c r="O36">
        <v>154</v>
      </c>
      <c r="P36">
        <v>2137</v>
      </c>
      <c r="Q36">
        <v>654</v>
      </c>
      <c r="R36">
        <v>262</v>
      </c>
      <c r="S36">
        <v>145</v>
      </c>
      <c r="T36">
        <v>19484</v>
      </c>
      <c r="U36">
        <v>3938</v>
      </c>
      <c r="V36">
        <v>1594</v>
      </c>
      <c r="W36">
        <v>437</v>
      </c>
      <c r="X36">
        <v>1090</v>
      </c>
      <c r="Y36">
        <v>234</v>
      </c>
      <c r="Z36">
        <v>1739</v>
      </c>
      <c r="AA36">
        <v>491</v>
      </c>
      <c r="AB36">
        <v>972</v>
      </c>
      <c r="AC36">
        <v>380</v>
      </c>
      <c r="AD36">
        <v>299</v>
      </c>
      <c r="AE36">
        <v>140.69999999999899</v>
      </c>
      <c r="AF36">
        <v>7556</v>
      </c>
      <c r="AG36">
        <v>773.29999999999905</v>
      </c>
      <c r="AH36">
        <v>1969</v>
      </c>
      <c r="AI36">
        <v>460.3</v>
      </c>
      <c r="AJ36">
        <v>2259</v>
      </c>
      <c r="AK36">
        <v>202.099999999999</v>
      </c>
      <c r="AL36">
        <v>0</v>
      </c>
      <c r="AM36">
        <v>16</v>
      </c>
      <c r="AN36">
        <v>577</v>
      </c>
      <c r="AO36">
        <v>191.69999999999899</v>
      </c>
      <c r="AP36">
        <v>1830</v>
      </c>
      <c r="AQ36">
        <v>199</v>
      </c>
      <c r="AR36">
        <v>0</v>
      </c>
      <c r="AS36">
        <v>16</v>
      </c>
      <c r="AT36">
        <v>27.1999999999999</v>
      </c>
      <c r="AU36">
        <v>7.4</v>
      </c>
      <c r="AV36">
        <v>7.2</v>
      </c>
      <c r="AW36">
        <v>3.8</v>
      </c>
      <c r="AX36">
        <v>19484</v>
      </c>
      <c r="AY36">
        <v>3938</v>
      </c>
      <c r="AZ36">
        <v>29.6</v>
      </c>
      <c r="BA36">
        <v>7.1</v>
      </c>
      <c r="BB36">
        <v>13.9</v>
      </c>
      <c r="BC36">
        <v>3.4</v>
      </c>
      <c r="BD36">
        <v>22.1</v>
      </c>
      <c r="BE36">
        <v>5.9</v>
      </c>
      <c r="BF36">
        <v>12.4</v>
      </c>
      <c r="BG36">
        <v>4.5</v>
      </c>
      <c r="BH36">
        <v>11.1</v>
      </c>
      <c r="BI36">
        <v>5.2</v>
      </c>
      <c r="BJ36">
        <v>96.099999999999895</v>
      </c>
      <c r="BK36">
        <v>3.3</v>
      </c>
      <c r="BL36">
        <v>26.899999999999899</v>
      </c>
      <c r="BM36">
        <v>5.8</v>
      </c>
      <c r="BN36">
        <v>77.099999999999895</v>
      </c>
      <c r="BO36">
        <v>6.2</v>
      </c>
      <c r="BP36">
        <v>0</v>
      </c>
      <c r="BQ36">
        <v>1</v>
      </c>
      <c r="BR36">
        <v>21.3</v>
      </c>
      <c r="BS36">
        <v>7</v>
      </c>
      <c r="BT36">
        <v>67.7</v>
      </c>
      <c r="BU36">
        <v>7.3</v>
      </c>
      <c r="BV36">
        <v>0</v>
      </c>
      <c r="BW36">
        <v>0.2</v>
      </c>
      <c r="BX36">
        <v>0.82750000000000001</v>
      </c>
      <c r="BY36">
        <v>0.52890000000000004</v>
      </c>
      <c r="BZ36">
        <v>0.81389999999999996</v>
      </c>
      <c r="CA36">
        <v>0.88690000000000002</v>
      </c>
      <c r="CB36">
        <v>3.0571000000000002</v>
      </c>
      <c r="CC36">
        <v>0.82379999999999998</v>
      </c>
      <c r="CD36">
        <v>0.46150000000000002</v>
      </c>
      <c r="CE36">
        <v>0.57150000000000001</v>
      </c>
      <c r="CF36">
        <v>0.63119999999999998</v>
      </c>
      <c r="CG36">
        <v>0.68820000000000003</v>
      </c>
      <c r="CH36">
        <v>2.3523999999999998</v>
      </c>
      <c r="CI36">
        <v>0.71099999999999997</v>
      </c>
      <c r="CJ36">
        <v>0.88739999999999997</v>
      </c>
      <c r="CK36">
        <v>0.95409999999999995</v>
      </c>
      <c r="CL36">
        <v>1.8413999999999999</v>
      </c>
      <c r="CM36">
        <v>0.96870000000000001</v>
      </c>
      <c r="CN36">
        <v>0.88239999999999996</v>
      </c>
      <c r="CO36">
        <v>0</v>
      </c>
      <c r="CP36">
        <v>0.96379999999999999</v>
      </c>
      <c r="CQ36">
        <v>0.8841</v>
      </c>
      <c r="CR36">
        <v>0</v>
      </c>
      <c r="CS36">
        <v>2.7303000000000002</v>
      </c>
      <c r="CT36">
        <v>0.73719999999999997</v>
      </c>
      <c r="CU36">
        <v>9.9811999999999905</v>
      </c>
      <c r="CV36">
        <v>0.88160000000000005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2</v>
      </c>
      <c r="DQ36">
        <v>1601</v>
      </c>
      <c r="DR36">
        <v>444</v>
      </c>
      <c r="DS36">
        <v>20.399999999999899</v>
      </c>
      <c r="DT36">
        <v>5.5</v>
      </c>
      <c r="DU36">
        <v>2702</v>
      </c>
      <c r="DV36">
        <v>2.2427447718230999E-2</v>
      </c>
      <c r="DW36">
        <v>1.5929993185000001E-5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36081047100</v>
      </c>
      <c r="H37" t="s">
        <v>1674</v>
      </c>
      <c r="I37">
        <v>6.1041600000000001E-2</v>
      </c>
      <c r="J37">
        <v>4415</v>
      </c>
      <c r="K37">
        <v>527</v>
      </c>
      <c r="L37">
        <v>1423</v>
      </c>
      <c r="M37">
        <v>77</v>
      </c>
      <c r="N37">
        <v>1335</v>
      </c>
      <c r="O37">
        <v>94</v>
      </c>
      <c r="P37">
        <v>888</v>
      </c>
      <c r="Q37">
        <v>292</v>
      </c>
      <c r="R37">
        <v>120</v>
      </c>
      <c r="S37">
        <v>51</v>
      </c>
      <c r="T37">
        <v>19602</v>
      </c>
      <c r="U37">
        <v>3661</v>
      </c>
      <c r="V37">
        <v>727</v>
      </c>
      <c r="W37">
        <v>201</v>
      </c>
      <c r="X37">
        <v>526</v>
      </c>
      <c r="Y37">
        <v>167</v>
      </c>
      <c r="Z37">
        <v>788</v>
      </c>
      <c r="AA37">
        <v>183</v>
      </c>
      <c r="AB37">
        <v>315</v>
      </c>
      <c r="AC37">
        <v>103</v>
      </c>
      <c r="AD37">
        <v>77</v>
      </c>
      <c r="AE37">
        <v>55.5</v>
      </c>
      <c r="AF37">
        <v>4149</v>
      </c>
      <c r="AG37">
        <v>554.39999999999895</v>
      </c>
      <c r="AH37">
        <v>1233</v>
      </c>
      <c r="AI37">
        <v>284</v>
      </c>
      <c r="AJ37">
        <v>648</v>
      </c>
      <c r="AK37">
        <v>97.5</v>
      </c>
      <c r="AL37">
        <v>0</v>
      </c>
      <c r="AM37">
        <v>11</v>
      </c>
      <c r="AN37">
        <v>370</v>
      </c>
      <c r="AO37">
        <v>111</v>
      </c>
      <c r="AP37">
        <v>872</v>
      </c>
      <c r="AQ37">
        <v>105</v>
      </c>
      <c r="AR37">
        <v>0</v>
      </c>
      <c r="AS37">
        <v>11</v>
      </c>
      <c r="AT37">
        <v>20.100000000000001</v>
      </c>
      <c r="AU37">
        <v>6.3</v>
      </c>
      <c r="AV37">
        <v>5.0999999999999996</v>
      </c>
      <c r="AW37">
        <v>2.1</v>
      </c>
      <c r="AX37">
        <v>19602</v>
      </c>
      <c r="AY37">
        <v>3661</v>
      </c>
      <c r="AZ37">
        <v>21.899999999999899</v>
      </c>
      <c r="BA37">
        <v>5.4</v>
      </c>
      <c r="BB37">
        <v>11.9</v>
      </c>
      <c r="BC37">
        <v>3.5</v>
      </c>
      <c r="BD37">
        <v>17.8</v>
      </c>
      <c r="BE37">
        <v>3.6</v>
      </c>
      <c r="BF37">
        <v>7.1</v>
      </c>
      <c r="BG37">
        <v>2.2000000000000002</v>
      </c>
      <c r="BH37">
        <v>5.8</v>
      </c>
      <c r="BI37">
        <v>4.0999999999999996</v>
      </c>
      <c r="BJ37">
        <v>94</v>
      </c>
      <c r="BK37">
        <v>5.6</v>
      </c>
      <c r="BL37">
        <v>29.8</v>
      </c>
      <c r="BM37">
        <v>5.9</v>
      </c>
      <c r="BN37">
        <v>45.5</v>
      </c>
      <c r="BO37">
        <v>6.4</v>
      </c>
      <c r="BP37">
        <v>0</v>
      </c>
      <c r="BQ37">
        <v>2.1</v>
      </c>
      <c r="BR37">
        <v>27.6999999999999</v>
      </c>
      <c r="BS37">
        <v>8.1</v>
      </c>
      <c r="BT37">
        <v>65.299999999999898</v>
      </c>
      <c r="BU37">
        <v>6.9</v>
      </c>
      <c r="BV37">
        <v>0</v>
      </c>
      <c r="BW37">
        <v>0.2</v>
      </c>
      <c r="BX37">
        <v>0.71919999999999995</v>
      </c>
      <c r="BY37">
        <v>0.28620000000000001</v>
      </c>
      <c r="BZ37">
        <v>0.80969999999999998</v>
      </c>
      <c r="CA37">
        <v>0.78100000000000003</v>
      </c>
      <c r="CB37">
        <v>2.5962000000000001</v>
      </c>
      <c r="CC37">
        <v>0.69610000000000005</v>
      </c>
      <c r="CD37">
        <v>0.3276</v>
      </c>
      <c r="CE37">
        <v>0.25800000000000001</v>
      </c>
      <c r="CF37">
        <v>0.15820000000000001</v>
      </c>
      <c r="CG37">
        <v>0.36609999999999998</v>
      </c>
      <c r="CH37">
        <v>1.1100000000000001</v>
      </c>
      <c r="CI37">
        <v>7.9399999999999998E-2</v>
      </c>
      <c r="CJ37">
        <v>0.85670000000000002</v>
      </c>
      <c r="CK37">
        <v>0.96709999999999996</v>
      </c>
      <c r="CL37">
        <v>1.8237000000000001</v>
      </c>
      <c r="CM37">
        <v>0.95940000000000003</v>
      </c>
      <c r="CN37">
        <v>0.79100000000000004</v>
      </c>
      <c r="CO37">
        <v>0</v>
      </c>
      <c r="CP37">
        <v>0.98460000000000003</v>
      </c>
      <c r="CQ37">
        <v>0.86699999999999999</v>
      </c>
      <c r="CR37">
        <v>0</v>
      </c>
      <c r="CS37">
        <v>2.6425000000000001</v>
      </c>
      <c r="CT37">
        <v>0.69289999999999996</v>
      </c>
      <c r="CU37">
        <v>8.1723999999999997</v>
      </c>
      <c r="CV37">
        <v>0.66920000000000002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2</v>
      </c>
      <c r="DQ37">
        <v>796</v>
      </c>
      <c r="DR37">
        <v>259</v>
      </c>
      <c r="DS37">
        <v>18</v>
      </c>
      <c r="DT37">
        <v>5.7</v>
      </c>
      <c r="DU37">
        <v>2025</v>
      </c>
      <c r="DV37">
        <v>1.8914402166258001E-2</v>
      </c>
      <c r="DW37">
        <v>1.7281381991000002E-5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36081047300</v>
      </c>
      <c r="H38" t="s">
        <v>1673</v>
      </c>
      <c r="I38">
        <v>7.6637800000000006E-2</v>
      </c>
      <c r="J38">
        <v>4007</v>
      </c>
      <c r="K38">
        <v>417</v>
      </c>
      <c r="L38">
        <v>1706</v>
      </c>
      <c r="M38">
        <v>65</v>
      </c>
      <c r="N38">
        <v>1563</v>
      </c>
      <c r="O38">
        <v>105</v>
      </c>
      <c r="P38">
        <v>680</v>
      </c>
      <c r="Q38">
        <v>231</v>
      </c>
      <c r="R38">
        <v>179</v>
      </c>
      <c r="S38">
        <v>89</v>
      </c>
      <c r="T38">
        <v>28482</v>
      </c>
      <c r="U38">
        <v>3456</v>
      </c>
      <c r="V38">
        <v>789</v>
      </c>
      <c r="W38">
        <v>209</v>
      </c>
      <c r="X38">
        <v>793</v>
      </c>
      <c r="Y38">
        <v>154</v>
      </c>
      <c r="Z38">
        <v>443</v>
      </c>
      <c r="AA38">
        <v>103</v>
      </c>
      <c r="AB38">
        <v>362</v>
      </c>
      <c r="AC38">
        <v>133</v>
      </c>
      <c r="AD38">
        <v>70</v>
      </c>
      <c r="AE38">
        <v>54.1</v>
      </c>
      <c r="AF38">
        <v>3435</v>
      </c>
      <c r="AG38">
        <v>469.6</v>
      </c>
      <c r="AH38">
        <v>845</v>
      </c>
      <c r="AI38">
        <v>186</v>
      </c>
      <c r="AJ38">
        <v>854</v>
      </c>
      <c r="AK38">
        <v>105</v>
      </c>
      <c r="AL38">
        <v>0</v>
      </c>
      <c r="AM38">
        <v>11</v>
      </c>
      <c r="AN38">
        <v>245</v>
      </c>
      <c r="AO38">
        <v>83.799999999999898</v>
      </c>
      <c r="AP38">
        <v>837</v>
      </c>
      <c r="AQ38">
        <v>122</v>
      </c>
      <c r="AR38">
        <v>0</v>
      </c>
      <c r="AS38">
        <v>11</v>
      </c>
      <c r="AT38">
        <v>17</v>
      </c>
      <c r="AU38">
        <v>5.7</v>
      </c>
      <c r="AV38">
        <v>7.6</v>
      </c>
      <c r="AW38">
        <v>3.4</v>
      </c>
      <c r="AX38">
        <v>28482</v>
      </c>
      <c r="AY38">
        <v>3456</v>
      </c>
      <c r="AZ38">
        <v>24.6</v>
      </c>
      <c r="BA38">
        <v>6.5</v>
      </c>
      <c r="BB38">
        <v>19.8</v>
      </c>
      <c r="BC38">
        <v>4.2</v>
      </c>
      <c r="BD38">
        <v>11.1</v>
      </c>
      <c r="BE38">
        <v>2.2999999999999998</v>
      </c>
      <c r="BF38">
        <v>9</v>
      </c>
      <c r="BG38">
        <v>3.3</v>
      </c>
      <c r="BH38">
        <v>4.5</v>
      </c>
      <c r="BI38">
        <v>3.5</v>
      </c>
      <c r="BJ38">
        <v>85.7</v>
      </c>
      <c r="BK38">
        <v>7.6</v>
      </c>
      <c r="BL38">
        <v>21.6</v>
      </c>
      <c r="BM38">
        <v>4.2</v>
      </c>
      <c r="BN38">
        <v>50.1</v>
      </c>
      <c r="BO38">
        <v>5.9</v>
      </c>
      <c r="BP38">
        <v>0</v>
      </c>
      <c r="BQ38">
        <v>1.7</v>
      </c>
      <c r="BR38">
        <v>15.6999999999999</v>
      </c>
      <c r="BS38">
        <v>5.3</v>
      </c>
      <c r="BT38">
        <v>53.6</v>
      </c>
      <c r="BU38">
        <v>7.3</v>
      </c>
      <c r="BV38">
        <v>0</v>
      </c>
      <c r="BW38">
        <v>0.3</v>
      </c>
      <c r="BX38">
        <v>0.65269999999999995</v>
      </c>
      <c r="BY38">
        <v>0.56930000000000003</v>
      </c>
      <c r="BZ38">
        <v>0.50760000000000005</v>
      </c>
      <c r="CA38">
        <v>0.82010000000000005</v>
      </c>
      <c r="CB38">
        <v>2.5497999999999998</v>
      </c>
      <c r="CC38">
        <v>0.67989999999999995</v>
      </c>
      <c r="CD38">
        <v>0.82079999999999997</v>
      </c>
      <c r="CE38">
        <v>6.1600000000000002E-2</v>
      </c>
      <c r="CF38">
        <v>0.3296</v>
      </c>
      <c r="CG38">
        <v>0.26319999999999999</v>
      </c>
      <c r="CH38">
        <v>1.4752000000000001</v>
      </c>
      <c r="CI38">
        <v>0.1726</v>
      </c>
      <c r="CJ38">
        <v>0.78580000000000005</v>
      </c>
      <c r="CK38">
        <v>0.91700000000000004</v>
      </c>
      <c r="CL38">
        <v>1.7028000000000001</v>
      </c>
      <c r="CM38">
        <v>0.91039999999999999</v>
      </c>
      <c r="CN38">
        <v>0.8054</v>
      </c>
      <c r="CO38">
        <v>0</v>
      </c>
      <c r="CP38">
        <v>0.91759999999999997</v>
      </c>
      <c r="CQ38">
        <v>0.78810000000000002</v>
      </c>
      <c r="CR38">
        <v>0</v>
      </c>
      <c r="CS38">
        <v>2.5110999999999999</v>
      </c>
      <c r="CT38">
        <v>0.62880000000000003</v>
      </c>
      <c r="CU38">
        <v>8.2390000000000008</v>
      </c>
      <c r="CV38">
        <v>0.68030000000000002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2</v>
      </c>
      <c r="DQ38">
        <v>416</v>
      </c>
      <c r="DR38">
        <v>148</v>
      </c>
      <c r="DS38">
        <v>10.4</v>
      </c>
      <c r="DT38">
        <v>3.2</v>
      </c>
      <c r="DU38">
        <v>3961</v>
      </c>
      <c r="DV38">
        <v>2.4171619800127001E-2</v>
      </c>
      <c r="DW38">
        <v>2.1117832723999999E-5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36081047500</v>
      </c>
      <c r="H39" t="s">
        <v>1672</v>
      </c>
      <c r="I39">
        <v>0.1084035</v>
      </c>
      <c r="J39">
        <v>4142</v>
      </c>
      <c r="K39">
        <v>515</v>
      </c>
      <c r="L39">
        <v>1695</v>
      </c>
      <c r="M39">
        <v>68</v>
      </c>
      <c r="N39">
        <v>1438</v>
      </c>
      <c r="O39">
        <v>123</v>
      </c>
      <c r="P39">
        <v>548</v>
      </c>
      <c r="Q39">
        <v>225</v>
      </c>
      <c r="R39">
        <v>210</v>
      </c>
      <c r="S39">
        <v>92</v>
      </c>
      <c r="T39">
        <v>25959</v>
      </c>
      <c r="U39">
        <v>3947</v>
      </c>
      <c r="V39">
        <v>579</v>
      </c>
      <c r="W39">
        <v>180</v>
      </c>
      <c r="X39">
        <v>377</v>
      </c>
      <c r="Y39">
        <v>113</v>
      </c>
      <c r="Z39">
        <v>738</v>
      </c>
      <c r="AA39">
        <v>176</v>
      </c>
      <c r="AB39">
        <v>278</v>
      </c>
      <c r="AC39">
        <v>112</v>
      </c>
      <c r="AD39">
        <v>107</v>
      </c>
      <c r="AE39">
        <v>61</v>
      </c>
      <c r="AF39">
        <v>3755</v>
      </c>
      <c r="AG39">
        <v>551.79999999999905</v>
      </c>
      <c r="AH39">
        <v>588</v>
      </c>
      <c r="AI39">
        <v>187.4</v>
      </c>
      <c r="AJ39">
        <v>572</v>
      </c>
      <c r="AK39">
        <v>113.7</v>
      </c>
      <c r="AL39">
        <v>0</v>
      </c>
      <c r="AM39">
        <v>11</v>
      </c>
      <c r="AN39">
        <v>141</v>
      </c>
      <c r="AO39">
        <v>69.299999999999898</v>
      </c>
      <c r="AP39">
        <v>713</v>
      </c>
      <c r="AQ39">
        <v>124</v>
      </c>
      <c r="AR39">
        <v>17</v>
      </c>
      <c r="AS39">
        <v>12</v>
      </c>
      <c r="AT39">
        <v>13.3</v>
      </c>
      <c r="AU39">
        <v>5.4</v>
      </c>
      <c r="AV39">
        <v>8.6</v>
      </c>
      <c r="AW39">
        <v>3.5</v>
      </c>
      <c r="AX39">
        <v>25959</v>
      </c>
      <c r="AY39">
        <v>3947</v>
      </c>
      <c r="AZ39">
        <v>18.6999999999999</v>
      </c>
      <c r="BA39">
        <v>4.7</v>
      </c>
      <c r="BB39">
        <v>9.1</v>
      </c>
      <c r="BC39">
        <v>2.7</v>
      </c>
      <c r="BD39">
        <v>17.8</v>
      </c>
      <c r="BE39">
        <v>3.6</v>
      </c>
      <c r="BF39">
        <v>6.7</v>
      </c>
      <c r="BG39">
        <v>2.5</v>
      </c>
      <c r="BH39">
        <v>7.4</v>
      </c>
      <c r="BI39">
        <v>4.2</v>
      </c>
      <c r="BJ39">
        <v>90.7</v>
      </c>
      <c r="BK39">
        <v>7.1</v>
      </c>
      <c r="BL39">
        <v>14.9</v>
      </c>
      <c r="BM39">
        <v>4.4000000000000004</v>
      </c>
      <c r="BN39">
        <v>33.700000000000003</v>
      </c>
      <c r="BO39">
        <v>6.6</v>
      </c>
      <c r="BP39">
        <v>0</v>
      </c>
      <c r="BQ39">
        <v>1.8</v>
      </c>
      <c r="BR39">
        <v>9.8000000000000007</v>
      </c>
      <c r="BS39">
        <v>4.7</v>
      </c>
      <c r="BT39">
        <v>49.6</v>
      </c>
      <c r="BU39">
        <v>7.1</v>
      </c>
      <c r="BV39">
        <v>0.4</v>
      </c>
      <c r="BW39">
        <v>0.3</v>
      </c>
      <c r="BX39">
        <v>0.54549999999999998</v>
      </c>
      <c r="BY39">
        <v>0.65639999999999998</v>
      </c>
      <c r="BZ39">
        <v>0.60089999999999999</v>
      </c>
      <c r="CA39">
        <v>0.72740000000000005</v>
      </c>
      <c r="CB39">
        <v>2.5301999999999998</v>
      </c>
      <c r="CC39">
        <v>0.67310000000000003</v>
      </c>
      <c r="CD39">
        <v>0.16739999999999999</v>
      </c>
      <c r="CE39">
        <v>0.25700000000000001</v>
      </c>
      <c r="CF39">
        <v>0.13239999999999999</v>
      </c>
      <c r="CG39">
        <v>0.48849999999999999</v>
      </c>
      <c r="CH39">
        <v>1.0452999999999999</v>
      </c>
      <c r="CI39">
        <v>7.0999999999999994E-2</v>
      </c>
      <c r="CJ39">
        <v>0.82130000000000003</v>
      </c>
      <c r="CK39">
        <v>0.84119999999999995</v>
      </c>
      <c r="CL39">
        <v>1.6625000000000001</v>
      </c>
      <c r="CM39">
        <v>0.88260000000000005</v>
      </c>
      <c r="CN39">
        <v>0.74839999999999995</v>
      </c>
      <c r="CO39">
        <v>0</v>
      </c>
      <c r="CP39">
        <v>0.80659999999999998</v>
      </c>
      <c r="CQ39">
        <v>0.75849999999999995</v>
      </c>
      <c r="CR39">
        <v>0.54979999999999996</v>
      </c>
      <c r="CS39">
        <v>2.8633999999999999</v>
      </c>
      <c r="CT39">
        <v>0.78459999999999996</v>
      </c>
      <c r="CU39">
        <v>8.1013999999999999</v>
      </c>
      <c r="CV39">
        <v>0.66149999999999998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833</v>
      </c>
      <c r="DR39">
        <v>268</v>
      </c>
      <c r="DS39">
        <v>20.100000000000001</v>
      </c>
      <c r="DT39">
        <v>5.3</v>
      </c>
      <c r="DU39">
        <v>2644</v>
      </c>
      <c r="DV39">
        <v>2.8576362246392002E-2</v>
      </c>
      <c r="DW39">
        <v>2.9567367910000002E-5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36081047900</v>
      </c>
      <c r="H40" t="s">
        <v>1599</v>
      </c>
      <c r="I40">
        <v>0.15200569999999999</v>
      </c>
      <c r="J40">
        <v>5170</v>
      </c>
      <c r="K40">
        <v>497</v>
      </c>
      <c r="L40">
        <v>1827</v>
      </c>
      <c r="M40">
        <v>86</v>
      </c>
      <c r="N40">
        <v>1661</v>
      </c>
      <c r="O40">
        <v>105</v>
      </c>
      <c r="P40">
        <v>901</v>
      </c>
      <c r="Q40">
        <v>306</v>
      </c>
      <c r="R40">
        <v>139</v>
      </c>
      <c r="S40">
        <v>72</v>
      </c>
      <c r="T40">
        <v>22040</v>
      </c>
      <c r="U40">
        <v>2240</v>
      </c>
      <c r="V40">
        <v>765</v>
      </c>
      <c r="W40">
        <v>182</v>
      </c>
      <c r="X40">
        <v>866</v>
      </c>
      <c r="Y40">
        <v>163</v>
      </c>
      <c r="Z40">
        <v>934</v>
      </c>
      <c r="AA40">
        <v>183</v>
      </c>
      <c r="AB40">
        <v>427</v>
      </c>
      <c r="AC40">
        <v>108</v>
      </c>
      <c r="AD40">
        <v>102</v>
      </c>
      <c r="AE40">
        <v>76.5</v>
      </c>
      <c r="AF40">
        <v>4665</v>
      </c>
      <c r="AG40">
        <v>520.6</v>
      </c>
      <c r="AH40">
        <v>1381</v>
      </c>
      <c r="AI40">
        <v>238.5</v>
      </c>
      <c r="AJ40">
        <v>446</v>
      </c>
      <c r="AK40">
        <v>87.4</v>
      </c>
      <c r="AL40">
        <v>0</v>
      </c>
      <c r="AM40">
        <v>16</v>
      </c>
      <c r="AN40">
        <v>249</v>
      </c>
      <c r="AO40">
        <v>87.5</v>
      </c>
      <c r="AP40">
        <v>739</v>
      </c>
      <c r="AQ40">
        <v>131</v>
      </c>
      <c r="AR40">
        <v>11</v>
      </c>
      <c r="AS40">
        <v>5</v>
      </c>
      <c r="AT40">
        <v>17.5</v>
      </c>
      <c r="AU40">
        <v>5.9</v>
      </c>
      <c r="AV40">
        <v>5.3</v>
      </c>
      <c r="AW40">
        <v>2.7</v>
      </c>
      <c r="AX40">
        <v>22040</v>
      </c>
      <c r="AY40">
        <v>2240</v>
      </c>
      <c r="AZ40">
        <v>19.899999999999899</v>
      </c>
      <c r="BA40">
        <v>4.0999999999999996</v>
      </c>
      <c r="BB40">
        <v>16.8</v>
      </c>
      <c r="BC40">
        <v>2.9</v>
      </c>
      <c r="BD40">
        <v>18.100000000000001</v>
      </c>
      <c r="BE40">
        <v>3.1</v>
      </c>
      <c r="BF40">
        <v>8.3000000000000007</v>
      </c>
      <c r="BG40">
        <v>2.1</v>
      </c>
      <c r="BH40">
        <v>6.1</v>
      </c>
      <c r="BI40">
        <v>4.5999999999999996</v>
      </c>
      <c r="BJ40">
        <v>90.2</v>
      </c>
      <c r="BK40">
        <v>5.0999999999999996</v>
      </c>
      <c r="BL40">
        <v>27.5</v>
      </c>
      <c r="BM40">
        <v>4</v>
      </c>
      <c r="BN40">
        <v>24.399999999999899</v>
      </c>
      <c r="BO40">
        <v>4.5999999999999996</v>
      </c>
      <c r="BP40">
        <v>0</v>
      </c>
      <c r="BQ40">
        <v>1.6</v>
      </c>
      <c r="BR40">
        <v>15</v>
      </c>
      <c r="BS40">
        <v>5.2</v>
      </c>
      <c r="BT40">
        <v>44.5</v>
      </c>
      <c r="BU40">
        <v>7.3</v>
      </c>
      <c r="BV40">
        <v>0.2</v>
      </c>
      <c r="BW40">
        <v>0.1</v>
      </c>
      <c r="BX40">
        <v>0.66510000000000002</v>
      </c>
      <c r="BY40">
        <v>0.30990000000000001</v>
      </c>
      <c r="BZ40">
        <v>0.73629999999999995</v>
      </c>
      <c r="CA40">
        <v>0.75070000000000003</v>
      </c>
      <c r="CB40">
        <v>2.4620000000000002</v>
      </c>
      <c r="CC40">
        <v>0.65110000000000001</v>
      </c>
      <c r="CD40">
        <v>0.65859999999999996</v>
      </c>
      <c r="CE40">
        <v>0.26729999999999998</v>
      </c>
      <c r="CF40">
        <v>0.26069999999999999</v>
      </c>
      <c r="CG40">
        <v>0.39290000000000003</v>
      </c>
      <c r="CH40">
        <v>1.5794999999999999</v>
      </c>
      <c r="CI40">
        <v>0.21929999999999999</v>
      </c>
      <c r="CJ40">
        <v>0.81799999999999995</v>
      </c>
      <c r="CK40">
        <v>0.95679999999999998</v>
      </c>
      <c r="CL40">
        <v>1.7746999999999999</v>
      </c>
      <c r="CM40">
        <v>0.94210000000000005</v>
      </c>
      <c r="CN40">
        <v>0.70120000000000005</v>
      </c>
      <c r="CO40">
        <v>0</v>
      </c>
      <c r="CP40">
        <v>0.90769999999999995</v>
      </c>
      <c r="CQ40">
        <v>0.72829999999999995</v>
      </c>
      <c r="CR40">
        <v>0.42280000000000001</v>
      </c>
      <c r="CS40">
        <v>2.76</v>
      </c>
      <c r="CT40">
        <v>0.74939999999999996</v>
      </c>
      <c r="CU40">
        <v>8.5762999999999998</v>
      </c>
      <c r="CV40">
        <v>0.72619999999999996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2</v>
      </c>
      <c r="DQ40">
        <v>644</v>
      </c>
      <c r="DR40">
        <v>204</v>
      </c>
      <c r="DS40">
        <v>12.5</v>
      </c>
      <c r="DT40">
        <v>3.7</v>
      </c>
      <c r="DU40">
        <v>3898</v>
      </c>
      <c r="DV40">
        <v>3.3232494291548002E-2</v>
      </c>
      <c r="DW40">
        <v>3.9709750256000001E-5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36081048100</v>
      </c>
      <c r="H41" t="s">
        <v>1671</v>
      </c>
      <c r="I41">
        <v>5.3688300000000001E-2</v>
      </c>
      <c r="J41">
        <v>6130</v>
      </c>
      <c r="K41">
        <v>783</v>
      </c>
      <c r="L41">
        <v>2317</v>
      </c>
      <c r="M41">
        <v>110</v>
      </c>
      <c r="N41">
        <v>2085</v>
      </c>
      <c r="O41">
        <v>172</v>
      </c>
      <c r="P41">
        <v>1151</v>
      </c>
      <c r="Q41">
        <v>452</v>
      </c>
      <c r="R41">
        <v>97</v>
      </c>
      <c r="S41">
        <v>92</v>
      </c>
      <c r="T41">
        <v>18139</v>
      </c>
      <c r="U41">
        <v>3345</v>
      </c>
      <c r="V41">
        <v>1202</v>
      </c>
      <c r="W41">
        <v>435</v>
      </c>
      <c r="X41">
        <v>1101</v>
      </c>
      <c r="Y41">
        <v>318</v>
      </c>
      <c r="Z41">
        <v>1084</v>
      </c>
      <c r="AA41">
        <v>296</v>
      </c>
      <c r="AB41">
        <v>1224</v>
      </c>
      <c r="AC41">
        <v>297</v>
      </c>
      <c r="AD41">
        <v>157</v>
      </c>
      <c r="AE41">
        <v>112.099999999999</v>
      </c>
      <c r="AF41">
        <v>5479</v>
      </c>
      <c r="AG41">
        <v>828.6</v>
      </c>
      <c r="AH41">
        <v>1639</v>
      </c>
      <c r="AI41">
        <v>441.8</v>
      </c>
      <c r="AJ41">
        <v>1783</v>
      </c>
      <c r="AK41">
        <v>189.69999999999899</v>
      </c>
      <c r="AL41">
        <v>0</v>
      </c>
      <c r="AM41">
        <v>16</v>
      </c>
      <c r="AN41">
        <v>581</v>
      </c>
      <c r="AO41">
        <v>203.5</v>
      </c>
      <c r="AP41">
        <v>1305</v>
      </c>
      <c r="AQ41">
        <v>228</v>
      </c>
      <c r="AR41">
        <v>76</v>
      </c>
      <c r="AS41">
        <v>151</v>
      </c>
      <c r="AT41">
        <v>19</v>
      </c>
      <c r="AU41">
        <v>7.2</v>
      </c>
      <c r="AV41">
        <v>3.9</v>
      </c>
      <c r="AW41">
        <v>3.3</v>
      </c>
      <c r="AX41">
        <v>18139</v>
      </c>
      <c r="AY41">
        <v>3345</v>
      </c>
      <c r="AZ41">
        <v>25.5</v>
      </c>
      <c r="BA41">
        <v>7.8</v>
      </c>
      <c r="BB41">
        <v>18</v>
      </c>
      <c r="BC41">
        <v>5.8</v>
      </c>
      <c r="BD41">
        <v>17.6999999999999</v>
      </c>
      <c r="BE41">
        <v>4.3</v>
      </c>
      <c r="BF41">
        <v>20.1999999999999</v>
      </c>
      <c r="BG41">
        <v>5.2</v>
      </c>
      <c r="BH41">
        <v>7.5</v>
      </c>
      <c r="BI41">
        <v>5.3</v>
      </c>
      <c r="BJ41">
        <v>89.4</v>
      </c>
      <c r="BK41">
        <v>7.2</v>
      </c>
      <c r="BL41">
        <v>28.5</v>
      </c>
      <c r="BM41">
        <v>6.6</v>
      </c>
      <c r="BN41">
        <v>77</v>
      </c>
      <c r="BO41">
        <v>7.3</v>
      </c>
      <c r="BP41">
        <v>0</v>
      </c>
      <c r="BQ41">
        <v>1.3</v>
      </c>
      <c r="BR41">
        <v>27.899999999999899</v>
      </c>
      <c r="BS41">
        <v>9.5</v>
      </c>
      <c r="BT41">
        <v>62.6</v>
      </c>
      <c r="BU41">
        <v>10</v>
      </c>
      <c r="BV41">
        <v>1.2</v>
      </c>
      <c r="BW41">
        <v>2.5</v>
      </c>
      <c r="BX41">
        <v>0.69650000000000001</v>
      </c>
      <c r="BY41">
        <v>0.15890000000000001</v>
      </c>
      <c r="BZ41">
        <v>0.84940000000000004</v>
      </c>
      <c r="CA41">
        <v>0.83289999999999997</v>
      </c>
      <c r="CB41">
        <v>2.5377000000000001</v>
      </c>
      <c r="CC41">
        <v>0.67579999999999996</v>
      </c>
      <c r="CD41">
        <v>0.73680000000000001</v>
      </c>
      <c r="CE41">
        <v>0.24840000000000001</v>
      </c>
      <c r="CF41">
        <v>0.94410000000000005</v>
      </c>
      <c r="CG41">
        <v>0.49490000000000001</v>
      </c>
      <c r="CH41">
        <v>2.4241000000000001</v>
      </c>
      <c r="CI41">
        <v>0.75080000000000002</v>
      </c>
      <c r="CJ41">
        <v>0.81159999999999999</v>
      </c>
      <c r="CK41">
        <v>0.9617</v>
      </c>
      <c r="CL41">
        <v>1.7733000000000001</v>
      </c>
      <c r="CM41">
        <v>0.94089999999999996</v>
      </c>
      <c r="CN41">
        <v>0.88200000000000001</v>
      </c>
      <c r="CO41">
        <v>0</v>
      </c>
      <c r="CP41">
        <v>0.98519999999999996</v>
      </c>
      <c r="CQ41">
        <v>0.85160000000000002</v>
      </c>
      <c r="CR41">
        <v>0.72940000000000005</v>
      </c>
      <c r="CS41">
        <v>3.4481999999999999</v>
      </c>
      <c r="CT41">
        <v>0.94910000000000005</v>
      </c>
      <c r="CU41">
        <v>10.1832999999999</v>
      </c>
      <c r="CV41">
        <v>0.90029999999999999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3</v>
      </c>
      <c r="DQ41">
        <v>1030</v>
      </c>
      <c r="DR41">
        <v>431</v>
      </c>
      <c r="DS41">
        <v>17</v>
      </c>
      <c r="DT41">
        <v>6.4</v>
      </c>
      <c r="DU41">
        <v>2353</v>
      </c>
      <c r="DV41">
        <v>1.7703063745583999E-2</v>
      </c>
      <c r="DW41">
        <v>1.4312261234999999E-5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36081048300</v>
      </c>
      <c r="H42" t="s">
        <v>1598</v>
      </c>
      <c r="I42">
        <v>8.55355E-2</v>
      </c>
      <c r="J42">
        <v>4399</v>
      </c>
      <c r="K42">
        <v>558</v>
      </c>
      <c r="L42">
        <v>1334</v>
      </c>
      <c r="M42">
        <v>58</v>
      </c>
      <c r="N42">
        <v>1243</v>
      </c>
      <c r="O42">
        <v>84</v>
      </c>
      <c r="P42">
        <v>780</v>
      </c>
      <c r="Q42">
        <v>341</v>
      </c>
      <c r="R42">
        <v>131</v>
      </c>
      <c r="S42">
        <v>82</v>
      </c>
      <c r="T42">
        <v>21209</v>
      </c>
      <c r="U42">
        <v>3068</v>
      </c>
      <c r="V42">
        <v>758</v>
      </c>
      <c r="W42">
        <v>182</v>
      </c>
      <c r="X42">
        <v>508</v>
      </c>
      <c r="Y42">
        <v>135</v>
      </c>
      <c r="Z42">
        <v>858</v>
      </c>
      <c r="AA42">
        <v>223</v>
      </c>
      <c r="AB42">
        <v>315</v>
      </c>
      <c r="AC42">
        <v>118</v>
      </c>
      <c r="AD42">
        <v>62</v>
      </c>
      <c r="AE42">
        <v>51.1</v>
      </c>
      <c r="AF42">
        <v>3961</v>
      </c>
      <c r="AG42">
        <v>601.29999999999905</v>
      </c>
      <c r="AH42">
        <v>885</v>
      </c>
      <c r="AI42">
        <v>219.4</v>
      </c>
      <c r="AJ42">
        <v>336</v>
      </c>
      <c r="AK42">
        <v>85.599999999999895</v>
      </c>
      <c r="AL42">
        <v>0</v>
      </c>
      <c r="AM42">
        <v>11</v>
      </c>
      <c r="AN42">
        <v>297</v>
      </c>
      <c r="AO42">
        <v>99</v>
      </c>
      <c r="AP42">
        <v>585</v>
      </c>
      <c r="AQ42">
        <v>105</v>
      </c>
      <c r="AR42">
        <v>0</v>
      </c>
      <c r="AS42">
        <v>11</v>
      </c>
      <c r="AT42">
        <v>17.6999999999999</v>
      </c>
      <c r="AU42">
        <v>7.5</v>
      </c>
      <c r="AV42">
        <v>5.8</v>
      </c>
      <c r="AW42">
        <v>3.4</v>
      </c>
      <c r="AX42">
        <v>21209</v>
      </c>
      <c r="AY42">
        <v>3068</v>
      </c>
      <c r="AZ42">
        <v>23.6</v>
      </c>
      <c r="BA42">
        <v>5</v>
      </c>
      <c r="BB42">
        <v>11.5</v>
      </c>
      <c r="BC42">
        <v>3.1</v>
      </c>
      <c r="BD42">
        <v>19.5</v>
      </c>
      <c r="BE42">
        <v>4.4000000000000004</v>
      </c>
      <c r="BF42">
        <v>7.2</v>
      </c>
      <c r="BG42">
        <v>2.8</v>
      </c>
      <c r="BH42">
        <v>5</v>
      </c>
      <c r="BI42">
        <v>4.0999999999999996</v>
      </c>
      <c r="BJ42">
        <v>90</v>
      </c>
      <c r="BK42">
        <v>7.5</v>
      </c>
      <c r="BL42">
        <v>21.3</v>
      </c>
      <c r="BM42">
        <v>4.5999999999999996</v>
      </c>
      <c r="BN42">
        <v>25.1999999999999</v>
      </c>
      <c r="BO42">
        <v>6.3</v>
      </c>
      <c r="BP42">
        <v>0</v>
      </c>
      <c r="BQ42">
        <v>2.2000000000000002</v>
      </c>
      <c r="BR42">
        <v>23.899999999999899</v>
      </c>
      <c r="BS42">
        <v>7.8</v>
      </c>
      <c r="BT42">
        <v>47.1</v>
      </c>
      <c r="BU42">
        <v>8</v>
      </c>
      <c r="BV42">
        <v>0</v>
      </c>
      <c r="BW42">
        <v>0.3</v>
      </c>
      <c r="BX42">
        <v>0.67069999999999996</v>
      </c>
      <c r="BY42">
        <v>0.36570000000000003</v>
      </c>
      <c r="BZ42">
        <v>0.76370000000000005</v>
      </c>
      <c r="CA42">
        <v>0.80700000000000005</v>
      </c>
      <c r="CB42">
        <v>2.6070000000000002</v>
      </c>
      <c r="CC42">
        <v>0.69940000000000002</v>
      </c>
      <c r="CD42">
        <v>0.30020000000000002</v>
      </c>
      <c r="CE42">
        <v>0.35870000000000002</v>
      </c>
      <c r="CF42">
        <v>0.16520000000000001</v>
      </c>
      <c r="CG42">
        <v>0.30399999999999999</v>
      </c>
      <c r="CH42">
        <v>1.1282000000000001</v>
      </c>
      <c r="CI42">
        <v>8.2500000000000004E-2</v>
      </c>
      <c r="CJ42">
        <v>0.81669999999999998</v>
      </c>
      <c r="CK42">
        <v>0.91500000000000004</v>
      </c>
      <c r="CL42">
        <v>1.7317</v>
      </c>
      <c r="CM42">
        <v>0.92169999999999996</v>
      </c>
      <c r="CN42">
        <v>0.70699999999999996</v>
      </c>
      <c r="CO42">
        <v>0</v>
      </c>
      <c r="CP42">
        <v>0.97529999999999994</v>
      </c>
      <c r="CQ42">
        <v>0.74280000000000002</v>
      </c>
      <c r="CR42">
        <v>0</v>
      </c>
      <c r="CS42">
        <v>2.4251</v>
      </c>
      <c r="CT42">
        <v>0.58450000000000002</v>
      </c>
      <c r="CU42">
        <v>7.8918999999999997</v>
      </c>
      <c r="CV42">
        <v>0.63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1</v>
      </c>
      <c r="DP42">
        <v>2</v>
      </c>
      <c r="DQ42">
        <v>1143</v>
      </c>
      <c r="DR42">
        <v>315</v>
      </c>
      <c r="DS42">
        <v>26</v>
      </c>
      <c r="DT42">
        <v>6.2</v>
      </c>
      <c r="DU42">
        <v>2864</v>
      </c>
      <c r="DV42">
        <v>1.2698353136731001E-2</v>
      </c>
      <c r="DW42">
        <v>9.2117242269999993E-6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36081048500</v>
      </c>
      <c r="H43" t="s">
        <v>1597</v>
      </c>
      <c r="I43">
        <v>0.1225028</v>
      </c>
      <c r="J43">
        <v>4620</v>
      </c>
      <c r="K43">
        <v>524</v>
      </c>
      <c r="L43">
        <v>1623</v>
      </c>
      <c r="M43">
        <v>53</v>
      </c>
      <c r="N43">
        <v>1479</v>
      </c>
      <c r="O43">
        <v>102</v>
      </c>
      <c r="P43">
        <v>526</v>
      </c>
      <c r="Q43">
        <v>172</v>
      </c>
      <c r="R43">
        <v>167</v>
      </c>
      <c r="S43">
        <v>94</v>
      </c>
      <c r="T43">
        <v>27375</v>
      </c>
      <c r="U43">
        <v>3963</v>
      </c>
      <c r="V43">
        <v>632</v>
      </c>
      <c r="W43">
        <v>183</v>
      </c>
      <c r="X43">
        <v>598</v>
      </c>
      <c r="Y43">
        <v>148</v>
      </c>
      <c r="Z43">
        <v>605</v>
      </c>
      <c r="AA43">
        <v>154</v>
      </c>
      <c r="AB43">
        <v>316</v>
      </c>
      <c r="AC43">
        <v>123</v>
      </c>
      <c r="AD43">
        <v>18</v>
      </c>
      <c r="AE43">
        <v>20.5</v>
      </c>
      <c r="AF43">
        <v>4332</v>
      </c>
      <c r="AG43">
        <v>538.5</v>
      </c>
      <c r="AH43">
        <v>853</v>
      </c>
      <c r="AI43">
        <v>233.8</v>
      </c>
      <c r="AJ43">
        <v>572</v>
      </c>
      <c r="AK43">
        <v>97.7</v>
      </c>
      <c r="AL43">
        <v>0</v>
      </c>
      <c r="AM43">
        <v>11</v>
      </c>
      <c r="AN43">
        <v>152</v>
      </c>
      <c r="AO43">
        <v>61.799999999999898</v>
      </c>
      <c r="AP43">
        <v>674</v>
      </c>
      <c r="AQ43">
        <v>135</v>
      </c>
      <c r="AR43">
        <v>0</v>
      </c>
      <c r="AS43">
        <v>11</v>
      </c>
      <c r="AT43">
        <v>11.4</v>
      </c>
      <c r="AU43">
        <v>3.8</v>
      </c>
      <c r="AV43">
        <v>5.9</v>
      </c>
      <c r="AW43">
        <v>3.1</v>
      </c>
      <c r="AX43">
        <v>27375</v>
      </c>
      <c r="AY43">
        <v>3963</v>
      </c>
      <c r="AZ43">
        <v>16.8</v>
      </c>
      <c r="BA43">
        <v>4.5</v>
      </c>
      <c r="BB43">
        <v>12.9</v>
      </c>
      <c r="BC43">
        <v>3.1</v>
      </c>
      <c r="BD43">
        <v>13.1</v>
      </c>
      <c r="BE43">
        <v>3</v>
      </c>
      <c r="BF43">
        <v>6.8</v>
      </c>
      <c r="BG43">
        <v>2.7</v>
      </c>
      <c r="BH43">
        <v>1.2</v>
      </c>
      <c r="BI43">
        <v>1.4</v>
      </c>
      <c r="BJ43">
        <v>93.799999999999898</v>
      </c>
      <c r="BK43">
        <v>4.8</v>
      </c>
      <c r="BL43">
        <v>19.1999999999999</v>
      </c>
      <c r="BM43">
        <v>4.8</v>
      </c>
      <c r="BN43">
        <v>35.200000000000003</v>
      </c>
      <c r="BO43">
        <v>5.9</v>
      </c>
      <c r="BP43">
        <v>0</v>
      </c>
      <c r="BQ43">
        <v>1.8</v>
      </c>
      <c r="BR43">
        <v>10.3</v>
      </c>
      <c r="BS43">
        <v>4.0999999999999996</v>
      </c>
      <c r="BT43">
        <v>45.6</v>
      </c>
      <c r="BU43">
        <v>8.6999999999999904</v>
      </c>
      <c r="BV43">
        <v>0</v>
      </c>
      <c r="BW43">
        <v>0.2</v>
      </c>
      <c r="BX43">
        <v>0.48</v>
      </c>
      <c r="BY43">
        <v>0.37990000000000002</v>
      </c>
      <c r="BZ43">
        <v>0.54479999999999995</v>
      </c>
      <c r="CA43">
        <v>0.68269999999999997</v>
      </c>
      <c r="CB43">
        <v>2.0874000000000001</v>
      </c>
      <c r="CC43">
        <v>0.54679999999999995</v>
      </c>
      <c r="CD43">
        <v>0.39269999999999999</v>
      </c>
      <c r="CE43">
        <v>9.2100000000000001E-2</v>
      </c>
      <c r="CF43">
        <v>0.13819999999999999</v>
      </c>
      <c r="CG43">
        <v>4.9200000000000001E-2</v>
      </c>
      <c r="CH43">
        <v>0.67220000000000002</v>
      </c>
      <c r="CI43">
        <v>3.2399999999999998E-2</v>
      </c>
      <c r="CJ43">
        <v>0.85419999999999996</v>
      </c>
      <c r="CK43">
        <v>0.8962</v>
      </c>
      <c r="CL43">
        <v>1.7504</v>
      </c>
      <c r="CM43">
        <v>0.93100000000000005</v>
      </c>
      <c r="CN43">
        <v>0.75370000000000004</v>
      </c>
      <c r="CO43">
        <v>0</v>
      </c>
      <c r="CP43">
        <v>0.81920000000000004</v>
      </c>
      <c r="CQ43">
        <v>0.7339</v>
      </c>
      <c r="CR43">
        <v>0</v>
      </c>
      <c r="CS43">
        <v>2.3068</v>
      </c>
      <c r="CT43">
        <v>0.52600000000000002</v>
      </c>
      <c r="CU43">
        <v>6.8167999999999997</v>
      </c>
      <c r="CV43">
        <v>0.4637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869</v>
      </c>
      <c r="DR43">
        <v>270</v>
      </c>
      <c r="DS43">
        <v>18.8</v>
      </c>
      <c r="DT43">
        <v>5.6</v>
      </c>
      <c r="DU43">
        <v>3589</v>
      </c>
      <c r="DV43">
        <v>3.0411488488801999E-2</v>
      </c>
      <c r="DW43">
        <v>3.1658650419999998E-5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36081048900</v>
      </c>
      <c r="H44" t="s">
        <v>1596</v>
      </c>
      <c r="I44">
        <v>0.1397709</v>
      </c>
      <c r="J44">
        <v>1712</v>
      </c>
      <c r="K44">
        <v>268</v>
      </c>
      <c r="L44">
        <v>454</v>
      </c>
      <c r="M44">
        <v>26</v>
      </c>
      <c r="N44">
        <v>430</v>
      </c>
      <c r="O44">
        <v>32</v>
      </c>
      <c r="P44">
        <v>164</v>
      </c>
      <c r="Q44">
        <v>98</v>
      </c>
      <c r="R44">
        <v>37</v>
      </c>
      <c r="S44">
        <v>29</v>
      </c>
      <c r="T44">
        <v>22061</v>
      </c>
      <c r="U44">
        <v>5471</v>
      </c>
      <c r="V44">
        <v>283</v>
      </c>
      <c r="W44">
        <v>120</v>
      </c>
      <c r="X44">
        <v>160</v>
      </c>
      <c r="Y44">
        <v>78</v>
      </c>
      <c r="Z44">
        <v>389</v>
      </c>
      <c r="AA44">
        <v>100</v>
      </c>
      <c r="AB44">
        <v>73</v>
      </c>
      <c r="AC44">
        <v>43</v>
      </c>
      <c r="AD44">
        <v>38</v>
      </c>
      <c r="AE44">
        <v>24.6</v>
      </c>
      <c r="AF44">
        <v>1574</v>
      </c>
      <c r="AG44">
        <v>281.5</v>
      </c>
      <c r="AH44">
        <v>388</v>
      </c>
      <c r="AI44">
        <v>147.69999999999899</v>
      </c>
      <c r="AJ44">
        <v>16</v>
      </c>
      <c r="AK44">
        <v>22</v>
      </c>
      <c r="AL44">
        <v>0</v>
      </c>
      <c r="AM44">
        <v>11</v>
      </c>
      <c r="AN44">
        <v>76</v>
      </c>
      <c r="AO44">
        <v>48.6</v>
      </c>
      <c r="AP44">
        <v>104</v>
      </c>
      <c r="AQ44">
        <v>38</v>
      </c>
      <c r="AR44">
        <v>5</v>
      </c>
      <c r="AS44">
        <v>6</v>
      </c>
      <c r="AT44">
        <v>9.6</v>
      </c>
      <c r="AU44">
        <v>6.2</v>
      </c>
      <c r="AV44">
        <v>4.5</v>
      </c>
      <c r="AW44">
        <v>3.4</v>
      </c>
      <c r="AX44">
        <v>22061</v>
      </c>
      <c r="AY44">
        <v>5471</v>
      </c>
      <c r="AZ44">
        <v>25</v>
      </c>
      <c r="BA44">
        <v>8.8000000000000007</v>
      </c>
      <c r="BB44">
        <v>9.3000000000000007</v>
      </c>
      <c r="BC44">
        <v>4.4000000000000004</v>
      </c>
      <c r="BD44">
        <v>22.6999999999999</v>
      </c>
      <c r="BE44">
        <v>4.5999999999999996</v>
      </c>
      <c r="BF44">
        <v>4.3</v>
      </c>
      <c r="BG44">
        <v>2.5</v>
      </c>
      <c r="BH44">
        <v>8.8000000000000007</v>
      </c>
      <c r="BI44">
        <v>5.7</v>
      </c>
      <c r="BJ44">
        <v>91.9</v>
      </c>
      <c r="BK44">
        <v>7.9</v>
      </c>
      <c r="BL44">
        <v>24.5</v>
      </c>
      <c r="BM44">
        <v>8.6</v>
      </c>
      <c r="BN44">
        <v>3.5</v>
      </c>
      <c r="BO44">
        <v>4.8</v>
      </c>
      <c r="BP44">
        <v>0</v>
      </c>
      <c r="BQ44">
        <v>6.4</v>
      </c>
      <c r="BR44">
        <v>17.6999999999999</v>
      </c>
      <c r="BS44">
        <v>11.1999999999999</v>
      </c>
      <c r="BT44">
        <v>24.1999999999999</v>
      </c>
      <c r="BU44">
        <v>9.3000000000000007</v>
      </c>
      <c r="BV44">
        <v>0.3</v>
      </c>
      <c r="BW44">
        <v>0.3</v>
      </c>
      <c r="BX44">
        <v>0.40410000000000001</v>
      </c>
      <c r="BY44">
        <v>0.2198</v>
      </c>
      <c r="BZ44">
        <v>0.73570000000000002</v>
      </c>
      <c r="CA44">
        <v>0.82609999999999995</v>
      </c>
      <c r="CB44">
        <v>2.1857000000000002</v>
      </c>
      <c r="CC44">
        <v>0.57310000000000005</v>
      </c>
      <c r="CD44">
        <v>0.1769</v>
      </c>
      <c r="CE44">
        <v>0.61919999999999997</v>
      </c>
      <c r="CF44">
        <v>2.6800000000000001E-2</v>
      </c>
      <c r="CG44">
        <v>0.57450000000000001</v>
      </c>
      <c r="CH44">
        <v>1.3975</v>
      </c>
      <c r="CI44">
        <v>0.14380000000000001</v>
      </c>
      <c r="CJ44">
        <v>0.83499999999999996</v>
      </c>
      <c r="CK44">
        <v>0.93799999999999994</v>
      </c>
      <c r="CL44">
        <v>1.7730999999999999</v>
      </c>
      <c r="CM44">
        <v>0.94069999999999998</v>
      </c>
      <c r="CN44">
        <v>0.38119999999999998</v>
      </c>
      <c r="CO44">
        <v>0</v>
      </c>
      <c r="CP44">
        <v>0.93700000000000006</v>
      </c>
      <c r="CQ44">
        <v>0.58350000000000002</v>
      </c>
      <c r="CR44">
        <v>0.4819</v>
      </c>
      <c r="CS44">
        <v>2.3835000000000002</v>
      </c>
      <c r="CT44">
        <v>0.56669999999999998</v>
      </c>
      <c r="CU44">
        <v>7.7397999999999998</v>
      </c>
      <c r="CV44">
        <v>0.60629999999999995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2</v>
      </c>
      <c r="DQ44">
        <v>363</v>
      </c>
      <c r="DR44">
        <v>144</v>
      </c>
      <c r="DS44">
        <v>21.1999999999999</v>
      </c>
      <c r="DT44">
        <v>7.4</v>
      </c>
      <c r="DU44">
        <v>5464</v>
      </c>
      <c r="DV44">
        <v>9.6116204723500007E-3</v>
      </c>
      <c r="DW44">
        <v>5.1000483529999998E-6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36081049900</v>
      </c>
      <c r="H45" t="s">
        <v>1593</v>
      </c>
      <c r="I45">
        <v>0.17852889999999999</v>
      </c>
      <c r="J45">
        <v>5123</v>
      </c>
      <c r="K45">
        <v>550</v>
      </c>
      <c r="L45">
        <v>1691</v>
      </c>
      <c r="M45">
        <v>79</v>
      </c>
      <c r="N45">
        <v>1571</v>
      </c>
      <c r="O45">
        <v>100</v>
      </c>
      <c r="P45">
        <v>597</v>
      </c>
      <c r="Q45">
        <v>228</v>
      </c>
      <c r="R45">
        <v>177</v>
      </c>
      <c r="S45">
        <v>78</v>
      </c>
      <c r="T45">
        <v>22473</v>
      </c>
      <c r="U45">
        <v>2783</v>
      </c>
      <c r="V45">
        <v>1064</v>
      </c>
      <c r="W45">
        <v>207</v>
      </c>
      <c r="X45">
        <v>839</v>
      </c>
      <c r="Y45">
        <v>177</v>
      </c>
      <c r="Z45">
        <v>1068</v>
      </c>
      <c r="AA45">
        <v>230</v>
      </c>
      <c r="AB45">
        <v>417</v>
      </c>
      <c r="AC45">
        <v>144</v>
      </c>
      <c r="AD45">
        <v>122</v>
      </c>
      <c r="AE45">
        <v>62.399999999999899</v>
      </c>
      <c r="AF45">
        <v>4527</v>
      </c>
      <c r="AG45">
        <v>580.6</v>
      </c>
      <c r="AH45">
        <v>1539</v>
      </c>
      <c r="AI45">
        <v>282.89999999999901</v>
      </c>
      <c r="AJ45">
        <v>0</v>
      </c>
      <c r="AK45">
        <v>22.6</v>
      </c>
      <c r="AL45">
        <v>0</v>
      </c>
      <c r="AM45">
        <v>16</v>
      </c>
      <c r="AN45">
        <v>274</v>
      </c>
      <c r="AO45">
        <v>108.2</v>
      </c>
      <c r="AP45">
        <v>494</v>
      </c>
      <c r="AQ45">
        <v>123</v>
      </c>
      <c r="AR45">
        <v>10</v>
      </c>
      <c r="AS45">
        <v>12</v>
      </c>
      <c r="AT45">
        <v>11.6999999999999</v>
      </c>
      <c r="AU45">
        <v>4.4000000000000004</v>
      </c>
      <c r="AV45">
        <v>7.1</v>
      </c>
      <c r="AW45">
        <v>3.1</v>
      </c>
      <c r="AX45">
        <v>22473</v>
      </c>
      <c r="AY45">
        <v>2783</v>
      </c>
      <c r="AZ45">
        <v>28.1999999999999</v>
      </c>
      <c r="BA45">
        <v>4.5</v>
      </c>
      <c r="BB45">
        <v>16.399999999999899</v>
      </c>
      <c r="BC45">
        <v>3.2</v>
      </c>
      <c r="BD45">
        <v>20.8</v>
      </c>
      <c r="BE45">
        <v>3.9</v>
      </c>
      <c r="BF45">
        <v>8.1</v>
      </c>
      <c r="BG45">
        <v>2.8</v>
      </c>
      <c r="BH45">
        <v>7.8</v>
      </c>
      <c r="BI45">
        <v>3.9</v>
      </c>
      <c r="BJ45">
        <v>88.4</v>
      </c>
      <c r="BK45">
        <v>6.2</v>
      </c>
      <c r="BL45">
        <v>31.8</v>
      </c>
      <c r="BM45">
        <v>4.8</v>
      </c>
      <c r="BN45">
        <v>0</v>
      </c>
      <c r="BO45">
        <v>1.3</v>
      </c>
      <c r="BP45">
        <v>0</v>
      </c>
      <c r="BQ45">
        <v>1.8</v>
      </c>
      <c r="BR45">
        <v>17.399999999999899</v>
      </c>
      <c r="BS45">
        <v>6.8</v>
      </c>
      <c r="BT45">
        <v>31.399999999999899</v>
      </c>
      <c r="BU45">
        <v>7.2</v>
      </c>
      <c r="BV45">
        <v>0.2</v>
      </c>
      <c r="BW45">
        <v>0.2</v>
      </c>
      <c r="BX45">
        <v>0.4909</v>
      </c>
      <c r="BY45">
        <v>0.51980000000000004</v>
      </c>
      <c r="BZ45">
        <v>0.72160000000000002</v>
      </c>
      <c r="CA45">
        <v>0.86860000000000004</v>
      </c>
      <c r="CB45">
        <v>2.6009000000000002</v>
      </c>
      <c r="CC45">
        <v>0.69750000000000001</v>
      </c>
      <c r="CD45">
        <v>0.63570000000000004</v>
      </c>
      <c r="CE45">
        <v>0.4607</v>
      </c>
      <c r="CF45">
        <v>0.24129999999999999</v>
      </c>
      <c r="CG45">
        <v>0.5091</v>
      </c>
      <c r="CH45">
        <v>1.8468</v>
      </c>
      <c r="CI45">
        <v>0.37730000000000002</v>
      </c>
      <c r="CJ45">
        <v>0.80330000000000001</v>
      </c>
      <c r="CK45">
        <v>0.97450000000000003</v>
      </c>
      <c r="CL45">
        <v>1.7778</v>
      </c>
      <c r="CM45">
        <v>0.94359999999999999</v>
      </c>
      <c r="CN45">
        <v>0</v>
      </c>
      <c r="CO45">
        <v>0</v>
      </c>
      <c r="CP45">
        <v>0.93430000000000002</v>
      </c>
      <c r="CQ45">
        <v>0.64200000000000002</v>
      </c>
      <c r="CR45">
        <v>0.4108</v>
      </c>
      <c r="CS45">
        <v>1.9872000000000001</v>
      </c>
      <c r="CT45">
        <v>0.39129999999999998</v>
      </c>
      <c r="CU45">
        <v>8.2126999999999999</v>
      </c>
      <c r="CV45">
        <v>0.67500000000000004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2</v>
      </c>
      <c r="DQ45">
        <v>806</v>
      </c>
      <c r="DR45">
        <v>278</v>
      </c>
      <c r="DS45">
        <v>15.6999999999999</v>
      </c>
      <c r="DT45">
        <v>5</v>
      </c>
      <c r="DU45">
        <v>3535</v>
      </c>
      <c r="DV45">
        <v>3.0269857749276E-2</v>
      </c>
      <c r="DW45">
        <v>4.0671459296E-5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36081050500</v>
      </c>
      <c r="H46" t="s">
        <v>1670</v>
      </c>
      <c r="I46">
        <v>4.4831500000000003E-2</v>
      </c>
      <c r="J46">
        <v>1467</v>
      </c>
      <c r="K46">
        <v>219</v>
      </c>
      <c r="L46">
        <v>665</v>
      </c>
      <c r="M46">
        <v>26</v>
      </c>
      <c r="N46">
        <v>579</v>
      </c>
      <c r="O46">
        <v>50</v>
      </c>
      <c r="P46">
        <v>200</v>
      </c>
      <c r="Q46">
        <v>106</v>
      </c>
      <c r="R46">
        <v>94</v>
      </c>
      <c r="S46">
        <v>60</v>
      </c>
      <c r="T46">
        <v>32587</v>
      </c>
      <c r="U46">
        <v>4799</v>
      </c>
      <c r="V46">
        <v>178</v>
      </c>
      <c r="W46">
        <v>74</v>
      </c>
      <c r="X46">
        <v>178</v>
      </c>
      <c r="Y46">
        <v>54</v>
      </c>
      <c r="Z46">
        <v>246</v>
      </c>
      <c r="AA46">
        <v>107</v>
      </c>
      <c r="AB46">
        <v>142</v>
      </c>
      <c r="AC46">
        <v>53</v>
      </c>
      <c r="AD46">
        <v>40</v>
      </c>
      <c r="AE46">
        <v>32.399999999999899</v>
      </c>
      <c r="AF46">
        <v>912</v>
      </c>
      <c r="AG46">
        <v>262.69999999999902</v>
      </c>
      <c r="AH46">
        <v>176</v>
      </c>
      <c r="AI46">
        <v>70.599999999999895</v>
      </c>
      <c r="AJ46">
        <v>22</v>
      </c>
      <c r="AK46">
        <v>21.8</v>
      </c>
      <c r="AL46">
        <v>0</v>
      </c>
      <c r="AM46">
        <v>11</v>
      </c>
      <c r="AN46">
        <v>8</v>
      </c>
      <c r="AO46">
        <v>9.1999999999999904</v>
      </c>
      <c r="AP46">
        <v>226</v>
      </c>
      <c r="AQ46">
        <v>62</v>
      </c>
      <c r="AR46">
        <v>0</v>
      </c>
      <c r="AS46">
        <v>11</v>
      </c>
      <c r="AT46">
        <v>13.6</v>
      </c>
      <c r="AU46">
        <v>7.2</v>
      </c>
      <c r="AV46">
        <v>11.1999999999999</v>
      </c>
      <c r="AW46">
        <v>6.2</v>
      </c>
      <c r="AX46">
        <v>32587</v>
      </c>
      <c r="AY46">
        <v>4799</v>
      </c>
      <c r="AZ46">
        <v>16.5</v>
      </c>
      <c r="BA46">
        <v>5.9</v>
      </c>
      <c r="BB46">
        <v>12.1</v>
      </c>
      <c r="BC46">
        <v>3.4</v>
      </c>
      <c r="BD46">
        <v>16.8</v>
      </c>
      <c r="BE46">
        <v>6.9</v>
      </c>
      <c r="BF46">
        <v>9.6999999999999904</v>
      </c>
      <c r="BG46">
        <v>3.6</v>
      </c>
      <c r="BH46">
        <v>6.9</v>
      </c>
      <c r="BI46">
        <v>5.6</v>
      </c>
      <c r="BJ46">
        <v>62.2</v>
      </c>
      <c r="BK46">
        <v>15.3</v>
      </c>
      <c r="BL46">
        <v>12.6999999999999</v>
      </c>
      <c r="BM46">
        <v>4.8</v>
      </c>
      <c r="BN46">
        <v>3.3</v>
      </c>
      <c r="BO46">
        <v>3.3</v>
      </c>
      <c r="BP46">
        <v>0</v>
      </c>
      <c r="BQ46">
        <v>4.4000000000000004</v>
      </c>
      <c r="BR46">
        <v>1.4</v>
      </c>
      <c r="BS46">
        <v>1.6</v>
      </c>
      <c r="BT46">
        <v>39</v>
      </c>
      <c r="BU46">
        <v>10</v>
      </c>
      <c r="BV46">
        <v>0</v>
      </c>
      <c r="BW46">
        <v>0.7</v>
      </c>
      <c r="BX46">
        <v>0.55500000000000005</v>
      </c>
      <c r="BY46">
        <v>0.81040000000000001</v>
      </c>
      <c r="BZ46">
        <v>0.3805</v>
      </c>
      <c r="CA46">
        <v>0.67369999999999997</v>
      </c>
      <c r="CB46">
        <v>2.4195000000000002</v>
      </c>
      <c r="CC46">
        <v>0.64100000000000001</v>
      </c>
      <c r="CD46">
        <v>0.3427</v>
      </c>
      <c r="CE46">
        <v>0.2041</v>
      </c>
      <c r="CF46">
        <v>0.4012</v>
      </c>
      <c r="CG46">
        <v>0.44669999999999999</v>
      </c>
      <c r="CH46">
        <v>1.3946000000000001</v>
      </c>
      <c r="CI46">
        <v>0.14269999999999999</v>
      </c>
      <c r="CJ46">
        <v>0.66969999999999996</v>
      </c>
      <c r="CK46">
        <v>0.80640000000000001</v>
      </c>
      <c r="CL46">
        <v>1.4761</v>
      </c>
      <c r="CM46">
        <v>0.75800000000000001</v>
      </c>
      <c r="CN46">
        <v>0.37190000000000001</v>
      </c>
      <c r="CO46">
        <v>0</v>
      </c>
      <c r="CP46">
        <v>0.34739999999999999</v>
      </c>
      <c r="CQ46">
        <v>0.69499999999999995</v>
      </c>
      <c r="CR46">
        <v>0</v>
      </c>
      <c r="CS46">
        <v>1.4142999999999999</v>
      </c>
      <c r="CT46">
        <v>0.17610000000000001</v>
      </c>
      <c r="CU46">
        <v>6.7046000000000001</v>
      </c>
      <c r="CV46">
        <v>0.44440000000000002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323</v>
      </c>
      <c r="DR46">
        <v>123</v>
      </c>
      <c r="DS46">
        <v>22</v>
      </c>
      <c r="DT46">
        <v>7.3</v>
      </c>
      <c r="DU46">
        <v>427</v>
      </c>
      <c r="DV46">
        <v>6.0946079115759997E-3</v>
      </c>
      <c r="DW46">
        <v>1.7925254300000001E-7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36081050700</v>
      </c>
      <c r="H47" t="s">
        <v>1669</v>
      </c>
      <c r="I47">
        <v>0.14371410000000001</v>
      </c>
      <c r="J47">
        <v>3943</v>
      </c>
      <c r="K47">
        <v>435</v>
      </c>
      <c r="L47">
        <v>1429</v>
      </c>
      <c r="M47">
        <v>47</v>
      </c>
      <c r="N47">
        <v>1372</v>
      </c>
      <c r="O47">
        <v>74</v>
      </c>
      <c r="P47">
        <v>525</v>
      </c>
      <c r="Q47">
        <v>174</v>
      </c>
      <c r="R47">
        <v>164</v>
      </c>
      <c r="S47">
        <v>96</v>
      </c>
      <c r="T47">
        <v>29251</v>
      </c>
      <c r="U47">
        <v>5129</v>
      </c>
      <c r="V47">
        <v>286</v>
      </c>
      <c r="W47">
        <v>121</v>
      </c>
      <c r="X47">
        <v>637</v>
      </c>
      <c r="Y47">
        <v>152</v>
      </c>
      <c r="Z47">
        <v>856</v>
      </c>
      <c r="AA47">
        <v>240</v>
      </c>
      <c r="AB47">
        <v>365</v>
      </c>
      <c r="AC47">
        <v>115</v>
      </c>
      <c r="AD47">
        <v>58</v>
      </c>
      <c r="AE47">
        <v>53.6</v>
      </c>
      <c r="AF47">
        <v>2055</v>
      </c>
      <c r="AG47">
        <v>530.1</v>
      </c>
      <c r="AH47">
        <v>507</v>
      </c>
      <c r="AI47">
        <v>206.69999999999899</v>
      </c>
      <c r="AJ47">
        <v>27</v>
      </c>
      <c r="AK47">
        <v>29.1999999999999</v>
      </c>
      <c r="AL47">
        <v>0</v>
      </c>
      <c r="AM47">
        <v>11</v>
      </c>
      <c r="AN47">
        <v>43</v>
      </c>
      <c r="AO47">
        <v>36.700000000000003</v>
      </c>
      <c r="AP47">
        <v>292</v>
      </c>
      <c r="AQ47">
        <v>89</v>
      </c>
      <c r="AR47">
        <v>0</v>
      </c>
      <c r="AS47">
        <v>11</v>
      </c>
      <c r="AT47">
        <v>13.4</v>
      </c>
      <c r="AU47">
        <v>4.5</v>
      </c>
      <c r="AV47">
        <v>7.7</v>
      </c>
      <c r="AW47">
        <v>4.4000000000000004</v>
      </c>
      <c r="AX47">
        <v>29251</v>
      </c>
      <c r="AY47">
        <v>5129</v>
      </c>
      <c r="AZ47">
        <v>9.9</v>
      </c>
      <c r="BA47">
        <v>3.9</v>
      </c>
      <c r="BB47">
        <v>16.1999999999999</v>
      </c>
      <c r="BC47">
        <v>4.2</v>
      </c>
      <c r="BD47">
        <v>21.6999999999999</v>
      </c>
      <c r="BE47">
        <v>5.6</v>
      </c>
      <c r="BF47">
        <v>9.3000000000000007</v>
      </c>
      <c r="BG47">
        <v>2.9</v>
      </c>
      <c r="BH47">
        <v>4.2</v>
      </c>
      <c r="BI47">
        <v>3.9</v>
      </c>
      <c r="BJ47">
        <v>52.1</v>
      </c>
      <c r="BK47">
        <v>12.1999999999999</v>
      </c>
      <c r="BL47">
        <v>13.6999999999999</v>
      </c>
      <c r="BM47">
        <v>5.4</v>
      </c>
      <c r="BN47">
        <v>1.9</v>
      </c>
      <c r="BO47">
        <v>2</v>
      </c>
      <c r="BP47">
        <v>0</v>
      </c>
      <c r="BQ47">
        <v>2.1</v>
      </c>
      <c r="BR47">
        <v>3.1</v>
      </c>
      <c r="BS47">
        <v>2.7</v>
      </c>
      <c r="BT47">
        <v>21.3</v>
      </c>
      <c r="BU47">
        <v>6.6</v>
      </c>
      <c r="BV47">
        <v>0</v>
      </c>
      <c r="BW47">
        <v>0.3</v>
      </c>
      <c r="BX47">
        <v>0.54859999999999998</v>
      </c>
      <c r="BY47">
        <v>0.57569999999999999</v>
      </c>
      <c r="BZ47">
        <v>0.48099999999999998</v>
      </c>
      <c r="CA47">
        <v>0.42649999999999999</v>
      </c>
      <c r="CB47">
        <v>2.0318000000000001</v>
      </c>
      <c r="CC47">
        <v>0.52729999999999999</v>
      </c>
      <c r="CD47">
        <v>0.61990000000000001</v>
      </c>
      <c r="CE47">
        <v>0.53500000000000003</v>
      </c>
      <c r="CF47">
        <v>0.36259999999999998</v>
      </c>
      <c r="CG47">
        <v>0.24510000000000001</v>
      </c>
      <c r="CH47">
        <v>1.7625</v>
      </c>
      <c r="CI47">
        <v>0.32179999999999997</v>
      </c>
      <c r="CJ47">
        <v>0.62460000000000004</v>
      </c>
      <c r="CK47">
        <v>0.82130000000000003</v>
      </c>
      <c r="CL47">
        <v>1.4458</v>
      </c>
      <c r="CM47">
        <v>0.73680000000000001</v>
      </c>
      <c r="CN47">
        <v>0.30480000000000002</v>
      </c>
      <c r="CO47">
        <v>0</v>
      </c>
      <c r="CP47">
        <v>0.53010000000000002</v>
      </c>
      <c r="CQ47">
        <v>0.56240000000000001</v>
      </c>
      <c r="CR47">
        <v>0</v>
      </c>
      <c r="CS47">
        <v>1.3972</v>
      </c>
      <c r="CT47">
        <v>0.16880000000000001</v>
      </c>
      <c r="CU47">
        <v>6.6374000000000004</v>
      </c>
      <c r="CV47">
        <v>0.43659999999999999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593</v>
      </c>
      <c r="DR47">
        <v>168</v>
      </c>
      <c r="DS47">
        <v>15</v>
      </c>
      <c r="DT47">
        <v>4.2</v>
      </c>
      <c r="DU47">
        <v>1247</v>
      </c>
      <c r="DV47">
        <v>1.5852181782909001E-2</v>
      </c>
      <c r="DW47">
        <v>7.5232868000000004E-7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36081068300</v>
      </c>
      <c r="H48" t="s">
        <v>1668</v>
      </c>
      <c r="I48">
        <v>9.4359899999999997E-2</v>
      </c>
      <c r="J48">
        <v>4256</v>
      </c>
      <c r="K48">
        <v>373</v>
      </c>
      <c r="L48">
        <v>1690</v>
      </c>
      <c r="M48">
        <v>47</v>
      </c>
      <c r="N48">
        <v>1587</v>
      </c>
      <c r="O48">
        <v>84</v>
      </c>
      <c r="P48">
        <v>853</v>
      </c>
      <c r="Q48">
        <v>323</v>
      </c>
      <c r="R48">
        <v>158</v>
      </c>
      <c r="S48">
        <v>76</v>
      </c>
      <c r="T48">
        <v>26841</v>
      </c>
      <c r="U48">
        <v>3612</v>
      </c>
      <c r="V48">
        <v>505</v>
      </c>
      <c r="W48">
        <v>169</v>
      </c>
      <c r="X48">
        <v>730</v>
      </c>
      <c r="Y48">
        <v>165</v>
      </c>
      <c r="Z48">
        <v>614</v>
      </c>
      <c r="AA48">
        <v>173</v>
      </c>
      <c r="AB48">
        <v>732</v>
      </c>
      <c r="AC48">
        <v>167</v>
      </c>
      <c r="AD48">
        <v>66</v>
      </c>
      <c r="AE48">
        <v>49.1</v>
      </c>
      <c r="AF48">
        <v>3833</v>
      </c>
      <c r="AG48">
        <v>407.89999999999901</v>
      </c>
      <c r="AH48">
        <v>719</v>
      </c>
      <c r="AI48">
        <v>210.19999999999899</v>
      </c>
      <c r="AJ48">
        <v>1543</v>
      </c>
      <c r="AK48">
        <v>79.799999999999898</v>
      </c>
      <c r="AL48">
        <v>0</v>
      </c>
      <c r="AM48">
        <v>11</v>
      </c>
      <c r="AN48">
        <v>153</v>
      </c>
      <c r="AO48">
        <v>72.400000000000006</v>
      </c>
      <c r="AP48">
        <v>801</v>
      </c>
      <c r="AQ48">
        <v>141</v>
      </c>
      <c r="AR48">
        <v>22</v>
      </c>
      <c r="AS48">
        <v>17</v>
      </c>
      <c r="AT48">
        <v>20.100000000000001</v>
      </c>
      <c r="AU48">
        <v>7.5</v>
      </c>
      <c r="AV48">
        <v>6.7</v>
      </c>
      <c r="AW48">
        <v>3.1</v>
      </c>
      <c r="AX48">
        <v>26841</v>
      </c>
      <c r="AY48">
        <v>3612</v>
      </c>
      <c r="AZ48">
        <v>14.9</v>
      </c>
      <c r="BA48">
        <v>4.8</v>
      </c>
      <c r="BB48">
        <v>17.1999999999999</v>
      </c>
      <c r="BC48">
        <v>3.5</v>
      </c>
      <c r="BD48">
        <v>14.4</v>
      </c>
      <c r="BE48">
        <v>3.9</v>
      </c>
      <c r="BF48">
        <v>17.3</v>
      </c>
      <c r="BG48">
        <v>3.8</v>
      </c>
      <c r="BH48">
        <v>4.2</v>
      </c>
      <c r="BI48">
        <v>3.1</v>
      </c>
      <c r="BJ48">
        <v>90.099999999999895</v>
      </c>
      <c r="BK48">
        <v>5.4</v>
      </c>
      <c r="BL48">
        <v>17.600000000000001</v>
      </c>
      <c r="BM48">
        <v>4.9000000000000004</v>
      </c>
      <c r="BN48">
        <v>91.299999999999898</v>
      </c>
      <c r="BO48">
        <v>4</v>
      </c>
      <c r="BP48">
        <v>0</v>
      </c>
      <c r="BQ48">
        <v>1.8</v>
      </c>
      <c r="BR48">
        <v>9.6</v>
      </c>
      <c r="BS48">
        <v>4.5</v>
      </c>
      <c r="BT48">
        <v>50.5</v>
      </c>
      <c r="BU48">
        <v>8.4</v>
      </c>
      <c r="BV48">
        <v>0.5</v>
      </c>
      <c r="BW48">
        <v>0.4</v>
      </c>
      <c r="BX48">
        <v>0.71919999999999995</v>
      </c>
      <c r="BY48">
        <v>0.47960000000000003</v>
      </c>
      <c r="BZ48">
        <v>0.56420000000000003</v>
      </c>
      <c r="CA48">
        <v>0.62629999999999997</v>
      </c>
      <c r="CB48">
        <v>2.3892000000000002</v>
      </c>
      <c r="CC48">
        <v>0.63080000000000003</v>
      </c>
      <c r="CD48">
        <v>0.68679999999999997</v>
      </c>
      <c r="CE48">
        <v>0.1234</v>
      </c>
      <c r="CF48">
        <v>0.87970000000000004</v>
      </c>
      <c r="CG48">
        <v>0.2397</v>
      </c>
      <c r="CH48">
        <v>1.9296</v>
      </c>
      <c r="CI48">
        <v>0.43319999999999997</v>
      </c>
      <c r="CJ48">
        <v>0.81689999999999996</v>
      </c>
      <c r="CK48">
        <v>0.87619999999999998</v>
      </c>
      <c r="CL48">
        <v>1.6932</v>
      </c>
      <c r="CM48">
        <v>0.90510000000000002</v>
      </c>
      <c r="CN48">
        <v>0.94979999999999998</v>
      </c>
      <c r="CO48">
        <v>0</v>
      </c>
      <c r="CP48">
        <v>0.80230000000000001</v>
      </c>
      <c r="CQ48">
        <v>0.76449999999999996</v>
      </c>
      <c r="CR48">
        <v>0.59760000000000002</v>
      </c>
      <c r="CS48">
        <v>3.1141999999999999</v>
      </c>
      <c r="CT48">
        <v>0.86739999999999995</v>
      </c>
      <c r="CU48">
        <v>9.1262000000000008</v>
      </c>
      <c r="CV48">
        <v>0.79830000000000001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488</v>
      </c>
      <c r="DR48">
        <v>197</v>
      </c>
      <c r="DS48">
        <v>11.5</v>
      </c>
      <c r="DT48">
        <v>4.5999999999999996</v>
      </c>
      <c r="DU48">
        <v>10474</v>
      </c>
      <c r="DV48">
        <v>2.3126720890856E-2</v>
      </c>
      <c r="DW48">
        <v>2.5855960685999998E-5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36081068700</v>
      </c>
      <c r="H49" t="s">
        <v>1667</v>
      </c>
      <c r="I49">
        <v>0.107529</v>
      </c>
      <c r="J49">
        <v>4477</v>
      </c>
      <c r="K49">
        <v>448</v>
      </c>
      <c r="L49">
        <v>2014</v>
      </c>
      <c r="M49">
        <v>47</v>
      </c>
      <c r="N49">
        <v>1821</v>
      </c>
      <c r="O49">
        <v>101</v>
      </c>
      <c r="P49">
        <v>590</v>
      </c>
      <c r="Q49">
        <v>252</v>
      </c>
      <c r="R49">
        <v>69</v>
      </c>
      <c r="S49">
        <v>38</v>
      </c>
      <c r="T49">
        <v>29676</v>
      </c>
      <c r="U49">
        <v>3547</v>
      </c>
      <c r="V49">
        <v>509</v>
      </c>
      <c r="W49">
        <v>153</v>
      </c>
      <c r="X49">
        <v>650</v>
      </c>
      <c r="Y49">
        <v>122</v>
      </c>
      <c r="Z49">
        <v>822</v>
      </c>
      <c r="AA49">
        <v>248</v>
      </c>
      <c r="AB49">
        <v>430</v>
      </c>
      <c r="AC49">
        <v>117</v>
      </c>
      <c r="AD49">
        <v>51</v>
      </c>
      <c r="AE49">
        <v>33.299999999999898</v>
      </c>
      <c r="AF49">
        <v>3129</v>
      </c>
      <c r="AG49">
        <v>517</v>
      </c>
      <c r="AH49">
        <v>680</v>
      </c>
      <c r="AI49">
        <v>180.599999999999</v>
      </c>
      <c r="AJ49">
        <v>1413</v>
      </c>
      <c r="AK49">
        <v>110.799999999999</v>
      </c>
      <c r="AL49">
        <v>0</v>
      </c>
      <c r="AM49">
        <v>11</v>
      </c>
      <c r="AN49">
        <v>248</v>
      </c>
      <c r="AO49">
        <v>83.2</v>
      </c>
      <c r="AP49">
        <v>869</v>
      </c>
      <c r="AQ49">
        <v>136</v>
      </c>
      <c r="AR49">
        <v>0</v>
      </c>
      <c r="AS49">
        <v>11</v>
      </c>
      <c r="AT49">
        <v>13.1999999999999</v>
      </c>
      <c r="AU49">
        <v>5.9</v>
      </c>
      <c r="AV49">
        <v>2.9</v>
      </c>
      <c r="AW49">
        <v>1.6</v>
      </c>
      <c r="AX49">
        <v>29676</v>
      </c>
      <c r="AY49">
        <v>3547</v>
      </c>
      <c r="AZ49">
        <v>14.6</v>
      </c>
      <c r="BA49">
        <v>3.9</v>
      </c>
      <c r="BB49">
        <v>14.5</v>
      </c>
      <c r="BC49">
        <v>2.9</v>
      </c>
      <c r="BD49">
        <v>18.399999999999899</v>
      </c>
      <c r="BE49">
        <v>5.2</v>
      </c>
      <c r="BF49">
        <v>9.6</v>
      </c>
      <c r="BG49">
        <v>2.7</v>
      </c>
      <c r="BH49">
        <v>2.8</v>
      </c>
      <c r="BI49">
        <v>1.8</v>
      </c>
      <c r="BJ49">
        <v>69.900000000000006</v>
      </c>
      <c r="BK49">
        <v>9.1999999999999904</v>
      </c>
      <c r="BL49">
        <v>17.3</v>
      </c>
      <c r="BM49">
        <v>4.3</v>
      </c>
      <c r="BN49">
        <v>70.2</v>
      </c>
      <c r="BO49">
        <v>5.3</v>
      </c>
      <c r="BP49">
        <v>0</v>
      </c>
      <c r="BQ49">
        <v>1.5</v>
      </c>
      <c r="BR49">
        <v>13.6</v>
      </c>
      <c r="BS49">
        <v>4.5</v>
      </c>
      <c r="BT49">
        <v>47.7</v>
      </c>
      <c r="BU49">
        <v>8</v>
      </c>
      <c r="BV49">
        <v>0</v>
      </c>
      <c r="BW49">
        <v>0.2</v>
      </c>
      <c r="BX49">
        <v>0.54090000000000005</v>
      </c>
      <c r="BY49">
        <v>7.6399999999999996E-2</v>
      </c>
      <c r="BZ49">
        <v>0.46760000000000002</v>
      </c>
      <c r="CA49">
        <v>0.61519999999999997</v>
      </c>
      <c r="CB49">
        <v>1.7</v>
      </c>
      <c r="CC49">
        <v>0.41489999999999999</v>
      </c>
      <c r="CD49">
        <v>0.49859999999999999</v>
      </c>
      <c r="CE49">
        <v>0.28170000000000001</v>
      </c>
      <c r="CF49">
        <v>0.39379999999999998</v>
      </c>
      <c r="CG49">
        <v>0.1361</v>
      </c>
      <c r="CH49">
        <v>1.3102</v>
      </c>
      <c r="CI49">
        <v>0.1178</v>
      </c>
      <c r="CJ49">
        <v>0.70550000000000002</v>
      </c>
      <c r="CK49">
        <v>0.87129999999999996</v>
      </c>
      <c r="CL49">
        <v>1.5768</v>
      </c>
      <c r="CM49">
        <v>0.82699999999999996</v>
      </c>
      <c r="CN49">
        <v>0.86370000000000002</v>
      </c>
      <c r="CO49">
        <v>0</v>
      </c>
      <c r="CP49">
        <v>0.88739999999999997</v>
      </c>
      <c r="CQ49">
        <v>0.74590000000000001</v>
      </c>
      <c r="CR49">
        <v>0</v>
      </c>
      <c r="CS49">
        <v>2.4969000000000001</v>
      </c>
      <c r="CT49">
        <v>0.62219999999999998</v>
      </c>
      <c r="CU49">
        <v>7.0838999999999999</v>
      </c>
      <c r="CV49">
        <v>0.50770000000000004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613</v>
      </c>
      <c r="DR49">
        <v>195</v>
      </c>
      <c r="DS49">
        <v>13.6999999999999</v>
      </c>
      <c r="DT49">
        <v>4.2</v>
      </c>
      <c r="DU49">
        <v>2953</v>
      </c>
      <c r="DV49">
        <v>1.3947399738009E-2</v>
      </c>
      <c r="DW49">
        <v>1.4041285600000001E-6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36081071702</v>
      </c>
      <c r="H50" t="s">
        <v>1666</v>
      </c>
      <c r="I50">
        <v>8.7639700000000001E-2</v>
      </c>
      <c r="J50">
        <v>3716</v>
      </c>
      <c r="K50">
        <v>334</v>
      </c>
      <c r="L50">
        <v>1963</v>
      </c>
      <c r="M50">
        <v>63</v>
      </c>
      <c r="N50">
        <v>1910</v>
      </c>
      <c r="O50">
        <v>71</v>
      </c>
      <c r="P50">
        <v>547</v>
      </c>
      <c r="Q50">
        <v>197</v>
      </c>
      <c r="R50">
        <v>111</v>
      </c>
      <c r="S50">
        <v>64</v>
      </c>
      <c r="T50">
        <v>32302</v>
      </c>
      <c r="U50">
        <v>4063</v>
      </c>
      <c r="V50">
        <v>163</v>
      </c>
      <c r="W50">
        <v>86</v>
      </c>
      <c r="X50">
        <v>863</v>
      </c>
      <c r="Y50">
        <v>169</v>
      </c>
      <c r="Z50">
        <v>448</v>
      </c>
      <c r="AA50">
        <v>183</v>
      </c>
      <c r="AB50">
        <v>575</v>
      </c>
      <c r="AC50">
        <v>148</v>
      </c>
      <c r="AD50">
        <v>62</v>
      </c>
      <c r="AE50">
        <v>56.1</v>
      </c>
      <c r="AF50">
        <v>2214</v>
      </c>
      <c r="AG50">
        <v>496.19999999999902</v>
      </c>
      <c r="AH50">
        <v>452</v>
      </c>
      <c r="AI50">
        <v>161.599999999999</v>
      </c>
      <c r="AJ50">
        <v>1891</v>
      </c>
      <c r="AK50">
        <v>96.799999999999898</v>
      </c>
      <c r="AL50">
        <v>0</v>
      </c>
      <c r="AM50">
        <v>11</v>
      </c>
      <c r="AN50">
        <v>170</v>
      </c>
      <c r="AO50">
        <v>95.799999999999898</v>
      </c>
      <c r="AP50">
        <v>1008</v>
      </c>
      <c r="AQ50">
        <v>156</v>
      </c>
      <c r="AR50">
        <v>0</v>
      </c>
      <c r="AS50">
        <v>11</v>
      </c>
      <c r="AT50">
        <v>14.6999999999999</v>
      </c>
      <c r="AU50">
        <v>5.4</v>
      </c>
      <c r="AV50">
        <v>5.7</v>
      </c>
      <c r="AW50">
        <v>3.2</v>
      </c>
      <c r="AX50">
        <v>32302</v>
      </c>
      <c r="AY50">
        <v>4063</v>
      </c>
      <c r="AZ50">
        <v>5.5</v>
      </c>
      <c r="BA50">
        <v>2.9</v>
      </c>
      <c r="BB50">
        <v>23.1999999999999</v>
      </c>
      <c r="BC50">
        <v>4.5</v>
      </c>
      <c r="BD50">
        <v>12.1</v>
      </c>
      <c r="BE50">
        <v>4.8</v>
      </c>
      <c r="BF50">
        <v>15.5</v>
      </c>
      <c r="BG50">
        <v>3.9</v>
      </c>
      <c r="BH50">
        <v>3.2</v>
      </c>
      <c r="BI50">
        <v>2.9</v>
      </c>
      <c r="BJ50">
        <v>59.6</v>
      </c>
      <c r="BK50">
        <v>12.1999999999999</v>
      </c>
      <c r="BL50">
        <v>12.4</v>
      </c>
      <c r="BM50">
        <v>4.3</v>
      </c>
      <c r="BN50">
        <v>96.299999999999898</v>
      </c>
      <c r="BO50">
        <v>3.8</v>
      </c>
      <c r="BP50">
        <v>0</v>
      </c>
      <c r="BQ50">
        <v>1.5</v>
      </c>
      <c r="BR50">
        <v>8.9</v>
      </c>
      <c r="BS50">
        <v>5</v>
      </c>
      <c r="BT50">
        <v>52.799999999999898</v>
      </c>
      <c r="BU50">
        <v>7.9</v>
      </c>
      <c r="BV50">
        <v>0</v>
      </c>
      <c r="BW50">
        <v>0.3</v>
      </c>
      <c r="BX50">
        <v>0.58930000000000005</v>
      </c>
      <c r="BY50">
        <v>0.3533</v>
      </c>
      <c r="BZ50">
        <v>0.38650000000000001</v>
      </c>
      <c r="CA50">
        <v>0.1978</v>
      </c>
      <c r="CB50">
        <v>1.5267999999999999</v>
      </c>
      <c r="CC50">
        <v>0.36170000000000002</v>
      </c>
      <c r="CD50">
        <v>0.9234</v>
      </c>
      <c r="CE50">
        <v>7.5200000000000003E-2</v>
      </c>
      <c r="CF50">
        <v>0.81059999999999999</v>
      </c>
      <c r="CG50">
        <v>0.1711</v>
      </c>
      <c r="CH50">
        <v>1.9802999999999999</v>
      </c>
      <c r="CI50">
        <v>0.47320000000000001</v>
      </c>
      <c r="CJ50">
        <v>0.65959999999999996</v>
      </c>
      <c r="CK50">
        <v>0.8</v>
      </c>
      <c r="CL50">
        <v>1.4596</v>
      </c>
      <c r="CM50">
        <v>0.74609999999999999</v>
      </c>
      <c r="CN50">
        <v>0.9788</v>
      </c>
      <c r="CO50">
        <v>0</v>
      </c>
      <c r="CP50">
        <v>0.78110000000000002</v>
      </c>
      <c r="CQ50">
        <v>0.78169999999999995</v>
      </c>
      <c r="CR50">
        <v>0</v>
      </c>
      <c r="CS50">
        <v>2.5415999999999999</v>
      </c>
      <c r="CT50">
        <v>0.64700000000000002</v>
      </c>
      <c r="CU50">
        <v>7.5084</v>
      </c>
      <c r="CV50">
        <v>0.57150000000000001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2</v>
      </c>
      <c r="DQ50">
        <v>332</v>
      </c>
      <c r="DR50">
        <v>154</v>
      </c>
      <c r="DS50">
        <v>8.9</v>
      </c>
      <c r="DT50">
        <v>4</v>
      </c>
      <c r="DU50">
        <v>2659</v>
      </c>
      <c r="DV50">
        <v>2.1707230561743E-2</v>
      </c>
      <c r="DW50">
        <v>3.114892512E-6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36081071900</v>
      </c>
      <c r="H51" t="s">
        <v>1665</v>
      </c>
      <c r="I51">
        <v>6.4074800000000001E-2</v>
      </c>
      <c r="J51">
        <v>2271</v>
      </c>
      <c r="K51">
        <v>262</v>
      </c>
      <c r="L51">
        <v>1037</v>
      </c>
      <c r="M51">
        <v>39</v>
      </c>
      <c r="N51">
        <v>967</v>
      </c>
      <c r="O51">
        <v>56</v>
      </c>
      <c r="P51">
        <v>380</v>
      </c>
      <c r="Q51">
        <v>123</v>
      </c>
      <c r="R51">
        <v>21</v>
      </c>
      <c r="S51">
        <v>17</v>
      </c>
      <c r="T51">
        <v>28839</v>
      </c>
      <c r="U51">
        <v>4455</v>
      </c>
      <c r="V51">
        <v>342</v>
      </c>
      <c r="W51">
        <v>118</v>
      </c>
      <c r="X51">
        <v>447</v>
      </c>
      <c r="Y51">
        <v>91</v>
      </c>
      <c r="Z51">
        <v>298</v>
      </c>
      <c r="AA51">
        <v>141</v>
      </c>
      <c r="AB51">
        <v>287</v>
      </c>
      <c r="AC51">
        <v>85</v>
      </c>
      <c r="AD51">
        <v>48</v>
      </c>
      <c r="AE51">
        <v>35.399999999999899</v>
      </c>
      <c r="AF51">
        <v>922</v>
      </c>
      <c r="AG51">
        <v>367</v>
      </c>
      <c r="AH51">
        <v>528</v>
      </c>
      <c r="AI51">
        <v>143.69999999999899</v>
      </c>
      <c r="AJ51">
        <v>453</v>
      </c>
      <c r="AK51">
        <v>81.7</v>
      </c>
      <c r="AL51">
        <v>0</v>
      </c>
      <c r="AM51">
        <v>11</v>
      </c>
      <c r="AN51">
        <v>35</v>
      </c>
      <c r="AO51">
        <v>33.700000000000003</v>
      </c>
      <c r="AP51">
        <v>525</v>
      </c>
      <c r="AQ51">
        <v>86</v>
      </c>
      <c r="AR51">
        <v>0</v>
      </c>
      <c r="AS51">
        <v>11</v>
      </c>
      <c r="AT51">
        <v>16.6999999999999</v>
      </c>
      <c r="AU51">
        <v>5.9</v>
      </c>
      <c r="AV51">
        <v>1.8</v>
      </c>
      <c r="AW51">
        <v>1.4</v>
      </c>
      <c r="AX51">
        <v>28839</v>
      </c>
      <c r="AY51">
        <v>4455</v>
      </c>
      <c r="AZ51">
        <v>19</v>
      </c>
      <c r="BA51">
        <v>6.6</v>
      </c>
      <c r="BB51">
        <v>19.6999999999999</v>
      </c>
      <c r="BC51">
        <v>5</v>
      </c>
      <c r="BD51">
        <v>13.1</v>
      </c>
      <c r="BE51">
        <v>6</v>
      </c>
      <c r="BF51">
        <v>12.6</v>
      </c>
      <c r="BG51">
        <v>4</v>
      </c>
      <c r="BH51">
        <v>5</v>
      </c>
      <c r="BI51">
        <v>3.7</v>
      </c>
      <c r="BJ51">
        <v>40.6</v>
      </c>
      <c r="BK51">
        <v>15.5</v>
      </c>
      <c r="BL51">
        <v>24.399999999999899</v>
      </c>
      <c r="BM51">
        <v>6</v>
      </c>
      <c r="BN51">
        <v>43.7</v>
      </c>
      <c r="BO51">
        <v>7.7</v>
      </c>
      <c r="BP51">
        <v>0</v>
      </c>
      <c r="BQ51">
        <v>2.8</v>
      </c>
      <c r="BR51">
        <v>3.6</v>
      </c>
      <c r="BS51">
        <v>3.5</v>
      </c>
      <c r="BT51">
        <v>54.299999999999898</v>
      </c>
      <c r="BU51">
        <v>8.4</v>
      </c>
      <c r="BV51">
        <v>0</v>
      </c>
      <c r="BW51">
        <v>0.5</v>
      </c>
      <c r="BX51">
        <v>0.64590000000000003</v>
      </c>
      <c r="BY51">
        <v>2.3300000000000001E-2</v>
      </c>
      <c r="BZ51">
        <v>0.49259999999999998</v>
      </c>
      <c r="CA51">
        <v>0.73440000000000005</v>
      </c>
      <c r="CB51">
        <v>1.8962000000000001</v>
      </c>
      <c r="CC51">
        <v>0.4803</v>
      </c>
      <c r="CD51">
        <v>0.8175</v>
      </c>
      <c r="CE51">
        <v>9.2700000000000005E-2</v>
      </c>
      <c r="CF51">
        <v>0.6462</v>
      </c>
      <c r="CG51">
        <v>0.30209999999999998</v>
      </c>
      <c r="CH51">
        <v>1.8586</v>
      </c>
      <c r="CI51">
        <v>0.38629999999999998</v>
      </c>
      <c r="CJ51">
        <v>0.55869999999999997</v>
      </c>
      <c r="CK51">
        <v>0.93759999999999999</v>
      </c>
      <c r="CL51">
        <v>1.4963</v>
      </c>
      <c r="CM51">
        <v>0.76890000000000003</v>
      </c>
      <c r="CN51">
        <v>0.78359999999999996</v>
      </c>
      <c r="CO51">
        <v>0</v>
      </c>
      <c r="CP51">
        <v>0.56359999999999999</v>
      </c>
      <c r="CQ51">
        <v>0.79159999999999997</v>
      </c>
      <c r="CR51">
        <v>0</v>
      </c>
      <c r="CS51">
        <v>2.1387999999999998</v>
      </c>
      <c r="CT51">
        <v>0.45</v>
      </c>
      <c r="CU51">
        <v>7.3898999999999999</v>
      </c>
      <c r="CV51">
        <v>0.55510000000000004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193</v>
      </c>
      <c r="DR51">
        <v>103</v>
      </c>
      <c r="DS51">
        <v>8.5</v>
      </c>
      <c r="DT51">
        <v>4.4000000000000004</v>
      </c>
      <c r="DU51">
        <v>1027</v>
      </c>
      <c r="DV51">
        <v>9.6490854942450008E-3</v>
      </c>
      <c r="DW51">
        <v>3.2043720600000001E-7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36081074500</v>
      </c>
      <c r="H52" t="s">
        <v>1664</v>
      </c>
      <c r="I52">
        <v>6.7369399999999996E-2</v>
      </c>
      <c r="J52">
        <v>4120</v>
      </c>
      <c r="K52">
        <v>472</v>
      </c>
      <c r="L52">
        <v>1617</v>
      </c>
      <c r="M52">
        <v>27</v>
      </c>
      <c r="N52">
        <v>1495</v>
      </c>
      <c r="O52">
        <v>81</v>
      </c>
      <c r="P52">
        <v>741</v>
      </c>
      <c r="Q52">
        <v>222</v>
      </c>
      <c r="R52">
        <v>155</v>
      </c>
      <c r="S52">
        <v>91</v>
      </c>
      <c r="T52">
        <v>21781</v>
      </c>
      <c r="U52">
        <v>2646</v>
      </c>
      <c r="V52">
        <v>258</v>
      </c>
      <c r="W52">
        <v>91</v>
      </c>
      <c r="X52">
        <v>666</v>
      </c>
      <c r="Y52">
        <v>130</v>
      </c>
      <c r="Z52">
        <v>1169</v>
      </c>
      <c r="AA52">
        <v>327</v>
      </c>
      <c r="AB52">
        <v>725</v>
      </c>
      <c r="AC52">
        <v>153</v>
      </c>
      <c r="AD52">
        <v>121</v>
      </c>
      <c r="AE52">
        <v>90.7</v>
      </c>
      <c r="AF52">
        <v>1731</v>
      </c>
      <c r="AG52">
        <v>650.79999999999905</v>
      </c>
      <c r="AH52">
        <v>608</v>
      </c>
      <c r="AI52">
        <v>181.9</v>
      </c>
      <c r="AJ52">
        <v>1324</v>
      </c>
      <c r="AK52">
        <v>71.7</v>
      </c>
      <c r="AL52">
        <v>8</v>
      </c>
      <c r="AM52">
        <v>11</v>
      </c>
      <c r="AN52">
        <v>271</v>
      </c>
      <c r="AO52">
        <v>111.7</v>
      </c>
      <c r="AP52">
        <v>703</v>
      </c>
      <c r="AQ52">
        <v>120</v>
      </c>
      <c r="AR52">
        <v>0</v>
      </c>
      <c r="AS52">
        <v>11</v>
      </c>
      <c r="AT52">
        <v>18</v>
      </c>
      <c r="AU52">
        <v>5.7</v>
      </c>
      <c r="AV52">
        <v>8.6999999999999904</v>
      </c>
      <c r="AW52">
        <v>4.5999999999999996</v>
      </c>
      <c r="AX52">
        <v>21781</v>
      </c>
      <c r="AY52">
        <v>2646</v>
      </c>
      <c r="AZ52">
        <v>9.8000000000000007</v>
      </c>
      <c r="BA52">
        <v>3.5</v>
      </c>
      <c r="BB52">
        <v>16.1999999999999</v>
      </c>
      <c r="BC52">
        <v>4.0999999999999996</v>
      </c>
      <c r="BD52">
        <v>28.399999999999899</v>
      </c>
      <c r="BE52">
        <v>7.2</v>
      </c>
      <c r="BF52">
        <v>17.600000000000001</v>
      </c>
      <c r="BG52">
        <v>4.4000000000000004</v>
      </c>
      <c r="BH52">
        <v>8.1</v>
      </c>
      <c r="BI52">
        <v>6</v>
      </c>
      <c r="BJ52">
        <v>42</v>
      </c>
      <c r="BK52">
        <v>15</v>
      </c>
      <c r="BL52">
        <v>16.1999999999999</v>
      </c>
      <c r="BM52">
        <v>4.5</v>
      </c>
      <c r="BN52">
        <v>81.900000000000006</v>
      </c>
      <c r="BO52">
        <v>4.2</v>
      </c>
      <c r="BP52">
        <v>0.5</v>
      </c>
      <c r="BQ52">
        <v>0.7</v>
      </c>
      <c r="BR52">
        <v>18.100000000000001</v>
      </c>
      <c r="BS52">
        <v>7.4</v>
      </c>
      <c r="BT52">
        <v>47</v>
      </c>
      <c r="BU52">
        <v>7.6</v>
      </c>
      <c r="BV52">
        <v>0</v>
      </c>
      <c r="BW52">
        <v>0.3</v>
      </c>
      <c r="BX52">
        <v>0.67789999999999995</v>
      </c>
      <c r="BY52">
        <v>0.66469999999999996</v>
      </c>
      <c r="BZ52">
        <v>0.74519999999999997</v>
      </c>
      <c r="CA52">
        <v>0.42170000000000002</v>
      </c>
      <c r="CB52">
        <v>2.5093999999999999</v>
      </c>
      <c r="CC52">
        <v>0.66769999999999996</v>
      </c>
      <c r="CD52">
        <v>0.61990000000000001</v>
      </c>
      <c r="CE52">
        <v>0.89580000000000004</v>
      </c>
      <c r="CF52">
        <v>0.88819999999999999</v>
      </c>
      <c r="CG52">
        <v>0.53010000000000002</v>
      </c>
      <c r="CH52">
        <v>2.9339</v>
      </c>
      <c r="CI52">
        <v>0.94579999999999997</v>
      </c>
      <c r="CJ52">
        <v>0.56820000000000004</v>
      </c>
      <c r="CK52">
        <v>0.85850000000000004</v>
      </c>
      <c r="CL52">
        <v>1.4267000000000001</v>
      </c>
      <c r="CM52">
        <v>0.72319999999999995</v>
      </c>
      <c r="CN52">
        <v>0.90029999999999999</v>
      </c>
      <c r="CO52">
        <v>0.69899999999999995</v>
      </c>
      <c r="CP52">
        <v>0.9415</v>
      </c>
      <c r="CQ52">
        <v>0.74180000000000001</v>
      </c>
      <c r="CR52">
        <v>0</v>
      </c>
      <c r="CS52">
        <v>3.2826</v>
      </c>
      <c r="CT52">
        <v>0.91479999999999995</v>
      </c>
      <c r="CU52">
        <v>10.1526999999999</v>
      </c>
      <c r="CV52">
        <v>0.89759999999999995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1</v>
      </c>
      <c r="DM52">
        <v>0</v>
      </c>
      <c r="DN52">
        <v>0</v>
      </c>
      <c r="DO52">
        <v>2</v>
      </c>
      <c r="DP52">
        <v>2</v>
      </c>
      <c r="DQ52">
        <v>416</v>
      </c>
      <c r="DR52">
        <v>258</v>
      </c>
      <c r="DS52">
        <v>10.1</v>
      </c>
      <c r="DT52">
        <v>6.1</v>
      </c>
      <c r="DU52">
        <v>2109</v>
      </c>
      <c r="DV52">
        <v>1.4128454716728E-2</v>
      </c>
      <c r="DW52">
        <v>6.8933283800000002E-7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36081043701</v>
      </c>
      <c r="H53" t="s">
        <v>1663</v>
      </c>
      <c r="I53">
        <v>5.6066299999999999E-2</v>
      </c>
      <c r="J53">
        <v>3425</v>
      </c>
      <c r="K53">
        <v>393</v>
      </c>
      <c r="L53">
        <v>866</v>
      </c>
      <c r="M53">
        <v>59</v>
      </c>
      <c r="N53">
        <v>825</v>
      </c>
      <c r="O53">
        <v>67</v>
      </c>
      <c r="P53">
        <v>657</v>
      </c>
      <c r="Q53">
        <v>316</v>
      </c>
      <c r="R53">
        <v>40</v>
      </c>
      <c r="S53">
        <v>33</v>
      </c>
      <c r="T53">
        <v>19760</v>
      </c>
      <c r="U53">
        <v>3066</v>
      </c>
      <c r="V53">
        <v>750</v>
      </c>
      <c r="W53">
        <v>172</v>
      </c>
      <c r="X53">
        <v>693</v>
      </c>
      <c r="Y53">
        <v>183</v>
      </c>
      <c r="Z53">
        <v>734</v>
      </c>
      <c r="AA53">
        <v>237</v>
      </c>
      <c r="AB53">
        <v>354</v>
      </c>
      <c r="AC53">
        <v>113</v>
      </c>
      <c r="AD53">
        <v>168</v>
      </c>
      <c r="AE53">
        <v>77.7</v>
      </c>
      <c r="AF53">
        <v>2984</v>
      </c>
      <c r="AG53">
        <v>417.89999999999901</v>
      </c>
      <c r="AH53">
        <v>845</v>
      </c>
      <c r="AI53">
        <v>157.4</v>
      </c>
      <c r="AJ53">
        <v>187</v>
      </c>
      <c r="AK53">
        <v>58.1</v>
      </c>
      <c r="AL53">
        <v>14</v>
      </c>
      <c r="AM53">
        <v>23</v>
      </c>
      <c r="AN53">
        <v>159</v>
      </c>
      <c r="AO53">
        <v>72.5</v>
      </c>
      <c r="AP53">
        <v>354</v>
      </c>
      <c r="AQ53">
        <v>73</v>
      </c>
      <c r="AR53">
        <v>595</v>
      </c>
      <c r="AS53">
        <v>188</v>
      </c>
      <c r="AT53">
        <v>21.6999999999999</v>
      </c>
      <c r="AU53">
        <v>10.1</v>
      </c>
      <c r="AV53">
        <v>2.8</v>
      </c>
      <c r="AW53">
        <v>2.2999999999999998</v>
      </c>
      <c r="AX53">
        <v>19760</v>
      </c>
      <c r="AY53">
        <v>3066</v>
      </c>
      <c r="AZ53">
        <v>31.8</v>
      </c>
      <c r="BA53">
        <v>7.4</v>
      </c>
      <c r="BB53">
        <v>20.1999999999999</v>
      </c>
      <c r="BC53">
        <v>4.9000000000000004</v>
      </c>
      <c r="BD53">
        <v>21.399999999999899</v>
      </c>
      <c r="BE53">
        <v>6.5</v>
      </c>
      <c r="BF53">
        <v>11.6999999999999</v>
      </c>
      <c r="BG53">
        <v>3.9</v>
      </c>
      <c r="BH53">
        <v>20.399999999999899</v>
      </c>
      <c r="BI53">
        <v>9.3000000000000007</v>
      </c>
      <c r="BJ53">
        <v>87.099999999999895</v>
      </c>
      <c r="BK53">
        <v>7</v>
      </c>
      <c r="BL53">
        <v>26.1</v>
      </c>
      <c r="BM53">
        <v>4</v>
      </c>
      <c r="BN53">
        <v>21.6</v>
      </c>
      <c r="BO53">
        <v>6.5</v>
      </c>
      <c r="BP53">
        <v>1.6</v>
      </c>
      <c r="BQ53">
        <v>2.7</v>
      </c>
      <c r="BR53">
        <v>19.3</v>
      </c>
      <c r="BS53">
        <v>8.6</v>
      </c>
      <c r="BT53">
        <v>42.899999999999899</v>
      </c>
      <c r="BU53">
        <v>8.6999999999999904</v>
      </c>
      <c r="BV53">
        <v>17.399999999999899</v>
      </c>
      <c r="BW53">
        <v>5.0999999999999996</v>
      </c>
      <c r="BX53">
        <v>0.74519999999999997</v>
      </c>
      <c r="BY53">
        <v>6.9699999999999998E-2</v>
      </c>
      <c r="BZ53">
        <v>0.80330000000000001</v>
      </c>
      <c r="CA53">
        <v>0.91139999999999999</v>
      </c>
      <c r="CB53">
        <v>2.5297999999999998</v>
      </c>
      <c r="CC53">
        <v>0.67290000000000005</v>
      </c>
      <c r="CD53">
        <v>0.83979999999999999</v>
      </c>
      <c r="CE53">
        <v>0.51170000000000004</v>
      </c>
      <c r="CF53">
        <v>0.58069999999999999</v>
      </c>
      <c r="CG53">
        <v>0.9042</v>
      </c>
      <c r="CH53">
        <v>2.8363999999999998</v>
      </c>
      <c r="CI53">
        <v>0.91710000000000003</v>
      </c>
      <c r="CJ53">
        <v>0.79530000000000001</v>
      </c>
      <c r="CK53">
        <v>0.94910000000000005</v>
      </c>
      <c r="CL53">
        <v>1.7444</v>
      </c>
      <c r="CM53">
        <v>0.92849999999999999</v>
      </c>
      <c r="CN53">
        <v>0.6804</v>
      </c>
      <c r="CO53">
        <v>0.81379999999999997</v>
      </c>
      <c r="CP53">
        <v>0.9516</v>
      </c>
      <c r="CQ53">
        <v>0.71960000000000002</v>
      </c>
      <c r="CR53">
        <v>0.95940000000000003</v>
      </c>
      <c r="CS53">
        <v>4.1249000000000002</v>
      </c>
      <c r="CT53">
        <v>0.99609999999999999</v>
      </c>
      <c r="CU53">
        <v>11.2355</v>
      </c>
      <c r="CV53">
        <v>0.96250000000000002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2</v>
      </c>
      <c r="DP53">
        <v>5</v>
      </c>
      <c r="DQ53">
        <v>428</v>
      </c>
      <c r="DR53">
        <v>139</v>
      </c>
      <c r="DS53">
        <v>14.1999999999999</v>
      </c>
      <c r="DT53">
        <v>4.0999999999999996</v>
      </c>
      <c r="DU53">
        <v>3145</v>
      </c>
      <c r="DV53">
        <v>1.7908073247895E-2</v>
      </c>
      <c r="DW53">
        <v>1.5493223216000001E-5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W81"/>
  <sheetViews>
    <sheetView topLeftCell="CS1" workbookViewId="0">
      <selection activeCell="CS52" sqref="A52:XFD5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5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36047040900</v>
      </c>
      <c r="H2" t="s">
        <v>936</v>
      </c>
      <c r="I2">
        <v>6.6529199999999997E-2</v>
      </c>
      <c r="J2">
        <v>3663</v>
      </c>
      <c r="K2">
        <v>416</v>
      </c>
      <c r="L2">
        <v>1420</v>
      </c>
      <c r="M2">
        <v>47</v>
      </c>
      <c r="N2">
        <v>1260</v>
      </c>
      <c r="O2">
        <v>85</v>
      </c>
      <c r="P2">
        <v>1057</v>
      </c>
      <c r="Q2">
        <v>437</v>
      </c>
      <c r="R2">
        <v>238</v>
      </c>
      <c r="S2">
        <v>149</v>
      </c>
      <c r="T2">
        <v>18511</v>
      </c>
      <c r="U2">
        <v>3193</v>
      </c>
      <c r="V2">
        <v>753</v>
      </c>
      <c r="W2">
        <v>195</v>
      </c>
      <c r="X2">
        <v>247</v>
      </c>
      <c r="Y2">
        <v>94</v>
      </c>
      <c r="Z2">
        <v>854</v>
      </c>
      <c r="AA2">
        <v>225</v>
      </c>
      <c r="AB2">
        <v>226</v>
      </c>
      <c r="AC2">
        <v>87</v>
      </c>
      <c r="AD2">
        <v>182</v>
      </c>
      <c r="AE2">
        <v>85</v>
      </c>
      <c r="AF2">
        <v>3341</v>
      </c>
      <c r="AG2">
        <v>435.5</v>
      </c>
      <c r="AH2">
        <v>727</v>
      </c>
      <c r="AI2">
        <v>224.099999999999</v>
      </c>
      <c r="AJ2">
        <v>99</v>
      </c>
      <c r="AK2">
        <v>43.899999999999899</v>
      </c>
      <c r="AL2">
        <v>0</v>
      </c>
      <c r="AM2">
        <v>11</v>
      </c>
      <c r="AN2">
        <v>274</v>
      </c>
      <c r="AO2">
        <v>99.4</v>
      </c>
      <c r="AP2">
        <v>864</v>
      </c>
      <c r="AQ2">
        <v>116</v>
      </c>
      <c r="AR2">
        <v>48</v>
      </c>
      <c r="AS2">
        <v>61</v>
      </c>
      <c r="AT2">
        <v>28.899999999999899</v>
      </c>
      <c r="AU2">
        <v>11.1999999999999</v>
      </c>
      <c r="AV2">
        <v>12.1</v>
      </c>
      <c r="AW2">
        <v>6.6</v>
      </c>
      <c r="AX2">
        <v>18511</v>
      </c>
      <c r="AY2">
        <v>3193</v>
      </c>
      <c r="AZ2">
        <v>33</v>
      </c>
      <c r="BA2">
        <v>8.1</v>
      </c>
      <c r="BB2">
        <v>6.7</v>
      </c>
      <c r="BC2">
        <v>2.6</v>
      </c>
      <c r="BD2">
        <v>23.3</v>
      </c>
      <c r="BE2">
        <v>5.5</v>
      </c>
      <c r="BF2">
        <v>6.2</v>
      </c>
      <c r="BG2">
        <v>2.2999999999999998</v>
      </c>
      <c r="BH2">
        <v>14.4</v>
      </c>
      <c r="BI2">
        <v>6.7</v>
      </c>
      <c r="BJ2">
        <v>91.2</v>
      </c>
      <c r="BK2">
        <v>5.8</v>
      </c>
      <c r="BL2">
        <v>21.399999999999899</v>
      </c>
      <c r="BM2">
        <v>6.2</v>
      </c>
      <c r="BN2">
        <v>7</v>
      </c>
      <c r="BO2">
        <v>3.1</v>
      </c>
      <c r="BP2">
        <v>0</v>
      </c>
      <c r="BQ2">
        <v>2.1</v>
      </c>
      <c r="BR2">
        <v>21.6999999999999</v>
      </c>
      <c r="BS2">
        <v>7.7</v>
      </c>
      <c r="BT2">
        <v>68.599999999999895</v>
      </c>
      <c r="BU2">
        <v>8</v>
      </c>
      <c r="BV2">
        <v>1.3</v>
      </c>
      <c r="BW2">
        <v>1.7</v>
      </c>
      <c r="BX2">
        <v>0.84319999999999995</v>
      </c>
      <c r="BY2">
        <v>0.84560000000000002</v>
      </c>
      <c r="BZ2">
        <v>0.83819999999999995</v>
      </c>
      <c r="CA2">
        <v>0.92320000000000002</v>
      </c>
      <c r="CB2">
        <v>3.4502000000000002</v>
      </c>
      <c r="CC2">
        <v>0.9153</v>
      </c>
      <c r="CD2">
        <v>6.9599999999999995E-2</v>
      </c>
      <c r="CE2">
        <v>0.66539999999999999</v>
      </c>
      <c r="CF2">
        <v>9.8199999999999996E-2</v>
      </c>
      <c r="CG2">
        <v>0.79410000000000003</v>
      </c>
      <c r="CH2">
        <v>1.6272</v>
      </c>
      <c r="CI2">
        <v>0.245</v>
      </c>
      <c r="CJ2">
        <v>0.82679999999999998</v>
      </c>
      <c r="CK2">
        <v>0.91579999999999995</v>
      </c>
      <c r="CL2">
        <v>1.7425999999999999</v>
      </c>
      <c r="CM2">
        <v>0.92689999999999995</v>
      </c>
      <c r="CN2">
        <v>0.4829</v>
      </c>
      <c r="CO2">
        <v>0</v>
      </c>
      <c r="CP2">
        <v>0.96709999999999996</v>
      </c>
      <c r="CQ2">
        <v>0.89119999999999999</v>
      </c>
      <c r="CR2">
        <v>0.73580000000000001</v>
      </c>
      <c r="CS2">
        <v>3.0769000000000002</v>
      </c>
      <c r="CT2">
        <v>0.85599999999999998</v>
      </c>
      <c r="CU2">
        <v>9.8969000000000005</v>
      </c>
      <c r="CV2">
        <v>0.87419999999999998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3</v>
      </c>
      <c r="DQ2">
        <v>854</v>
      </c>
      <c r="DR2">
        <v>303</v>
      </c>
      <c r="DS2">
        <v>23.3</v>
      </c>
      <c r="DT2">
        <v>7.6</v>
      </c>
      <c r="DU2">
        <v>1955</v>
      </c>
      <c r="DV2">
        <v>1.9834538153670001E-3</v>
      </c>
      <c r="DW2">
        <v>1.79417788E-7</v>
      </c>
    </row>
    <row r="3" spans="1:127" x14ac:dyDescent="0.2">
      <c r="A3">
        <v>6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36047043900</v>
      </c>
      <c r="H3" t="s">
        <v>923</v>
      </c>
      <c r="I3">
        <v>7.7221600000000001E-2</v>
      </c>
      <c r="J3">
        <v>3971</v>
      </c>
      <c r="K3">
        <v>581</v>
      </c>
      <c r="L3">
        <v>1370</v>
      </c>
      <c r="M3">
        <v>48</v>
      </c>
      <c r="N3">
        <v>1292</v>
      </c>
      <c r="O3">
        <v>84</v>
      </c>
      <c r="P3">
        <v>1175</v>
      </c>
      <c r="Q3">
        <v>385</v>
      </c>
      <c r="R3">
        <v>370</v>
      </c>
      <c r="S3">
        <v>154</v>
      </c>
      <c r="T3">
        <v>21748</v>
      </c>
      <c r="U3">
        <v>4618</v>
      </c>
      <c r="V3">
        <v>1123</v>
      </c>
      <c r="W3">
        <v>313</v>
      </c>
      <c r="X3">
        <v>464</v>
      </c>
      <c r="Y3">
        <v>141</v>
      </c>
      <c r="Z3">
        <v>914</v>
      </c>
      <c r="AA3">
        <v>309</v>
      </c>
      <c r="AB3">
        <v>342</v>
      </c>
      <c r="AC3">
        <v>153</v>
      </c>
      <c r="AD3">
        <v>223</v>
      </c>
      <c r="AE3">
        <v>108.2</v>
      </c>
      <c r="AF3">
        <v>3782</v>
      </c>
      <c r="AG3">
        <v>592.89999999999895</v>
      </c>
      <c r="AH3">
        <v>999</v>
      </c>
      <c r="AI3">
        <v>261.89999999999901</v>
      </c>
      <c r="AJ3">
        <v>52</v>
      </c>
      <c r="AK3">
        <v>44.899999999999899</v>
      </c>
      <c r="AL3">
        <v>0</v>
      </c>
      <c r="AM3">
        <v>11</v>
      </c>
      <c r="AN3">
        <v>143</v>
      </c>
      <c r="AO3">
        <v>86.4</v>
      </c>
      <c r="AP3">
        <v>903</v>
      </c>
      <c r="AQ3">
        <v>124</v>
      </c>
      <c r="AR3">
        <v>0</v>
      </c>
      <c r="AS3">
        <v>11</v>
      </c>
      <c r="AT3">
        <v>29.6999999999999</v>
      </c>
      <c r="AU3">
        <v>9.1</v>
      </c>
      <c r="AV3">
        <v>18</v>
      </c>
      <c r="AW3">
        <v>6.6</v>
      </c>
      <c r="AX3">
        <v>21748</v>
      </c>
      <c r="AY3">
        <v>4618</v>
      </c>
      <c r="AZ3">
        <v>42.1</v>
      </c>
      <c r="BA3">
        <v>8.9</v>
      </c>
      <c r="BB3">
        <v>11.6999999999999</v>
      </c>
      <c r="BC3">
        <v>3.8</v>
      </c>
      <c r="BD3">
        <v>23</v>
      </c>
      <c r="BE3">
        <v>7</v>
      </c>
      <c r="BF3">
        <v>8.6</v>
      </c>
      <c r="BG3">
        <v>4</v>
      </c>
      <c r="BH3">
        <v>17.3</v>
      </c>
      <c r="BI3">
        <v>8.3000000000000007</v>
      </c>
      <c r="BJ3">
        <v>95.2</v>
      </c>
      <c r="BK3">
        <v>5.4</v>
      </c>
      <c r="BL3">
        <v>26.6</v>
      </c>
      <c r="BM3">
        <v>5.9</v>
      </c>
      <c r="BN3">
        <v>3.8</v>
      </c>
      <c r="BO3">
        <v>3.3</v>
      </c>
      <c r="BP3">
        <v>0</v>
      </c>
      <c r="BQ3">
        <v>2.2000000000000002</v>
      </c>
      <c r="BR3">
        <v>11.1</v>
      </c>
      <c r="BS3">
        <v>6.6</v>
      </c>
      <c r="BT3">
        <v>69.900000000000006</v>
      </c>
      <c r="BU3">
        <v>7.6</v>
      </c>
      <c r="BV3">
        <v>0</v>
      </c>
      <c r="BW3">
        <v>0.3</v>
      </c>
      <c r="BX3">
        <v>0.8508</v>
      </c>
      <c r="BY3">
        <v>0.96040000000000003</v>
      </c>
      <c r="BZ3">
        <v>0.74660000000000004</v>
      </c>
      <c r="CA3">
        <v>0.97840000000000005</v>
      </c>
      <c r="CB3">
        <v>3.5362</v>
      </c>
      <c r="CC3">
        <v>0.93110000000000004</v>
      </c>
      <c r="CD3">
        <v>0.31340000000000001</v>
      </c>
      <c r="CE3">
        <v>0.64600000000000002</v>
      </c>
      <c r="CF3">
        <v>0.29099999999999998</v>
      </c>
      <c r="CG3">
        <v>0.85399999999999998</v>
      </c>
      <c r="CH3">
        <v>2.1044999999999998</v>
      </c>
      <c r="CI3">
        <v>0.5615</v>
      </c>
      <c r="CJ3">
        <v>0.87070000000000003</v>
      </c>
      <c r="CK3">
        <v>0.95179999999999998</v>
      </c>
      <c r="CL3">
        <v>1.8225</v>
      </c>
      <c r="CM3">
        <v>0.95860000000000001</v>
      </c>
      <c r="CN3">
        <v>0.38979999999999998</v>
      </c>
      <c r="CO3">
        <v>0</v>
      </c>
      <c r="CP3">
        <v>0.83940000000000003</v>
      </c>
      <c r="CQ3">
        <v>0.90149999999999997</v>
      </c>
      <c r="CR3">
        <v>0</v>
      </c>
      <c r="CS3">
        <v>2.1307</v>
      </c>
      <c r="CT3">
        <v>0.44729999999999998</v>
      </c>
      <c r="CU3">
        <v>9.5937999999999999</v>
      </c>
      <c r="CV3">
        <v>0.84409999999999996</v>
      </c>
      <c r="CW3">
        <v>0</v>
      </c>
      <c r="CX3">
        <v>1</v>
      </c>
      <c r="CY3">
        <v>0</v>
      </c>
      <c r="CZ3">
        <v>1</v>
      </c>
      <c r="DA3">
        <v>2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0</v>
      </c>
      <c r="DM3">
        <v>1</v>
      </c>
      <c r="DN3">
        <v>0</v>
      </c>
      <c r="DO3">
        <v>1</v>
      </c>
      <c r="DP3">
        <v>4</v>
      </c>
      <c r="DQ3">
        <v>855</v>
      </c>
      <c r="DR3">
        <v>301</v>
      </c>
      <c r="DS3">
        <v>21.5</v>
      </c>
      <c r="DT3">
        <v>5.9</v>
      </c>
      <c r="DU3">
        <v>3946</v>
      </c>
      <c r="DV3">
        <v>1.6032757775091999E-2</v>
      </c>
      <c r="DW3">
        <v>3.1496712000000002E-8</v>
      </c>
    </row>
    <row r="4" spans="1:127" x14ac:dyDescent="0.2">
      <c r="A4">
        <v>7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36047044100</v>
      </c>
      <c r="H4" t="s">
        <v>922</v>
      </c>
      <c r="I4">
        <v>5.48342E-2</v>
      </c>
      <c r="J4">
        <v>5958</v>
      </c>
      <c r="K4">
        <v>556</v>
      </c>
      <c r="L4">
        <v>2001</v>
      </c>
      <c r="M4">
        <v>59</v>
      </c>
      <c r="N4">
        <v>1905</v>
      </c>
      <c r="O4">
        <v>72</v>
      </c>
      <c r="P4">
        <v>1607</v>
      </c>
      <c r="Q4">
        <v>503</v>
      </c>
      <c r="R4">
        <v>517</v>
      </c>
      <c r="S4">
        <v>160</v>
      </c>
      <c r="T4">
        <v>20242</v>
      </c>
      <c r="U4">
        <v>2419</v>
      </c>
      <c r="V4">
        <v>1625</v>
      </c>
      <c r="W4">
        <v>320</v>
      </c>
      <c r="X4">
        <v>378</v>
      </c>
      <c r="Y4">
        <v>84</v>
      </c>
      <c r="Z4">
        <v>1339</v>
      </c>
      <c r="AA4">
        <v>294</v>
      </c>
      <c r="AB4">
        <v>330</v>
      </c>
      <c r="AC4">
        <v>103</v>
      </c>
      <c r="AD4">
        <v>281</v>
      </c>
      <c r="AE4">
        <v>111</v>
      </c>
      <c r="AF4">
        <v>5270</v>
      </c>
      <c r="AG4">
        <v>583.5</v>
      </c>
      <c r="AH4">
        <v>1657</v>
      </c>
      <c r="AI4">
        <v>344.8</v>
      </c>
      <c r="AJ4">
        <v>350</v>
      </c>
      <c r="AK4">
        <v>99.299999999999898</v>
      </c>
      <c r="AL4">
        <v>0</v>
      </c>
      <c r="AM4">
        <v>16</v>
      </c>
      <c r="AN4">
        <v>339</v>
      </c>
      <c r="AO4">
        <v>124.5</v>
      </c>
      <c r="AP4">
        <v>1285</v>
      </c>
      <c r="AQ4">
        <v>130</v>
      </c>
      <c r="AR4">
        <v>12</v>
      </c>
      <c r="AS4">
        <v>12</v>
      </c>
      <c r="AT4">
        <v>27.1</v>
      </c>
      <c r="AU4">
        <v>7.8</v>
      </c>
      <c r="AV4">
        <v>14</v>
      </c>
      <c r="AW4">
        <v>4.2</v>
      </c>
      <c r="AX4">
        <v>20242</v>
      </c>
      <c r="AY4">
        <v>2419</v>
      </c>
      <c r="AZ4">
        <v>41.799999999999898</v>
      </c>
      <c r="BA4">
        <v>6.3</v>
      </c>
      <c r="BB4">
        <v>6.3</v>
      </c>
      <c r="BC4">
        <v>1.6</v>
      </c>
      <c r="BD4">
        <v>22.5</v>
      </c>
      <c r="BE4">
        <v>4.5</v>
      </c>
      <c r="BF4">
        <v>5.5</v>
      </c>
      <c r="BG4">
        <v>1.9</v>
      </c>
      <c r="BH4">
        <v>14.8</v>
      </c>
      <c r="BI4">
        <v>5.8</v>
      </c>
      <c r="BJ4">
        <v>88.5</v>
      </c>
      <c r="BK4">
        <v>5.3</v>
      </c>
      <c r="BL4">
        <v>30.6</v>
      </c>
      <c r="BM4">
        <v>5.8</v>
      </c>
      <c r="BN4">
        <v>17.5</v>
      </c>
      <c r="BO4">
        <v>4.9000000000000004</v>
      </c>
      <c r="BP4">
        <v>0</v>
      </c>
      <c r="BQ4">
        <v>1.5</v>
      </c>
      <c r="BR4">
        <v>17.8</v>
      </c>
      <c r="BS4">
        <v>6.5</v>
      </c>
      <c r="BT4">
        <v>67.5</v>
      </c>
      <c r="BU4">
        <v>6.5</v>
      </c>
      <c r="BV4">
        <v>0.2</v>
      </c>
      <c r="BW4">
        <v>0.2</v>
      </c>
      <c r="BX4">
        <v>0.82599999999999996</v>
      </c>
      <c r="BY4">
        <v>0.90139999999999998</v>
      </c>
      <c r="BZ4">
        <v>0.79179999999999995</v>
      </c>
      <c r="CA4">
        <v>0.97729999999999995</v>
      </c>
      <c r="CB4">
        <v>3.4965000000000002</v>
      </c>
      <c r="CC4">
        <v>0.92420000000000002</v>
      </c>
      <c r="CD4">
        <v>5.8299999999999998E-2</v>
      </c>
      <c r="CE4">
        <v>0.59950000000000003</v>
      </c>
      <c r="CF4">
        <v>6.2899999999999998E-2</v>
      </c>
      <c r="CG4">
        <v>0.80069999999999997</v>
      </c>
      <c r="CH4">
        <v>1.5213000000000001</v>
      </c>
      <c r="CI4">
        <v>0.18959999999999999</v>
      </c>
      <c r="CJ4">
        <v>0.80400000000000005</v>
      </c>
      <c r="CK4">
        <v>0.97060000000000002</v>
      </c>
      <c r="CL4">
        <v>1.7745</v>
      </c>
      <c r="CM4">
        <v>0.94189999999999996</v>
      </c>
      <c r="CN4">
        <v>0.6462</v>
      </c>
      <c r="CO4">
        <v>0</v>
      </c>
      <c r="CP4">
        <v>0.93820000000000003</v>
      </c>
      <c r="CQ4">
        <v>0.88249999999999995</v>
      </c>
      <c r="CR4">
        <v>0.41599999999999998</v>
      </c>
      <c r="CS4">
        <v>2.8828999999999998</v>
      </c>
      <c r="CT4">
        <v>0.79079999999999995</v>
      </c>
      <c r="CU4">
        <v>9.6752000000000002</v>
      </c>
      <c r="CV4">
        <v>0.85219999999999996</v>
      </c>
      <c r="CW4">
        <v>0</v>
      </c>
      <c r="CX4">
        <v>1</v>
      </c>
      <c r="CY4">
        <v>0</v>
      </c>
      <c r="CZ4">
        <v>1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4</v>
      </c>
      <c r="DQ4">
        <v>1622</v>
      </c>
      <c r="DR4">
        <v>377</v>
      </c>
      <c r="DS4">
        <v>27.1999999999999</v>
      </c>
      <c r="DT4">
        <v>6.2</v>
      </c>
      <c r="DU4">
        <v>2545</v>
      </c>
      <c r="DV4">
        <v>8.1893967092810001E-3</v>
      </c>
      <c r="DW4">
        <v>1.0920030000000001E-9</v>
      </c>
    </row>
    <row r="5" spans="1:127" x14ac:dyDescent="0.2">
      <c r="A5">
        <v>8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36047044300</v>
      </c>
      <c r="H5" t="s">
        <v>921</v>
      </c>
      <c r="I5">
        <v>6.4775899999999997E-2</v>
      </c>
      <c r="J5">
        <v>5414</v>
      </c>
      <c r="K5">
        <v>457</v>
      </c>
      <c r="L5">
        <v>2017</v>
      </c>
      <c r="M5">
        <v>58</v>
      </c>
      <c r="N5">
        <v>1919</v>
      </c>
      <c r="O5">
        <v>88</v>
      </c>
      <c r="P5">
        <v>1355</v>
      </c>
      <c r="Q5">
        <v>407</v>
      </c>
      <c r="R5">
        <v>247</v>
      </c>
      <c r="S5">
        <v>113</v>
      </c>
      <c r="T5">
        <v>22784</v>
      </c>
      <c r="U5">
        <v>2426</v>
      </c>
      <c r="V5">
        <v>1348</v>
      </c>
      <c r="W5">
        <v>351</v>
      </c>
      <c r="X5">
        <v>357</v>
      </c>
      <c r="Y5">
        <v>108</v>
      </c>
      <c r="Z5">
        <v>1172</v>
      </c>
      <c r="AA5">
        <v>237</v>
      </c>
      <c r="AB5">
        <v>364</v>
      </c>
      <c r="AC5">
        <v>125</v>
      </c>
      <c r="AD5">
        <v>333</v>
      </c>
      <c r="AE5">
        <v>113.799999999999</v>
      </c>
      <c r="AF5">
        <v>4598</v>
      </c>
      <c r="AG5">
        <v>490.39999999999901</v>
      </c>
      <c r="AH5">
        <v>1253</v>
      </c>
      <c r="AI5">
        <v>317.89999999999901</v>
      </c>
      <c r="AJ5">
        <v>142</v>
      </c>
      <c r="AK5">
        <v>45.799999999999898</v>
      </c>
      <c r="AL5">
        <v>0</v>
      </c>
      <c r="AM5">
        <v>16</v>
      </c>
      <c r="AN5">
        <v>306</v>
      </c>
      <c r="AO5">
        <v>114.099999999999</v>
      </c>
      <c r="AP5">
        <v>1307</v>
      </c>
      <c r="AQ5">
        <v>149</v>
      </c>
      <c r="AR5">
        <v>0</v>
      </c>
      <c r="AS5">
        <v>16</v>
      </c>
      <c r="AT5">
        <v>25</v>
      </c>
      <c r="AU5">
        <v>7.3</v>
      </c>
      <c r="AV5">
        <v>7.5</v>
      </c>
      <c r="AW5">
        <v>3.2</v>
      </c>
      <c r="AX5">
        <v>22784</v>
      </c>
      <c r="AY5">
        <v>2426</v>
      </c>
      <c r="AZ5">
        <v>39.1</v>
      </c>
      <c r="BA5">
        <v>8.6</v>
      </c>
      <c r="BB5">
        <v>6.6</v>
      </c>
      <c r="BC5">
        <v>2.2000000000000002</v>
      </c>
      <c r="BD5">
        <v>21.6</v>
      </c>
      <c r="BE5">
        <v>4</v>
      </c>
      <c r="BF5">
        <v>6.7</v>
      </c>
      <c r="BG5">
        <v>2.4</v>
      </c>
      <c r="BH5">
        <v>17.399999999999899</v>
      </c>
      <c r="BI5">
        <v>5.9</v>
      </c>
      <c r="BJ5">
        <v>84.9</v>
      </c>
      <c r="BK5">
        <v>5.5</v>
      </c>
      <c r="BL5">
        <v>24.6</v>
      </c>
      <c r="BM5">
        <v>5.9</v>
      </c>
      <c r="BN5">
        <v>7</v>
      </c>
      <c r="BO5">
        <v>2.2999999999999998</v>
      </c>
      <c r="BP5">
        <v>0</v>
      </c>
      <c r="BQ5">
        <v>1.5</v>
      </c>
      <c r="BR5">
        <v>15.9</v>
      </c>
      <c r="BS5">
        <v>5.9</v>
      </c>
      <c r="BT5">
        <v>68.099999999999895</v>
      </c>
      <c r="BU5">
        <v>7</v>
      </c>
      <c r="BV5">
        <v>0</v>
      </c>
      <c r="BW5">
        <v>0.3</v>
      </c>
      <c r="BX5">
        <v>0.79690000000000005</v>
      </c>
      <c r="BY5">
        <v>0.55859999999999999</v>
      </c>
      <c r="BZ5">
        <v>0.71250000000000002</v>
      </c>
      <c r="CA5">
        <v>0.96289999999999998</v>
      </c>
      <c r="CB5">
        <v>3.0310000000000001</v>
      </c>
      <c r="CC5">
        <v>0.81699999999999995</v>
      </c>
      <c r="CD5">
        <v>6.6299999999999998E-2</v>
      </c>
      <c r="CE5">
        <v>0.53049999999999997</v>
      </c>
      <c r="CF5">
        <v>0.13239999999999999</v>
      </c>
      <c r="CG5">
        <v>0.85609999999999997</v>
      </c>
      <c r="CH5">
        <v>1.5852999999999999</v>
      </c>
      <c r="CI5">
        <v>0.223</v>
      </c>
      <c r="CJ5">
        <v>0.77900000000000003</v>
      </c>
      <c r="CK5">
        <v>0.93899999999999995</v>
      </c>
      <c r="CL5">
        <v>1.7181</v>
      </c>
      <c r="CM5">
        <v>0.91720000000000002</v>
      </c>
      <c r="CN5">
        <v>0.48459999999999998</v>
      </c>
      <c r="CO5">
        <v>0</v>
      </c>
      <c r="CP5">
        <v>0.92010000000000003</v>
      </c>
      <c r="CQ5">
        <v>0.88739999999999997</v>
      </c>
      <c r="CR5">
        <v>0</v>
      </c>
      <c r="CS5">
        <v>2.2921</v>
      </c>
      <c r="CT5">
        <v>0.51980000000000004</v>
      </c>
      <c r="CU5">
        <v>8.6264000000000003</v>
      </c>
      <c r="CV5">
        <v>0.73380000000000001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3</v>
      </c>
      <c r="DQ5">
        <v>1634</v>
      </c>
      <c r="DR5">
        <v>474</v>
      </c>
      <c r="DS5">
        <v>30.1999999999999</v>
      </c>
      <c r="DT5">
        <v>7.2</v>
      </c>
      <c r="DU5">
        <v>3945</v>
      </c>
      <c r="DV5">
        <v>1.2233045668739999E-3</v>
      </c>
      <c r="DW5">
        <v>3.9095999999999997E-11</v>
      </c>
    </row>
    <row r="6" spans="1:127" x14ac:dyDescent="0.2">
      <c r="A6">
        <v>9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36047044500</v>
      </c>
      <c r="H6" t="s">
        <v>920</v>
      </c>
      <c r="I6">
        <v>6.55366E-2</v>
      </c>
      <c r="J6">
        <v>5039</v>
      </c>
      <c r="K6">
        <v>537</v>
      </c>
      <c r="L6">
        <v>1711</v>
      </c>
      <c r="M6">
        <v>37</v>
      </c>
      <c r="N6">
        <v>1634</v>
      </c>
      <c r="O6">
        <v>62</v>
      </c>
      <c r="P6">
        <v>1546</v>
      </c>
      <c r="Q6">
        <v>436</v>
      </c>
      <c r="R6">
        <v>150</v>
      </c>
      <c r="S6">
        <v>96</v>
      </c>
      <c r="T6">
        <v>22028</v>
      </c>
      <c r="U6">
        <v>3625</v>
      </c>
      <c r="V6">
        <v>1161</v>
      </c>
      <c r="W6">
        <v>299</v>
      </c>
      <c r="X6">
        <v>367</v>
      </c>
      <c r="Y6">
        <v>119</v>
      </c>
      <c r="Z6">
        <v>1207</v>
      </c>
      <c r="AA6">
        <v>258</v>
      </c>
      <c r="AB6">
        <v>308</v>
      </c>
      <c r="AC6">
        <v>88</v>
      </c>
      <c r="AD6">
        <v>292</v>
      </c>
      <c r="AE6">
        <v>115.4</v>
      </c>
      <c r="AF6">
        <v>4169</v>
      </c>
      <c r="AG6">
        <v>573.70000000000005</v>
      </c>
      <c r="AH6">
        <v>1086</v>
      </c>
      <c r="AI6">
        <v>288.3</v>
      </c>
      <c r="AJ6">
        <v>216</v>
      </c>
      <c r="AK6">
        <v>71.599999999999895</v>
      </c>
      <c r="AL6">
        <v>0</v>
      </c>
      <c r="AM6">
        <v>16</v>
      </c>
      <c r="AN6">
        <v>323</v>
      </c>
      <c r="AO6">
        <v>122.799999999999</v>
      </c>
      <c r="AP6">
        <v>1120</v>
      </c>
      <c r="AQ6">
        <v>122</v>
      </c>
      <c r="AR6">
        <v>0</v>
      </c>
      <c r="AS6">
        <v>16</v>
      </c>
      <c r="AT6">
        <v>30.6999999999999</v>
      </c>
      <c r="AU6">
        <v>8</v>
      </c>
      <c r="AV6">
        <v>5.4</v>
      </c>
      <c r="AW6">
        <v>3.3</v>
      </c>
      <c r="AX6">
        <v>22028</v>
      </c>
      <c r="AY6">
        <v>3625</v>
      </c>
      <c r="AZ6">
        <v>34.5</v>
      </c>
      <c r="BA6">
        <v>7.2</v>
      </c>
      <c r="BB6">
        <v>7.3</v>
      </c>
      <c r="BC6">
        <v>2.5</v>
      </c>
      <c r="BD6">
        <v>24</v>
      </c>
      <c r="BE6">
        <v>4.4000000000000004</v>
      </c>
      <c r="BF6">
        <v>6.1</v>
      </c>
      <c r="BG6">
        <v>1.9</v>
      </c>
      <c r="BH6">
        <v>17.899999999999899</v>
      </c>
      <c r="BI6">
        <v>7</v>
      </c>
      <c r="BJ6">
        <v>82.7</v>
      </c>
      <c r="BK6">
        <v>7.2</v>
      </c>
      <c r="BL6">
        <v>23</v>
      </c>
      <c r="BM6">
        <v>5.6</v>
      </c>
      <c r="BN6">
        <v>12.6</v>
      </c>
      <c r="BO6">
        <v>4.2</v>
      </c>
      <c r="BP6">
        <v>0</v>
      </c>
      <c r="BQ6">
        <v>1.7</v>
      </c>
      <c r="BR6">
        <v>19.8</v>
      </c>
      <c r="BS6">
        <v>7.5</v>
      </c>
      <c r="BT6">
        <v>68.5</v>
      </c>
      <c r="BU6">
        <v>7.4</v>
      </c>
      <c r="BV6">
        <v>0</v>
      </c>
      <c r="BW6">
        <v>0.3</v>
      </c>
      <c r="BX6">
        <v>0.86180000000000001</v>
      </c>
      <c r="BY6">
        <v>0.3221</v>
      </c>
      <c r="BZ6">
        <v>0.73650000000000004</v>
      </c>
      <c r="CA6">
        <v>0.93510000000000004</v>
      </c>
      <c r="CB6">
        <v>2.8555000000000001</v>
      </c>
      <c r="CC6">
        <v>0.77080000000000004</v>
      </c>
      <c r="CD6">
        <v>8.9800000000000005E-2</v>
      </c>
      <c r="CE6">
        <v>0.70220000000000005</v>
      </c>
      <c r="CF6">
        <v>9.4700000000000006E-2</v>
      </c>
      <c r="CG6">
        <v>0.86470000000000002</v>
      </c>
      <c r="CH6">
        <v>1.7514000000000001</v>
      </c>
      <c r="CI6">
        <v>0.31540000000000001</v>
      </c>
      <c r="CJ6">
        <v>0.76649999999999996</v>
      </c>
      <c r="CK6">
        <v>0.92789999999999995</v>
      </c>
      <c r="CL6">
        <v>1.6943999999999999</v>
      </c>
      <c r="CM6">
        <v>0.90610000000000002</v>
      </c>
      <c r="CN6">
        <v>0.59289999999999998</v>
      </c>
      <c r="CO6">
        <v>0</v>
      </c>
      <c r="CP6">
        <v>0.95469999999999999</v>
      </c>
      <c r="CQ6">
        <v>0.8901</v>
      </c>
      <c r="CR6">
        <v>0</v>
      </c>
      <c r="CS6">
        <v>2.4377</v>
      </c>
      <c r="CT6">
        <v>0.5907</v>
      </c>
      <c r="CU6">
        <v>8.7390000000000008</v>
      </c>
      <c r="CV6">
        <v>0.74960000000000004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3</v>
      </c>
      <c r="DQ6">
        <v>1533</v>
      </c>
      <c r="DR6">
        <v>320</v>
      </c>
      <c r="DS6">
        <v>30.399999999999899</v>
      </c>
      <c r="DT6">
        <v>4.9000000000000004</v>
      </c>
      <c r="DU6">
        <v>2880</v>
      </c>
      <c r="DV6">
        <v>3.4640822995190002E-3</v>
      </c>
      <c r="DW6">
        <v>1.2486780000000001E-9</v>
      </c>
    </row>
    <row r="7" spans="1:127" x14ac:dyDescent="0.2">
      <c r="A7">
        <v>10</v>
      </c>
      <c r="B7">
        <v>36</v>
      </c>
      <c r="C7" t="s">
        <v>127</v>
      </c>
      <c r="D7" t="s">
        <v>128</v>
      </c>
      <c r="E7">
        <v>36047</v>
      </c>
      <c r="F7" t="s">
        <v>254</v>
      </c>
      <c r="G7">
        <v>36047044900</v>
      </c>
      <c r="H7" t="s">
        <v>805</v>
      </c>
      <c r="I7">
        <v>0.82752970000000003</v>
      </c>
      <c r="J7">
        <v>3468</v>
      </c>
      <c r="K7">
        <v>404</v>
      </c>
      <c r="L7">
        <v>1157</v>
      </c>
      <c r="M7">
        <v>52</v>
      </c>
      <c r="N7">
        <v>1122</v>
      </c>
      <c r="O7">
        <v>59</v>
      </c>
      <c r="P7">
        <v>1459</v>
      </c>
      <c r="Q7">
        <v>440</v>
      </c>
      <c r="R7">
        <v>203</v>
      </c>
      <c r="S7">
        <v>110</v>
      </c>
      <c r="T7">
        <v>15125</v>
      </c>
      <c r="U7">
        <v>3183</v>
      </c>
      <c r="V7">
        <v>730</v>
      </c>
      <c r="W7">
        <v>191</v>
      </c>
      <c r="X7">
        <v>341</v>
      </c>
      <c r="Y7">
        <v>116</v>
      </c>
      <c r="Z7">
        <v>936</v>
      </c>
      <c r="AA7">
        <v>252</v>
      </c>
      <c r="AB7">
        <v>400</v>
      </c>
      <c r="AC7">
        <v>118</v>
      </c>
      <c r="AD7">
        <v>208</v>
      </c>
      <c r="AE7">
        <v>99.599999999999895</v>
      </c>
      <c r="AF7">
        <v>2912</v>
      </c>
      <c r="AG7">
        <v>433.39999999999901</v>
      </c>
      <c r="AH7">
        <v>342</v>
      </c>
      <c r="AI7">
        <v>147.19999999999899</v>
      </c>
      <c r="AJ7">
        <v>730</v>
      </c>
      <c r="AK7">
        <v>105.5</v>
      </c>
      <c r="AL7">
        <v>0</v>
      </c>
      <c r="AM7">
        <v>11</v>
      </c>
      <c r="AN7">
        <v>126</v>
      </c>
      <c r="AO7">
        <v>71.599999999999895</v>
      </c>
      <c r="AP7">
        <v>876</v>
      </c>
      <c r="AQ7">
        <v>95</v>
      </c>
      <c r="AR7">
        <v>209</v>
      </c>
      <c r="AS7">
        <v>172</v>
      </c>
      <c r="AT7">
        <v>42.7</v>
      </c>
      <c r="AU7">
        <v>11.5</v>
      </c>
      <c r="AV7">
        <v>12.9</v>
      </c>
      <c r="AW7">
        <v>7.1</v>
      </c>
      <c r="AX7">
        <v>15125</v>
      </c>
      <c r="AY7">
        <v>3183</v>
      </c>
      <c r="AZ7">
        <v>32.799999999999898</v>
      </c>
      <c r="BA7">
        <v>7.3</v>
      </c>
      <c r="BB7">
        <v>9.8000000000000007</v>
      </c>
      <c r="BC7">
        <v>3.5</v>
      </c>
      <c r="BD7">
        <v>27</v>
      </c>
      <c r="BE7">
        <v>6.6</v>
      </c>
      <c r="BF7">
        <v>11.5</v>
      </c>
      <c r="BG7">
        <v>3.7</v>
      </c>
      <c r="BH7">
        <v>18.5</v>
      </c>
      <c r="BI7">
        <v>8.8000000000000007</v>
      </c>
      <c r="BJ7">
        <v>84</v>
      </c>
      <c r="BK7">
        <v>7.8</v>
      </c>
      <c r="BL7">
        <v>10.9</v>
      </c>
      <c r="BM7">
        <v>4.5</v>
      </c>
      <c r="BN7">
        <v>63.1</v>
      </c>
      <c r="BO7">
        <v>8.6999999999999904</v>
      </c>
      <c r="BP7">
        <v>0</v>
      </c>
      <c r="BQ7">
        <v>2.6</v>
      </c>
      <c r="BR7">
        <v>11.1999999999999</v>
      </c>
      <c r="BS7">
        <v>6.4</v>
      </c>
      <c r="BT7">
        <v>78.099999999999895</v>
      </c>
      <c r="BU7">
        <v>8.6999999999999904</v>
      </c>
      <c r="BV7">
        <v>6</v>
      </c>
      <c r="BW7">
        <v>4.9000000000000004</v>
      </c>
      <c r="BX7">
        <v>0.94650000000000001</v>
      </c>
      <c r="BY7">
        <v>0.86860000000000004</v>
      </c>
      <c r="BZ7">
        <v>0.91310000000000002</v>
      </c>
      <c r="CA7">
        <v>0.92190000000000005</v>
      </c>
      <c r="CB7">
        <v>3.6501000000000001</v>
      </c>
      <c r="CC7">
        <v>0.95450000000000002</v>
      </c>
      <c r="CD7">
        <v>0.20330000000000001</v>
      </c>
      <c r="CE7">
        <v>0.8528</v>
      </c>
      <c r="CF7">
        <v>0.56499999999999995</v>
      </c>
      <c r="CG7">
        <v>0.87660000000000005</v>
      </c>
      <c r="CH7">
        <v>2.4975999999999998</v>
      </c>
      <c r="CI7">
        <v>0.78710000000000002</v>
      </c>
      <c r="CJ7">
        <v>0.77310000000000001</v>
      </c>
      <c r="CK7">
        <v>0.7772</v>
      </c>
      <c r="CL7">
        <v>1.5502</v>
      </c>
      <c r="CM7">
        <v>0.80830000000000002</v>
      </c>
      <c r="CN7">
        <v>0.8458</v>
      </c>
      <c r="CO7">
        <v>0</v>
      </c>
      <c r="CP7">
        <v>0.84309999999999996</v>
      </c>
      <c r="CQ7">
        <v>0.95279999999999998</v>
      </c>
      <c r="CR7">
        <v>0.89680000000000004</v>
      </c>
      <c r="CS7">
        <v>3.5385</v>
      </c>
      <c r="CT7">
        <v>0.96589999999999998</v>
      </c>
      <c r="CU7">
        <v>11.2364999999999</v>
      </c>
      <c r="CV7">
        <v>0.9627</v>
      </c>
      <c r="CW7">
        <v>1</v>
      </c>
      <c r="CX7">
        <v>0</v>
      </c>
      <c r="CY7">
        <v>1</v>
      </c>
      <c r="CZ7">
        <v>1</v>
      </c>
      <c r="DA7">
        <v>3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4</v>
      </c>
      <c r="DQ7">
        <v>369</v>
      </c>
      <c r="DR7">
        <v>156</v>
      </c>
      <c r="DS7">
        <v>10.6</v>
      </c>
      <c r="DT7">
        <v>4.2</v>
      </c>
      <c r="DU7">
        <v>9704</v>
      </c>
      <c r="DV7">
        <v>7.8692477150940007E-3</v>
      </c>
      <c r="DW7">
        <v>2.28831921E-7</v>
      </c>
    </row>
    <row r="8" spans="1:127" x14ac:dyDescent="0.2">
      <c r="A8">
        <v>11</v>
      </c>
      <c r="B8">
        <v>36</v>
      </c>
      <c r="C8" t="s">
        <v>127</v>
      </c>
      <c r="D8" t="s">
        <v>128</v>
      </c>
      <c r="E8">
        <v>36047</v>
      </c>
      <c r="F8" t="s">
        <v>254</v>
      </c>
      <c r="G8">
        <v>36047114201</v>
      </c>
      <c r="H8" t="s">
        <v>919</v>
      </c>
      <c r="I8">
        <v>0.11571090000000001</v>
      </c>
      <c r="J8">
        <v>1860</v>
      </c>
      <c r="K8">
        <v>391</v>
      </c>
      <c r="L8">
        <v>606</v>
      </c>
      <c r="M8">
        <v>34</v>
      </c>
      <c r="N8">
        <v>523</v>
      </c>
      <c r="O8">
        <v>60</v>
      </c>
      <c r="P8">
        <v>655</v>
      </c>
      <c r="Q8">
        <v>266</v>
      </c>
      <c r="R8">
        <v>41</v>
      </c>
      <c r="S8">
        <v>32</v>
      </c>
      <c r="T8">
        <v>18168</v>
      </c>
      <c r="U8">
        <v>3721</v>
      </c>
      <c r="V8">
        <v>380</v>
      </c>
      <c r="W8">
        <v>129</v>
      </c>
      <c r="X8">
        <v>149</v>
      </c>
      <c r="Y8">
        <v>64</v>
      </c>
      <c r="Z8">
        <v>547</v>
      </c>
      <c r="AA8">
        <v>198</v>
      </c>
      <c r="AB8">
        <v>297</v>
      </c>
      <c r="AC8">
        <v>112</v>
      </c>
      <c r="AD8">
        <v>54</v>
      </c>
      <c r="AE8">
        <v>36.700000000000003</v>
      </c>
      <c r="AF8">
        <v>1815</v>
      </c>
      <c r="AG8">
        <v>392.69999999999902</v>
      </c>
      <c r="AH8">
        <v>240</v>
      </c>
      <c r="AI8">
        <v>107.5</v>
      </c>
      <c r="AJ8">
        <v>38</v>
      </c>
      <c r="AK8">
        <v>33.799999999999898</v>
      </c>
      <c r="AL8">
        <v>0</v>
      </c>
      <c r="AM8">
        <v>11</v>
      </c>
      <c r="AN8">
        <v>94</v>
      </c>
      <c r="AO8">
        <v>51</v>
      </c>
      <c r="AP8">
        <v>253</v>
      </c>
      <c r="AQ8">
        <v>70</v>
      </c>
      <c r="AR8">
        <v>16</v>
      </c>
      <c r="AS8">
        <v>8</v>
      </c>
      <c r="AT8">
        <v>35.200000000000003</v>
      </c>
      <c r="AU8">
        <v>13.9</v>
      </c>
      <c r="AV8">
        <v>5.4</v>
      </c>
      <c r="AW8">
        <v>4.3</v>
      </c>
      <c r="AX8">
        <v>18168</v>
      </c>
      <c r="AY8">
        <v>3721</v>
      </c>
      <c r="AZ8">
        <v>34.399999999999899</v>
      </c>
      <c r="BA8">
        <v>9.1</v>
      </c>
      <c r="BB8">
        <v>8</v>
      </c>
      <c r="BC8">
        <v>3.9</v>
      </c>
      <c r="BD8">
        <v>29.399999999999899</v>
      </c>
      <c r="BE8">
        <v>8.6999999999999904</v>
      </c>
      <c r="BF8">
        <v>16</v>
      </c>
      <c r="BG8">
        <v>5.2</v>
      </c>
      <c r="BH8">
        <v>10.3</v>
      </c>
      <c r="BI8">
        <v>6.9</v>
      </c>
      <c r="BJ8">
        <v>97.599999999999895</v>
      </c>
      <c r="BK8">
        <v>5</v>
      </c>
      <c r="BL8">
        <v>14</v>
      </c>
      <c r="BM8">
        <v>5.6</v>
      </c>
      <c r="BN8">
        <v>6.3</v>
      </c>
      <c r="BO8">
        <v>5.6</v>
      </c>
      <c r="BP8">
        <v>0</v>
      </c>
      <c r="BQ8">
        <v>4.8</v>
      </c>
      <c r="BR8">
        <v>18</v>
      </c>
      <c r="BS8">
        <v>9.5</v>
      </c>
      <c r="BT8">
        <v>48.399999999999899</v>
      </c>
      <c r="BU8">
        <v>12.4</v>
      </c>
      <c r="BV8">
        <v>0.9</v>
      </c>
      <c r="BW8">
        <v>0.4</v>
      </c>
      <c r="BX8">
        <v>0.90039999999999998</v>
      </c>
      <c r="BY8">
        <v>0.3221</v>
      </c>
      <c r="BZ8">
        <v>0.84850000000000003</v>
      </c>
      <c r="CA8">
        <v>0.93430000000000002</v>
      </c>
      <c r="CB8">
        <v>3.0053999999999998</v>
      </c>
      <c r="CC8">
        <v>0.80969999999999998</v>
      </c>
      <c r="CD8">
        <v>0.11509999999999999</v>
      </c>
      <c r="CE8">
        <v>0.91539999999999999</v>
      </c>
      <c r="CF8">
        <v>0.83399999999999996</v>
      </c>
      <c r="CG8">
        <v>0.65569999999999995</v>
      </c>
      <c r="CH8">
        <v>2.5200999999999998</v>
      </c>
      <c r="CI8">
        <v>0.79849999999999999</v>
      </c>
      <c r="CJ8">
        <v>0.91679999999999995</v>
      </c>
      <c r="CK8">
        <v>0.82889999999999997</v>
      </c>
      <c r="CL8">
        <v>1.7457</v>
      </c>
      <c r="CM8">
        <v>0.92920000000000003</v>
      </c>
      <c r="CN8">
        <v>0.46379999999999999</v>
      </c>
      <c r="CO8">
        <v>0</v>
      </c>
      <c r="CP8">
        <v>0.94030000000000002</v>
      </c>
      <c r="CQ8">
        <v>0.75049999999999994</v>
      </c>
      <c r="CR8">
        <v>0.68289999999999995</v>
      </c>
      <c r="CS8">
        <v>2.8374000000000001</v>
      </c>
      <c r="CT8">
        <v>0.77590000000000003</v>
      </c>
      <c r="CU8">
        <v>10.1084999999999</v>
      </c>
      <c r="CV8">
        <v>0.89449999999999996</v>
      </c>
      <c r="CW8">
        <v>1</v>
      </c>
      <c r="CX8">
        <v>0</v>
      </c>
      <c r="CY8">
        <v>0</v>
      </c>
      <c r="CZ8">
        <v>1</v>
      </c>
      <c r="DA8">
        <v>2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5</v>
      </c>
      <c r="DQ8">
        <v>199</v>
      </c>
      <c r="DR8">
        <v>87</v>
      </c>
      <c r="DS8">
        <v>10.6999999999999</v>
      </c>
      <c r="DT8">
        <v>3.4</v>
      </c>
      <c r="DU8">
        <v>680</v>
      </c>
      <c r="DV8">
        <v>5.1811935487700001E-4</v>
      </c>
      <c r="DW8">
        <v>3.4645840000000001E-9</v>
      </c>
    </row>
    <row r="9" spans="1:127" x14ac:dyDescent="0.2">
      <c r="A9">
        <v>12</v>
      </c>
      <c r="B9">
        <v>36</v>
      </c>
      <c r="C9" t="s">
        <v>127</v>
      </c>
      <c r="D9" t="s">
        <v>128</v>
      </c>
      <c r="E9">
        <v>36047</v>
      </c>
      <c r="F9" t="s">
        <v>254</v>
      </c>
      <c r="G9">
        <v>36047114202</v>
      </c>
      <c r="H9" t="s">
        <v>989</v>
      </c>
      <c r="I9">
        <v>4.3346099999999999E-2</v>
      </c>
      <c r="J9">
        <v>2848</v>
      </c>
      <c r="K9">
        <v>338</v>
      </c>
      <c r="L9">
        <v>960</v>
      </c>
      <c r="M9">
        <v>37</v>
      </c>
      <c r="N9">
        <v>886</v>
      </c>
      <c r="O9">
        <v>51</v>
      </c>
      <c r="P9">
        <v>222</v>
      </c>
      <c r="Q9">
        <v>109</v>
      </c>
      <c r="R9">
        <v>114</v>
      </c>
      <c r="S9">
        <v>58</v>
      </c>
      <c r="T9">
        <v>25416</v>
      </c>
      <c r="U9">
        <v>5221</v>
      </c>
      <c r="V9">
        <v>405</v>
      </c>
      <c r="W9">
        <v>113</v>
      </c>
      <c r="X9">
        <v>180</v>
      </c>
      <c r="Y9">
        <v>78</v>
      </c>
      <c r="Z9">
        <v>705</v>
      </c>
      <c r="AA9">
        <v>201</v>
      </c>
      <c r="AB9">
        <v>194</v>
      </c>
      <c r="AC9">
        <v>65</v>
      </c>
      <c r="AD9">
        <v>148</v>
      </c>
      <c r="AE9">
        <v>64</v>
      </c>
      <c r="AF9">
        <v>2809</v>
      </c>
      <c r="AG9">
        <v>339.69999999999902</v>
      </c>
      <c r="AH9">
        <v>146</v>
      </c>
      <c r="AI9">
        <v>72.7</v>
      </c>
      <c r="AJ9">
        <v>338</v>
      </c>
      <c r="AK9">
        <v>67.5</v>
      </c>
      <c r="AL9">
        <v>0</v>
      </c>
      <c r="AM9">
        <v>11</v>
      </c>
      <c r="AN9">
        <v>113</v>
      </c>
      <c r="AO9">
        <v>49.399999999999899</v>
      </c>
      <c r="AP9">
        <v>349</v>
      </c>
      <c r="AQ9">
        <v>93</v>
      </c>
      <c r="AR9">
        <v>5</v>
      </c>
      <c r="AS9">
        <v>10</v>
      </c>
      <c r="AT9">
        <v>7.8</v>
      </c>
      <c r="AU9">
        <v>3.9</v>
      </c>
      <c r="AV9">
        <v>7.6</v>
      </c>
      <c r="AW9">
        <v>4.0999999999999996</v>
      </c>
      <c r="AX9">
        <v>25416</v>
      </c>
      <c r="AY9">
        <v>5221</v>
      </c>
      <c r="AZ9">
        <v>22.1</v>
      </c>
      <c r="BA9">
        <v>6.1</v>
      </c>
      <c r="BB9">
        <v>6.3</v>
      </c>
      <c r="BC9">
        <v>2.8</v>
      </c>
      <c r="BD9">
        <v>24.8</v>
      </c>
      <c r="BE9">
        <v>6.4</v>
      </c>
      <c r="BF9">
        <v>6.8</v>
      </c>
      <c r="BG9">
        <v>2.6</v>
      </c>
      <c r="BH9">
        <v>16.6999999999999</v>
      </c>
      <c r="BI9">
        <v>7.2</v>
      </c>
      <c r="BJ9">
        <v>98.599999999999895</v>
      </c>
      <c r="BK9">
        <v>2.2999999999999998</v>
      </c>
      <c r="BL9">
        <v>5.4</v>
      </c>
      <c r="BM9">
        <v>2.6</v>
      </c>
      <c r="BN9">
        <v>35.200000000000003</v>
      </c>
      <c r="BO9">
        <v>6.9</v>
      </c>
      <c r="BP9">
        <v>0</v>
      </c>
      <c r="BQ9">
        <v>3.1</v>
      </c>
      <c r="BR9">
        <v>12.8</v>
      </c>
      <c r="BS9">
        <v>5.5</v>
      </c>
      <c r="BT9">
        <v>39.399999999999899</v>
      </c>
      <c r="BU9">
        <v>10.4</v>
      </c>
      <c r="BV9">
        <v>0.2</v>
      </c>
      <c r="BW9">
        <v>0.4</v>
      </c>
      <c r="BX9">
        <v>0.31840000000000002</v>
      </c>
      <c r="BY9">
        <v>0.56930000000000003</v>
      </c>
      <c r="BZ9">
        <v>0.61929999999999996</v>
      </c>
      <c r="CA9">
        <v>0.78469999999999995</v>
      </c>
      <c r="CB9">
        <v>2.2917000000000001</v>
      </c>
      <c r="CC9">
        <v>0.6008</v>
      </c>
      <c r="CD9">
        <v>5.8299999999999998E-2</v>
      </c>
      <c r="CE9">
        <v>0.75019999999999998</v>
      </c>
      <c r="CF9">
        <v>0.13819999999999999</v>
      </c>
      <c r="CG9">
        <v>0.84489999999999998</v>
      </c>
      <c r="CH9">
        <v>1.7916000000000001</v>
      </c>
      <c r="CI9">
        <v>0.33929999999999999</v>
      </c>
      <c r="CJ9">
        <v>0.94320000000000004</v>
      </c>
      <c r="CK9">
        <v>0.64019999999999999</v>
      </c>
      <c r="CL9">
        <v>1.5833999999999999</v>
      </c>
      <c r="CM9">
        <v>0.83050000000000002</v>
      </c>
      <c r="CN9">
        <v>0.75329999999999997</v>
      </c>
      <c r="CO9">
        <v>0</v>
      </c>
      <c r="CP9">
        <v>0.87050000000000005</v>
      </c>
      <c r="CQ9">
        <v>0.69750000000000001</v>
      </c>
      <c r="CR9">
        <v>0.39190000000000003</v>
      </c>
      <c r="CS9">
        <v>2.7130999999999998</v>
      </c>
      <c r="CT9">
        <v>0.72809999999999997</v>
      </c>
      <c r="CU9">
        <v>8.3798999999999904</v>
      </c>
      <c r="CV9">
        <v>0.69899999999999995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445</v>
      </c>
      <c r="DR9">
        <v>169</v>
      </c>
      <c r="DS9">
        <v>15.6</v>
      </c>
      <c r="DT9">
        <v>6.6</v>
      </c>
      <c r="DU9">
        <v>823</v>
      </c>
      <c r="DV9">
        <v>1.9766347090000001E-5</v>
      </c>
      <c r="DW9">
        <v>1.405E-12</v>
      </c>
    </row>
    <row r="10" spans="1:127" x14ac:dyDescent="0.2">
      <c r="A10">
        <v>14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36081024300</v>
      </c>
      <c r="H10" t="s">
        <v>1610</v>
      </c>
      <c r="I10">
        <v>0.20854329999999999</v>
      </c>
      <c r="J10">
        <v>6346</v>
      </c>
      <c r="K10">
        <v>713</v>
      </c>
      <c r="L10">
        <v>1935</v>
      </c>
      <c r="M10">
        <v>73</v>
      </c>
      <c r="N10">
        <v>1844</v>
      </c>
      <c r="O10">
        <v>100</v>
      </c>
      <c r="P10">
        <v>600</v>
      </c>
      <c r="Q10">
        <v>254</v>
      </c>
      <c r="R10">
        <v>149</v>
      </c>
      <c r="S10">
        <v>53</v>
      </c>
      <c r="T10">
        <v>23223</v>
      </c>
      <c r="U10">
        <v>2535</v>
      </c>
      <c r="V10">
        <v>1030</v>
      </c>
      <c r="W10">
        <v>226</v>
      </c>
      <c r="X10">
        <v>792</v>
      </c>
      <c r="Y10">
        <v>191</v>
      </c>
      <c r="Z10">
        <v>1086</v>
      </c>
      <c r="AA10">
        <v>296</v>
      </c>
      <c r="AB10">
        <v>408</v>
      </c>
      <c r="AC10">
        <v>122</v>
      </c>
      <c r="AD10">
        <v>110</v>
      </c>
      <c r="AE10">
        <v>78</v>
      </c>
      <c r="AF10">
        <v>4554</v>
      </c>
      <c r="AG10">
        <v>844.2</v>
      </c>
      <c r="AH10">
        <v>1837</v>
      </c>
      <c r="AI10">
        <v>436.69999999999902</v>
      </c>
      <c r="AJ10">
        <v>129</v>
      </c>
      <c r="AK10">
        <v>66.900000000000006</v>
      </c>
      <c r="AL10">
        <v>7</v>
      </c>
      <c r="AM10">
        <v>11</v>
      </c>
      <c r="AN10">
        <v>221</v>
      </c>
      <c r="AO10">
        <v>102.599999999999</v>
      </c>
      <c r="AP10">
        <v>544</v>
      </c>
      <c r="AQ10">
        <v>144</v>
      </c>
      <c r="AR10">
        <v>0</v>
      </c>
      <c r="AS10">
        <v>16</v>
      </c>
      <c r="AT10">
        <v>9.5</v>
      </c>
      <c r="AU10">
        <v>3.9</v>
      </c>
      <c r="AV10">
        <v>4.2</v>
      </c>
      <c r="AW10">
        <v>1.6</v>
      </c>
      <c r="AX10">
        <v>23223</v>
      </c>
      <c r="AY10">
        <v>2535</v>
      </c>
      <c r="AZ10">
        <v>22.5</v>
      </c>
      <c r="BA10">
        <v>4.2</v>
      </c>
      <c r="BB10">
        <v>12.5</v>
      </c>
      <c r="BC10">
        <v>3.1</v>
      </c>
      <c r="BD10">
        <v>17.100000000000001</v>
      </c>
      <c r="BE10">
        <v>4.2</v>
      </c>
      <c r="BF10">
        <v>6.4</v>
      </c>
      <c r="BG10">
        <v>2</v>
      </c>
      <c r="BH10">
        <v>6</v>
      </c>
      <c r="BI10">
        <v>4.2</v>
      </c>
      <c r="BJ10">
        <v>71.799999999999898</v>
      </c>
      <c r="BK10">
        <v>10.6</v>
      </c>
      <c r="BL10">
        <v>30.6</v>
      </c>
      <c r="BM10">
        <v>6.5</v>
      </c>
      <c r="BN10">
        <v>6.7</v>
      </c>
      <c r="BO10">
        <v>3.5</v>
      </c>
      <c r="BP10">
        <v>0.4</v>
      </c>
      <c r="BQ10">
        <v>0.5</v>
      </c>
      <c r="BR10">
        <v>12</v>
      </c>
      <c r="BS10">
        <v>5.5</v>
      </c>
      <c r="BT10">
        <v>29.5</v>
      </c>
      <c r="BU10">
        <v>7.2</v>
      </c>
      <c r="BV10">
        <v>0</v>
      </c>
      <c r="BW10">
        <v>0.3</v>
      </c>
      <c r="BX10">
        <v>0.40039999999999998</v>
      </c>
      <c r="BY10">
        <v>0.18959999999999999</v>
      </c>
      <c r="BZ10">
        <v>0.69710000000000005</v>
      </c>
      <c r="CA10">
        <v>0.79010000000000002</v>
      </c>
      <c r="CB10">
        <v>2.0771999999999999</v>
      </c>
      <c r="CC10">
        <v>0.54179999999999995</v>
      </c>
      <c r="CD10">
        <v>0.3659</v>
      </c>
      <c r="CE10">
        <v>0.22009999999999999</v>
      </c>
      <c r="CF10">
        <v>0.10970000000000001</v>
      </c>
      <c r="CG10">
        <v>0.3826</v>
      </c>
      <c r="CH10">
        <v>1.0784</v>
      </c>
      <c r="CI10">
        <v>7.4099999999999999E-2</v>
      </c>
      <c r="CJ10">
        <v>0.71540000000000004</v>
      </c>
      <c r="CK10">
        <v>0.97099999999999997</v>
      </c>
      <c r="CL10">
        <v>1.6863999999999999</v>
      </c>
      <c r="CM10">
        <v>0.90049999999999997</v>
      </c>
      <c r="CN10">
        <v>0.47489999999999999</v>
      </c>
      <c r="CO10">
        <v>0.68510000000000004</v>
      </c>
      <c r="CP10">
        <v>0.85670000000000002</v>
      </c>
      <c r="CQ10">
        <v>0.62739999999999996</v>
      </c>
      <c r="CR10">
        <v>0</v>
      </c>
      <c r="CS10">
        <v>2.6440000000000001</v>
      </c>
      <c r="CT10">
        <v>0.69379999999999997</v>
      </c>
      <c r="CU10">
        <v>7.4859999999999998</v>
      </c>
      <c r="CV10">
        <v>0.56799999999999995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1378</v>
      </c>
      <c r="DR10">
        <v>331</v>
      </c>
      <c r="DS10">
        <v>21.6999999999999</v>
      </c>
      <c r="DT10">
        <v>4.9000000000000004</v>
      </c>
      <c r="DU10">
        <v>2602</v>
      </c>
      <c r="DV10">
        <v>9.5669840044540003E-3</v>
      </c>
      <c r="DW10">
        <v>1.8247158399999999E-7</v>
      </c>
    </row>
    <row r="11" spans="1:127" x14ac:dyDescent="0.2">
      <c r="A11">
        <v>15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36081047900</v>
      </c>
      <c r="H11" t="s">
        <v>1599</v>
      </c>
      <c r="I11">
        <v>0.15200569999999999</v>
      </c>
      <c r="J11">
        <v>5170</v>
      </c>
      <c r="K11">
        <v>497</v>
      </c>
      <c r="L11">
        <v>1827</v>
      </c>
      <c r="M11">
        <v>86</v>
      </c>
      <c r="N11">
        <v>1661</v>
      </c>
      <c r="O11">
        <v>105</v>
      </c>
      <c r="P11">
        <v>901</v>
      </c>
      <c r="Q11">
        <v>306</v>
      </c>
      <c r="R11">
        <v>139</v>
      </c>
      <c r="S11">
        <v>72</v>
      </c>
      <c r="T11">
        <v>22040</v>
      </c>
      <c r="U11">
        <v>2240</v>
      </c>
      <c r="V11">
        <v>765</v>
      </c>
      <c r="W11">
        <v>182</v>
      </c>
      <c r="X11">
        <v>866</v>
      </c>
      <c r="Y11">
        <v>163</v>
      </c>
      <c r="Z11">
        <v>934</v>
      </c>
      <c r="AA11">
        <v>183</v>
      </c>
      <c r="AB11">
        <v>427</v>
      </c>
      <c r="AC11">
        <v>108</v>
      </c>
      <c r="AD11">
        <v>102</v>
      </c>
      <c r="AE11">
        <v>76.5</v>
      </c>
      <c r="AF11">
        <v>4665</v>
      </c>
      <c r="AG11">
        <v>520.6</v>
      </c>
      <c r="AH11">
        <v>1381</v>
      </c>
      <c r="AI11">
        <v>238.5</v>
      </c>
      <c r="AJ11">
        <v>446</v>
      </c>
      <c r="AK11">
        <v>87.4</v>
      </c>
      <c r="AL11">
        <v>0</v>
      </c>
      <c r="AM11">
        <v>16</v>
      </c>
      <c r="AN11">
        <v>249</v>
      </c>
      <c r="AO11">
        <v>87.5</v>
      </c>
      <c r="AP11">
        <v>739</v>
      </c>
      <c r="AQ11">
        <v>131</v>
      </c>
      <c r="AR11">
        <v>11</v>
      </c>
      <c r="AS11">
        <v>5</v>
      </c>
      <c r="AT11">
        <v>17.5</v>
      </c>
      <c r="AU11">
        <v>5.9</v>
      </c>
      <c r="AV11">
        <v>5.3</v>
      </c>
      <c r="AW11">
        <v>2.7</v>
      </c>
      <c r="AX11">
        <v>22040</v>
      </c>
      <c r="AY11">
        <v>2240</v>
      </c>
      <c r="AZ11">
        <v>19.899999999999899</v>
      </c>
      <c r="BA11">
        <v>4.0999999999999996</v>
      </c>
      <c r="BB11">
        <v>16.8</v>
      </c>
      <c r="BC11">
        <v>2.9</v>
      </c>
      <c r="BD11">
        <v>18.100000000000001</v>
      </c>
      <c r="BE11">
        <v>3.1</v>
      </c>
      <c r="BF11">
        <v>8.3000000000000007</v>
      </c>
      <c r="BG11">
        <v>2.1</v>
      </c>
      <c r="BH11">
        <v>6.1</v>
      </c>
      <c r="BI11">
        <v>4.5999999999999996</v>
      </c>
      <c r="BJ11">
        <v>90.2</v>
      </c>
      <c r="BK11">
        <v>5.0999999999999996</v>
      </c>
      <c r="BL11">
        <v>27.5</v>
      </c>
      <c r="BM11">
        <v>4</v>
      </c>
      <c r="BN11">
        <v>24.399999999999899</v>
      </c>
      <c r="BO11">
        <v>4.5999999999999996</v>
      </c>
      <c r="BP11">
        <v>0</v>
      </c>
      <c r="BQ11">
        <v>1.6</v>
      </c>
      <c r="BR11">
        <v>15</v>
      </c>
      <c r="BS11">
        <v>5.2</v>
      </c>
      <c r="BT11">
        <v>44.5</v>
      </c>
      <c r="BU11">
        <v>7.3</v>
      </c>
      <c r="BV11">
        <v>0.2</v>
      </c>
      <c r="BW11">
        <v>0.1</v>
      </c>
      <c r="BX11">
        <v>0.66510000000000002</v>
      </c>
      <c r="BY11">
        <v>0.30990000000000001</v>
      </c>
      <c r="BZ11">
        <v>0.73629999999999995</v>
      </c>
      <c r="CA11">
        <v>0.75070000000000003</v>
      </c>
      <c r="CB11">
        <v>2.4620000000000002</v>
      </c>
      <c r="CC11">
        <v>0.65110000000000001</v>
      </c>
      <c r="CD11">
        <v>0.65859999999999996</v>
      </c>
      <c r="CE11">
        <v>0.26729999999999998</v>
      </c>
      <c r="CF11">
        <v>0.26069999999999999</v>
      </c>
      <c r="CG11">
        <v>0.39290000000000003</v>
      </c>
      <c r="CH11">
        <v>1.5794999999999999</v>
      </c>
      <c r="CI11">
        <v>0.21929999999999999</v>
      </c>
      <c r="CJ11">
        <v>0.81799999999999995</v>
      </c>
      <c r="CK11">
        <v>0.95679999999999998</v>
      </c>
      <c r="CL11">
        <v>1.7746999999999999</v>
      </c>
      <c r="CM11">
        <v>0.94210000000000005</v>
      </c>
      <c r="CN11">
        <v>0.70120000000000005</v>
      </c>
      <c r="CO11">
        <v>0</v>
      </c>
      <c r="CP11">
        <v>0.90769999999999995</v>
      </c>
      <c r="CQ11">
        <v>0.72829999999999995</v>
      </c>
      <c r="CR11">
        <v>0.42280000000000001</v>
      </c>
      <c r="CS11">
        <v>2.76</v>
      </c>
      <c r="CT11">
        <v>0.74939999999999996</v>
      </c>
      <c r="CU11">
        <v>8.5762999999999998</v>
      </c>
      <c r="CV11">
        <v>0.72619999999999996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2</v>
      </c>
      <c r="DQ11">
        <v>644</v>
      </c>
      <c r="DR11">
        <v>204</v>
      </c>
      <c r="DS11">
        <v>12.5</v>
      </c>
      <c r="DT11">
        <v>3.7</v>
      </c>
      <c r="DU11">
        <v>3898</v>
      </c>
      <c r="DV11">
        <v>1.2649520763000001E-5</v>
      </c>
      <c r="DW11">
        <v>9.6199999999999994E-13</v>
      </c>
    </row>
    <row r="12" spans="1:127" x14ac:dyDescent="0.2">
      <c r="A12">
        <v>16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36081048900</v>
      </c>
      <c r="H12" t="s">
        <v>1596</v>
      </c>
      <c r="I12">
        <v>0.1397709</v>
      </c>
      <c r="J12">
        <v>1712</v>
      </c>
      <c r="K12">
        <v>268</v>
      </c>
      <c r="L12">
        <v>454</v>
      </c>
      <c r="M12">
        <v>26</v>
      </c>
      <c r="N12">
        <v>430</v>
      </c>
      <c r="O12">
        <v>32</v>
      </c>
      <c r="P12">
        <v>164</v>
      </c>
      <c r="Q12">
        <v>98</v>
      </c>
      <c r="R12">
        <v>37</v>
      </c>
      <c r="S12">
        <v>29</v>
      </c>
      <c r="T12">
        <v>22061</v>
      </c>
      <c r="U12">
        <v>5471</v>
      </c>
      <c r="V12">
        <v>283</v>
      </c>
      <c r="W12">
        <v>120</v>
      </c>
      <c r="X12">
        <v>160</v>
      </c>
      <c r="Y12">
        <v>78</v>
      </c>
      <c r="Z12">
        <v>389</v>
      </c>
      <c r="AA12">
        <v>100</v>
      </c>
      <c r="AB12">
        <v>73</v>
      </c>
      <c r="AC12">
        <v>43</v>
      </c>
      <c r="AD12">
        <v>38</v>
      </c>
      <c r="AE12">
        <v>24.6</v>
      </c>
      <c r="AF12">
        <v>1574</v>
      </c>
      <c r="AG12">
        <v>281.5</v>
      </c>
      <c r="AH12">
        <v>388</v>
      </c>
      <c r="AI12">
        <v>147.69999999999899</v>
      </c>
      <c r="AJ12">
        <v>16</v>
      </c>
      <c r="AK12">
        <v>22</v>
      </c>
      <c r="AL12">
        <v>0</v>
      </c>
      <c r="AM12">
        <v>11</v>
      </c>
      <c r="AN12">
        <v>76</v>
      </c>
      <c r="AO12">
        <v>48.6</v>
      </c>
      <c r="AP12">
        <v>104</v>
      </c>
      <c r="AQ12">
        <v>38</v>
      </c>
      <c r="AR12">
        <v>5</v>
      </c>
      <c r="AS12">
        <v>6</v>
      </c>
      <c r="AT12">
        <v>9.6</v>
      </c>
      <c r="AU12">
        <v>6.2</v>
      </c>
      <c r="AV12">
        <v>4.5</v>
      </c>
      <c r="AW12">
        <v>3.4</v>
      </c>
      <c r="AX12">
        <v>22061</v>
      </c>
      <c r="AY12">
        <v>5471</v>
      </c>
      <c r="AZ12">
        <v>25</v>
      </c>
      <c r="BA12">
        <v>8.8000000000000007</v>
      </c>
      <c r="BB12">
        <v>9.3000000000000007</v>
      </c>
      <c r="BC12">
        <v>4.4000000000000004</v>
      </c>
      <c r="BD12">
        <v>22.6999999999999</v>
      </c>
      <c r="BE12">
        <v>4.5999999999999996</v>
      </c>
      <c r="BF12">
        <v>4.3</v>
      </c>
      <c r="BG12">
        <v>2.5</v>
      </c>
      <c r="BH12">
        <v>8.8000000000000007</v>
      </c>
      <c r="BI12">
        <v>5.7</v>
      </c>
      <c r="BJ12">
        <v>91.9</v>
      </c>
      <c r="BK12">
        <v>7.9</v>
      </c>
      <c r="BL12">
        <v>24.5</v>
      </c>
      <c r="BM12">
        <v>8.6</v>
      </c>
      <c r="BN12">
        <v>3.5</v>
      </c>
      <c r="BO12">
        <v>4.8</v>
      </c>
      <c r="BP12">
        <v>0</v>
      </c>
      <c r="BQ12">
        <v>6.4</v>
      </c>
      <c r="BR12">
        <v>17.6999999999999</v>
      </c>
      <c r="BS12">
        <v>11.1999999999999</v>
      </c>
      <c r="BT12">
        <v>24.1999999999999</v>
      </c>
      <c r="BU12">
        <v>9.3000000000000007</v>
      </c>
      <c r="BV12">
        <v>0.3</v>
      </c>
      <c r="BW12">
        <v>0.3</v>
      </c>
      <c r="BX12">
        <v>0.40410000000000001</v>
      </c>
      <c r="BY12">
        <v>0.2198</v>
      </c>
      <c r="BZ12">
        <v>0.73570000000000002</v>
      </c>
      <c r="CA12">
        <v>0.82609999999999995</v>
      </c>
      <c r="CB12">
        <v>2.1857000000000002</v>
      </c>
      <c r="CC12">
        <v>0.57310000000000005</v>
      </c>
      <c r="CD12">
        <v>0.1769</v>
      </c>
      <c r="CE12">
        <v>0.61919999999999997</v>
      </c>
      <c r="CF12">
        <v>2.6800000000000001E-2</v>
      </c>
      <c r="CG12">
        <v>0.57450000000000001</v>
      </c>
      <c r="CH12">
        <v>1.3975</v>
      </c>
      <c r="CI12">
        <v>0.14380000000000001</v>
      </c>
      <c r="CJ12">
        <v>0.83499999999999996</v>
      </c>
      <c r="CK12">
        <v>0.93799999999999994</v>
      </c>
      <c r="CL12">
        <v>1.7730999999999999</v>
      </c>
      <c r="CM12">
        <v>0.94069999999999998</v>
      </c>
      <c r="CN12">
        <v>0.38119999999999998</v>
      </c>
      <c r="CO12">
        <v>0</v>
      </c>
      <c r="CP12">
        <v>0.93700000000000006</v>
      </c>
      <c r="CQ12">
        <v>0.58350000000000002</v>
      </c>
      <c r="CR12">
        <v>0.4819</v>
      </c>
      <c r="CS12">
        <v>2.3835000000000002</v>
      </c>
      <c r="CT12">
        <v>0.56669999999999998</v>
      </c>
      <c r="CU12">
        <v>7.7397999999999998</v>
      </c>
      <c r="CV12">
        <v>0.60629999999999995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2</v>
      </c>
      <c r="DQ12">
        <v>363</v>
      </c>
      <c r="DR12">
        <v>144</v>
      </c>
      <c r="DS12">
        <v>21.1999999999999</v>
      </c>
      <c r="DT12">
        <v>7.4</v>
      </c>
      <c r="DU12">
        <v>5464</v>
      </c>
      <c r="DV12">
        <v>8.2788845172459997E-3</v>
      </c>
      <c r="DW12">
        <v>5.5867265999999999E-8</v>
      </c>
    </row>
    <row r="13" spans="1:127" x14ac:dyDescent="0.2">
      <c r="A13">
        <v>17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36081049301</v>
      </c>
      <c r="H13" t="s">
        <v>1595</v>
      </c>
      <c r="I13">
        <v>6.3373200000000005E-2</v>
      </c>
      <c r="J13">
        <v>1914</v>
      </c>
      <c r="K13">
        <v>234</v>
      </c>
      <c r="L13">
        <v>775</v>
      </c>
      <c r="M13">
        <v>37</v>
      </c>
      <c r="N13">
        <v>679</v>
      </c>
      <c r="O13">
        <v>51</v>
      </c>
      <c r="P13">
        <v>216</v>
      </c>
      <c r="Q13">
        <v>104</v>
      </c>
      <c r="R13">
        <v>74</v>
      </c>
      <c r="S13">
        <v>47</v>
      </c>
      <c r="T13">
        <v>27780</v>
      </c>
      <c r="U13">
        <v>3265</v>
      </c>
      <c r="V13">
        <v>274</v>
      </c>
      <c r="W13">
        <v>77</v>
      </c>
      <c r="X13">
        <v>269</v>
      </c>
      <c r="Y13">
        <v>67</v>
      </c>
      <c r="Z13">
        <v>410</v>
      </c>
      <c r="AA13">
        <v>93</v>
      </c>
      <c r="AB13">
        <v>138</v>
      </c>
      <c r="AC13">
        <v>51</v>
      </c>
      <c r="AD13">
        <v>91</v>
      </c>
      <c r="AE13">
        <v>49.399999999999899</v>
      </c>
      <c r="AF13">
        <v>1129</v>
      </c>
      <c r="AG13">
        <v>294</v>
      </c>
      <c r="AH13">
        <v>271</v>
      </c>
      <c r="AI13">
        <v>89.099999999999895</v>
      </c>
      <c r="AJ13">
        <v>0</v>
      </c>
      <c r="AK13">
        <v>15.6</v>
      </c>
      <c r="AL13">
        <v>1</v>
      </c>
      <c r="AM13">
        <v>5</v>
      </c>
      <c r="AN13">
        <v>19</v>
      </c>
      <c r="AO13">
        <v>14.4</v>
      </c>
      <c r="AP13">
        <v>132</v>
      </c>
      <c r="AQ13">
        <v>55</v>
      </c>
      <c r="AR13">
        <v>0</v>
      </c>
      <c r="AS13">
        <v>11</v>
      </c>
      <c r="AT13">
        <v>11.3</v>
      </c>
      <c r="AU13">
        <v>5.9</v>
      </c>
      <c r="AV13">
        <v>7.2</v>
      </c>
      <c r="AW13">
        <v>4.3</v>
      </c>
      <c r="AX13">
        <v>27780</v>
      </c>
      <c r="AY13">
        <v>3265</v>
      </c>
      <c r="AZ13">
        <v>19.5</v>
      </c>
      <c r="BA13">
        <v>5.6</v>
      </c>
      <c r="BB13">
        <v>14.1</v>
      </c>
      <c r="BC13">
        <v>2.9</v>
      </c>
      <c r="BD13">
        <v>21.399999999999899</v>
      </c>
      <c r="BE13">
        <v>4.0999999999999996</v>
      </c>
      <c r="BF13">
        <v>7.2</v>
      </c>
      <c r="BG13">
        <v>2.6</v>
      </c>
      <c r="BH13">
        <v>13.4</v>
      </c>
      <c r="BI13">
        <v>7.2</v>
      </c>
      <c r="BJ13">
        <v>59</v>
      </c>
      <c r="BK13">
        <v>13.6</v>
      </c>
      <c r="BL13">
        <v>14.6999999999999</v>
      </c>
      <c r="BM13">
        <v>4.5</v>
      </c>
      <c r="BN13">
        <v>0</v>
      </c>
      <c r="BO13">
        <v>2</v>
      </c>
      <c r="BP13">
        <v>0.1</v>
      </c>
      <c r="BQ13">
        <v>0.6</v>
      </c>
      <c r="BR13">
        <v>2.8</v>
      </c>
      <c r="BS13">
        <v>2.1</v>
      </c>
      <c r="BT13">
        <v>19.399999999999899</v>
      </c>
      <c r="BU13">
        <v>8.3000000000000007</v>
      </c>
      <c r="BV13">
        <v>0</v>
      </c>
      <c r="BW13">
        <v>0.6</v>
      </c>
      <c r="BX13">
        <v>0.47599999999999998</v>
      </c>
      <c r="BY13">
        <v>0.52890000000000004</v>
      </c>
      <c r="BZ13">
        <v>0.52990000000000004</v>
      </c>
      <c r="CA13">
        <v>0.74390000000000001</v>
      </c>
      <c r="CB13">
        <v>2.2787999999999999</v>
      </c>
      <c r="CC13">
        <v>0.59709999999999996</v>
      </c>
      <c r="CD13">
        <v>0.47610000000000002</v>
      </c>
      <c r="CE13">
        <v>0.51049999999999995</v>
      </c>
      <c r="CF13">
        <v>0.16520000000000001</v>
      </c>
      <c r="CG13">
        <v>0.76590000000000003</v>
      </c>
      <c r="CH13">
        <v>1.9177</v>
      </c>
      <c r="CI13">
        <v>0.42449999999999999</v>
      </c>
      <c r="CJ13">
        <v>0.65529999999999999</v>
      </c>
      <c r="CK13">
        <v>0.83940000000000003</v>
      </c>
      <c r="CL13">
        <v>1.4945999999999999</v>
      </c>
      <c r="CM13">
        <v>0.76829999999999998</v>
      </c>
      <c r="CN13">
        <v>0</v>
      </c>
      <c r="CO13">
        <v>0.67290000000000005</v>
      </c>
      <c r="CP13">
        <v>0.49980000000000002</v>
      </c>
      <c r="CQ13">
        <v>0.5423</v>
      </c>
      <c r="CR13">
        <v>0</v>
      </c>
      <c r="CS13">
        <v>1.7150000000000001</v>
      </c>
      <c r="CT13">
        <v>0.27950000000000003</v>
      </c>
      <c r="CU13">
        <v>7.4062000000000001</v>
      </c>
      <c r="CV13">
        <v>0.55830000000000002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284</v>
      </c>
      <c r="DR13">
        <v>98</v>
      </c>
      <c r="DS13">
        <v>14.8</v>
      </c>
      <c r="DT13">
        <v>5.2</v>
      </c>
      <c r="DU13">
        <v>757</v>
      </c>
      <c r="DV13">
        <v>1.9231510339019001E-2</v>
      </c>
      <c r="DW13">
        <v>1.7503070078000001E-5</v>
      </c>
    </row>
    <row r="14" spans="1:127" x14ac:dyDescent="0.2">
      <c r="A14">
        <v>18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36081049500</v>
      </c>
      <c r="H14" t="s">
        <v>1736</v>
      </c>
      <c r="I14">
        <v>4.75994E-2</v>
      </c>
      <c r="J14">
        <v>1343</v>
      </c>
      <c r="K14">
        <v>166</v>
      </c>
      <c r="L14">
        <v>516</v>
      </c>
      <c r="M14">
        <v>25</v>
      </c>
      <c r="N14">
        <v>483</v>
      </c>
      <c r="O14">
        <v>36</v>
      </c>
      <c r="P14">
        <v>95</v>
      </c>
      <c r="Q14">
        <v>65</v>
      </c>
      <c r="R14">
        <v>74</v>
      </c>
      <c r="S14">
        <v>42</v>
      </c>
      <c r="T14">
        <v>28373</v>
      </c>
      <c r="U14">
        <v>4623</v>
      </c>
      <c r="V14">
        <v>94</v>
      </c>
      <c r="W14">
        <v>44</v>
      </c>
      <c r="X14">
        <v>151</v>
      </c>
      <c r="Y14">
        <v>51</v>
      </c>
      <c r="Z14">
        <v>321</v>
      </c>
      <c r="AA14">
        <v>93</v>
      </c>
      <c r="AB14">
        <v>92</v>
      </c>
      <c r="AC14">
        <v>37</v>
      </c>
      <c r="AD14">
        <v>26</v>
      </c>
      <c r="AE14">
        <v>21.5</v>
      </c>
      <c r="AF14">
        <v>588</v>
      </c>
      <c r="AG14">
        <v>219.099999999999</v>
      </c>
      <c r="AH14">
        <v>48</v>
      </c>
      <c r="AI14">
        <v>50.799999999999898</v>
      </c>
      <c r="AJ14">
        <v>16</v>
      </c>
      <c r="AK14">
        <v>26.399999999999899</v>
      </c>
      <c r="AL14">
        <v>0</v>
      </c>
      <c r="AM14">
        <v>11</v>
      </c>
      <c r="AN14">
        <v>50</v>
      </c>
      <c r="AO14">
        <v>31</v>
      </c>
      <c r="AP14">
        <v>72</v>
      </c>
      <c r="AQ14">
        <v>34</v>
      </c>
      <c r="AR14">
        <v>0</v>
      </c>
      <c r="AS14">
        <v>11</v>
      </c>
      <c r="AT14">
        <v>7.1</v>
      </c>
      <c r="AU14">
        <v>4.9000000000000004</v>
      </c>
      <c r="AV14">
        <v>10.6999999999999</v>
      </c>
      <c r="AW14">
        <v>5.8</v>
      </c>
      <c r="AX14">
        <v>28373</v>
      </c>
      <c r="AY14">
        <v>4623</v>
      </c>
      <c r="AZ14">
        <v>9.9</v>
      </c>
      <c r="BA14">
        <v>4.5</v>
      </c>
      <c r="BB14">
        <v>11.1999999999999</v>
      </c>
      <c r="BC14">
        <v>3.8</v>
      </c>
      <c r="BD14">
        <v>23.899999999999899</v>
      </c>
      <c r="BE14">
        <v>6.3</v>
      </c>
      <c r="BF14">
        <v>6.9</v>
      </c>
      <c r="BG14">
        <v>2.9</v>
      </c>
      <c r="BH14">
        <v>5.4</v>
      </c>
      <c r="BI14">
        <v>4.4000000000000004</v>
      </c>
      <c r="BJ14">
        <v>43.799999999999898</v>
      </c>
      <c r="BK14">
        <v>15.4</v>
      </c>
      <c r="BL14">
        <v>3.8</v>
      </c>
      <c r="BM14">
        <v>4</v>
      </c>
      <c r="BN14">
        <v>3.1</v>
      </c>
      <c r="BO14">
        <v>5.0999999999999996</v>
      </c>
      <c r="BP14">
        <v>0</v>
      </c>
      <c r="BQ14">
        <v>5.6</v>
      </c>
      <c r="BR14">
        <v>10.4</v>
      </c>
      <c r="BS14">
        <v>6.4</v>
      </c>
      <c r="BT14">
        <v>14.9</v>
      </c>
      <c r="BU14">
        <v>6.7</v>
      </c>
      <c r="BV14">
        <v>0</v>
      </c>
      <c r="BW14">
        <v>0.8</v>
      </c>
      <c r="BX14">
        <v>0.28289999999999998</v>
      </c>
      <c r="BY14">
        <v>0.78539999999999999</v>
      </c>
      <c r="BZ14">
        <v>0.51160000000000005</v>
      </c>
      <c r="CA14">
        <v>0.42649999999999999</v>
      </c>
      <c r="CB14">
        <v>2.0062000000000002</v>
      </c>
      <c r="CC14">
        <v>0.51780000000000004</v>
      </c>
      <c r="CD14">
        <v>0.28460000000000002</v>
      </c>
      <c r="CE14">
        <v>0.69789999999999996</v>
      </c>
      <c r="CF14">
        <v>0.14480000000000001</v>
      </c>
      <c r="CG14">
        <v>0.33650000000000002</v>
      </c>
      <c r="CH14">
        <v>1.4638</v>
      </c>
      <c r="CI14">
        <v>0.16689999999999999</v>
      </c>
      <c r="CJ14">
        <v>0.57909999999999995</v>
      </c>
      <c r="CK14">
        <v>0.56510000000000005</v>
      </c>
      <c r="CL14">
        <v>1.1442000000000001</v>
      </c>
      <c r="CM14">
        <v>0.56220000000000003</v>
      </c>
      <c r="CN14">
        <v>0.3639</v>
      </c>
      <c r="CO14">
        <v>0</v>
      </c>
      <c r="CP14">
        <v>0.82079999999999997</v>
      </c>
      <c r="CQ14">
        <v>0.48380000000000001</v>
      </c>
      <c r="CR14">
        <v>0</v>
      </c>
      <c r="CS14">
        <v>1.6685000000000001</v>
      </c>
      <c r="CT14">
        <v>0.2601</v>
      </c>
      <c r="CU14">
        <v>6.2827000000000002</v>
      </c>
      <c r="CV14">
        <v>0.37459999999999999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122</v>
      </c>
      <c r="DR14">
        <v>64</v>
      </c>
      <c r="DS14">
        <v>9.1</v>
      </c>
      <c r="DT14">
        <v>5.0999999999999996</v>
      </c>
      <c r="DU14">
        <v>353</v>
      </c>
      <c r="DV14">
        <v>2.1366243205794E-2</v>
      </c>
      <c r="DW14">
        <v>1.3893881894E-5</v>
      </c>
    </row>
    <row r="15" spans="1:127" x14ac:dyDescent="0.2">
      <c r="A15">
        <v>19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36081049700</v>
      </c>
      <c r="H15" t="s">
        <v>1594</v>
      </c>
      <c r="I15">
        <v>7.6282600000000006E-2</v>
      </c>
      <c r="J15">
        <v>2854</v>
      </c>
      <c r="K15">
        <v>412</v>
      </c>
      <c r="L15">
        <v>1069</v>
      </c>
      <c r="M15">
        <v>39</v>
      </c>
      <c r="N15">
        <v>987</v>
      </c>
      <c r="O15">
        <v>69</v>
      </c>
      <c r="P15">
        <v>274</v>
      </c>
      <c r="Q15">
        <v>132</v>
      </c>
      <c r="R15">
        <v>73</v>
      </c>
      <c r="S15">
        <v>59</v>
      </c>
      <c r="T15">
        <v>29185</v>
      </c>
      <c r="U15">
        <v>8377</v>
      </c>
      <c r="V15">
        <v>315</v>
      </c>
      <c r="W15">
        <v>120</v>
      </c>
      <c r="X15">
        <v>338</v>
      </c>
      <c r="Y15">
        <v>86</v>
      </c>
      <c r="Z15">
        <v>582</v>
      </c>
      <c r="AA15">
        <v>178</v>
      </c>
      <c r="AB15">
        <v>198</v>
      </c>
      <c r="AC15">
        <v>87</v>
      </c>
      <c r="AD15">
        <v>112</v>
      </c>
      <c r="AE15">
        <v>79.599999999999895</v>
      </c>
      <c r="AF15">
        <v>1834</v>
      </c>
      <c r="AG15">
        <v>455.39999999999901</v>
      </c>
      <c r="AH15">
        <v>507</v>
      </c>
      <c r="AI15">
        <v>166.599999999999</v>
      </c>
      <c r="AJ15">
        <v>18</v>
      </c>
      <c r="AK15">
        <v>19.8</v>
      </c>
      <c r="AL15">
        <v>0</v>
      </c>
      <c r="AM15">
        <v>11</v>
      </c>
      <c r="AN15">
        <v>50</v>
      </c>
      <c r="AO15">
        <v>43.399999999999899</v>
      </c>
      <c r="AP15">
        <v>277</v>
      </c>
      <c r="AQ15">
        <v>92</v>
      </c>
      <c r="AR15">
        <v>21</v>
      </c>
      <c r="AS15">
        <v>28</v>
      </c>
      <c r="AT15">
        <v>9.6</v>
      </c>
      <c r="AU15">
        <v>4.8</v>
      </c>
      <c r="AV15">
        <v>4.7</v>
      </c>
      <c r="AW15">
        <v>3.7</v>
      </c>
      <c r="AX15">
        <v>29185</v>
      </c>
      <c r="AY15">
        <v>8377</v>
      </c>
      <c r="AZ15">
        <v>15.6</v>
      </c>
      <c r="BA15">
        <v>5.4</v>
      </c>
      <c r="BB15">
        <v>11.8</v>
      </c>
      <c r="BC15">
        <v>3.4</v>
      </c>
      <c r="BD15">
        <v>20.399999999999899</v>
      </c>
      <c r="BE15">
        <v>5.5</v>
      </c>
      <c r="BF15">
        <v>6.9</v>
      </c>
      <c r="BG15">
        <v>3.1</v>
      </c>
      <c r="BH15">
        <v>11.3</v>
      </c>
      <c r="BI15">
        <v>8</v>
      </c>
      <c r="BJ15">
        <v>64.299999999999898</v>
      </c>
      <c r="BK15">
        <v>13</v>
      </c>
      <c r="BL15">
        <v>18.6999999999999</v>
      </c>
      <c r="BM15">
        <v>5.6</v>
      </c>
      <c r="BN15">
        <v>1.7</v>
      </c>
      <c r="BO15">
        <v>1.9</v>
      </c>
      <c r="BP15">
        <v>0</v>
      </c>
      <c r="BQ15">
        <v>2.8</v>
      </c>
      <c r="BR15">
        <v>5.0999999999999996</v>
      </c>
      <c r="BS15">
        <v>4.4000000000000004</v>
      </c>
      <c r="BT15">
        <v>28.1</v>
      </c>
      <c r="BU15">
        <v>9</v>
      </c>
      <c r="BV15">
        <v>0.7</v>
      </c>
      <c r="BW15">
        <v>1</v>
      </c>
      <c r="BX15">
        <v>0.40410000000000001</v>
      </c>
      <c r="BY15">
        <v>0.2394</v>
      </c>
      <c r="BZ15">
        <v>0.48249999999999998</v>
      </c>
      <c r="CA15">
        <v>0.6502</v>
      </c>
      <c r="CB15">
        <v>1.7762</v>
      </c>
      <c r="CC15">
        <v>0.44290000000000002</v>
      </c>
      <c r="CD15">
        <v>0.3196</v>
      </c>
      <c r="CE15">
        <v>0.42549999999999999</v>
      </c>
      <c r="CF15">
        <v>0.14480000000000001</v>
      </c>
      <c r="CG15">
        <v>0.69950000000000001</v>
      </c>
      <c r="CH15">
        <v>1.5893999999999999</v>
      </c>
      <c r="CI15">
        <v>0.22500000000000001</v>
      </c>
      <c r="CJ15">
        <v>0.67979999999999996</v>
      </c>
      <c r="CK15">
        <v>0.88939999999999997</v>
      </c>
      <c r="CL15">
        <v>1.5691999999999999</v>
      </c>
      <c r="CM15">
        <v>0.8206</v>
      </c>
      <c r="CN15">
        <v>0.2928</v>
      </c>
      <c r="CO15">
        <v>0</v>
      </c>
      <c r="CP15">
        <v>0.64680000000000004</v>
      </c>
      <c r="CQ15">
        <v>0.61760000000000004</v>
      </c>
      <c r="CR15">
        <v>0.65959999999999996</v>
      </c>
      <c r="CS15">
        <v>2.2168999999999999</v>
      </c>
      <c r="CT15">
        <v>0.48249999999999998</v>
      </c>
      <c r="CU15">
        <v>7.1516000000000002</v>
      </c>
      <c r="CV15">
        <v>0.51659999999999995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470</v>
      </c>
      <c r="DR15">
        <v>202</v>
      </c>
      <c r="DS15">
        <v>16.5</v>
      </c>
      <c r="DT15">
        <v>6.3</v>
      </c>
      <c r="DU15">
        <v>1205</v>
      </c>
      <c r="DV15">
        <v>1.8399669464952001E-2</v>
      </c>
      <c r="DW15">
        <v>2.0882284325000001E-5</v>
      </c>
    </row>
    <row r="16" spans="1:127" x14ac:dyDescent="0.2">
      <c r="A16">
        <v>20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36081049900</v>
      </c>
      <c r="H16" t="s">
        <v>1593</v>
      </c>
      <c r="I16">
        <v>0.17852889999999999</v>
      </c>
      <c r="J16">
        <v>5123</v>
      </c>
      <c r="K16">
        <v>550</v>
      </c>
      <c r="L16">
        <v>1691</v>
      </c>
      <c r="M16">
        <v>79</v>
      </c>
      <c r="N16">
        <v>1571</v>
      </c>
      <c r="O16">
        <v>100</v>
      </c>
      <c r="P16">
        <v>597</v>
      </c>
      <c r="Q16">
        <v>228</v>
      </c>
      <c r="R16">
        <v>177</v>
      </c>
      <c r="S16">
        <v>78</v>
      </c>
      <c r="T16">
        <v>22473</v>
      </c>
      <c r="U16">
        <v>2783</v>
      </c>
      <c r="V16">
        <v>1064</v>
      </c>
      <c r="W16">
        <v>207</v>
      </c>
      <c r="X16">
        <v>839</v>
      </c>
      <c r="Y16">
        <v>177</v>
      </c>
      <c r="Z16">
        <v>1068</v>
      </c>
      <c r="AA16">
        <v>230</v>
      </c>
      <c r="AB16">
        <v>417</v>
      </c>
      <c r="AC16">
        <v>144</v>
      </c>
      <c r="AD16">
        <v>122</v>
      </c>
      <c r="AE16">
        <v>62.399999999999899</v>
      </c>
      <c r="AF16">
        <v>4527</v>
      </c>
      <c r="AG16">
        <v>580.6</v>
      </c>
      <c r="AH16">
        <v>1539</v>
      </c>
      <c r="AI16">
        <v>282.89999999999901</v>
      </c>
      <c r="AJ16">
        <v>0</v>
      </c>
      <c r="AK16">
        <v>22.6</v>
      </c>
      <c r="AL16">
        <v>0</v>
      </c>
      <c r="AM16">
        <v>16</v>
      </c>
      <c r="AN16">
        <v>274</v>
      </c>
      <c r="AO16">
        <v>108.2</v>
      </c>
      <c r="AP16">
        <v>494</v>
      </c>
      <c r="AQ16">
        <v>123</v>
      </c>
      <c r="AR16">
        <v>10</v>
      </c>
      <c r="AS16">
        <v>12</v>
      </c>
      <c r="AT16">
        <v>11.6999999999999</v>
      </c>
      <c r="AU16">
        <v>4.4000000000000004</v>
      </c>
      <c r="AV16">
        <v>7.1</v>
      </c>
      <c r="AW16">
        <v>3.1</v>
      </c>
      <c r="AX16">
        <v>22473</v>
      </c>
      <c r="AY16">
        <v>2783</v>
      </c>
      <c r="AZ16">
        <v>28.1999999999999</v>
      </c>
      <c r="BA16">
        <v>4.5</v>
      </c>
      <c r="BB16">
        <v>16.399999999999899</v>
      </c>
      <c r="BC16">
        <v>3.2</v>
      </c>
      <c r="BD16">
        <v>20.8</v>
      </c>
      <c r="BE16">
        <v>3.9</v>
      </c>
      <c r="BF16">
        <v>8.1</v>
      </c>
      <c r="BG16">
        <v>2.8</v>
      </c>
      <c r="BH16">
        <v>7.8</v>
      </c>
      <c r="BI16">
        <v>3.9</v>
      </c>
      <c r="BJ16">
        <v>88.4</v>
      </c>
      <c r="BK16">
        <v>6.2</v>
      </c>
      <c r="BL16">
        <v>31.8</v>
      </c>
      <c r="BM16">
        <v>4.8</v>
      </c>
      <c r="BN16">
        <v>0</v>
      </c>
      <c r="BO16">
        <v>1.3</v>
      </c>
      <c r="BP16">
        <v>0</v>
      </c>
      <c r="BQ16">
        <v>1.8</v>
      </c>
      <c r="BR16">
        <v>17.399999999999899</v>
      </c>
      <c r="BS16">
        <v>6.8</v>
      </c>
      <c r="BT16">
        <v>31.399999999999899</v>
      </c>
      <c r="BU16">
        <v>7.2</v>
      </c>
      <c r="BV16">
        <v>0.2</v>
      </c>
      <c r="BW16">
        <v>0.2</v>
      </c>
      <c r="BX16">
        <v>0.4909</v>
      </c>
      <c r="BY16">
        <v>0.51980000000000004</v>
      </c>
      <c r="BZ16">
        <v>0.72160000000000002</v>
      </c>
      <c r="CA16">
        <v>0.86860000000000004</v>
      </c>
      <c r="CB16">
        <v>2.6009000000000002</v>
      </c>
      <c r="CC16">
        <v>0.69750000000000001</v>
      </c>
      <c r="CD16">
        <v>0.63570000000000004</v>
      </c>
      <c r="CE16">
        <v>0.4607</v>
      </c>
      <c r="CF16">
        <v>0.24129999999999999</v>
      </c>
      <c r="CG16">
        <v>0.5091</v>
      </c>
      <c r="CH16">
        <v>1.8468</v>
      </c>
      <c r="CI16">
        <v>0.37730000000000002</v>
      </c>
      <c r="CJ16">
        <v>0.80330000000000001</v>
      </c>
      <c r="CK16">
        <v>0.97450000000000003</v>
      </c>
      <c r="CL16">
        <v>1.7778</v>
      </c>
      <c r="CM16">
        <v>0.94359999999999999</v>
      </c>
      <c r="CN16">
        <v>0</v>
      </c>
      <c r="CO16">
        <v>0</v>
      </c>
      <c r="CP16">
        <v>0.93430000000000002</v>
      </c>
      <c r="CQ16">
        <v>0.64200000000000002</v>
      </c>
      <c r="CR16">
        <v>0.4108</v>
      </c>
      <c r="CS16">
        <v>1.9872000000000001</v>
      </c>
      <c r="CT16">
        <v>0.39129999999999998</v>
      </c>
      <c r="CU16">
        <v>8.2126999999999999</v>
      </c>
      <c r="CV16">
        <v>0.67500000000000004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2</v>
      </c>
      <c r="DQ16">
        <v>806</v>
      </c>
      <c r="DR16">
        <v>278</v>
      </c>
      <c r="DS16">
        <v>15.6999999999999</v>
      </c>
      <c r="DT16">
        <v>5</v>
      </c>
      <c r="DU16">
        <v>3535</v>
      </c>
      <c r="DV16">
        <v>1.6220851508383E-2</v>
      </c>
      <c r="DW16">
        <v>8.9067926089999998E-6</v>
      </c>
    </row>
    <row r="17" spans="1:127" x14ac:dyDescent="0.2">
      <c r="A17">
        <v>21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36081050500</v>
      </c>
      <c r="H17" t="s">
        <v>1670</v>
      </c>
      <c r="I17">
        <v>4.4831500000000003E-2</v>
      </c>
      <c r="J17">
        <v>1467</v>
      </c>
      <c r="K17">
        <v>219</v>
      </c>
      <c r="L17">
        <v>665</v>
      </c>
      <c r="M17">
        <v>26</v>
      </c>
      <c r="N17">
        <v>579</v>
      </c>
      <c r="O17">
        <v>50</v>
      </c>
      <c r="P17">
        <v>200</v>
      </c>
      <c r="Q17">
        <v>106</v>
      </c>
      <c r="R17">
        <v>94</v>
      </c>
      <c r="S17">
        <v>60</v>
      </c>
      <c r="T17">
        <v>32587</v>
      </c>
      <c r="U17">
        <v>4799</v>
      </c>
      <c r="V17">
        <v>178</v>
      </c>
      <c r="W17">
        <v>74</v>
      </c>
      <c r="X17">
        <v>178</v>
      </c>
      <c r="Y17">
        <v>54</v>
      </c>
      <c r="Z17">
        <v>246</v>
      </c>
      <c r="AA17">
        <v>107</v>
      </c>
      <c r="AB17">
        <v>142</v>
      </c>
      <c r="AC17">
        <v>53</v>
      </c>
      <c r="AD17">
        <v>40</v>
      </c>
      <c r="AE17">
        <v>32.399999999999899</v>
      </c>
      <c r="AF17">
        <v>912</v>
      </c>
      <c r="AG17">
        <v>262.69999999999902</v>
      </c>
      <c r="AH17">
        <v>176</v>
      </c>
      <c r="AI17">
        <v>70.599999999999895</v>
      </c>
      <c r="AJ17">
        <v>22</v>
      </c>
      <c r="AK17">
        <v>21.8</v>
      </c>
      <c r="AL17">
        <v>0</v>
      </c>
      <c r="AM17">
        <v>11</v>
      </c>
      <c r="AN17">
        <v>8</v>
      </c>
      <c r="AO17">
        <v>9.1999999999999904</v>
      </c>
      <c r="AP17">
        <v>226</v>
      </c>
      <c r="AQ17">
        <v>62</v>
      </c>
      <c r="AR17">
        <v>0</v>
      </c>
      <c r="AS17">
        <v>11</v>
      </c>
      <c r="AT17">
        <v>13.6</v>
      </c>
      <c r="AU17">
        <v>7.2</v>
      </c>
      <c r="AV17">
        <v>11.1999999999999</v>
      </c>
      <c r="AW17">
        <v>6.2</v>
      </c>
      <c r="AX17">
        <v>32587</v>
      </c>
      <c r="AY17">
        <v>4799</v>
      </c>
      <c r="AZ17">
        <v>16.5</v>
      </c>
      <c r="BA17">
        <v>5.9</v>
      </c>
      <c r="BB17">
        <v>12.1</v>
      </c>
      <c r="BC17">
        <v>3.4</v>
      </c>
      <c r="BD17">
        <v>16.8</v>
      </c>
      <c r="BE17">
        <v>6.9</v>
      </c>
      <c r="BF17">
        <v>9.6999999999999904</v>
      </c>
      <c r="BG17">
        <v>3.6</v>
      </c>
      <c r="BH17">
        <v>6.9</v>
      </c>
      <c r="BI17">
        <v>5.6</v>
      </c>
      <c r="BJ17">
        <v>62.2</v>
      </c>
      <c r="BK17">
        <v>15.3</v>
      </c>
      <c r="BL17">
        <v>12.6999999999999</v>
      </c>
      <c r="BM17">
        <v>4.8</v>
      </c>
      <c r="BN17">
        <v>3.3</v>
      </c>
      <c r="BO17">
        <v>3.3</v>
      </c>
      <c r="BP17">
        <v>0</v>
      </c>
      <c r="BQ17">
        <v>4.4000000000000004</v>
      </c>
      <c r="BR17">
        <v>1.4</v>
      </c>
      <c r="BS17">
        <v>1.6</v>
      </c>
      <c r="BT17">
        <v>39</v>
      </c>
      <c r="BU17">
        <v>10</v>
      </c>
      <c r="BV17">
        <v>0</v>
      </c>
      <c r="BW17">
        <v>0.7</v>
      </c>
      <c r="BX17">
        <v>0.55500000000000005</v>
      </c>
      <c r="BY17">
        <v>0.81040000000000001</v>
      </c>
      <c r="BZ17">
        <v>0.3805</v>
      </c>
      <c r="CA17">
        <v>0.67369999999999997</v>
      </c>
      <c r="CB17">
        <v>2.4195000000000002</v>
      </c>
      <c r="CC17">
        <v>0.64100000000000001</v>
      </c>
      <c r="CD17">
        <v>0.3427</v>
      </c>
      <c r="CE17">
        <v>0.2041</v>
      </c>
      <c r="CF17">
        <v>0.4012</v>
      </c>
      <c r="CG17">
        <v>0.44669999999999999</v>
      </c>
      <c r="CH17">
        <v>1.3946000000000001</v>
      </c>
      <c r="CI17">
        <v>0.14269999999999999</v>
      </c>
      <c r="CJ17">
        <v>0.66969999999999996</v>
      </c>
      <c r="CK17">
        <v>0.80640000000000001</v>
      </c>
      <c r="CL17">
        <v>1.4761</v>
      </c>
      <c r="CM17">
        <v>0.75800000000000001</v>
      </c>
      <c r="CN17">
        <v>0.37190000000000001</v>
      </c>
      <c r="CO17">
        <v>0</v>
      </c>
      <c r="CP17">
        <v>0.34739999999999999</v>
      </c>
      <c r="CQ17">
        <v>0.69499999999999995</v>
      </c>
      <c r="CR17">
        <v>0</v>
      </c>
      <c r="CS17">
        <v>1.4142999999999999</v>
      </c>
      <c r="CT17">
        <v>0.17610000000000001</v>
      </c>
      <c r="CU17">
        <v>6.7046000000000001</v>
      </c>
      <c r="CV17">
        <v>0.44440000000000002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323</v>
      </c>
      <c r="DR17">
        <v>123</v>
      </c>
      <c r="DS17">
        <v>22</v>
      </c>
      <c r="DT17">
        <v>7.3</v>
      </c>
      <c r="DU17">
        <v>427</v>
      </c>
      <c r="DV17">
        <v>1.4973480044463E-2</v>
      </c>
      <c r="DW17">
        <v>1.1952246928E-5</v>
      </c>
    </row>
    <row r="18" spans="1:127" x14ac:dyDescent="0.2">
      <c r="A18">
        <v>22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36081050700</v>
      </c>
      <c r="H18" t="s">
        <v>1669</v>
      </c>
      <c r="I18">
        <v>0.14371410000000001</v>
      </c>
      <c r="J18">
        <v>3943</v>
      </c>
      <c r="K18">
        <v>435</v>
      </c>
      <c r="L18">
        <v>1429</v>
      </c>
      <c r="M18">
        <v>47</v>
      </c>
      <c r="N18">
        <v>1372</v>
      </c>
      <c r="O18">
        <v>74</v>
      </c>
      <c r="P18">
        <v>525</v>
      </c>
      <c r="Q18">
        <v>174</v>
      </c>
      <c r="R18">
        <v>164</v>
      </c>
      <c r="S18">
        <v>96</v>
      </c>
      <c r="T18">
        <v>29251</v>
      </c>
      <c r="U18">
        <v>5129</v>
      </c>
      <c r="V18">
        <v>286</v>
      </c>
      <c r="W18">
        <v>121</v>
      </c>
      <c r="X18">
        <v>637</v>
      </c>
      <c r="Y18">
        <v>152</v>
      </c>
      <c r="Z18">
        <v>856</v>
      </c>
      <c r="AA18">
        <v>240</v>
      </c>
      <c r="AB18">
        <v>365</v>
      </c>
      <c r="AC18">
        <v>115</v>
      </c>
      <c r="AD18">
        <v>58</v>
      </c>
      <c r="AE18">
        <v>53.6</v>
      </c>
      <c r="AF18">
        <v>2055</v>
      </c>
      <c r="AG18">
        <v>530.1</v>
      </c>
      <c r="AH18">
        <v>507</v>
      </c>
      <c r="AI18">
        <v>206.69999999999899</v>
      </c>
      <c r="AJ18">
        <v>27</v>
      </c>
      <c r="AK18">
        <v>29.1999999999999</v>
      </c>
      <c r="AL18">
        <v>0</v>
      </c>
      <c r="AM18">
        <v>11</v>
      </c>
      <c r="AN18">
        <v>43</v>
      </c>
      <c r="AO18">
        <v>36.700000000000003</v>
      </c>
      <c r="AP18">
        <v>292</v>
      </c>
      <c r="AQ18">
        <v>89</v>
      </c>
      <c r="AR18">
        <v>0</v>
      </c>
      <c r="AS18">
        <v>11</v>
      </c>
      <c r="AT18">
        <v>13.4</v>
      </c>
      <c r="AU18">
        <v>4.5</v>
      </c>
      <c r="AV18">
        <v>7.7</v>
      </c>
      <c r="AW18">
        <v>4.4000000000000004</v>
      </c>
      <c r="AX18">
        <v>29251</v>
      </c>
      <c r="AY18">
        <v>5129</v>
      </c>
      <c r="AZ18">
        <v>9.9</v>
      </c>
      <c r="BA18">
        <v>3.9</v>
      </c>
      <c r="BB18">
        <v>16.1999999999999</v>
      </c>
      <c r="BC18">
        <v>4.2</v>
      </c>
      <c r="BD18">
        <v>21.6999999999999</v>
      </c>
      <c r="BE18">
        <v>5.6</v>
      </c>
      <c r="BF18">
        <v>9.3000000000000007</v>
      </c>
      <c r="BG18">
        <v>2.9</v>
      </c>
      <c r="BH18">
        <v>4.2</v>
      </c>
      <c r="BI18">
        <v>3.9</v>
      </c>
      <c r="BJ18">
        <v>52.1</v>
      </c>
      <c r="BK18">
        <v>12.1999999999999</v>
      </c>
      <c r="BL18">
        <v>13.6999999999999</v>
      </c>
      <c r="BM18">
        <v>5.4</v>
      </c>
      <c r="BN18">
        <v>1.9</v>
      </c>
      <c r="BO18">
        <v>2</v>
      </c>
      <c r="BP18">
        <v>0</v>
      </c>
      <c r="BQ18">
        <v>2.1</v>
      </c>
      <c r="BR18">
        <v>3.1</v>
      </c>
      <c r="BS18">
        <v>2.7</v>
      </c>
      <c r="BT18">
        <v>21.3</v>
      </c>
      <c r="BU18">
        <v>6.6</v>
      </c>
      <c r="BV18">
        <v>0</v>
      </c>
      <c r="BW18">
        <v>0.3</v>
      </c>
      <c r="BX18">
        <v>0.54859999999999998</v>
      </c>
      <c r="BY18">
        <v>0.57569999999999999</v>
      </c>
      <c r="BZ18">
        <v>0.48099999999999998</v>
      </c>
      <c r="CA18">
        <v>0.42649999999999999</v>
      </c>
      <c r="CB18">
        <v>2.0318000000000001</v>
      </c>
      <c r="CC18">
        <v>0.52729999999999999</v>
      </c>
      <c r="CD18">
        <v>0.61990000000000001</v>
      </c>
      <c r="CE18">
        <v>0.53500000000000003</v>
      </c>
      <c r="CF18">
        <v>0.36259999999999998</v>
      </c>
      <c r="CG18">
        <v>0.24510000000000001</v>
      </c>
      <c r="CH18">
        <v>1.7625</v>
      </c>
      <c r="CI18">
        <v>0.32179999999999997</v>
      </c>
      <c r="CJ18">
        <v>0.62460000000000004</v>
      </c>
      <c r="CK18">
        <v>0.82130000000000003</v>
      </c>
      <c r="CL18">
        <v>1.4458</v>
      </c>
      <c r="CM18">
        <v>0.73680000000000001</v>
      </c>
      <c r="CN18">
        <v>0.30480000000000002</v>
      </c>
      <c r="CO18">
        <v>0</v>
      </c>
      <c r="CP18">
        <v>0.53010000000000002</v>
      </c>
      <c r="CQ18">
        <v>0.56240000000000001</v>
      </c>
      <c r="CR18">
        <v>0</v>
      </c>
      <c r="CS18">
        <v>1.3972</v>
      </c>
      <c r="CT18">
        <v>0.16880000000000001</v>
      </c>
      <c r="CU18">
        <v>6.6374000000000004</v>
      </c>
      <c r="CV18">
        <v>0.43659999999999999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593</v>
      </c>
      <c r="DR18">
        <v>168</v>
      </c>
      <c r="DS18">
        <v>15</v>
      </c>
      <c r="DT18">
        <v>4.2</v>
      </c>
      <c r="DU18">
        <v>1247</v>
      </c>
      <c r="DV18">
        <v>2.9729684015409E-2</v>
      </c>
      <c r="DW18">
        <v>3.9123171286000003E-5</v>
      </c>
    </row>
    <row r="19" spans="1:127" x14ac:dyDescent="0.2">
      <c r="A19">
        <v>23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36081051100</v>
      </c>
      <c r="H19" t="s">
        <v>1592</v>
      </c>
      <c r="I19">
        <v>0.1057564</v>
      </c>
      <c r="J19">
        <v>2068</v>
      </c>
      <c r="K19">
        <v>216</v>
      </c>
      <c r="L19">
        <v>803</v>
      </c>
      <c r="M19">
        <v>38</v>
      </c>
      <c r="N19">
        <v>766</v>
      </c>
      <c r="O19">
        <v>48</v>
      </c>
      <c r="P19">
        <v>58</v>
      </c>
      <c r="Q19">
        <v>40</v>
      </c>
      <c r="R19">
        <v>66</v>
      </c>
      <c r="S19">
        <v>33</v>
      </c>
      <c r="T19">
        <v>42668</v>
      </c>
      <c r="U19">
        <v>8312</v>
      </c>
      <c r="V19">
        <v>115</v>
      </c>
      <c r="W19">
        <v>51</v>
      </c>
      <c r="X19">
        <v>314</v>
      </c>
      <c r="Y19">
        <v>86</v>
      </c>
      <c r="Z19">
        <v>453</v>
      </c>
      <c r="AA19">
        <v>111</v>
      </c>
      <c r="AB19">
        <v>164</v>
      </c>
      <c r="AC19">
        <v>49</v>
      </c>
      <c r="AD19">
        <v>34</v>
      </c>
      <c r="AE19">
        <v>27.8</v>
      </c>
      <c r="AF19">
        <v>543</v>
      </c>
      <c r="AG19">
        <v>301.3</v>
      </c>
      <c r="AH19">
        <v>152</v>
      </c>
      <c r="AI19">
        <v>76.400000000000006</v>
      </c>
      <c r="AJ19">
        <v>18</v>
      </c>
      <c r="AK19">
        <v>24.6</v>
      </c>
      <c r="AL19">
        <v>0</v>
      </c>
      <c r="AM19">
        <v>11</v>
      </c>
      <c r="AN19">
        <v>20</v>
      </c>
      <c r="AO19">
        <v>15.8</v>
      </c>
      <c r="AP19">
        <v>175</v>
      </c>
      <c r="AQ19">
        <v>48</v>
      </c>
      <c r="AR19">
        <v>0</v>
      </c>
      <c r="AS19">
        <v>11</v>
      </c>
      <c r="AT19">
        <v>2.8</v>
      </c>
      <c r="AU19">
        <v>2</v>
      </c>
      <c r="AV19">
        <v>6.2</v>
      </c>
      <c r="AW19">
        <v>3.1</v>
      </c>
      <c r="AX19">
        <v>42668</v>
      </c>
      <c r="AY19">
        <v>8312</v>
      </c>
      <c r="AZ19">
        <v>7.9</v>
      </c>
      <c r="BA19">
        <v>3.5</v>
      </c>
      <c r="BB19">
        <v>15.1999999999999</v>
      </c>
      <c r="BC19">
        <v>4.5</v>
      </c>
      <c r="BD19">
        <v>21.899999999999899</v>
      </c>
      <c r="BE19">
        <v>4.9000000000000004</v>
      </c>
      <c r="BF19">
        <v>7.9</v>
      </c>
      <c r="BG19">
        <v>2.2999999999999998</v>
      </c>
      <c r="BH19">
        <v>4.4000000000000004</v>
      </c>
      <c r="BI19">
        <v>3.6</v>
      </c>
      <c r="BJ19">
        <v>26.3</v>
      </c>
      <c r="BK19">
        <v>14.3</v>
      </c>
      <c r="BL19">
        <v>7.9</v>
      </c>
      <c r="BM19">
        <v>3.9</v>
      </c>
      <c r="BN19">
        <v>2.2000000000000002</v>
      </c>
      <c r="BO19">
        <v>3.1</v>
      </c>
      <c r="BP19">
        <v>0</v>
      </c>
      <c r="BQ19">
        <v>3.7</v>
      </c>
      <c r="BR19">
        <v>2.6</v>
      </c>
      <c r="BS19">
        <v>2.1</v>
      </c>
      <c r="BT19">
        <v>22.8</v>
      </c>
      <c r="BU19">
        <v>6</v>
      </c>
      <c r="BV19">
        <v>0</v>
      </c>
      <c r="BW19">
        <v>0.5</v>
      </c>
      <c r="BX19">
        <v>7.0499999999999993E-2</v>
      </c>
      <c r="BY19">
        <v>0.41870000000000002</v>
      </c>
      <c r="BZ19">
        <v>0.1797</v>
      </c>
      <c r="CA19">
        <v>0.32590000000000002</v>
      </c>
      <c r="CB19">
        <v>0.99480000000000002</v>
      </c>
      <c r="CC19">
        <v>0.19589999999999999</v>
      </c>
      <c r="CD19">
        <v>0.54759999999999998</v>
      </c>
      <c r="CE19">
        <v>0.54979999999999996</v>
      </c>
      <c r="CF19">
        <v>0.22420000000000001</v>
      </c>
      <c r="CG19">
        <v>0.25929999999999997</v>
      </c>
      <c r="CH19">
        <v>1.5809</v>
      </c>
      <c r="CI19">
        <v>0.2205</v>
      </c>
      <c r="CJ19">
        <v>0.4345</v>
      </c>
      <c r="CK19">
        <v>0.71330000000000005</v>
      </c>
      <c r="CL19">
        <v>1.1478999999999999</v>
      </c>
      <c r="CM19">
        <v>0.56379999999999997</v>
      </c>
      <c r="CN19">
        <v>0.32079999999999997</v>
      </c>
      <c r="CO19">
        <v>0</v>
      </c>
      <c r="CP19">
        <v>0.48309999999999997</v>
      </c>
      <c r="CQ19">
        <v>0.57210000000000005</v>
      </c>
      <c r="CR19">
        <v>0</v>
      </c>
      <c r="CS19">
        <v>1.3761000000000001</v>
      </c>
      <c r="CT19">
        <v>0.16259999999999999</v>
      </c>
      <c r="CU19">
        <v>5.0995999999999997</v>
      </c>
      <c r="CV19">
        <v>0.1812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217</v>
      </c>
      <c r="DR19">
        <v>124</v>
      </c>
      <c r="DS19">
        <v>10.5</v>
      </c>
      <c r="DT19">
        <v>5.6</v>
      </c>
      <c r="DU19">
        <v>1275</v>
      </c>
      <c r="DV19">
        <v>3.0474092188719E-2</v>
      </c>
      <c r="DW19">
        <v>2.8450997787E-5</v>
      </c>
    </row>
    <row r="20" spans="1:127" x14ac:dyDescent="0.2">
      <c r="A20">
        <v>24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36081051300</v>
      </c>
      <c r="H20" t="s">
        <v>1591</v>
      </c>
      <c r="I20">
        <v>7.4724299999999994E-2</v>
      </c>
      <c r="J20">
        <v>2146</v>
      </c>
      <c r="K20">
        <v>239</v>
      </c>
      <c r="L20">
        <v>863</v>
      </c>
      <c r="M20">
        <v>33</v>
      </c>
      <c r="N20">
        <v>777</v>
      </c>
      <c r="O20">
        <v>53</v>
      </c>
      <c r="P20">
        <v>122</v>
      </c>
      <c r="Q20">
        <v>58</v>
      </c>
      <c r="R20">
        <v>59</v>
      </c>
      <c r="S20">
        <v>29</v>
      </c>
      <c r="T20">
        <v>27181</v>
      </c>
      <c r="U20">
        <v>2619</v>
      </c>
      <c r="V20">
        <v>271</v>
      </c>
      <c r="W20">
        <v>95</v>
      </c>
      <c r="X20">
        <v>294</v>
      </c>
      <c r="Y20">
        <v>71</v>
      </c>
      <c r="Z20">
        <v>473</v>
      </c>
      <c r="AA20">
        <v>116</v>
      </c>
      <c r="AB20">
        <v>126</v>
      </c>
      <c r="AC20">
        <v>49</v>
      </c>
      <c r="AD20">
        <v>58</v>
      </c>
      <c r="AE20">
        <v>41.399999999999899</v>
      </c>
      <c r="AF20">
        <v>1170</v>
      </c>
      <c r="AG20">
        <v>347.3</v>
      </c>
      <c r="AH20">
        <v>289</v>
      </c>
      <c r="AI20">
        <v>108.7</v>
      </c>
      <c r="AJ20">
        <v>6</v>
      </c>
      <c r="AK20">
        <v>13.6</v>
      </c>
      <c r="AL20">
        <v>0</v>
      </c>
      <c r="AM20">
        <v>11</v>
      </c>
      <c r="AN20">
        <v>68</v>
      </c>
      <c r="AO20">
        <v>37.6</v>
      </c>
      <c r="AP20">
        <v>208</v>
      </c>
      <c r="AQ20">
        <v>60</v>
      </c>
      <c r="AR20">
        <v>0</v>
      </c>
      <c r="AS20">
        <v>11</v>
      </c>
      <c r="AT20">
        <v>5.7</v>
      </c>
      <c r="AU20">
        <v>2.8</v>
      </c>
      <c r="AV20">
        <v>5.0999999999999996</v>
      </c>
      <c r="AW20">
        <v>2.4</v>
      </c>
      <c r="AX20">
        <v>27181</v>
      </c>
      <c r="AY20">
        <v>2619</v>
      </c>
      <c r="AZ20">
        <v>18.100000000000001</v>
      </c>
      <c r="BA20">
        <v>5.6</v>
      </c>
      <c r="BB20">
        <v>13.6999999999999</v>
      </c>
      <c r="BC20">
        <v>3.1</v>
      </c>
      <c r="BD20">
        <v>22</v>
      </c>
      <c r="BE20">
        <v>4.8</v>
      </c>
      <c r="BF20">
        <v>5.9</v>
      </c>
      <c r="BG20">
        <v>2.1</v>
      </c>
      <c r="BH20">
        <v>7.5</v>
      </c>
      <c r="BI20">
        <v>5.3</v>
      </c>
      <c r="BJ20">
        <v>54.5</v>
      </c>
      <c r="BK20">
        <v>15</v>
      </c>
      <c r="BL20">
        <v>14</v>
      </c>
      <c r="BM20">
        <v>5</v>
      </c>
      <c r="BN20">
        <v>0.7</v>
      </c>
      <c r="BO20">
        <v>1.6</v>
      </c>
      <c r="BP20">
        <v>0</v>
      </c>
      <c r="BQ20">
        <v>3.4</v>
      </c>
      <c r="BR20">
        <v>8.8000000000000007</v>
      </c>
      <c r="BS20">
        <v>4.8</v>
      </c>
      <c r="BT20">
        <v>26.8</v>
      </c>
      <c r="BU20">
        <v>7.5</v>
      </c>
      <c r="BV20">
        <v>0</v>
      </c>
      <c r="BW20">
        <v>0.5</v>
      </c>
      <c r="BX20">
        <v>0.218</v>
      </c>
      <c r="BY20">
        <v>0.28620000000000001</v>
      </c>
      <c r="BZ20">
        <v>0.55059999999999998</v>
      </c>
      <c r="CA20">
        <v>0.7167</v>
      </c>
      <c r="CB20">
        <v>1.7715000000000001</v>
      </c>
      <c r="CC20">
        <v>0.44140000000000001</v>
      </c>
      <c r="CD20">
        <v>0.4471</v>
      </c>
      <c r="CE20">
        <v>0.56200000000000006</v>
      </c>
      <c r="CF20">
        <v>8.0399999999999999E-2</v>
      </c>
      <c r="CG20">
        <v>0.49049999999999999</v>
      </c>
      <c r="CH20">
        <v>1.58</v>
      </c>
      <c r="CI20">
        <v>0.2195</v>
      </c>
      <c r="CJ20">
        <v>0.63670000000000004</v>
      </c>
      <c r="CK20">
        <v>0.82699999999999996</v>
      </c>
      <c r="CL20">
        <v>1.4638</v>
      </c>
      <c r="CM20">
        <v>0.74839999999999995</v>
      </c>
      <c r="CN20">
        <v>0.21129999999999999</v>
      </c>
      <c r="CO20">
        <v>0</v>
      </c>
      <c r="CP20">
        <v>0.77800000000000002</v>
      </c>
      <c r="CQ20">
        <v>0.60599999999999998</v>
      </c>
      <c r="CR20">
        <v>0</v>
      </c>
      <c r="CS20">
        <v>1.5952999999999999</v>
      </c>
      <c r="CT20">
        <v>0.23280000000000001</v>
      </c>
      <c r="CU20">
        <v>6.4105999999999996</v>
      </c>
      <c r="CV20">
        <v>0.39489999999999997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301</v>
      </c>
      <c r="DR20">
        <v>150</v>
      </c>
      <c r="DS20">
        <v>14</v>
      </c>
      <c r="DT20">
        <v>6.6</v>
      </c>
      <c r="DU20">
        <v>2234</v>
      </c>
      <c r="DV20">
        <v>1.9368538361899001E-2</v>
      </c>
      <c r="DW20">
        <v>2.0751333588999999E-5</v>
      </c>
    </row>
    <row r="21" spans="1:127" x14ac:dyDescent="0.2">
      <c r="A21">
        <v>25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36081051500</v>
      </c>
      <c r="H21" t="s">
        <v>1590</v>
      </c>
      <c r="I21">
        <v>8.6627800000000005E-2</v>
      </c>
      <c r="J21">
        <v>2757</v>
      </c>
      <c r="K21">
        <v>278</v>
      </c>
      <c r="L21">
        <v>1262</v>
      </c>
      <c r="M21">
        <v>25</v>
      </c>
      <c r="N21">
        <v>1176</v>
      </c>
      <c r="O21">
        <v>67</v>
      </c>
      <c r="P21">
        <v>257</v>
      </c>
      <c r="Q21">
        <v>208</v>
      </c>
      <c r="R21">
        <v>32</v>
      </c>
      <c r="S21">
        <v>30</v>
      </c>
      <c r="T21">
        <v>37651</v>
      </c>
      <c r="U21">
        <v>5287</v>
      </c>
      <c r="V21">
        <v>249</v>
      </c>
      <c r="W21">
        <v>101</v>
      </c>
      <c r="X21">
        <v>428</v>
      </c>
      <c r="Y21">
        <v>84</v>
      </c>
      <c r="Z21">
        <v>515</v>
      </c>
      <c r="AA21">
        <v>134</v>
      </c>
      <c r="AB21">
        <v>267</v>
      </c>
      <c r="AC21">
        <v>105</v>
      </c>
      <c r="AD21">
        <v>85</v>
      </c>
      <c r="AE21">
        <v>63.5</v>
      </c>
      <c r="AF21">
        <v>911</v>
      </c>
      <c r="AG21">
        <v>417.1</v>
      </c>
      <c r="AH21">
        <v>154</v>
      </c>
      <c r="AI21">
        <v>86.4</v>
      </c>
      <c r="AJ21">
        <v>531</v>
      </c>
      <c r="AK21">
        <v>91.7</v>
      </c>
      <c r="AL21">
        <v>0</v>
      </c>
      <c r="AM21">
        <v>11</v>
      </c>
      <c r="AN21">
        <v>74</v>
      </c>
      <c r="AO21">
        <v>57.1</v>
      </c>
      <c r="AP21">
        <v>214</v>
      </c>
      <c r="AQ21">
        <v>71</v>
      </c>
      <c r="AR21">
        <v>0</v>
      </c>
      <c r="AS21">
        <v>11</v>
      </c>
      <c r="AT21">
        <v>9.3000000000000007</v>
      </c>
      <c r="AU21">
        <v>7.3</v>
      </c>
      <c r="AV21">
        <v>2.2000000000000002</v>
      </c>
      <c r="AW21">
        <v>2.1</v>
      </c>
      <c r="AX21">
        <v>37651</v>
      </c>
      <c r="AY21">
        <v>5287</v>
      </c>
      <c r="AZ21">
        <v>11.9</v>
      </c>
      <c r="BA21">
        <v>4.5999999999999996</v>
      </c>
      <c r="BB21">
        <v>15.5</v>
      </c>
      <c r="BC21">
        <v>3.5</v>
      </c>
      <c r="BD21">
        <v>18.6999999999999</v>
      </c>
      <c r="BE21">
        <v>4.5</v>
      </c>
      <c r="BF21">
        <v>9.6999999999999904</v>
      </c>
      <c r="BG21">
        <v>3.7</v>
      </c>
      <c r="BH21">
        <v>7.2</v>
      </c>
      <c r="BI21">
        <v>5.4</v>
      </c>
      <c r="BJ21">
        <v>33</v>
      </c>
      <c r="BK21">
        <v>14.8</v>
      </c>
      <c r="BL21">
        <v>6.1</v>
      </c>
      <c r="BM21">
        <v>3.4</v>
      </c>
      <c r="BN21">
        <v>42.1</v>
      </c>
      <c r="BO21">
        <v>7.2</v>
      </c>
      <c r="BP21">
        <v>0</v>
      </c>
      <c r="BQ21">
        <v>2.2999999999999998</v>
      </c>
      <c r="BR21">
        <v>6.3</v>
      </c>
      <c r="BS21">
        <v>4.8</v>
      </c>
      <c r="BT21">
        <v>18.1999999999999</v>
      </c>
      <c r="BU21">
        <v>6</v>
      </c>
      <c r="BV21">
        <v>0</v>
      </c>
      <c r="BW21">
        <v>0.4</v>
      </c>
      <c r="BX21">
        <v>0.39090000000000003</v>
      </c>
      <c r="BY21">
        <v>3.61E-2</v>
      </c>
      <c r="BZ21">
        <v>0.2596</v>
      </c>
      <c r="CA21">
        <v>0.51280000000000003</v>
      </c>
      <c r="CB21">
        <v>1.1994</v>
      </c>
      <c r="CC21">
        <v>0.26190000000000002</v>
      </c>
      <c r="CD21">
        <v>0.5665</v>
      </c>
      <c r="CE21">
        <v>0.3029</v>
      </c>
      <c r="CF21">
        <v>0.4012</v>
      </c>
      <c r="CG21">
        <v>0.47239999999999999</v>
      </c>
      <c r="CH21">
        <v>1.7430000000000001</v>
      </c>
      <c r="CI21">
        <v>0.31019999999999998</v>
      </c>
      <c r="CJ21">
        <v>0.50209999999999999</v>
      </c>
      <c r="CK21">
        <v>0.66720000000000002</v>
      </c>
      <c r="CL21">
        <v>1.1693</v>
      </c>
      <c r="CM21">
        <v>0.57450000000000001</v>
      </c>
      <c r="CN21">
        <v>0.7782</v>
      </c>
      <c r="CO21">
        <v>0</v>
      </c>
      <c r="CP21">
        <v>0.7</v>
      </c>
      <c r="CQ21">
        <v>0.5272</v>
      </c>
      <c r="CR21">
        <v>0</v>
      </c>
      <c r="CS21">
        <v>2.0053999999999998</v>
      </c>
      <c r="CT21">
        <v>0.3987</v>
      </c>
      <c r="CU21">
        <v>6.1170999999999998</v>
      </c>
      <c r="CV21">
        <v>0.34560000000000002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334</v>
      </c>
      <c r="DR21">
        <v>141</v>
      </c>
      <c r="DS21">
        <v>12.1</v>
      </c>
      <c r="DT21">
        <v>5.0999999999999996</v>
      </c>
      <c r="DU21">
        <v>1411</v>
      </c>
      <c r="DV21">
        <v>2.4105478855118E-2</v>
      </c>
      <c r="DW21">
        <v>2.3995666296999999E-5</v>
      </c>
    </row>
    <row r="22" spans="1:127" x14ac:dyDescent="0.2">
      <c r="A22">
        <v>26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36081051700</v>
      </c>
      <c r="H22" t="s">
        <v>1589</v>
      </c>
      <c r="I22">
        <v>9.8139000000000004E-2</v>
      </c>
      <c r="J22">
        <v>1959</v>
      </c>
      <c r="K22">
        <v>294</v>
      </c>
      <c r="L22">
        <v>802</v>
      </c>
      <c r="M22">
        <v>37</v>
      </c>
      <c r="N22">
        <v>727</v>
      </c>
      <c r="O22">
        <v>60</v>
      </c>
      <c r="P22">
        <v>250</v>
      </c>
      <c r="Q22">
        <v>127</v>
      </c>
      <c r="R22">
        <v>90</v>
      </c>
      <c r="S22">
        <v>53</v>
      </c>
      <c r="T22">
        <v>31760</v>
      </c>
      <c r="U22">
        <v>6454</v>
      </c>
      <c r="V22">
        <v>217</v>
      </c>
      <c r="W22">
        <v>111</v>
      </c>
      <c r="X22">
        <v>229</v>
      </c>
      <c r="Y22">
        <v>82</v>
      </c>
      <c r="Z22">
        <v>406</v>
      </c>
      <c r="AA22">
        <v>145</v>
      </c>
      <c r="AB22">
        <v>120</v>
      </c>
      <c r="AC22">
        <v>53</v>
      </c>
      <c r="AD22">
        <v>81</v>
      </c>
      <c r="AE22">
        <v>43.799999999999898</v>
      </c>
      <c r="AF22">
        <v>901</v>
      </c>
      <c r="AG22">
        <v>394.5</v>
      </c>
      <c r="AH22">
        <v>118</v>
      </c>
      <c r="AI22">
        <v>65.5</v>
      </c>
      <c r="AJ22">
        <v>18</v>
      </c>
      <c r="AK22">
        <v>24.6</v>
      </c>
      <c r="AL22">
        <v>0</v>
      </c>
      <c r="AM22">
        <v>11</v>
      </c>
      <c r="AN22">
        <v>61</v>
      </c>
      <c r="AO22">
        <v>36.1</v>
      </c>
      <c r="AP22">
        <v>242</v>
      </c>
      <c r="AQ22">
        <v>65</v>
      </c>
      <c r="AR22">
        <v>5</v>
      </c>
      <c r="AS22">
        <v>29</v>
      </c>
      <c r="AT22">
        <v>12.8</v>
      </c>
      <c r="AU22">
        <v>6.1</v>
      </c>
      <c r="AV22">
        <v>8.3000000000000007</v>
      </c>
      <c r="AW22">
        <v>4.5999999999999996</v>
      </c>
      <c r="AX22">
        <v>31760</v>
      </c>
      <c r="AY22">
        <v>6454</v>
      </c>
      <c r="AZ22">
        <v>15.1</v>
      </c>
      <c r="BA22">
        <v>7.5</v>
      </c>
      <c r="BB22">
        <v>11.6999999999999</v>
      </c>
      <c r="BC22">
        <v>4.4000000000000004</v>
      </c>
      <c r="BD22">
        <v>20.6999999999999</v>
      </c>
      <c r="BE22">
        <v>6.7</v>
      </c>
      <c r="BF22">
        <v>6.1</v>
      </c>
      <c r="BG22">
        <v>2.7</v>
      </c>
      <c r="BH22">
        <v>11.1</v>
      </c>
      <c r="BI22">
        <v>6</v>
      </c>
      <c r="BJ22">
        <v>46</v>
      </c>
      <c r="BK22">
        <v>18.899999999999899</v>
      </c>
      <c r="BL22">
        <v>6.6</v>
      </c>
      <c r="BM22">
        <v>3.5</v>
      </c>
      <c r="BN22">
        <v>2.2000000000000002</v>
      </c>
      <c r="BO22">
        <v>3.1</v>
      </c>
      <c r="BP22">
        <v>0</v>
      </c>
      <c r="BQ22">
        <v>3.7</v>
      </c>
      <c r="BR22">
        <v>8.4</v>
      </c>
      <c r="BS22">
        <v>4.9000000000000004</v>
      </c>
      <c r="BT22">
        <v>33.299999999999898</v>
      </c>
      <c r="BU22">
        <v>8.1999999999999904</v>
      </c>
      <c r="BV22">
        <v>0.3</v>
      </c>
      <c r="BW22">
        <v>1.5</v>
      </c>
      <c r="BX22">
        <v>0.52910000000000001</v>
      </c>
      <c r="BY22">
        <v>0.6321</v>
      </c>
      <c r="BZ22">
        <v>0.40339999999999998</v>
      </c>
      <c r="CA22">
        <v>0.63490000000000002</v>
      </c>
      <c r="CB22">
        <v>2.1996000000000002</v>
      </c>
      <c r="CC22">
        <v>0.5756</v>
      </c>
      <c r="CD22">
        <v>0.31340000000000001</v>
      </c>
      <c r="CE22">
        <v>0.45279999999999998</v>
      </c>
      <c r="CF22">
        <v>9.4700000000000006E-2</v>
      </c>
      <c r="CG22">
        <v>0.69110000000000005</v>
      </c>
      <c r="CH22">
        <v>1.5521</v>
      </c>
      <c r="CI22">
        <v>0.20480000000000001</v>
      </c>
      <c r="CJ22">
        <v>0.5927</v>
      </c>
      <c r="CK22">
        <v>0.68220000000000003</v>
      </c>
      <c r="CL22">
        <v>1.2748999999999999</v>
      </c>
      <c r="CM22">
        <v>0.63080000000000003</v>
      </c>
      <c r="CN22">
        <v>0.32100000000000001</v>
      </c>
      <c r="CO22">
        <v>0</v>
      </c>
      <c r="CP22">
        <v>0.7671</v>
      </c>
      <c r="CQ22">
        <v>0.65629999999999999</v>
      </c>
      <c r="CR22">
        <v>0.45610000000000001</v>
      </c>
      <c r="CS22">
        <v>2.2006000000000001</v>
      </c>
      <c r="CT22">
        <v>0.47570000000000001</v>
      </c>
      <c r="CU22">
        <v>7.2271000000000001</v>
      </c>
      <c r="CV22">
        <v>0.53010000000000002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246</v>
      </c>
      <c r="DR22">
        <v>114</v>
      </c>
      <c r="DS22">
        <v>12.6</v>
      </c>
      <c r="DT22">
        <v>5.3</v>
      </c>
      <c r="DU22">
        <v>1090</v>
      </c>
      <c r="DV22">
        <v>3.2243651201310002E-2</v>
      </c>
      <c r="DW22">
        <v>2.6564520545E-5</v>
      </c>
    </row>
    <row r="23" spans="1:127" x14ac:dyDescent="0.2">
      <c r="A23">
        <v>27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36081052100</v>
      </c>
      <c r="H23" t="s">
        <v>1735</v>
      </c>
      <c r="I23">
        <v>7.3463200000000006E-2</v>
      </c>
      <c r="J23">
        <v>1958</v>
      </c>
      <c r="K23">
        <v>240</v>
      </c>
      <c r="L23">
        <v>722</v>
      </c>
      <c r="M23">
        <v>41</v>
      </c>
      <c r="N23">
        <v>694</v>
      </c>
      <c r="O23">
        <v>50</v>
      </c>
      <c r="P23">
        <v>285</v>
      </c>
      <c r="Q23">
        <v>170</v>
      </c>
      <c r="R23">
        <v>56</v>
      </c>
      <c r="S23">
        <v>28</v>
      </c>
      <c r="T23">
        <v>27027</v>
      </c>
      <c r="U23">
        <v>3516</v>
      </c>
      <c r="V23">
        <v>172</v>
      </c>
      <c r="W23">
        <v>61</v>
      </c>
      <c r="X23">
        <v>231</v>
      </c>
      <c r="Y23">
        <v>69</v>
      </c>
      <c r="Z23">
        <v>434</v>
      </c>
      <c r="AA23">
        <v>128</v>
      </c>
      <c r="AB23">
        <v>118</v>
      </c>
      <c r="AC23">
        <v>51</v>
      </c>
      <c r="AD23">
        <v>40</v>
      </c>
      <c r="AE23">
        <v>28.1999999999999</v>
      </c>
      <c r="AF23">
        <v>613</v>
      </c>
      <c r="AG23">
        <v>355.3</v>
      </c>
      <c r="AH23">
        <v>201</v>
      </c>
      <c r="AI23">
        <v>106.7</v>
      </c>
      <c r="AJ23">
        <v>18</v>
      </c>
      <c r="AK23">
        <v>22</v>
      </c>
      <c r="AL23">
        <v>0</v>
      </c>
      <c r="AM23">
        <v>11</v>
      </c>
      <c r="AN23">
        <v>65</v>
      </c>
      <c r="AO23">
        <v>39.799999999999898</v>
      </c>
      <c r="AP23">
        <v>183</v>
      </c>
      <c r="AQ23">
        <v>67</v>
      </c>
      <c r="AR23">
        <v>7</v>
      </c>
      <c r="AS23">
        <v>5</v>
      </c>
      <c r="AT23">
        <v>14.6</v>
      </c>
      <c r="AU23">
        <v>8.1999999999999904</v>
      </c>
      <c r="AV23">
        <v>5.2</v>
      </c>
      <c r="AW23">
        <v>2.5</v>
      </c>
      <c r="AX23">
        <v>27027</v>
      </c>
      <c r="AY23">
        <v>3516</v>
      </c>
      <c r="AZ23">
        <v>13.1999999999999</v>
      </c>
      <c r="BA23">
        <v>4.8</v>
      </c>
      <c r="BB23">
        <v>11.8</v>
      </c>
      <c r="BC23">
        <v>3.9</v>
      </c>
      <c r="BD23">
        <v>22.1999999999999</v>
      </c>
      <c r="BE23">
        <v>5.9</v>
      </c>
      <c r="BF23">
        <v>6</v>
      </c>
      <c r="BG23">
        <v>2.6</v>
      </c>
      <c r="BH23">
        <v>5.8</v>
      </c>
      <c r="BI23">
        <v>4</v>
      </c>
      <c r="BJ23">
        <v>31.3</v>
      </c>
      <c r="BK23">
        <v>17.6999999999999</v>
      </c>
      <c r="BL23">
        <v>10.6999999999999</v>
      </c>
      <c r="BM23">
        <v>5.6</v>
      </c>
      <c r="BN23">
        <v>2.5</v>
      </c>
      <c r="BO23">
        <v>3</v>
      </c>
      <c r="BP23">
        <v>0</v>
      </c>
      <c r="BQ23">
        <v>4.0999999999999996</v>
      </c>
      <c r="BR23">
        <v>9.4</v>
      </c>
      <c r="BS23">
        <v>5.7</v>
      </c>
      <c r="BT23">
        <v>26.399999999999899</v>
      </c>
      <c r="BU23">
        <v>9.3000000000000007</v>
      </c>
      <c r="BV23">
        <v>0.4</v>
      </c>
      <c r="BW23">
        <v>0.3</v>
      </c>
      <c r="BX23">
        <v>0.58720000000000006</v>
      </c>
      <c r="BY23">
        <v>0.29780000000000001</v>
      </c>
      <c r="BZ23">
        <v>0.55569999999999997</v>
      </c>
      <c r="CA23">
        <v>0.56669999999999998</v>
      </c>
      <c r="CB23">
        <v>2.0074000000000001</v>
      </c>
      <c r="CC23">
        <v>0.51839999999999997</v>
      </c>
      <c r="CD23">
        <v>0.3196</v>
      </c>
      <c r="CE23">
        <v>0.57499999999999996</v>
      </c>
      <c r="CF23">
        <v>8.7300000000000003E-2</v>
      </c>
      <c r="CG23">
        <v>0.3659</v>
      </c>
      <c r="CH23">
        <v>1.3478000000000001</v>
      </c>
      <c r="CI23">
        <v>0.1293</v>
      </c>
      <c r="CJ23">
        <v>0.48620000000000002</v>
      </c>
      <c r="CK23">
        <v>0.77370000000000005</v>
      </c>
      <c r="CL23">
        <v>1.2599</v>
      </c>
      <c r="CM23">
        <v>0.62209999999999999</v>
      </c>
      <c r="CN23">
        <v>0.33550000000000002</v>
      </c>
      <c r="CO23">
        <v>0</v>
      </c>
      <c r="CP23">
        <v>0.79510000000000003</v>
      </c>
      <c r="CQ23">
        <v>0.60170000000000001</v>
      </c>
      <c r="CR23">
        <v>0.52449999999999997</v>
      </c>
      <c r="CS23">
        <v>2.2568000000000001</v>
      </c>
      <c r="CT23">
        <v>0.502</v>
      </c>
      <c r="CU23">
        <v>6.8718000000000004</v>
      </c>
      <c r="CV23">
        <v>0.4728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263</v>
      </c>
      <c r="DR23">
        <v>120</v>
      </c>
      <c r="DS23">
        <v>13.4</v>
      </c>
      <c r="DT23">
        <v>5.9</v>
      </c>
      <c r="DU23">
        <v>1373</v>
      </c>
      <c r="DV23">
        <v>2.1733191441152998E-2</v>
      </c>
      <c r="DW23">
        <v>1.9055034186000001E-5</v>
      </c>
    </row>
    <row r="24" spans="1:127" x14ac:dyDescent="0.2">
      <c r="A24">
        <v>28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36081052500</v>
      </c>
      <c r="H24" t="s">
        <v>1734</v>
      </c>
      <c r="I24">
        <v>7.8033099999999994E-2</v>
      </c>
      <c r="J24">
        <v>1864</v>
      </c>
      <c r="K24">
        <v>226</v>
      </c>
      <c r="L24">
        <v>766</v>
      </c>
      <c r="M24">
        <v>33</v>
      </c>
      <c r="N24">
        <v>711</v>
      </c>
      <c r="O24">
        <v>44</v>
      </c>
      <c r="P24">
        <v>323</v>
      </c>
      <c r="Q24">
        <v>139</v>
      </c>
      <c r="R24">
        <v>48</v>
      </c>
      <c r="S24">
        <v>37</v>
      </c>
      <c r="T24">
        <v>37698</v>
      </c>
      <c r="U24">
        <v>13023</v>
      </c>
      <c r="V24">
        <v>206</v>
      </c>
      <c r="W24">
        <v>73</v>
      </c>
      <c r="X24">
        <v>157</v>
      </c>
      <c r="Y24">
        <v>66</v>
      </c>
      <c r="Z24">
        <v>418</v>
      </c>
      <c r="AA24">
        <v>124</v>
      </c>
      <c r="AB24">
        <v>65</v>
      </c>
      <c r="AC24">
        <v>26</v>
      </c>
      <c r="AD24">
        <v>53</v>
      </c>
      <c r="AE24">
        <v>35.700000000000003</v>
      </c>
      <c r="AF24">
        <v>676</v>
      </c>
      <c r="AG24">
        <v>284.60000000000002</v>
      </c>
      <c r="AH24">
        <v>102</v>
      </c>
      <c r="AI24">
        <v>59.6</v>
      </c>
      <c r="AJ24">
        <v>30</v>
      </c>
      <c r="AK24">
        <v>23.1</v>
      </c>
      <c r="AL24">
        <v>12</v>
      </c>
      <c r="AM24">
        <v>16</v>
      </c>
      <c r="AN24">
        <v>66</v>
      </c>
      <c r="AO24">
        <v>35.6</v>
      </c>
      <c r="AP24">
        <v>169</v>
      </c>
      <c r="AQ24">
        <v>47</v>
      </c>
      <c r="AR24">
        <v>0</v>
      </c>
      <c r="AS24">
        <v>11</v>
      </c>
      <c r="AT24">
        <v>17.399999999999899</v>
      </c>
      <c r="AU24">
        <v>6.8</v>
      </c>
      <c r="AV24">
        <v>4.5</v>
      </c>
      <c r="AW24">
        <v>3.4</v>
      </c>
      <c r="AX24">
        <v>37698</v>
      </c>
      <c r="AY24">
        <v>13023</v>
      </c>
      <c r="AZ24">
        <v>15.6999999999999</v>
      </c>
      <c r="BA24">
        <v>5</v>
      </c>
      <c r="BB24">
        <v>8.4</v>
      </c>
      <c r="BC24">
        <v>3.6</v>
      </c>
      <c r="BD24">
        <v>22.399999999999899</v>
      </c>
      <c r="BE24">
        <v>6.1</v>
      </c>
      <c r="BF24">
        <v>3.5</v>
      </c>
      <c r="BG24">
        <v>1.5</v>
      </c>
      <c r="BH24">
        <v>7.5</v>
      </c>
      <c r="BI24">
        <v>5</v>
      </c>
      <c r="BJ24">
        <v>36.299999999999898</v>
      </c>
      <c r="BK24">
        <v>14.6</v>
      </c>
      <c r="BL24">
        <v>5.9</v>
      </c>
      <c r="BM24">
        <v>3.4</v>
      </c>
      <c r="BN24">
        <v>3.9</v>
      </c>
      <c r="BO24">
        <v>3</v>
      </c>
      <c r="BP24">
        <v>1.6</v>
      </c>
      <c r="BQ24">
        <v>2.1</v>
      </c>
      <c r="BR24">
        <v>9.3000000000000007</v>
      </c>
      <c r="BS24">
        <v>5</v>
      </c>
      <c r="BT24">
        <v>23.8</v>
      </c>
      <c r="BU24">
        <v>6.5</v>
      </c>
      <c r="BV24">
        <v>0</v>
      </c>
      <c r="BW24">
        <v>0.6</v>
      </c>
      <c r="BX24">
        <v>0.66220000000000001</v>
      </c>
      <c r="BY24">
        <v>0.2198</v>
      </c>
      <c r="BZ24">
        <v>0.25769999999999998</v>
      </c>
      <c r="CA24">
        <v>0.65329999999999999</v>
      </c>
      <c r="CB24">
        <v>1.7929999999999999</v>
      </c>
      <c r="CC24">
        <v>0.44619999999999999</v>
      </c>
      <c r="CD24">
        <v>0.13389999999999999</v>
      </c>
      <c r="CE24">
        <v>0.5958</v>
      </c>
      <c r="CF24">
        <v>1.5699999999999999E-2</v>
      </c>
      <c r="CG24">
        <v>0.48949999999999999</v>
      </c>
      <c r="CH24">
        <v>1.2347999999999999</v>
      </c>
      <c r="CI24">
        <v>0.1023</v>
      </c>
      <c r="CJ24">
        <v>0.52800000000000002</v>
      </c>
      <c r="CK24">
        <v>0.65959999999999996</v>
      </c>
      <c r="CL24">
        <v>1.1876</v>
      </c>
      <c r="CM24">
        <v>0.58379999999999999</v>
      </c>
      <c r="CN24">
        <v>0.39369999999999999</v>
      </c>
      <c r="CO24">
        <v>0.81379999999999997</v>
      </c>
      <c r="CP24">
        <v>0.79159999999999997</v>
      </c>
      <c r="CQ24">
        <v>0.5806</v>
      </c>
      <c r="CR24">
        <v>0</v>
      </c>
      <c r="CS24">
        <v>2.5796999999999999</v>
      </c>
      <c r="CT24">
        <v>0.66459999999999997</v>
      </c>
      <c r="CU24">
        <v>6.7950999999999997</v>
      </c>
      <c r="CV24">
        <v>0.4602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314</v>
      </c>
      <c r="DR24">
        <v>114</v>
      </c>
      <c r="DS24">
        <v>16.8</v>
      </c>
      <c r="DT24">
        <v>5.4</v>
      </c>
      <c r="DU24">
        <v>1036</v>
      </c>
      <c r="DV24">
        <v>2.1226406660360998E-2</v>
      </c>
      <c r="DW24">
        <v>2.1313263256000001E-5</v>
      </c>
    </row>
    <row r="25" spans="1:127" x14ac:dyDescent="0.2">
      <c r="A25">
        <v>29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36081053100</v>
      </c>
      <c r="H25" t="s">
        <v>1588</v>
      </c>
      <c r="I25">
        <v>0.16351270000000001</v>
      </c>
      <c r="J25">
        <v>2943</v>
      </c>
      <c r="K25">
        <v>334</v>
      </c>
      <c r="L25">
        <v>1324</v>
      </c>
      <c r="M25">
        <v>54</v>
      </c>
      <c r="N25">
        <v>1211</v>
      </c>
      <c r="O25">
        <v>86</v>
      </c>
      <c r="P25">
        <v>477</v>
      </c>
      <c r="Q25">
        <v>240</v>
      </c>
      <c r="R25">
        <v>166</v>
      </c>
      <c r="S25">
        <v>87</v>
      </c>
      <c r="T25">
        <v>29289</v>
      </c>
      <c r="U25">
        <v>4593</v>
      </c>
      <c r="V25">
        <v>325</v>
      </c>
      <c r="W25">
        <v>145</v>
      </c>
      <c r="X25">
        <v>408</v>
      </c>
      <c r="Y25">
        <v>123</v>
      </c>
      <c r="Z25">
        <v>497</v>
      </c>
      <c r="AA25">
        <v>152</v>
      </c>
      <c r="AB25">
        <v>242</v>
      </c>
      <c r="AC25">
        <v>131</v>
      </c>
      <c r="AD25">
        <v>54</v>
      </c>
      <c r="AE25">
        <v>47.2</v>
      </c>
      <c r="AF25">
        <v>1196</v>
      </c>
      <c r="AG25">
        <v>459.1</v>
      </c>
      <c r="AH25">
        <v>419</v>
      </c>
      <c r="AI25">
        <v>168.19999999999899</v>
      </c>
      <c r="AJ25">
        <v>9</v>
      </c>
      <c r="AK25">
        <v>18.600000000000001</v>
      </c>
      <c r="AL25">
        <v>0</v>
      </c>
      <c r="AM25">
        <v>11</v>
      </c>
      <c r="AN25">
        <v>97</v>
      </c>
      <c r="AO25">
        <v>61</v>
      </c>
      <c r="AP25">
        <v>352</v>
      </c>
      <c r="AQ25">
        <v>98</v>
      </c>
      <c r="AR25">
        <v>0</v>
      </c>
      <c r="AS25">
        <v>11</v>
      </c>
      <c r="AT25">
        <v>16.1999999999999</v>
      </c>
      <c r="AU25">
        <v>7.7</v>
      </c>
      <c r="AV25">
        <v>10</v>
      </c>
      <c r="AW25">
        <v>5.0999999999999996</v>
      </c>
      <c r="AX25">
        <v>29289</v>
      </c>
      <c r="AY25">
        <v>4593</v>
      </c>
      <c r="AZ25">
        <v>14.4</v>
      </c>
      <c r="BA25">
        <v>6.1</v>
      </c>
      <c r="BB25">
        <v>13.9</v>
      </c>
      <c r="BC25">
        <v>4</v>
      </c>
      <c r="BD25">
        <v>16.899999999999899</v>
      </c>
      <c r="BE25">
        <v>4.8</v>
      </c>
      <c r="BF25">
        <v>8.1999999999999904</v>
      </c>
      <c r="BG25">
        <v>4.3</v>
      </c>
      <c r="BH25">
        <v>4.5</v>
      </c>
      <c r="BI25">
        <v>3.9</v>
      </c>
      <c r="BJ25">
        <v>40.6</v>
      </c>
      <c r="BK25">
        <v>14.9</v>
      </c>
      <c r="BL25">
        <v>14.6999999999999</v>
      </c>
      <c r="BM25">
        <v>5.7</v>
      </c>
      <c r="BN25">
        <v>0.7</v>
      </c>
      <c r="BO25">
        <v>1.4</v>
      </c>
      <c r="BP25">
        <v>0</v>
      </c>
      <c r="BQ25">
        <v>2.2000000000000002</v>
      </c>
      <c r="BR25">
        <v>8</v>
      </c>
      <c r="BS25">
        <v>5</v>
      </c>
      <c r="BT25">
        <v>29.1</v>
      </c>
      <c r="BU25">
        <v>7.8</v>
      </c>
      <c r="BV25">
        <v>0</v>
      </c>
      <c r="BW25">
        <v>0.4</v>
      </c>
      <c r="BX25">
        <v>0.63180000000000003</v>
      </c>
      <c r="BY25">
        <v>0.74619999999999997</v>
      </c>
      <c r="BZ25">
        <v>0.47920000000000001</v>
      </c>
      <c r="CA25">
        <v>0.60880000000000001</v>
      </c>
      <c r="CB25">
        <v>2.4659</v>
      </c>
      <c r="CC25">
        <v>0.6522</v>
      </c>
      <c r="CD25">
        <v>0.46150000000000002</v>
      </c>
      <c r="CE25">
        <v>0.20899999999999999</v>
      </c>
      <c r="CF25">
        <v>0.24979999999999999</v>
      </c>
      <c r="CG25">
        <v>0.26150000000000001</v>
      </c>
      <c r="CH25">
        <v>1.1818</v>
      </c>
      <c r="CI25">
        <v>9.06E-2</v>
      </c>
      <c r="CJ25">
        <v>0.55910000000000004</v>
      </c>
      <c r="CK25">
        <v>0.83960000000000001</v>
      </c>
      <c r="CL25">
        <v>1.3987000000000001</v>
      </c>
      <c r="CM25">
        <v>0.70279999999999998</v>
      </c>
      <c r="CN25">
        <v>0.2094</v>
      </c>
      <c r="CO25">
        <v>0</v>
      </c>
      <c r="CP25">
        <v>0.75619999999999998</v>
      </c>
      <c r="CQ25">
        <v>0.62470000000000003</v>
      </c>
      <c r="CR25">
        <v>0</v>
      </c>
      <c r="CS25">
        <v>1.5903</v>
      </c>
      <c r="CT25">
        <v>0.23069999999999999</v>
      </c>
      <c r="CU25">
        <v>6.6367000000000003</v>
      </c>
      <c r="CV25">
        <v>0.43619999999999998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444</v>
      </c>
      <c r="DR25">
        <v>163</v>
      </c>
      <c r="DS25">
        <v>15.1</v>
      </c>
      <c r="DT25">
        <v>5.2</v>
      </c>
      <c r="DU25">
        <v>4132</v>
      </c>
      <c r="DV25">
        <v>2.7807741225374001E-2</v>
      </c>
      <c r="DW25">
        <v>4.5263319777000002E-5</v>
      </c>
    </row>
    <row r="26" spans="1:127" x14ac:dyDescent="0.2">
      <c r="A26">
        <v>30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36081053500</v>
      </c>
      <c r="H26" t="s">
        <v>757</v>
      </c>
      <c r="I26">
        <v>0.19407650000000001</v>
      </c>
      <c r="J26">
        <v>1405</v>
      </c>
      <c r="K26">
        <v>220</v>
      </c>
      <c r="L26">
        <v>463</v>
      </c>
      <c r="M26">
        <v>29</v>
      </c>
      <c r="N26">
        <v>410</v>
      </c>
      <c r="O26">
        <v>41</v>
      </c>
      <c r="P26">
        <v>171</v>
      </c>
      <c r="Q26">
        <v>110</v>
      </c>
      <c r="R26">
        <v>67</v>
      </c>
      <c r="S26">
        <v>48</v>
      </c>
      <c r="T26">
        <v>19766</v>
      </c>
      <c r="U26">
        <v>2728</v>
      </c>
      <c r="V26">
        <v>156</v>
      </c>
      <c r="W26">
        <v>64</v>
      </c>
      <c r="X26">
        <v>68</v>
      </c>
      <c r="Y26">
        <v>44</v>
      </c>
      <c r="Z26">
        <v>449</v>
      </c>
      <c r="AA26">
        <v>133</v>
      </c>
      <c r="AB26">
        <v>92</v>
      </c>
      <c r="AC26">
        <v>45</v>
      </c>
      <c r="AD26">
        <v>102</v>
      </c>
      <c r="AE26">
        <v>43.5</v>
      </c>
      <c r="AF26">
        <v>1114</v>
      </c>
      <c r="AG26">
        <v>247.8</v>
      </c>
      <c r="AH26">
        <v>217</v>
      </c>
      <c r="AI26">
        <v>120.5</v>
      </c>
      <c r="AJ26">
        <v>5</v>
      </c>
      <c r="AK26">
        <v>13</v>
      </c>
      <c r="AL26">
        <v>0</v>
      </c>
      <c r="AM26">
        <v>11</v>
      </c>
      <c r="AN26">
        <v>43</v>
      </c>
      <c r="AO26">
        <v>34.1</v>
      </c>
      <c r="AP26">
        <v>195</v>
      </c>
      <c r="AQ26">
        <v>51</v>
      </c>
      <c r="AR26">
        <v>0</v>
      </c>
      <c r="AS26">
        <v>11</v>
      </c>
      <c r="AT26">
        <v>12.1999999999999</v>
      </c>
      <c r="AU26">
        <v>7.7</v>
      </c>
      <c r="AV26">
        <v>9.3000000000000007</v>
      </c>
      <c r="AW26">
        <v>6.3</v>
      </c>
      <c r="AX26">
        <v>19766</v>
      </c>
      <c r="AY26">
        <v>2728</v>
      </c>
      <c r="AZ26">
        <v>18.899999999999899</v>
      </c>
      <c r="BA26">
        <v>6.6</v>
      </c>
      <c r="BB26">
        <v>4.8</v>
      </c>
      <c r="BC26">
        <v>3.5</v>
      </c>
      <c r="BD26">
        <v>32</v>
      </c>
      <c r="BE26">
        <v>8</v>
      </c>
      <c r="BF26">
        <v>6.5</v>
      </c>
      <c r="BG26">
        <v>3.3</v>
      </c>
      <c r="BH26">
        <v>24.899999999999899</v>
      </c>
      <c r="BI26">
        <v>10.3</v>
      </c>
      <c r="BJ26">
        <v>79.299999999999898</v>
      </c>
      <c r="BK26">
        <v>12.5</v>
      </c>
      <c r="BL26">
        <v>16.8</v>
      </c>
      <c r="BM26">
        <v>8.9</v>
      </c>
      <c r="BN26">
        <v>1.1000000000000001</v>
      </c>
      <c r="BO26">
        <v>2.8</v>
      </c>
      <c r="BP26">
        <v>0</v>
      </c>
      <c r="BQ26">
        <v>6.3</v>
      </c>
      <c r="BR26">
        <v>10.5</v>
      </c>
      <c r="BS26">
        <v>8.3000000000000007</v>
      </c>
      <c r="BT26">
        <v>47.6</v>
      </c>
      <c r="BU26">
        <v>12</v>
      </c>
      <c r="BV26">
        <v>0</v>
      </c>
      <c r="BW26">
        <v>0.8</v>
      </c>
      <c r="BX26">
        <v>0.51100000000000001</v>
      </c>
      <c r="BY26">
        <v>0.70589999999999997</v>
      </c>
      <c r="BZ26">
        <v>0.80289999999999995</v>
      </c>
      <c r="CA26">
        <v>0.73219999999999996</v>
      </c>
      <c r="CB26">
        <v>2.7519999999999998</v>
      </c>
      <c r="CC26">
        <v>0.73709999999999998</v>
      </c>
      <c r="CD26">
        <v>3.09E-2</v>
      </c>
      <c r="CE26">
        <v>0.95330000000000004</v>
      </c>
      <c r="CF26">
        <v>0.1174</v>
      </c>
      <c r="CG26">
        <v>0.95220000000000005</v>
      </c>
      <c r="CH26">
        <v>2.0537000000000001</v>
      </c>
      <c r="CI26">
        <v>0.52639999999999998</v>
      </c>
      <c r="CJ26">
        <v>0.74790000000000001</v>
      </c>
      <c r="CK26">
        <v>0.86639999999999995</v>
      </c>
      <c r="CL26">
        <v>1.6143000000000001</v>
      </c>
      <c r="CM26">
        <v>0.85340000000000005</v>
      </c>
      <c r="CN26">
        <v>0.24859999999999999</v>
      </c>
      <c r="CO26">
        <v>0</v>
      </c>
      <c r="CP26">
        <v>0.82450000000000001</v>
      </c>
      <c r="CQ26">
        <v>0.74570000000000003</v>
      </c>
      <c r="CR26">
        <v>0</v>
      </c>
      <c r="CS26">
        <v>1.8188</v>
      </c>
      <c r="CT26">
        <v>0.3226</v>
      </c>
      <c r="CU26">
        <v>8.2387999999999906</v>
      </c>
      <c r="CV26">
        <v>0.68010000000000004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</v>
      </c>
      <c r="DQ26">
        <v>347</v>
      </c>
      <c r="DR26">
        <v>115</v>
      </c>
      <c r="DS26">
        <v>24.6999999999999</v>
      </c>
      <c r="DT26">
        <v>5.8</v>
      </c>
      <c r="DU26">
        <v>5635</v>
      </c>
      <c r="DV26">
        <v>4.2870839026024003E-2</v>
      </c>
      <c r="DW26">
        <v>5.3634864665000002E-5</v>
      </c>
    </row>
    <row r="27" spans="1:127" x14ac:dyDescent="0.2">
      <c r="A27">
        <v>31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36081053900</v>
      </c>
      <c r="H27" t="s">
        <v>755</v>
      </c>
      <c r="I27">
        <v>0.23341410000000001</v>
      </c>
      <c r="J27">
        <v>4413</v>
      </c>
      <c r="K27">
        <v>510</v>
      </c>
      <c r="L27">
        <v>1503</v>
      </c>
      <c r="M27">
        <v>48</v>
      </c>
      <c r="N27">
        <v>1380</v>
      </c>
      <c r="O27">
        <v>97</v>
      </c>
      <c r="P27">
        <v>963</v>
      </c>
      <c r="Q27">
        <v>397</v>
      </c>
      <c r="R27">
        <v>192</v>
      </c>
      <c r="S27">
        <v>85</v>
      </c>
      <c r="T27">
        <v>25045</v>
      </c>
      <c r="U27">
        <v>3482</v>
      </c>
      <c r="V27">
        <v>536</v>
      </c>
      <c r="W27">
        <v>150</v>
      </c>
      <c r="X27">
        <v>359</v>
      </c>
      <c r="Y27">
        <v>120</v>
      </c>
      <c r="Z27">
        <v>883</v>
      </c>
      <c r="AA27">
        <v>217</v>
      </c>
      <c r="AB27">
        <v>228</v>
      </c>
      <c r="AC27">
        <v>75</v>
      </c>
      <c r="AD27">
        <v>94</v>
      </c>
      <c r="AE27">
        <v>53.399999999999899</v>
      </c>
      <c r="AF27">
        <v>3018</v>
      </c>
      <c r="AG27">
        <v>622.5</v>
      </c>
      <c r="AH27">
        <v>489</v>
      </c>
      <c r="AI27">
        <v>143</v>
      </c>
      <c r="AJ27">
        <v>33</v>
      </c>
      <c r="AK27">
        <v>37.200000000000003</v>
      </c>
      <c r="AL27">
        <v>0</v>
      </c>
      <c r="AM27">
        <v>11</v>
      </c>
      <c r="AN27">
        <v>146</v>
      </c>
      <c r="AO27">
        <v>74.099999999999895</v>
      </c>
      <c r="AP27">
        <v>557</v>
      </c>
      <c r="AQ27">
        <v>136</v>
      </c>
      <c r="AR27">
        <v>7</v>
      </c>
      <c r="AS27">
        <v>20</v>
      </c>
      <c r="AT27">
        <v>21.899999999999899</v>
      </c>
      <c r="AU27">
        <v>8.4</v>
      </c>
      <c r="AV27">
        <v>8.4</v>
      </c>
      <c r="AW27">
        <v>3.1</v>
      </c>
      <c r="AX27">
        <v>25045</v>
      </c>
      <c r="AY27">
        <v>3482</v>
      </c>
      <c r="AZ27">
        <v>18</v>
      </c>
      <c r="BA27">
        <v>5.5</v>
      </c>
      <c r="BB27">
        <v>8.1</v>
      </c>
      <c r="BC27">
        <v>2.7</v>
      </c>
      <c r="BD27">
        <v>20</v>
      </c>
      <c r="BE27">
        <v>4.3</v>
      </c>
      <c r="BF27">
        <v>5.2</v>
      </c>
      <c r="BG27">
        <v>1.8</v>
      </c>
      <c r="BH27">
        <v>6.8</v>
      </c>
      <c r="BI27">
        <v>3.8</v>
      </c>
      <c r="BJ27">
        <v>68.400000000000006</v>
      </c>
      <c r="BK27">
        <v>11.6999999999999</v>
      </c>
      <c r="BL27">
        <v>11.8</v>
      </c>
      <c r="BM27">
        <v>3.2</v>
      </c>
      <c r="BN27">
        <v>2.2000000000000002</v>
      </c>
      <c r="BO27">
        <v>2.5</v>
      </c>
      <c r="BP27">
        <v>0</v>
      </c>
      <c r="BQ27">
        <v>2</v>
      </c>
      <c r="BR27">
        <v>10.6</v>
      </c>
      <c r="BS27">
        <v>5.3</v>
      </c>
      <c r="BT27">
        <v>40.399999999999899</v>
      </c>
      <c r="BU27">
        <v>9.1</v>
      </c>
      <c r="BV27">
        <v>0.2</v>
      </c>
      <c r="BW27">
        <v>0.5</v>
      </c>
      <c r="BX27">
        <v>0.74790000000000001</v>
      </c>
      <c r="BY27">
        <v>0.6391</v>
      </c>
      <c r="BZ27">
        <v>0.63139999999999996</v>
      </c>
      <c r="CA27">
        <v>0.71360000000000001</v>
      </c>
      <c r="CB27">
        <v>2.7321</v>
      </c>
      <c r="CC27">
        <v>0.73229999999999995</v>
      </c>
      <c r="CD27">
        <v>0.1205</v>
      </c>
      <c r="CE27">
        <v>0.39479999999999998</v>
      </c>
      <c r="CF27">
        <v>4.7899999999999998E-2</v>
      </c>
      <c r="CG27">
        <v>0.439</v>
      </c>
      <c r="CH27">
        <v>1.0021</v>
      </c>
      <c r="CI27">
        <v>6.3500000000000001E-2</v>
      </c>
      <c r="CJ27">
        <v>0.69810000000000005</v>
      </c>
      <c r="CK27">
        <v>0.79179999999999995</v>
      </c>
      <c r="CL27">
        <v>1.4899</v>
      </c>
      <c r="CM27">
        <v>0.7661</v>
      </c>
      <c r="CN27">
        <v>0.31879999999999997</v>
      </c>
      <c r="CO27">
        <v>0</v>
      </c>
      <c r="CP27">
        <v>0.8276</v>
      </c>
      <c r="CQ27">
        <v>0.70330000000000004</v>
      </c>
      <c r="CR27">
        <v>0.37909999999999999</v>
      </c>
      <c r="CS27">
        <v>2.2288000000000001</v>
      </c>
      <c r="CT27">
        <v>0.48930000000000001</v>
      </c>
      <c r="CU27">
        <v>7.4530000000000003</v>
      </c>
      <c r="CV27">
        <v>0.56379999999999997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649</v>
      </c>
      <c r="DR27">
        <v>237</v>
      </c>
      <c r="DS27">
        <v>14.6999999999999</v>
      </c>
      <c r="DT27">
        <v>4.8</v>
      </c>
      <c r="DU27">
        <v>3475</v>
      </c>
      <c r="DV27">
        <v>3.6668035471941002E-2</v>
      </c>
      <c r="DW27">
        <v>6.4461642541999999E-5</v>
      </c>
    </row>
    <row r="28" spans="1:127" x14ac:dyDescent="0.2">
      <c r="A28">
        <v>32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36081054500</v>
      </c>
      <c r="H28" t="s">
        <v>918</v>
      </c>
      <c r="I28">
        <v>4.3812499999999997E-2</v>
      </c>
      <c r="J28">
        <v>4126</v>
      </c>
      <c r="K28">
        <v>419</v>
      </c>
      <c r="L28">
        <v>1351</v>
      </c>
      <c r="M28">
        <v>25</v>
      </c>
      <c r="N28">
        <v>1265</v>
      </c>
      <c r="O28">
        <v>65</v>
      </c>
      <c r="P28">
        <v>763</v>
      </c>
      <c r="Q28">
        <v>299</v>
      </c>
      <c r="R28">
        <v>110</v>
      </c>
      <c r="S28">
        <v>71</v>
      </c>
      <c r="T28">
        <v>20888</v>
      </c>
      <c r="U28">
        <v>2277</v>
      </c>
      <c r="V28">
        <v>692</v>
      </c>
      <c r="W28">
        <v>171</v>
      </c>
      <c r="X28">
        <v>151</v>
      </c>
      <c r="Y28">
        <v>71</v>
      </c>
      <c r="Z28">
        <v>1039</v>
      </c>
      <c r="AA28">
        <v>242</v>
      </c>
      <c r="AB28">
        <v>263</v>
      </c>
      <c r="AC28">
        <v>116</v>
      </c>
      <c r="AD28">
        <v>239</v>
      </c>
      <c r="AE28">
        <v>100.299999999999</v>
      </c>
      <c r="AF28">
        <v>3188</v>
      </c>
      <c r="AG28">
        <v>496.8</v>
      </c>
      <c r="AH28">
        <v>927</v>
      </c>
      <c r="AI28">
        <v>274.3</v>
      </c>
      <c r="AJ28">
        <v>16</v>
      </c>
      <c r="AK28">
        <v>26.399999999999899</v>
      </c>
      <c r="AL28">
        <v>0</v>
      </c>
      <c r="AM28">
        <v>11</v>
      </c>
      <c r="AN28">
        <v>170</v>
      </c>
      <c r="AO28">
        <v>74.7</v>
      </c>
      <c r="AP28">
        <v>835</v>
      </c>
      <c r="AQ28">
        <v>97</v>
      </c>
      <c r="AR28">
        <v>0</v>
      </c>
      <c r="AS28">
        <v>11</v>
      </c>
      <c r="AT28">
        <v>18.5</v>
      </c>
      <c r="AU28">
        <v>7.1</v>
      </c>
      <c r="AV28">
        <v>4.9000000000000004</v>
      </c>
      <c r="AW28">
        <v>3.2</v>
      </c>
      <c r="AX28">
        <v>20888</v>
      </c>
      <c r="AY28">
        <v>2277</v>
      </c>
      <c r="AZ28">
        <v>26.399999999999899</v>
      </c>
      <c r="BA28">
        <v>6</v>
      </c>
      <c r="BB28">
        <v>3.7</v>
      </c>
      <c r="BC28">
        <v>1.8</v>
      </c>
      <c r="BD28">
        <v>25.1999999999999</v>
      </c>
      <c r="BE28">
        <v>5.3</v>
      </c>
      <c r="BF28">
        <v>6.4</v>
      </c>
      <c r="BG28">
        <v>2.9</v>
      </c>
      <c r="BH28">
        <v>18.899999999999899</v>
      </c>
      <c r="BI28">
        <v>7.9</v>
      </c>
      <c r="BJ28">
        <v>77.299999999999898</v>
      </c>
      <c r="BK28">
        <v>9.1</v>
      </c>
      <c r="BL28">
        <v>24</v>
      </c>
      <c r="BM28">
        <v>6.7</v>
      </c>
      <c r="BN28">
        <v>1.2</v>
      </c>
      <c r="BO28">
        <v>2</v>
      </c>
      <c r="BP28">
        <v>0</v>
      </c>
      <c r="BQ28">
        <v>2.2000000000000002</v>
      </c>
      <c r="BR28">
        <v>13.4</v>
      </c>
      <c r="BS28">
        <v>5.9</v>
      </c>
      <c r="BT28">
        <v>66</v>
      </c>
      <c r="BU28">
        <v>7.1</v>
      </c>
      <c r="BV28">
        <v>0</v>
      </c>
      <c r="BW28">
        <v>0.3</v>
      </c>
      <c r="BX28">
        <v>0.68759999999999999</v>
      </c>
      <c r="BY28">
        <v>0.26350000000000001</v>
      </c>
      <c r="BZ28">
        <v>0.77510000000000001</v>
      </c>
      <c r="CA28">
        <v>0.84630000000000005</v>
      </c>
      <c r="CB28">
        <v>2.5724999999999998</v>
      </c>
      <c r="CC28">
        <v>0.68700000000000006</v>
      </c>
      <c r="CD28">
        <v>2.1399999999999999E-2</v>
      </c>
      <c r="CE28">
        <v>0.7762</v>
      </c>
      <c r="CF28">
        <v>0.10970000000000001</v>
      </c>
      <c r="CG28">
        <v>0.88219999999999998</v>
      </c>
      <c r="CH28">
        <v>1.7895000000000001</v>
      </c>
      <c r="CI28">
        <v>0.33789999999999998</v>
      </c>
      <c r="CJ28">
        <v>0.73719999999999997</v>
      </c>
      <c r="CK28">
        <v>0.93430000000000002</v>
      </c>
      <c r="CL28">
        <v>1.6715</v>
      </c>
      <c r="CM28">
        <v>0.89</v>
      </c>
      <c r="CN28">
        <v>0.2586</v>
      </c>
      <c r="CO28">
        <v>0</v>
      </c>
      <c r="CP28">
        <v>0.88339999999999996</v>
      </c>
      <c r="CQ28">
        <v>0.87170000000000003</v>
      </c>
      <c r="CR28">
        <v>0</v>
      </c>
      <c r="CS28">
        <v>2.0137999999999998</v>
      </c>
      <c r="CT28">
        <v>0.40160000000000001</v>
      </c>
      <c r="CU28">
        <v>8.0473999999999997</v>
      </c>
      <c r="CV28">
        <v>0.65339999999999998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998</v>
      </c>
      <c r="DR28">
        <v>276</v>
      </c>
      <c r="DS28">
        <v>24.1999999999999</v>
      </c>
      <c r="DT28">
        <v>5.7</v>
      </c>
      <c r="DU28">
        <v>2542</v>
      </c>
      <c r="DV28">
        <v>1.4424003351774999E-2</v>
      </c>
      <c r="DW28">
        <v>1.2089083931E-5</v>
      </c>
    </row>
    <row r="29" spans="1:127" x14ac:dyDescent="0.2">
      <c r="A29">
        <v>33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36081054700</v>
      </c>
      <c r="H29" t="s">
        <v>917</v>
      </c>
      <c r="I29">
        <v>4.9866199999999999E-2</v>
      </c>
      <c r="J29">
        <v>4909</v>
      </c>
      <c r="K29">
        <v>527</v>
      </c>
      <c r="L29">
        <v>1522</v>
      </c>
      <c r="M29">
        <v>52</v>
      </c>
      <c r="N29">
        <v>1410</v>
      </c>
      <c r="O29">
        <v>85</v>
      </c>
      <c r="P29">
        <v>791</v>
      </c>
      <c r="Q29">
        <v>323</v>
      </c>
      <c r="R29">
        <v>74</v>
      </c>
      <c r="S29">
        <v>56</v>
      </c>
      <c r="T29">
        <v>23169</v>
      </c>
      <c r="U29">
        <v>3770</v>
      </c>
      <c r="V29">
        <v>1009</v>
      </c>
      <c r="W29">
        <v>229</v>
      </c>
      <c r="X29">
        <v>315</v>
      </c>
      <c r="Y29">
        <v>118</v>
      </c>
      <c r="Z29">
        <v>1076</v>
      </c>
      <c r="AA29">
        <v>240</v>
      </c>
      <c r="AB29">
        <v>286</v>
      </c>
      <c r="AC29">
        <v>100</v>
      </c>
      <c r="AD29">
        <v>185</v>
      </c>
      <c r="AE29">
        <v>87.7</v>
      </c>
      <c r="AF29">
        <v>3973</v>
      </c>
      <c r="AG29">
        <v>576.6</v>
      </c>
      <c r="AH29">
        <v>1359</v>
      </c>
      <c r="AI29">
        <v>409.1</v>
      </c>
      <c r="AJ29">
        <v>0</v>
      </c>
      <c r="AK29">
        <v>15.6</v>
      </c>
      <c r="AL29">
        <v>0</v>
      </c>
      <c r="AM29">
        <v>11</v>
      </c>
      <c r="AN29">
        <v>179</v>
      </c>
      <c r="AO29">
        <v>74.299999999999898</v>
      </c>
      <c r="AP29">
        <v>796</v>
      </c>
      <c r="AQ29">
        <v>125</v>
      </c>
      <c r="AR29">
        <v>0</v>
      </c>
      <c r="AS29">
        <v>11</v>
      </c>
      <c r="AT29">
        <v>16.1999999999999</v>
      </c>
      <c r="AU29">
        <v>6.2</v>
      </c>
      <c r="AV29">
        <v>2.7</v>
      </c>
      <c r="AW29">
        <v>2</v>
      </c>
      <c r="AX29">
        <v>23169</v>
      </c>
      <c r="AY29">
        <v>3770</v>
      </c>
      <c r="AZ29">
        <v>31.8</v>
      </c>
      <c r="BA29">
        <v>6.2</v>
      </c>
      <c r="BB29">
        <v>6.4</v>
      </c>
      <c r="BC29">
        <v>2.5</v>
      </c>
      <c r="BD29">
        <v>21.899999999999899</v>
      </c>
      <c r="BE29">
        <v>4.3</v>
      </c>
      <c r="BF29">
        <v>5.8</v>
      </c>
      <c r="BG29">
        <v>2</v>
      </c>
      <c r="BH29">
        <v>13.1</v>
      </c>
      <c r="BI29">
        <v>6.2</v>
      </c>
      <c r="BJ29">
        <v>80.900000000000006</v>
      </c>
      <c r="BK29">
        <v>7.9</v>
      </c>
      <c r="BL29">
        <v>30</v>
      </c>
      <c r="BM29">
        <v>8.5</v>
      </c>
      <c r="BN29">
        <v>0</v>
      </c>
      <c r="BO29">
        <v>1</v>
      </c>
      <c r="BP29">
        <v>0</v>
      </c>
      <c r="BQ29">
        <v>1.9</v>
      </c>
      <c r="BR29">
        <v>12.6999999999999</v>
      </c>
      <c r="BS29">
        <v>5.2</v>
      </c>
      <c r="BT29">
        <v>56.5</v>
      </c>
      <c r="BU29">
        <v>8.5</v>
      </c>
      <c r="BV29">
        <v>0</v>
      </c>
      <c r="BW29">
        <v>0.2</v>
      </c>
      <c r="BX29">
        <v>0.63180000000000003</v>
      </c>
      <c r="BY29">
        <v>6.2100000000000002E-2</v>
      </c>
      <c r="BZ29">
        <v>0.70120000000000005</v>
      </c>
      <c r="CA29">
        <v>0.91139999999999999</v>
      </c>
      <c r="CB29">
        <v>2.3065000000000002</v>
      </c>
      <c r="CC29">
        <v>0.60619999999999996</v>
      </c>
      <c r="CD29">
        <v>6.0499999999999998E-2</v>
      </c>
      <c r="CE29">
        <v>0.55130000000000001</v>
      </c>
      <c r="CF29">
        <v>7.6700000000000004E-2</v>
      </c>
      <c r="CG29">
        <v>0.75970000000000004</v>
      </c>
      <c r="CH29">
        <v>1.4481999999999999</v>
      </c>
      <c r="CI29">
        <v>0.15970000000000001</v>
      </c>
      <c r="CJ29">
        <v>0.75719999999999998</v>
      </c>
      <c r="CK29">
        <v>0.96850000000000003</v>
      </c>
      <c r="CL29">
        <v>1.7257</v>
      </c>
      <c r="CM29">
        <v>0.91890000000000005</v>
      </c>
      <c r="CN29">
        <v>0</v>
      </c>
      <c r="CO29">
        <v>0</v>
      </c>
      <c r="CP29">
        <v>0.86919999999999997</v>
      </c>
      <c r="CQ29">
        <v>0.80740000000000001</v>
      </c>
      <c r="CR29">
        <v>0</v>
      </c>
      <c r="CS29">
        <v>1.6766000000000001</v>
      </c>
      <c r="CT29">
        <v>0.26319999999999999</v>
      </c>
      <c r="CU29">
        <v>7.1570999999999998</v>
      </c>
      <c r="CV29">
        <v>0.51719999999999999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1212</v>
      </c>
      <c r="DR29">
        <v>349</v>
      </c>
      <c r="DS29">
        <v>24.6999999999999</v>
      </c>
      <c r="DT29">
        <v>6.1</v>
      </c>
      <c r="DU29">
        <v>1742</v>
      </c>
      <c r="DV29">
        <v>1.7282376662579001E-2</v>
      </c>
      <c r="DW29">
        <v>1.3761376032E-5</v>
      </c>
    </row>
    <row r="30" spans="1:127" x14ac:dyDescent="0.2">
      <c r="A30">
        <v>34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36081054900</v>
      </c>
      <c r="H30" t="s">
        <v>916</v>
      </c>
      <c r="I30">
        <v>6.3428799999999994E-2</v>
      </c>
      <c r="J30">
        <v>5807</v>
      </c>
      <c r="K30">
        <v>531</v>
      </c>
      <c r="L30">
        <v>1819</v>
      </c>
      <c r="M30">
        <v>34</v>
      </c>
      <c r="N30">
        <v>1673</v>
      </c>
      <c r="O30">
        <v>83</v>
      </c>
      <c r="P30">
        <v>1359</v>
      </c>
      <c r="Q30">
        <v>378</v>
      </c>
      <c r="R30">
        <v>165</v>
      </c>
      <c r="S30">
        <v>77</v>
      </c>
      <c r="T30">
        <v>18356</v>
      </c>
      <c r="U30">
        <v>2648</v>
      </c>
      <c r="V30">
        <v>931</v>
      </c>
      <c r="W30">
        <v>285</v>
      </c>
      <c r="X30">
        <v>292</v>
      </c>
      <c r="Y30">
        <v>123</v>
      </c>
      <c r="Z30">
        <v>1545</v>
      </c>
      <c r="AA30">
        <v>321</v>
      </c>
      <c r="AB30">
        <v>192</v>
      </c>
      <c r="AC30">
        <v>84</v>
      </c>
      <c r="AD30">
        <v>276</v>
      </c>
      <c r="AE30">
        <v>99.799999999999898</v>
      </c>
      <c r="AF30">
        <v>4718</v>
      </c>
      <c r="AG30">
        <v>581.1</v>
      </c>
      <c r="AH30">
        <v>1249</v>
      </c>
      <c r="AI30">
        <v>392.6</v>
      </c>
      <c r="AJ30">
        <v>159</v>
      </c>
      <c r="AK30">
        <v>72.5</v>
      </c>
      <c r="AL30">
        <v>7</v>
      </c>
      <c r="AM30">
        <v>12</v>
      </c>
      <c r="AN30">
        <v>235</v>
      </c>
      <c r="AO30">
        <v>96.099999999999895</v>
      </c>
      <c r="AP30">
        <v>1160</v>
      </c>
      <c r="AQ30">
        <v>126</v>
      </c>
      <c r="AR30">
        <v>27</v>
      </c>
      <c r="AS30">
        <v>14</v>
      </c>
      <c r="AT30">
        <v>23.5</v>
      </c>
      <c r="AU30">
        <v>6.6</v>
      </c>
      <c r="AV30">
        <v>5.5</v>
      </c>
      <c r="AW30">
        <v>2.6</v>
      </c>
      <c r="AX30">
        <v>18356</v>
      </c>
      <c r="AY30">
        <v>2648</v>
      </c>
      <c r="AZ30">
        <v>26.399999999999899</v>
      </c>
      <c r="BA30">
        <v>6.9</v>
      </c>
      <c r="BB30">
        <v>5</v>
      </c>
      <c r="BC30">
        <v>2.1</v>
      </c>
      <c r="BD30">
        <v>26.6</v>
      </c>
      <c r="BE30">
        <v>5</v>
      </c>
      <c r="BF30">
        <v>3.3</v>
      </c>
      <c r="BG30">
        <v>1.5</v>
      </c>
      <c r="BH30">
        <v>16.5</v>
      </c>
      <c r="BI30">
        <v>5.9</v>
      </c>
      <c r="BJ30">
        <v>81.2</v>
      </c>
      <c r="BK30">
        <v>6.7</v>
      </c>
      <c r="BL30">
        <v>23.5</v>
      </c>
      <c r="BM30">
        <v>7.1</v>
      </c>
      <c r="BN30">
        <v>8.6999999999999904</v>
      </c>
      <c r="BO30">
        <v>4</v>
      </c>
      <c r="BP30">
        <v>0.4</v>
      </c>
      <c r="BQ30">
        <v>0.6</v>
      </c>
      <c r="BR30">
        <v>14</v>
      </c>
      <c r="BS30">
        <v>5.7</v>
      </c>
      <c r="BT30">
        <v>69.299999999999898</v>
      </c>
      <c r="BU30">
        <v>7</v>
      </c>
      <c r="BV30">
        <v>0.5</v>
      </c>
      <c r="BW30">
        <v>0.2</v>
      </c>
      <c r="BX30">
        <v>0.77359999999999995</v>
      </c>
      <c r="BY30">
        <v>0.33329999999999999</v>
      </c>
      <c r="BZ30">
        <v>0.84319999999999995</v>
      </c>
      <c r="CA30">
        <v>0.84630000000000005</v>
      </c>
      <c r="CB30">
        <v>2.7963</v>
      </c>
      <c r="CC30">
        <v>0.75129999999999997</v>
      </c>
      <c r="CD30">
        <v>3.3599999999999998E-2</v>
      </c>
      <c r="CE30">
        <v>0.83809999999999996</v>
      </c>
      <c r="CF30">
        <v>1.34E-2</v>
      </c>
      <c r="CG30">
        <v>0.83830000000000005</v>
      </c>
      <c r="CH30">
        <v>1.7235</v>
      </c>
      <c r="CI30">
        <v>0.29849999999999999</v>
      </c>
      <c r="CJ30">
        <v>0.75949999999999995</v>
      </c>
      <c r="CK30">
        <v>0.9304</v>
      </c>
      <c r="CL30">
        <v>1.6899</v>
      </c>
      <c r="CM30">
        <v>0.90280000000000005</v>
      </c>
      <c r="CN30">
        <v>0.52429999999999999</v>
      </c>
      <c r="CO30">
        <v>0.68510000000000004</v>
      </c>
      <c r="CP30">
        <v>0.8921</v>
      </c>
      <c r="CQ30">
        <v>0.8972</v>
      </c>
      <c r="CR30">
        <v>0.57720000000000005</v>
      </c>
      <c r="CS30">
        <v>3.5758999999999999</v>
      </c>
      <c r="CT30">
        <v>0.97140000000000004</v>
      </c>
      <c r="CU30">
        <v>9.7856000000000005</v>
      </c>
      <c r="CV30">
        <v>0.86399999999999999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1636</v>
      </c>
      <c r="DR30">
        <v>445</v>
      </c>
      <c r="DS30">
        <v>28.3</v>
      </c>
      <c r="DT30">
        <v>6.5</v>
      </c>
      <c r="DU30">
        <v>2283</v>
      </c>
      <c r="DV30">
        <v>1.9701844434364998E-2</v>
      </c>
      <c r="DW30">
        <v>1.7532968539999999E-5</v>
      </c>
    </row>
    <row r="31" spans="1:127" x14ac:dyDescent="0.2">
      <c r="A31">
        <v>35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36081055100</v>
      </c>
      <c r="H31" t="s">
        <v>1733</v>
      </c>
      <c r="I31">
        <v>5.9897199999999998E-2</v>
      </c>
      <c r="J31">
        <v>4745</v>
      </c>
      <c r="K31">
        <v>428</v>
      </c>
      <c r="L31">
        <v>1777</v>
      </c>
      <c r="M31">
        <v>50</v>
      </c>
      <c r="N31">
        <v>1554</v>
      </c>
      <c r="O31">
        <v>86</v>
      </c>
      <c r="P31">
        <v>904</v>
      </c>
      <c r="Q31">
        <v>290</v>
      </c>
      <c r="R31">
        <v>152</v>
      </c>
      <c r="S31">
        <v>84</v>
      </c>
      <c r="T31">
        <v>25451</v>
      </c>
      <c r="U31">
        <v>3171</v>
      </c>
      <c r="V31">
        <v>892</v>
      </c>
      <c r="W31">
        <v>212</v>
      </c>
      <c r="X31">
        <v>416</v>
      </c>
      <c r="Y31">
        <v>121</v>
      </c>
      <c r="Z31">
        <v>1025</v>
      </c>
      <c r="AA31">
        <v>226</v>
      </c>
      <c r="AB31">
        <v>393</v>
      </c>
      <c r="AC31">
        <v>131</v>
      </c>
      <c r="AD31">
        <v>167</v>
      </c>
      <c r="AE31">
        <v>76.400000000000006</v>
      </c>
      <c r="AF31">
        <v>2530</v>
      </c>
      <c r="AG31">
        <v>543.5</v>
      </c>
      <c r="AH31">
        <v>729</v>
      </c>
      <c r="AI31">
        <v>192.4</v>
      </c>
      <c r="AJ31">
        <v>72</v>
      </c>
      <c r="AK31">
        <v>60.5</v>
      </c>
      <c r="AL31">
        <v>0</v>
      </c>
      <c r="AM31">
        <v>11</v>
      </c>
      <c r="AN31">
        <v>139</v>
      </c>
      <c r="AO31">
        <v>68.400000000000006</v>
      </c>
      <c r="AP31">
        <v>966</v>
      </c>
      <c r="AQ31">
        <v>129</v>
      </c>
      <c r="AR31">
        <v>12</v>
      </c>
      <c r="AS31">
        <v>9</v>
      </c>
      <c r="AT31">
        <v>19.100000000000001</v>
      </c>
      <c r="AU31">
        <v>5.9</v>
      </c>
      <c r="AV31">
        <v>6.1</v>
      </c>
      <c r="AW31">
        <v>3.3</v>
      </c>
      <c r="AX31">
        <v>25451</v>
      </c>
      <c r="AY31">
        <v>3171</v>
      </c>
      <c r="AZ31">
        <v>27.1</v>
      </c>
      <c r="BA31">
        <v>5.9</v>
      </c>
      <c r="BB31">
        <v>8.8000000000000007</v>
      </c>
      <c r="BC31">
        <v>2.6</v>
      </c>
      <c r="BD31">
        <v>21.6</v>
      </c>
      <c r="BE31">
        <v>4.3</v>
      </c>
      <c r="BF31">
        <v>8.3000000000000007</v>
      </c>
      <c r="BG31">
        <v>2.7</v>
      </c>
      <c r="BH31">
        <v>10.6999999999999</v>
      </c>
      <c r="BI31">
        <v>4.9000000000000004</v>
      </c>
      <c r="BJ31">
        <v>53.299999999999898</v>
      </c>
      <c r="BK31">
        <v>10.4</v>
      </c>
      <c r="BL31">
        <v>16.5</v>
      </c>
      <c r="BM31">
        <v>4.0999999999999996</v>
      </c>
      <c r="BN31">
        <v>4.0999999999999996</v>
      </c>
      <c r="BO31">
        <v>3.4</v>
      </c>
      <c r="BP31">
        <v>0</v>
      </c>
      <c r="BQ31">
        <v>1.7</v>
      </c>
      <c r="BR31">
        <v>8.9</v>
      </c>
      <c r="BS31">
        <v>4.4000000000000004</v>
      </c>
      <c r="BT31">
        <v>62.2</v>
      </c>
      <c r="BU31">
        <v>7.5</v>
      </c>
      <c r="BV31">
        <v>0.3</v>
      </c>
      <c r="BW31">
        <v>0.2</v>
      </c>
      <c r="BX31">
        <v>0.69899999999999995</v>
      </c>
      <c r="BY31">
        <v>0.40339999999999998</v>
      </c>
      <c r="BZ31">
        <v>0.61819999999999997</v>
      </c>
      <c r="CA31">
        <v>0.85660000000000003</v>
      </c>
      <c r="CB31">
        <v>2.5771999999999999</v>
      </c>
      <c r="CC31">
        <v>0.68959999999999999</v>
      </c>
      <c r="CD31">
        <v>0.15279999999999999</v>
      </c>
      <c r="CE31">
        <v>0.52569999999999995</v>
      </c>
      <c r="CF31">
        <v>0.26069999999999999</v>
      </c>
      <c r="CG31">
        <v>0.67520000000000002</v>
      </c>
      <c r="CH31">
        <v>1.6145</v>
      </c>
      <c r="CI31">
        <v>0.2389</v>
      </c>
      <c r="CJ31">
        <v>0.63119999999999998</v>
      </c>
      <c r="CK31">
        <v>0.86219999999999997</v>
      </c>
      <c r="CL31">
        <v>1.4934000000000001</v>
      </c>
      <c r="CM31">
        <v>0.76749999999999996</v>
      </c>
      <c r="CN31">
        <v>0.3987</v>
      </c>
      <c r="CO31">
        <v>0</v>
      </c>
      <c r="CP31">
        <v>0.78210000000000002</v>
      </c>
      <c r="CQ31">
        <v>0.84789999999999999</v>
      </c>
      <c r="CR31">
        <v>0.45429999999999998</v>
      </c>
      <c r="CS31">
        <v>2.4830000000000001</v>
      </c>
      <c r="CT31">
        <v>0.61560000000000004</v>
      </c>
      <c r="CU31">
        <v>8.1682000000000006</v>
      </c>
      <c r="CV31">
        <v>0.66849999999999998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812</v>
      </c>
      <c r="DR31">
        <v>201</v>
      </c>
      <c r="DS31">
        <v>17.100000000000001</v>
      </c>
      <c r="DT31">
        <v>4.8</v>
      </c>
      <c r="DU31">
        <v>2318</v>
      </c>
      <c r="DV31">
        <v>1.9680756875815001E-2</v>
      </c>
      <c r="DW31">
        <v>1.6532205065000002E-5</v>
      </c>
    </row>
    <row r="32" spans="1:127" x14ac:dyDescent="0.2">
      <c r="A32">
        <v>36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36081055300</v>
      </c>
      <c r="H32" t="s">
        <v>915</v>
      </c>
      <c r="I32">
        <v>5.2906000000000002E-2</v>
      </c>
      <c r="J32">
        <v>2554</v>
      </c>
      <c r="K32">
        <v>252</v>
      </c>
      <c r="L32">
        <v>920</v>
      </c>
      <c r="M32">
        <v>36</v>
      </c>
      <c r="N32">
        <v>823</v>
      </c>
      <c r="O32">
        <v>53</v>
      </c>
      <c r="P32">
        <v>599</v>
      </c>
      <c r="Q32">
        <v>236</v>
      </c>
      <c r="R32">
        <v>58</v>
      </c>
      <c r="S32">
        <v>45</v>
      </c>
      <c r="T32">
        <v>23810</v>
      </c>
      <c r="U32">
        <v>4660</v>
      </c>
      <c r="V32">
        <v>495</v>
      </c>
      <c r="W32">
        <v>84</v>
      </c>
      <c r="X32">
        <v>145</v>
      </c>
      <c r="Y32">
        <v>54</v>
      </c>
      <c r="Z32">
        <v>549</v>
      </c>
      <c r="AA32">
        <v>145</v>
      </c>
      <c r="AB32">
        <v>110</v>
      </c>
      <c r="AC32">
        <v>49</v>
      </c>
      <c r="AD32">
        <v>103</v>
      </c>
      <c r="AE32">
        <v>50.799999999999898</v>
      </c>
      <c r="AF32">
        <v>2077</v>
      </c>
      <c r="AG32">
        <v>289.3</v>
      </c>
      <c r="AH32">
        <v>443</v>
      </c>
      <c r="AI32">
        <v>118</v>
      </c>
      <c r="AJ32">
        <v>289</v>
      </c>
      <c r="AK32">
        <v>64.5</v>
      </c>
      <c r="AL32">
        <v>0</v>
      </c>
      <c r="AM32">
        <v>11</v>
      </c>
      <c r="AN32">
        <v>70</v>
      </c>
      <c r="AO32">
        <v>33.700000000000003</v>
      </c>
      <c r="AP32">
        <v>569</v>
      </c>
      <c r="AQ32">
        <v>81</v>
      </c>
      <c r="AR32">
        <v>0</v>
      </c>
      <c r="AS32">
        <v>11</v>
      </c>
      <c r="AT32">
        <v>23.5</v>
      </c>
      <c r="AU32">
        <v>9.1</v>
      </c>
      <c r="AV32">
        <v>4.2</v>
      </c>
      <c r="AW32">
        <v>3.2</v>
      </c>
      <c r="AX32">
        <v>23810</v>
      </c>
      <c r="AY32">
        <v>4660</v>
      </c>
      <c r="AZ32">
        <v>31</v>
      </c>
      <c r="BA32">
        <v>5.4</v>
      </c>
      <c r="BB32">
        <v>5.7</v>
      </c>
      <c r="BC32">
        <v>2.2000000000000002</v>
      </c>
      <c r="BD32">
        <v>21.5</v>
      </c>
      <c r="BE32">
        <v>5.3</v>
      </c>
      <c r="BF32">
        <v>4.3</v>
      </c>
      <c r="BG32">
        <v>1.9</v>
      </c>
      <c r="BH32">
        <v>12.5</v>
      </c>
      <c r="BI32">
        <v>6.1</v>
      </c>
      <c r="BJ32">
        <v>81.299999999999898</v>
      </c>
      <c r="BK32">
        <v>8</v>
      </c>
      <c r="BL32">
        <v>17.6999999999999</v>
      </c>
      <c r="BM32">
        <v>4.4000000000000004</v>
      </c>
      <c r="BN32">
        <v>31.399999999999899</v>
      </c>
      <c r="BO32">
        <v>6.9</v>
      </c>
      <c r="BP32">
        <v>0</v>
      </c>
      <c r="BQ32">
        <v>3.2</v>
      </c>
      <c r="BR32">
        <v>8.5</v>
      </c>
      <c r="BS32">
        <v>4.0999999999999996</v>
      </c>
      <c r="BT32">
        <v>69.099999999999895</v>
      </c>
      <c r="BU32">
        <v>8.6999999999999904</v>
      </c>
      <c r="BV32">
        <v>0</v>
      </c>
      <c r="BW32">
        <v>0.4</v>
      </c>
      <c r="BX32">
        <v>0.77359999999999995</v>
      </c>
      <c r="BY32">
        <v>0.18959999999999999</v>
      </c>
      <c r="BZ32">
        <v>0.6744</v>
      </c>
      <c r="CA32">
        <v>0.9042</v>
      </c>
      <c r="CB32">
        <v>2.5417999999999998</v>
      </c>
      <c r="CC32">
        <v>0.67679999999999996</v>
      </c>
      <c r="CD32">
        <v>4.5100000000000001E-2</v>
      </c>
      <c r="CE32">
        <v>0.5171</v>
      </c>
      <c r="CF32">
        <v>2.6800000000000001E-2</v>
      </c>
      <c r="CG32">
        <v>0.7389</v>
      </c>
      <c r="CH32">
        <v>1.3279000000000001</v>
      </c>
      <c r="CI32">
        <v>0.1225</v>
      </c>
      <c r="CJ32">
        <v>0.75990000000000002</v>
      </c>
      <c r="CK32">
        <v>0.87660000000000005</v>
      </c>
      <c r="CL32">
        <v>1.6365000000000001</v>
      </c>
      <c r="CM32">
        <v>0.86780000000000002</v>
      </c>
      <c r="CN32">
        <v>0.73950000000000005</v>
      </c>
      <c r="CO32">
        <v>0</v>
      </c>
      <c r="CP32">
        <v>0.7712</v>
      </c>
      <c r="CQ32">
        <v>0.89590000000000003</v>
      </c>
      <c r="CR32">
        <v>0</v>
      </c>
      <c r="CS32">
        <v>2.4066000000000001</v>
      </c>
      <c r="CT32">
        <v>0.5756</v>
      </c>
      <c r="CU32">
        <v>7.9127999999999998</v>
      </c>
      <c r="CV32">
        <v>0.6331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784</v>
      </c>
      <c r="DR32">
        <v>194</v>
      </c>
      <c r="DS32">
        <v>30.6999999999999</v>
      </c>
      <c r="DT32">
        <v>7</v>
      </c>
      <c r="DU32">
        <v>2816</v>
      </c>
      <c r="DV32">
        <v>1.9454071236388999E-2</v>
      </c>
      <c r="DW32">
        <v>1.4529360300999999E-5</v>
      </c>
    </row>
    <row r="33" spans="1:127" x14ac:dyDescent="0.2">
      <c r="A33">
        <v>37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36081055500</v>
      </c>
      <c r="H33" t="s">
        <v>914</v>
      </c>
      <c r="I33">
        <v>5.9350100000000003E-2</v>
      </c>
      <c r="J33">
        <v>2233</v>
      </c>
      <c r="K33">
        <v>210</v>
      </c>
      <c r="L33">
        <v>711</v>
      </c>
      <c r="M33">
        <v>27</v>
      </c>
      <c r="N33">
        <v>680</v>
      </c>
      <c r="O33">
        <v>35</v>
      </c>
      <c r="P33">
        <v>396</v>
      </c>
      <c r="Q33">
        <v>160</v>
      </c>
      <c r="R33">
        <v>55</v>
      </c>
      <c r="S33">
        <v>31</v>
      </c>
      <c r="T33">
        <v>19792</v>
      </c>
      <c r="U33">
        <v>2959</v>
      </c>
      <c r="V33">
        <v>368</v>
      </c>
      <c r="W33">
        <v>113</v>
      </c>
      <c r="X33">
        <v>112</v>
      </c>
      <c r="Y33">
        <v>42</v>
      </c>
      <c r="Z33">
        <v>531</v>
      </c>
      <c r="AA33">
        <v>130</v>
      </c>
      <c r="AB33">
        <v>154</v>
      </c>
      <c r="AC33">
        <v>50</v>
      </c>
      <c r="AD33">
        <v>74</v>
      </c>
      <c r="AE33">
        <v>37.6</v>
      </c>
      <c r="AF33">
        <v>1746</v>
      </c>
      <c r="AG33">
        <v>237.099999999999</v>
      </c>
      <c r="AH33">
        <v>425</v>
      </c>
      <c r="AI33">
        <v>141.099999999999</v>
      </c>
      <c r="AJ33">
        <v>18</v>
      </c>
      <c r="AK33">
        <v>19.399999999999899</v>
      </c>
      <c r="AL33">
        <v>11</v>
      </c>
      <c r="AM33">
        <v>16</v>
      </c>
      <c r="AN33">
        <v>69</v>
      </c>
      <c r="AO33">
        <v>39.6</v>
      </c>
      <c r="AP33">
        <v>372</v>
      </c>
      <c r="AQ33">
        <v>60</v>
      </c>
      <c r="AR33">
        <v>32</v>
      </c>
      <c r="AS33">
        <v>12</v>
      </c>
      <c r="AT33">
        <v>18</v>
      </c>
      <c r="AU33">
        <v>6.9</v>
      </c>
      <c r="AV33">
        <v>4.8</v>
      </c>
      <c r="AW33">
        <v>2.8</v>
      </c>
      <c r="AX33">
        <v>19792</v>
      </c>
      <c r="AY33">
        <v>2959</v>
      </c>
      <c r="AZ33">
        <v>26</v>
      </c>
      <c r="BA33">
        <v>7.3</v>
      </c>
      <c r="BB33">
        <v>5</v>
      </c>
      <c r="BC33">
        <v>2</v>
      </c>
      <c r="BD33">
        <v>23.8</v>
      </c>
      <c r="BE33">
        <v>5.4</v>
      </c>
      <c r="BF33">
        <v>7</v>
      </c>
      <c r="BG33">
        <v>2.6</v>
      </c>
      <c r="BH33">
        <v>10.9</v>
      </c>
      <c r="BI33">
        <v>5.5</v>
      </c>
      <c r="BJ33">
        <v>78.2</v>
      </c>
      <c r="BK33">
        <v>7.7</v>
      </c>
      <c r="BL33">
        <v>20.1999999999999</v>
      </c>
      <c r="BM33">
        <v>6.4</v>
      </c>
      <c r="BN33">
        <v>2.5</v>
      </c>
      <c r="BO33">
        <v>2.7</v>
      </c>
      <c r="BP33">
        <v>1.5</v>
      </c>
      <c r="BQ33">
        <v>2.2999999999999998</v>
      </c>
      <c r="BR33">
        <v>10.1</v>
      </c>
      <c r="BS33">
        <v>5.8</v>
      </c>
      <c r="BT33">
        <v>54.7</v>
      </c>
      <c r="BU33">
        <v>8.1</v>
      </c>
      <c r="BV33">
        <v>1.4</v>
      </c>
      <c r="BW33">
        <v>0.5</v>
      </c>
      <c r="BX33">
        <v>0.67789999999999995</v>
      </c>
      <c r="BY33">
        <v>0.25130000000000002</v>
      </c>
      <c r="BZ33">
        <v>0.80230000000000001</v>
      </c>
      <c r="CA33">
        <v>0.84009999999999996</v>
      </c>
      <c r="CB33">
        <v>2.5716999999999999</v>
      </c>
      <c r="CC33">
        <v>0.68610000000000004</v>
      </c>
      <c r="CD33">
        <v>3.3599999999999998E-2</v>
      </c>
      <c r="CE33">
        <v>0.69279999999999997</v>
      </c>
      <c r="CF33">
        <v>0.152</v>
      </c>
      <c r="CG33">
        <v>0.68059999999999998</v>
      </c>
      <c r="CH33">
        <v>1.5589</v>
      </c>
      <c r="CI33">
        <v>0.2079</v>
      </c>
      <c r="CJ33">
        <v>0.74180000000000001</v>
      </c>
      <c r="CK33">
        <v>0.90469999999999995</v>
      </c>
      <c r="CL33">
        <v>1.6464000000000001</v>
      </c>
      <c r="CM33">
        <v>0.874</v>
      </c>
      <c r="CN33">
        <v>0.33860000000000001</v>
      </c>
      <c r="CO33">
        <v>0.80530000000000002</v>
      </c>
      <c r="CP33">
        <v>0.81489999999999996</v>
      </c>
      <c r="CQ33">
        <v>0.79310000000000003</v>
      </c>
      <c r="CR33">
        <v>0.74750000000000005</v>
      </c>
      <c r="CS33">
        <v>3.4994000000000001</v>
      </c>
      <c r="CT33">
        <v>0.9597</v>
      </c>
      <c r="CU33">
        <v>9.2764000000000006</v>
      </c>
      <c r="CV33">
        <v>0.81410000000000005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637</v>
      </c>
      <c r="DR33">
        <v>190</v>
      </c>
      <c r="DS33">
        <v>28.899999999999899</v>
      </c>
      <c r="DT33">
        <v>7.3</v>
      </c>
      <c r="DU33">
        <v>1579</v>
      </c>
      <c r="DV33">
        <v>1.9809807695083E-2</v>
      </c>
      <c r="DW33">
        <v>1.6228469551999999E-5</v>
      </c>
    </row>
    <row r="34" spans="1:127" x14ac:dyDescent="0.2">
      <c r="A34">
        <v>38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36081055700</v>
      </c>
      <c r="H34" t="s">
        <v>1732</v>
      </c>
      <c r="I34">
        <v>9.2173400000000003E-2</v>
      </c>
      <c r="J34">
        <v>3452</v>
      </c>
      <c r="K34">
        <v>403</v>
      </c>
      <c r="L34">
        <v>1399</v>
      </c>
      <c r="M34">
        <v>50</v>
      </c>
      <c r="N34">
        <v>1258</v>
      </c>
      <c r="O34">
        <v>94</v>
      </c>
      <c r="P34">
        <v>460</v>
      </c>
      <c r="Q34">
        <v>219</v>
      </c>
      <c r="R34">
        <v>146</v>
      </c>
      <c r="S34">
        <v>80</v>
      </c>
      <c r="T34">
        <v>23744</v>
      </c>
      <c r="U34">
        <v>4454</v>
      </c>
      <c r="V34">
        <v>359</v>
      </c>
      <c r="W34">
        <v>143</v>
      </c>
      <c r="X34">
        <v>293</v>
      </c>
      <c r="Y34">
        <v>116</v>
      </c>
      <c r="Z34">
        <v>654</v>
      </c>
      <c r="AA34">
        <v>230</v>
      </c>
      <c r="AB34">
        <v>126</v>
      </c>
      <c r="AC34">
        <v>66</v>
      </c>
      <c r="AD34">
        <v>163</v>
      </c>
      <c r="AE34">
        <v>73.799999999999898</v>
      </c>
      <c r="AF34">
        <v>2094</v>
      </c>
      <c r="AG34">
        <v>507.19999999999902</v>
      </c>
      <c r="AH34">
        <v>418</v>
      </c>
      <c r="AI34">
        <v>166.099999999999</v>
      </c>
      <c r="AJ34">
        <v>160</v>
      </c>
      <c r="AK34">
        <v>74</v>
      </c>
      <c r="AL34">
        <v>7</v>
      </c>
      <c r="AM34">
        <v>12</v>
      </c>
      <c r="AN34">
        <v>55</v>
      </c>
      <c r="AO34">
        <v>40.5</v>
      </c>
      <c r="AP34">
        <v>744</v>
      </c>
      <c r="AQ34">
        <v>113</v>
      </c>
      <c r="AR34">
        <v>0</v>
      </c>
      <c r="AS34">
        <v>11</v>
      </c>
      <c r="AT34">
        <v>13.3</v>
      </c>
      <c r="AU34">
        <v>6.4</v>
      </c>
      <c r="AV34">
        <v>7.3</v>
      </c>
      <c r="AW34">
        <v>4</v>
      </c>
      <c r="AX34">
        <v>23744</v>
      </c>
      <c r="AY34">
        <v>4454</v>
      </c>
      <c r="AZ34">
        <v>16.600000000000001</v>
      </c>
      <c r="BA34">
        <v>6.3</v>
      </c>
      <c r="BB34">
        <v>8.5</v>
      </c>
      <c r="BC34">
        <v>3.5</v>
      </c>
      <c r="BD34">
        <v>18.899999999999899</v>
      </c>
      <c r="BE34">
        <v>6.3</v>
      </c>
      <c r="BF34">
        <v>3.7</v>
      </c>
      <c r="BG34">
        <v>2</v>
      </c>
      <c r="BH34">
        <v>13</v>
      </c>
      <c r="BI34">
        <v>5.8</v>
      </c>
      <c r="BJ34">
        <v>60.7</v>
      </c>
      <c r="BK34">
        <v>12.9</v>
      </c>
      <c r="BL34">
        <v>12.6999999999999</v>
      </c>
      <c r="BM34">
        <v>4.8</v>
      </c>
      <c r="BN34">
        <v>11.4</v>
      </c>
      <c r="BO34">
        <v>5.3</v>
      </c>
      <c r="BP34">
        <v>0.5</v>
      </c>
      <c r="BQ34">
        <v>0.9</v>
      </c>
      <c r="BR34">
        <v>4.4000000000000004</v>
      </c>
      <c r="BS34">
        <v>3.2</v>
      </c>
      <c r="BT34">
        <v>59.1</v>
      </c>
      <c r="BU34">
        <v>8.4</v>
      </c>
      <c r="BV34">
        <v>0</v>
      </c>
      <c r="BW34">
        <v>0.3</v>
      </c>
      <c r="BX34">
        <v>0.54549999999999998</v>
      </c>
      <c r="BY34">
        <v>0.53879999999999995</v>
      </c>
      <c r="BZ34">
        <v>0.67620000000000002</v>
      </c>
      <c r="CA34">
        <v>0.67820000000000003</v>
      </c>
      <c r="CB34">
        <v>2.4386999999999999</v>
      </c>
      <c r="CC34">
        <v>0.64490000000000003</v>
      </c>
      <c r="CD34">
        <v>0.13819999999999999</v>
      </c>
      <c r="CE34">
        <v>0.31859999999999999</v>
      </c>
      <c r="CF34">
        <v>1.7299999999999999E-2</v>
      </c>
      <c r="CG34">
        <v>0.75270000000000004</v>
      </c>
      <c r="CH34">
        <v>1.2267999999999999</v>
      </c>
      <c r="CI34">
        <v>9.9199999999999997E-2</v>
      </c>
      <c r="CJ34">
        <v>0.66349999999999998</v>
      </c>
      <c r="CK34">
        <v>0.80620000000000003</v>
      </c>
      <c r="CL34">
        <v>1.4697</v>
      </c>
      <c r="CM34">
        <v>0.75309999999999999</v>
      </c>
      <c r="CN34">
        <v>0.57410000000000005</v>
      </c>
      <c r="CO34">
        <v>0.69899999999999995</v>
      </c>
      <c r="CP34">
        <v>0.61019999999999996</v>
      </c>
      <c r="CQ34">
        <v>0.8276</v>
      </c>
      <c r="CR34">
        <v>0</v>
      </c>
      <c r="CS34">
        <v>2.7109999999999999</v>
      </c>
      <c r="CT34">
        <v>0.72670000000000001</v>
      </c>
      <c r="CU34">
        <v>7.8460999999999999</v>
      </c>
      <c r="CV34">
        <v>0.62519999999999998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353</v>
      </c>
      <c r="DR34">
        <v>132</v>
      </c>
      <c r="DS34">
        <v>10.1999999999999</v>
      </c>
      <c r="DT34">
        <v>3.7</v>
      </c>
      <c r="DU34">
        <v>4384</v>
      </c>
      <c r="DV34">
        <v>2.5506512254650001E-2</v>
      </c>
      <c r="DW34">
        <v>2.5139125987999999E-5</v>
      </c>
    </row>
    <row r="35" spans="1:127" x14ac:dyDescent="0.2">
      <c r="A35">
        <v>39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36081055900</v>
      </c>
      <c r="H35" t="s">
        <v>913</v>
      </c>
      <c r="I35">
        <v>6.1236499999999999E-2</v>
      </c>
      <c r="J35">
        <v>1365</v>
      </c>
      <c r="K35">
        <v>193</v>
      </c>
      <c r="L35">
        <v>448</v>
      </c>
      <c r="M35">
        <v>28</v>
      </c>
      <c r="N35">
        <v>409</v>
      </c>
      <c r="O35">
        <v>40</v>
      </c>
      <c r="P35">
        <v>352</v>
      </c>
      <c r="Q35">
        <v>159</v>
      </c>
      <c r="R35">
        <v>93</v>
      </c>
      <c r="S35">
        <v>61</v>
      </c>
      <c r="T35">
        <v>19559</v>
      </c>
      <c r="U35">
        <v>3462</v>
      </c>
      <c r="V35">
        <v>190</v>
      </c>
      <c r="W35">
        <v>82</v>
      </c>
      <c r="X35">
        <v>70</v>
      </c>
      <c r="Y35">
        <v>41</v>
      </c>
      <c r="Z35">
        <v>398</v>
      </c>
      <c r="AA35">
        <v>135</v>
      </c>
      <c r="AB35">
        <v>87</v>
      </c>
      <c r="AC35">
        <v>38</v>
      </c>
      <c r="AD35">
        <v>82</v>
      </c>
      <c r="AE35">
        <v>37.799999999999898</v>
      </c>
      <c r="AF35">
        <v>1252</v>
      </c>
      <c r="AG35">
        <v>205.3</v>
      </c>
      <c r="AH35">
        <v>183</v>
      </c>
      <c r="AI35">
        <v>86</v>
      </c>
      <c r="AJ35">
        <v>35</v>
      </c>
      <c r="AK35">
        <v>20.6</v>
      </c>
      <c r="AL35">
        <v>6</v>
      </c>
      <c r="AM35">
        <v>8</v>
      </c>
      <c r="AN35">
        <v>42</v>
      </c>
      <c r="AO35">
        <v>27.5</v>
      </c>
      <c r="AP35">
        <v>232</v>
      </c>
      <c r="AQ35">
        <v>51</v>
      </c>
      <c r="AR35">
        <v>0</v>
      </c>
      <c r="AS35">
        <v>11</v>
      </c>
      <c r="AT35">
        <v>25.899999999999899</v>
      </c>
      <c r="AU35">
        <v>11.3</v>
      </c>
      <c r="AV35">
        <v>12</v>
      </c>
      <c r="AW35">
        <v>7.3</v>
      </c>
      <c r="AX35">
        <v>19559</v>
      </c>
      <c r="AY35">
        <v>3462</v>
      </c>
      <c r="AZ35">
        <v>24.1</v>
      </c>
      <c r="BA35">
        <v>9.1</v>
      </c>
      <c r="BB35">
        <v>5.0999999999999996</v>
      </c>
      <c r="BC35">
        <v>3.1</v>
      </c>
      <c r="BD35">
        <v>29.1999999999999</v>
      </c>
      <c r="BE35">
        <v>9</v>
      </c>
      <c r="BF35">
        <v>6.4</v>
      </c>
      <c r="BG35">
        <v>2.9</v>
      </c>
      <c r="BH35">
        <v>20</v>
      </c>
      <c r="BI35">
        <v>9</v>
      </c>
      <c r="BJ35">
        <v>91.7</v>
      </c>
      <c r="BK35">
        <v>7.6</v>
      </c>
      <c r="BL35">
        <v>14.3</v>
      </c>
      <c r="BM35">
        <v>6.4</v>
      </c>
      <c r="BN35">
        <v>7.8</v>
      </c>
      <c r="BO35">
        <v>4.5999999999999996</v>
      </c>
      <c r="BP35">
        <v>1.3</v>
      </c>
      <c r="BQ35">
        <v>1.9</v>
      </c>
      <c r="BR35">
        <v>10.3</v>
      </c>
      <c r="BS35">
        <v>6.7</v>
      </c>
      <c r="BT35">
        <v>56.7</v>
      </c>
      <c r="BU35">
        <v>11.4</v>
      </c>
      <c r="BV35">
        <v>0</v>
      </c>
      <c r="BW35">
        <v>0.8</v>
      </c>
      <c r="BX35">
        <v>0.81120000000000003</v>
      </c>
      <c r="BY35">
        <v>0.84130000000000005</v>
      </c>
      <c r="BZ35">
        <v>0.81120000000000003</v>
      </c>
      <c r="CA35">
        <v>0.81330000000000002</v>
      </c>
      <c r="CB35">
        <v>3.2770000000000001</v>
      </c>
      <c r="CC35">
        <v>0.87350000000000005</v>
      </c>
      <c r="CD35">
        <v>3.5999999999999997E-2</v>
      </c>
      <c r="CE35">
        <v>0.91100000000000003</v>
      </c>
      <c r="CF35">
        <v>0.10970000000000001</v>
      </c>
      <c r="CG35">
        <v>0.89910000000000001</v>
      </c>
      <c r="CH35">
        <v>1.9559</v>
      </c>
      <c r="CI35">
        <v>0.45729999999999998</v>
      </c>
      <c r="CJ35">
        <v>0.83279999999999998</v>
      </c>
      <c r="CK35">
        <v>0.83530000000000004</v>
      </c>
      <c r="CL35">
        <v>1.6679999999999999</v>
      </c>
      <c r="CM35">
        <v>0.88739999999999997</v>
      </c>
      <c r="CN35">
        <v>0.50139999999999996</v>
      </c>
      <c r="CO35">
        <v>0.79249999999999998</v>
      </c>
      <c r="CP35">
        <v>0.81899999999999995</v>
      </c>
      <c r="CQ35">
        <v>0.80820000000000003</v>
      </c>
      <c r="CR35">
        <v>0</v>
      </c>
      <c r="CS35">
        <v>2.9211</v>
      </c>
      <c r="CT35">
        <v>0.80320000000000003</v>
      </c>
      <c r="CU35">
        <v>9.8221000000000007</v>
      </c>
      <c r="CV35">
        <v>0.86729999999999996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381</v>
      </c>
      <c r="DR35">
        <v>128</v>
      </c>
      <c r="DS35">
        <v>27.899999999999899</v>
      </c>
      <c r="DT35">
        <v>9.6999999999999904</v>
      </c>
      <c r="DU35">
        <v>976</v>
      </c>
      <c r="DV35">
        <v>1.7403650377428002E-2</v>
      </c>
      <c r="DW35">
        <v>1.7074728852E-5</v>
      </c>
    </row>
    <row r="36" spans="1:127" x14ac:dyDescent="0.2">
      <c r="A36">
        <v>40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36081056100</v>
      </c>
      <c r="H36" t="s">
        <v>912</v>
      </c>
      <c r="I36">
        <v>1.0960810000000001</v>
      </c>
      <c r="J36">
        <v>103</v>
      </c>
      <c r="K36">
        <v>80</v>
      </c>
      <c r="L36">
        <v>33</v>
      </c>
      <c r="M36">
        <v>16</v>
      </c>
      <c r="N36">
        <v>33</v>
      </c>
      <c r="O36">
        <v>16</v>
      </c>
      <c r="P36">
        <v>0</v>
      </c>
      <c r="Q36">
        <v>11</v>
      </c>
      <c r="R36">
        <v>0</v>
      </c>
      <c r="S36">
        <v>11</v>
      </c>
      <c r="T36">
        <v>43122</v>
      </c>
      <c r="U36">
        <v>30890</v>
      </c>
      <c r="V36">
        <v>21</v>
      </c>
      <c r="W36">
        <v>24</v>
      </c>
      <c r="X36">
        <v>8</v>
      </c>
      <c r="Y36">
        <v>10</v>
      </c>
      <c r="Z36">
        <v>37</v>
      </c>
      <c r="AA36">
        <v>52</v>
      </c>
      <c r="AB36">
        <v>8</v>
      </c>
      <c r="AC36">
        <v>10</v>
      </c>
      <c r="AD36">
        <v>0</v>
      </c>
      <c r="AE36">
        <v>15.6</v>
      </c>
      <c r="AF36">
        <v>74</v>
      </c>
      <c r="AG36">
        <v>84.099999999999895</v>
      </c>
      <c r="AH36">
        <v>4</v>
      </c>
      <c r="AI36">
        <v>43</v>
      </c>
      <c r="AJ36">
        <v>19</v>
      </c>
      <c r="AK36">
        <v>12.8</v>
      </c>
      <c r="AL36">
        <v>0</v>
      </c>
      <c r="AM36">
        <v>11</v>
      </c>
      <c r="AN36">
        <v>11</v>
      </c>
      <c r="AO36">
        <v>20.1999999999999</v>
      </c>
      <c r="AP36">
        <v>15</v>
      </c>
      <c r="AQ36">
        <v>18</v>
      </c>
      <c r="AR36">
        <v>0</v>
      </c>
      <c r="AS36">
        <v>11</v>
      </c>
      <c r="AT36">
        <v>0</v>
      </c>
      <c r="AU36">
        <v>24.899999999999899</v>
      </c>
      <c r="AV36">
        <v>0</v>
      </c>
      <c r="AW36">
        <v>37.399999999999899</v>
      </c>
      <c r="AX36">
        <v>43122</v>
      </c>
      <c r="AY36">
        <v>30890</v>
      </c>
      <c r="AZ36">
        <v>31.8</v>
      </c>
      <c r="BA36">
        <v>24.3</v>
      </c>
      <c r="BB36">
        <v>7.8</v>
      </c>
      <c r="BC36">
        <v>11.4</v>
      </c>
      <c r="BD36">
        <v>35.899999999999899</v>
      </c>
      <c r="BE36">
        <v>42.1</v>
      </c>
      <c r="BF36">
        <v>7.8</v>
      </c>
      <c r="BG36">
        <v>11.4</v>
      </c>
      <c r="BH36">
        <v>0</v>
      </c>
      <c r="BI36">
        <v>47.1</v>
      </c>
      <c r="BJ36">
        <v>71.799999999999898</v>
      </c>
      <c r="BK36">
        <v>59.6</v>
      </c>
      <c r="BL36">
        <v>4.5999999999999996</v>
      </c>
      <c r="BM36">
        <v>49.299999999999898</v>
      </c>
      <c r="BN36">
        <v>57.6</v>
      </c>
      <c r="BO36">
        <v>27</v>
      </c>
      <c r="BP36">
        <v>0</v>
      </c>
      <c r="BQ36">
        <v>49.6</v>
      </c>
      <c r="BR36">
        <v>33.299999999999898</v>
      </c>
      <c r="BS36">
        <v>59.2</v>
      </c>
      <c r="BT36">
        <v>45.5</v>
      </c>
      <c r="BU36">
        <v>43.1</v>
      </c>
      <c r="BV36">
        <v>0</v>
      </c>
      <c r="BW36">
        <v>10.6999999999999</v>
      </c>
      <c r="BX36">
        <v>0</v>
      </c>
      <c r="BY36">
        <v>0</v>
      </c>
      <c r="BZ36">
        <v>0.1729</v>
      </c>
      <c r="CA36">
        <v>0.91139999999999999</v>
      </c>
      <c r="CB36">
        <v>1.0843</v>
      </c>
      <c r="CC36">
        <v>0.22550000000000001</v>
      </c>
      <c r="CD36">
        <v>0.1079</v>
      </c>
      <c r="CE36">
        <v>0.98</v>
      </c>
      <c r="CF36">
        <v>0.21560000000000001</v>
      </c>
      <c r="CG36">
        <v>0</v>
      </c>
      <c r="CH36">
        <v>1.3035000000000001</v>
      </c>
      <c r="CI36">
        <v>0.11609999999999999</v>
      </c>
      <c r="CJ36">
        <v>0.71579999999999999</v>
      </c>
      <c r="CK36">
        <v>0.60499999999999998</v>
      </c>
      <c r="CL36">
        <v>1.3208</v>
      </c>
      <c r="CM36">
        <v>0.65710000000000002</v>
      </c>
      <c r="CN36">
        <v>0.82740000000000002</v>
      </c>
      <c r="CO36">
        <v>0</v>
      </c>
      <c r="CP36">
        <v>0.99460000000000004</v>
      </c>
      <c r="CQ36">
        <v>0.73329999999999995</v>
      </c>
      <c r="CR36">
        <v>0</v>
      </c>
      <c r="CS36">
        <v>2.5554000000000001</v>
      </c>
      <c r="CT36">
        <v>0.6522</v>
      </c>
      <c r="CU36">
        <v>6.2640000000000002</v>
      </c>
      <c r="CV36">
        <v>0.36980000000000002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  <c r="DP36">
        <v>3</v>
      </c>
      <c r="DQ36">
        <v>0</v>
      </c>
      <c r="DR36">
        <v>11</v>
      </c>
      <c r="DS36">
        <v>0</v>
      </c>
      <c r="DT36">
        <v>24.899999999999899</v>
      </c>
      <c r="DU36">
        <v>588</v>
      </c>
      <c r="DV36">
        <v>0.102658874097648</v>
      </c>
      <c r="DW36">
        <v>3.0931693235199998E-4</v>
      </c>
    </row>
    <row r="37" spans="1:127" x14ac:dyDescent="0.2">
      <c r="A37">
        <v>41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36081056500</v>
      </c>
      <c r="H37" t="s">
        <v>1731</v>
      </c>
      <c r="I37">
        <v>4.5476599999999999E-2</v>
      </c>
      <c r="J37">
        <v>1527</v>
      </c>
      <c r="K37">
        <v>203</v>
      </c>
      <c r="L37">
        <v>509</v>
      </c>
      <c r="M37">
        <v>26</v>
      </c>
      <c r="N37">
        <v>509</v>
      </c>
      <c r="O37">
        <v>26</v>
      </c>
      <c r="P37">
        <v>252</v>
      </c>
      <c r="Q37">
        <v>122</v>
      </c>
      <c r="R37">
        <v>20</v>
      </c>
      <c r="S37">
        <v>23</v>
      </c>
      <c r="T37">
        <v>26700</v>
      </c>
      <c r="U37">
        <v>4420</v>
      </c>
      <c r="V37">
        <v>212</v>
      </c>
      <c r="W37">
        <v>73</v>
      </c>
      <c r="X37">
        <v>157</v>
      </c>
      <c r="Y37">
        <v>80</v>
      </c>
      <c r="Z37">
        <v>375</v>
      </c>
      <c r="AA37">
        <v>112</v>
      </c>
      <c r="AB37">
        <v>48</v>
      </c>
      <c r="AC37">
        <v>31</v>
      </c>
      <c r="AD37">
        <v>91</v>
      </c>
      <c r="AE37">
        <v>49.899999999999899</v>
      </c>
      <c r="AF37">
        <v>1198</v>
      </c>
      <c r="AG37">
        <v>229.5</v>
      </c>
      <c r="AH37">
        <v>176</v>
      </c>
      <c r="AI37">
        <v>94.299999999999898</v>
      </c>
      <c r="AJ37">
        <v>0</v>
      </c>
      <c r="AK37">
        <v>15.6</v>
      </c>
      <c r="AL37">
        <v>0</v>
      </c>
      <c r="AM37">
        <v>11</v>
      </c>
      <c r="AN37">
        <v>39</v>
      </c>
      <c r="AO37">
        <v>32.799999999999898</v>
      </c>
      <c r="AP37">
        <v>135</v>
      </c>
      <c r="AQ37">
        <v>46</v>
      </c>
      <c r="AR37">
        <v>13</v>
      </c>
      <c r="AS37">
        <v>14</v>
      </c>
      <c r="AT37">
        <v>16.5</v>
      </c>
      <c r="AU37">
        <v>8.1</v>
      </c>
      <c r="AV37">
        <v>2.7</v>
      </c>
      <c r="AW37">
        <v>2.9</v>
      </c>
      <c r="AX37">
        <v>26700</v>
      </c>
      <c r="AY37">
        <v>4420</v>
      </c>
      <c r="AZ37">
        <v>20.6999999999999</v>
      </c>
      <c r="BA37">
        <v>6.4</v>
      </c>
      <c r="BB37">
        <v>10.3</v>
      </c>
      <c r="BC37">
        <v>5.4</v>
      </c>
      <c r="BD37">
        <v>24.6</v>
      </c>
      <c r="BE37">
        <v>6.6</v>
      </c>
      <c r="BF37">
        <v>3.1</v>
      </c>
      <c r="BG37">
        <v>2</v>
      </c>
      <c r="BH37">
        <v>17.899999999999899</v>
      </c>
      <c r="BI37">
        <v>9.8000000000000007</v>
      </c>
      <c r="BJ37">
        <v>78.5</v>
      </c>
      <c r="BK37">
        <v>10.8</v>
      </c>
      <c r="BL37">
        <v>12.1</v>
      </c>
      <c r="BM37">
        <v>6.3</v>
      </c>
      <c r="BN37">
        <v>0</v>
      </c>
      <c r="BO37">
        <v>3.1</v>
      </c>
      <c r="BP37">
        <v>0</v>
      </c>
      <c r="BQ37">
        <v>5.7</v>
      </c>
      <c r="BR37">
        <v>7.7</v>
      </c>
      <c r="BS37">
        <v>6.4</v>
      </c>
      <c r="BT37">
        <v>26.5</v>
      </c>
      <c r="BU37">
        <v>9</v>
      </c>
      <c r="BV37">
        <v>0.9</v>
      </c>
      <c r="BW37">
        <v>0.9</v>
      </c>
      <c r="BX37">
        <v>0.64049999999999996</v>
      </c>
      <c r="BY37">
        <v>6.2100000000000002E-2</v>
      </c>
      <c r="BZ37">
        <v>0.57020000000000004</v>
      </c>
      <c r="CA37">
        <v>0.76290000000000002</v>
      </c>
      <c r="CB37">
        <v>2.0356000000000001</v>
      </c>
      <c r="CC37">
        <v>0.52959999999999996</v>
      </c>
      <c r="CD37">
        <v>0.22919999999999999</v>
      </c>
      <c r="CE37">
        <v>0.7399</v>
      </c>
      <c r="CF37">
        <v>1.1299999999999999E-2</v>
      </c>
      <c r="CG37">
        <v>0.8649</v>
      </c>
      <c r="CH37">
        <v>1.8453999999999999</v>
      </c>
      <c r="CI37">
        <v>0.37619999999999998</v>
      </c>
      <c r="CJ37">
        <v>0.74360000000000004</v>
      </c>
      <c r="CK37">
        <v>0.79700000000000004</v>
      </c>
      <c r="CL37">
        <v>1.5406</v>
      </c>
      <c r="CM37">
        <v>0.80110000000000003</v>
      </c>
      <c r="CN37">
        <v>0</v>
      </c>
      <c r="CO37">
        <v>0</v>
      </c>
      <c r="CP37">
        <v>0.74609999999999999</v>
      </c>
      <c r="CQ37">
        <v>0.60360000000000003</v>
      </c>
      <c r="CR37">
        <v>0.68120000000000003</v>
      </c>
      <c r="CS37">
        <v>2.0308999999999999</v>
      </c>
      <c r="CT37">
        <v>0.4093</v>
      </c>
      <c r="CU37">
        <v>7.4523999999999999</v>
      </c>
      <c r="CV37">
        <v>0.56320000000000003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240</v>
      </c>
      <c r="DR37">
        <v>128</v>
      </c>
      <c r="DS37">
        <v>15.6999999999999</v>
      </c>
      <c r="DT37">
        <v>7.5</v>
      </c>
      <c r="DU37">
        <v>493</v>
      </c>
      <c r="DV37">
        <v>2.0576849040131E-2</v>
      </c>
      <c r="DW37">
        <v>1.3283691862999999E-5</v>
      </c>
    </row>
    <row r="38" spans="1:127" x14ac:dyDescent="0.2">
      <c r="A38">
        <v>42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36081056700</v>
      </c>
      <c r="H38" t="s">
        <v>1730</v>
      </c>
      <c r="I38">
        <v>0.1210156</v>
      </c>
      <c r="J38">
        <v>4552</v>
      </c>
      <c r="K38">
        <v>463</v>
      </c>
      <c r="L38">
        <v>1681</v>
      </c>
      <c r="M38">
        <v>59</v>
      </c>
      <c r="N38">
        <v>1489</v>
      </c>
      <c r="O38">
        <v>82</v>
      </c>
      <c r="P38">
        <v>267</v>
      </c>
      <c r="Q38">
        <v>258</v>
      </c>
      <c r="R38">
        <v>124</v>
      </c>
      <c r="S38">
        <v>74</v>
      </c>
      <c r="T38">
        <v>33350</v>
      </c>
      <c r="U38">
        <v>5292</v>
      </c>
      <c r="V38">
        <v>510</v>
      </c>
      <c r="W38">
        <v>156</v>
      </c>
      <c r="X38">
        <v>557</v>
      </c>
      <c r="Y38">
        <v>122</v>
      </c>
      <c r="Z38">
        <v>942</v>
      </c>
      <c r="AA38">
        <v>257</v>
      </c>
      <c r="AB38">
        <v>234</v>
      </c>
      <c r="AC38">
        <v>92</v>
      </c>
      <c r="AD38">
        <v>158</v>
      </c>
      <c r="AE38">
        <v>91.599999999999895</v>
      </c>
      <c r="AF38">
        <v>2959</v>
      </c>
      <c r="AG38">
        <v>568</v>
      </c>
      <c r="AH38">
        <v>320</v>
      </c>
      <c r="AI38">
        <v>152.5</v>
      </c>
      <c r="AJ38">
        <v>0</v>
      </c>
      <c r="AK38">
        <v>15.6</v>
      </c>
      <c r="AL38">
        <v>0</v>
      </c>
      <c r="AM38">
        <v>11</v>
      </c>
      <c r="AN38">
        <v>92</v>
      </c>
      <c r="AO38">
        <v>50.2</v>
      </c>
      <c r="AP38">
        <v>386</v>
      </c>
      <c r="AQ38">
        <v>99</v>
      </c>
      <c r="AR38">
        <v>0</v>
      </c>
      <c r="AS38">
        <v>11</v>
      </c>
      <c r="AT38">
        <v>5.9</v>
      </c>
      <c r="AU38">
        <v>5.5</v>
      </c>
      <c r="AV38">
        <v>4.5999999999999996</v>
      </c>
      <c r="AW38">
        <v>2.9</v>
      </c>
      <c r="AX38">
        <v>33350</v>
      </c>
      <c r="AY38">
        <v>5292</v>
      </c>
      <c r="AZ38">
        <v>16.100000000000001</v>
      </c>
      <c r="BA38">
        <v>4.5</v>
      </c>
      <c r="BB38">
        <v>12.1999999999999</v>
      </c>
      <c r="BC38">
        <v>2.5</v>
      </c>
      <c r="BD38">
        <v>20.6999999999999</v>
      </c>
      <c r="BE38">
        <v>5.2</v>
      </c>
      <c r="BF38">
        <v>5.0999999999999996</v>
      </c>
      <c r="BG38">
        <v>2.1</v>
      </c>
      <c r="BH38">
        <v>10.6</v>
      </c>
      <c r="BI38">
        <v>6.1</v>
      </c>
      <c r="BJ38">
        <v>65</v>
      </c>
      <c r="BK38">
        <v>10.6</v>
      </c>
      <c r="BL38">
        <v>7.3</v>
      </c>
      <c r="BM38">
        <v>3.4</v>
      </c>
      <c r="BN38">
        <v>0</v>
      </c>
      <c r="BO38">
        <v>0.9</v>
      </c>
      <c r="BP38">
        <v>0</v>
      </c>
      <c r="BQ38">
        <v>1.8</v>
      </c>
      <c r="BR38">
        <v>6.2</v>
      </c>
      <c r="BS38">
        <v>3.4</v>
      </c>
      <c r="BT38">
        <v>25.899999999999899</v>
      </c>
      <c r="BU38">
        <v>6.6</v>
      </c>
      <c r="BV38">
        <v>0</v>
      </c>
      <c r="BW38">
        <v>0.2</v>
      </c>
      <c r="BX38">
        <v>0.2306</v>
      </c>
      <c r="BY38">
        <v>0.22989999999999999</v>
      </c>
      <c r="BZ38">
        <v>0.36130000000000001</v>
      </c>
      <c r="CA38">
        <v>0.66500000000000004</v>
      </c>
      <c r="CB38">
        <v>1.4867999999999999</v>
      </c>
      <c r="CC38">
        <v>0.3468</v>
      </c>
      <c r="CD38">
        <v>0.34720000000000001</v>
      </c>
      <c r="CE38">
        <v>0.44979999999999998</v>
      </c>
      <c r="CF38">
        <v>4.3499999999999997E-2</v>
      </c>
      <c r="CG38">
        <v>0.66910000000000003</v>
      </c>
      <c r="CH38">
        <v>1.5095000000000001</v>
      </c>
      <c r="CI38">
        <v>0.185</v>
      </c>
      <c r="CJ38">
        <v>0.68220000000000003</v>
      </c>
      <c r="CK38">
        <v>0.70079999999999998</v>
      </c>
      <c r="CL38">
        <v>1.383</v>
      </c>
      <c r="CM38">
        <v>0.69359999999999999</v>
      </c>
      <c r="CN38">
        <v>0</v>
      </c>
      <c r="CO38">
        <v>0</v>
      </c>
      <c r="CP38">
        <v>0.69599999999999995</v>
      </c>
      <c r="CQ38">
        <v>0.59760000000000002</v>
      </c>
      <c r="CR38">
        <v>0</v>
      </c>
      <c r="CS38">
        <v>1.2936000000000001</v>
      </c>
      <c r="CT38">
        <v>0.13780000000000001</v>
      </c>
      <c r="CU38">
        <v>5.673</v>
      </c>
      <c r="CV38">
        <v>0.26600000000000001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417</v>
      </c>
      <c r="DR38">
        <v>117</v>
      </c>
      <c r="DS38">
        <v>9.1999999999999904</v>
      </c>
      <c r="DT38">
        <v>2.6</v>
      </c>
      <c r="DU38">
        <v>1375</v>
      </c>
      <c r="DV38">
        <v>3.4934284814390003E-2</v>
      </c>
      <c r="DW38">
        <v>3.5342376122000002E-5</v>
      </c>
    </row>
    <row r="39" spans="1:127" x14ac:dyDescent="0.2">
      <c r="A39">
        <v>43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36081057700</v>
      </c>
      <c r="H39" t="s">
        <v>1729</v>
      </c>
      <c r="I39">
        <v>7.2046600000000002E-2</v>
      </c>
      <c r="J39">
        <v>4001</v>
      </c>
      <c r="K39">
        <v>483</v>
      </c>
      <c r="L39">
        <v>1415</v>
      </c>
      <c r="M39">
        <v>55</v>
      </c>
      <c r="N39">
        <v>1342</v>
      </c>
      <c r="O39">
        <v>95</v>
      </c>
      <c r="P39">
        <v>481</v>
      </c>
      <c r="Q39">
        <v>307</v>
      </c>
      <c r="R39">
        <v>126</v>
      </c>
      <c r="S39">
        <v>64</v>
      </c>
      <c r="T39">
        <v>24073</v>
      </c>
      <c r="U39">
        <v>3080</v>
      </c>
      <c r="V39">
        <v>462</v>
      </c>
      <c r="W39">
        <v>152</v>
      </c>
      <c r="X39">
        <v>355</v>
      </c>
      <c r="Y39">
        <v>114</v>
      </c>
      <c r="Z39">
        <v>727</v>
      </c>
      <c r="AA39">
        <v>214</v>
      </c>
      <c r="AB39">
        <v>229</v>
      </c>
      <c r="AC39">
        <v>81</v>
      </c>
      <c r="AD39">
        <v>177</v>
      </c>
      <c r="AE39">
        <v>97.599999999999895</v>
      </c>
      <c r="AF39">
        <v>1973</v>
      </c>
      <c r="AG39">
        <v>636.1</v>
      </c>
      <c r="AH39">
        <v>329</v>
      </c>
      <c r="AI39">
        <v>127.799999999999</v>
      </c>
      <c r="AJ39">
        <v>150</v>
      </c>
      <c r="AK39">
        <v>81.5</v>
      </c>
      <c r="AL39">
        <v>0</v>
      </c>
      <c r="AM39">
        <v>11</v>
      </c>
      <c r="AN39">
        <v>98</v>
      </c>
      <c r="AO39">
        <v>64.2</v>
      </c>
      <c r="AP39">
        <v>637</v>
      </c>
      <c r="AQ39">
        <v>131</v>
      </c>
      <c r="AR39">
        <v>0</v>
      </c>
      <c r="AS39">
        <v>11</v>
      </c>
      <c r="AT39">
        <v>12</v>
      </c>
      <c r="AU39">
        <v>7.4</v>
      </c>
      <c r="AV39">
        <v>5.8</v>
      </c>
      <c r="AW39">
        <v>2.8</v>
      </c>
      <c r="AX39">
        <v>24073</v>
      </c>
      <c r="AY39">
        <v>3080</v>
      </c>
      <c r="AZ39">
        <v>16.600000000000001</v>
      </c>
      <c r="BA39">
        <v>5.3</v>
      </c>
      <c r="BB39">
        <v>8.9</v>
      </c>
      <c r="BC39">
        <v>3</v>
      </c>
      <c r="BD39">
        <v>18.1999999999999</v>
      </c>
      <c r="BE39">
        <v>4.9000000000000004</v>
      </c>
      <c r="BF39">
        <v>5.7</v>
      </c>
      <c r="BG39">
        <v>2.2999999999999998</v>
      </c>
      <c r="BH39">
        <v>13.1999999999999</v>
      </c>
      <c r="BI39">
        <v>7.2</v>
      </c>
      <c r="BJ39">
        <v>49.299999999999898</v>
      </c>
      <c r="BK39">
        <v>14.6999999999999</v>
      </c>
      <c r="BL39">
        <v>8.4</v>
      </c>
      <c r="BM39">
        <v>3.1</v>
      </c>
      <c r="BN39">
        <v>10.6</v>
      </c>
      <c r="BO39">
        <v>5.7</v>
      </c>
      <c r="BP39">
        <v>0</v>
      </c>
      <c r="BQ39">
        <v>2.1</v>
      </c>
      <c r="BR39">
        <v>7.3</v>
      </c>
      <c r="BS39">
        <v>4.8</v>
      </c>
      <c r="BT39">
        <v>47.5</v>
      </c>
      <c r="BU39">
        <v>8.8000000000000007</v>
      </c>
      <c r="BV39">
        <v>0</v>
      </c>
      <c r="BW39">
        <v>0.3</v>
      </c>
      <c r="BX39">
        <v>0.50249999999999995</v>
      </c>
      <c r="BY39">
        <v>0.36570000000000003</v>
      </c>
      <c r="BZ39">
        <v>0.66359999999999997</v>
      </c>
      <c r="CA39">
        <v>0.67820000000000003</v>
      </c>
      <c r="CB39">
        <v>2.21</v>
      </c>
      <c r="CC39">
        <v>0.5776</v>
      </c>
      <c r="CD39">
        <v>0.15770000000000001</v>
      </c>
      <c r="CE39">
        <v>0.27350000000000002</v>
      </c>
      <c r="CF39">
        <v>7.2599999999999998E-2</v>
      </c>
      <c r="CG39">
        <v>0.76280000000000003</v>
      </c>
      <c r="CH39">
        <v>1.2665999999999999</v>
      </c>
      <c r="CI39">
        <v>0.1089</v>
      </c>
      <c r="CJ39">
        <v>0.61199999999999999</v>
      </c>
      <c r="CK39">
        <v>0.72409999999999997</v>
      </c>
      <c r="CL39">
        <v>1.3361000000000001</v>
      </c>
      <c r="CM39">
        <v>0.6643</v>
      </c>
      <c r="CN39">
        <v>0.55910000000000004</v>
      </c>
      <c r="CO39">
        <v>0</v>
      </c>
      <c r="CP39">
        <v>0.73540000000000005</v>
      </c>
      <c r="CQ39">
        <v>0.74529999999999996</v>
      </c>
      <c r="CR39">
        <v>0</v>
      </c>
      <c r="CS39">
        <v>2.0398000000000001</v>
      </c>
      <c r="CT39">
        <v>0.41299999999999998</v>
      </c>
      <c r="CU39">
        <v>6.8524000000000003</v>
      </c>
      <c r="CV39">
        <v>0.46970000000000001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280</v>
      </c>
      <c r="DR39">
        <v>149</v>
      </c>
      <c r="DS39">
        <v>7</v>
      </c>
      <c r="DT39">
        <v>3.7</v>
      </c>
      <c r="DU39">
        <v>1998</v>
      </c>
      <c r="DV39">
        <v>2.0655441401018E-2</v>
      </c>
      <c r="DW39">
        <v>1.9739719752E-5</v>
      </c>
    </row>
    <row r="40" spans="1:127" x14ac:dyDescent="0.2">
      <c r="A40">
        <v>44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36081057900</v>
      </c>
      <c r="H40" t="s">
        <v>1728</v>
      </c>
      <c r="I40">
        <v>2.6389300000000001E-2</v>
      </c>
      <c r="J40">
        <v>1693</v>
      </c>
      <c r="K40">
        <v>177</v>
      </c>
      <c r="L40">
        <v>682</v>
      </c>
      <c r="M40">
        <v>22</v>
      </c>
      <c r="N40">
        <v>615</v>
      </c>
      <c r="O40">
        <v>48</v>
      </c>
      <c r="P40">
        <v>220</v>
      </c>
      <c r="Q40">
        <v>89</v>
      </c>
      <c r="R40">
        <v>40</v>
      </c>
      <c r="S40">
        <v>27</v>
      </c>
      <c r="T40">
        <v>24543</v>
      </c>
      <c r="U40">
        <v>2785</v>
      </c>
      <c r="V40">
        <v>196</v>
      </c>
      <c r="W40">
        <v>81</v>
      </c>
      <c r="X40">
        <v>151</v>
      </c>
      <c r="Y40">
        <v>56</v>
      </c>
      <c r="Z40">
        <v>367</v>
      </c>
      <c r="AA40">
        <v>89</v>
      </c>
      <c r="AB40">
        <v>188</v>
      </c>
      <c r="AC40">
        <v>64</v>
      </c>
      <c r="AD40">
        <v>78</v>
      </c>
      <c r="AE40">
        <v>40.899999999999899</v>
      </c>
      <c r="AF40">
        <v>653</v>
      </c>
      <c r="AG40">
        <v>256.8</v>
      </c>
      <c r="AH40">
        <v>151</v>
      </c>
      <c r="AI40">
        <v>68.2</v>
      </c>
      <c r="AJ40">
        <v>56</v>
      </c>
      <c r="AK40">
        <v>30.1</v>
      </c>
      <c r="AL40">
        <v>0</v>
      </c>
      <c r="AM40">
        <v>11</v>
      </c>
      <c r="AN40">
        <v>16</v>
      </c>
      <c r="AO40">
        <v>18.600000000000001</v>
      </c>
      <c r="AP40">
        <v>226</v>
      </c>
      <c r="AQ40">
        <v>61</v>
      </c>
      <c r="AR40">
        <v>0</v>
      </c>
      <c r="AS40">
        <v>11</v>
      </c>
      <c r="AT40">
        <v>13</v>
      </c>
      <c r="AU40">
        <v>5.5</v>
      </c>
      <c r="AV40">
        <v>4.5</v>
      </c>
      <c r="AW40">
        <v>3</v>
      </c>
      <c r="AX40">
        <v>24543</v>
      </c>
      <c r="AY40">
        <v>2785</v>
      </c>
      <c r="AZ40">
        <v>16.5</v>
      </c>
      <c r="BA40">
        <v>6.1</v>
      </c>
      <c r="BB40">
        <v>8.9</v>
      </c>
      <c r="BC40">
        <v>3.8</v>
      </c>
      <c r="BD40">
        <v>21.6999999999999</v>
      </c>
      <c r="BE40">
        <v>4.7</v>
      </c>
      <c r="BF40">
        <v>11.1</v>
      </c>
      <c r="BG40">
        <v>3.8</v>
      </c>
      <c r="BH40">
        <v>12.6999999999999</v>
      </c>
      <c r="BI40">
        <v>6.6</v>
      </c>
      <c r="BJ40">
        <v>38.6</v>
      </c>
      <c r="BK40">
        <v>14.6</v>
      </c>
      <c r="BL40">
        <v>9.6</v>
      </c>
      <c r="BM40">
        <v>4.2</v>
      </c>
      <c r="BN40">
        <v>8.1999999999999904</v>
      </c>
      <c r="BO40">
        <v>4.4000000000000004</v>
      </c>
      <c r="BP40">
        <v>0</v>
      </c>
      <c r="BQ40">
        <v>4.3</v>
      </c>
      <c r="BR40">
        <v>2.6</v>
      </c>
      <c r="BS40">
        <v>3</v>
      </c>
      <c r="BT40">
        <v>36.700000000000003</v>
      </c>
      <c r="BU40">
        <v>9.1</v>
      </c>
      <c r="BV40">
        <v>0</v>
      </c>
      <c r="BW40">
        <v>0.6</v>
      </c>
      <c r="BX40">
        <v>0.5353</v>
      </c>
      <c r="BY40">
        <v>0.2198</v>
      </c>
      <c r="BZ40">
        <v>0.6502</v>
      </c>
      <c r="CA40">
        <v>0.67369999999999997</v>
      </c>
      <c r="CB40">
        <v>2.0790000000000002</v>
      </c>
      <c r="CC40">
        <v>0.54310000000000003</v>
      </c>
      <c r="CD40">
        <v>0.15770000000000001</v>
      </c>
      <c r="CE40">
        <v>0.53269999999999995</v>
      </c>
      <c r="CF40">
        <v>0.53239999999999998</v>
      </c>
      <c r="CG40">
        <v>0.74529999999999996</v>
      </c>
      <c r="CH40">
        <v>1.9681</v>
      </c>
      <c r="CI40">
        <v>0.46510000000000001</v>
      </c>
      <c r="CJ40">
        <v>0.54490000000000005</v>
      </c>
      <c r="CK40">
        <v>0.75039999999999996</v>
      </c>
      <c r="CL40">
        <v>1.2952999999999999</v>
      </c>
      <c r="CM40">
        <v>0.64039999999999997</v>
      </c>
      <c r="CN40">
        <v>0.51259999999999994</v>
      </c>
      <c r="CO40">
        <v>0</v>
      </c>
      <c r="CP40">
        <v>0.48209999999999997</v>
      </c>
      <c r="CQ40">
        <v>0.6774</v>
      </c>
      <c r="CR40">
        <v>0</v>
      </c>
      <c r="CS40">
        <v>1.6720999999999999</v>
      </c>
      <c r="CT40">
        <v>0.26150000000000001</v>
      </c>
      <c r="CU40">
        <v>7.0145</v>
      </c>
      <c r="CV40">
        <v>0.49669999999999997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233</v>
      </c>
      <c r="DR40">
        <v>73</v>
      </c>
      <c r="DS40">
        <v>13.8</v>
      </c>
      <c r="DT40">
        <v>4.0999999999999996</v>
      </c>
      <c r="DU40">
        <v>504</v>
      </c>
      <c r="DV40">
        <v>1.2895277261114E-2</v>
      </c>
      <c r="DW40">
        <v>7.202791653E-6</v>
      </c>
    </row>
    <row r="41" spans="1:127" x14ac:dyDescent="0.2">
      <c r="A41">
        <v>45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36081058100</v>
      </c>
      <c r="H41" t="s">
        <v>1727</v>
      </c>
      <c r="I41">
        <v>5.4975900000000001E-2</v>
      </c>
      <c r="J41">
        <v>2865</v>
      </c>
      <c r="K41">
        <v>364</v>
      </c>
      <c r="L41">
        <v>1135</v>
      </c>
      <c r="M41">
        <v>23</v>
      </c>
      <c r="N41">
        <v>1085</v>
      </c>
      <c r="O41">
        <v>54</v>
      </c>
      <c r="P41">
        <v>332</v>
      </c>
      <c r="Q41">
        <v>188</v>
      </c>
      <c r="R41">
        <v>56</v>
      </c>
      <c r="S41">
        <v>50</v>
      </c>
      <c r="T41">
        <v>35023</v>
      </c>
      <c r="U41">
        <v>9564</v>
      </c>
      <c r="V41">
        <v>239</v>
      </c>
      <c r="W41">
        <v>111</v>
      </c>
      <c r="X41">
        <v>232</v>
      </c>
      <c r="Y41">
        <v>89</v>
      </c>
      <c r="Z41">
        <v>575</v>
      </c>
      <c r="AA41">
        <v>184</v>
      </c>
      <c r="AB41">
        <v>152</v>
      </c>
      <c r="AC41">
        <v>71</v>
      </c>
      <c r="AD41">
        <v>127</v>
      </c>
      <c r="AE41">
        <v>83.599999999999895</v>
      </c>
      <c r="AF41">
        <v>1267</v>
      </c>
      <c r="AG41">
        <v>490.6</v>
      </c>
      <c r="AH41">
        <v>372</v>
      </c>
      <c r="AI41">
        <v>159.4</v>
      </c>
      <c r="AJ41">
        <v>270</v>
      </c>
      <c r="AK41">
        <v>78</v>
      </c>
      <c r="AL41">
        <v>0</v>
      </c>
      <c r="AM41">
        <v>11</v>
      </c>
      <c r="AN41">
        <v>40</v>
      </c>
      <c r="AO41">
        <v>37.5</v>
      </c>
      <c r="AP41">
        <v>420</v>
      </c>
      <c r="AQ41">
        <v>106</v>
      </c>
      <c r="AR41">
        <v>0</v>
      </c>
      <c r="AS41">
        <v>11</v>
      </c>
      <c r="AT41">
        <v>11.6</v>
      </c>
      <c r="AU41">
        <v>6.5</v>
      </c>
      <c r="AV41">
        <v>3.4</v>
      </c>
      <c r="AW41">
        <v>2.9</v>
      </c>
      <c r="AX41">
        <v>35023</v>
      </c>
      <c r="AY41">
        <v>9564</v>
      </c>
      <c r="AZ41">
        <v>11.5</v>
      </c>
      <c r="BA41">
        <v>4.9000000000000004</v>
      </c>
      <c r="BB41">
        <v>8.1</v>
      </c>
      <c r="BC41">
        <v>3.1</v>
      </c>
      <c r="BD41">
        <v>20.100000000000001</v>
      </c>
      <c r="BE41">
        <v>5.9</v>
      </c>
      <c r="BF41">
        <v>5.3</v>
      </c>
      <c r="BG41">
        <v>2.7</v>
      </c>
      <c r="BH41">
        <v>11.6999999999999</v>
      </c>
      <c r="BI41">
        <v>7.7</v>
      </c>
      <c r="BJ41">
        <v>44.2</v>
      </c>
      <c r="BK41">
        <v>16.1999999999999</v>
      </c>
      <c r="BL41">
        <v>13.5</v>
      </c>
      <c r="BM41">
        <v>5.5</v>
      </c>
      <c r="BN41">
        <v>23.8</v>
      </c>
      <c r="BO41">
        <v>6.9</v>
      </c>
      <c r="BP41">
        <v>0</v>
      </c>
      <c r="BQ41">
        <v>2.6</v>
      </c>
      <c r="BR41">
        <v>3.7</v>
      </c>
      <c r="BS41">
        <v>3.4</v>
      </c>
      <c r="BT41">
        <v>38.700000000000003</v>
      </c>
      <c r="BU41">
        <v>9.5</v>
      </c>
      <c r="BV41">
        <v>0</v>
      </c>
      <c r="BW41">
        <v>0.4</v>
      </c>
      <c r="BX41">
        <v>0.48699999999999999</v>
      </c>
      <c r="BY41">
        <v>0.1158</v>
      </c>
      <c r="BZ41">
        <v>0.32150000000000001</v>
      </c>
      <c r="CA41">
        <v>0.49709999999999999</v>
      </c>
      <c r="CB41">
        <v>1.4214</v>
      </c>
      <c r="CC41">
        <v>0.32800000000000001</v>
      </c>
      <c r="CD41">
        <v>0.1205</v>
      </c>
      <c r="CE41">
        <v>0.40010000000000001</v>
      </c>
      <c r="CF41">
        <v>5.2400000000000002E-2</v>
      </c>
      <c r="CG41">
        <v>0.71150000000000002</v>
      </c>
      <c r="CH41">
        <v>1.2845</v>
      </c>
      <c r="CI41">
        <v>0.11219999999999999</v>
      </c>
      <c r="CJ41">
        <v>0.58240000000000003</v>
      </c>
      <c r="CK41">
        <v>0.8175</v>
      </c>
      <c r="CL41">
        <v>1.3998999999999999</v>
      </c>
      <c r="CM41">
        <v>0.70430000000000004</v>
      </c>
      <c r="CN41">
        <v>0.69650000000000001</v>
      </c>
      <c r="CO41">
        <v>0</v>
      </c>
      <c r="CP41">
        <v>0.56859999999999999</v>
      </c>
      <c r="CQ41">
        <v>0.69340000000000002</v>
      </c>
      <c r="CR41">
        <v>0</v>
      </c>
      <c r="CS41">
        <v>1.9583999999999999</v>
      </c>
      <c r="CT41">
        <v>0.37909999999999999</v>
      </c>
      <c r="CU41">
        <v>6.0641999999999996</v>
      </c>
      <c r="CV41">
        <v>0.33579999999999999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484</v>
      </c>
      <c r="DR41">
        <v>232</v>
      </c>
      <c r="DS41">
        <v>16.899999999999899</v>
      </c>
      <c r="DT41">
        <v>7</v>
      </c>
      <c r="DU41">
        <v>1197</v>
      </c>
      <c r="DV41">
        <v>1.6804925798024999E-2</v>
      </c>
      <c r="DW41">
        <v>1.5255606952999999E-5</v>
      </c>
    </row>
    <row r="42" spans="1:127" x14ac:dyDescent="0.2">
      <c r="A42">
        <v>46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36081058300</v>
      </c>
      <c r="H42" t="s">
        <v>1726</v>
      </c>
      <c r="I42">
        <v>5.5256199999999998E-2</v>
      </c>
      <c r="J42">
        <v>3572</v>
      </c>
      <c r="K42">
        <v>410</v>
      </c>
      <c r="L42">
        <v>1401</v>
      </c>
      <c r="M42">
        <v>48</v>
      </c>
      <c r="N42">
        <v>1240</v>
      </c>
      <c r="O42">
        <v>87</v>
      </c>
      <c r="P42">
        <v>276</v>
      </c>
      <c r="Q42">
        <v>117</v>
      </c>
      <c r="R42">
        <v>69</v>
      </c>
      <c r="S42">
        <v>47</v>
      </c>
      <c r="T42">
        <v>30932</v>
      </c>
      <c r="U42">
        <v>5236</v>
      </c>
      <c r="V42">
        <v>257</v>
      </c>
      <c r="W42">
        <v>101</v>
      </c>
      <c r="X42">
        <v>468</v>
      </c>
      <c r="Y42">
        <v>221</v>
      </c>
      <c r="Z42">
        <v>633</v>
      </c>
      <c r="AA42">
        <v>191</v>
      </c>
      <c r="AB42">
        <v>239</v>
      </c>
      <c r="AC42">
        <v>108</v>
      </c>
      <c r="AD42">
        <v>101</v>
      </c>
      <c r="AE42">
        <v>64.900000000000006</v>
      </c>
      <c r="AF42">
        <v>1762</v>
      </c>
      <c r="AG42">
        <v>525.70000000000005</v>
      </c>
      <c r="AH42">
        <v>305</v>
      </c>
      <c r="AI42">
        <v>136.5</v>
      </c>
      <c r="AJ42">
        <v>89</v>
      </c>
      <c r="AK42">
        <v>58.799999999999898</v>
      </c>
      <c r="AL42">
        <v>8</v>
      </c>
      <c r="AM42">
        <v>12</v>
      </c>
      <c r="AN42">
        <v>43</v>
      </c>
      <c r="AO42">
        <v>44.1</v>
      </c>
      <c r="AP42">
        <v>553</v>
      </c>
      <c r="AQ42">
        <v>103</v>
      </c>
      <c r="AR42">
        <v>0</v>
      </c>
      <c r="AS42">
        <v>11</v>
      </c>
      <c r="AT42">
        <v>7.7</v>
      </c>
      <c r="AU42">
        <v>3.6</v>
      </c>
      <c r="AV42">
        <v>3.6</v>
      </c>
      <c r="AW42">
        <v>2.2999999999999998</v>
      </c>
      <c r="AX42">
        <v>30932</v>
      </c>
      <c r="AY42">
        <v>5236</v>
      </c>
      <c r="AZ42">
        <v>9.6999999999999904</v>
      </c>
      <c r="BA42">
        <v>4.2</v>
      </c>
      <c r="BB42">
        <v>13.1</v>
      </c>
      <c r="BC42">
        <v>5.5</v>
      </c>
      <c r="BD42">
        <v>17.6999999999999</v>
      </c>
      <c r="BE42">
        <v>4.9000000000000004</v>
      </c>
      <c r="BF42">
        <v>6.7</v>
      </c>
      <c r="BG42">
        <v>3.3</v>
      </c>
      <c r="BH42">
        <v>8.1</v>
      </c>
      <c r="BI42">
        <v>5.2</v>
      </c>
      <c r="BJ42">
        <v>49.299999999999898</v>
      </c>
      <c r="BK42">
        <v>13.6</v>
      </c>
      <c r="BL42">
        <v>9.3000000000000007</v>
      </c>
      <c r="BM42">
        <v>4</v>
      </c>
      <c r="BN42">
        <v>6.4</v>
      </c>
      <c r="BO42">
        <v>4.2</v>
      </c>
      <c r="BP42">
        <v>0.6</v>
      </c>
      <c r="BQ42">
        <v>0.8</v>
      </c>
      <c r="BR42">
        <v>3.5</v>
      </c>
      <c r="BS42">
        <v>3.5</v>
      </c>
      <c r="BT42">
        <v>44.6</v>
      </c>
      <c r="BU42">
        <v>7.7</v>
      </c>
      <c r="BV42">
        <v>0</v>
      </c>
      <c r="BW42">
        <v>0.3</v>
      </c>
      <c r="BX42">
        <v>0.31340000000000001</v>
      </c>
      <c r="BY42">
        <v>0.1331</v>
      </c>
      <c r="BZ42">
        <v>0.42920000000000003</v>
      </c>
      <c r="CA42">
        <v>0.41739999999999999</v>
      </c>
      <c r="CB42">
        <v>1.2930999999999999</v>
      </c>
      <c r="CC42">
        <v>0.2928</v>
      </c>
      <c r="CD42">
        <v>0.40589999999999998</v>
      </c>
      <c r="CE42">
        <v>0.25059999999999999</v>
      </c>
      <c r="CF42">
        <v>0.13239999999999999</v>
      </c>
      <c r="CG42">
        <v>0.53320000000000001</v>
      </c>
      <c r="CH42">
        <v>1.3221000000000001</v>
      </c>
      <c r="CI42">
        <v>0.1207</v>
      </c>
      <c r="CJ42">
        <v>0.61219999999999997</v>
      </c>
      <c r="CK42">
        <v>0.74439999999999995</v>
      </c>
      <c r="CL42">
        <v>1.3567</v>
      </c>
      <c r="CM42">
        <v>0.67789999999999995</v>
      </c>
      <c r="CN42">
        <v>0.4662</v>
      </c>
      <c r="CO42">
        <v>0.72009999999999996</v>
      </c>
      <c r="CP42">
        <v>0.55269999999999997</v>
      </c>
      <c r="CQ42">
        <v>0.72870000000000001</v>
      </c>
      <c r="CR42">
        <v>0</v>
      </c>
      <c r="CS42">
        <v>2.4678</v>
      </c>
      <c r="CT42">
        <v>0.60729999999999995</v>
      </c>
      <c r="CU42">
        <v>6.4397000000000002</v>
      </c>
      <c r="CV42">
        <v>0.39989999999999998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504</v>
      </c>
      <c r="DR42">
        <v>189</v>
      </c>
      <c r="DS42">
        <v>14.1</v>
      </c>
      <c r="DT42">
        <v>4.5999999999999996</v>
      </c>
      <c r="DU42">
        <v>1971</v>
      </c>
      <c r="DV42">
        <v>1.6867029001025002E-2</v>
      </c>
      <c r="DW42">
        <v>1.5248657706000001E-5</v>
      </c>
    </row>
    <row r="43" spans="1:127" x14ac:dyDescent="0.2">
      <c r="A43">
        <v>47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36081058500</v>
      </c>
      <c r="H43" t="s">
        <v>1725</v>
      </c>
      <c r="I43">
        <v>6.6086400000000003E-2</v>
      </c>
      <c r="J43">
        <v>4685</v>
      </c>
      <c r="K43">
        <v>545</v>
      </c>
      <c r="L43">
        <v>1593</v>
      </c>
      <c r="M43">
        <v>55</v>
      </c>
      <c r="N43">
        <v>1508</v>
      </c>
      <c r="O43">
        <v>78</v>
      </c>
      <c r="P43">
        <v>619</v>
      </c>
      <c r="Q43">
        <v>321</v>
      </c>
      <c r="R43">
        <v>123</v>
      </c>
      <c r="S43">
        <v>67</v>
      </c>
      <c r="T43">
        <v>24220</v>
      </c>
      <c r="U43">
        <v>3440</v>
      </c>
      <c r="V43">
        <v>701</v>
      </c>
      <c r="W43">
        <v>293</v>
      </c>
      <c r="X43">
        <v>345</v>
      </c>
      <c r="Y43">
        <v>124</v>
      </c>
      <c r="Z43">
        <v>1102</v>
      </c>
      <c r="AA43">
        <v>259</v>
      </c>
      <c r="AB43">
        <v>207</v>
      </c>
      <c r="AC43">
        <v>82</v>
      </c>
      <c r="AD43">
        <v>99</v>
      </c>
      <c r="AE43">
        <v>76.900000000000006</v>
      </c>
      <c r="AF43">
        <v>2715</v>
      </c>
      <c r="AG43">
        <v>655.39999999999895</v>
      </c>
      <c r="AH43">
        <v>683</v>
      </c>
      <c r="AI43">
        <v>266.60000000000002</v>
      </c>
      <c r="AJ43">
        <v>56</v>
      </c>
      <c r="AK43">
        <v>43.7</v>
      </c>
      <c r="AL43">
        <v>0</v>
      </c>
      <c r="AM43">
        <v>11</v>
      </c>
      <c r="AN43">
        <v>112</v>
      </c>
      <c r="AO43">
        <v>69.400000000000006</v>
      </c>
      <c r="AP43">
        <v>761</v>
      </c>
      <c r="AQ43">
        <v>121</v>
      </c>
      <c r="AR43">
        <v>0</v>
      </c>
      <c r="AS43">
        <v>11</v>
      </c>
      <c r="AT43">
        <v>13.1999999999999</v>
      </c>
      <c r="AU43">
        <v>6.3</v>
      </c>
      <c r="AV43">
        <v>5.3</v>
      </c>
      <c r="AW43">
        <v>2.9</v>
      </c>
      <c r="AX43">
        <v>24220</v>
      </c>
      <c r="AY43">
        <v>3440</v>
      </c>
      <c r="AZ43">
        <v>22.5</v>
      </c>
      <c r="BA43">
        <v>7.9</v>
      </c>
      <c r="BB43">
        <v>7.4</v>
      </c>
      <c r="BC43">
        <v>2.8</v>
      </c>
      <c r="BD43">
        <v>23.5</v>
      </c>
      <c r="BE43">
        <v>4.8</v>
      </c>
      <c r="BF43">
        <v>4.4000000000000004</v>
      </c>
      <c r="BG43">
        <v>1.7</v>
      </c>
      <c r="BH43">
        <v>6.6</v>
      </c>
      <c r="BI43">
        <v>5.0999999999999996</v>
      </c>
      <c r="BJ43">
        <v>58</v>
      </c>
      <c r="BK43">
        <v>12.3</v>
      </c>
      <c r="BL43">
        <v>15.8</v>
      </c>
      <c r="BM43">
        <v>5.9</v>
      </c>
      <c r="BN43">
        <v>3.5</v>
      </c>
      <c r="BO43">
        <v>2.7</v>
      </c>
      <c r="BP43">
        <v>0</v>
      </c>
      <c r="BQ43">
        <v>1.9</v>
      </c>
      <c r="BR43">
        <v>7.4</v>
      </c>
      <c r="BS43">
        <v>4.5999999999999996</v>
      </c>
      <c r="BT43">
        <v>50.5</v>
      </c>
      <c r="BU43">
        <v>7.1</v>
      </c>
      <c r="BV43">
        <v>0</v>
      </c>
      <c r="BW43">
        <v>0.2</v>
      </c>
      <c r="BX43">
        <v>0.54090000000000005</v>
      </c>
      <c r="BY43">
        <v>0.30990000000000001</v>
      </c>
      <c r="BZ43">
        <v>0.6603</v>
      </c>
      <c r="CA43">
        <v>0.79010000000000002</v>
      </c>
      <c r="CB43">
        <v>2.3012999999999999</v>
      </c>
      <c r="CC43">
        <v>0.60460000000000003</v>
      </c>
      <c r="CD43">
        <v>9.4100000000000003E-2</v>
      </c>
      <c r="CE43">
        <v>0.67710000000000004</v>
      </c>
      <c r="CF43">
        <v>2.93E-2</v>
      </c>
      <c r="CG43">
        <v>0.42280000000000001</v>
      </c>
      <c r="CH43">
        <v>1.2233000000000001</v>
      </c>
      <c r="CI43">
        <v>9.8599999999999993E-2</v>
      </c>
      <c r="CJ43">
        <v>0.65069999999999995</v>
      </c>
      <c r="CK43">
        <v>0.85299999999999998</v>
      </c>
      <c r="CL43">
        <v>1.5037</v>
      </c>
      <c r="CM43">
        <v>0.77590000000000003</v>
      </c>
      <c r="CN43">
        <v>0.38080000000000003</v>
      </c>
      <c r="CO43">
        <v>0</v>
      </c>
      <c r="CP43">
        <v>0.73929999999999996</v>
      </c>
      <c r="CQ43">
        <v>0.76449999999999996</v>
      </c>
      <c r="CR43">
        <v>0</v>
      </c>
      <c r="CS43">
        <v>1.8846000000000001</v>
      </c>
      <c r="CT43">
        <v>0.34799999999999998</v>
      </c>
      <c r="CU43">
        <v>6.9127999999999998</v>
      </c>
      <c r="CV43">
        <v>0.4793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725</v>
      </c>
      <c r="DR43">
        <v>358</v>
      </c>
      <c r="DS43">
        <v>15.6</v>
      </c>
      <c r="DT43">
        <v>7.1</v>
      </c>
      <c r="DU43">
        <v>2234</v>
      </c>
      <c r="DV43">
        <v>1.8655112200290001E-2</v>
      </c>
      <c r="DW43">
        <v>1.8229037521E-5</v>
      </c>
    </row>
    <row r="44" spans="1:127" x14ac:dyDescent="0.2">
      <c r="A44">
        <v>48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36081058700</v>
      </c>
      <c r="H44" t="s">
        <v>1724</v>
      </c>
      <c r="I44">
        <v>5.5803699999999998E-2</v>
      </c>
      <c r="J44">
        <v>3467</v>
      </c>
      <c r="K44">
        <v>527</v>
      </c>
      <c r="L44">
        <v>1387</v>
      </c>
      <c r="M44">
        <v>40</v>
      </c>
      <c r="N44">
        <v>1328</v>
      </c>
      <c r="O44">
        <v>73</v>
      </c>
      <c r="P44">
        <v>274</v>
      </c>
      <c r="Q44">
        <v>215</v>
      </c>
      <c r="R44">
        <v>34</v>
      </c>
      <c r="S44">
        <v>27</v>
      </c>
      <c r="T44">
        <v>25275</v>
      </c>
      <c r="U44">
        <v>3373</v>
      </c>
      <c r="V44">
        <v>434</v>
      </c>
      <c r="W44">
        <v>179</v>
      </c>
      <c r="X44">
        <v>383</v>
      </c>
      <c r="Y44">
        <v>127</v>
      </c>
      <c r="Z44">
        <v>928</v>
      </c>
      <c r="AA44">
        <v>306</v>
      </c>
      <c r="AB44">
        <v>99</v>
      </c>
      <c r="AC44">
        <v>54</v>
      </c>
      <c r="AD44">
        <v>146</v>
      </c>
      <c r="AE44">
        <v>86</v>
      </c>
      <c r="AF44">
        <v>1016</v>
      </c>
      <c r="AG44">
        <v>766.1</v>
      </c>
      <c r="AH44">
        <v>377</v>
      </c>
      <c r="AI44">
        <v>177.9</v>
      </c>
      <c r="AJ44">
        <v>300</v>
      </c>
      <c r="AK44">
        <v>83.799999999999898</v>
      </c>
      <c r="AL44">
        <v>0</v>
      </c>
      <c r="AM44">
        <v>11</v>
      </c>
      <c r="AN44">
        <v>79</v>
      </c>
      <c r="AO44">
        <v>56.6</v>
      </c>
      <c r="AP44">
        <v>666</v>
      </c>
      <c r="AQ44">
        <v>116</v>
      </c>
      <c r="AR44">
        <v>0</v>
      </c>
      <c r="AS44">
        <v>11</v>
      </c>
      <c r="AT44">
        <v>7.9</v>
      </c>
      <c r="AU44">
        <v>6.2</v>
      </c>
      <c r="AV44">
        <v>1.9</v>
      </c>
      <c r="AW44">
        <v>1.5</v>
      </c>
      <c r="AX44">
        <v>25275</v>
      </c>
      <c r="AY44">
        <v>3373</v>
      </c>
      <c r="AZ44">
        <v>17.600000000000001</v>
      </c>
      <c r="BA44">
        <v>7.1</v>
      </c>
      <c r="BB44">
        <v>11</v>
      </c>
      <c r="BC44">
        <v>4</v>
      </c>
      <c r="BD44">
        <v>26.8</v>
      </c>
      <c r="BE44">
        <v>7.8</v>
      </c>
      <c r="BF44">
        <v>2.9</v>
      </c>
      <c r="BG44">
        <v>1.6</v>
      </c>
      <c r="BH44">
        <v>11</v>
      </c>
      <c r="BI44">
        <v>6.4</v>
      </c>
      <c r="BJ44">
        <v>29.3</v>
      </c>
      <c r="BK44">
        <v>21.6</v>
      </c>
      <c r="BL44">
        <v>11.6999999999999</v>
      </c>
      <c r="BM44">
        <v>5.3</v>
      </c>
      <c r="BN44">
        <v>21.6</v>
      </c>
      <c r="BO44">
        <v>6</v>
      </c>
      <c r="BP44">
        <v>0</v>
      </c>
      <c r="BQ44">
        <v>2.1</v>
      </c>
      <c r="BR44">
        <v>5.9</v>
      </c>
      <c r="BS44">
        <v>4.2</v>
      </c>
      <c r="BT44">
        <v>50.2</v>
      </c>
      <c r="BU44">
        <v>8.1999999999999904</v>
      </c>
      <c r="BV44">
        <v>0</v>
      </c>
      <c r="BW44">
        <v>0.3</v>
      </c>
      <c r="BX44">
        <v>0.32229999999999998</v>
      </c>
      <c r="BY44">
        <v>2.58E-2</v>
      </c>
      <c r="BZ44">
        <v>0.62339999999999995</v>
      </c>
      <c r="CA44">
        <v>0.70130000000000003</v>
      </c>
      <c r="CB44">
        <v>1.6728000000000001</v>
      </c>
      <c r="CC44">
        <v>0.40679999999999999</v>
      </c>
      <c r="CD44">
        <v>0.27060000000000001</v>
      </c>
      <c r="CE44">
        <v>0.84309999999999996</v>
      </c>
      <c r="CF44">
        <v>9.2999999999999992E-3</v>
      </c>
      <c r="CG44">
        <v>0.68659999999999999</v>
      </c>
      <c r="CH44">
        <v>1.8095000000000001</v>
      </c>
      <c r="CI44">
        <v>0.35170000000000001</v>
      </c>
      <c r="CJ44">
        <v>0.4642</v>
      </c>
      <c r="CK44">
        <v>0.79059999999999997</v>
      </c>
      <c r="CL44">
        <v>1.2546999999999999</v>
      </c>
      <c r="CM44">
        <v>0.62029999999999996</v>
      </c>
      <c r="CN44">
        <v>0.68140000000000001</v>
      </c>
      <c r="CO44">
        <v>0</v>
      </c>
      <c r="CP44">
        <v>0.68569999999999998</v>
      </c>
      <c r="CQ44">
        <v>0.76229999999999998</v>
      </c>
      <c r="CR44">
        <v>0</v>
      </c>
      <c r="CS44">
        <v>2.1294</v>
      </c>
      <c r="CT44">
        <v>0.44690000000000002</v>
      </c>
      <c r="CU44">
        <v>6.8665000000000003</v>
      </c>
      <c r="CV44">
        <v>0.4718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426</v>
      </c>
      <c r="DR44">
        <v>174</v>
      </c>
      <c r="DS44">
        <v>12.3</v>
      </c>
      <c r="DT44">
        <v>5.2</v>
      </c>
      <c r="DU44">
        <v>1476</v>
      </c>
      <c r="DV44">
        <v>1.6761563491353E-2</v>
      </c>
      <c r="DW44">
        <v>1.5490290386000001E-5</v>
      </c>
    </row>
    <row r="45" spans="1:127" x14ac:dyDescent="0.2">
      <c r="A45">
        <v>49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36081058900</v>
      </c>
      <c r="H45" t="s">
        <v>1723</v>
      </c>
      <c r="I45">
        <v>6.3811800000000002E-2</v>
      </c>
      <c r="J45">
        <v>4587</v>
      </c>
      <c r="K45">
        <v>461</v>
      </c>
      <c r="L45">
        <v>1740</v>
      </c>
      <c r="M45">
        <v>53</v>
      </c>
      <c r="N45">
        <v>1551</v>
      </c>
      <c r="O45">
        <v>101</v>
      </c>
      <c r="P45">
        <v>1288</v>
      </c>
      <c r="Q45">
        <v>409</v>
      </c>
      <c r="R45">
        <v>202</v>
      </c>
      <c r="S45">
        <v>98</v>
      </c>
      <c r="T45">
        <v>18745</v>
      </c>
      <c r="U45">
        <v>2374</v>
      </c>
      <c r="V45">
        <v>457</v>
      </c>
      <c r="W45">
        <v>121</v>
      </c>
      <c r="X45">
        <v>264</v>
      </c>
      <c r="Y45">
        <v>75</v>
      </c>
      <c r="Z45">
        <v>1440</v>
      </c>
      <c r="AA45">
        <v>265</v>
      </c>
      <c r="AB45">
        <v>145</v>
      </c>
      <c r="AC45">
        <v>64</v>
      </c>
      <c r="AD45">
        <v>305</v>
      </c>
      <c r="AE45">
        <v>95.799999999999898</v>
      </c>
      <c r="AF45">
        <v>2218</v>
      </c>
      <c r="AG45">
        <v>609.70000000000005</v>
      </c>
      <c r="AH45">
        <v>425</v>
      </c>
      <c r="AI45">
        <v>146</v>
      </c>
      <c r="AJ45">
        <v>13</v>
      </c>
      <c r="AK45">
        <v>16.100000000000001</v>
      </c>
      <c r="AL45">
        <v>10</v>
      </c>
      <c r="AM45">
        <v>15</v>
      </c>
      <c r="AN45">
        <v>102</v>
      </c>
      <c r="AO45">
        <v>48</v>
      </c>
      <c r="AP45">
        <v>885</v>
      </c>
      <c r="AQ45">
        <v>133</v>
      </c>
      <c r="AR45">
        <v>0</v>
      </c>
      <c r="AS45">
        <v>11</v>
      </c>
      <c r="AT45">
        <v>28.399999999999899</v>
      </c>
      <c r="AU45">
        <v>8.1</v>
      </c>
      <c r="AV45">
        <v>8.9</v>
      </c>
      <c r="AW45">
        <v>4.3</v>
      </c>
      <c r="AX45">
        <v>18745</v>
      </c>
      <c r="AY45">
        <v>2374</v>
      </c>
      <c r="AZ45">
        <v>16.8</v>
      </c>
      <c r="BA45">
        <v>4.5999999999999996</v>
      </c>
      <c r="BB45">
        <v>5.8</v>
      </c>
      <c r="BC45">
        <v>1.8</v>
      </c>
      <c r="BD45">
        <v>31.399999999999899</v>
      </c>
      <c r="BE45">
        <v>4.8</v>
      </c>
      <c r="BF45">
        <v>3.2</v>
      </c>
      <c r="BG45">
        <v>1.4</v>
      </c>
      <c r="BH45">
        <v>19.6999999999999</v>
      </c>
      <c r="BI45">
        <v>6</v>
      </c>
      <c r="BJ45">
        <v>48.399999999999899</v>
      </c>
      <c r="BK45">
        <v>12.4</v>
      </c>
      <c r="BL45">
        <v>10.6</v>
      </c>
      <c r="BM45">
        <v>3.4</v>
      </c>
      <c r="BN45">
        <v>0.7</v>
      </c>
      <c r="BO45">
        <v>0.9</v>
      </c>
      <c r="BP45">
        <v>0.6</v>
      </c>
      <c r="BQ45">
        <v>0.9</v>
      </c>
      <c r="BR45">
        <v>6.6</v>
      </c>
      <c r="BS45">
        <v>3.1</v>
      </c>
      <c r="BT45">
        <v>57.1</v>
      </c>
      <c r="BU45">
        <v>8.1</v>
      </c>
      <c r="BV45">
        <v>0</v>
      </c>
      <c r="BW45">
        <v>0.2</v>
      </c>
      <c r="BX45">
        <v>0.83860000000000001</v>
      </c>
      <c r="BY45">
        <v>0.67969999999999997</v>
      </c>
      <c r="BZ45">
        <v>0.83450000000000002</v>
      </c>
      <c r="CA45">
        <v>0.68269999999999997</v>
      </c>
      <c r="CB45">
        <v>3.0356000000000001</v>
      </c>
      <c r="CC45">
        <v>0.81820000000000004</v>
      </c>
      <c r="CD45">
        <v>4.7399999999999998E-2</v>
      </c>
      <c r="CE45">
        <v>0.94669999999999999</v>
      </c>
      <c r="CF45">
        <v>1.24E-2</v>
      </c>
      <c r="CG45">
        <v>0.89190000000000003</v>
      </c>
      <c r="CH45">
        <v>1.8983000000000001</v>
      </c>
      <c r="CI45">
        <v>0.41399999999999998</v>
      </c>
      <c r="CJ45">
        <v>0.6069</v>
      </c>
      <c r="CK45">
        <v>0.77059999999999995</v>
      </c>
      <c r="CL45">
        <v>1.3774999999999999</v>
      </c>
      <c r="CM45">
        <v>0.6915</v>
      </c>
      <c r="CN45">
        <v>0.2177</v>
      </c>
      <c r="CO45">
        <v>0.72009999999999996</v>
      </c>
      <c r="CP45">
        <v>0.71150000000000002</v>
      </c>
      <c r="CQ45">
        <v>0.81210000000000004</v>
      </c>
      <c r="CR45">
        <v>0</v>
      </c>
      <c r="CS45">
        <v>2.4613999999999998</v>
      </c>
      <c r="CT45">
        <v>0.60599999999999998</v>
      </c>
      <c r="CU45">
        <v>8.7728000000000002</v>
      </c>
      <c r="CV45">
        <v>0.75439999999999996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873</v>
      </c>
      <c r="DR45">
        <v>217</v>
      </c>
      <c r="DS45">
        <v>19</v>
      </c>
      <c r="DT45">
        <v>4.9000000000000004</v>
      </c>
      <c r="DU45">
        <v>2649</v>
      </c>
      <c r="DV45">
        <v>1.7684585134457999E-2</v>
      </c>
      <c r="DW45">
        <v>1.7635322753999999E-5</v>
      </c>
    </row>
    <row r="46" spans="1:127" x14ac:dyDescent="0.2">
      <c r="A46">
        <v>50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36081059100</v>
      </c>
      <c r="H46" t="s">
        <v>1722</v>
      </c>
      <c r="I46">
        <v>7.8015799999999996E-2</v>
      </c>
      <c r="J46">
        <v>5142</v>
      </c>
      <c r="K46">
        <v>585</v>
      </c>
      <c r="L46">
        <v>2187</v>
      </c>
      <c r="M46">
        <v>62</v>
      </c>
      <c r="N46">
        <v>1934</v>
      </c>
      <c r="O46">
        <v>130</v>
      </c>
      <c r="P46">
        <v>723</v>
      </c>
      <c r="Q46">
        <v>354</v>
      </c>
      <c r="R46">
        <v>186</v>
      </c>
      <c r="S46">
        <v>111</v>
      </c>
      <c r="T46">
        <v>29224</v>
      </c>
      <c r="U46">
        <v>4637</v>
      </c>
      <c r="V46">
        <v>603</v>
      </c>
      <c r="W46">
        <v>218</v>
      </c>
      <c r="X46">
        <v>446</v>
      </c>
      <c r="Y46">
        <v>197</v>
      </c>
      <c r="Z46">
        <v>1143</v>
      </c>
      <c r="AA46">
        <v>318</v>
      </c>
      <c r="AB46">
        <v>215</v>
      </c>
      <c r="AC46">
        <v>105</v>
      </c>
      <c r="AD46">
        <v>261</v>
      </c>
      <c r="AE46">
        <v>137.69999999999899</v>
      </c>
      <c r="AF46">
        <v>2721</v>
      </c>
      <c r="AG46">
        <v>746.1</v>
      </c>
      <c r="AH46">
        <v>707</v>
      </c>
      <c r="AI46">
        <v>280.5</v>
      </c>
      <c r="AJ46">
        <v>90</v>
      </c>
      <c r="AK46">
        <v>68.400000000000006</v>
      </c>
      <c r="AL46">
        <v>0</v>
      </c>
      <c r="AM46">
        <v>16</v>
      </c>
      <c r="AN46">
        <v>207</v>
      </c>
      <c r="AO46">
        <v>94.099999999999895</v>
      </c>
      <c r="AP46">
        <v>1058</v>
      </c>
      <c r="AQ46">
        <v>199</v>
      </c>
      <c r="AR46">
        <v>0</v>
      </c>
      <c r="AS46">
        <v>16</v>
      </c>
      <c r="AT46">
        <v>14.1</v>
      </c>
      <c r="AU46">
        <v>6.7</v>
      </c>
      <c r="AV46">
        <v>6.2</v>
      </c>
      <c r="AW46">
        <v>3.8</v>
      </c>
      <c r="AX46">
        <v>29224</v>
      </c>
      <c r="AY46">
        <v>4637</v>
      </c>
      <c r="AZ46">
        <v>16.899999999999899</v>
      </c>
      <c r="BA46">
        <v>6</v>
      </c>
      <c r="BB46">
        <v>8.6999999999999904</v>
      </c>
      <c r="BC46">
        <v>4.0999999999999996</v>
      </c>
      <c r="BD46">
        <v>22.1999999999999</v>
      </c>
      <c r="BE46">
        <v>5.6</v>
      </c>
      <c r="BF46">
        <v>4.2</v>
      </c>
      <c r="BG46">
        <v>2</v>
      </c>
      <c r="BH46">
        <v>13.5</v>
      </c>
      <c r="BI46">
        <v>7.1</v>
      </c>
      <c r="BJ46">
        <v>52.899999999999899</v>
      </c>
      <c r="BK46">
        <v>13.1999999999999</v>
      </c>
      <c r="BL46">
        <v>14.1999999999999</v>
      </c>
      <c r="BM46">
        <v>5.4</v>
      </c>
      <c r="BN46">
        <v>4.0999999999999996</v>
      </c>
      <c r="BO46">
        <v>3.1</v>
      </c>
      <c r="BP46">
        <v>0</v>
      </c>
      <c r="BQ46">
        <v>1.4</v>
      </c>
      <c r="BR46">
        <v>10.6999999999999</v>
      </c>
      <c r="BS46">
        <v>4.8</v>
      </c>
      <c r="BT46">
        <v>54.7</v>
      </c>
      <c r="BU46">
        <v>8.6999999999999904</v>
      </c>
      <c r="BV46">
        <v>0</v>
      </c>
      <c r="BW46">
        <v>0.3</v>
      </c>
      <c r="BX46">
        <v>0.57230000000000003</v>
      </c>
      <c r="BY46">
        <v>0.41870000000000002</v>
      </c>
      <c r="BZ46">
        <v>0.48180000000000001</v>
      </c>
      <c r="CA46">
        <v>0.68579999999999997</v>
      </c>
      <c r="CB46">
        <v>2.1587000000000001</v>
      </c>
      <c r="CC46">
        <v>0.56599999999999995</v>
      </c>
      <c r="CD46">
        <v>0.1474</v>
      </c>
      <c r="CE46">
        <v>0.58009999999999995</v>
      </c>
      <c r="CF46">
        <v>2.5399999999999999E-2</v>
      </c>
      <c r="CG46">
        <v>0.76790000000000003</v>
      </c>
      <c r="CH46">
        <v>1.5207999999999999</v>
      </c>
      <c r="CI46">
        <v>0.18920000000000001</v>
      </c>
      <c r="CJ46">
        <v>0.62929999999999997</v>
      </c>
      <c r="CK46">
        <v>0.83240000000000003</v>
      </c>
      <c r="CL46">
        <v>1.4617</v>
      </c>
      <c r="CM46">
        <v>0.74690000000000001</v>
      </c>
      <c r="CN46">
        <v>0.40050000000000002</v>
      </c>
      <c r="CO46">
        <v>0</v>
      </c>
      <c r="CP46">
        <v>0.83109999999999995</v>
      </c>
      <c r="CQ46">
        <v>0.79310000000000003</v>
      </c>
      <c r="CR46">
        <v>0</v>
      </c>
      <c r="CS46">
        <v>2.0247999999999999</v>
      </c>
      <c r="CT46">
        <v>0.40639999999999998</v>
      </c>
      <c r="CU46">
        <v>7.1660000000000004</v>
      </c>
      <c r="CV46">
        <v>0.51949999999999996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891</v>
      </c>
      <c r="DR46">
        <v>338</v>
      </c>
      <c r="DS46">
        <v>17.3</v>
      </c>
      <c r="DT46">
        <v>6.1</v>
      </c>
      <c r="DU46">
        <v>1792</v>
      </c>
      <c r="DV46">
        <v>2.0048786140747999E-2</v>
      </c>
      <c r="DW46">
        <v>2.1529437252999999E-5</v>
      </c>
    </row>
    <row r="47" spans="1:127" x14ac:dyDescent="0.2">
      <c r="A47">
        <v>51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36081059300</v>
      </c>
      <c r="H47" t="s">
        <v>1721</v>
      </c>
      <c r="I47">
        <v>9.7353300000000004E-2</v>
      </c>
      <c r="J47">
        <v>4273</v>
      </c>
      <c r="K47">
        <v>381</v>
      </c>
      <c r="L47">
        <v>1580</v>
      </c>
      <c r="M47">
        <v>56</v>
      </c>
      <c r="N47">
        <v>1493</v>
      </c>
      <c r="O47">
        <v>79</v>
      </c>
      <c r="P47">
        <v>517</v>
      </c>
      <c r="Q47">
        <v>263</v>
      </c>
      <c r="R47">
        <v>172</v>
      </c>
      <c r="S47">
        <v>61</v>
      </c>
      <c r="T47">
        <v>27183</v>
      </c>
      <c r="U47">
        <v>3041</v>
      </c>
      <c r="V47">
        <v>374</v>
      </c>
      <c r="W47">
        <v>118</v>
      </c>
      <c r="X47">
        <v>535</v>
      </c>
      <c r="Y47">
        <v>119</v>
      </c>
      <c r="Z47">
        <v>882</v>
      </c>
      <c r="AA47">
        <v>221</v>
      </c>
      <c r="AB47">
        <v>226</v>
      </c>
      <c r="AC47">
        <v>70</v>
      </c>
      <c r="AD47">
        <v>80</v>
      </c>
      <c r="AE47">
        <v>58.2</v>
      </c>
      <c r="AF47">
        <v>1393</v>
      </c>
      <c r="AG47">
        <v>524.20000000000005</v>
      </c>
      <c r="AH47">
        <v>331</v>
      </c>
      <c r="AI47">
        <v>103.5</v>
      </c>
      <c r="AJ47">
        <v>195</v>
      </c>
      <c r="AK47">
        <v>77.400000000000006</v>
      </c>
      <c r="AL47">
        <v>0</v>
      </c>
      <c r="AM47">
        <v>11</v>
      </c>
      <c r="AN47">
        <v>72</v>
      </c>
      <c r="AO47">
        <v>44.299999999999898</v>
      </c>
      <c r="AP47">
        <v>589</v>
      </c>
      <c r="AQ47">
        <v>108</v>
      </c>
      <c r="AR47">
        <v>9</v>
      </c>
      <c r="AS47">
        <v>5</v>
      </c>
      <c r="AT47">
        <v>12.1</v>
      </c>
      <c r="AU47">
        <v>6</v>
      </c>
      <c r="AV47">
        <v>7.5</v>
      </c>
      <c r="AW47">
        <v>2.7</v>
      </c>
      <c r="AX47">
        <v>27183</v>
      </c>
      <c r="AY47">
        <v>3041</v>
      </c>
      <c r="AZ47">
        <v>12.8</v>
      </c>
      <c r="BA47">
        <v>3.7</v>
      </c>
      <c r="BB47">
        <v>12.5</v>
      </c>
      <c r="BC47">
        <v>2.9</v>
      </c>
      <c r="BD47">
        <v>20.6</v>
      </c>
      <c r="BE47">
        <v>4.8</v>
      </c>
      <c r="BF47">
        <v>5.3</v>
      </c>
      <c r="BG47">
        <v>1.7</v>
      </c>
      <c r="BH47">
        <v>5.4</v>
      </c>
      <c r="BI47">
        <v>3.9</v>
      </c>
      <c r="BJ47">
        <v>32.6</v>
      </c>
      <c r="BK47">
        <v>11.9</v>
      </c>
      <c r="BL47">
        <v>8.5</v>
      </c>
      <c r="BM47">
        <v>2.6</v>
      </c>
      <c r="BN47">
        <v>12.3</v>
      </c>
      <c r="BO47">
        <v>4.9000000000000004</v>
      </c>
      <c r="BP47">
        <v>0</v>
      </c>
      <c r="BQ47">
        <v>1.9</v>
      </c>
      <c r="BR47">
        <v>4.8</v>
      </c>
      <c r="BS47">
        <v>3</v>
      </c>
      <c r="BT47">
        <v>39.5</v>
      </c>
      <c r="BU47">
        <v>7.1</v>
      </c>
      <c r="BV47">
        <v>0.2</v>
      </c>
      <c r="BW47">
        <v>0.1</v>
      </c>
      <c r="BX47">
        <v>0.50580000000000003</v>
      </c>
      <c r="BY47">
        <v>0.55859999999999999</v>
      </c>
      <c r="BZ47">
        <v>0.54990000000000006</v>
      </c>
      <c r="CA47">
        <v>0.55130000000000001</v>
      </c>
      <c r="CB47">
        <v>2.1656</v>
      </c>
      <c r="CC47">
        <v>0.56769999999999998</v>
      </c>
      <c r="CD47">
        <v>0.3659</v>
      </c>
      <c r="CE47">
        <v>0.4456</v>
      </c>
      <c r="CF47">
        <v>5.2400000000000002E-2</v>
      </c>
      <c r="CG47">
        <v>0.33439999999999998</v>
      </c>
      <c r="CH47">
        <v>1.1983999999999999</v>
      </c>
      <c r="CI47">
        <v>9.4700000000000006E-2</v>
      </c>
      <c r="CJ47">
        <v>0.49730000000000002</v>
      </c>
      <c r="CK47">
        <v>0.7278</v>
      </c>
      <c r="CL47">
        <v>1.2251000000000001</v>
      </c>
      <c r="CM47">
        <v>0.60560000000000003</v>
      </c>
      <c r="CN47">
        <v>0.58960000000000001</v>
      </c>
      <c r="CO47">
        <v>0</v>
      </c>
      <c r="CP47">
        <v>0.6351</v>
      </c>
      <c r="CQ47">
        <v>0.69810000000000005</v>
      </c>
      <c r="CR47">
        <v>0.42170000000000002</v>
      </c>
      <c r="CS47">
        <v>2.3445</v>
      </c>
      <c r="CT47">
        <v>0.54620000000000002</v>
      </c>
      <c r="CU47">
        <v>6.9336000000000002</v>
      </c>
      <c r="CV47">
        <v>0.48359999999999997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746</v>
      </c>
      <c r="DR47">
        <v>250</v>
      </c>
      <c r="DS47">
        <v>17.5</v>
      </c>
      <c r="DT47">
        <v>5.6</v>
      </c>
      <c r="DU47">
        <v>2053</v>
      </c>
      <c r="DV47">
        <v>2.3316353075869999E-2</v>
      </c>
      <c r="DW47">
        <v>2.6506258384E-5</v>
      </c>
    </row>
    <row r="48" spans="1:127" x14ac:dyDescent="0.2">
      <c r="A48">
        <v>52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36081059500</v>
      </c>
      <c r="H48" t="s">
        <v>1720</v>
      </c>
      <c r="I48">
        <v>0.1529153</v>
      </c>
      <c r="J48">
        <v>4795</v>
      </c>
      <c r="K48">
        <v>572</v>
      </c>
      <c r="L48">
        <v>1754</v>
      </c>
      <c r="M48">
        <v>62</v>
      </c>
      <c r="N48">
        <v>1592</v>
      </c>
      <c r="O48">
        <v>102</v>
      </c>
      <c r="P48">
        <v>608</v>
      </c>
      <c r="Q48">
        <v>239</v>
      </c>
      <c r="R48">
        <v>301</v>
      </c>
      <c r="S48">
        <v>131</v>
      </c>
      <c r="T48">
        <v>25987</v>
      </c>
      <c r="U48">
        <v>3423</v>
      </c>
      <c r="V48">
        <v>505</v>
      </c>
      <c r="W48">
        <v>146</v>
      </c>
      <c r="X48">
        <v>519</v>
      </c>
      <c r="Y48">
        <v>145</v>
      </c>
      <c r="Z48">
        <v>1094</v>
      </c>
      <c r="AA48">
        <v>397</v>
      </c>
      <c r="AB48">
        <v>267</v>
      </c>
      <c r="AC48">
        <v>97</v>
      </c>
      <c r="AD48">
        <v>140</v>
      </c>
      <c r="AE48">
        <v>75.2</v>
      </c>
      <c r="AF48">
        <v>2466</v>
      </c>
      <c r="AG48">
        <v>679.1</v>
      </c>
      <c r="AH48">
        <v>605</v>
      </c>
      <c r="AI48">
        <v>166.3</v>
      </c>
      <c r="AJ48">
        <v>122</v>
      </c>
      <c r="AK48">
        <v>59.1</v>
      </c>
      <c r="AL48">
        <v>0</v>
      </c>
      <c r="AM48">
        <v>11</v>
      </c>
      <c r="AN48">
        <v>116</v>
      </c>
      <c r="AO48">
        <v>61.7</v>
      </c>
      <c r="AP48">
        <v>443</v>
      </c>
      <c r="AQ48">
        <v>118</v>
      </c>
      <c r="AR48">
        <v>12</v>
      </c>
      <c r="AS48">
        <v>7</v>
      </c>
      <c r="AT48">
        <v>12.6999999999999</v>
      </c>
      <c r="AU48">
        <v>4.8</v>
      </c>
      <c r="AV48">
        <v>12.1</v>
      </c>
      <c r="AW48">
        <v>5.3</v>
      </c>
      <c r="AX48">
        <v>25987</v>
      </c>
      <c r="AY48">
        <v>3423</v>
      </c>
      <c r="AZ48">
        <v>15.8</v>
      </c>
      <c r="BA48">
        <v>4.3</v>
      </c>
      <c r="BB48">
        <v>10.8</v>
      </c>
      <c r="BC48">
        <v>3.3</v>
      </c>
      <c r="BD48">
        <v>22.8</v>
      </c>
      <c r="BE48">
        <v>7.8</v>
      </c>
      <c r="BF48">
        <v>5.6</v>
      </c>
      <c r="BG48">
        <v>2.1</v>
      </c>
      <c r="BH48">
        <v>8.8000000000000007</v>
      </c>
      <c r="BI48">
        <v>4.7</v>
      </c>
      <c r="BJ48">
        <v>51.399999999999899</v>
      </c>
      <c r="BK48">
        <v>12.8</v>
      </c>
      <c r="BL48">
        <v>13.6999999999999</v>
      </c>
      <c r="BM48">
        <v>3.5</v>
      </c>
      <c r="BN48">
        <v>7</v>
      </c>
      <c r="BO48">
        <v>3.4</v>
      </c>
      <c r="BP48">
        <v>0</v>
      </c>
      <c r="BQ48">
        <v>1.7</v>
      </c>
      <c r="BR48">
        <v>7.3</v>
      </c>
      <c r="BS48">
        <v>3.8</v>
      </c>
      <c r="BT48">
        <v>27.8</v>
      </c>
      <c r="BU48">
        <v>7.2</v>
      </c>
      <c r="BV48">
        <v>0.3</v>
      </c>
      <c r="BW48">
        <v>0.1</v>
      </c>
      <c r="BX48">
        <v>0.5242</v>
      </c>
      <c r="BY48">
        <v>0.84560000000000002</v>
      </c>
      <c r="BZ48">
        <v>0.59970000000000001</v>
      </c>
      <c r="CA48">
        <v>0.65639999999999998</v>
      </c>
      <c r="CB48">
        <v>2.6259000000000001</v>
      </c>
      <c r="CC48">
        <v>0.70479999999999998</v>
      </c>
      <c r="CD48">
        <v>0.25819999999999999</v>
      </c>
      <c r="CE48">
        <v>0.62729999999999997</v>
      </c>
      <c r="CF48">
        <v>6.8900000000000003E-2</v>
      </c>
      <c r="CG48">
        <v>0.57210000000000005</v>
      </c>
      <c r="CH48">
        <v>1.5265</v>
      </c>
      <c r="CI48">
        <v>0.192</v>
      </c>
      <c r="CJ48">
        <v>0.62229999999999996</v>
      </c>
      <c r="CK48">
        <v>0.82269999999999999</v>
      </c>
      <c r="CL48">
        <v>1.4450000000000001</v>
      </c>
      <c r="CM48">
        <v>0.73580000000000001</v>
      </c>
      <c r="CN48">
        <v>0.48249999999999998</v>
      </c>
      <c r="CO48">
        <v>0</v>
      </c>
      <c r="CP48">
        <v>0.73460000000000003</v>
      </c>
      <c r="CQ48">
        <v>0.61539999999999995</v>
      </c>
      <c r="CR48">
        <v>0.45179999999999998</v>
      </c>
      <c r="CS48">
        <v>2.2841999999999998</v>
      </c>
      <c r="CT48">
        <v>0.51539999999999997</v>
      </c>
      <c r="CU48">
        <v>7.8815999999999997</v>
      </c>
      <c r="CV48">
        <v>0.62770000000000004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534</v>
      </c>
      <c r="DR48">
        <v>206</v>
      </c>
      <c r="DS48">
        <v>11.1</v>
      </c>
      <c r="DT48">
        <v>4.2</v>
      </c>
      <c r="DU48">
        <v>5072</v>
      </c>
      <c r="DV48">
        <v>3.1578134937154001E-2</v>
      </c>
      <c r="DW48">
        <v>4.2825728420000002E-5</v>
      </c>
    </row>
    <row r="49" spans="1:127" x14ac:dyDescent="0.2">
      <c r="A49">
        <v>53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36081059900</v>
      </c>
      <c r="H49" t="s">
        <v>1719</v>
      </c>
      <c r="I49">
        <v>4.9066199999999997E-2</v>
      </c>
      <c r="J49">
        <v>1259</v>
      </c>
      <c r="K49">
        <v>263</v>
      </c>
      <c r="L49">
        <v>593</v>
      </c>
      <c r="M49">
        <v>29</v>
      </c>
      <c r="N49">
        <v>527</v>
      </c>
      <c r="O49">
        <v>51</v>
      </c>
      <c r="P49">
        <v>107</v>
      </c>
      <c r="Q49">
        <v>66</v>
      </c>
      <c r="R49">
        <v>69</v>
      </c>
      <c r="S49">
        <v>45</v>
      </c>
      <c r="T49">
        <v>29529</v>
      </c>
      <c r="U49">
        <v>4538</v>
      </c>
      <c r="V49">
        <v>138</v>
      </c>
      <c r="W49">
        <v>56</v>
      </c>
      <c r="X49">
        <v>322</v>
      </c>
      <c r="Y49">
        <v>73</v>
      </c>
      <c r="Z49">
        <v>212</v>
      </c>
      <c r="AA49">
        <v>142</v>
      </c>
      <c r="AB49">
        <v>193</v>
      </c>
      <c r="AC49">
        <v>62</v>
      </c>
      <c r="AD49">
        <v>33</v>
      </c>
      <c r="AE49">
        <v>31.3</v>
      </c>
      <c r="AF49">
        <v>383</v>
      </c>
      <c r="AG49">
        <v>349.39999999999901</v>
      </c>
      <c r="AH49">
        <v>45</v>
      </c>
      <c r="AI49">
        <v>47.2</v>
      </c>
      <c r="AJ49">
        <v>29</v>
      </c>
      <c r="AK49">
        <v>30.1</v>
      </c>
      <c r="AL49">
        <v>0</v>
      </c>
      <c r="AM49">
        <v>11</v>
      </c>
      <c r="AN49">
        <v>40</v>
      </c>
      <c r="AO49">
        <v>38.6</v>
      </c>
      <c r="AP49">
        <v>149</v>
      </c>
      <c r="AQ49">
        <v>50</v>
      </c>
      <c r="AR49">
        <v>5</v>
      </c>
      <c r="AS49">
        <v>6</v>
      </c>
      <c r="AT49">
        <v>8.5</v>
      </c>
      <c r="AU49">
        <v>5.0999999999999996</v>
      </c>
      <c r="AV49">
        <v>12.1</v>
      </c>
      <c r="AW49">
        <v>6.9</v>
      </c>
      <c r="AX49">
        <v>29529</v>
      </c>
      <c r="AY49">
        <v>4538</v>
      </c>
      <c r="AZ49">
        <v>14.6</v>
      </c>
      <c r="BA49">
        <v>5.9</v>
      </c>
      <c r="BB49">
        <v>25.6</v>
      </c>
      <c r="BC49">
        <v>8.4</v>
      </c>
      <c r="BD49">
        <v>16.8</v>
      </c>
      <c r="BE49">
        <v>10.6999999999999</v>
      </c>
      <c r="BF49">
        <v>15.3</v>
      </c>
      <c r="BG49">
        <v>5.7</v>
      </c>
      <c r="BH49">
        <v>6.3</v>
      </c>
      <c r="BI49">
        <v>5.9</v>
      </c>
      <c r="BJ49">
        <v>30.399999999999899</v>
      </c>
      <c r="BK49">
        <v>27</v>
      </c>
      <c r="BL49">
        <v>3.7</v>
      </c>
      <c r="BM49">
        <v>3.8</v>
      </c>
      <c r="BN49">
        <v>4.9000000000000004</v>
      </c>
      <c r="BO49">
        <v>5.0999999999999996</v>
      </c>
      <c r="BP49">
        <v>0</v>
      </c>
      <c r="BQ49">
        <v>4.9000000000000004</v>
      </c>
      <c r="BR49">
        <v>7.6</v>
      </c>
      <c r="BS49">
        <v>7.3</v>
      </c>
      <c r="BT49">
        <v>28.3</v>
      </c>
      <c r="BU49">
        <v>9.3000000000000007</v>
      </c>
      <c r="BV49">
        <v>0.4</v>
      </c>
      <c r="BW49">
        <v>0.5</v>
      </c>
      <c r="BX49">
        <v>0.35</v>
      </c>
      <c r="BY49">
        <v>0.84560000000000002</v>
      </c>
      <c r="BZ49">
        <v>0.47149999999999997</v>
      </c>
      <c r="CA49">
        <v>0.61519999999999997</v>
      </c>
      <c r="CB49">
        <v>2.2823000000000002</v>
      </c>
      <c r="CC49">
        <v>0.59830000000000005</v>
      </c>
      <c r="CD49">
        <v>0.95430000000000004</v>
      </c>
      <c r="CE49">
        <v>0.20680000000000001</v>
      </c>
      <c r="CF49">
        <v>0.80279999999999996</v>
      </c>
      <c r="CG49">
        <v>0.39989999999999998</v>
      </c>
      <c r="CH49">
        <v>2.3637999999999999</v>
      </c>
      <c r="CI49">
        <v>0.71840000000000004</v>
      </c>
      <c r="CJ49">
        <v>0.4773</v>
      </c>
      <c r="CK49">
        <v>0.55679999999999996</v>
      </c>
      <c r="CL49">
        <v>1.0342</v>
      </c>
      <c r="CM49">
        <v>0.50190000000000001</v>
      </c>
      <c r="CN49">
        <v>0.42670000000000002</v>
      </c>
      <c r="CO49">
        <v>0</v>
      </c>
      <c r="CP49">
        <v>0.74339999999999995</v>
      </c>
      <c r="CQ49">
        <v>0.61950000000000005</v>
      </c>
      <c r="CR49">
        <v>0.54430000000000001</v>
      </c>
      <c r="CS49">
        <v>2.3338999999999999</v>
      </c>
      <c r="CT49">
        <v>0.53859999999999997</v>
      </c>
      <c r="CU49">
        <v>8.0140999999999902</v>
      </c>
      <c r="CV49">
        <v>0.64839999999999998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79</v>
      </c>
      <c r="DR49">
        <v>41</v>
      </c>
      <c r="DS49">
        <v>6.3</v>
      </c>
      <c r="DT49">
        <v>3.2</v>
      </c>
      <c r="DU49">
        <v>1879</v>
      </c>
      <c r="DV49">
        <v>2.0945164671140999E-2</v>
      </c>
      <c r="DW49">
        <v>1.3433222549999999E-5</v>
      </c>
    </row>
    <row r="50" spans="1:127" x14ac:dyDescent="0.2">
      <c r="A50">
        <v>54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36081060100</v>
      </c>
      <c r="H50" t="s">
        <v>1718</v>
      </c>
      <c r="I50">
        <v>5.9624999999999997E-2</v>
      </c>
      <c r="J50">
        <v>1972</v>
      </c>
      <c r="K50">
        <v>205</v>
      </c>
      <c r="L50">
        <v>834</v>
      </c>
      <c r="M50">
        <v>32</v>
      </c>
      <c r="N50">
        <v>807</v>
      </c>
      <c r="O50">
        <v>46</v>
      </c>
      <c r="P50">
        <v>299</v>
      </c>
      <c r="Q50">
        <v>161</v>
      </c>
      <c r="R50">
        <v>99</v>
      </c>
      <c r="S50">
        <v>75</v>
      </c>
      <c r="T50">
        <v>32359</v>
      </c>
      <c r="U50">
        <v>6351</v>
      </c>
      <c r="V50">
        <v>298</v>
      </c>
      <c r="W50">
        <v>78</v>
      </c>
      <c r="X50">
        <v>209</v>
      </c>
      <c r="Y50">
        <v>55</v>
      </c>
      <c r="Z50">
        <v>374</v>
      </c>
      <c r="AA50">
        <v>114</v>
      </c>
      <c r="AB50">
        <v>192</v>
      </c>
      <c r="AC50">
        <v>69</v>
      </c>
      <c r="AD50">
        <v>90</v>
      </c>
      <c r="AE50">
        <v>41</v>
      </c>
      <c r="AF50">
        <v>913</v>
      </c>
      <c r="AG50">
        <v>281.60000000000002</v>
      </c>
      <c r="AH50">
        <v>140</v>
      </c>
      <c r="AI50">
        <v>80.299999999999898</v>
      </c>
      <c r="AJ50">
        <v>75</v>
      </c>
      <c r="AK50">
        <v>38.6</v>
      </c>
      <c r="AL50">
        <v>0</v>
      </c>
      <c r="AM50">
        <v>11</v>
      </c>
      <c r="AN50">
        <v>15</v>
      </c>
      <c r="AO50">
        <v>15.6999999999999</v>
      </c>
      <c r="AP50">
        <v>189</v>
      </c>
      <c r="AQ50">
        <v>58</v>
      </c>
      <c r="AR50">
        <v>0</v>
      </c>
      <c r="AS50">
        <v>11</v>
      </c>
      <c r="AT50">
        <v>15.3</v>
      </c>
      <c r="AU50">
        <v>7.8</v>
      </c>
      <c r="AV50">
        <v>9.1999999999999904</v>
      </c>
      <c r="AW50">
        <v>6.5</v>
      </c>
      <c r="AX50">
        <v>32359</v>
      </c>
      <c r="AY50">
        <v>6351</v>
      </c>
      <c r="AZ50">
        <v>21.5</v>
      </c>
      <c r="BA50">
        <v>5.7</v>
      </c>
      <c r="BB50">
        <v>10.6</v>
      </c>
      <c r="BC50">
        <v>3.1</v>
      </c>
      <c r="BD50">
        <v>19</v>
      </c>
      <c r="BE50">
        <v>5.4</v>
      </c>
      <c r="BF50">
        <v>9.6999999999999904</v>
      </c>
      <c r="BG50">
        <v>3.7</v>
      </c>
      <c r="BH50">
        <v>11.1999999999999</v>
      </c>
      <c r="BI50">
        <v>5</v>
      </c>
      <c r="BJ50">
        <v>46.299999999999898</v>
      </c>
      <c r="BK50">
        <v>13.4</v>
      </c>
      <c r="BL50">
        <v>7.4</v>
      </c>
      <c r="BM50">
        <v>4.2</v>
      </c>
      <c r="BN50">
        <v>9</v>
      </c>
      <c r="BO50">
        <v>4.5999999999999996</v>
      </c>
      <c r="BP50">
        <v>0</v>
      </c>
      <c r="BQ50">
        <v>3.5</v>
      </c>
      <c r="BR50">
        <v>1.9</v>
      </c>
      <c r="BS50">
        <v>1.9</v>
      </c>
      <c r="BT50">
        <v>23.399999999999899</v>
      </c>
      <c r="BU50">
        <v>7.5</v>
      </c>
      <c r="BV50">
        <v>0</v>
      </c>
      <c r="BW50">
        <v>0.6</v>
      </c>
      <c r="BX50">
        <v>0.60740000000000005</v>
      </c>
      <c r="BY50">
        <v>0.7</v>
      </c>
      <c r="BZ50">
        <v>0.38569999999999999</v>
      </c>
      <c r="CA50">
        <v>0.77400000000000002</v>
      </c>
      <c r="CB50">
        <v>2.4670999999999998</v>
      </c>
      <c r="CC50">
        <v>0.65300000000000002</v>
      </c>
      <c r="CD50">
        <v>0.24629999999999999</v>
      </c>
      <c r="CE50">
        <v>0.32040000000000002</v>
      </c>
      <c r="CF50">
        <v>0.4012</v>
      </c>
      <c r="CG50">
        <v>0.69230000000000003</v>
      </c>
      <c r="CH50">
        <v>1.6603000000000001</v>
      </c>
      <c r="CI50">
        <v>0.26050000000000001</v>
      </c>
      <c r="CJ50">
        <v>0.59530000000000005</v>
      </c>
      <c r="CK50">
        <v>0.70389999999999997</v>
      </c>
      <c r="CL50">
        <v>1.2991999999999999</v>
      </c>
      <c r="CM50">
        <v>0.64329999999999998</v>
      </c>
      <c r="CN50">
        <v>0.53010000000000002</v>
      </c>
      <c r="CO50">
        <v>0</v>
      </c>
      <c r="CP50">
        <v>0.40570000000000001</v>
      </c>
      <c r="CQ50">
        <v>0.57730000000000004</v>
      </c>
      <c r="CR50">
        <v>0</v>
      </c>
      <c r="CS50">
        <v>1.5129999999999999</v>
      </c>
      <c r="CT50">
        <v>0.20749999999999999</v>
      </c>
      <c r="CU50">
        <v>6.9396000000000004</v>
      </c>
      <c r="CV50">
        <v>0.48420000000000002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352</v>
      </c>
      <c r="DR50">
        <v>116</v>
      </c>
      <c r="DS50">
        <v>17.8</v>
      </c>
      <c r="DT50">
        <v>5.3</v>
      </c>
      <c r="DU50">
        <v>994</v>
      </c>
      <c r="DV50">
        <v>2.0888865030306E-2</v>
      </c>
      <c r="DW50">
        <v>1.6399483634999999E-5</v>
      </c>
    </row>
    <row r="51" spans="1:127" x14ac:dyDescent="0.2">
      <c r="A51">
        <v>55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36081060300</v>
      </c>
      <c r="H51" t="s">
        <v>1717</v>
      </c>
      <c r="I51">
        <v>7.0026900000000003E-2</v>
      </c>
      <c r="J51">
        <v>1941</v>
      </c>
      <c r="K51">
        <v>250</v>
      </c>
      <c r="L51">
        <v>732</v>
      </c>
      <c r="M51">
        <v>33</v>
      </c>
      <c r="N51">
        <v>701</v>
      </c>
      <c r="O51">
        <v>42</v>
      </c>
      <c r="P51">
        <v>118</v>
      </c>
      <c r="Q51">
        <v>62</v>
      </c>
      <c r="R51">
        <v>88</v>
      </c>
      <c r="S51">
        <v>64</v>
      </c>
      <c r="T51">
        <v>32918</v>
      </c>
      <c r="U51">
        <v>2800</v>
      </c>
      <c r="V51">
        <v>146</v>
      </c>
      <c r="W51">
        <v>54</v>
      </c>
      <c r="X51">
        <v>253</v>
      </c>
      <c r="Y51">
        <v>76</v>
      </c>
      <c r="Z51">
        <v>342</v>
      </c>
      <c r="AA51">
        <v>115</v>
      </c>
      <c r="AB51">
        <v>156</v>
      </c>
      <c r="AC51">
        <v>67</v>
      </c>
      <c r="AD51">
        <v>41</v>
      </c>
      <c r="AE51">
        <v>33.799999999999898</v>
      </c>
      <c r="AF51">
        <v>958</v>
      </c>
      <c r="AG51">
        <v>332.39999999999901</v>
      </c>
      <c r="AH51">
        <v>166</v>
      </c>
      <c r="AI51">
        <v>94.099999999999895</v>
      </c>
      <c r="AJ51">
        <v>6</v>
      </c>
      <c r="AK51">
        <v>14.1999999999999</v>
      </c>
      <c r="AL51">
        <v>0</v>
      </c>
      <c r="AM51">
        <v>11</v>
      </c>
      <c r="AN51">
        <v>25</v>
      </c>
      <c r="AO51">
        <v>29.1999999999999</v>
      </c>
      <c r="AP51">
        <v>135</v>
      </c>
      <c r="AQ51">
        <v>57</v>
      </c>
      <c r="AR51">
        <v>0</v>
      </c>
      <c r="AS51">
        <v>11</v>
      </c>
      <c r="AT51">
        <v>6.1</v>
      </c>
      <c r="AU51">
        <v>3.2</v>
      </c>
      <c r="AV51">
        <v>8</v>
      </c>
      <c r="AW51">
        <v>5.2</v>
      </c>
      <c r="AX51">
        <v>32918</v>
      </c>
      <c r="AY51">
        <v>2800</v>
      </c>
      <c r="AZ51">
        <v>9.9</v>
      </c>
      <c r="BA51">
        <v>3.9</v>
      </c>
      <c r="BB51">
        <v>13</v>
      </c>
      <c r="BC51">
        <v>4.5</v>
      </c>
      <c r="BD51">
        <v>17.600000000000001</v>
      </c>
      <c r="BE51">
        <v>5.5</v>
      </c>
      <c r="BF51">
        <v>8</v>
      </c>
      <c r="BG51">
        <v>3.3</v>
      </c>
      <c r="BH51">
        <v>5.8</v>
      </c>
      <c r="BI51">
        <v>4.8</v>
      </c>
      <c r="BJ51">
        <v>49.399999999999899</v>
      </c>
      <c r="BK51">
        <v>15.9</v>
      </c>
      <c r="BL51">
        <v>9.1</v>
      </c>
      <c r="BM51">
        <v>5</v>
      </c>
      <c r="BN51">
        <v>0.8</v>
      </c>
      <c r="BO51">
        <v>1.9</v>
      </c>
      <c r="BP51">
        <v>0</v>
      </c>
      <c r="BQ51">
        <v>4</v>
      </c>
      <c r="BR51">
        <v>3.6</v>
      </c>
      <c r="BS51">
        <v>4.2</v>
      </c>
      <c r="BT51">
        <v>19.3</v>
      </c>
      <c r="BU51">
        <v>8</v>
      </c>
      <c r="BV51">
        <v>0</v>
      </c>
      <c r="BW51">
        <v>0.6</v>
      </c>
      <c r="BX51">
        <v>0.2409</v>
      </c>
      <c r="BY51">
        <v>0.6048</v>
      </c>
      <c r="BZ51">
        <v>0.37269999999999998</v>
      </c>
      <c r="CA51">
        <v>0.42649999999999999</v>
      </c>
      <c r="CB51">
        <v>1.6449</v>
      </c>
      <c r="CC51">
        <v>0.3967</v>
      </c>
      <c r="CD51">
        <v>0.39810000000000001</v>
      </c>
      <c r="CE51">
        <v>0.24399999999999999</v>
      </c>
      <c r="CF51">
        <v>0.23269999999999999</v>
      </c>
      <c r="CG51">
        <v>0.37440000000000001</v>
      </c>
      <c r="CH51">
        <v>1.2491000000000001</v>
      </c>
      <c r="CI51">
        <v>0.1048</v>
      </c>
      <c r="CJ51">
        <v>0.61240000000000006</v>
      </c>
      <c r="CK51">
        <v>0.7389</v>
      </c>
      <c r="CL51">
        <v>1.3512999999999999</v>
      </c>
      <c r="CM51">
        <v>0.6734</v>
      </c>
      <c r="CN51">
        <v>0.2238</v>
      </c>
      <c r="CO51">
        <v>0</v>
      </c>
      <c r="CP51">
        <v>0.55910000000000004</v>
      </c>
      <c r="CQ51">
        <v>0.54110000000000003</v>
      </c>
      <c r="CR51">
        <v>0</v>
      </c>
      <c r="CS51">
        <v>1.3240000000000001</v>
      </c>
      <c r="CT51">
        <v>0.14649999999999999</v>
      </c>
      <c r="CU51">
        <v>5.5693999999999999</v>
      </c>
      <c r="CV51">
        <v>0.25190000000000001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82</v>
      </c>
      <c r="DR51">
        <v>65</v>
      </c>
      <c r="DS51">
        <v>4.2</v>
      </c>
      <c r="DT51">
        <v>3.4</v>
      </c>
      <c r="DU51">
        <v>1265</v>
      </c>
      <c r="DV51">
        <v>2.2495715430650001E-2</v>
      </c>
      <c r="DW51">
        <v>1.925788323E-5</v>
      </c>
    </row>
    <row r="52" spans="1:127" x14ac:dyDescent="0.2">
      <c r="A52">
        <v>57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36081061301</v>
      </c>
      <c r="H52" t="s">
        <v>1716</v>
      </c>
      <c r="I52">
        <v>0.27564670000000002</v>
      </c>
      <c r="J52">
        <v>5960</v>
      </c>
      <c r="K52">
        <v>504</v>
      </c>
      <c r="L52">
        <v>2120</v>
      </c>
      <c r="M52">
        <v>42</v>
      </c>
      <c r="N52">
        <v>2008</v>
      </c>
      <c r="O52">
        <v>84</v>
      </c>
      <c r="P52">
        <v>999</v>
      </c>
      <c r="Q52">
        <v>452</v>
      </c>
      <c r="R52">
        <v>297</v>
      </c>
      <c r="S52">
        <v>108</v>
      </c>
      <c r="T52">
        <v>25383</v>
      </c>
      <c r="U52">
        <v>2768</v>
      </c>
      <c r="V52">
        <v>639</v>
      </c>
      <c r="W52">
        <v>215</v>
      </c>
      <c r="X52">
        <v>782</v>
      </c>
      <c r="Y52">
        <v>168</v>
      </c>
      <c r="Z52">
        <v>1253</v>
      </c>
      <c r="AA52">
        <v>282</v>
      </c>
      <c r="AB52">
        <v>441</v>
      </c>
      <c r="AC52">
        <v>130</v>
      </c>
      <c r="AD52">
        <v>247</v>
      </c>
      <c r="AE52">
        <v>86.799999999999898</v>
      </c>
      <c r="AF52">
        <v>2866</v>
      </c>
      <c r="AG52">
        <v>663.2</v>
      </c>
      <c r="AH52">
        <v>559</v>
      </c>
      <c r="AI52">
        <v>188.599999999999</v>
      </c>
      <c r="AJ52">
        <v>266</v>
      </c>
      <c r="AK52">
        <v>115.5</v>
      </c>
      <c r="AL52">
        <v>0</v>
      </c>
      <c r="AM52">
        <v>16</v>
      </c>
      <c r="AN52">
        <v>48</v>
      </c>
      <c r="AO52">
        <v>34.799999999999898</v>
      </c>
      <c r="AP52">
        <v>925</v>
      </c>
      <c r="AQ52">
        <v>151</v>
      </c>
      <c r="AR52">
        <v>0</v>
      </c>
      <c r="AS52">
        <v>16</v>
      </c>
      <c r="AT52">
        <v>16.8</v>
      </c>
      <c r="AU52">
        <v>7.3</v>
      </c>
      <c r="AV52">
        <v>9.1999999999999904</v>
      </c>
      <c r="AW52">
        <v>2.9</v>
      </c>
      <c r="AX52">
        <v>25383</v>
      </c>
      <c r="AY52">
        <v>2768</v>
      </c>
      <c r="AZ52">
        <v>15.3</v>
      </c>
      <c r="BA52">
        <v>4.8</v>
      </c>
      <c r="BB52">
        <v>13.1</v>
      </c>
      <c r="BC52">
        <v>2.7</v>
      </c>
      <c r="BD52">
        <v>21</v>
      </c>
      <c r="BE52">
        <v>4.4000000000000004</v>
      </c>
      <c r="BF52">
        <v>7.4</v>
      </c>
      <c r="BG52">
        <v>2.2000000000000002</v>
      </c>
      <c r="BH52">
        <v>12.3</v>
      </c>
      <c r="BI52">
        <v>4.3</v>
      </c>
      <c r="BJ52">
        <v>48.1</v>
      </c>
      <c r="BK52">
        <v>10.4</v>
      </c>
      <c r="BL52">
        <v>10.1999999999999</v>
      </c>
      <c r="BM52">
        <v>3.3</v>
      </c>
      <c r="BN52">
        <v>12.5</v>
      </c>
      <c r="BO52">
        <v>5.4</v>
      </c>
      <c r="BP52">
        <v>0</v>
      </c>
      <c r="BQ52">
        <v>1.4</v>
      </c>
      <c r="BR52">
        <v>2.4</v>
      </c>
      <c r="BS52">
        <v>1.7</v>
      </c>
      <c r="BT52">
        <v>46.1</v>
      </c>
      <c r="BU52">
        <v>7.3</v>
      </c>
      <c r="BV52">
        <v>0</v>
      </c>
      <c r="BW52">
        <v>0.3</v>
      </c>
      <c r="BX52">
        <v>0.64770000000000005</v>
      </c>
      <c r="BY52">
        <v>0.7</v>
      </c>
      <c r="BZ52">
        <v>0.62009999999999998</v>
      </c>
      <c r="CA52">
        <v>0.64400000000000002</v>
      </c>
      <c r="CB52">
        <v>2.6118000000000001</v>
      </c>
      <c r="CC52">
        <v>0.70020000000000004</v>
      </c>
      <c r="CD52">
        <v>0.40589999999999998</v>
      </c>
      <c r="CE52">
        <v>0.47489999999999999</v>
      </c>
      <c r="CF52">
        <v>0.18229999999999999</v>
      </c>
      <c r="CG52">
        <v>0.7319</v>
      </c>
      <c r="CH52">
        <v>1.7949999999999999</v>
      </c>
      <c r="CI52">
        <v>0.34160000000000001</v>
      </c>
      <c r="CJ52">
        <v>0.60540000000000005</v>
      </c>
      <c r="CK52">
        <v>0.7621</v>
      </c>
      <c r="CL52">
        <v>1.3675999999999999</v>
      </c>
      <c r="CM52">
        <v>0.68489999999999995</v>
      </c>
      <c r="CN52">
        <v>0.59140000000000004</v>
      </c>
      <c r="CO52">
        <v>0</v>
      </c>
      <c r="CP52">
        <v>0.45939999999999998</v>
      </c>
      <c r="CQ52">
        <v>0.73640000000000005</v>
      </c>
      <c r="CR52">
        <v>0</v>
      </c>
      <c r="CS52">
        <v>1.7873000000000001</v>
      </c>
      <c r="CT52">
        <v>0.30830000000000002</v>
      </c>
      <c r="CU52">
        <v>7.5616000000000003</v>
      </c>
      <c r="CV52">
        <v>0.58040000000000003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765</v>
      </c>
      <c r="DR52">
        <v>187</v>
      </c>
      <c r="DS52">
        <v>12.8</v>
      </c>
      <c r="DT52">
        <v>3.3</v>
      </c>
      <c r="DU52">
        <v>6353</v>
      </c>
      <c r="DV52">
        <v>4.9033021780121998E-2</v>
      </c>
      <c r="DW52">
        <v>7.5863340212999999E-5</v>
      </c>
    </row>
    <row r="53" spans="1:127" x14ac:dyDescent="0.2">
      <c r="A53">
        <v>58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36081061302</v>
      </c>
      <c r="H53" t="s">
        <v>1715</v>
      </c>
      <c r="I53">
        <v>0.1880444</v>
      </c>
      <c r="J53">
        <v>14</v>
      </c>
      <c r="K53">
        <v>11</v>
      </c>
      <c r="L53">
        <v>7</v>
      </c>
      <c r="M53">
        <v>5</v>
      </c>
      <c r="N53">
        <v>7</v>
      </c>
      <c r="O53">
        <v>5</v>
      </c>
      <c r="P53">
        <v>0</v>
      </c>
      <c r="Q53">
        <v>11</v>
      </c>
      <c r="R53">
        <v>0</v>
      </c>
      <c r="S53">
        <v>11</v>
      </c>
      <c r="T53">
        <v>38486</v>
      </c>
      <c r="U53">
        <v>18472</v>
      </c>
      <c r="V53">
        <v>0</v>
      </c>
      <c r="W53">
        <v>11</v>
      </c>
      <c r="X53">
        <v>0</v>
      </c>
      <c r="Y53">
        <v>11</v>
      </c>
      <c r="Z53">
        <v>3</v>
      </c>
      <c r="AA53">
        <v>6</v>
      </c>
      <c r="AB53">
        <v>0</v>
      </c>
      <c r="AC53">
        <v>11</v>
      </c>
      <c r="AD53">
        <v>4</v>
      </c>
      <c r="AE53">
        <v>12.1</v>
      </c>
      <c r="AF53">
        <v>4</v>
      </c>
      <c r="AG53">
        <v>14.9</v>
      </c>
      <c r="AH53">
        <v>0</v>
      </c>
      <c r="AI53">
        <v>44</v>
      </c>
      <c r="AJ53">
        <v>0</v>
      </c>
      <c r="AK53">
        <v>15.6</v>
      </c>
      <c r="AL53">
        <v>0</v>
      </c>
      <c r="AM53">
        <v>11</v>
      </c>
      <c r="AN53">
        <v>0</v>
      </c>
      <c r="AO53">
        <v>15.6</v>
      </c>
      <c r="AP53">
        <v>0</v>
      </c>
      <c r="AQ53">
        <v>11</v>
      </c>
      <c r="AR53">
        <v>0</v>
      </c>
      <c r="AS53">
        <v>11</v>
      </c>
      <c r="AT53">
        <v>0</v>
      </c>
      <c r="AU53">
        <v>76.099999999999895</v>
      </c>
      <c r="AV53">
        <v>0</v>
      </c>
      <c r="AW53">
        <v>85.9</v>
      </c>
      <c r="AX53">
        <v>38486</v>
      </c>
      <c r="AY53">
        <v>18472</v>
      </c>
      <c r="AZ53">
        <v>0</v>
      </c>
      <c r="BA53">
        <v>85.9</v>
      </c>
      <c r="BB53">
        <v>0</v>
      </c>
      <c r="BC53">
        <v>76.099999999999895</v>
      </c>
      <c r="BD53">
        <v>21.399999999999899</v>
      </c>
      <c r="BE53">
        <v>39.399999999999899</v>
      </c>
      <c r="BF53">
        <v>0</v>
      </c>
      <c r="BG53">
        <v>76.099999999999895</v>
      </c>
      <c r="BH53">
        <v>57.1</v>
      </c>
      <c r="BI53">
        <v>167.69999999999899</v>
      </c>
      <c r="BJ53">
        <v>28.6</v>
      </c>
      <c r="BK53">
        <v>103.799999999999</v>
      </c>
      <c r="BL53">
        <v>0</v>
      </c>
      <c r="BM53">
        <v>314.3</v>
      </c>
      <c r="BN53">
        <v>0</v>
      </c>
      <c r="BO53">
        <v>222.19999999999899</v>
      </c>
      <c r="BP53">
        <v>0</v>
      </c>
      <c r="BQ53">
        <v>100</v>
      </c>
      <c r="BR53">
        <v>0</v>
      </c>
      <c r="BS53">
        <v>222.19999999999899</v>
      </c>
      <c r="BT53">
        <v>0</v>
      </c>
      <c r="BU53">
        <v>100</v>
      </c>
      <c r="BV53">
        <v>0</v>
      </c>
      <c r="BW53">
        <v>78.599999999999895</v>
      </c>
      <c r="BX53">
        <v>0</v>
      </c>
      <c r="BY53">
        <v>0</v>
      </c>
      <c r="BZ53">
        <v>0.2445</v>
      </c>
      <c r="CA53">
        <v>0</v>
      </c>
      <c r="CB53">
        <v>0.2445</v>
      </c>
      <c r="CC53">
        <v>9.7000000000000003E-3</v>
      </c>
      <c r="CD53">
        <v>0</v>
      </c>
      <c r="CE53">
        <v>0.51129999999999998</v>
      </c>
      <c r="CF53">
        <v>0</v>
      </c>
      <c r="CG53">
        <v>0.99960000000000004</v>
      </c>
      <c r="CH53">
        <v>1.5108999999999999</v>
      </c>
      <c r="CI53">
        <v>0.18579999999999999</v>
      </c>
      <c r="CJ53">
        <v>0.45800000000000002</v>
      </c>
      <c r="CK53">
        <v>0</v>
      </c>
      <c r="CL53">
        <v>0.45800000000000002</v>
      </c>
      <c r="CM53">
        <v>0.2175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2.2134</v>
      </c>
      <c r="CV53">
        <v>4.0000000000000002E-4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11</v>
      </c>
      <c r="DS53">
        <v>0</v>
      </c>
      <c r="DT53">
        <v>76.099999999999895</v>
      </c>
      <c r="DU53">
        <v>94</v>
      </c>
      <c r="DV53">
        <v>3.1847648765965998E-2</v>
      </c>
      <c r="DW53">
        <v>5.2758674492999998E-5</v>
      </c>
    </row>
    <row r="54" spans="1:127" x14ac:dyDescent="0.2">
      <c r="A54">
        <v>59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36081061900</v>
      </c>
      <c r="H54" t="s">
        <v>1714</v>
      </c>
      <c r="I54">
        <v>9.9559499999999995E-2</v>
      </c>
      <c r="J54">
        <v>2590</v>
      </c>
      <c r="K54">
        <v>378</v>
      </c>
      <c r="L54">
        <v>1122</v>
      </c>
      <c r="M54">
        <v>47</v>
      </c>
      <c r="N54">
        <v>944</v>
      </c>
      <c r="O54">
        <v>90</v>
      </c>
      <c r="P54">
        <v>203</v>
      </c>
      <c r="Q54">
        <v>112</v>
      </c>
      <c r="R54">
        <v>152</v>
      </c>
      <c r="S54">
        <v>105</v>
      </c>
      <c r="T54">
        <v>33026</v>
      </c>
      <c r="U54">
        <v>3581</v>
      </c>
      <c r="V54">
        <v>390</v>
      </c>
      <c r="W54">
        <v>129</v>
      </c>
      <c r="X54">
        <v>461</v>
      </c>
      <c r="Y54">
        <v>144</v>
      </c>
      <c r="Z54">
        <v>380</v>
      </c>
      <c r="AA54">
        <v>188</v>
      </c>
      <c r="AB54">
        <v>340</v>
      </c>
      <c r="AC54">
        <v>135</v>
      </c>
      <c r="AD54">
        <v>39</v>
      </c>
      <c r="AE54">
        <v>54.1</v>
      </c>
      <c r="AF54">
        <v>779</v>
      </c>
      <c r="AG54">
        <v>524.1</v>
      </c>
      <c r="AH54">
        <v>323</v>
      </c>
      <c r="AI54">
        <v>143.599999999999</v>
      </c>
      <c r="AJ54">
        <v>67</v>
      </c>
      <c r="AK54">
        <v>56.6</v>
      </c>
      <c r="AL54">
        <v>0</v>
      </c>
      <c r="AM54">
        <v>11</v>
      </c>
      <c r="AN54">
        <v>42</v>
      </c>
      <c r="AO54">
        <v>44.7</v>
      </c>
      <c r="AP54">
        <v>217</v>
      </c>
      <c r="AQ54">
        <v>94</v>
      </c>
      <c r="AR54">
        <v>0</v>
      </c>
      <c r="AS54">
        <v>11</v>
      </c>
      <c r="AT54">
        <v>8</v>
      </c>
      <c r="AU54">
        <v>4.5</v>
      </c>
      <c r="AV54">
        <v>11.1999999999999</v>
      </c>
      <c r="AW54">
        <v>7</v>
      </c>
      <c r="AX54">
        <v>33026</v>
      </c>
      <c r="AY54">
        <v>3581</v>
      </c>
      <c r="AZ54">
        <v>20.6</v>
      </c>
      <c r="BA54">
        <v>7</v>
      </c>
      <c r="BB54">
        <v>17.8</v>
      </c>
      <c r="BC54">
        <v>5.8</v>
      </c>
      <c r="BD54">
        <v>14.6999999999999</v>
      </c>
      <c r="BE54">
        <v>6.9</v>
      </c>
      <c r="BF54">
        <v>13.1999999999999</v>
      </c>
      <c r="BG54">
        <v>5.2</v>
      </c>
      <c r="BH54">
        <v>4.0999999999999996</v>
      </c>
      <c r="BI54">
        <v>5.7</v>
      </c>
      <c r="BJ54">
        <v>30.1</v>
      </c>
      <c r="BK54">
        <v>19.8</v>
      </c>
      <c r="BL54">
        <v>12.9</v>
      </c>
      <c r="BM54">
        <v>5.5</v>
      </c>
      <c r="BN54">
        <v>6</v>
      </c>
      <c r="BO54">
        <v>5</v>
      </c>
      <c r="BP54">
        <v>0</v>
      </c>
      <c r="BQ54">
        <v>2.6</v>
      </c>
      <c r="BR54">
        <v>4.4000000000000004</v>
      </c>
      <c r="BS54">
        <v>4.7</v>
      </c>
      <c r="BT54">
        <v>23</v>
      </c>
      <c r="BU54">
        <v>9.3000000000000007</v>
      </c>
      <c r="BV54">
        <v>0</v>
      </c>
      <c r="BW54">
        <v>0.4</v>
      </c>
      <c r="BX54">
        <v>0.3271</v>
      </c>
      <c r="BY54">
        <v>0.81040000000000001</v>
      </c>
      <c r="BZ54">
        <v>0.37059999999999998</v>
      </c>
      <c r="CA54">
        <v>0.76119999999999999</v>
      </c>
      <c r="CB54">
        <v>2.2692999999999999</v>
      </c>
      <c r="CC54">
        <v>0.59379999999999999</v>
      </c>
      <c r="CD54">
        <v>0.72509999999999997</v>
      </c>
      <c r="CE54">
        <v>0.13039999999999999</v>
      </c>
      <c r="CF54">
        <v>0.68169999999999997</v>
      </c>
      <c r="CG54">
        <v>0.23680000000000001</v>
      </c>
      <c r="CH54">
        <v>1.774</v>
      </c>
      <c r="CI54">
        <v>0.32940000000000003</v>
      </c>
      <c r="CJ54">
        <v>0.47410000000000002</v>
      </c>
      <c r="CK54">
        <v>0.8095</v>
      </c>
      <c r="CL54">
        <v>1.2836000000000001</v>
      </c>
      <c r="CM54">
        <v>0.63429999999999997</v>
      </c>
      <c r="CN54">
        <v>0.45650000000000002</v>
      </c>
      <c r="CO54">
        <v>0</v>
      </c>
      <c r="CP54">
        <v>0.61450000000000005</v>
      </c>
      <c r="CQ54">
        <v>0.57479999999999998</v>
      </c>
      <c r="CR54">
        <v>0</v>
      </c>
      <c r="CS54">
        <v>1.6457999999999999</v>
      </c>
      <c r="CT54">
        <v>0.2495</v>
      </c>
      <c r="CU54">
        <v>6.9726999999999997</v>
      </c>
      <c r="CV54">
        <v>0.49070000000000003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160</v>
      </c>
      <c r="DR54">
        <v>103</v>
      </c>
      <c r="DS54">
        <v>6.2</v>
      </c>
      <c r="DT54">
        <v>4</v>
      </c>
      <c r="DU54">
        <v>1454</v>
      </c>
      <c r="DV54">
        <v>2.7952402180841999E-2</v>
      </c>
      <c r="DW54">
        <v>2.6815090498E-5</v>
      </c>
    </row>
    <row r="55" spans="1:127" x14ac:dyDescent="0.2">
      <c r="A55">
        <v>60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36081062100</v>
      </c>
      <c r="H55" t="s">
        <v>1713</v>
      </c>
      <c r="I55">
        <v>9.9719299999999997E-2</v>
      </c>
      <c r="J55">
        <v>2567</v>
      </c>
      <c r="K55">
        <v>294</v>
      </c>
      <c r="L55">
        <v>1068</v>
      </c>
      <c r="M55">
        <v>42</v>
      </c>
      <c r="N55">
        <v>949</v>
      </c>
      <c r="O55">
        <v>71</v>
      </c>
      <c r="P55">
        <v>324</v>
      </c>
      <c r="Q55">
        <v>179</v>
      </c>
      <c r="R55">
        <v>91</v>
      </c>
      <c r="S55">
        <v>57</v>
      </c>
      <c r="T55">
        <v>28496</v>
      </c>
      <c r="U55">
        <v>3405</v>
      </c>
      <c r="V55">
        <v>348</v>
      </c>
      <c r="W55">
        <v>100</v>
      </c>
      <c r="X55">
        <v>363</v>
      </c>
      <c r="Y55">
        <v>119</v>
      </c>
      <c r="Z55">
        <v>535</v>
      </c>
      <c r="AA55">
        <v>164</v>
      </c>
      <c r="AB55">
        <v>238</v>
      </c>
      <c r="AC55">
        <v>88</v>
      </c>
      <c r="AD55">
        <v>106</v>
      </c>
      <c r="AE55">
        <v>63.299999999999898</v>
      </c>
      <c r="AF55">
        <v>688</v>
      </c>
      <c r="AG55">
        <v>420.8</v>
      </c>
      <c r="AH55">
        <v>154</v>
      </c>
      <c r="AI55">
        <v>75.5</v>
      </c>
      <c r="AJ55">
        <v>22</v>
      </c>
      <c r="AK55">
        <v>35.700000000000003</v>
      </c>
      <c r="AL55">
        <v>0</v>
      </c>
      <c r="AM55">
        <v>11</v>
      </c>
      <c r="AN55">
        <v>15</v>
      </c>
      <c r="AO55">
        <v>18.600000000000001</v>
      </c>
      <c r="AP55">
        <v>246</v>
      </c>
      <c r="AQ55">
        <v>79</v>
      </c>
      <c r="AR55">
        <v>0</v>
      </c>
      <c r="AS55">
        <v>11</v>
      </c>
      <c r="AT55">
        <v>12.6</v>
      </c>
      <c r="AU55">
        <v>6.8</v>
      </c>
      <c r="AV55">
        <v>6.9</v>
      </c>
      <c r="AW55">
        <v>4.2</v>
      </c>
      <c r="AX55">
        <v>28496</v>
      </c>
      <c r="AY55">
        <v>3405</v>
      </c>
      <c r="AZ55">
        <v>18.399999999999899</v>
      </c>
      <c r="BA55">
        <v>5.3</v>
      </c>
      <c r="BB55">
        <v>14.1</v>
      </c>
      <c r="BC55">
        <v>4.8</v>
      </c>
      <c r="BD55">
        <v>20.8</v>
      </c>
      <c r="BE55">
        <v>5.9</v>
      </c>
      <c r="BF55">
        <v>9.3000000000000007</v>
      </c>
      <c r="BG55">
        <v>3.4</v>
      </c>
      <c r="BH55">
        <v>11.1999999999999</v>
      </c>
      <c r="BI55">
        <v>6.6</v>
      </c>
      <c r="BJ55">
        <v>26.8</v>
      </c>
      <c r="BK55">
        <v>16.100000000000001</v>
      </c>
      <c r="BL55">
        <v>6.4</v>
      </c>
      <c r="BM55">
        <v>3.1</v>
      </c>
      <c r="BN55">
        <v>2.1</v>
      </c>
      <c r="BO55">
        <v>3.3</v>
      </c>
      <c r="BP55">
        <v>0</v>
      </c>
      <c r="BQ55">
        <v>2.8</v>
      </c>
      <c r="BR55">
        <v>1.6</v>
      </c>
      <c r="BS55">
        <v>2</v>
      </c>
      <c r="BT55">
        <v>25.899999999999899</v>
      </c>
      <c r="BU55">
        <v>7.9</v>
      </c>
      <c r="BV55">
        <v>0</v>
      </c>
      <c r="BW55">
        <v>0.4</v>
      </c>
      <c r="BX55">
        <v>0.52229999999999999</v>
      </c>
      <c r="BY55">
        <v>0.5</v>
      </c>
      <c r="BZ55">
        <v>0.50639999999999996</v>
      </c>
      <c r="CA55">
        <v>0.72330000000000005</v>
      </c>
      <c r="CB55">
        <v>2.2519999999999998</v>
      </c>
      <c r="CC55">
        <v>0.58799999999999997</v>
      </c>
      <c r="CD55">
        <v>0.47610000000000002</v>
      </c>
      <c r="CE55">
        <v>0.46</v>
      </c>
      <c r="CF55">
        <v>0.36259999999999998</v>
      </c>
      <c r="CG55">
        <v>0.69340000000000002</v>
      </c>
      <c r="CH55">
        <v>1.9922</v>
      </c>
      <c r="CI55">
        <v>0.48309999999999997</v>
      </c>
      <c r="CJ55">
        <v>0.44130000000000003</v>
      </c>
      <c r="CK55">
        <v>0.67610000000000003</v>
      </c>
      <c r="CL55">
        <v>1.1173999999999999</v>
      </c>
      <c r="CM55">
        <v>0.54610000000000003</v>
      </c>
      <c r="CN55">
        <v>0.313</v>
      </c>
      <c r="CO55">
        <v>0</v>
      </c>
      <c r="CP55">
        <v>0.37419999999999998</v>
      </c>
      <c r="CQ55">
        <v>0.59760000000000002</v>
      </c>
      <c r="CR55">
        <v>0</v>
      </c>
      <c r="CS55">
        <v>1.2847</v>
      </c>
      <c r="CT55">
        <v>0.13550000000000001</v>
      </c>
      <c r="CU55">
        <v>6.6463000000000001</v>
      </c>
      <c r="CV55">
        <v>0.43759999999999999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247</v>
      </c>
      <c r="DR55">
        <v>87</v>
      </c>
      <c r="DS55">
        <v>9.6</v>
      </c>
      <c r="DT55">
        <v>3.5</v>
      </c>
      <c r="DU55">
        <v>2170</v>
      </c>
      <c r="DV55">
        <v>2.3755435505329998E-2</v>
      </c>
      <c r="DW55">
        <v>2.7407250487000001E-5</v>
      </c>
    </row>
    <row r="56" spans="1:127" x14ac:dyDescent="0.2">
      <c r="A56">
        <v>61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36081062300</v>
      </c>
      <c r="H56" t="s">
        <v>1712</v>
      </c>
      <c r="I56">
        <v>6.0485200000000003E-2</v>
      </c>
      <c r="J56">
        <v>2033</v>
      </c>
      <c r="K56">
        <v>195</v>
      </c>
      <c r="L56">
        <v>813</v>
      </c>
      <c r="M56">
        <v>28</v>
      </c>
      <c r="N56">
        <v>780</v>
      </c>
      <c r="O56">
        <v>37</v>
      </c>
      <c r="P56">
        <v>326</v>
      </c>
      <c r="Q56">
        <v>217</v>
      </c>
      <c r="R56">
        <v>50</v>
      </c>
      <c r="S56">
        <v>31</v>
      </c>
      <c r="T56">
        <v>31677</v>
      </c>
      <c r="U56">
        <v>5872</v>
      </c>
      <c r="V56">
        <v>181</v>
      </c>
      <c r="W56">
        <v>78</v>
      </c>
      <c r="X56">
        <v>268</v>
      </c>
      <c r="Y56">
        <v>65</v>
      </c>
      <c r="Z56">
        <v>350</v>
      </c>
      <c r="AA56">
        <v>101</v>
      </c>
      <c r="AB56">
        <v>178</v>
      </c>
      <c r="AC56">
        <v>55</v>
      </c>
      <c r="AD56">
        <v>37</v>
      </c>
      <c r="AE56">
        <v>42.2</v>
      </c>
      <c r="AF56">
        <v>640</v>
      </c>
      <c r="AG56">
        <v>297</v>
      </c>
      <c r="AH56">
        <v>135</v>
      </c>
      <c r="AI56">
        <v>123.4</v>
      </c>
      <c r="AJ56">
        <v>16</v>
      </c>
      <c r="AK56">
        <v>13.6</v>
      </c>
      <c r="AL56">
        <v>0</v>
      </c>
      <c r="AM56">
        <v>11</v>
      </c>
      <c r="AN56">
        <v>19</v>
      </c>
      <c r="AO56">
        <v>22.1999999999999</v>
      </c>
      <c r="AP56">
        <v>192</v>
      </c>
      <c r="AQ56">
        <v>84</v>
      </c>
      <c r="AR56">
        <v>0</v>
      </c>
      <c r="AS56">
        <v>11</v>
      </c>
      <c r="AT56">
        <v>16</v>
      </c>
      <c r="AU56">
        <v>10.8</v>
      </c>
      <c r="AV56">
        <v>4.5</v>
      </c>
      <c r="AW56">
        <v>2.8</v>
      </c>
      <c r="AX56">
        <v>31677</v>
      </c>
      <c r="AY56">
        <v>5872</v>
      </c>
      <c r="AZ56">
        <v>11.8</v>
      </c>
      <c r="BA56">
        <v>5.3</v>
      </c>
      <c r="BB56">
        <v>13.1999999999999</v>
      </c>
      <c r="BC56">
        <v>3.5</v>
      </c>
      <c r="BD56">
        <v>17.1999999999999</v>
      </c>
      <c r="BE56">
        <v>4.7</v>
      </c>
      <c r="BF56">
        <v>8.8000000000000007</v>
      </c>
      <c r="BG56">
        <v>2.6</v>
      </c>
      <c r="BH56">
        <v>4.7</v>
      </c>
      <c r="BI56">
        <v>5.4</v>
      </c>
      <c r="BJ56">
        <v>31.5</v>
      </c>
      <c r="BK56">
        <v>14.3</v>
      </c>
      <c r="BL56">
        <v>6.8</v>
      </c>
      <c r="BM56">
        <v>6.2</v>
      </c>
      <c r="BN56">
        <v>2</v>
      </c>
      <c r="BO56">
        <v>1.7</v>
      </c>
      <c r="BP56">
        <v>0</v>
      </c>
      <c r="BQ56">
        <v>3.6</v>
      </c>
      <c r="BR56">
        <v>2.4</v>
      </c>
      <c r="BS56">
        <v>2.8</v>
      </c>
      <c r="BT56">
        <v>24.6</v>
      </c>
      <c r="BU56">
        <v>10.6999999999999</v>
      </c>
      <c r="BV56">
        <v>0</v>
      </c>
      <c r="BW56">
        <v>0.5</v>
      </c>
      <c r="BX56">
        <v>0.62560000000000004</v>
      </c>
      <c r="BY56">
        <v>0.2198</v>
      </c>
      <c r="BZ56">
        <v>0.40570000000000001</v>
      </c>
      <c r="CA56">
        <v>0.50819999999999999</v>
      </c>
      <c r="CB56">
        <v>1.7593000000000001</v>
      </c>
      <c r="CC56">
        <v>0.43709999999999999</v>
      </c>
      <c r="CD56">
        <v>0.41189999999999999</v>
      </c>
      <c r="CE56">
        <v>0.2238</v>
      </c>
      <c r="CF56">
        <v>0.309</v>
      </c>
      <c r="CG56">
        <v>0.28339999999999999</v>
      </c>
      <c r="CH56">
        <v>1.2281</v>
      </c>
      <c r="CI56">
        <v>9.98E-2</v>
      </c>
      <c r="CJ56">
        <v>0.48720000000000002</v>
      </c>
      <c r="CK56">
        <v>0.68659999999999999</v>
      </c>
      <c r="CL56">
        <v>1.1738</v>
      </c>
      <c r="CM56">
        <v>0.57679999999999998</v>
      </c>
      <c r="CN56">
        <v>0.30769999999999997</v>
      </c>
      <c r="CO56">
        <v>0</v>
      </c>
      <c r="CP56">
        <v>0.46479999999999999</v>
      </c>
      <c r="CQ56">
        <v>0.5887</v>
      </c>
      <c r="CR56">
        <v>0</v>
      </c>
      <c r="CS56">
        <v>1.3611</v>
      </c>
      <c r="CT56">
        <v>0.15909999999999999</v>
      </c>
      <c r="CU56">
        <v>5.5223000000000004</v>
      </c>
      <c r="CV56">
        <v>0.24340000000000001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176</v>
      </c>
      <c r="DR56">
        <v>97</v>
      </c>
      <c r="DS56">
        <v>8.6999999999999904</v>
      </c>
      <c r="DT56">
        <v>4.5</v>
      </c>
      <c r="DU56">
        <v>1049</v>
      </c>
      <c r="DV56">
        <v>1.7296725836560001E-2</v>
      </c>
      <c r="DW56">
        <v>1.6658807186999999E-5</v>
      </c>
    </row>
    <row r="57" spans="1:127" x14ac:dyDescent="0.2">
      <c r="A57">
        <v>62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36081062500</v>
      </c>
      <c r="H57" t="s">
        <v>1711</v>
      </c>
      <c r="I57">
        <v>7.6748999999999998E-2</v>
      </c>
      <c r="J57">
        <v>2710</v>
      </c>
      <c r="K57">
        <v>277</v>
      </c>
      <c r="L57">
        <v>986</v>
      </c>
      <c r="M57">
        <v>29</v>
      </c>
      <c r="N57">
        <v>936</v>
      </c>
      <c r="O57">
        <v>46</v>
      </c>
      <c r="P57">
        <v>128</v>
      </c>
      <c r="Q57">
        <v>68</v>
      </c>
      <c r="R57">
        <v>87</v>
      </c>
      <c r="S57">
        <v>46</v>
      </c>
      <c r="T57">
        <v>30734</v>
      </c>
      <c r="U57">
        <v>3711</v>
      </c>
      <c r="V57">
        <v>299</v>
      </c>
      <c r="W57">
        <v>113</v>
      </c>
      <c r="X57">
        <v>344</v>
      </c>
      <c r="Y57">
        <v>90</v>
      </c>
      <c r="Z57">
        <v>446</v>
      </c>
      <c r="AA57">
        <v>151</v>
      </c>
      <c r="AB57">
        <v>244</v>
      </c>
      <c r="AC57">
        <v>74</v>
      </c>
      <c r="AD57">
        <v>33</v>
      </c>
      <c r="AE57">
        <v>26.399999999999899</v>
      </c>
      <c r="AF57">
        <v>856</v>
      </c>
      <c r="AG57">
        <v>389.6</v>
      </c>
      <c r="AH57">
        <v>161</v>
      </c>
      <c r="AI57">
        <v>78</v>
      </c>
      <c r="AJ57">
        <v>19</v>
      </c>
      <c r="AK57">
        <v>13</v>
      </c>
      <c r="AL57">
        <v>0</v>
      </c>
      <c r="AM57">
        <v>11</v>
      </c>
      <c r="AN57">
        <v>46</v>
      </c>
      <c r="AO57">
        <v>27.3</v>
      </c>
      <c r="AP57">
        <v>223</v>
      </c>
      <c r="AQ57">
        <v>71</v>
      </c>
      <c r="AR57">
        <v>10</v>
      </c>
      <c r="AS57">
        <v>6</v>
      </c>
      <c r="AT57">
        <v>4.7</v>
      </c>
      <c r="AU57">
        <v>2.5</v>
      </c>
      <c r="AV57">
        <v>5.4</v>
      </c>
      <c r="AW57">
        <v>2.7</v>
      </c>
      <c r="AX57">
        <v>30734</v>
      </c>
      <c r="AY57">
        <v>3711</v>
      </c>
      <c r="AZ57">
        <v>15.4</v>
      </c>
      <c r="BA57">
        <v>5.6</v>
      </c>
      <c r="BB57">
        <v>12.6999999999999</v>
      </c>
      <c r="BC57">
        <v>3.2</v>
      </c>
      <c r="BD57">
        <v>16.5</v>
      </c>
      <c r="BE57">
        <v>5.3</v>
      </c>
      <c r="BF57">
        <v>9</v>
      </c>
      <c r="BG57">
        <v>2.9</v>
      </c>
      <c r="BH57">
        <v>3.5</v>
      </c>
      <c r="BI57">
        <v>2.8</v>
      </c>
      <c r="BJ57">
        <v>31.6</v>
      </c>
      <c r="BK57">
        <v>14</v>
      </c>
      <c r="BL57">
        <v>6.2</v>
      </c>
      <c r="BM57">
        <v>2.9</v>
      </c>
      <c r="BN57">
        <v>1.9</v>
      </c>
      <c r="BO57">
        <v>1.3</v>
      </c>
      <c r="BP57">
        <v>0</v>
      </c>
      <c r="BQ57">
        <v>3</v>
      </c>
      <c r="BR57">
        <v>4.9000000000000004</v>
      </c>
      <c r="BS57">
        <v>2.9</v>
      </c>
      <c r="BT57">
        <v>23.8</v>
      </c>
      <c r="BU57">
        <v>7.5</v>
      </c>
      <c r="BV57">
        <v>0.4</v>
      </c>
      <c r="BW57">
        <v>0.2</v>
      </c>
      <c r="BX57">
        <v>0.16839999999999999</v>
      </c>
      <c r="BY57">
        <v>0.3221</v>
      </c>
      <c r="BZ57">
        <v>0.43330000000000002</v>
      </c>
      <c r="CA57">
        <v>0.64539999999999997</v>
      </c>
      <c r="CB57">
        <v>1.5692999999999999</v>
      </c>
      <c r="CC57">
        <v>0.3745</v>
      </c>
      <c r="CD57">
        <v>0.38119999999999998</v>
      </c>
      <c r="CE57">
        <v>0.18779999999999999</v>
      </c>
      <c r="CF57">
        <v>0.3296</v>
      </c>
      <c r="CG57">
        <v>0.19209999999999999</v>
      </c>
      <c r="CH57">
        <v>1.0907</v>
      </c>
      <c r="CI57">
        <v>7.5700000000000003E-2</v>
      </c>
      <c r="CJ57">
        <v>0.48849999999999999</v>
      </c>
      <c r="CK57">
        <v>0.66949999999999998</v>
      </c>
      <c r="CL57">
        <v>1.1578999999999999</v>
      </c>
      <c r="CM57">
        <v>0.56820000000000004</v>
      </c>
      <c r="CN57">
        <v>0.30620000000000003</v>
      </c>
      <c r="CO57">
        <v>0</v>
      </c>
      <c r="CP57">
        <v>0.63959999999999995</v>
      </c>
      <c r="CQ57">
        <v>0.5806</v>
      </c>
      <c r="CR57">
        <v>0.53069999999999995</v>
      </c>
      <c r="CS57">
        <v>2.0571000000000002</v>
      </c>
      <c r="CT57">
        <v>0.41980000000000001</v>
      </c>
      <c r="CU57">
        <v>5.8750999999999998</v>
      </c>
      <c r="CV57">
        <v>0.30599999999999999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291</v>
      </c>
      <c r="DR57">
        <v>149</v>
      </c>
      <c r="DS57">
        <v>10.6999999999999</v>
      </c>
      <c r="DT57">
        <v>5.4</v>
      </c>
      <c r="DU57">
        <v>1674</v>
      </c>
      <c r="DV57">
        <v>1.8843342542967999E-2</v>
      </c>
      <c r="DW57">
        <v>2.126472006E-5</v>
      </c>
    </row>
    <row r="58" spans="1:127" x14ac:dyDescent="0.2">
      <c r="A58">
        <v>63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36081062700</v>
      </c>
      <c r="H58" t="s">
        <v>1710</v>
      </c>
      <c r="I58">
        <v>6.0736199999999997E-2</v>
      </c>
      <c r="J58">
        <v>2992</v>
      </c>
      <c r="K58">
        <v>340</v>
      </c>
      <c r="L58">
        <v>1127</v>
      </c>
      <c r="M58">
        <v>40</v>
      </c>
      <c r="N58">
        <v>985</v>
      </c>
      <c r="O58">
        <v>77</v>
      </c>
      <c r="P58">
        <v>271</v>
      </c>
      <c r="Q58">
        <v>176</v>
      </c>
      <c r="R58">
        <v>117</v>
      </c>
      <c r="S58">
        <v>97</v>
      </c>
      <c r="T58">
        <v>25412</v>
      </c>
      <c r="U58">
        <v>3554</v>
      </c>
      <c r="V58">
        <v>395</v>
      </c>
      <c r="W58">
        <v>184</v>
      </c>
      <c r="X58">
        <v>376</v>
      </c>
      <c r="Y58">
        <v>136</v>
      </c>
      <c r="Z58">
        <v>660</v>
      </c>
      <c r="AA58">
        <v>201</v>
      </c>
      <c r="AB58">
        <v>195</v>
      </c>
      <c r="AC58">
        <v>77</v>
      </c>
      <c r="AD58">
        <v>204</v>
      </c>
      <c r="AE58">
        <v>115.4</v>
      </c>
      <c r="AF58">
        <v>1326</v>
      </c>
      <c r="AG58">
        <v>552.1</v>
      </c>
      <c r="AH58">
        <v>259</v>
      </c>
      <c r="AI58">
        <v>134.599999999999</v>
      </c>
      <c r="AJ58">
        <v>0</v>
      </c>
      <c r="AK58">
        <v>15.6</v>
      </c>
      <c r="AL58">
        <v>7</v>
      </c>
      <c r="AM58">
        <v>12</v>
      </c>
      <c r="AN58">
        <v>25</v>
      </c>
      <c r="AO58">
        <v>32.899999999999899</v>
      </c>
      <c r="AP58">
        <v>234</v>
      </c>
      <c r="AQ58">
        <v>95</v>
      </c>
      <c r="AR58">
        <v>6</v>
      </c>
      <c r="AS58">
        <v>4</v>
      </c>
      <c r="AT58">
        <v>9.1</v>
      </c>
      <c r="AU58">
        <v>6</v>
      </c>
      <c r="AV58">
        <v>8.4</v>
      </c>
      <c r="AW58">
        <v>5.9</v>
      </c>
      <c r="AX58">
        <v>25412</v>
      </c>
      <c r="AY58">
        <v>3554</v>
      </c>
      <c r="AZ58">
        <v>18.100000000000001</v>
      </c>
      <c r="BA58">
        <v>7.1</v>
      </c>
      <c r="BB58">
        <v>12.6</v>
      </c>
      <c r="BC58">
        <v>4.8</v>
      </c>
      <c r="BD58">
        <v>22.1</v>
      </c>
      <c r="BE58">
        <v>6.2</v>
      </c>
      <c r="BF58">
        <v>6.5</v>
      </c>
      <c r="BG58">
        <v>2.7</v>
      </c>
      <c r="BH58">
        <v>20.6999999999999</v>
      </c>
      <c r="BI58">
        <v>11.6</v>
      </c>
      <c r="BJ58">
        <v>44.299999999999898</v>
      </c>
      <c r="BK58">
        <v>17.8</v>
      </c>
      <c r="BL58">
        <v>9.1999999999999904</v>
      </c>
      <c r="BM58">
        <v>4.7</v>
      </c>
      <c r="BN58">
        <v>0</v>
      </c>
      <c r="BO58">
        <v>1.4</v>
      </c>
      <c r="BP58">
        <v>0.6</v>
      </c>
      <c r="BQ58">
        <v>1</v>
      </c>
      <c r="BR58">
        <v>2.5</v>
      </c>
      <c r="BS58">
        <v>3.3</v>
      </c>
      <c r="BT58">
        <v>23.8</v>
      </c>
      <c r="BU58">
        <v>9.1</v>
      </c>
      <c r="BV58">
        <v>0.2</v>
      </c>
      <c r="BW58">
        <v>0.1</v>
      </c>
      <c r="BX58">
        <v>0.38059999999999999</v>
      </c>
      <c r="BY58">
        <v>0.6391</v>
      </c>
      <c r="BZ58">
        <v>0.61950000000000005</v>
      </c>
      <c r="CA58">
        <v>0.7167</v>
      </c>
      <c r="CB58">
        <v>2.3559000000000001</v>
      </c>
      <c r="CC58">
        <v>0.62029999999999996</v>
      </c>
      <c r="CD58">
        <v>0.37269999999999998</v>
      </c>
      <c r="CE58">
        <v>0.56379999999999997</v>
      </c>
      <c r="CF58">
        <v>0.1174</v>
      </c>
      <c r="CG58">
        <v>0.90920000000000001</v>
      </c>
      <c r="CH58">
        <v>1.9631000000000001</v>
      </c>
      <c r="CI58">
        <v>0.4627</v>
      </c>
      <c r="CJ58">
        <v>0.58299999999999996</v>
      </c>
      <c r="CK58">
        <v>0.7409</v>
      </c>
      <c r="CL58">
        <v>1.3239000000000001</v>
      </c>
      <c r="CM58">
        <v>0.65900000000000003</v>
      </c>
      <c r="CN58">
        <v>0</v>
      </c>
      <c r="CO58">
        <v>0.72009999999999996</v>
      </c>
      <c r="CP58">
        <v>0.47510000000000002</v>
      </c>
      <c r="CQ58">
        <v>0.5806</v>
      </c>
      <c r="CR58">
        <v>0.41449999999999998</v>
      </c>
      <c r="CS58">
        <v>2.1903000000000001</v>
      </c>
      <c r="CT58">
        <v>0.47299999999999998</v>
      </c>
      <c r="CU58">
        <v>7.8331999999999997</v>
      </c>
      <c r="CV58">
        <v>0.62229999999999996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336</v>
      </c>
      <c r="DR58">
        <v>163</v>
      </c>
      <c r="DS58">
        <v>11.1999999999999</v>
      </c>
      <c r="DT58">
        <v>5.0999999999999996</v>
      </c>
      <c r="DU58">
        <v>1300</v>
      </c>
      <c r="DV58">
        <v>1.6650650052258999E-2</v>
      </c>
      <c r="DW58">
        <v>1.6773783781999999E-5</v>
      </c>
    </row>
    <row r="59" spans="1:127" x14ac:dyDescent="0.2">
      <c r="A59">
        <v>64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36081062900</v>
      </c>
      <c r="H59" t="s">
        <v>1709</v>
      </c>
      <c r="I59">
        <v>6.7468200000000006E-2</v>
      </c>
      <c r="J59">
        <v>2932</v>
      </c>
      <c r="K59">
        <v>339</v>
      </c>
      <c r="L59">
        <v>1137</v>
      </c>
      <c r="M59">
        <v>27</v>
      </c>
      <c r="N59">
        <v>986</v>
      </c>
      <c r="O59">
        <v>79</v>
      </c>
      <c r="P59">
        <v>243</v>
      </c>
      <c r="Q59">
        <v>146</v>
      </c>
      <c r="R59">
        <v>88</v>
      </c>
      <c r="S59">
        <v>60</v>
      </c>
      <c r="T59">
        <v>25860</v>
      </c>
      <c r="U59">
        <v>4163</v>
      </c>
      <c r="V59">
        <v>285</v>
      </c>
      <c r="W59">
        <v>122</v>
      </c>
      <c r="X59">
        <v>359</v>
      </c>
      <c r="Y59">
        <v>89</v>
      </c>
      <c r="Z59">
        <v>746</v>
      </c>
      <c r="AA59">
        <v>199</v>
      </c>
      <c r="AB59">
        <v>297</v>
      </c>
      <c r="AC59">
        <v>83</v>
      </c>
      <c r="AD59">
        <v>134</v>
      </c>
      <c r="AE59">
        <v>67.2</v>
      </c>
      <c r="AF59">
        <v>982</v>
      </c>
      <c r="AG59">
        <v>485.8</v>
      </c>
      <c r="AH59">
        <v>82</v>
      </c>
      <c r="AI59">
        <v>80.799999999999898</v>
      </c>
      <c r="AJ59">
        <v>94</v>
      </c>
      <c r="AK59">
        <v>51.899999999999899</v>
      </c>
      <c r="AL59">
        <v>14</v>
      </c>
      <c r="AM59">
        <v>20</v>
      </c>
      <c r="AN59">
        <v>22</v>
      </c>
      <c r="AO59">
        <v>22.8</v>
      </c>
      <c r="AP59">
        <v>414</v>
      </c>
      <c r="AQ59">
        <v>106</v>
      </c>
      <c r="AR59">
        <v>9</v>
      </c>
      <c r="AS59">
        <v>9</v>
      </c>
      <c r="AT59">
        <v>8.3000000000000007</v>
      </c>
      <c r="AU59">
        <v>5.0999999999999996</v>
      </c>
      <c r="AV59">
        <v>6.2</v>
      </c>
      <c r="AW59">
        <v>3.9</v>
      </c>
      <c r="AX59">
        <v>25860</v>
      </c>
      <c r="AY59">
        <v>4163</v>
      </c>
      <c r="AZ59">
        <v>14.4</v>
      </c>
      <c r="BA59">
        <v>6.1</v>
      </c>
      <c r="BB59">
        <v>12.1999999999999</v>
      </c>
      <c r="BC59">
        <v>3.2</v>
      </c>
      <c r="BD59">
        <v>25.399999999999899</v>
      </c>
      <c r="BE59">
        <v>6.1</v>
      </c>
      <c r="BF59">
        <v>10.1999999999999</v>
      </c>
      <c r="BG59">
        <v>3.1</v>
      </c>
      <c r="BH59">
        <v>13.6</v>
      </c>
      <c r="BI59">
        <v>6.7</v>
      </c>
      <c r="BJ59">
        <v>33.5</v>
      </c>
      <c r="BK59">
        <v>16.100000000000001</v>
      </c>
      <c r="BL59">
        <v>3.2</v>
      </c>
      <c r="BM59">
        <v>3.1</v>
      </c>
      <c r="BN59">
        <v>8.3000000000000007</v>
      </c>
      <c r="BO59">
        <v>4.5999999999999996</v>
      </c>
      <c r="BP59">
        <v>1.2</v>
      </c>
      <c r="BQ59">
        <v>1.8</v>
      </c>
      <c r="BR59">
        <v>2.2000000000000002</v>
      </c>
      <c r="BS59">
        <v>2.2999999999999998</v>
      </c>
      <c r="BT59">
        <v>42</v>
      </c>
      <c r="BU59">
        <v>10.1999999999999</v>
      </c>
      <c r="BV59">
        <v>0.3</v>
      </c>
      <c r="BW59">
        <v>0.3</v>
      </c>
      <c r="BX59">
        <v>0.34239999999999998</v>
      </c>
      <c r="BY59">
        <v>0.41870000000000002</v>
      </c>
      <c r="BZ59">
        <v>0.60340000000000005</v>
      </c>
      <c r="CA59">
        <v>0.60880000000000001</v>
      </c>
      <c r="CB59">
        <v>1.9732000000000001</v>
      </c>
      <c r="CC59">
        <v>0.505</v>
      </c>
      <c r="CD59">
        <v>0.34720000000000001</v>
      </c>
      <c r="CE59">
        <v>0.78810000000000002</v>
      </c>
      <c r="CF59">
        <v>0.45340000000000003</v>
      </c>
      <c r="CG59">
        <v>0.7712</v>
      </c>
      <c r="CH59">
        <v>2.3599000000000001</v>
      </c>
      <c r="CI59">
        <v>0.71530000000000005</v>
      </c>
      <c r="CJ59">
        <v>0.50580000000000003</v>
      </c>
      <c r="CK59">
        <v>0.52700000000000002</v>
      </c>
      <c r="CL59">
        <v>1.0327</v>
      </c>
      <c r="CM59">
        <v>0.501</v>
      </c>
      <c r="CN59">
        <v>0.51359999999999995</v>
      </c>
      <c r="CO59">
        <v>0.7863</v>
      </c>
      <c r="CP59">
        <v>0.44280000000000003</v>
      </c>
      <c r="CQ59">
        <v>0.71340000000000003</v>
      </c>
      <c r="CR59">
        <v>0.49199999999999999</v>
      </c>
      <c r="CS59">
        <v>2.948</v>
      </c>
      <c r="CT59">
        <v>0.81420000000000003</v>
      </c>
      <c r="CU59">
        <v>8.3139000000000003</v>
      </c>
      <c r="CV59">
        <v>0.69010000000000005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269</v>
      </c>
      <c r="DR59">
        <v>128</v>
      </c>
      <c r="DS59">
        <v>9.1999999999999904</v>
      </c>
      <c r="DT59">
        <v>4.3</v>
      </c>
      <c r="DU59">
        <v>1883</v>
      </c>
      <c r="DV59">
        <v>2.8753879040375002E-2</v>
      </c>
      <c r="DW59">
        <v>1.8070136911000001E-5</v>
      </c>
    </row>
    <row r="60" spans="1:127" x14ac:dyDescent="0.2">
      <c r="A60">
        <v>65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36081063301</v>
      </c>
      <c r="H60" t="s">
        <v>1708</v>
      </c>
      <c r="I60">
        <v>5.2021499999999998E-2</v>
      </c>
      <c r="J60">
        <v>1483</v>
      </c>
      <c r="K60">
        <v>147</v>
      </c>
      <c r="L60">
        <v>573</v>
      </c>
      <c r="M60">
        <v>33</v>
      </c>
      <c r="N60">
        <v>562</v>
      </c>
      <c r="O60">
        <v>34</v>
      </c>
      <c r="P60">
        <v>122</v>
      </c>
      <c r="Q60">
        <v>74</v>
      </c>
      <c r="R60">
        <v>51</v>
      </c>
      <c r="S60">
        <v>27</v>
      </c>
      <c r="T60">
        <v>34392</v>
      </c>
      <c r="U60">
        <v>6124</v>
      </c>
      <c r="V60">
        <v>152</v>
      </c>
      <c r="W60">
        <v>68</v>
      </c>
      <c r="X60">
        <v>280</v>
      </c>
      <c r="Y60">
        <v>61</v>
      </c>
      <c r="Z60">
        <v>315</v>
      </c>
      <c r="AA60">
        <v>80</v>
      </c>
      <c r="AB60">
        <v>159</v>
      </c>
      <c r="AC60">
        <v>59</v>
      </c>
      <c r="AD60">
        <v>32</v>
      </c>
      <c r="AE60">
        <v>31</v>
      </c>
      <c r="AF60">
        <v>242</v>
      </c>
      <c r="AG60">
        <v>197.599999999999</v>
      </c>
      <c r="AH60">
        <v>75</v>
      </c>
      <c r="AI60">
        <v>67.799999999999898</v>
      </c>
      <c r="AJ60">
        <v>0</v>
      </c>
      <c r="AK60">
        <v>15.6</v>
      </c>
      <c r="AL60">
        <v>0</v>
      </c>
      <c r="AM60">
        <v>11</v>
      </c>
      <c r="AN60">
        <v>5</v>
      </c>
      <c r="AO60">
        <v>13</v>
      </c>
      <c r="AP60">
        <v>90</v>
      </c>
      <c r="AQ60">
        <v>38</v>
      </c>
      <c r="AR60">
        <v>0</v>
      </c>
      <c r="AS60">
        <v>11</v>
      </c>
      <c r="AT60">
        <v>8.3000000000000007</v>
      </c>
      <c r="AU60">
        <v>5</v>
      </c>
      <c r="AV60">
        <v>7.1</v>
      </c>
      <c r="AW60">
        <v>3.5</v>
      </c>
      <c r="AX60">
        <v>34392</v>
      </c>
      <c r="AY60">
        <v>6124</v>
      </c>
      <c r="AZ60">
        <v>14.3</v>
      </c>
      <c r="BA60">
        <v>6.2</v>
      </c>
      <c r="BB60">
        <v>18.899999999999899</v>
      </c>
      <c r="BC60">
        <v>5</v>
      </c>
      <c r="BD60">
        <v>21.1999999999999</v>
      </c>
      <c r="BE60">
        <v>5</v>
      </c>
      <c r="BF60">
        <v>10.8</v>
      </c>
      <c r="BG60">
        <v>3.9</v>
      </c>
      <c r="BH60">
        <v>5.7</v>
      </c>
      <c r="BI60">
        <v>5.5</v>
      </c>
      <c r="BJ60">
        <v>16.3</v>
      </c>
      <c r="BK60">
        <v>13.1999999999999</v>
      </c>
      <c r="BL60">
        <v>5.5</v>
      </c>
      <c r="BM60">
        <v>4.9000000000000004</v>
      </c>
      <c r="BN60">
        <v>0</v>
      </c>
      <c r="BO60">
        <v>2.7</v>
      </c>
      <c r="BP60">
        <v>0</v>
      </c>
      <c r="BQ60">
        <v>5.0999999999999996</v>
      </c>
      <c r="BR60">
        <v>0.9</v>
      </c>
      <c r="BS60">
        <v>2.2999999999999998</v>
      </c>
      <c r="BT60">
        <v>16</v>
      </c>
      <c r="BU60">
        <v>6.7</v>
      </c>
      <c r="BV60">
        <v>0</v>
      </c>
      <c r="BW60">
        <v>0.7</v>
      </c>
      <c r="BX60">
        <v>0.34239999999999998</v>
      </c>
      <c r="BY60">
        <v>0.51980000000000004</v>
      </c>
      <c r="BZ60">
        <v>0.33589999999999998</v>
      </c>
      <c r="CA60">
        <v>0.60570000000000002</v>
      </c>
      <c r="CB60">
        <v>1.8038000000000001</v>
      </c>
      <c r="CC60">
        <v>0.44929999999999998</v>
      </c>
      <c r="CD60">
        <v>0.78539999999999999</v>
      </c>
      <c r="CE60">
        <v>0.49569999999999997</v>
      </c>
      <c r="CF60">
        <v>0.50229999999999997</v>
      </c>
      <c r="CG60">
        <v>0.35830000000000001</v>
      </c>
      <c r="CH60">
        <v>2.1417000000000002</v>
      </c>
      <c r="CI60">
        <v>0.58420000000000005</v>
      </c>
      <c r="CJ60">
        <v>0.31240000000000001</v>
      </c>
      <c r="CK60">
        <v>0.64419999999999999</v>
      </c>
      <c r="CL60">
        <v>0.95650000000000002</v>
      </c>
      <c r="CM60">
        <v>0.46029999999999999</v>
      </c>
      <c r="CN60">
        <v>0</v>
      </c>
      <c r="CO60">
        <v>0</v>
      </c>
      <c r="CP60">
        <v>0.28149999999999997</v>
      </c>
      <c r="CQ60">
        <v>0.4995</v>
      </c>
      <c r="CR60">
        <v>0</v>
      </c>
      <c r="CS60">
        <v>0.78100000000000003</v>
      </c>
      <c r="CT60">
        <v>4.1599999999999998E-2</v>
      </c>
      <c r="CU60">
        <v>5.6829999999999998</v>
      </c>
      <c r="CV60">
        <v>0.26819999999999999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78</v>
      </c>
      <c r="DR60">
        <v>45</v>
      </c>
      <c r="DS60">
        <v>5.3</v>
      </c>
      <c r="DT60">
        <v>2.8</v>
      </c>
      <c r="DU60">
        <v>1733</v>
      </c>
      <c r="DV60">
        <v>1.6256363936924999E-2</v>
      </c>
      <c r="DW60">
        <v>1.4658471162000001E-5</v>
      </c>
    </row>
    <row r="61" spans="1:127" x14ac:dyDescent="0.2">
      <c r="A61">
        <v>66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36081063302</v>
      </c>
      <c r="H61" t="s">
        <v>1707</v>
      </c>
      <c r="I61">
        <v>5.3567400000000001E-2</v>
      </c>
      <c r="J61">
        <v>1510</v>
      </c>
      <c r="K61">
        <v>214</v>
      </c>
      <c r="L61">
        <v>606</v>
      </c>
      <c r="M61">
        <v>27</v>
      </c>
      <c r="N61">
        <v>515</v>
      </c>
      <c r="O61">
        <v>57</v>
      </c>
      <c r="P61">
        <v>75</v>
      </c>
      <c r="Q61">
        <v>49</v>
      </c>
      <c r="R61">
        <v>38</v>
      </c>
      <c r="S61">
        <v>36</v>
      </c>
      <c r="T61">
        <v>35928</v>
      </c>
      <c r="U61">
        <v>7667</v>
      </c>
      <c r="V61">
        <v>132</v>
      </c>
      <c r="W61">
        <v>63</v>
      </c>
      <c r="X61">
        <v>219</v>
      </c>
      <c r="Y61">
        <v>64</v>
      </c>
      <c r="Z61">
        <v>281</v>
      </c>
      <c r="AA61">
        <v>83</v>
      </c>
      <c r="AB61">
        <v>171</v>
      </c>
      <c r="AC61">
        <v>60</v>
      </c>
      <c r="AD61">
        <v>19</v>
      </c>
      <c r="AE61">
        <v>25.5</v>
      </c>
      <c r="AF61">
        <v>367</v>
      </c>
      <c r="AG61">
        <v>293.60000000000002</v>
      </c>
      <c r="AH61">
        <v>30</v>
      </c>
      <c r="AI61">
        <v>45.399999999999899</v>
      </c>
      <c r="AJ61">
        <v>4</v>
      </c>
      <c r="AK61">
        <v>13</v>
      </c>
      <c r="AL61">
        <v>0</v>
      </c>
      <c r="AM61">
        <v>11</v>
      </c>
      <c r="AN61">
        <v>0</v>
      </c>
      <c r="AO61">
        <v>15.6</v>
      </c>
      <c r="AP61">
        <v>59</v>
      </c>
      <c r="AQ61">
        <v>32</v>
      </c>
      <c r="AR61">
        <v>0</v>
      </c>
      <c r="AS61">
        <v>11</v>
      </c>
      <c r="AT61">
        <v>5</v>
      </c>
      <c r="AU61">
        <v>3.4</v>
      </c>
      <c r="AV61">
        <v>4.9000000000000004</v>
      </c>
      <c r="AW61">
        <v>4.3</v>
      </c>
      <c r="AX61">
        <v>35928</v>
      </c>
      <c r="AY61">
        <v>7667</v>
      </c>
      <c r="AZ61">
        <v>11.8</v>
      </c>
      <c r="BA61">
        <v>5</v>
      </c>
      <c r="BB61">
        <v>14.5</v>
      </c>
      <c r="BC61">
        <v>4.2</v>
      </c>
      <c r="BD61">
        <v>18.600000000000001</v>
      </c>
      <c r="BE61">
        <v>4.8</v>
      </c>
      <c r="BF61">
        <v>11.3</v>
      </c>
      <c r="BG61">
        <v>3.6</v>
      </c>
      <c r="BH61">
        <v>3.7</v>
      </c>
      <c r="BI61">
        <v>4.9000000000000004</v>
      </c>
      <c r="BJ61">
        <v>24.3</v>
      </c>
      <c r="BK61">
        <v>19.100000000000001</v>
      </c>
      <c r="BL61">
        <v>2.1</v>
      </c>
      <c r="BM61">
        <v>3.1</v>
      </c>
      <c r="BN61">
        <v>0.7</v>
      </c>
      <c r="BO61">
        <v>2.2000000000000002</v>
      </c>
      <c r="BP61">
        <v>0</v>
      </c>
      <c r="BQ61">
        <v>4.8</v>
      </c>
      <c r="BR61">
        <v>0</v>
      </c>
      <c r="BS61">
        <v>3</v>
      </c>
      <c r="BT61">
        <v>11.5</v>
      </c>
      <c r="BU61">
        <v>6</v>
      </c>
      <c r="BV61">
        <v>0</v>
      </c>
      <c r="BW61">
        <v>0.7</v>
      </c>
      <c r="BX61">
        <v>0.18509999999999999</v>
      </c>
      <c r="BY61">
        <v>0.26350000000000001</v>
      </c>
      <c r="BZ61">
        <v>0.29899999999999999</v>
      </c>
      <c r="CA61">
        <v>0.50819999999999999</v>
      </c>
      <c r="CB61">
        <v>1.2559</v>
      </c>
      <c r="CC61">
        <v>0.27889999999999998</v>
      </c>
      <c r="CD61">
        <v>0.49859999999999999</v>
      </c>
      <c r="CE61">
        <v>0.29780000000000001</v>
      </c>
      <c r="CF61">
        <v>0.54949999999999999</v>
      </c>
      <c r="CG61">
        <v>0.20349999999999999</v>
      </c>
      <c r="CH61">
        <v>1.5492999999999999</v>
      </c>
      <c r="CI61">
        <v>0.2024</v>
      </c>
      <c r="CJ61">
        <v>0.41170000000000001</v>
      </c>
      <c r="CK61">
        <v>0.44929999999999998</v>
      </c>
      <c r="CL61">
        <v>0.86099999999999999</v>
      </c>
      <c r="CM61">
        <v>0.41889999999999999</v>
      </c>
      <c r="CN61">
        <v>0.20649999999999999</v>
      </c>
      <c r="CO61">
        <v>0</v>
      </c>
      <c r="CP61">
        <v>0</v>
      </c>
      <c r="CQ61">
        <v>0.42620000000000002</v>
      </c>
      <c r="CR61">
        <v>0</v>
      </c>
      <c r="CS61">
        <v>0.63280000000000003</v>
      </c>
      <c r="CT61">
        <v>2.75E-2</v>
      </c>
      <c r="CU61">
        <v>4.2990000000000004</v>
      </c>
      <c r="CV61">
        <v>8.5199999999999998E-2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81</v>
      </c>
      <c r="DR61">
        <v>64</v>
      </c>
      <c r="DS61">
        <v>5.4</v>
      </c>
      <c r="DT61">
        <v>4.0999999999999996</v>
      </c>
      <c r="DU61">
        <v>557</v>
      </c>
      <c r="DV61">
        <v>1.9260728897280002E-2</v>
      </c>
      <c r="DW61">
        <v>1.4575616905E-5</v>
      </c>
    </row>
    <row r="62" spans="1:127" x14ac:dyDescent="0.2">
      <c r="A62">
        <v>67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36081063500</v>
      </c>
      <c r="H62" t="s">
        <v>1706</v>
      </c>
      <c r="I62">
        <v>7.3150499999999993E-2</v>
      </c>
      <c r="J62">
        <v>2701</v>
      </c>
      <c r="K62">
        <v>330</v>
      </c>
      <c r="L62">
        <v>1010</v>
      </c>
      <c r="M62">
        <v>32</v>
      </c>
      <c r="N62">
        <v>931</v>
      </c>
      <c r="O62">
        <v>57</v>
      </c>
      <c r="P62">
        <v>382</v>
      </c>
      <c r="Q62">
        <v>240</v>
      </c>
      <c r="R62">
        <v>149</v>
      </c>
      <c r="S62">
        <v>68</v>
      </c>
      <c r="T62">
        <v>26962</v>
      </c>
      <c r="U62">
        <v>3303</v>
      </c>
      <c r="V62">
        <v>244</v>
      </c>
      <c r="W62">
        <v>92</v>
      </c>
      <c r="X62">
        <v>402</v>
      </c>
      <c r="Y62">
        <v>102</v>
      </c>
      <c r="Z62">
        <v>637</v>
      </c>
      <c r="AA62">
        <v>220</v>
      </c>
      <c r="AB62">
        <v>234</v>
      </c>
      <c r="AC62">
        <v>60</v>
      </c>
      <c r="AD62">
        <v>58</v>
      </c>
      <c r="AE62">
        <v>43.399999999999899</v>
      </c>
      <c r="AF62">
        <v>754</v>
      </c>
      <c r="AG62">
        <v>463.89999999999901</v>
      </c>
      <c r="AH62">
        <v>96</v>
      </c>
      <c r="AI62">
        <v>66.799999999999898</v>
      </c>
      <c r="AJ62">
        <v>26</v>
      </c>
      <c r="AK62">
        <v>33.799999999999898</v>
      </c>
      <c r="AL62">
        <v>0</v>
      </c>
      <c r="AM62">
        <v>11</v>
      </c>
      <c r="AN62">
        <v>19</v>
      </c>
      <c r="AO62">
        <v>19.399999999999899</v>
      </c>
      <c r="AP62">
        <v>189</v>
      </c>
      <c r="AQ62">
        <v>66</v>
      </c>
      <c r="AR62">
        <v>26</v>
      </c>
      <c r="AS62">
        <v>43</v>
      </c>
      <c r="AT62">
        <v>14.1999999999999</v>
      </c>
      <c r="AU62">
        <v>8.4</v>
      </c>
      <c r="AV62">
        <v>11.4</v>
      </c>
      <c r="AW62">
        <v>5</v>
      </c>
      <c r="AX62">
        <v>26962</v>
      </c>
      <c r="AY62">
        <v>3303</v>
      </c>
      <c r="AZ62">
        <v>13.1</v>
      </c>
      <c r="BA62">
        <v>4.5</v>
      </c>
      <c r="BB62">
        <v>14.9</v>
      </c>
      <c r="BC62">
        <v>4.2</v>
      </c>
      <c r="BD62">
        <v>23.6</v>
      </c>
      <c r="BE62">
        <v>7.6</v>
      </c>
      <c r="BF62">
        <v>8.6999999999999904</v>
      </c>
      <c r="BG62">
        <v>2.2000000000000002</v>
      </c>
      <c r="BH62">
        <v>6.2</v>
      </c>
      <c r="BI62">
        <v>4.5999999999999996</v>
      </c>
      <c r="BJ62">
        <v>27.899999999999899</v>
      </c>
      <c r="BK62">
        <v>16.8</v>
      </c>
      <c r="BL62">
        <v>3.9</v>
      </c>
      <c r="BM62">
        <v>2.6</v>
      </c>
      <c r="BN62">
        <v>2.6</v>
      </c>
      <c r="BO62">
        <v>3.3</v>
      </c>
      <c r="BP62">
        <v>0</v>
      </c>
      <c r="BQ62">
        <v>2.9</v>
      </c>
      <c r="BR62">
        <v>2</v>
      </c>
      <c r="BS62">
        <v>2.1</v>
      </c>
      <c r="BT62">
        <v>20.3</v>
      </c>
      <c r="BU62">
        <v>7</v>
      </c>
      <c r="BV62">
        <v>1</v>
      </c>
      <c r="BW62">
        <v>1.6</v>
      </c>
      <c r="BX62">
        <v>0.57479999999999998</v>
      </c>
      <c r="BY62">
        <v>0.81940000000000002</v>
      </c>
      <c r="BZ62">
        <v>0.55840000000000001</v>
      </c>
      <c r="CA62">
        <v>0.56320000000000003</v>
      </c>
      <c r="CB62">
        <v>2.5158999999999998</v>
      </c>
      <c r="CC62">
        <v>0.66959999999999997</v>
      </c>
      <c r="CD62">
        <v>0.52429999999999999</v>
      </c>
      <c r="CE62">
        <v>0.6804</v>
      </c>
      <c r="CF62">
        <v>0.30009999999999998</v>
      </c>
      <c r="CG62">
        <v>0.3977</v>
      </c>
      <c r="CH62">
        <v>1.9025000000000001</v>
      </c>
      <c r="CI62">
        <v>0.4173</v>
      </c>
      <c r="CJ62">
        <v>0.45100000000000001</v>
      </c>
      <c r="CK62">
        <v>0.56859999999999999</v>
      </c>
      <c r="CL62">
        <v>1.0196000000000001</v>
      </c>
      <c r="CM62">
        <v>0.49609999999999999</v>
      </c>
      <c r="CN62">
        <v>0.34039999999999998</v>
      </c>
      <c r="CO62">
        <v>0</v>
      </c>
      <c r="CP62">
        <v>0.42499999999999999</v>
      </c>
      <c r="CQ62">
        <v>0.55159999999999998</v>
      </c>
      <c r="CR62">
        <v>0.69889999999999997</v>
      </c>
      <c r="CS62">
        <v>2.016</v>
      </c>
      <c r="CT62">
        <v>0.40260000000000001</v>
      </c>
      <c r="CU62">
        <v>7.4539</v>
      </c>
      <c r="CV62">
        <v>0.56430000000000002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130</v>
      </c>
      <c r="DR62">
        <v>71</v>
      </c>
      <c r="DS62">
        <v>4.8</v>
      </c>
      <c r="DT62">
        <v>2.7</v>
      </c>
      <c r="DU62">
        <v>1165</v>
      </c>
      <c r="DV62">
        <v>1.9970335550846E-2</v>
      </c>
      <c r="DW62">
        <v>2.0383589639000001E-5</v>
      </c>
    </row>
    <row r="63" spans="1:127" x14ac:dyDescent="0.2">
      <c r="A63">
        <v>68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36081063700</v>
      </c>
      <c r="H63" t="s">
        <v>1705</v>
      </c>
      <c r="I63">
        <v>0.26838990000000001</v>
      </c>
      <c r="J63">
        <v>3193</v>
      </c>
      <c r="K63">
        <v>379</v>
      </c>
      <c r="L63">
        <v>1260</v>
      </c>
      <c r="M63">
        <v>26</v>
      </c>
      <c r="N63">
        <v>1118</v>
      </c>
      <c r="O63">
        <v>89</v>
      </c>
      <c r="P63">
        <v>165</v>
      </c>
      <c r="Q63">
        <v>103</v>
      </c>
      <c r="R63">
        <v>125</v>
      </c>
      <c r="S63">
        <v>75</v>
      </c>
      <c r="T63">
        <v>36044</v>
      </c>
      <c r="U63">
        <v>3360</v>
      </c>
      <c r="V63">
        <v>183</v>
      </c>
      <c r="W63">
        <v>97</v>
      </c>
      <c r="X63">
        <v>586</v>
      </c>
      <c r="Y63">
        <v>150</v>
      </c>
      <c r="Z63">
        <v>578</v>
      </c>
      <c r="AA63">
        <v>152</v>
      </c>
      <c r="AB63">
        <v>281</v>
      </c>
      <c r="AC63">
        <v>78</v>
      </c>
      <c r="AD63">
        <v>27</v>
      </c>
      <c r="AE63">
        <v>27.3</v>
      </c>
      <c r="AF63">
        <v>964</v>
      </c>
      <c r="AG63">
        <v>496.69999999999902</v>
      </c>
      <c r="AH63">
        <v>73</v>
      </c>
      <c r="AI63">
        <v>57.6</v>
      </c>
      <c r="AJ63">
        <v>10</v>
      </c>
      <c r="AK63">
        <v>18.600000000000001</v>
      </c>
      <c r="AL63">
        <v>0</v>
      </c>
      <c r="AM63">
        <v>11</v>
      </c>
      <c r="AN63">
        <v>0</v>
      </c>
      <c r="AO63">
        <v>15.6</v>
      </c>
      <c r="AP63">
        <v>169</v>
      </c>
      <c r="AQ63">
        <v>77</v>
      </c>
      <c r="AR63">
        <v>0</v>
      </c>
      <c r="AS63">
        <v>11</v>
      </c>
      <c r="AT63">
        <v>5.2</v>
      </c>
      <c r="AU63">
        <v>3.3</v>
      </c>
      <c r="AV63">
        <v>7.4</v>
      </c>
      <c r="AW63">
        <v>4.4000000000000004</v>
      </c>
      <c r="AX63">
        <v>36044</v>
      </c>
      <c r="AY63">
        <v>3360</v>
      </c>
      <c r="AZ63">
        <v>7.7</v>
      </c>
      <c r="BA63">
        <v>4.0999999999999996</v>
      </c>
      <c r="BB63">
        <v>18.399999999999899</v>
      </c>
      <c r="BC63">
        <v>4.2</v>
      </c>
      <c r="BD63">
        <v>18.100000000000001</v>
      </c>
      <c r="BE63">
        <v>4.2</v>
      </c>
      <c r="BF63">
        <v>8.8000000000000007</v>
      </c>
      <c r="BG63">
        <v>2.6</v>
      </c>
      <c r="BH63">
        <v>2.4</v>
      </c>
      <c r="BI63">
        <v>2.4</v>
      </c>
      <c r="BJ63">
        <v>30.1999999999999</v>
      </c>
      <c r="BK63">
        <v>15.1</v>
      </c>
      <c r="BL63">
        <v>2.4</v>
      </c>
      <c r="BM63">
        <v>1.9</v>
      </c>
      <c r="BN63">
        <v>0.8</v>
      </c>
      <c r="BO63">
        <v>1.5</v>
      </c>
      <c r="BP63">
        <v>0</v>
      </c>
      <c r="BQ63">
        <v>2.2999999999999998</v>
      </c>
      <c r="BR63">
        <v>0</v>
      </c>
      <c r="BS63">
        <v>1.4</v>
      </c>
      <c r="BT63">
        <v>15.1</v>
      </c>
      <c r="BU63">
        <v>6.8</v>
      </c>
      <c r="BV63">
        <v>0</v>
      </c>
      <c r="BW63">
        <v>0.3</v>
      </c>
      <c r="BX63">
        <v>0.1948</v>
      </c>
      <c r="BY63">
        <v>0.54910000000000003</v>
      </c>
      <c r="BZ63">
        <v>0.29470000000000002</v>
      </c>
      <c r="CA63">
        <v>0.31440000000000001</v>
      </c>
      <c r="CB63">
        <v>1.353</v>
      </c>
      <c r="CC63">
        <v>0.30930000000000002</v>
      </c>
      <c r="CD63">
        <v>0.75970000000000004</v>
      </c>
      <c r="CE63">
        <v>0.26829999999999998</v>
      </c>
      <c r="CF63">
        <v>0.309</v>
      </c>
      <c r="CG63">
        <v>0.11260000000000001</v>
      </c>
      <c r="CH63">
        <v>1.4496</v>
      </c>
      <c r="CI63">
        <v>0.1603</v>
      </c>
      <c r="CJ63">
        <v>0.47549999999999998</v>
      </c>
      <c r="CK63">
        <v>0.47899999999999998</v>
      </c>
      <c r="CL63">
        <v>0.95450000000000002</v>
      </c>
      <c r="CM63">
        <v>0.45939999999999998</v>
      </c>
      <c r="CN63">
        <v>0.22159999999999999</v>
      </c>
      <c r="CO63">
        <v>0</v>
      </c>
      <c r="CP63">
        <v>0</v>
      </c>
      <c r="CQ63">
        <v>0.48730000000000001</v>
      </c>
      <c r="CR63">
        <v>0</v>
      </c>
      <c r="CS63">
        <v>0.70889999999999997</v>
      </c>
      <c r="CT63">
        <v>3.3300000000000003E-2</v>
      </c>
      <c r="CU63">
        <v>4.4660000000000002</v>
      </c>
      <c r="CV63">
        <v>0.1012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151</v>
      </c>
      <c r="DR63">
        <v>96</v>
      </c>
      <c r="DS63">
        <v>4.7</v>
      </c>
      <c r="DT63">
        <v>3</v>
      </c>
      <c r="DU63">
        <v>6548</v>
      </c>
      <c r="DV63">
        <v>3.6684232189078E-2</v>
      </c>
      <c r="DW63">
        <v>5.9096337655E-5</v>
      </c>
    </row>
    <row r="64" spans="1:127" x14ac:dyDescent="0.2">
      <c r="A64">
        <v>69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36081063900</v>
      </c>
      <c r="H64" t="s">
        <v>1704</v>
      </c>
      <c r="I64">
        <v>9.5815800000000007E-2</v>
      </c>
      <c r="J64">
        <v>2702</v>
      </c>
      <c r="K64">
        <v>335</v>
      </c>
      <c r="L64">
        <v>1137</v>
      </c>
      <c r="M64">
        <v>48</v>
      </c>
      <c r="N64">
        <v>1052</v>
      </c>
      <c r="O64">
        <v>80</v>
      </c>
      <c r="P64">
        <v>174</v>
      </c>
      <c r="Q64">
        <v>110</v>
      </c>
      <c r="R64">
        <v>115</v>
      </c>
      <c r="S64">
        <v>69</v>
      </c>
      <c r="T64">
        <v>32675</v>
      </c>
      <c r="U64">
        <v>3634</v>
      </c>
      <c r="V64">
        <v>267</v>
      </c>
      <c r="W64">
        <v>120</v>
      </c>
      <c r="X64">
        <v>431</v>
      </c>
      <c r="Y64">
        <v>117</v>
      </c>
      <c r="Z64">
        <v>502</v>
      </c>
      <c r="AA64">
        <v>206</v>
      </c>
      <c r="AB64">
        <v>324</v>
      </c>
      <c r="AC64">
        <v>131</v>
      </c>
      <c r="AD64">
        <v>24</v>
      </c>
      <c r="AE64">
        <v>33.799999999999898</v>
      </c>
      <c r="AF64">
        <v>1021</v>
      </c>
      <c r="AG64">
        <v>422.8</v>
      </c>
      <c r="AH64">
        <v>217</v>
      </c>
      <c r="AI64">
        <v>111.099999999999</v>
      </c>
      <c r="AJ64">
        <v>319</v>
      </c>
      <c r="AK64">
        <v>94.599999999999895</v>
      </c>
      <c r="AL64">
        <v>0</v>
      </c>
      <c r="AM64">
        <v>11</v>
      </c>
      <c r="AN64">
        <v>66</v>
      </c>
      <c r="AO64">
        <v>65.2</v>
      </c>
      <c r="AP64">
        <v>275</v>
      </c>
      <c r="AQ64">
        <v>88</v>
      </c>
      <c r="AR64">
        <v>6</v>
      </c>
      <c r="AS64">
        <v>3</v>
      </c>
      <c r="AT64">
        <v>6.5</v>
      </c>
      <c r="AU64">
        <v>4.2</v>
      </c>
      <c r="AV64">
        <v>7.4</v>
      </c>
      <c r="AW64">
        <v>4.0999999999999996</v>
      </c>
      <c r="AX64">
        <v>32675</v>
      </c>
      <c r="AY64">
        <v>3634</v>
      </c>
      <c r="AZ64">
        <v>13.3</v>
      </c>
      <c r="BA64">
        <v>5.7</v>
      </c>
      <c r="BB64">
        <v>16</v>
      </c>
      <c r="BC64">
        <v>5.2</v>
      </c>
      <c r="BD64">
        <v>18.600000000000001</v>
      </c>
      <c r="BE64">
        <v>7.3</v>
      </c>
      <c r="BF64">
        <v>12</v>
      </c>
      <c r="BG64">
        <v>5.0999999999999996</v>
      </c>
      <c r="BH64">
        <v>2.2999999999999998</v>
      </c>
      <c r="BI64">
        <v>3.2</v>
      </c>
      <c r="BJ64">
        <v>37.799999999999898</v>
      </c>
      <c r="BK64">
        <v>14.9</v>
      </c>
      <c r="BL64">
        <v>8.4</v>
      </c>
      <c r="BM64">
        <v>4.2</v>
      </c>
      <c r="BN64">
        <v>28.1</v>
      </c>
      <c r="BO64">
        <v>8.1999999999999904</v>
      </c>
      <c r="BP64">
        <v>0</v>
      </c>
      <c r="BQ64">
        <v>2.6</v>
      </c>
      <c r="BR64">
        <v>6.3</v>
      </c>
      <c r="BS64">
        <v>6.2</v>
      </c>
      <c r="BT64">
        <v>26.1</v>
      </c>
      <c r="BU64">
        <v>7.8</v>
      </c>
      <c r="BV64">
        <v>0.2</v>
      </c>
      <c r="BW64">
        <v>0.1</v>
      </c>
      <c r="BX64">
        <v>0.25790000000000002</v>
      </c>
      <c r="BY64">
        <v>0.54910000000000003</v>
      </c>
      <c r="BZ64">
        <v>0.37780000000000002</v>
      </c>
      <c r="CA64">
        <v>0.57089999999999996</v>
      </c>
      <c r="CB64">
        <v>1.7557</v>
      </c>
      <c r="CC64">
        <v>0.43580000000000002</v>
      </c>
      <c r="CD64">
        <v>0.60150000000000003</v>
      </c>
      <c r="CE64">
        <v>0.29509999999999997</v>
      </c>
      <c r="CF64">
        <v>0.60109999999999997</v>
      </c>
      <c r="CG64">
        <v>0.1042</v>
      </c>
      <c r="CH64">
        <v>1.6019000000000001</v>
      </c>
      <c r="CI64">
        <v>0.2341</v>
      </c>
      <c r="CJ64">
        <v>0.53890000000000005</v>
      </c>
      <c r="CK64">
        <v>0.72629999999999995</v>
      </c>
      <c r="CL64">
        <v>1.2652000000000001</v>
      </c>
      <c r="CM64">
        <v>0.625</v>
      </c>
      <c r="CN64">
        <v>0.72589999999999999</v>
      </c>
      <c r="CO64">
        <v>0</v>
      </c>
      <c r="CP64">
        <v>0.69869999999999999</v>
      </c>
      <c r="CQ64">
        <v>0.6</v>
      </c>
      <c r="CR64">
        <v>0.43020000000000003</v>
      </c>
      <c r="CS64">
        <v>2.4548999999999999</v>
      </c>
      <c r="CT64">
        <v>0.60189999999999999</v>
      </c>
      <c r="CU64">
        <v>7.0777000000000001</v>
      </c>
      <c r="CV64">
        <v>0.50700000000000001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161</v>
      </c>
      <c r="DR64">
        <v>120</v>
      </c>
      <c r="DS64">
        <v>6</v>
      </c>
      <c r="DT64">
        <v>4.3</v>
      </c>
      <c r="DU64">
        <v>1196</v>
      </c>
      <c r="DV64">
        <v>2.1180025665305999E-2</v>
      </c>
      <c r="DW64">
        <v>1.5513001627E-5</v>
      </c>
    </row>
    <row r="65" spans="1:127" x14ac:dyDescent="0.2">
      <c r="A65">
        <v>70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36081064102</v>
      </c>
      <c r="H65" t="s">
        <v>949</v>
      </c>
      <c r="I65">
        <v>0.86159940000000002</v>
      </c>
      <c r="J65">
        <v>172</v>
      </c>
      <c r="K65">
        <v>122</v>
      </c>
      <c r="L65">
        <v>80</v>
      </c>
      <c r="M65">
        <v>31</v>
      </c>
      <c r="N65">
        <v>66</v>
      </c>
      <c r="O65">
        <v>25</v>
      </c>
      <c r="P65">
        <v>57</v>
      </c>
      <c r="Q65">
        <v>86</v>
      </c>
      <c r="R65">
        <v>0</v>
      </c>
      <c r="S65">
        <v>11</v>
      </c>
      <c r="T65">
        <v>19612</v>
      </c>
      <c r="U65">
        <v>9775</v>
      </c>
      <c r="V65">
        <v>21</v>
      </c>
      <c r="W65">
        <v>18</v>
      </c>
      <c r="X65">
        <v>43</v>
      </c>
      <c r="Y65">
        <v>16</v>
      </c>
      <c r="Z65">
        <v>44</v>
      </c>
      <c r="AA65">
        <v>66</v>
      </c>
      <c r="AB65">
        <v>14</v>
      </c>
      <c r="AC65">
        <v>13</v>
      </c>
      <c r="AD65">
        <v>13</v>
      </c>
      <c r="AE65">
        <v>22.8</v>
      </c>
      <c r="AF65">
        <v>12</v>
      </c>
      <c r="AG65">
        <v>171.8</v>
      </c>
      <c r="AH65">
        <v>0</v>
      </c>
      <c r="AI65">
        <v>44</v>
      </c>
      <c r="AJ65">
        <v>42</v>
      </c>
      <c r="AK65">
        <v>24.6</v>
      </c>
      <c r="AL65">
        <v>0</v>
      </c>
      <c r="AM65">
        <v>11</v>
      </c>
      <c r="AN65">
        <v>0</v>
      </c>
      <c r="AO65">
        <v>15.6</v>
      </c>
      <c r="AP65">
        <v>11</v>
      </c>
      <c r="AQ65">
        <v>11</v>
      </c>
      <c r="AR65">
        <v>0</v>
      </c>
      <c r="AS65">
        <v>11</v>
      </c>
      <c r="AT65">
        <v>33.1</v>
      </c>
      <c r="AU65">
        <v>35.899999999999899</v>
      </c>
      <c r="AV65">
        <v>0</v>
      </c>
      <c r="AW65">
        <v>35.6</v>
      </c>
      <c r="AX65">
        <v>19612</v>
      </c>
      <c r="AY65">
        <v>9775</v>
      </c>
      <c r="AZ65">
        <v>18.399999999999899</v>
      </c>
      <c r="BA65">
        <v>12.6</v>
      </c>
      <c r="BB65">
        <v>25</v>
      </c>
      <c r="BC65">
        <v>26.6</v>
      </c>
      <c r="BD65">
        <v>25.6</v>
      </c>
      <c r="BE65">
        <v>33.799999999999898</v>
      </c>
      <c r="BF65">
        <v>8.1</v>
      </c>
      <c r="BG65">
        <v>12.6999999999999</v>
      </c>
      <c r="BH65">
        <v>19.6999999999999</v>
      </c>
      <c r="BI65">
        <v>33.799999999999898</v>
      </c>
      <c r="BJ65">
        <v>7</v>
      </c>
      <c r="BK65">
        <v>99.799999999999898</v>
      </c>
      <c r="BL65">
        <v>0</v>
      </c>
      <c r="BM65">
        <v>28</v>
      </c>
      <c r="BN65">
        <v>52.5</v>
      </c>
      <c r="BO65">
        <v>23.1</v>
      </c>
      <c r="BP65">
        <v>0</v>
      </c>
      <c r="BQ65">
        <v>30.3</v>
      </c>
      <c r="BR65">
        <v>0</v>
      </c>
      <c r="BS65">
        <v>23.6</v>
      </c>
      <c r="BT65">
        <v>16.6999999999999</v>
      </c>
      <c r="BU65">
        <v>21.1</v>
      </c>
      <c r="BV65">
        <v>0</v>
      </c>
      <c r="BW65">
        <v>6.4</v>
      </c>
      <c r="BX65">
        <v>0.88449999999999995</v>
      </c>
      <c r="BY65">
        <v>0</v>
      </c>
      <c r="BZ65">
        <v>0.80889999999999995</v>
      </c>
      <c r="CA65">
        <v>0.72330000000000005</v>
      </c>
      <c r="CB65">
        <v>2.4167000000000001</v>
      </c>
      <c r="CC65">
        <v>0.6391</v>
      </c>
      <c r="CD65">
        <v>0.94830000000000003</v>
      </c>
      <c r="CE65">
        <v>0.79469999999999996</v>
      </c>
      <c r="CF65">
        <v>0.24129999999999999</v>
      </c>
      <c r="CG65">
        <v>0.8931</v>
      </c>
      <c r="CH65">
        <v>2.8774999999999999</v>
      </c>
      <c r="CI65">
        <v>0.93030000000000002</v>
      </c>
      <c r="CJ65">
        <v>0.1452</v>
      </c>
      <c r="CK65">
        <v>0</v>
      </c>
      <c r="CL65">
        <v>0.1452</v>
      </c>
      <c r="CM65">
        <v>4.6699999999999998E-2</v>
      </c>
      <c r="CN65">
        <v>0.81120000000000003</v>
      </c>
      <c r="CO65">
        <v>0</v>
      </c>
      <c r="CP65">
        <v>0</v>
      </c>
      <c r="CQ65">
        <v>0.50860000000000005</v>
      </c>
      <c r="CR65">
        <v>0</v>
      </c>
      <c r="CS65">
        <v>1.3197000000000001</v>
      </c>
      <c r="CT65">
        <v>0.14530000000000001</v>
      </c>
      <c r="CU65">
        <v>6.7591000000000001</v>
      </c>
      <c r="CV65">
        <v>0.4536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14</v>
      </c>
      <c r="DR65">
        <v>22</v>
      </c>
      <c r="DS65">
        <v>8.1</v>
      </c>
      <c r="DT65">
        <v>12</v>
      </c>
      <c r="DU65">
        <v>774</v>
      </c>
      <c r="DV65">
        <v>4.4562320938468E-2</v>
      </c>
      <c r="DW65">
        <v>1.1321277851000001E-5</v>
      </c>
    </row>
    <row r="66" spans="1:127" x14ac:dyDescent="0.2">
      <c r="A66">
        <v>71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36081065702</v>
      </c>
      <c r="H66" t="s">
        <v>1703</v>
      </c>
      <c r="I66">
        <v>5.56392E-2</v>
      </c>
      <c r="J66">
        <v>1716</v>
      </c>
      <c r="K66">
        <v>163</v>
      </c>
      <c r="L66">
        <v>759</v>
      </c>
      <c r="M66">
        <v>27</v>
      </c>
      <c r="N66">
        <v>713</v>
      </c>
      <c r="O66">
        <v>40</v>
      </c>
      <c r="P66">
        <v>180</v>
      </c>
      <c r="Q66">
        <v>99</v>
      </c>
      <c r="R66">
        <v>71</v>
      </c>
      <c r="S66">
        <v>50</v>
      </c>
      <c r="T66">
        <v>33065</v>
      </c>
      <c r="U66">
        <v>4011</v>
      </c>
      <c r="V66">
        <v>219</v>
      </c>
      <c r="W66">
        <v>76</v>
      </c>
      <c r="X66">
        <v>373</v>
      </c>
      <c r="Y66">
        <v>97</v>
      </c>
      <c r="Z66">
        <v>231</v>
      </c>
      <c r="AA66">
        <v>74</v>
      </c>
      <c r="AB66">
        <v>156</v>
      </c>
      <c r="AC66">
        <v>72</v>
      </c>
      <c r="AD66">
        <v>4</v>
      </c>
      <c r="AE66">
        <v>13.6</v>
      </c>
      <c r="AF66">
        <v>408</v>
      </c>
      <c r="AG66">
        <v>255.69999999999899</v>
      </c>
      <c r="AH66">
        <v>93</v>
      </c>
      <c r="AI66">
        <v>57.1</v>
      </c>
      <c r="AJ66">
        <v>188</v>
      </c>
      <c r="AK66">
        <v>50.2</v>
      </c>
      <c r="AL66">
        <v>0</v>
      </c>
      <c r="AM66">
        <v>11</v>
      </c>
      <c r="AN66">
        <v>59</v>
      </c>
      <c r="AO66">
        <v>32.200000000000003</v>
      </c>
      <c r="AP66">
        <v>153</v>
      </c>
      <c r="AQ66">
        <v>58</v>
      </c>
      <c r="AR66">
        <v>0</v>
      </c>
      <c r="AS66">
        <v>11</v>
      </c>
      <c r="AT66">
        <v>10.5</v>
      </c>
      <c r="AU66">
        <v>5.6</v>
      </c>
      <c r="AV66">
        <v>9</v>
      </c>
      <c r="AW66">
        <v>6.4</v>
      </c>
      <c r="AX66">
        <v>33065</v>
      </c>
      <c r="AY66">
        <v>4011</v>
      </c>
      <c r="AZ66">
        <v>15.9</v>
      </c>
      <c r="BA66">
        <v>5</v>
      </c>
      <c r="BB66">
        <v>21.6999999999999</v>
      </c>
      <c r="BC66">
        <v>5.6</v>
      </c>
      <c r="BD66">
        <v>13.5</v>
      </c>
      <c r="BE66">
        <v>4.0999999999999996</v>
      </c>
      <c r="BF66">
        <v>9.1</v>
      </c>
      <c r="BG66">
        <v>4.0999999999999996</v>
      </c>
      <c r="BH66">
        <v>0.6</v>
      </c>
      <c r="BI66">
        <v>1.9</v>
      </c>
      <c r="BJ66">
        <v>23.8</v>
      </c>
      <c r="BK66">
        <v>14.6999999999999</v>
      </c>
      <c r="BL66">
        <v>5.7</v>
      </c>
      <c r="BM66">
        <v>3.5</v>
      </c>
      <c r="BN66">
        <v>24.8</v>
      </c>
      <c r="BO66">
        <v>6.6</v>
      </c>
      <c r="BP66">
        <v>0</v>
      </c>
      <c r="BQ66">
        <v>3.9</v>
      </c>
      <c r="BR66">
        <v>8.3000000000000007</v>
      </c>
      <c r="BS66">
        <v>4.5</v>
      </c>
      <c r="BT66">
        <v>21.5</v>
      </c>
      <c r="BU66">
        <v>7.9</v>
      </c>
      <c r="BV66">
        <v>0</v>
      </c>
      <c r="BW66">
        <v>0.6</v>
      </c>
      <c r="BX66">
        <v>0.44419999999999998</v>
      </c>
      <c r="BY66">
        <v>0.68430000000000002</v>
      </c>
      <c r="BZ66">
        <v>0.37</v>
      </c>
      <c r="CA66">
        <v>0.65880000000000005</v>
      </c>
      <c r="CB66">
        <v>2.1573000000000002</v>
      </c>
      <c r="CC66">
        <v>0.56540000000000001</v>
      </c>
      <c r="CD66">
        <v>0.88800000000000001</v>
      </c>
      <c r="CE66">
        <v>9.8000000000000004E-2</v>
      </c>
      <c r="CF66">
        <v>0.34029999999999999</v>
      </c>
      <c r="CG66">
        <v>2.92E-2</v>
      </c>
      <c r="CH66">
        <v>1.3555999999999999</v>
      </c>
      <c r="CI66">
        <v>0.13159999999999999</v>
      </c>
      <c r="CJ66">
        <v>0.40770000000000001</v>
      </c>
      <c r="CK66">
        <v>0.65239999999999998</v>
      </c>
      <c r="CL66">
        <v>1.0601</v>
      </c>
      <c r="CM66">
        <v>0.5161</v>
      </c>
      <c r="CN66">
        <v>0.70430000000000004</v>
      </c>
      <c r="CO66">
        <v>0</v>
      </c>
      <c r="CP66">
        <v>0.76519999999999999</v>
      </c>
      <c r="CQ66">
        <v>0.56359999999999999</v>
      </c>
      <c r="CR66">
        <v>0</v>
      </c>
      <c r="CS66">
        <v>2.0331000000000001</v>
      </c>
      <c r="CT66">
        <v>0.41010000000000002</v>
      </c>
      <c r="CU66">
        <v>6.6062000000000003</v>
      </c>
      <c r="CV66">
        <v>0.43120000000000003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110</v>
      </c>
      <c r="DR66">
        <v>80</v>
      </c>
      <c r="DS66">
        <v>6.4</v>
      </c>
      <c r="DT66">
        <v>4.4000000000000004</v>
      </c>
      <c r="DU66">
        <v>876</v>
      </c>
      <c r="DV66">
        <v>2.115866603657E-2</v>
      </c>
      <c r="DW66">
        <v>1.4531175146E-5</v>
      </c>
    </row>
    <row r="67" spans="1:127" x14ac:dyDescent="0.2">
      <c r="A67">
        <v>72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36081065703</v>
      </c>
      <c r="H67" t="s">
        <v>1702</v>
      </c>
      <c r="I67">
        <v>0.10364950000000001</v>
      </c>
      <c r="J67">
        <v>2733</v>
      </c>
      <c r="K67">
        <v>295</v>
      </c>
      <c r="L67">
        <v>1142</v>
      </c>
      <c r="M67">
        <v>24</v>
      </c>
      <c r="N67">
        <v>1079</v>
      </c>
      <c r="O67">
        <v>57</v>
      </c>
      <c r="P67">
        <v>132</v>
      </c>
      <c r="Q67">
        <v>71</v>
      </c>
      <c r="R67">
        <v>70</v>
      </c>
      <c r="S67">
        <v>54</v>
      </c>
      <c r="T67">
        <v>32563</v>
      </c>
      <c r="U67">
        <v>3655</v>
      </c>
      <c r="V67">
        <v>202</v>
      </c>
      <c r="W67">
        <v>105</v>
      </c>
      <c r="X67">
        <v>452</v>
      </c>
      <c r="Y67">
        <v>112</v>
      </c>
      <c r="Z67">
        <v>509</v>
      </c>
      <c r="AA67">
        <v>174</v>
      </c>
      <c r="AB67">
        <v>278</v>
      </c>
      <c r="AC67">
        <v>93</v>
      </c>
      <c r="AD67">
        <v>40</v>
      </c>
      <c r="AE67">
        <v>49.299999999999898</v>
      </c>
      <c r="AF67">
        <v>483</v>
      </c>
      <c r="AG67">
        <v>426.5</v>
      </c>
      <c r="AH67">
        <v>71</v>
      </c>
      <c r="AI67">
        <v>71.599999999999895</v>
      </c>
      <c r="AJ67">
        <v>136</v>
      </c>
      <c r="AK67">
        <v>77.799999999999898</v>
      </c>
      <c r="AL67">
        <v>0</v>
      </c>
      <c r="AM67">
        <v>11</v>
      </c>
      <c r="AN67">
        <v>9</v>
      </c>
      <c r="AO67">
        <v>17.8</v>
      </c>
      <c r="AP67">
        <v>259</v>
      </c>
      <c r="AQ67">
        <v>98</v>
      </c>
      <c r="AR67">
        <v>9</v>
      </c>
      <c r="AS67">
        <v>11</v>
      </c>
      <c r="AT67">
        <v>4.8</v>
      </c>
      <c r="AU67">
        <v>2.6</v>
      </c>
      <c r="AV67">
        <v>4.7</v>
      </c>
      <c r="AW67">
        <v>3.7</v>
      </c>
      <c r="AX67">
        <v>32563</v>
      </c>
      <c r="AY67">
        <v>3655</v>
      </c>
      <c r="AZ67">
        <v>9.9</v>
      </c>
      <c r="BA67">
        <v>4.8</v>
      </c>
      <c r="BB67">
        <v>16.5</v>
      </c>
      <c r="BC67">
        <v>4.4000000000000004</v>
      </c>
      <c r="BD67">
        <v>18.600000000000001</v>
      </c>
      <c r="BE67">
        <v>6</v>
      </c>
      <c r="BF67">
        <v>10.1999999999999</v>
      </c>
      <c r="BG67">
        <v>3.5</v>
      </c>
      <c r="BH67">
        <v>3.7</v>
      </c>
      <c r="BI67">
        <v>4.5999999999999996</v>
      </c>
      <c r="BJ67">
        <v>17.6999999999999</v>
      </c>
      <c r="BK67">
        <v>15.5</v>
      </c>
      <c r="BL67">
        <v>2.7</v>
      </c>
      <c r="BM67">
        <v>2.7</v>
      </c>
      <c r="BN67">
        <v>11.9</v>
      </c>
      <c r="BO67">
        <v>6.8</v>
      </c>
      <c r="BP67">
        <v>0</v>
      </c>
      <c r="BQ67">
        <v>2.6</v>
      </c>
      <c r="BR67">
        <v>0.8</v>
      </c>
      <c r="BS67">
        <v>1.6</v>
      </c>
      <c r="BT67">
        <v>24</v>
      </c>
      <c r="BU67">
        <v>9.1999999999999904</v>
      </c>
      <c r="BV67">
        <v>0.3</v>
      </c>
      <c r="BW67">
        <v>0.4</v>
      </c>
      <c r="BX67">
        <v>0.17419999999999999</v>
      </c>
      <c r="BY67">
        <v>0.2394</v>
      </c>
      <c r="BZ67">
        <v>0.38069999999999998</v>
      </c>
      <c r="CA67">
        <v>0.42649999999999999</v>
      </c>
      <c r="CB67">
        <v>1.2206999999999999</v>
      </c>
      <c r="CC67">
        <v>0.26729999999999998</v>
      </c>
      <c r="CD67">
        <v>0.6411</v>
      </c>
      <c r="CE67">
        <v>0.29959999999999998</v>
      </c>
      <c r="CF67">
        <v>0.45340000000000003</v>
      </c>
      <c r="CG67">
        <v>0.20549999999999999</v>
      </c>
      <c r="CH67">
        <v>1.5995999999999999</v>
      </c>
      <c r="CI67">
        <v>0.2331</v>
      </c>
      <c r="CJ67">
        <v>0.33110000000000001</v>
      </c>
      <c r="CK67">
        <v>0.49919999999999998</v>
      </c>
      <c r="CL67">
        <v>0.83030000000000004</v>
      </c>
      <c r="CM67">
        <v>0.40379999999999999</v>
      </c>
      <c r="CN67">
        <v>0.58320000000000005</v>
      </c>
      <c r="CO67">
        <v>0</v>
      </c>
      <c r="CP67">
        <v>0.27179999999999999</v>
      </c>
      <c r="CQ67">
        <v>0.58250000000000002</v>
      </c>
      <c r="CR67">
        <v>0.50600000000000001</v>
      </c>
      <c r="CS67">
        <v>1.9435</v>
      </c>
      <c r="CT67">
        <v>0.37290000000000001</v>
      </c>
      <c r="CU67">
        <v>5.5941000000000001</v>
      </c>
      <c r="CV67">
        <v>0.25679999999999997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108</v>
      </c>
      <c r="DR67">
        <v>109</v>
      </c>
      <c r="DS67">
        <v>4</v>
      </c>
      <c r="DT67">
        <v>4</v>
      </c>
      <c r="DU67">
        <v>1504</v>
      </c>
      <c r="DV67">
        <v>2.3915849225331E-2</v>
      </c>
      <c r="DW67">
        <v>2.8745598206000001E-5</v>
      </c>
    </row>
    <row r="68" spans="1:127" x14ac:dyDescent="0.2">
      <c r="A68">
        <v>73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36081065900</v>
      </c>
      <c r="H68" t="s">
        <v>1701</v>
      </c>
      <c r="I68">
        <v>7.4807600000000002E-2</v>
      </c>
      <c r="J68">
        <v>1874</v>
      </c>
      <c r="K68">
        <v>228</v>
      </c>
      <c r="L68">
        <v>759</v>
      </c>
      <c r="M68">
        <v>25</v>
      </c>
      <c r="N68">
        <v>670</v>
      </c>
      <c r="O68">
        <v>53</v>
      </c>
      <c r="P68">
        <v>138</v>
      </c>
      <c r="Q68">
        <v>70</v>
      </c>
      <c r="R68">
        <v>55</v>
      </c>
      <c r="S68">
        <v>36</v>
      </c>
      <c r="T68">
        <v>38775</v>
      </c>
      <c r="U68">
        <v>7206</v>
      </c>
      <c r="V68">
        <v>110</v>
      </c>
      <c r="W68">
        <v>51</v>
      </c>
      <c r="X68">
        <v>176</v>
      </c>
      <c r="Y68">
        <v>67</v>
      </c>
      <c r="Z68">
        <v>422</v>
      </c>
      <c r="AA68">
        <v>125</v>
      </c>
      <c r="AB68">
        <v>149</v>
      </c>
      <c r="AC68">
        <v>57</v>
      </c>
      <c r="AD68">
        <v>25</v>
      </c>
      <c r="AE68">
        <v>22</v>
      </c>
      <c r="AF68">
        <v>250</v>
      </c>
      <c r="AG68">
        <v>323.10000000000002</v>
      </c>
      <c r="AH68">
        <v>94</v>
      </c>
      <c r="AI68">
        <v>68.299999999999898</v>
      </c>
      <c r="AJ68">
        <v>57</v>
      </c>
      <c r="AK68">
        <v>29.5</v>
      </c>
      <c r="AL68">
        <v>0</v>
      </c>
      <c r="AM68">
        <v>11</v>
      </c>
      <c r="AN68">
        <v>30</v>
      </c>
      <c r="AO68">
        <v>21.899999999999899</v>
      </c>
      <c r="AP68">
        <v>110</v>
      </c>
      <c r="AQ68">
        <v>55</v>
      </c>
      <c r="AR68">
        <v>0</v>
      </c>
      <c r="AS68">
        <v>11</v>
      </c>
      <c r="AT68">
        <v>7.4</v>
      </c>
      <c r="AU68">
        <v>3.8</v>
      </c>
      <c r="AV68">
        <v>5.5</v>
      </c>
      <c r="AW68">
        <v>3.5</v>
      </c>
      <c r="AX68">
        <v>38775</v>
      </c>
      <c r="AY68">
        <v>7206</v>
      </c>
      <c r="AZ68">
        <v>8.3000000000000007</v>
      </c>
      <c r="BA68">
        <v>3.8</v>
      </c>
      <c r="BB68">
        <v>9.4</v>
      </c>
      <c r="BC68">
        <v>3.8</v>
      </c>
      <c r="BD68">
        <v>22.5</v>
      </c>
      <c r="BE68">
        <v>6.1</v>
      </c>
      <c r="BF68">
        <v>8</v>
      </c>
      <c r="BG68">
        <v>3.2</v>
      </c>
      <c r="BH68">
        <v>3.7</v>
      </c>
      <c r="BI68">
        <v>3.3</v>
      </c>
      <c r="BJ68">
        <v>13.3</v>
      </c>
      <c r="BK68">
        <v>17.1999999999999</v>
      </c>
      <c r="BL68">
        <v>5.2</v>
      </c>
      <c r="BM68">
        <v>3.7</v>
      </c>
      <c r="BN68">
        <v>7.5</v>
      </c>
      <c r="BO68">
        <v>3.9</v>
      </c>
      <c r="BP68">
        <v>0</v>
      </c>
      <c r="BQ68">
        <v>3.9</v>
      </c>
      <c r="BR68">
        <v>4.5</v>
      </c>
      <c r="BS68">
        <v>3.3</v>
      </c>
      <c r="BT68">
        <v>16.399999999999899</v>
      </c>
      <c r="BU68">
        <v>8</v>
      </c>
      <c r="BV68">
        <v>0</v>
      </c>
      <c r="BW68">
        <v>0.6</v>
      </c>
      <c r="BX68">
        <v>0.29770000000000002</v>
      </c>
      <c r="BY68">
        <v>0.33329999999999999</v>
      </c>
      <c r="BZ68">
        <v>0.23810000000000001</v>
      </c>
      <c r="CA68">
        <v>0.34649999999999997</v>
      </c>
      <c r="CB68">
        <v>1.2156</v>
      </c>
      <c r="CC68">
        <v>0.26500000000000001</v>
      </c>
      <c r="CD68">
        <v>0.18329999999999999</v>
      </c>
      <c r="CE68">
        <v>0.60319999999999996</v>
      </c>
      <c r="CF68">
        <v>0.23269999999999999</v>
      </c>
      <c r="CG68">
        <v>0.20680000000000001</v>
      </c>
      <c r="CH68">
        <v>1.2259</v>
      </c>
      <c r="CI68">
        <v>9.8799999999999999E-2</v>
      </c>
      <c r="CJ68">
        <v>0.26500000000000001</v>
      </c>
      <c r="CK68">
        <v>0.63260000000000005</v>
      </c>
      <c r="CL68">
        <v>0.89770000000000005</v>
      </c>
      <c r="CM68">
        <v>0.4325</v>
      </c>
      <c r="CN68">
        <v>0.4955</v>
      </c>
      <c r="CO68">
        <v>0</v>
      </c>
      <c r="CP68">
        <v>0.61699999999999999</v>
      </c>
      <c r="CQ68">
        <v>0.50490000000000002</v>
      </c>
      <c r="CR68">
        <v>0</v>
      </c>
      <c r="CS68">
        <v>1.6173</v>
      </c>
      <c r="CT68">
        <v>0.24</v>
      </c>
      <c r="CU68">
        <v>4.9565000000000001</v>
      </c>
      <c r="CV68">
        <v>0.16109999999999999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86</v>
      </c>
      <c r="DR68">
        <v>74</v>
      </c>
      <c r="DS68">
        <v>4.5999999999999996</v>
      </c>
      <c r="DT68">
        <v>3.9</v>
      </c>
      <c r="DU68">
        <v>1555</v>
      </c>
      <c r="DV68">
        <v>2.6118397918247001E-2</v>
      </c>
      <c r="DW68">
        <v>2.1125633296E-5</v>
      </c>
    </row>
    <row r="69" spans="1:127" x14ac:dyDescent="0.2">
      <c r="A69">
        <v>74</v>
      </c>
      <c r="B69">
        <v>36</v>
      </c>
      <c r="C69" t="s">
        <v>127</v>
      </c>
      <c r="D69" t="s">
        <v>128</v>
      </c>
      <c r="E69">
        <v>36081</v>
      </c>
      <c r="F69" t="s">
        <v>756</v>
      </c>
      <c r="G69">
        <v>36081066100</v>
      </c>
      <c r="H69" t="s">
        <v>1700</v>
      </c>
      <c r="I69">
        <v>5.1574000000000002E-2</v>
      </c>
      <c r="J69">
        <v>1496</v>
      </c>
      <c r="K69">
        <v>157</v>
      </c>
      <c r="L69">
        <v>647</v>
      </c>
      <c r="M69">
        <v>36</v>
      </c>
      <c r="N69">
        <v>621</v>
      </c>
      <c r="O69">
        <v>42</v>
      </c>
      <c r="P69">
        <v>71</v>
      </c>
      <c r="Q69">
        <v>43</v>
      </c>
      <c r="R69">
        <v>30</v>
      </c>
      <c r="S69">
        <v>19</v>
      </c>
      <c r="T69">
        <v>38569</v>
      </c>
      <c r="U69">
        <v>4978</v>
      </c>
      <c r="V69">
        <v>210</v>
      </c>
      <c r="W69">
        <v>60</v>
      </c>
      <c r="X69">
        <v>356</v>
      </c>
      <c r="Y69">
        <v>75</v>
      </c>
      <c r="Z69">
        <v>226</v>
      </c>
      <c r="AA69">
        <v>69</v>
      </c>
      <c r="AB69">
        <v>203</v>
      </c>
      <c r="AC69">
        <v>64</v>
      </c>
      <c r="AD69">
        <v>25</v>
      </c>
      <c r="AE69">
        <v>16.600000000000001</v>
      </c>
      <c r="AF69">
        <v>317</v>
      </c>
      <c r="AG69">
        <v>215.8</v>
      </c>
      <c r="AH69">
        <v>45</v>
      </c>
      <c r="AI69">
        <v>49.6</v>
      </c>
      <c r="AJ69">
        <v>0</v>
      </c>
      <c r="AK69">
        <v>15.6</v>
      </c>
      <c r="AL69">
        <v>0</v>
      </c>
      <c r="AM69">
        <v>11</v>
      </c>
      <c r="AN69">
        <v>6</v>
      </c>
      <c r="AO69">
        <v>14.1999999999999</v>
      </c>
      <c r="AP69">
        <v>93</v>
      </c>
      <c r="AQ69">
        <v>42</v>
      </c>
      <c r="AR69">
        <v>0</v>
      </c>
      <c r="AS69">
        <v>11</v>
      </c>
      <c r="AT69">
        <v>4.8</v>
      </c>
      <c r="AU69">
        <v>2.9</v>
      </c>
      <c r="AV69">
        <v>4.2</v>
      </c>
      <c r="AW69">
        <v>2.5</v>
      </c>
      <c r="AX69">
        <v>38569</v>
      </c>
      <c r="AY69">
        <v>4978</v>
      </c>
      <c r="AZ69">
        <v>17.600000000000001</v>
      </c>
      <c r="BA69">
        <v>4.2</v>
      </c>
      <c r="BB69">
        <v>23.8</v>
      </c>
      <c r="BC69">
        <v>5.6</v>
      </c>
      <c r="BD69">
        <v>15.1</v>
      </c>
      <c r="BE69">
        <v>4.3</v>
      </c>
      <c r="BF69">
        <v>13.6</v>
      </c>
      <c r="BG69">
        <v>4</v>
      </c>
      <c r="BH69">
        <v>4</v>
      </c>
      <c r="BI69">
        <v>2.7</v>
      </c>
      <c r="BJ69">
        <v>21.1999999999999</v>
      </c>
      <c r="BK69">
        <v>14.3</v>
      </c>
      <c r="BL69">
        <v>3.1</v>
      </c>
      <c r="BM69">
        <v>3.4</v>
      </c>
      <c r="BN69">
        <v>0</v>
      </c>
      <c r="BO69">
        <v>2.4</v>
      </c>
      <c r="BP69">
        <v>0</v>
      </c>
      <c r="BQ69">
        <v>4.5</v>
      </c>
      <c r="BR69">
        <v>1</v>
      </c>
      <c r="BS69">
        <v>2.2999999999999998</v>
      </c>
      <c r="BT69">
        <v>15</v>
      </c>
      <c r="BU69">
        <v>6.7</v>
      </c>
      <c r="BV69">
        <v>0</v>
      </c>
      <c r="BW69">
        <v>0.7</v>
      </c>
      <c r="BX69">
        <v>0.17419999999999999</v>
      </c>
      <c r="BY69">
        <v>0.18959999999999999</v>
      </c>
      <c r="BZ69">
        <v>0.2429</v>
      </c>
      <c r="CA69">
        <v>0.70130000000000003</v>
      </c>
      <c r="CB69">
        <v>1.3080000000000001</v>
      </c>
      <c r="CC69">
        <v>0.29730000000000001</v>
      </c>
      <c r="CD69">
        <v>0.93369999999999997</v>
      </c>
      <c r="CE69">
        <v>0.1419</v>
      </c>
      <c r="CF69">
        <v>0.70650000000000002</v>
      </c>
      <c r="CG69">
        <v>0.22839999999999999</v>
      </c>
      <c r="CH69">
        <v>2.0104000000000002</v>
      </c>
      <c r="CI69">
        <v>0.49690000000000001</v>
      </c>
      <c r="CJ69">
        <v>0.3775</v>
      </c>
      <c r="CK69">
        <v>0.52490000000000003</v>
      </c>
      <c r="CL69">
        <v>0.90239999999999998</v>
      </c>
      <c r="CM69">
        <v>0.43430000000000002</v>
      </c>
      <c r="CN69">
        <v>0</v>
      </c>
      <c r="CO69">
        <v>0</v>
      </c>
      <c r="CP69">
        <v>0.29260000000000003</v>
      </c>
      <c r="CQ69">
        <v>0.48620000000000002</v>
      </c>
      <c r="CR69">
        <v>0</v>
      </c>
      <c r="CS69">
        <v>0.77890000000000004</v>
      </c>
      <c r="CT69">
        <v>4.1000000000000002E-2</v>
      </c>
      <c r="CU69">
        <v>4.9996999999999998</v>
      </c>
      <c r="CV69">
        <v>0.16650000000000001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86</v>
      </c>
      <c r="DR69">
        <v>55</v>
      </c>
      <c r="DS69">
        <v>5.7</v>
      </c>
      <c r="DT69">
        <v>3.5</v>
      </c>
      <c r="DU69">
        <v>661</v>
      </c>
      <c r="DV69">
        <v>1.9370825881047E-2</v>
      </c>
      <c r="DW69">
        <v>1.4211383737999999E-5</v>
      </c>
    </row>
    <row r="70" spans="1:127" x14ac:dyDescent="0.2">
      <c r="A70">
        <v>75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36081066300</v>
      </c>
      <c r="H70" t="s">
        <v>1699</v>
      </c>
      <c r="I70">
        <v>0.2026877</v>
      </c>
      <c r="J70">
        <v>2466</v>
      </c>
      <c r="K70">
        <v>205</v>
      </c>
      <c r="L70">
        <v>1011</v>
      </c>
      <c r="M70">
        <v>31</v>
      </c>
      <c r="N70">
        <v>951</v>
      </c>
      <c r="O70">
        <v>53</v>
      </c>
      <c r="P70">
        <v>117</v>
      </c>
      <c r="Q70">
        <v>54</v>
      </c>
      <c r="R70">
        <v>45</v>
      </c>
      <c r="S70">
        <v>31</v>
      </c>
      <c r="T70">
        <v>46137</v>
      </c>
      <c r="U70">
        <v>5951</v>
      </c>
      <c r="V70">
        <v>212</v>
      </c>
      <c r="W70">
        <v>77</v>
      </c>
      <c r="X70">
        <v>489</v>
      </c>
      <c r="Y70">
        <v>89</v>
      </c>
      <c r="Z70">
        <v>434</v>
      </c>
      <c r="AA70">
        <v>78</v>
      </c>
      <c r="AB70">
        <v>216</v>
      </c>
      <c r="AC70">
        <v>64</v>
      </c>
      <c r="AD70">
        <v>49</v>
      </c>
      <c r="AE70">
        <v>25.8</v>
      </c>
      <c r="AF70">
        <v>546</v>
      </c>
      <c r="AG70">
        <v>284.3</v>
      </c>
      <c r="AH70">
        <v>85</v>
      </c>
      <c r="AI70">
        <v>55.2</v>
      </c>
      <c r="AJ70">
        <v>0</v>
      </c>
      <c r="AK70">
        <v>15.6</v>
      </c>
      <c r="AL70">
        <v>0</v>
      </c>
      <c r="AM70">
        <v>11</v>
      </c>
      <c r="AN70">
        <v>10</v>
      </c>
      <c r="AO70">
        <v>15.6</v>
      </c>
      <c r="AP70">
        <v>146</v>
      </c>
      <c r="AQ70">
        <v>51</v>
      </c>
      <c r="AR70">
        <v>0</v>
      </c>
      <c r="AS70">
        <v>11</v>
      </c>
      <c r="AT70">
        <v>4.8</v>
      </c>
      <c r="AU70">
        <v>2.2999999999999998</v>
      </c>
      <c r="AV70">
        <v>3.5</v>
      </c>
      <c r="AW70">
        <v>2.2999999999999998</v>
      </c>
      <c r="AX70">
        <v>46137</v>
      </c>
      <c r="AY70">
        <v>5951</v>
      </c>
      <c r="AZ70">
        <v>11.1999999999999</v>
      </c>
      <c r="BA70">
        <v>3.8</v>
      </c>
      <c r="BB70">
        <v>19.8</v>
      </c>
      <c r="BC70">
        <v>3.6</v>
      </c>
      <c r="BD70">
        <v>17.600000000000001</v>
      </c>
      <c r="BE70">
        <v>2.8</v>
      </c>
      <c r="BF70">
        <v>8.8000000000000007</v>
      </c>
      <c r="BG70">
        <v>2.4</v>
      </c>
      <c r="BH70">
        <v>5.2</v>
      </c>
      <c r="BI70">
        <v>2.7</v>
      </c>
      <c r="BJ70">
        <v>22.1</v>
      </c>
      <c r="BK70">
        <v>11.4</v>
      </c>
      <c r="BL70">
        <v>3.5</v>
      </c>
      <c r="BM70">
        <v>2.2999999999999998</v>
      </c>
      <c r="BN70">
        <v>0</v>
      </c>
      <c r="BO70">
        <v>1.5</v>
      </c>
      <c r="BP70">
        <v>0</v>
      </c>
      <c r="BQ70">
        <v>2.9</v>
      </c>
      <c r="BR70">
        <v>1.1000000000000001</v>
      </c>
      <c r="BS70">
        <v>1.6</v>
      </c>
      <c r="BT70">
        <v>15.4</v>
      </c>
      <c r="BU70">
        <v>5.3</v>
      </c>
      <c r="BV70">
        <v>0</v>
      </c>
      <c r="BW70">
        <v>0.4</v>
      </c>
      <c r="BX70">
        <v>0.17419999999999999</v>
      </c>
      <c r="BY70">
        <v>0.12509999999999999</v>
      </c>
      <c r="BZ70">
        <v>0.13869999999999999</v>
      </c>
      <c r="CA70">
        <v>0.48480000000000001</v>
      </c>
      <c r="CB70">
        <v>0.92269999999999996</v>
      </c>
      <c r="CC70">
        <v>0.1729</v>
      </c>
      <c r="CD70">
        <v>0.82079999999999997</v>
      </c>
      <c r="CE70">
        <v>0.24279999999999999</v>
      </c>
      <c r="CF70">
        <v>0.309</v>
      </c>
      <c r="CG70">
        <v>0.31780000000000003</v>
      </c>
      <c r="CH70">
        <v>1.6903999999999999</v>
      </c>
      <c r="CI70">
        <v>0.27660000000000001</v>
      </c>
      <c r="CJ70">
        <v>0.38940000000000002</v>
      </c>
      <c r="CK70">
        <v>0.54800000000000004</v>
      </c>
      <c r="CL70">
        <v>0.93740000000000001</v>
      </c>
      <c r="CM70">
        <v>0.45200000000000001</v>
      </c>
      <c r="CN70">
        <v>0</v>
      </c>
      <c r="CO70">
        <v>0</v>
      </c>
      <c r="CP70">
        <v>0.30420000000000003</v>
      </c>
      <c r="CQ70">
        <v>0.49220000000000003</v>
      </c>
      <c r="CR70">
        <v>0</v>
      </c>
      <c r="CS70">
        <v>0.7964</v>
      </c>
      <c r="CT70">
        <v>4.4299999999999999E-2</v>
      </c>
      <c r="CU70">
        <v>4.3468</v>
      </c>
      <c r="CV70">
        <v>8.9300000000000004E-2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217</v>
      </c>
      <c r="DR70">
        <v>116</v>
      </c>
      <c r="DS70">
        <v>8.8000000000000007</v>
      </c>
      <c r="DT70">
        <v>4.5999999999999996</v>
      </c>
      <c r="DU70">
        <v>2146</v>
      </c>
      <c r="DV70">
        <v>3.7727737496822997E-2</v>
      </c>
      <c r="DW70">
        <v>5.5885191101999999E-5</v>
      </c>
    </row>
    <row r="71" spans="1:127" x14ac:dyDescent="0.2">
      <c r="A71">
        <v>76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36081066501</v>
      </c>
      <c r="H71" t="s">
        <v>1698</v>
      </c>
      <c r="I71">
        <v>0.12608929999999999</v>
      </c>
      <c r="J71">
        <v>3603</v>
      </c>
      <c r="K71">
        <v>500</v>
      </c>
      <c r="L71">
        <v>1474</v>
      </c>
      <c r="M71">
        <v>49</v>
      </c>
      <c r="N71">
        <v>1331</v>
      </c>
      <c r="O71">
        <v>99</v>
      </c>
      <c r="P71">
        <v>268</v>
      </c>
      <c r="Q71">
        <v>136</v>
      </c>
      <c r="R71">
        <v>71</v>
      </c>
      <c r="S71">
        <v>41</v>
      </c>
      <c r="T71">
        <v>37615</v>
      </c>
      <c r="U71">
        <v>4325</v>
      </c>
      <c r="V71">
        <v>293</v>
      </c>
      <c r="W71">
        <v>105</v>
      </c>
      <c r="X71">
        <v>903</v>
      </c>
      <c r="Y71">
        <v>196</v>
      </c>
      <c r="Z71">
        <v>775</v>
      </c>
      <c r="AA71">
        <v>335</v>
      </c>
      <c r="AB71">
        <v>297</v>
      </c>
      <c r="AC71">
        <v>109</v>
      </c>
      <c r="AD71">
        <v>76</v>
      </c>
      <c r="AE71">
        <v>64.400000000000006</v>
      </c>
      <c r="AF71">
        <v>471</v>
      </c>
      <c r="AG71">
        <v>703.6</v>
      </c>
      <c r="AH71">
        <v>173</v>
      </c>
      <c r="AI71">
        <v>103.599999999999</v>
      </c>
      <c r="AJ71">
        <v>36</v>
      </c>
      <c r="AK71">
        <v>32.799999999999898</v>
      </c>
      <c r="AL71">
        <v>0</v>
      </c>
      <c r="AM71">
        <v>11</v>
      </c>
      <c r="AN71">
        <v>10</v>
      </c>
      <c r="AO71">
        <v>18.600000000000001</v>
      </c>
      <c r="AP71">
        <v>197</v>
      </c>
      <c r="AQ71">
        <v>103</v>
      </c>
      <c r="AR71">
        <v>5</v>
      </c>
      <c r="AS71">
        <v>8</v>
      </c>
      <c r="AT71">
        <v>7.5</v>
      </c>
      <c r="AU71">
        <v>3.7</v>
      </c>
      <c r="AV71">
        <v>4</v>
      </c>
      <c r="AW71">
        <v>2.2999999999999998</v>
      </c>
      <c r="AX71">
        <v>37615</v>
      </c>
      <c r="AY71">
        <v>4325</v>
      </c>
      <c r="AZ71">
        <v>10.9</v>
      </c>
      <c r="BA71">
        <v>3.8</v>
      </c>
      <c r="BB71">
        <v>25.1</v>
      </c>
      <c r="BC71">
        <v>6.6</v>
      </c>
      <c r="BD71">
        <v>21.5</v>
      </c>
      <c r="BE71">
        <v>8.8000000000000007</v>
      </c>
      <c r="BF71">
        <v>8.1999999999999904</v>
      </c>
      <c r="BG71">
        <v>3</v>
      </c>
      <c r="BH71">
        <v>5.7</v>
      </c>
      <c r="BI71">
        <v>4.8</v>
      </c>
      <c r="BJ71">
        <v>13.1</v>
      </c>
      <c r="BK71">
        <v>19.399999999999899</v>
      </c>
      <c r="BL71">
        <v>5</v>
      </c>
      <c r="BM71">
        <v>2.9</v>
      </c>
      <c r="BN71">
        <v>2.4</v>
      </c>
      <c r="BO71">
        <v>2.2000000000000002</v>
      </c>
      <c r="BP71">
        <v>0</v>
      </c>
      <c r="BQ71">
        <v>2</v>
      </c>
      <c r="BR71">
        <v>0.8</v>
      </c>
      <c r="BS71">
        <v>1.4</v>
      </c>
      <c r="BT71">
        <v>14.8</v>
      </c>
      <c r="BU71">
        <v>7.5</v>
      </c>
      <c r="BV71">
        <v>0.1</v>
      </c>
      <c r="BW71">
        <v>0.2</v>
      </c>
      <c r="BX71">
        <v>0.3039</v>
      </c>
      <c r="BY71">
        <v>0.16839999999999999</v>
      </c>
      <c r="BZ71">
        <v>0.26079999999999998</v>
      </c>
      <c r="CA71">
        <v>0.4738</v>
      </c>
      <c r="CB71">
        <v>1.2070000000000001</v>
      </c>
      <c r="CC71">
        <v>0.2631</v>
      </c>
      <c r="CD71">
        <v>0.94979999999999998</v>
      </c>
      <c r="CE71">
        <v>0.51849999999999996</v>
      </c>
      <c r="CF71">
        <v>0.24979999999999999</v>
      </c>
      <c r="CG71">
        <v>0.3604</v>
      </c>
      <c r="CH71">
        <v>2.0785</v>
      </c>
      <c r="CI71">
        <v>0.54330000000000001</v>
      </c>
      <c r="CJ71">
        <v>0.2611</v>
      </c>
      <c r="CK71">
        <v>0.62129999999999996</v>
      </c>
      <c r="CL71">
        <v>0.88239999999999996</v>
      </c>
      <c r="CM71">
        <v>0.4269</v>
      </c>
      <c r="CN71">
        <v>0.33279999999999998</v>
      </c>
      <c r="CO71">
        <v>0</v>
      </c>
      <c r="CP71">
        <v>0.25509999999999999</v>
      </c>
      <c r="CQ71">
        <v>0.48209999999999997</v>
      </c>
      <c r="CR71">
        <v>0.36309999999999998</v>
      </c>
      <c r="CS71">
        <v>1.4331</v>
      </c>
      <c r="CT71">
        <v>0.18210000000000001</v>
      </c>
      <c r="CU71">
        <v>5.6009000000000002</v>
      </c>
      <c r="CV71">
        <v>0.2581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187</v>
      </c>
      <c r="DR71">
        <v>147</v>
      </c>
      <c r="DS71">
        <v>5.2</v>
      </c>
      <c r="DT71">
        <v>3.8</v>
      </c>
      <c r="DU71">
        <v>1839</v>
      </c>
      <c r="DV71">
        <v>3.7366163626351E-2</v>
      </c>
      <c r="DW71">
        <v>3.5390668732999997E-5</v>
      </c>
    </row>
    <row r="72" spans="1:127" x14ac:dyDescent="0.2">
      <c r="A72">
        <v>77</v>
      </c>
      <c r="B72">
        <v>36</v>
      </c>
      <c r="C72" t="s">
        <v>127</v>
      </c>
      <c r="D72" t="s">
        <v>128</v>
      </c>
      <c r="E72">
        <v>36081</v>
      </c>
      <c r="F72" t="s">
        <v>756</v>
      </c>
      <c r="G72">
        <v>36081066701</v>
      </c>
      <c r="H72" t="s">
        <v>1697</v>
      </c>
      <c r="I72">
        <v>9.7540199999999994E-2</v>
      </c>
      <c r="J72">
        <v>2344</v>
      </c>
      <c r="K72">
        <v>330</v>
      </c>
      <c r="L72">
        <v>1101</v>
      </c>
      <c r="M72">
        <v>41</v>
      </c>
      <c r="N72">
        <v>979</v>
      </c>
      <c r="O72">
        <v>88</v>
      </c>
      <c r="P72">
        <v>122</v>
      </c>
      <c r="Q72">
        <v>84</v>
      </c>
      <c r="R72">
        <v>63</v>
      </c>
      <c r="S72">
        <v>49</v>
      </c>
      <c r="T72">
        <v>33267</v>
      </c>
      <c r="U72">
        <v>3924</v>
      </c>
      <c r="V72">
        <v>221</v>
      </c>
      <c r="W72">
        <v>92</v>
      </c>
      <c r="X72">
        <v>361</v>
      </c>
      <c r="Y72">
        <v>120</v>
      </c>
      <c r="Z72">
        <v>541</v>
      </c>
      <c r="AA72">
        <v>179</v>
      </c>
      <c r="AB72">
        <v>134</v>
      </c>
      <c r="AC72">
        <v>65</v>
      </c>
      <c r="AD72">
        <v>87</v>
      </c>
      <c r="AE72">
        <v>59</v>
      </c>
      <c r="AF72">
        <v>554</v>
      </c>
      <c r="AG72">
        <v>463.89999999999901</v>
      </c>
      <c r="AH72">
        <v>145</v>
      </c>
      <c r="AI72">
        <v>77.2</v>
      </c>
      <c r="AJ72">
        <v>9</v>
      </c>
      <c r="AK72">
        <v>18.600000000000001</v>
      </c>
      <c r="AL72">
        <v>0</v>
      </c>
      <c r="AM72">
        <v>11</v>
      </c>
      <c r="AN72">
        <v>16</v>
      </c>
      <c r="AO72">
        <v>17.6999999999999</v>
      </c>
      <c r="AP72">
        <v>202</v>
      </c>
      <c r="AQ72">
        <v>83</v>
      </c>
      <c r="AR72">
        <v>0</v>
      </c>
      <c r="AS72">
        <v>11</v>
      </c>
      <c r="AT72">
        <v>5.2</v>
      </c>
      <c r="AU72">
        <v>3.7</v>
      </c>
      <c r="AV72">
        <v>5.0999999999999996</v>
      </c>
      <c r="AW72">
        <v>4.0999999999999996</v>
      </c>
      <c r="AX72">
        <v>33267</v>
      </c>
      <c r="AY72">
        <v>3924</v>
      </c>
      <c r="AZ72">
        <v>13.5</v>
      </c>
      <c r="BA72">
        <v>5.2</v>
      </c>
      <c r="BB72">
        <v>15.4</v>
      </c>
      <c r="BC72">
        <v>5.3</v>
      </c>
      <c r="BD72">
        <v>23.1</v>
      </c>
      <c r="BE72">
        <v>6.9</v>
      </c>
      <c r="BF72">
        <v>5.7</v>
      </c>
      <c r="BG72">
        <v>2.7</v>
      </c>
      <c r="BH72">
        <v>8.9</v>
      </c>
      <c r="BI72">
        <v>6</v>
      </c>
      <c r="BJ72">
        <v>23.6</v>
      </c>
      <c r="BK72">
        <v>19.5</v>
      </c>
      <c r="BL72">
        <v>6.6</v>
      </c>
      <c r="BM72">
        <v>3.4</v>
      </c>
      <c r="BN72">
        <v>0.8</v>
      </c>
      <c r="BO72">
        <v>1.7</v>
      </c>
      <c r="BP72">
        <v>0</v>
      </c>
      <c r="BQ72">
        <v>2.7</v>
      </c>
      <c r="BR72">
        <v>1.6</v>
      </c>
      <c r="BS72">
        <v>1.8</v>
      </c>
      <c r="BT72">
        <v>20.6</v>
      </c>
      <c r="BU72">
        <v>8.6</v>
      </c>
      <c r="BV72">
        <v>0</v>
      </c>
      <c r="BW72">
        <v>0.5</v>
      </c>
      <c r="BX72">
        <v>0.1948</v>
      </c>
      <c r="BY72">
        <v>0.28620000000000001</v>
      </c>
      <c r="BZ72">
        <v>0.36399999999999999</v>
      </c>
      <c r="CA72">
        <v>0.57850000000000001</v>
      </c>
      <c r="CB72">
        <v>1.4236</v>
      </c>
      <c r="CC72">
        <v>0.32879999999999998</v>
      </c>
      <c r="CD72">
        <v>0.55989999999999995</v>
      </c>
      <c r="CE72">
        <v>0.64990000000000003</v>
      </c>
      <c r="CF72">
        <v>7.2599999999999998E-2</v>
      </c>
      <c r="CG72">
        <v>0.57699999999999996</v>
      </c>
      <c r="CH72">
        <v>1.8594999999999999</v>
      </c>
      <c r="CI72">
        <v>0.3876</v>
      </c>
      <c r="CJ72">
        <v>0.40670000000000001</v>
      </c>
      <c r="CK72">
        <v>0.68289999999999995</v>
      </c>
      <c r="CL72">
        <v>1.0895999999999999</v>
      </c>
      <c r="CM72">
        <v>0.53069999999999995</v>
      </c>
      <c r="CN72">
        <v>0.22359999999999999</v>
      </c>
      <c r="CO72">
        <v>0</v>
      </c>
      <c r="CP72">
        <v>0.3795</v>
      </c>
      <c r="CQ72">
        <v>0.55659999999999998</v>
      </c>
      <c r="CR72">
        <v>0</v>
      </c>
      <c r="CS72">
        <v>1.1597999999999999</v>
      </c>
      <c r="CT72">
        <v>0.1053</v>
      </c>
      <c r="CU72">
        <v>5.5324</v>
      </c>
      <c r="CV72">
        <v>0.24540000000000001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237</v>
      </c>
      <c r="DR72">
        <v>106</v>
      </c>
      <c r="DS72">
        <v>10.1</v>
      </c>
      <c r="DT72">
        <v>4.9000000000000004</v>
      </c>
      <c r="DU72">
        <v>775</v>
      </c>
      <c r="DV72">
        <v>2.3590938102353E-2</v>
      </c>
      <c r="DW72">
        <v>2.6256364099000001E-5</v>
      </c>
    </row>
    <row r="73" spans="1:127" x14ac:dyDescent="0.2">
      <c r="A73">
        <v>78</v>
      </c>
      <c r="B73">
        <v>36</v>
      </c>
      <c r="C73" t="s">
        <v>127</v>
      </c>
      <c r="D73" t="s">
        <v>128</v>
      </c>
      <c r="E73">
        <v>36081</v>
      </c>
      <c r="F73" t="s">
        <v>756</v>
      </c>
      <c r="G73">
        <v>36081066900</v>
      </c>
      <c r="H73" t="s">
        <v>1696</v>
      </c>
      <c r="I73">
        <v>6.1813E-2</v>
      </c>
      <c r="J73">
        <v>1641</v>
      </c>
      <c r="K73">
        <v>206</v>
      </c>
      <c r="L73">
        <v>730</v>
      </c>
      <c r="M73">
        <v>25</v>
      </c>
      <c r="N73">
        <v>609</v>
      </c>
      <c r="O73">
        <v>47</v>
      </c>
      <c r="P73">
        <v>70</v>
      </c>
      <c r="Q73">
        <v>34</v>
      </c>
      <c r="R73">
        <v>74</v>
      </c>
      <c r="S73">
        <v>31</v>
      </c>
      <c r="T73">
        <v>34865</v>
      </c>
      <c r="U73">
        <v>3089</v>
      </c>
      <c r="V73">
        <v>96</v>
      </c>
      <c r="W73">
        <v>41</v>
      </c>
      <c r="X73">
        <v>320</v>
      </c>
      <c r="Y73">
        <v>66</v>
      </c>
      <c r="Z73">
        <v>326</v>
      </c>
      <c r="AA73">
        <v>77</v>
      </c>
      <c r="AB73">
        <v>183</v>
      </c>
      <c r="AC73">
        <v>58</v>
      </c>
      <c r="AD73">
        <v>9</v>
      </c>
      <c r="AE73">
        <v>9.9</v>
      </c>
      <c r="AF73">
        <v>108</v>
      </c>
      <c r="AG73">
        <v>288.5</v>
      </c>
      <c r="AH73">
        <v>40</v>
      </c>
      <c r="AI73">
        <v>55.6</v>
      </c>
      <c r="AJ73">
        <v>6</v>
      </c>
      <c r="AK73">
        <v>13.6</v>
      </c>
      <c r="AL73">
        <v>0</v>
      </c>
      <c r="AM73">
        <v>11</v>
      </c>
      <c r="AN73">
        <v>28</v>
      </c>
      <c r="AO73">
        <v>21.1</v>
      </c>
      <c r="AP73">
        <v>117</v>
      </c>
      <c r="AQ73">
        <v>45</v>
      </c>
      <c r="AR73">
        <v>0</v>
      </c>
      <c r="AS73">
        <v>11</v>
      </c>
      <c r="AT73">
        <v>4.3</v>
      </c>
      <c r="AU73">
        <v>2.2000000000000002</v>
      </c>
      <c r="AV73">
        <v>9.4</v>
      </c>
      <c r="AW73">
        <v>3.9</v>
      </c>
      <c r="AX73">
        <v>34865</v>
      </c>
      <c r="AY73">
        <v>3089</v>
      </c>
      <c r="AZ73">
        <v>7.9</v>
      </c>
      <c r="BA73">
        <v>3.2</v>
      </c>
      <c r="BB73">
        <v>19.5</v>
      </c>
      <c r="BC73">
        <v>3.7</v>
      </c>
      <c r="BD73">
        <v>19.899999999999899</v>
      </c>
      <c r="BE73">
        <v>4</v>
      </c>
      <c r="BF73">
        <v>11.1999999999999</v>
      </c>
      <c r="BG73">
        <v>3.6</v>
      </c>
      <c r="BH73">
        <v>1.5</v>
      </c>
      <c r="BI73">
        <v>1.6</v>
      </c>
      <c r="BJ73">
        <v>6.6</v>
      </c>
      <c r="BK73">
        <v>17.600000000000001</v>
      </c>
      <c r="BL73">
        <v>2.6</v>
      </c>
      <c r="BM73">
        <v>3.6</v>
      </c>
      <c r="BN73">
        <v>0.8</v>
      </c>
      <c r="BO73">
        <v>1.9</v>
      </c>
      <c r="BP73">
        <v>0</v>
      </c>
      <c r="BQ73">
        <v>4</v>
      </c>
      <c r="BR73">
        <v>4.5999999999999996</v>
      </c>
      <c r="BS73">
        <v>3.4</v>
      </c>
      <c r="BT73">
        <v>19.1999999999999</v>
      </c>
      <c r="BU73">
        <v>7.3</v>
      </c>
      <c r="BV73">
        <v>0</v>
      </c>
      <c r="BW73">
        <v>0.7</v>
      </c>
      <c r="BX73">
        <v>0.1459</v>
      </c>
      <c r="BY73">
        <v>0.71250000000000002</v>
      </c>
      <c r="BZ73">
        <v>0.32440000000000002</v>
      </c>
      <c r="CA73">
        <v>0.32590000000000002</v>
      </c>
      <c r="CB73">
        <v>1.5086999999999999</v>
      </c>
      <c r="CC73">
        <v>0.35399999999999998</v>
      </c>
      <c r="CD73">
        <v>0.80910000000000004</v>
      </c>
      <c r="CE73">
        <v>0.3841</v>
      </c>
      <c r="CF73">
        <v>0.54</v>
      </c>
      <c r="CG73">
        <v>6.1199999999999997E-2</v>
      </c>
      <c r="CH73">
        <v>1.7943</v>
      </c>
      <c r="CI73">
        <v>0.34139999999999998</v>
      </c>
      <c r="CJ73">
        <v>0.1326</v>
      </c>
      <c r="CK73">
        <v>0.48870000000000002</v>
      </c>
      <c r="CL73">
        <v>0.62129999999999996</v>
      </c>
      <c r="CM73">
        <v>0.29859999999999998</v>
      </c>
      <c r="CN73">
        <v>0.2243</v>
      </c>
      <c r="CO73">
        <v>0</v>
      </c>
      <c r="CP73">
        <v>0.62270000000000003</v>
      </c>
      <c r="CQ73">
        <v>0.53959999999999997</v>
      </c>
      <c r="CR73">
        <v>0</v>
      </c>
      <c r="CS73">
        <v>1.3866000000000001</v>
      </c>
      <c r="CT73">
        <v>0.1661</v>
      </c>
      <c r="CU73">
        <v>5.3109999999999999</v>
      </c>
      <c r="CV73">
        <v>0.2135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58</v>
      </c>
      <c r="DR73">
        <v>50</v>
      </c>
      <c r="DS73">
        <v>3.5</v>
      </c>
      <c r="DT73">
        <v>2.8</v>
      </c>
      <c r="DU73">
        <v>576</v>
      </c>
      <c r="DV73">
        <v>2.0046367610792998E-2</v>
      </c>
      <c r="DW73">
        <v>1.7091036142E-5</v>
      </c>
    </row>
    <row r="74" spans="1:127" x14ac:dyDescent="0.2">
      <c r="A74">
        <v>79</v>
      </c>
      <c r="B74">
        <v>36</v>
      </c>
      <c r="C74" t="s">
        <v>127</v>
      </c>
      <c r="D74" t="s">
        <v>128</v>
      </c>
      <c r="E74">
        <v>36081</v>
      </c>
      <c r="F74" t="s">
        <v>756</v>
      </c>
      <c r="G74">
        <v>36081067100</v>
      </c>
      <c r="H74" t="s">
        <v>1695</v>
      </c>
      <c r="I74">
        <v>8.8457499999999994E-2</v>
      </c>
      <c r="J74">
        <v>2171</v>
      </c>
      <c r="K74">
        <v>157</v>
      </c>
      <c r="L74">
        <v>850</v>
      </c>
      <c r="M74">
        <v>36</v>
      </c>
      <c r="N74">
        <v>811</v>
      </c>
      <c r="O74">
        <v>48</v>
      </c>
      <c r="P74">
        <v>112</v>
      </c>
      <c r="Q74">
        <v>51</v>
      </c>
      <c r="R74">
        <v>84</v>
      </c>
      <c r="S74">
        <v>39</v>
      </c>
      <c r="T74">
        <v>38877</v>
      </c>
      <c r="U74">
        <v>3599</v>
      </c>
      <c r="V74">
        <v>178</v>
      </c>
      <c r="W74">
        <v>58</v>
      </c>
      <c r="X74">
        <v>581</v>
      </c>
      <c r="Y74">
        <v>82</v>
      </c>
      <c r="Z74">
        <v>407</v>
      </c>
      <c r="AA74">
        <v>75</v>
      </c>
      <c r="AB74">
        <v>231</v>
      </c>
      <c r="AC74">
        <v>55</v>
      </c>
      <c r="AD74">
        <v>17</v>
      </c>
      <c r="AE74">
        <v>16.3</v>
      </c>
      <c r="AF74">
        <v>622</v>
      </c>
      <c r="AG74">
        <v>228.5</v>
      </c>
      <c r="AH74">
        <v>155</v>
      </c>
      <c r="AI74">
        <v>71.5</v>
      </c>
      <c r="AJ74">
        <v>5</v>
      </c>
      <c r="AK74">
        <v>13.6</v>
      </c>
      <c r="AL74">
        <v>0</v>
      </c>
      <c r="AM74">
        <v>11</v>
      </c>
      <c r="AN74">
        <v>0</v>
      </c>
      <c r="AO74">
        <v>15.6</v>
      </c>
      <c r="AP74">
        <v>87</v>
      </c>
      <c r="AQ74">
        <v>33</v>
      </c>
      <c r="AR74">
        <v>0</v>
      </c>
      <c r="AS74">
        <v>11</v>
      </c>
      <c r="AT74">
        <v>5.2</v>
      </c>
      <c r="AU74">
        <v>2.4</v>
      </c>
      <c r="AV74">
        <v>8.9</v>
      </c>
      <c r="AW74">
        <v>4</v>
      </c>
      <c r="AX74">
        <v>38877</v>
      </c>
      <c r="AY74">
        <v>3599</v>
      </c>
      <c r="AZ74">
        <v>10.6999999999999</v>
      </c>
      <c r="BA74">
        <v>3.3</v>
      </c>
      <c r="BB74">
        <v>26.8</v>
      </c>
      <c r="BC74">
        <v>3.6</v>
      </c>
      <c r="BD74">
        <v>18.6999999999999</v>
      </c>
      <c r="BE74">
        <v>3.2</v>
      </c>
      <c r="BF74">
        <v>10.6</v>
      </c>
      <c r="BG74">
        <v>2.6</v>
      </c>
      <c r="BH74">
        <v>2.1</v>
      </c>
      <c r="BI74">
        <v>2</v>
      </c>
      <c r="BJ74">
        <v>28.6999999999999</v>
      </c>
      <c r="BK74">
        <v>10.3</v>
      </c>
      <c r="BL74">
        <v>7.5</v>
      </c>
      <c r="BM74">
        <v>3.4</v>
      </c>
      <c r="BN74">
        <v>0.6</v>
      </c>
      <c r="BO74">
        <v>1.6</v>
      </c>
      <c r="BP74">
        <v>0</v>
      </c>
      <c r="BQ74">
        <v>3.5</v>
      </c>
      <c r="BR74">
        <v>0</v>
      </c>
      <c r="BS74">
        <v>1.9</v>
      </c>
      <c r="BT74">
        <v>10.6999999999999</v>
      </c>
      <c r="BU74">
        <v>4</v>
      </c>
      <c r="BV74">
        <v>0</v>
      </c>
      <c r="BW74">
        <v>0.5</v>
      </c>
      <c r="BX74">
        <v>0.1948</v>
      </c>
      <c r="BY74">
        <v>0.67969999999999997</v>
      </c>
      <c r="BZ74">
        <v>0.23549999999999999</v>
      </c>
      <c r="CA74">
        <v>0.46350000000000002</v>
      </c>
      <c r="CB74">
        <v>1.5736000000000001</v>
      </c>
      <c r="CC74">
        <v>0.376</v>
      </c>
      <c r="CD74">
        <v>0.96399999999999997</v>
      </c>
      <c r="CE74">
        <v>0.30620000000000003</v>
      </c>
      <c r="CF74">
        <v>0.48559999999999998</v>
      </c>
      <c r="CG74">
        <v>9.4500000000000001E-2</v>
      </c>
      <c r="CH74">
        <v>1.8503000000000001</v>
      </c>
      <c r="CI74">
        <v>0.37909999999999999</v>
      </c>
      <c r="CJ74">
        <v>0.45860000000000001</v>
      </c>
      <c r="CK74">
        <v>0.70550000000000002</v>
      </c>
      <c r="CL74">
        <v>1.1640999999999999</v>
      </c>
      <c r="CM74">
        <v>0.57169999999999999</v>
      </c>
      <c r="CN74">
        <v>0.1963</v>
      </c>
      <c r="CO74">
        <v>0</v>
      </c>
      <c r="CP74">
        <v>0</v>
      </c>
      <c r="CQ74">
        <v>0.41299999999999998</v>
      </c>
      <c r="CR74">
        <v>0</v>
      </c>
      <c r="CS74">
        <v>0.60919999999999996</v>
      </c>
      <c r="CT74">
        <v>2.52E-2</v>
      </c>
      <c r="CU74">
        <v>5.1971999999999996</v>
      </c>
      <c r="CV74">
        <v>0.19589999999999999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146</v>
      </c>
      <c r="DR74">
        <v>70</v>
      </c>
      <c r="DS74">
        <v>6.7</v>
      </c>
      <c r="DT74">
        <v>3.1</v>
      </c>
      <c r="DU74">
        <v>965</v>
      </c>
      <c r="DV74">
        <v>2.4628334439392999E-2</v>
      </c>
      <c r="DW74">
        <v>2.4304618818999999E-5</v>
      </c>
    </row>
    <row r="75" spans="1:127" x14ac:dyDescent="0.2">
      <c r="A75">
        <v>80</v>
      </c>
      <c r="B75">
        <v>36</v>
      </c>
      <c r="C75" t="s">
        <v>127</v>
      </c>
      <c r="D75" t="s">
        <v>128</v>
      </c>
      <c r="E75">
        <v>36081</v>
      </c>
      <c r="F75" t="s">
        <v>756</v>
      </c>
      <c r="G75">
        <v>36081067700</v>
      </c>
      <c r="H75" t="s">
        <v>1694</v>
      </c>
      <c r="I75">
        <v>7.1796799999999994E-2</v>
      </c>
      <c r="J75">
        <v>1739</v>
      </c>
      <c r="K75">
        <v>150</v>
      </c>
      <c r="L75">
        <v>714</v>
      </c>
      <c r="M75">
        <v>24</v>
      </c>
      <c r="N75">
        <v>662</v>
      </c>
      <c r="O75">
        <v>44</v>
      </c>
      <c r="P75">
        <v>40</v>
      </c>
      <c r="Q75">
        <v>40</v>
      </c>
      <c r="R75">
        <v>48</v>
      </c>
      <c r="S75">
        <v>27</v>
      </c>
      <c r="T75">
        <v>43509</v>
      </c>
      <c r="U75">
        <v>5438</v>
      </c>
      <c r="V75">
        <v>165</v>
      </c>
      <c r="W75">
        <v>47</v>
      </c>
      <c r="X75">
        <v>423</v>
      </c>
      <c r="Y75">
        <v>83</v>
      </c>
      <c r="Z75">
        <v>258</v>
      </c>
      <c r="AA75">
        <v>68</v>
      </c>
      <c r="AB75">
        <v>159</v>
      </c>
      <c r="AC75">
        <v>46</v>
      </c>
      <c r="AD75">
        <v>0</v>
      </c>
      <c r="AE75">
        <v>15.6</v>
      </c>
      <c r="AF75">
        <v>400</v>
      </c>
      <c r="AG75">
        <v>215.69999999999899</v>
      </c>
      <c r="AH75">
        <v>96</v>
      </c>
      <c r="AI75">
        <v>61.1</v>
      </c>
      <c r="AJ75">
        <v>35</v>
      </c>
      <c r="AK75">
        <v>35.700000000000003</v>
      </c>
      <c r="AL75">
        <v>0</v>
      </c>
      <c r="AM75">
        <v>11</v>
      </c>
      <c r="AN75">
        <v>28</v>
      </c>
      <c r="AO75">
        <v>26.399999999999899</v>
      </c>
      <c r="AP75">
        <v>89</v>
      </c>
      <c r="AQ75">
        <v>44</v>
      </c>
      <c r="AR75">
        <v>0</v>
      </c>
      <c r="AS75">
        <v>11</v>
      </c>
      <c r="AT75">
        <v>2.2999999999999998</v>
      </c>
      <c r="AU75">
        <v>2.2999999999999998</v>
      </c>
      <c r="AV75">
        <v>5.0999999999999996</v>
      </c>
      <c r="AW75">
        <v>2.8</v>
      </c>
      <c r="AX75">
        <v>43509</v>
      </c>
      <c r="AY75">
        <v>5438</v>
      </c>
      <c r="AZ75">
        <v>11.8</v>
      </c>
      <c r="BA75">
        <v>3.2</v>
      </c>
      <c r="BB75">
        <v>24.3</v>
      </c>
      <c r="BC75">
        <v>4.4000000000000004</v>
      </c>
      <c r="BD75">
        <v>14.8</v>
      </c>
      <c r="BE75">
        <v>3.7</v>
      </c>
      <c r="BF75">
        <v>9.1999999999999904</v>
      </c>
      <c r="BG75">
        <v>2.8</v>
      </c>
      <c r="BH75">
        <v>0</v>
      </c>
      <c r="BI75">
        <v>2.2999999999999998</v>
      </c>
      <c r="BJ75">
        <v>23</v>
      </c>
      <c r="BK75">
        <v>12.1999999999999</v>
      </c>
      <c r="BL75">
        <v>5.7</v>
      </c>
      <c r="BM75">
        <v>3.6</v>
      </c>
      <c r="BN75">
        <v>4.9000000000000004</v>
      </c>
      <c r="BO75">
        <v>5</v>
      </c>
      <c r="BP75">
        <v>0</v>
      </c>
      <c r="BQ75">
        <v>4.0999999999999996</v>
      </c>
      <c r="BR75">
        <v>4.2</v>
      </c>
      <c r="BS75">
        <v>4</v>
      </c>
      <c r="BT75">
        <v>13.4</v>
      </c>
      <c r="BU75">
        <v>6.5</v>
      </c>
      <c r="BV75">
        <v>0</v>
      </c>
      <c r="BW75">
        <v>0.6</v>
      </c>
      <c r="BX75">
        <v>4.5499999999999999E-2</v>
      </c>
      <c r="BY75">
        <v>0.28620000000000001</v>
      </c>
      <c r="BZ75">
        <v>0.16739999999999999</v>
      </c>
      <c r="CA75">
        <v>0.50819999999999999</v>
      </c>
      <c r="CB75">
        <v>1.0073000000000001</v>
      </c>
      <c r="CC75">
        <v>0.20019999999999999</v>
      </c>
      <c r="CD75">
        <v>0.94030000000000002</v>
      </c>
      <c r="CE75">
        <v>0.13550000000000001</v>
      </c>
      <c r="CF75">
        <v>0.35149999999999998</v>
      </c>
      <c r="CG75">
        <v>0</v>
      </c>
      <c r="CH75">
        <v>1.4273</v>
      </c>
      <c r="CI75">
        <v>0.1535</v>
      </c>
      <c r="CJ75">
        <v>0.3977</v>
      </c>
      <c r="CK75">
        <v>0.6512</v>
      </c>
      <c r="CL75">
        <v>1.0488</v>
      </c>
      <c r="CM75">
        <v>0.51049999999999995</v>
      </c>
      <c r="CN75">
        <v>0.4269</v>
      </c>
      <c r="CO75">
        <v>0</v>
      </c>
      <c r="CP75">
        <v>0.60209999999999997</v>
      </c>
      <c r="CQ75">
        <v>0.45789999999999997</v>
      </c>
      <c r="CR75">
        <v>0</v>
      </c>
      <c r="CS75">
        <v>1.4869000000000001</v>
      </c>
      <c r="CT75">
        <v>0.2001</v>
      </c>
      <c r="CU75">
        <v>4.9702999999999999</v>
      </c>
      <c r="CV75">
        <v>0.16250000000000001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79</v>
      </c>
      <c r="DR75">
        <v>53</v>
      </c>
      <c r="DS75">
        <v>4.5999999999999996</v>
      </c>
      <c r="DT75">
        <v>3</v>
      </c>
      <c r="DU75">
        <v>633</v>
      </c>
      <c r="DV75">
        <v>2.2535449407770001E-2</v>
      </c>
      <c r="DW75">
        <v>1.9779633135999999E-5</v>
      </c>
    </row>
    <row r="76" spans="1:127" x14ac:dyDescent="0.2">
      <c r="A76">
        <v>81</v>
      </c>
      <c r="B76">
        <v>36</v>
      </c>
      <c r="C76" t="s">
        <v>127</v>
      </c>
      <c r="D76" t="s">
        <v>128</v>
      </c>
      <c r="E76">
        <v>36081</v>
      </c>
      <c r="F76" t="s">
        <v>756</v>
      </c>
      <c r="G76">
        <v>36081068700</v>
      </c>
      <c r="H76" t="s">
        <v>1667</v>
      </c>
      <c r="I76">
        <v>0.107529</v>
      </c>
      <c r="J76">
        <v>4477</v>
      </c>
      <c r="K76">
        <v>448</v>
      </c>
      <c r="L76">
        <v>2014</v>
      </c>
      <c r="M76">
        <v>47</v>
      </c>
      <c r="N76">
        <v>1821</v>
      </c>
      <c r="O76">
        <v>101</v>
      </c>
      <c r="P76">
        <v>590</v>
      </c>
      <c r="Q76">
        <v>252</v>
      </c>
      <c r="R76">
        <v>69</v>
      </c>
      <c r="S76">
        <v>38</v>
      </c>
      <c r="T76">
        <v>29676</v>
      </c>
      <c r="U76">
        <v>3547</v>
      </c>
      <c r="V76">
        <v>509</v>
      </c>
      <c r="W76">
        <v>153</v>
      </c>
      <c r="X76">
        <v>650</v>
      </c>
      <c r="Y76">
        <v>122</v>
      </c>
      <c r="Z76">
        <v>822</v>
      </c>
      <c r="AA76">
        <v>248</v>
      </c>
      <c r="AB76">
        <v>430</v>
      </c>
      <c r="AC76">
        <v>117</v>
      </c>
      <c r="AD76">
        <v>51</v>
      </c>
      <c r="AE76">
        <v>33.299999999999898</v>
      </c>
      <c r="AF76">
        <v>3129</v>
      </c>
      <c r="AG76">
        <v>517</v>
      </c>
      <c r="AH76">
        <v>680</v>
      </c>
      <c r="AI76">
        <v>180.599999999999</v>
      </c>
      <c r="AJ76">
        <v>1413</v>
      </c>
      <c r="AK76">
        <v>110.799999999999</v>
      </c>
      <c r="AL76">
        <v>0</v>
      </c>
      <c r="AM76">
        <v>11</v>
      </c>
      <c r="AN76">
        <v>248</v>
      </c>
      <c r="AO76">
        <v>83.2</v>
      </c>
      <c r="AP76">
        <v>869</v>
      </c>
      <c r="AQ76">
        <v>136</v>
      </c>
      <c r="AR76">
        <v>0</v>
      </c>
      <c r="AS76">
        <v>11</v>
      </c>
      <c r="AT76">
        <v>13.1999999999999</v>
      </c>
      <c r="AU76">
        <v>5.9</v>
      </c>
      <c r="AV76">
        <v>2.9</v>
      </c>
      <c r="AW76">
        <v>1.6</v>
      </c>
      <c r="AX76">
        <v>29676</v>
      </c>
      <c r="AY76">
        <v>3547</v>
      </c>
      <c r="AZ76">
        <v>14.6</v>
      </c>
      <c r="BA76">
        <v>3.9</v>
      </c>
      <c r="BB76">
        <v>14.5</v>
      </c>
      <c r="BC76">
        <v>2.9</v>
      </c>
      <c r="BD76">
        <v>18.399999999999899</v>
      </c>
      <c r="BE76">
        <v>5.2</v>
      </c>
      <c r="BF76">
        <v>9.6</v>
      </c>
      <c r="BG76">
        <v>2.7</v>
      </c>
      <c r="BH76">
        <v>2.8</v>
      </c>
      <c r="BI76">
        <v>1.8</v>
      </c>
      <c r="BJ76">
        <v>69.900000000000006</v>
      </c>
      <c r="BK76">
        <v>9.1999999999999904</v>
      </c>
      <c r="BL76">
        <v>17.3</v>
      </c>
      <c r="BM76">
        <v>4.3</v>
      </c>
      <c r="BN76">
        <v>70.2</v>
      </c>
      <c r="BO76">
        <v>5.3</v>
      </c>
      <c r="BP76">
        <v>0</v>
      </c>
      <c r="BQ76">
        <v>1.5</v>
      </c>
      <c r="BR76">
        <v>13.6</v>
      </c>
      <c r="BS76">
        <v>4.5</v>
      </c>
      <c r="BT76">
        <v>47.7</v>
      </c>
      <c r="BU76">
        <v>8</v>
      </c>
      <c r="BV76">
        <v>0</v>
      </c>
      <c r="BW76">
        <v>0.2</v>
      </c>
      <c r="BX76">
        <v>0.54090000000000005</v>
      </c>
      <c r="BY76">
        <v>7.6399999999999996E-2</v>
      </c>
      <c r="BZ76">
        <v>0.46760000000000002</v>
      </c>
      <c r="CA76">
        <v>0.61519999999999997</v>
      </c>
      <c r="CB76">
        <v>1.7</v>
      </c>
      <c r="CC76">
        <v>0.41489999999999999</v>
      </c>
      <c r="CD76">
        <v>0.49859999999999999</v>
      </c>
      <c r="CE76">
        <v>0.28170000000000001</v>
      </c>
      <c r="CF76">
        <v>0.39379999999999998</v>
      </c>
      <c r="CG76">
        <v>0.1361</v>
      </c>
      <c r="CH76">
        <v>1.3102</v>
      </c>
      <c r="CI76">
        <v>0.1178</v>
      </c>
      <c r="CJ76">
        <v>0.70550000000000002</v>
      </c>
      <c r="CK76">
        <v>0.87129999999999996</v>
      </c>
      <c r="CL76">
        <v>1.5768</v>
      </c>
      <c r="CM76">
        <v>0.82699999999999996</v>
      </c>
      <c r="CN76">
        <v>0.86370000000000002</v>
      </c>
      <c r="CO76">
        <v>0</v>
      </c>
      <c r="CP76">
        <v>0.88739999999999997</v>
      </c>
      <c r="CQ76">
        <v>0.74590000000000001</v>
      </c>
      <c r="CR76">
        <v>0</v>
      </c>
      <c r="CS76">
        <v>2.4969000000000001</v>
      </c>
      <c r="CT76">
        <v>0.62219999999999998</v>
      </c>
      <c r="CU76">
        <v>7.0838999999999999</v>
      </c>
      <c r="CV76">
        <v>0.50770000000000004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613</v>
      </c>
      <c r="DR76">
        <v>195</v>
      </c>
      <c r="DS76">
        <v>13.6999999999999</v>
      </c>
      <c r="DT76">
        <v>4.2</v>
      </c>
      <c r="DU76">
        <v>2953</v>
      </c>
      <c r="DV76">
        <v>8.741523055211E-3</v>
      </c>
      <c r="DW76">
        <v>1.04983043E-7</v>
      </c>
    </row>
    <row r="77" spans="1:127" x14ac:dyDescent="0.2">
      <c r="A77">
        <v>82</v>
      </c>
      <c r="B77">
        <v>36</v>
      </c>
      <c r="C77" t="s">
        <v>127</v>
      </c>
      <c r="D77" t="s">
        <v>128</v>
      </c>
      <c r="E77">
        <v>36081</v>
      </c>
      <c r="F77" t="s">
        <v>756</v>
      </c>
      <c r="G77">
        <v>36081069500</v>
      </c>
      <c r="H77" t="s">
        <v>1693</v>
      </c>
      <c r="I77">
        <v>8.2324300000000003E-2</v>
      </c>
      <c r="J77">
        <v>1962</v>
      </c>
      <c r="K77">
        <v>195</v>
      </c>
      <c r="L77">
        <v>904</v>
      </c>
      <c r="M77">
        <v>37</v>
      </c>
      <c r="N77">
        <v>855</v>
      </c>
      <c r="O77">
        <v>51</v>
      </c>
      <c r="P77">
        <v>194</v>
      </c>
      <c r="Q77">
        <v>66</v>
      </c>
      <c r="R77">
        <v>48</v>
      </c>
      <c r="S77">
        <v>30</v>
      </c>
      <c r="T77">
        <v>36328</v>
      </c>
      <c r="U77">
        <v>4560</v>
      </c>
      <c r="V77">
        <v>156</v>
      </c>
      <c r="W77">
        <v>62</v>
      </c>
      <c r="X77">
        <v>388</v>
      </c>
      <c r="Y77">
        <v>67</v>
      </c>
      <c r="Z77">
        <v>259</v>
      </c>
      <c r="AA77">
        <v>90</v>
      </c>
      <c r="AB77">
        <v>162</v>
      </c>
      <c r="AC77">
        <v>44</v>
      </c>
      <c r="AD77">
        <v>43</v>
      </c>
      <c r="AE77">
        <v>33</v>
      </c>
      <c r="AF77">
        <v>1067</v>
      </c>
      <c r="AG77">
        <v>249.69999999999899</v>
      </c>
      <c r="AH77">
        <v>221</v>
      </c>
      <c r="AI77">
        <v>74.099999999999895</v>
      </c>
      <c r="AJ77">
        <v>318</v>
      </c>
      <c r="AK77">
        <v>59.5</v>
      </c>
      <c r="AL77">
        <v>0</v>
      </c>
      <c r="AM77">
        <v>11</v>
      </c>
      <c r="AN77">
        <v>21</v>
      </c>
      <c r="AO77">
        <v>15.6</v>
      </c>
      <c r="AP77">
        <v>277</v>
      </c>
      <c r="AQ77">
        <v>61</v>
      </c>
      <c r="AR77">
        <v>0</v>
      </c>
      <c r="AS77">
        <v>11</v>
      </c>
      <c r="AT77">
        <v>10</v>
      </c>
      <c r="AU77">
        <v>3.6</v>
      </c>
      <c r="AV77">
        <v>4.0999999999999996</v>
      </c>
      <c r="AW77">
        <v>2.5</v>
      </c>
      <c r="AX77">
        <v>36328</v>
      </c>
      <c r="AY77">
        <v>4560</v>
      </c>
      <c r="AZ77">
        <v>9.9</v>
      </c>
      <c r="BA77">
        <v>3.9</v>
      </c>
      <c r="BB77">
        <v>19.8</v>
      </c>
      <c r="BC77">
        <v>3.6</v>
      </c>
      <c r="BD77">
        <v>13.1999999999999</v>
      </c>
      <c r="BE77">
        <v>4.4000000000000004</v>
      </c>
      <c r="BF77">
        <v>8.3000000000000007</v>
      </c>
      <c r="BG77">
        <v>2.2999999999999998</v>
      </c>
      <c r="BH77">
        <v>5</v>
      </c>
      <c r="BI77">
        <v>3.8</v>
      </c>
      <c r="BJ77">
        <v>54.399999999999899</v>
      </c>
      <c r="BK77">
        <v>11.5</v>
      </c>
      <c r="BL77">
        <v>11.9</v>
      </c>
      <c r="BM77">
        <v>3.8</v>
      </c>
      <c r="BN77">
        <v>35.200000000000003</v>
      </c>
      <c r="BO77">
        <v>6.4</v>
      </c>
      <c r="BP77">
        <v>0</v>
      </c>
      <c r="BQ77">
        <v>3.3</v>
      </c>
      <c r="BR77">
        <v>2.5</v>
      </c>
      <c r="BS77">
        <v>1.8</v>
      </c>
      <c r="BT77">
        <v>32.399999999999899</v>
      </c>
      <c r="BU77">
        <v>6.6</v>
      </c>
      <c r="BV77">
        <v>0</v>
      </c>
      <c r="BW77">
        <v>0.6</v>
      </c>
      <c r="BX77">
        <v>0.42070000000000002</v>
      </c>
      <c r="BY77">
        <v>0.1789</v>
      </c>
      <c r="BZ77">
        <v>0.28749999999999998</v>
      </c>
      <c r="CA77">
        <v>0.42649999999999999</v>
      </c>
      <c r="CB77">
        <v>1.3134999999999999</v>
      </c>
      <c r="CC77">
        <v>0.29880000000000001</v>
      </c>
      <c r="CD77">
        <v>0.82079999999999997</v>
      </c>
      <c r="CE77">
        <v>9.4700000000000006E-2</v>
      </c>
      <c r="CF77">
        <v>0.26069999999999999</v>
      </c>
      <c r="CG77">
        <v>0.30719999999999997</v>
      </c>
      <c r="CH77">
        <v>1.4835</v>
      </c>
      <c r="CI77">
        <v>0.17430000000000001</v>
      </c>
      <c r="CJ77">
        <v>0.63590000000000002</v>
      </c>
      <c r="CK77">
        <v>0.79320000000000002</v>
      </c>
      <c r="CL77">
        <v>1.4292</v>
      </c>
      <c r="CM77">
        <v>0.72409999999999997</v>
      </c>
      <c r="CN77">
        <v>0.75309999999999999</v>
      </c>
      <c r="CO77">
        <v>0</v>
      </c>
      <c r="CP77">
        <v>0.46729999999999999</v>
      </c>
      <c r="CQ77">
        <v>0.64990000000000003</v>
      </c>
      <c r="CR77">
        <v>0</v>
      </c>
      <c r="CS77">
        <v>1.8703000000000001</v>
      </c>
      <c r="CT77">
        <v>0.3422</v>
      </c>
      <c r="CU77">
        <v>6.0964</v>
      </c>
      <c r="CV77">
        <v>0.34100000000000003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201</v>
      </c>
      <c r="DR77">
        <v>91</v>
      </c>
      <c r="DS77">
        <v>10.1999999999999</v>
      </c>
      <c r="DT77">
        <v>4.7</v>
      </c>
      <c r="DU77">
        <v>915</v>
      </c>
      <c r="DV77">
        <v>1.4627541524760001E-3</v>
      </c>
      <c r="DW77">
        <v>9.3976299999999999E-10</v>
      </c>
    </row>
    <row r="78" spans="1:127" x14ac:dyDescent="0.2">
      <c r="A78">
        <v>83</v>
      </c>
      <c r="B78">
        <v>36</v>
      </c>
      <c r="C78" t="s">
        <v>127</v>
      </c>
      <c r="D78" t="s">
        <v>128</v>
      </c>
      <c r="E78">
        <v>36081</v>
      </c>
      <c r="F78" t="s">
        <v>756</v>
      </c>
      <c r="G78">
        <v>36081069702</v>
      </c>
      <c r="H78" t="s">
        <v>1692</v>
      </c>
      <c r="I78">
        <v>0.1704328</v>
      </c>
      <c r="J78">
        <v>3435</v>
      </c>
      <c r="K78">
        <v>356</v>
      </c>
      <c r="L78">
        <v>1601</v>
      </c>
      <c r="M78">
        <v>52</v>
      </c>
      <c r="N78">
        <v>1472</v>
      </c>
      <c r="O78">
        <v>92</v>
      </c>
      <c r="P78">
        <v>281</v>
      </c>
      <c r="Q78">
        <v>154</v>
      </c>
      <c r="R78">
        <v>113</v>
      </c>
      <c r="S78">
        <v>82</v>
      </c>
      <c r="T78">
        <v>43631</v>
      </c>
      <c r="U78">
        <v>6024</v>
      </c>
      <c r="V78">
        <v>250</v>
      </c>
      <c r="W78">
        <v>95</v>
      </c>
      <c r="X78">
        <v>694</v>
      </c>
      <c r="Y78">
        <v>127</v>
      </c>
      <c r="Z78">
        <v>499</v>
      </c>
      <c r="AA78">
        <v>173</v>
      </c>
      <c r="AB78">
        <v>326</v>
      </c>
      <c r="AC78">
        <v>90</v>
      </c>
      <c r="AD78">
        <v>35</v>
      </c>
      <c r="AE78">
        <v>32.899999999999899</v>
      </c>
      <c r="AF78">
        <v>1463</v>
      </c>
      <c r="AG78">
        <v>514.20000000000005</v>
      </c>
      <c r="AH78">
        <v>485</v>
      </c>
      <c r="AI78">
        <v>128.19999999999899</v>
      </c>
      <c r="AJ78">
        <v>345</v>
      </c>
      <c r="AK78">
        <v>73.799999999999898</v>
      </c>
      <c r="AL78">
        <v>0</v>
      </c>
      <c r="AM78">
        <v>11</v>
      </c>
      <c r="AN78">
        <v>33</v>
      </c>
      <c r="AO78">
        <v>29.6999999999999</v>
      </c>
      <c r="AP78">
        <v>429</v>
      </c>
      <c r="AQ78">
        <v>114</v>
      </c>
      <c r="AR78">
        <v>15</v>
      </c>
      <c r="AS78">
        <v>7</v>
      </c>
      <c r="AT78">
        <v>8.1999999999999904</v>
      </c>
      <c r="AU78">
        <v>4.3</v>
      </c>
      <c r="AV78">
        <v>5.8</v>
      </c>
      <c r="AW78">
        <v>3.8</v>
      </c>
      <c r="AX78">
        <v>43631</v>
      </c>
      <c r="AY78">
        <v>6024</v>
      </c>
      <c r="AZ78">
        <v>9.1999999999999904</v>
      </c>
      <c r="BA78">
        <v>3.4</v>
      </c>
      <c r="BB78">
        <v>20.1999999999999</v>
      </c>
      <c r="BC78">
        <v>4.5</v>
      </c>
      <c r="BD78">
        <v>14.5</v>
      </c>
      <c r="BE78">
        <v>4.8</v>
      </c>
      <c r="BF78">
        <v>9.5</v>
      </c>
      <c r="BG78">
        <v>2.7</v>
      </c>
      <c r="BH78">
        <v>2.4</v>
      </c>
      <c r="BI78">
        <v>2.2000000000000002</v>
      </c>
      <c r="BJ78">
        <v>42.6</v>
      </c>
      <c r="BK78">
        <v>14.3</v>
      </c>
      <c r="BL78">
        <v>14.6999999999999</v>
      </c>
      <c r="BM78">
        <v>3.6</v>
      </c>
      <c r="BN78">
        <v>21.5</v>
      </c>
      <c r="BO78">
        <v>4.5999999999999996</v>
      </c>
      <c r="BP78">
        <v>0</v>
      </c>
      <c r="BQ78">
        <v>1.9</v>
      </c>
      <c r="BR78">
        <v>2.2000000000000002</v>
      </c>
      <c r="BS78">
        <v>2</v>
      </c>
      <c r="BT78">
        <v>29.1</v>
      </c>
      <c r="BU78">
        <v>7.9</v>
      </c>
      <c r="BV78">
        <v>0.4</v>
      </c>
      <c r="BW78">
        <v>0.2</v>
      </c>
      <c r="BX78">
        <v>0.3372</v>
      </c>
      <c r="BY78">
        <v>0.36570000000000003</v>
      </c>
      <c r="BZ78">
        <v>0.16569999999999999</v>
      </c>
      <c r="CA78">
        <v>0.39329999999999998</v>
      </c>
      <c r="CB78">
        <v>1.2618</v>
      </c>
      <c r="CC78">
        <v>0.28070000000000001</v>
      </c>
      <c r="CD78">
        <v>0.83979999999999999</v>
      </c>
      <c r="CE78">
        <v>0.12709999999999999</v>
      </c>
      <c r="CF78">
        <v>0.3841</v>
      </c>
      <c r="CG78">
        <v>0.1104</v>
      </c>
      <c r="CH78">
        <v>1.4613</v>
      </c>
      <c r="CI78">
        <v>0.1656</v>
      </c>
      <c r="CJ78">
        <v>0.57099999999999995</v>
      </c>
      <c r="CK78">
        <v>0.83919999999999995</v>
      </c>
      <c r="CL78">
        <v>1.4101999999999999</v>
      </c>
      <c r="CM78">
        <v>0.71130000000000004</v>
      </c>
      <c r="CN78">
        <v>0.68</v>
      </c>
      <c r="CO78">
        <v>0</v>
      </c>
      <c r="CP78">
        <v>0.44379999999999997</v>
      </c>
      <c r="CQ78">
        <v>0.62470000000000003</v>
      </c>
      <c r="CR78">
        <v>0.56140000000000001</v>
      </c>
      <c r="CS78">
        <v>2.3098000000000001</v>
      </c>
      <c r="CT78">
        <v>0.52739999999999998</v>
      </c>
      <c r="CU78">
        <v>6.4431000000000003</v>
      </c>
      <c r="CV78">
        <v>0.40110000000000001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375</v>
      </c>
      <c r="DR78">
        <v>151</v>
      </c>
      <c r="DS78">
        <v>10.9</v>
      </c>
      <c r="DT78">
        <v>4.2</v>
      </c>
      <c r="DU78">
        <v>2504</v>
      </c>
      <c r="DV78">
        <v>5.2193165308130002E-3</v>
      </c>
      <c r="DW78">
        <v>7.9806220000000007E-9</v>
      </c>
    </row>
    <row r="79" spans="1:127" x14ac:dyDescent="0.2">
      <c r="A79">
        <v>84</v>
      </c>
      <c r="B79">
        <v>36</v>
      </c>
      <c r="C79" t="s">
        <v>127</v>
      </c>
      <c r="D79" t="s">
        <v>128</v>
      </c>
      <c r="E79">
        <v>36081</v>
      </c>
      <c r="F79" t="s">
        <v>756</v>
      </c>
      <c r="G79">
        <v>36081070300</v>
      </c>
      <c r="H79" t="s">
        <v>1691</v>
      </c>
      <c r="I79">
        <v>9.3068700000000004E-2</v>
      </c>
      <c r="J79">
        <v>1964</v>
      </c>
      <c r="K79">
        <v>238</v>
      </c>
      <c r="L79">
        <v>835</v>
      </c>
      <c r="M79">
        <v>36</v>
      </c>
      <c r="N79">
        <v>706</v>
      </c>
      <c r="O79">
        <v>71</v>
      </c>
      <c r="P79">
        <v>78</v>
      </c>
      <c r="Q79">
        <v>60</v>
      </c>
      <c r="R79">
        <v>53</v>
      </c>
      <c r="S79">
        <v>31</v>
      </c>
      <c r="T79">
        <v>32258</v>
      </c>
      <c r="U79">
        <v>4725</v>
      </c>
      <c r="V79">
        <v>175</v>
      </c>
      <c r="W79">
        <v>56</v>
      </c>
      <c r="X79">
        <v>411</v>
      </c>
      <c r="Y79">
        <v>74</v>
      </c>
      <c r="Z79">
        <v>450</v>
      </c>
      <c r="AA79">
        <v>125</v>
      </c>
      <c r="AB79">
        <v>196</v>
      </c>
      <c r="AC79">
        <v>59</v>
      </c>
      <c r="AD79">
        <v>23</v>
      </c>
      <c r="AE79">
        <v>20.1999999999999</v>
      </c>
      <c r="AF79">
        <v>1047</v>
      </c>
      <c r="AG79">
        <v>312.19999999999902</v>
      </c>
      <c r="AH79">
        <v>153</v>
      </c>
      <c r="AI79">
        <v>61.799999999999898</v>
      </c>
      <c r="AJ79">
        <v>186</v>
      </c>
      <c r="AK79">
        <v>45.899999999999899</v>
      </c>
      <c r="AL79">
        <v>0</v>
      </c>
      <c r="AM79">
        <v>11</v>
      </c>
      <c r="AN79">
        <v>47</v>
      </c>
      <c r="AO79">
        <v>27.3</v>
      </c>
      <c r="AP79">
        <v>176</v>
      </c>
      <c r="AQ79">
        <v>55</v>
      </c>
      <c r="AR79">
        <v>0</v>
      </c>
      <c r="AS79">
        <v>11</v>
      </c>
      <c r="AT79">
        <v>4</v>
      </c>
      <c r="AU79">
        <v>3.1</v>
      </c>
      <c r="AV79">
        <v>5.8</v>
      </c>
      <c r="AW79">
        <v>3.4</v>
      </c>
      <c r="AX79">
        <v>32258</v>
      </c>
      <c r="AY79">
        <v>4725</v>
      </c>
      <c r="AZ79">
        <v>12.4</v>
      </c>
      <c r="BA79">
        <v>3.9</v>
      </c>
      <c r="BB79">
        <v>20.899999999999899</v>
      </c>
      <c r="BC79">
        <v>4.0999999999999996</v>
      </c>
      <c r="BD79">
        <v>22.899999999999899</v>
      </c>
      <c r="BE79">
        <v>5.7</v>
      </c>
      <c r="BF79">
        <v>10</v>
      </c>
      <c r="BG79">
        <v>3</v>
      </c>
      <c r="BH79">
        <v>3.3</v>
      </c>
      <c r="BI79">
        <v>2.8</v>
      </c>
      <c r="BJ79">
        <v>53.299999999999898</v>
      </c>
      <c r="BK79">
        <v>14.5</v>
      </c>
      <c r="BL79">
        <v>8.3000000000000007</v>
      </c>
      <c r="BM79">
        <v>3.2</v>
      </c>
      <c r="BN79">
        <v>22.3</v>
      </c>
      <c r="BO79">
        <v>5.4</v>
      </c>
      <c r="BP79">
        <v>0</v>
      </c>
      <c r="BQ79">
        <v>3.5</v>
      </c>
      <c r="BR79">
        <v>6.7</v>
      </c>
      <c r="BS79">
        <v>3.8</v>
      </c>
      <c r="BT79">
        <v>24.899999999999899</v>
      </c>
      <c r="BU79">
        <v>7.3</v>
      </c>
      <c r="BV79">
        <v>0</v>
      </c>
      <c r="BW79">
        <v>0.6</v>
      </c>
      <c r="BX79">
        <v>0.1283</v>
      </c>
      <c r="BY79">
        <v>0.36570000000000003</v>
      </c>
      <c r="BZ79">
        <v>0.38750000000000001</v>
      </c>
      <c r="CA79">
        <v>0.5363</v>
      </c>
      <c r="CB79">
        <v>1.4177999999999999</v>
      </c>
      <c r="CC79">
        <v>0.32629999999999998</v>
      </c>
      <c r="CD79">
        <v>0.86719999999999997</v>
      </c>
      <c r="CE79">
        <v>0.63649999999999995</v>
      </c>
      <c r="CF79">
        <v>0.43169999999999997</v>
      </c>
      <c r="CG79">
        <v>0.1726</v>
      </c>
      <c r="CH79">
        <v>2.1080000000000001</v>
      </c>
      <c r="CI79">
        <v>0.56310000000000004</v>
      </c>
      <c r="CJ79">
        <v>0.63100000000000001</v>
      </c>
      <c r="CK79">
        <v>0.7228</v>
      </c>
      <c r="CL79">
        <v>1.3537999999999999</v>
      </c>
      <c r="CM79">
        <v>0.67479999999999996</v>
      </c>
      <c r="CN79">
        <v>0.6855</v>
      </c>
      <c r="CO79">
        <v>0</v>
      </c>
      <c r="CP79">
        <v>0.71460000000000001</v>
      </c>
      <c r="CQ79">
        <v>0.59140000000000004</v>
      </c>
      <c r="CR79">
        <v>0</v>
      </c>
      <c r="CS79">
        <v>1.9915</v>
      </c>
      <c r="CT79">
        <v>0.39400000000000002</v>
      </c>
      <c r="CU79">
        <v>6.8710000000000004</v>
      </c>
      <c r="CV79">
        <v>0.47260000000000002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127</v>
      </c>
      <c r="DR79">
        <v>45</v>
      </c>
      <c r="DS79">
        <v>6.5</v>
      </c>
      <c r="DT79">
        <v>2.2999999999999998</v>
      </c>
      <c r="DU79">
        <v>783</v>
      </c>
      <c r="DV79">
        <v>7.621531635083E-3</v>
      </c>
      <c r="DW79">
        <v>1.2013350300000001E-7</v>
      </c>
    </row>
    <row r="80" spans="1:127" x14ac:dyDescent="0.2">
      <c r="A80">
        <v>85</v>
      </c>
      <c r="B80">
        <v>36</v>
      </c>
      <c r="C80" t="s">
        <v>127</v>
      </c>
      <c r="D80" t="s">
        <v>128</v>
      </c>
      <c r="E80">
        <v>36081</v>
      </c>
      <c r="F80" t="s">
        <v>756</v>
      </c>
      <c r="G80">
        <v>36081049302</v>
      </c>
      <c r="H80" t="s">
        <v>1690</v>
      </c>
      <c r="I80">
        <v>0.1062201</v>
      </c>
      <c r="J80">
        <v>2669</v>
      </c>
      <c r="K80">
        <v>286</v>
      </c>
      <c r="L80">
        <v>973</v>
      </c>
      <c r="M80">
        <v>36</v>
      </c>
      <c r="N80">
        <v>883</v>
      </c>
      <c r="O80">
        <v>51</v>
      </c>
      <c r="P80">
        <v>319</v>
      </c>
      <c r="Q80">
        <v>178</v>
      </c>
      <c r="R80">
        <v>63</v>
      </c>
      <c r="S80">
        <v>29</v>
      </c>
      <c r="T80">
        <v>27551</v>
      </c>
      <c r="U80">
        <v>4374</v>
      </c>
      <c r="V80">
        <v>212</v>
      </c>
      <c r="W80">
        <v>72</v>
      </c>
      <c r="X80">
        <v>351</v>
      </c>
      <c r="Y80">
        <v>98</v>
      </c>
      <c r="Z80">
        <v>649</v>
      </c>
      <c r="AA80">
        <v>162</v>
      </c>
      <c r="AB80">
        <v>218</v>
      </c>
      <c r="AC80">
        <v>66</v>
      </c>
      <c r="AD80">
        <v>138</v>
      </c>
      <c r="AE80">
        <v>50.7</v>
      </c>
      <c r="AF80">
        <v>1455</v>
      </c>
      <c r="AG80">
        <v>365.8</v>
      </c>
      <c r="AH80">
        <v>266</v>
      </c>
      <c r="AI80">
        <v>99.099999999999895</v>
      </c>
      <c r="AJ80">
        <v>27</v>
      </c>
      <c r="AK80">
        <v>20.1999999999999</v>
      </c>
      <c r="AL80">
        <v>3</v>
      </c>
      <c r="AM80">
        <v>5</v>
      </c>
      <c r="AN80">
        <v>98</v>
      </c>
      <c r="AO80">
        <v>47</v>
      </c>
      <c r="AP80">
        <v>268</v>
      </c>
      <c r="AQ80">
        <v>61</v>
      </c>
      <c r="AR80">
        <v>194</v>
      </c>
      <c r="AS80">
        <v>109</v>
      </c>
      <c r="AT80">
        <v>13.1</v>
      </c>
      <c r="AU80">
        <v>6.8</v>
      </c>
      <c r="AV80">
        <v>5</v>
      </c>
      <c r="AW80">
        <v>2.2000000000000002</v>
      </c>
      <c r="AX80">
        <v>27551</v>
      </c>
      <c r="AY80">
        <v>4374</v>
      </c>
      <c r="AZ80">
        <v>11.8</v>
      </c>
      <c r="BA80">
        <v>3.7</v>
      </c>
      <c r="BB80">
        <v>13.1999999999999</v>
      </c>
      <c r="BC80">
        <v>3.6</v>
      </c>
      <c r="BD80">
        <v>24.3</v>
      </c>
      <c r="BE80">
        <v>5.5</v>
      </c>
      <c r="BF80">
        <v>8.8000000000000007</v>
      </c>
      <c r="BG80">
        <v>2.6</v>
      </c>
      <c r="BH80">
        <v>15.6</v>
      </c>
      <c r="BI80">
        <v>5.7</v>
      </c>
      <c r="BJ80">
        <v>54.5</v>
      </c>
      <c r="BK80">
        <v>12.4</v>
      </c>
      <c r="BL80">
        <v>10.8</v>
      </c>
      <c r="BM80">
        <v>3.9</v>
      </c>
      <c r="BN80">
        <v>2.8</v>
      </c>
      <c r="BO80">
        <v>2.1</v>
      </c>
      <c r="BP80">
        <v>0.3</v>
      </c>
      <c r="BQ80">
        <v>0.6</v>
      </c>
      <c r="BR80">
        <v>11.1</v>
      </c>
      <c r="BS80">
        <v>5.3</v>
      </c>
      <c r="BT80">
        <v>30.399999999999899</v>
      </c>
      <c r="BU80">
        <v>7</v>
      </c>
      <c r="BV80">
        <v>7.3</v>
      </c>
      <c r="BW80">
        <v>4</v>
      </c>
      <c r="BX80">
        <v>0.53879999999999995</v>
      </c>
      <c r="BY80">
        <v>0.27650000000000002</v>
      </c>
      <c r="BZ80">
        <v>0.53859999999999997</v>
      </c>
      <c r="CA80">
        <v>0.50819999999999999</v>
      </c>
      <c r="CB80">
        <v>1.8622000000000001</v>
      </c>
      <c r="CC80">
        <v>0.46829999999999999</v>
      </c>
      <c r="CD80">
        <v>0.41189999999999999</v>
      </c>
      <c r="CE80">
        <v>0.72430000000000005</v>
      </c>
      <c r="CF80">
        <v>0.309</v>
      </c>
      <c r="CG80">
        <v>0.82079999999999997</v>
      </c>
      <c r="CH80">
        <v>2.266</v>
      </c>
      <c r="CI80">
        <v>0.66379999999999995</v>
      </c>
      <c r="CJ80">
        <v>0.63649999999999995</v>
      </c>
      <c r="CK80">
        <v>0.7762</v>
      </c>
      <c r="CL80">
        <v>1.4127000000000001</v>
      </c>
      <c r="CM80">
        <v>0.71360000000000001</v>
      </c>
      <c r="CN80">
        <v>0.35149999999999998</v>
      </c>
      <c r="CO80">
        <v>0.67849999999999999</v>
      </c>
      <c r="CP80">
        <v>0.84</v>
      </c>
      <c r="CQ80">
        <v>0.63460000000000005</v>
      </c>
      <c r="CR80">
        <v>0.91600000000000004</v>
      </c>
      <c r="CS80">
        <v>3.4205999999999999</v>
      </c>
      <c r="CT80">
        <v>0.94289999999999996</v>
      </c>
      <c r="CU80">
        <v>8.9613999999999905</v>
      </c>
      <c r="CV80">
        <v>0.7772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393</v>
      </c>
      <c r="DR80">
        <v>123</v>
      </c>
      <c r="DS80">
        <v>15.9</v>
      </c>
      <c r="DT80">
        <v>4.3</v>
      </c>
      <c r="DU80">
        <v>5142</v>
      </c>
      <c r="DV80">
        <v>2.7598944374878E-2</v>
      </c>
      <c r="DW80">
        <v>2.8543718639E-5</v>
      </c>
    </row>
    <row r="81" spans="1:127" x14ac:dyDescent="0.2">
      <c r="A81">
        <v>86</v>
      </c>
      <c r="B81">
        <v>36</v>
      </c>
      <c r="C81" t="s">
        <v>127</v>
      </c>
      <c r="D81" t="s">
        <v>128</v>
      </c>
      <c r="E81">
        <v>36081</v>
      </c>
      <c r="F81" t="s">
        <v>756</v>
      </c>
      <c r="G81">
        <v>36081067900</v>
      </c>
      <c r="H81" t="s">
        <v>1689</v>
      </c>
      <c r="I81">
        <v>9.7919699999999998E-2</v>
      </c>
      <c r="J81">
        <v>3727</v>
      </c>
      <c r="K81">
        <v>343</v>
      </c>
      <c r="L81">
        <v>1702</v>
      </c>
      <c r="M81">
        <v>82</v>
      </c>
      <c r="N81">
        <v>1645</v>
      </c>
      <c r="O81">
        <v>91</v>
      </c>
      <c r="P81">
        <v>435</v>
      </c>
      <c r="Q81">
        <v>157</v>
      </c>
      <c r="R81">
        <v>116</v>
      </c>
      <c r="S81">
        <v>63</v>
      </c>
      <c r="T81">
        <v>28600</v>
      </c>
      <c r="U81">
        <v>3163</v>
      </c>
      <c r="V81">
        <v>459</v>
      </c>
      <c r="W81">
        <v>121</v>
      </c>
      <c r="X81">
        <v>1058</v>
      </c>
      <c r="Y81">
        <v>213</v>
      </c>
      <c r="Z81">
        <v>530</v>
      </c>
      <c r="AA81">
        <v>174</v>
      </c>
      <c r="AB81">
        <v>389</v>
      </c>
      <c r="AC81">
        <v>118</v>
      </c>
      <c r="AD81">
        <v>129</v>
      </c>
      <c r="AE81">
        <v>76.099999999999895</v>
      </c>
      <c r="AF81">
        <v>1643</v>
      </c>
      <c r="AG81">
        <v>512.6</v>
      </c>
      <c r="AH81">
        <v>448</v>
      </c>
      <c r="AI81">
        <v>143</v>
      </c>
      <c r="AJ81">
        <v>1170</v>
      </c>
      <c r="AK81">
        <v>142</v>
      </c>
      <c r="AL81">
        <v>4</v>
      </c>
      <c r="AM81">
        <v>6</v>
      </c>
      <c r="AN81">
        <v>157</v>
      </c>
      <c r="AO81">
        <v>71.599999999999895</v>
      </c>
      <c r="AP81">
        <v>626</v>
      </c>
      <c r="AQ81">
        <v>138</v>
      </c>
      <c r="AR81">
        <v>368</v>
      </c>
      <c r="AS81">
        <v>140</v>
      </c>
      <c r="AT81">
        <v>12.9</v>
      </c>
      <c r="AU81">
        <v>4.5999999999999996</v>
      </c>
      <c r="AV81">
        <v>6.1</v>
      </c>
      <c r="AW81">
        <v>3.1</v>
      </c>
      <c r="AX81">
        <v>28600</v>
      </c>
      <c r="AY81">
        <v>3163</v>
      </c>
      <c r="AZ81">
        <v>15</v>
      </c>
      <c r="BA81">
        <v>3.6</v>
      </c>
      <c r="BB81">
        <v>28.399999999999899</v>
      </c>
      <c r="BC81">
        <v>5.8</v>
      </c>
      <c r="BD81">
        <v>14.1999999999999</v>
      </c>
      <c r="BE81">
        <v>4.5</v>
      </c>
      <c r="BF81">
        <v>11.5</v>
      </c>
      <c r="BG81">
        <v>3.6</v>
      </c>
      <c r="BH81">
        <v>7.8</v>
      </c>
      <c r="BI81">
        <v>4.5999999999999996</v>
      </c>
      <c r="BJ81">
        <v>44.1</v>
      </c>
      <c r="BK81">
        <v>13.1</v>
      </c>
      <c r="BL81">
        <v>12.6</v>
      </c>
      <c r="BM81">
        <v>3.8</v>
      </c>
      <c r="BN81">
        <v>68.7</v>
      </c>
      <c r="BO81">
        <v>7.7</v>
      </c>
      <c r="BP81">
        <v>0.2</v>
      </c>
      <c r="BQ81">
        <v>0.4</v>
      </c>
      <c r="BR81">
        <v>9.5</v>
      </c>
      <c r="BS81">
        <v>4.3</v>
      </c>
      <c r="BT81">
        <v>38.1</v>
      </c>
      <c r="BU81">
        <v>8</v>
      </c>
      <c r="BV81">
        <v>9.9</v>
      </c>
      <c r="BW81">
        <v>3.6</v>
      </c>
      <c r="BX81">
        <v>0.53120000000000001</v>
      </c>
      <c r="BY81">
        <v>0.40339999999999998</v>
      </c>
      <c r="BZ81">
        <v>0.50309999999999999</v>
      </c>
      <c r="CA81">
        <v>0.63139999999999996</v>
      </c>
      <c r="CB81">
        <v>2.0691999999999999</v>
      </c>
      <c r="CC81">
        <v>0.53849999999999998</v>
      </c>
      <c r="CD81">
        <v>0.97260000000000002</v>
      </c>
      <c r="CE81">
        <v>0.1188</v>
      </c>
      <c r="CF81">
        <v>0.56499999999999995</v>
      </c>
      <c r="CG81">
        <v>0.51459999999999995</v>
      </c>
      <c r="CH81">
        <v>2.1709999999999998</v>
      </c>
      <c r="CI81">
        <v>0.6038</v>
      </c>
      <c r="CJ81">
        <v>0.58069999999999999</v>
      </c>
      <c r="CK81">
        <v>0.80369999999999997</v>
      </c>
      <c r="CL81">
        <v>1.3845000000000001</v>
      </c>
      <c r="CM81">
        <v>0.6956</v>
      </c>
      <c r="CN81">
        <v>0.86</v>
      </c>
      <c r="CO81">
        <v>0.6754</v>
      </c>
      <c r="CP81">
        <v>0.8</v>
      </c>
      <c r="CQ81">
        <v>0.68820000000000003</v>
      </c>
      <c r="CR81">
        <v>0.93569999999999998</v>
      </c>
      <c r="CS81">
        <v>3.9594</v>
      </c>
      <c r="CT81">
        <v>0.99109999999999998</v>
      </c>
      <c r="CU81">
        <v>9.5839999999999996</v>
      </c>
      <c r="CV81">
        <v>0.84330000000000005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2</v>
      </c>
      <c r="DQ81">
        <v>396</v>
      </c>
      <c r="DR81">
        <v>192</v>
      </c>
      <c r="DS81">
        <v>11.8</v>
      </c>
      <c r="DT81">
        <v>5.6</v>
      </c>
      <c r="DU81">
        <v>2409</v>
      </c>
      <c r="DV81">
        <v>2.7898846545059999E-2</v>
      </c>
      <c r="DW81">
        <v>2.7142099269000001E-5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W40"/>
  <sheetViews>
    <sheetView topLeftCell="CH1" workbookViewId="0">
      <selection activeCell="CH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36081021600</v>
      </c>
      <c r="H2" t="s">
        <v>1763</v>
      </c>
      <c r="I2">
        <v>0.2478138</v>
      </c>
      <c r="J2">
        <v>4483</v>
      </c>
      <c r="K2">
        <v>499</v>
      </c>
      <c r="L2">
        <v>2025</v>
      </c>
      <c r="M2">
        <v>83</v>
      </c>
      <c r="N2">
        <v>1884</v>
      </c>
      <c r="O2">
        <v>128</v>
      </c>
      <c r="P2">
        <v>504</v>
      </c>
      <c r="Q2">
        <v>238</v>
      </c>
      <c r="R2">
        <v>240</v>
      </c>
      <c r="S2">
        <v>168</v>
      </c>
      <c r="T2">
        <v>32448</v>
      </c>
      <c r="U2">
        <v>4537</v>
      </c>
      <c r="V2">
        <v>589</v>
      </c>
      <c r="W2">
        <v>204</v>
      </c>
      <c r="X2">
        <v>652</v>
      </c>
      <c r="Y2">
        <v>147</v>
      </c>
      <c r="Z2">
        <v>919</v>
      </c>
      <c r="AA2">
        <v>230</v>
      </c>
      <c r="AB2">
        <v>408</v>
      </c>
      <c r="AC2">
        <v>141</v>
      </c>
      <c r="AD2">
        <v>150</v>
      </c>
      <c r="AE2">
        <v>82.799999999999898</v>
      </c>
      <c r="AF2">
        <v>3252</v>
      </c>
      <c r="AG2">
        <v>554.1</v>
      </c>
      <c r="AH2">
        <v>482</v>
      </c>
      <c r="AI2">
        <v>166.8</v>
      </c>
      <c r="AJ2">
        <v>1650</v>
      </c>
      <c r="AK2">
        <v>145</v>
      </c>
      <c r="AL2">
        <v>0</v>
      </c>
      <c r="AM2">
        <v>11</v>
      </c>
      <c r="AN2">
        <v>137</v>
      </c>
      <c r="AO2">
        <v>70.5</v>
      </c>
      <c r="AP2">
        <v>1000</v>
      </c>
      <c r="AQ2">
        <v>166</v>
      </c>
      <c r="AR2">
        <v>5</v>
      </c>
      <c r="AS2">
        <v>6</v>
      </c>
      <c r="AT2">
        <v>11.1999999999999</v>
      </c>
      <c r="AU2">
        <v>5.4</v>
      </c>
      <c r="AV2">
        <v>9.8000000000000007</v>
      </c>
      <c r="AW2">
        <v>6.4</v>
      </c>
      <c r="AX2">
        <v>32448</v>
      </c>
      <c r="AY2">
        <v>4537</v>
      </c>
      <c r="AZ2">
        <v>18.100000000000001</v>
      </c>
      <c r="BA2">
        <v>6</v>
      </c>
      <c r="BB2">
        <v>14.5</v>
      </c>
      <c r="BC2">
        <v>3.6</v>
      </c>
      <c r="BD2">
        <v>20.5</v>
      </c>
      <c r="BE2">
        <v>4.5999999999999996</v>
      </c>
      <c r="BF2">
        <v>9.1</v>
      </c>
      <c r="BG2">
        <v>3</v>
      </c>
      <c r="BH2">
        <v>8</v>
      </c>
      <c r="BI2">
        <v>4.4000000000000004</v>
      </c>
      <c r="BJ2">
        <v>72.5</v>
      </c>
      <c r="BK2">
        <v>9.4</v>
      </c>
      <c r="BL2">
        <v>11.4</v>
      </c>
      <c r="BM2">
        <v>3.7</v>
      </c>
      <c r="BN2">
        <v>81.5</v>
      </c>
      <c r="BO2">
        <v>6.3</v>
      </c>
      <c r="BP2">
        <v>0</v>
      </c>
      <c r="BQ2">
        <v>1.5</v>
      </c>
      <c r="BR2">
        <v>7.3</v>
      </c>
      <c r="BS2">
        <v>3.7</v>
      </c>
      <c r="BT2">
        <v>53.1</v>
      </c>
      <c r="BU2">
        <v>8.4</v>
      </c>
      <c r="BV2">
        <v>0.1</v>
      </c>
      <c r="BW2">
        <v>0.1</v>
      </c>
      <c r="BX2">
        <v>0.47289999999999999</v>
      </c>
      <c r="BY2">
        <v>0.73360000000000003</v>
      </c>
      <c r="BZ2">
        <v>0.38340000000000002</v>
      </c>
      <c r="CA2">
        <v>0.7167</v>
      </c>
      <c r="CB2">
        <v>2.3067000000000002</v>
      </c>
      <c r="CC2">
        <v>0.60640000000000005</v>
      </c>
      <c r="CD2">
        <v>0.49859999999999999</v>
      </c>
      <c r="CE2">
        <v>0.43530000000000002</v>
      </c>
      <c r="CF2">
        <v>0.34029999999999999</v>
      </c>
      <c r="CG2">
        <v>0.5212</v>
      </c>
      <c r="CH2">
        <v>1.7955000000000001</v>
      </c>
      <c r="CI2">
        <v>0.3422</v>
      </c>
      <c r="CJ2">
        <v>0.71809999999999996</v>
      </c>
      <c r="CK2">
        <v>0.78500000000000003</v>
      </c>
      <c r="CL2">
        <v>1.5031000000000001</v>
      </c>
      <c r="CM2">
        <v>0.77510000000000001</v>
      </c>
      <c r="CN2">
        <v>0.89790000000000003</v>
      </c>
      <c r="CO2">
        <v>0</v>
      </c>
      <c r="CP2">
        <v>0.7339</v>
      </c>
      <c r="CQ2">
        <v>0.78420000000000001</v>
      </c>
      <c r="CR2">
        <v>0.33939999999999998</v>
      </c>
      <c r="CS2">
        <v>2.7553999999999998</v>
      </c>
      <c r="CT2">
        <v>0.74739999999999995</v>
      </c>
      <c r="CU2">
        <v>8.3605999999999998</v>
      </c>
      <c r="CV2">
        <v>0.69550000000000001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398</v>
      </c>
      <c r="DR2">
        <v>174</v>
      </c>
      <c r="DS2">
        <v>8.9</v>
      </c>
      <c r="DT2">
        <v>3.6</v>
      </c>
      <c r="DU2">
        <v>5853</v>
      </c>
      <c r="DV2">
        <v>1.0383340563929E-2</v>
      </c>
      <c r="DW2">
        <v>1.071363291E-6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36081050500</v>
      </c>
      <c r="H3" t="s">
        <v>1670</v>
      </c>
      <c r="I3">
        <v>4.4831500000000003E-2</v>
      </c>
      <c r="J3">
        <v>1467</v>
      </c>
      <c r="K3">
        <v>219</v>
      </c>
      <c r="L3">
        <v>665</v>
      </c>
      <c r="M3">
        <v>26</v>
      </c>
      <c r="N3">
        <v>579</v>
      </c>
      <c r="O3">
        <v>50</v>
      </c>
      <c r="P3">
        <v>200</v>
      </c>
      <c r="Q3">
        <v>106</v>
      </c>
      <c r="R3">
        <v>94</v>
      </c>
      <c r="S3">
        <v>60</v>
      </c>
      <c r="T3">
        <v>32587</v>
      </c>
      <c r="U3">
        <v>4799</v>
      </c>
      <c r="V3">
        <v>178</v>
      </c>
      <c r="W3">
        <v>74</v>
      </c>
      <c r="X3">
        <v>178</v>
      </c>
      <c r="Y3">
        <v>54</v>
      </c>
      <c r="Z3">
        <v>246</v>
      </c>
      <c r="AA3">
        <v>107</v>
      </c>
      <c r="AB3">
        <v>142</v>
      </c>
      <c r="AC3">
        <v>53</v>
      </c>
      <c r="AD3">
        <v>40</v>
      </c>
      <c r="AE3">
        <v>32.399999999999899</v>
      </c>
      <c r="AF3">
        <v>912</v>
      </c>
      <c r="AG3">
        <v>262.69999999999902</v>
      </c>
      <c r="AH3">
        <v>176</v>
      </c>
      <c r="AI3">
        <v>70.599999999999895</v>
      </c>
      <c r="AJ3">
        <v>22</v>
      </c>
      <c r="AK3">
        <v>21.8</v>
      </c>
      <c r="AL3">
        <v>0</v>
      </c>
      <c r="AM3">
        <v>11</v>
      </c>
      <c r="AN3">
        <v>8</v>
      </c>
      <c r="AO3">
        <v>9.1999999999999904</v>
      </c>
      <c r="AP3">
        <v>226</v>
      </c>
      <c r="AQ3">
        <v>62</v>
      </c>
      <c r="AR3">
        <v>0</v>
      </c>
      <c r="AS3">
        <v>11</v>
      </c>
      <c r="AT3">
        <v>13.6</v>
      </c>
      <c r="AU3">
        <v>7.2</v>
      </c>
      <c r="AV3">
        <v>11.1999999999999</v>
      </c>
      <c r="AW3">
        <v>6.2</v>
      </c>
      <c r="AX3">
        <v>32587</v>
      </c>
      <c r="AY3">
        <v>4799</v>
      </c>
      <c r="AZ3">
        <v>16.5</v>
      </c>
      <c r="BA3">
        <v>5.9</v>
      </c>
      <c r="BB3">
        <v>12.1</v>
      </c>
      <c r="BC3">
        <v>3.4</v>
      </c>
      <c r="BD3">
        <v>16.8</v>
      </c>
      <c r="BE3">
        <v>6.9</v>
      </c>
      <c r="BF3">
        <v>9.6999999999999904</v>
      </c>
      <c r="BG3">
        <v>3.6</v>
      </c>
      <c r="BH3">
        <v>6.9</v>
      </c>
      <c r="BI3">
        <v>5.6</v>
      </c>
      <c r="BJ3">
        <v>62.2</v>
      </c>
      <c r="BK3">
        <v>15.3</v>
      </c>
      <c r="BL3">
        <v>12.6999999999999</v>
      </c>
      <c r="BM3">
        <v>4.8</v>
      </c>
      <c r="BN3">
        <v>3.3</v>
      </c>
      <c r="BO3">
        <v>3.3</v>
      </c>
      <c r="BP3">
        <v>0</v>
      </c>
      <c r="BQ3">
        <v>4.4000000000000004</v>
      </c>
      <c r="BR3">
        <v>1.4</v>
      </c>
      <c r="BS3">
        <v>1.6</v>
      </c>
      <c r="BT3">
        <v>39</v>
      </c>
      <c r="BU3">
        <v>10</v>
      </c>
      <c r="BV3">
        <v>0</v>
      </c>
      <c r="BW3">
        <v>0.7</v>
      </c>
      <c r="BX3">
        <v>0.55500000000000005</v>
      </c>
      <c r="BY3">
        <v>0.81040000000000001</v>
      </c>
      <c r="BZ3">
        <v>0.3805</v>
      </c>
      <c r="CA3">
        <v>0.67369999999999997</v>
      </c>
      <c r="CB3">
        <v>2.4195000000000002</v>
      </c>
      <c r="CC3">
        <v>0.64100000000000001</v>
      </c>
      <c r="CD3">
        <v>0.3427</v>
      </c>
      <c r="CE3">
        <v>0.2041</v>
      </c>
      <c r="CF3">
        <v>0.4012</v>
      </c>
      <c r="CG3">
        <v>0.44669999999999999</v>
      </c>
      <c r="CH3">
        <v>1.3946000000000001</v>
      </c>
      <c r="CI3">
        <v>0.14269999999999999</v>
      </c>
      <c r="CJ3">
        <v>0.66969999999999996</v>
      </c>
      <c r="CK3">
        <v>0.80640000000000001</v>
      </c>
      <c r="CL3">
        <v>1.4761</v>
      </c>
      <c r="CM3">
        <v>0.75800000000000001</v>
      </c>
      <c r="CN3">
        <v>0.37190000000000001</v>
      </c>
      <c r="CO3">
        <v>0</v>
      </c>
      <c r="CP3">
        <v>0.34739999999999999</v>
      </c>
      <c r="CQ3">
        <v>0.69499999999999995</v>
      </c>
      <c r="CR3">
        <v>0</v>
      </c>
      <c r="CS3">
        <v>1.4142999999999999</v>
      </c>
      <c r="CT3">
        <v>0.17610000000000001</v>
      </c>
      <c r="CU3">
        <v>6.7046000000000001</v>
      </c>
      <c r="CV3">
        <v>0.44440000000000002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323</v>
      </c>
      <c r="DR3">
        <v>123</v>
      </c>
      <c r="DS3">
        <v>22</v>
      </c>
      <c r="DT3">
        <v>7.3</v>
      </c>
      <c r="DU3">
        <v>427</v>
      </c>
      <c r="DV3">
        <v>1.6008968566E-5</v>
      </c>
      <c r="DW3">
        <v>1.2013000000000001E-11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36081063700</v>
      </c>
      <c r="H4" t="s">
        <v>1705</v>
      </c>
      <c r="I4">
        <v>0.26838990000000001</v>
      </c>
      <c r="J4">
        <v>3193</v>
      </c>
      <c r="K4">
        <v>379</v>
      </c>
      <c r="L4">
        <v>1260</v>
      </c>
      <c r="M4">
        <v>26</v>
      </c>
      <c r="N4">
        <v>1118</v>
      </c>
      <c r="O4">
        <v>89</v>
      </c>
      <c r="P4">
        <v>165</v>
      </c>
      <c r="Q4">
        <v>103</v>
      </c>
      <c r="R4">
        <v>125</v>
      </c>
      <c r="S4">
        <v>75</v>
      </c>
      <c r="T4">
        <v>36044</v>
      </c>
      <c r="U4">
        <v>3360</v>
      </c>
      <c r="V4">
        <v>183</v>
      </c>
      <c r="W4">
        <v>97</v>
      </c>
      <c r="X4">
        <v>586</v>
      </c>
      <c r="Y4">
        <v>150</v>
      </c>
      <c r="Z4">
        <v>578</v>
      </c>
      <c r="AA4">
        <v>152</v>
      </c>
      <c r="AB4">
        <v>281</v>
      </c>
      <c r="AC4">
        <v>78</v>
      </c>
      <c r="AD4">
        <v>27</v>
      </c>
      <c r="AE4">
        <v>27.3</v>
      </c>
      <c r="AF4">
        <v>964</v>
      </c>
      <c r="AG4">
        <v>496.69999999999902</v>
      </c>
      <c r="AH4">
        <v>73</v>
      </c>
      <c r="AI4">
        <v>57.6</v>
      </c>
      <c r="AJ4">
        <v>10</v>
      </c>
      <c r="AK4">
        <v>18.600000000000001</v>
      </c>
      <c r="AL4">
        <v>0</v>
      </c>
      <c r="AM4">
        <v>11</v>
      </c>
      <c r="AN4">
        <v>0</v>
      </c>
      <c r="AO4">
        <v>15.6</v>
      </c>
      <c r="AP4">
        <v>169</v>
      </c>
      <c r="AQ4">
        <v>77</v>
      </c>
      <c r="AR4">
        <v>0</v>
      </c>
      <c r="AS4">
        <v>11</v>
      </c>
      <c r="AT4">
        <v>5.2</v>
      </c>
      <c r="AU4">
        <v>3.3</v>
      </c>
      <c r="AV4">
        <v>7.4</v>
      </c>
      <c r="AW4">
        <v>4.4000000000000004</v>
      </c>
      <c r="AX4">
        <v>36044</v>
      </c>
      <c r="AY4">
        <v>3360</v>
      </c>
      <c r="AZ4">
        <v>7.7</v>
      </c>
      <c r="BA4">
        <v>4.0999999999999996</v>
      </c>
      <c r="BB4">
        <v>18.399999999999899</v>
      </c>
      <c r="BC4">
        <v>4.2</v>
      </c>
      <c r="BD4">
        <v>18.100000000000001</v>
      </c>
      <c r="BE4">
        <v>4.2</v>
      </c>
      <c r="BF4">
        <v>8.8000000000000007</v>
      </c>
      <c r="BG4">
        <v>2.6</v>
      </c>
      <c r="BH4">
        <v>2.4</v>
      </c>
      <c r="BI4">
        <v>2.4</v>
      </c>
      <c r="BJ4">
        <v>30.1999999999999</v>
      </c>
      <c r="BK4">
        <v>15.1</v>
      </c>
      <c r="BL4">
        <v>2.4</v>
      </c>
      <c r="BM4">
        <v>1.9</v>
      </c>
      <c r="BN4">
        <v>0.8</v>
      </c>
      <c r="BO4">
        <v>1.5</v>
      </c>
      <c r="BP4">
        <v>0</v>
      </c>
      <c r="BQ4">
        <v>2.2999999999999998</v>
      </c>
      <c r="BR4">
        <v>0</v>
      </c>
      <c r="BS4">
        <v>1.4</v>
      </c>
      <c r="BT4">
        <v>15.1</v>
      </c>
      <c r="BU4">
        <v>6.8</v>
      </c>
      <c r="BV4">
        <v>0</v>
      </c>
      <c r="BW4">
        <v>0.3</v>
      </c>
      <c r="BX4">
        <v>0.1948</v>
      </c>
      <c r="BY4">
        <v>0.54910000000000003</v>
      </c>
      <c r="BZ4">
        <v>0.29470000000000002</v>
      </c>
      <c r="CA4">
        <v>0.31440000000000001</v>
      </c>
      <c r="CB4">
        <v>1.353</v>
      </c>
      <c r="CC4">
        <v>0.30930000000000002</v>
      </c>
      <c r="CD4">
        <v>0.75970000000000004</v>
      </c>
      <c r="CE4">
        <v>0.26829999999999998</v>
      </c>
      <c r="CF4">
        <v>0.309</v>
      </c>
      <c r="CG4">
        <v>0.11260000000000001</v>
      </c>
      <c r="CH4">
        <v>1.4496</v>
      </c>
      <c r="CI4">
        <v>0.1603</v>
      </c>
      <c r="CJ4">
        <v>0.47549999999999998</v>
      </c>
      <c r="CK4">
        <v>0.47899999999999998</v>
      </c>
      <c r="CL4">
        <v>0.95450000000000002</v>
      </c>
      <c r="CM4">
        <v>0.45939999999999998</v>
      </c>
      <c r="CN4">
        <v>0.22159999999999999</v>
      </c>
      <c r="CO4">
        <v>0</v>
      </c>
      <c r="CP4">
        <v>0</v>
      </c>
      <c r="CQ4">
        <v>0.48730000000000001</v>
      </c>
      <c r="CR4">
        <v>0</v>
      </c>
      <c r="CS4">
        <v>0.70889999999999997</v>
      </c>
      <c r="CT4">
        <v>3.3300000000000003E-2</v>
      </c>
      <c r="CU4">
        <v>4.4660000000000002</v>
      </c>
      <c r="CV4">
        <v>0.1012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151</v>
      </c>
      <c r="DR4">
        <v>96</v>
      </c>
      <c r="DS4">
        <v>4.7</v>
      </c>
      <c r="DT4">
        <v>3</v>
      </c>
      <c r="DU4">
        <v>6548</v>
      </c>
      <c r="DV4">
        <v>2.0368919998197999E-2</v>
      </c>
      <c r="DW4">
        <v>1.5009027470999999E-5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36081063900</v>
      </c>
      <c r="H5" t="s">
        <v>1704</v>
      </c>
      <c r="I5">
        <v>9.5815800000000007E-2</v>
      </c>
      <c r="J5">
        <v>2702</v>
      </c>
      <c r="K5">
        <v>335</v>
      </c>
      <c r="L5">
        <v>1137</v>
      </c>
      <c r="M5">
        <v>48</v>
      </c>
      <c r="N5">
        <v>1052</v>
      </c>
      <c r="O5">
        <v>80</v>
      </c>
      <c r="P5">
        <v>174</v>
      </c>
      <c r="Q5">
        <v>110</v>
      </c>
      <c r="R5">
        <v>115</v>
      </c>
      <c r="S5">
        <v>69</v>
      </c>
      <c r="T5">
        <v>32675</v>
      </c>
      <c r="U5">
        <v>3634</v>
      </c>
      <c r="V5">
        <v>267</v>
      </c>
      <c r="W5">
        <v>120</v>
      </c>
      <c r="X5">
        <v>431</v>
      </c>
      <c r="Y5">
        <v>117</v>
      </c>
      <c r="Z5">
        <v>502</v>
      </c>
      <c r="AA5">
        <v>206</v>
      </c>
      <c r="AB5">
        <v>324</v>
      </c>
      <c r="AC5">
        <v>131</v>
      </c>
      <c r="AD5">
        <v>24</v>
      </c>
      <c r="AE5">
        <v>33.799999999999898</v>
      </c>
      <c r="AF5">
        <v>1021</v>
      </c>
      <c r="AG5">
        <v>422.8</v>
      </c>
      <c r="AH5">
        <v>217</v>
      </c>
      <c r="AI5">
        <v>111.099999999999</v>
      </c>
      <c r="AJ5">
        <v>319</v>
      </c>
      <c r="AK5">
        <v>94.599999999999895</v>
      </c>
      <c r="AL5">
        <v>0</v>
      </c>
      <c r="AM5">
        <v>11</v>
      </c>
      <c r="AN5">
        <v>66</v>
      </c>
      <c r="AO5">
        <v>65.2</v>
      </c>
      <c r="AP5">
        <v>275</v>
      </c>
      <c r="AQ5">
        <v>88</v>
      </c>
      <c r="AR5">
        <v>6</v>
      </c>
      <c r="AS5">
        <v>3</v>
      </c>
      <c r="AT5">
        <v>6.5</v>
      </c>
      <c r="AU5">
        <v>4.2</v>
      </c>
      <c r="AV5">
        <v>7.4</v>
      </c>
      <c r="AW5">
        <v>4.0999999999999996</v>
      </c>
      <c r="AX5">
        <v>32675</v>
      </c>
      <c r="AY5">
        <v>3634</v>
      </c>
      <c r="AZ5">
        <v>13.3</v>
      </c>
      <c r="BA5">
        <v>5.7</v>
      </c>
      <c r="BB5">
        <v>16</v>
      </c>
      <c r="BC5">
        <v>5.2</v>
      </c>
      <c r="BD5">
        <v>18.600000000000001</v>
      </c>
      <c r="BE5">
        <v>7.3</v>
      </c>
      <c r="BF5">
        <v>12</v>
      </c>
      <c r="BG5">
        <v>5.0999999999999996</v>
      </c>
      <c r="BH5">
        <v>2.2999999999999998</v>
      </c>
      <c r="BI5">
        <v>3.2</v>
      </c>
      <c r="BJ5">
        <v>37.799999999999898</v>
      </c>
      <c r="BK5">
        <v>14.9</v>
      </c>
      <c r="BL5">
        <v>8.4</v>
      </c>
      <c r="BM5">
        <v>4.2</v>
      </c>
      <c r="BN5">
        <v>28.1</v>
      </c>
      <c r="BO5">
        <v>8.1999999999999904</v>
      </c>
      <c r="BP5">
        <v>0</v>
      </c>
      <c r="BQ5">
        <v>2.6</v>
      </c>
      <c r="BR5">
        <v>6.3</v>
      </c>
      <c r="BS5">
        <v>6.2</v>
      </c>
      <c r="BT5">
        <v>26.1</v>
      </c>
      <c r="BU5">
        <v>7.8</v>
      </c>
      <c r="BV5">
        <v>0.2</v>
      </c>
      <c r="BW5">
        <v>0.1</v>
      </c>
      <c r="BX5">
        <v>0.25790000000000002</v>
      </c>
      <c r="BY5">
        <v>0.54910000000000003</v>
      </c>
      <c r="BZ5">
        <v>0.37780000000000002</v>
      </c>
      <c r="CA5">
        <v>0.57089999999999996</v>
      </c>
      <c r="CB5">
        <v>1.7557</v>
      </c>
      <c r="CC5">
        <v>0.43580000000000002</v>
      </c>
      <c r="CD5">
        <v>0.60150000000000003</v>
      </c>
      <c r="CE5">
        <v>0.29509999999999997</v>
      </c>
      <c r="CF5">
        <v>0.60109999999999997</v>
      </c>
      <c r="CG5">
        <v>0.1042</v>
      </c>
      <c r="CH5">
        <v>1.6019000000000001</v>
      </c>
      <c r="CI5">
        <v>0.2341</v>
      </c>
      <c r="CJ5">
        <v>0.53890000000000005</v>
      </c>
      <c r="CK5">
        <v>0.72629999999999995</v>
      </c>
      <c r="CL5">
        <v>1.2652000000000001</v>
      </c>
      <c r="CM5">
        <v>0.625</v>
      </c>
      <c r="CN5">
        <v>0.72589999999999999</v>
      </c>
      <c r="CO5">
        <v>0</v>
      </c>
      <c r="CP5">
        <v>0.69869999999999999</v>
      </c>
      <c r="CQ5">
        <v>0.6</v>
      </c>
      <c r="CR5">
        <v>0.43020000000000003</v>
      </c>
      <c r="CS5">
        <v>2.4548999999999999</v>
      </c>
      <c r="CT5">
        <v>0.60189999999999999</v>
      </c>
      <c r="CU5">
        <v>7.0777000000000001</v>
      </c>
      <c r="CV5">
        <v>0.50700000000000001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161</v>
      </c>
      <c r="DR5">
        <v>120</v>
      </c>
      <c r="DS5">
        <v>6</v>
      </c>
      <c r="DT5">
        <v>4.3</v>
      </c>
      <c r="DU5">
        <v>1196</v>
      </c>
      <c r="DV5">
        <v>1.6143280187536E-2</v>
      </c>
      <c r="DW5">
        <v>9.9966639890000001E-6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36081064102</v>
      </c>
      <c r="H6" t="s">
        <v>949</v>
      </c>
      <c r="I6">
        <v>0.86159940000000002</v>
      </c>
      <c r="J6">
        <v>172</v>
      </c>
      <c r="K6">
        <v>122</v>
      </c>
      <c r="L6">
        <v>80</v>
      </c>
      <c r="M6">
        <v>31</v>
      </c>
      <c r="N6">
        <v>66</v>
      </c>
      <c r="O6">
        <v>25</v>
      </c>
      <c r="P6">
        <v>57</v>
      </c>
      <c r="Q6">
        <v>86</v>
      </c>
      <c r="R6">
        <v>0</v>
      </c>
      <c r="S6">
        <v>11</v>
      </c>
      <c r="T6">
        <v>19612</v>
      </c>
      <c r="U6">
        <v>9775</v>
      </c>
      <c r="V6">
        <v>21</v>
      </c>
      <c r="W6">
        <v>18</v>
      </c>
      <c r="X6">
        <v>43</v>
      </c>
      <c r="Y6">
        <v>16</v>
      </c>
      <c r="Z6">
        <v>44</v>
      </c>
      <c r="AA6">
        <v>66</v>
      </c>
      <c r="AB6">
        <v>14</v>
      </c>
      <c r="AC6">
        <v>13</v>
      </c>
      <c r="AD6">
        <v>13</v>
      </c>
      <c r="AE6">
        <v>22.8</v>
      </c>
      <c r="AF6">
        <v>12</v>
      </c>
      <c r="AG6">
        <v>171.8</v>
      </c>
      <c r="AH6">
        <v>0</v>
      </c>
      <c r="AI6">
        <v>44</v>
      </c>
      <c r="AJ6">
        <v>42</v>
      </c>
      <c r="AK6">
        <v>24.6</v>
      </c>
      <c r="AL6">
        <v>0</v>
      </c>
      <c r="AM6">
        <v>11</v>
      </c>
      <c r="AN6">
        <v>0</v>
      </c>
      <c r="AO6">
        <v>15.6</v>
      </c>
      <c r="AP6">
        <v>11</v>
      </c>
      <c r="AQ6">
        <v>11</v>
      </c>
      <c r="AR6">
        <v>0</v>
      </c>
      <c r="AS6">
        <v>11</v>
      </c>
      <c r="AT6">
        <v>33.1</v>
      </c>
      <c r="AU6">
        <v>35.899999999999899</v>
      </c>
      <c r="AV6">
        <v>0</v>
      </c>
      <c r="AW6">
        <v>35.6</v>
      </c>
      <c r="AX6">
        <v>19612</v>
      </c>
      <c r="AY6">
        <v>9775</v>
      </c>
      <c r="AZ6">
        <v>18.399999999999899</v>
      </c>
      <c r="BA6">
        <v>12.6</v>
      </c>
      <c r="BB6">
        <v>25</v>
      </c>
      <c r="BC6">
        <v>26.6</v>
      </c>
      <c r="BD6">
        <v>25.6</v>
      </c>
      <c r="BE6">
        <v>33.799999999999898</v>
      </c>
      <c r="BF6">
        <v>8.1</v>
      </c>
      <c r="BG6">
        <v>12.6999999999999</v>
      </c>
      <c r="BH6">
        <v>19.6999999999999</v>
      </c>
      <c r="BI6">
        <v>33.799999999999898</v>
      </c>
      <c r="BJ6">
        <v>7</v>
      </c>
      <c r="BK6">
        <v>99.799999999999898</v>
      </c>
      <c r="BL6">
        <v>0</v>
      </c>
      <c r="BM6">
        <v>28</v>
      </c>
      <c r="BN6">
        <v>52.5</v>
      </c>
      <c r="BO6">
        <v>23.1</v>
      </c>
      <c r="BP6">
        <v>0</v>
      </c>
      <c r="BQ6">
        <v>30.3</v>
      </c>
      <c r="BR6">
        <v>0</v>
      </c>
      <c r="BS6">
        <v>23.6</v>
      </c>
      <c r="BT6">
        <v>16.6999999999999</v>
      </c>
      <c r="BU6">
        <v>21.1</v>
      </c>
      <c r="BV6">
        <v>0</v>
      </c>
      <c r="BW6">
        <v>6.4</v>
      </c>
      <c r="BX6">
        <v>0.88449999999999995</v>
      </c>
      <c r="BY6">
        <v>0</v>
      </c>
      <c r="BZ6">
        <v>0.80889999999999995</v>
      </c>
      <c r="CA6">
        <v>0.72330000000000005</v>
      </c>
      <c r="CB6">
        <v>2.4167000000000001</v>
      </c>
      <c r="CC6">
        <v>0.6391</v>
      </c>
      <c r="CD6">
        <v>0.94830000000000003</v>
      </c>
      <c r="CE6">
        <v>0.79469999999999996</v>
      </c>
      <c r="CF6">
        <v>0.24129999999999999</v>
      </c>
      <c r="CG6">
        <v>0.8931</v>
      </c>
      <c r="CH6">
        <v>2.8774999999999999</v>
      </c>
      <c r="CI6">
        <v>0.93030000000000002</v>
      </c>
      <c r="CJ6">
        <v>0.1452</v>
      </c>
      <c r="CK6">
        <v>0</v>
      </c>
      <c r="CL6">
        <v>0.1452</v>
      </c>
      <c r="CM6">
        <v>4.6699999999999998E-2</v>
      </c>
      <c r="CN6">
        <v>0.81120000000000003</v>
      </c>
      <c r="CO6">
        <v>0</v>
      </c>
      <c r="CP6">
        <v>0</v>
      </c>
      <c r="CQ6">
        <v>0.50860000000000005</v>
      </c>
      <c r="CR6">
        <v>0</v>
      </c>
      <c r="CS6">
        <v>1.3197000000000001</v>
      </c>
      <c r="CT6">
        <v>0.14530000000000001</v>
      </c>
      <c r="CU6">
        <v>6.7591000000000001</v>
      </c>
      <c r="CV6">
        <v>0.4536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14</v>
      </c>
      <c r="DR6">
        <v>22</v>
      </c>
      <c r="DS6">
        <v>8.1</v>
      </c>
      <c r="DT6">
        <v>12</v>
      </c>
      <c r="DU6">
        <v>774</v>
      </c>
      <c r="DV6">
        <v>2.2433696210845001E-2</v>
      </c>
      <c r="DW6">
        <v>5.6487480299999995E-7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36081064500</v>
      </c>
      <c r="H7" t="s">
        <v>1762</v>
      </c>
      <c r="I7">
        <v>0.1195341</v>
      </c>
      <c r="J7">
        <v>1947</v>
      </c>
      <c r="K7">
        <v>226</v>
      </c>
      <c r="L7">
        <v>783</v>
      </c>
      <c r="M7">
        <v>41</v>
      </c>
      <c r="N7">
        <v>688</v>
      </c>
      <c r="O7">
        <v>65</v>
      </c>
      <c r="P7">
        <v>258</v>
      </c>
      <c r="Q7">
        <v>187</v>
      </c>
      <c r="R7">
        <v>113</v>
      </c>
      <c r="S7">
        <v>46</v>
      </c>
      <c r="T7">
        <v>31112</v>
      </c>
      <c r="U7">
        <v>4377</v>
      </c>
      <c r="V7">
        <v>158</v>
      </c>
      <c r="W7">
        <v>60</v>
      </c>
      <c r="X7">
        <v>306</v>
      </c>
      <c r="Y7">
        <v>83</v>
      </c>
      <c r="Z7">
        <v>427</v>
      </c>
      <c r="AA7">
        <v>131</v>
      </c>
      <c r="AB7">
        <v>158</v>
      </c>
      <c r="AC7">
        <v>54</v>
      </c>
      <c r="AD7">
        <v>37</v>
      </c>
      <c r="AE7">
        <v>30.899999999999899</v>
      </c>
      <c r="AF7">
        <v>915</v>
      </c>
      <c r="AG7">
        <v>330.39999999999901</v>
      </c>
      <c r="AH7">
        <v>153</v>
      </c>
      <c r="AI7">
        <v>90.9</v>
      </c>
      <c r="AJ7">
        <v>9</v>
      </c>
      <c r="AK7">
        <v>11.6999999999999</v>
      </c>
      <c r="AL7">
        <v>0</v>
      </c>
      <c r="AM7">
        <v>11</v>
      </c>
      <c r="AN7">
        <v>42</v>
      </c>
      <c r="AO7">
        <v>36.700000000000003</v>
      </c>
      <c r="AP7">
        <v>178</v>
      </c>
      <c r="AQ7">
        <v>65</v>
      </c>
      <c r="AR7">
        <v>7</v>
      </c>
      <c r="AS7">
        <v>5</v>
      </c>
      <c r="AT7">
        <v>13.3</v>
      </c>
      <c r="AU7">
        <v>9</v>
      </c>
      <c r="AV7">
        <v>11.6999999999999</v>
      </c>
      <c r="AW7">
        <v>4.7</v>
      </c>
      <c r="AX7">
        <v>31112</v>
      </c>
      <c r="AY7">
        <v>4377</v>
      </c>
      <c r="AZ7">
        <v>10.8</v>
      </c>
      <c r="BA7">
        <v>3.8</v>
      </c>
      <c r="BB7">
        <v>15.6999999999999</v>
      </c>
      <c r="BC7">
        <v>4.4000000000000004</v>
      </c>
      <c r="BD7">
        <v>21.899999999999899</v>
      </c>
      <c r="BE7">
        <v>6.2</v>
      </c>
      <c r="BF7">
        <v>8.1</v>
      </c>
      <c r="BG7">
        <v>2.8</v>
      </c>
      <c r="BH7">
        <v>5.4</v>
      </c>
      <c r="BI7">
        <v>4.5</v>
      </c>
      <c r="BJ7">
        <v>47</v>
      </c>
      <c r="BK7">
        <v>16.100000000000001</v>
      </c>
      <c r="BL7">
        <v>8.4</v>
      </c>
      <c r="BM7">
        <v>4.9000000000000004</v>
      </c>
      <c r="BN7">
        <v>1.1000000000000001</v>
      </c>
      <c r="BO7">
        <v>1.5</v>
      </c>
      <c r="BP7">
        <v>0</v>
      </c>
      <c r="BQ7">
        <v>3.8</v>
      </c>
      <c r="BR7">
        <v>6.1</v>
      </c>
      <c r="BS7">
        <v>5.3</v>
      </c>
      <c r="BT7">
        <v>25.899999999999899</v>
      </c>
      <c r="BU7">
        <v>8.8000000000000007</v>
      </c>
      <c r="BV7">
        <v>0.4</v>
      </c>
      <c r="BW7">
        <v>0.3</v>
      </c>
      <c r="BX7">
        <v>0.54549999999999998</v>
      </c>
      <c r="BY7">
        <v>0.83099999999999996</v>
      </c>
      <c r="BZ7">
        <v>0.42220000000000002</v>
      </c>
      <c r="CA7">
        <v>0.46870000000000001</v>
      </c>
      <c r="CB7">
        <v>2.2673000000000001</v>
      </c>
      <c r="CC7">
        <v>0.59250000000000003</v>
      </c>
      <c r="CD7">
        <v>0.57989999999999997</v>
      </c>
      <c r="CE7">
        <v>0.55210000000000004</v>
      </c>
      <c r="CF7">
        <v>0.24129999999999999</v>
      </c>
      <c r="CG7">
        <v>0.33610000000000001</v>
      </c>
      <c r="CH7">
        <v>1.7094</v>
      </c>
      <c r="CI7">
        <v>0.28799999999999998</v>
      </c>
      <c r="CJ7">
        <v>0.59909999999999997</v>
      </c>
      <c r="CK7">
        <v>0.72430000000000005</v>
      </c>
      <c r="CL7">
        <v>1.3232999999999999</v>
      </c>
      <c r="CM7">
        <v>0.65859999999999996</v>
      </c>
      <c r="CN7">
        <v>0.25640000000000002</v>
      </c>
      <c r="CO7">
        <v>0</v>
      </c>
      <c r="CP7">
        <v>0.69340000000000002</v>
      </c>
      <c r="CQ7">
        <v>0.59760000000000002</v>
      </c>
      <c r="CR7">
        <v>0.5262</v>
      </c>
      <c r="CS7">
        <v>2.0735000000000001</v>
      </c>
      <c r="CT7">
        <v>0.42520000000000002</v>
      </c>
      <c r="CU7">
        <v>7.3734999999999999</v>
      </c>
      <c r="CV7">
        <v>0.55220000000000002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151</v>
      </c>
      <c r="DR7">
        <v>79</v>
      </c>
      <c r="DS7">
        <v>7.8</v>
      </c>
      <c r="DT7">
        <v>4.2</v>
      </c>
      <c r="DU7">
        <v>3594</v>
      </c>
      <c r="DV7">
        <v>3.2782193591770002E-2</v>
      </c>
      <c r="DW7">
        <v>3.3130043766000003E-5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36081068700</v>
      </c>
      <c r="H8" t="s">
        <v>1667</v>
      </c>
      <c r="I8">
        <v>0.107529</v>
      </c>
      <c r="J8">
        <v>4477</v>
      </c>
      <c r="K8">
        <v>448</v>
      </c>
      <c r="L8">
        <v>2014</v>
      </c>
      <c r="M8">
        <v>47</v>
      </c>
      <c r="N8">
        <v>1821</v>
      </c>
      <c r="O8">
        <v>101</v>
      </c>
      <c r="P8">
        <v>590</v>
      </c>
      <c r="Q8">
        <v>252</v>
      </c>
      <c r="R8">
        <v>69</v>
      </c>
      <c r="S8">
        <v>38</v>
      </c>
      <c r="T8">
        <v>29676</v>
      </c>
      <c r="U8">
        <v>3547</v>
      </c>
      <c r="V8">
        <v>509</v>
      </c>
      <c r="W8">
        <v>153</v>
      </c>
      <c r="X8">
        <v>650</v>
      </c>
      <c r="Y8">
        <v>122</v>
      </c>
      <c r="Z8">
        <v>822</v>
      </c>
      <c r="AA8">
        <v>248</v>
      </c>
      <c r="AB8">
        <v>430</v>
      </c>
      <c r="AC8">
        <v>117</v>
      </c>
      <c r="AD8">
        <v>51</v>
      </c>
      <c r="AE8">
        <v>33.299999999999898</v>
      </c>
      <c r="AF8">
        <v>3129</v>
      </c>
      <c r="AG8">
        <v>517</v>
      </c>
      <c r="AH8">
        <v>680</v>
      </c>
      <c r="AI8">
        <v>180.599999999999</v>
      </c>
      <c r="AJ8">
        <v>1413</v>
      </c>
      <c r="AK8">
        <v>110.799999999999</v>
      </c>
      <c r="AL8">
        <v>0</v>
      </c>
      <c r="AM8">
        <v>11</v>
      </c>
      <c r="AN8">
        <v>248</v>
      </c>
      <c r="AO8">
        <v>83.2</v>
      </c>
      <c r="AP8">
        <v>869</v>
      </c>
      <c r="AQ8">
        <v>136</v>
      </c>
      <c r="AR8">
        <v>0</v>
      </c>
      <c r="AS8">
        <v>11</v>
      </c>
      <c r="AT8">
        <v>13.1999999999999</v>
      </c>
      <c r="AU8">
        <v>5.9</v>
      </c>
      <c r="AV8">
        <v>2.9</v>
      </c>
      <c r="AW8">
        <v>1.6</v>
      </c>
      <c r="AX8">
        <v>29676</v>
      </c>
      <c r="AY8">
        <v>3547</v>
      </c>
      <c r="AZ8">
        <v>14.6</v>
      </c>
      <c r="BA8">
        <v>3.9</v>
      </c>
      <c r="BB8">
        <v>14.5</v>
      </c>
      <c r="BC8">
        <v>2.9</v>
      </c>
      <c r="BD8">
        <v>18.399999999999899</v>
      </c>
      <c r="BE8">
        <v>5.2</v>
      </c>
      <c r="BF8">
        <v>9.6</v>
      </c>
      <c r="BG8">
        <v>2.7</v>
      </c>
      <c r="BH8">
        <v>2.8</v>
      </c>
      <c r="BI8">
        <v>1.8</v>
      </c>
      <c r="BJ8">
        <v>69.900000000000006</v>
      </c>
      <c r="BK8">
        <v>9.1999999999999904</v>
      </c>
      <c r="BL8">
        <v>17.3</v>
      </c>
      <c r="BM8">
        <v>4.3</v>
      </c>
      <c r="BN8">
        <v>70.2</v>
      </c>
      <c r="BO8">
        <v>5.3</v>
      </c>
      <c r="BP8">
        <v>0</v>
      </c>
      <c r="BQ8">
        <v>1.5</v>
      </c>
      <c r="BR8">
        <v>13.6</v>
      </c>
      <c r="BS8">
        <v>4.5</v>
      </c>
      <c r="BT8">
        <v>47.7</v>
      </c>
      <c r="BU8">
        <v>8</v>
      </c>
      <c r="BV8">
        <v>0</v>
      </c>
      <c r="BW8">
        <v>0.2</v>
      </c>
      <c r="BX8">
        <v>0.54090000000000005</v>
      </c>
      <c r="BY8">
        <v>7.6399999999999996E-2</v>
      </c>
      <c r="BZ8">
        <v>0.46760000000000002</v>
      </c>
      <c r="CA8">
        <v>0.61519999999999997</v>
      </c>
      <c r="CB8">
        <v>1.7</v>
      </c>
      <c r="CC8">
        <v>0.41489999999999999</v>
      </c>
      <c r="CD8">
        <v>0.49859999999999999</v>
      </c>
      <c r="CE8">
        <v>0.28170000000000001</v>
      </c>
      <c r="CF8">
        <v>0.39379999999999998</v>
      </c>
      <c r="CG8">
        <v>0.1361</v>
      </c>
      <c r="CH8">
        <v>1.3102</v>
      </c>
      <c r="CI8">
        <v>0.1178</v>
      </c>
      <c r="CJ8">
        <v>0.70550000000000002</v>
      </c>
      <c r="CK8">
        <v>0.87129999999999996</v>
      </c>
      <c r="CL8">
        <v>1.5768</v>
      </c>
      <c r="CM8">
        <v>0.82699999999999996</v>
      </c>
      <c r="CN8">
        <v>0.86370000000000002</v>
      </c>
      <c r="CO8">
        <v>0</v>
      </c>
      <c r="CP8">
        <v>0.88739999999999997</v>
      </c>
      <c r="CQ8">
        <v>0.74590000000000001</v>
      </c>
      <c r="CR8">
        <v>0</v>
      </c>
      <c r="CS8">
        <v>2.4969000000000001</v>
      </c>
      <c r="CT8">
        <v>0.62219999999999998</v>
      </c>
      <c r="CU8">
        <v>7.0838999999999999</v>
      </c>
      <c r="CV8">
        <v>0.50770000000000004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613</v>
      </c>
      <c r="DR8">
        <v>195</v>
      </c>
      <c r="DS8">
        <v>13.6999999999999</v>
      </c>
      <c r="DT8">
        <v>4.2</v>
      </c>
      <c r="DU8">
        <v>2953</v>
      </c>
      <c r="DV8">
        <v>2.64705216466E-2</v>
      </c>
      <c r="DW8">
        <v>2.7977162616000001E-5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36081069300</v>
      </c>
      <c r="H9" t="s">
        <v>1761</v>
      </c>
      <c r="I9">
        <v>5.5211799999999998E-2</v>
      </c>
      <c r="J9">
        <v>3060</v>
      </c>
      <c r="K9">
        <v>435</v>
      </c>
      <c r="L9">
        <v>1305</v>
      </c>
      <c r="M9">
        <v>36</v>
      </c>
      <c r="N9">
        <v>1239</v>
      </c>
      <c r="O9">
        <v>63</v>
      </c>
      <c r="P9">
        <v>803</v>
      </c>
      <c r="Q9">
        <v>462</v>
      </c>
      <c r="R9">
        <v>130</v>
      </c>
      <c r="S9">
        <v>57</v>
      </c>
      <c r="T9">
        <v>25028</v>
      </c>
      <c r="U9">
        <v>5485</v>
      </c>
      <c r="V9">
        <v>267</v>
      </c>
      <c r="W9">
        <v>99</v>
      </c>
      <c r="X9">
        <v>616</v>
      </c>
      <c r="Y9">
        <v>169</v>
      </c>
      <c r="Z9">
        <v>604</v>
      </c>
      <c r="AA9">
        <v>233</v>
      </c>
      <c r="AB9">
        <v>290</v>
      </c>
      <c r="AC9">
        <v>85</v>
      </c>
      <c r="AD9">
        <v>67</v>
      </c>
      <c r="AE9">
        <v>53.2</v>
      </c>
      <c r="AF9">
        <v>2074</v>
      </c>
      <c r="AG9">
        <v>502.69999999999902</v>
      </c>
      <c r="AH9">
        <v>502</v>
      </c>
      <c r="AI9">
        <v>189.099999999999</v>
      </c>
      <c r="AJ9">
        <v>1068</v>
      </c>
      <c r="AK9">
        <v>106.9</v>
      </c>
      <c r="AL9">
        <v>0</v>
      </c>
      <c r="AM9">
        <v>11</v>
      </c>
      <c r="AN9">
        <v>145</v>
      </c>
      <c r="AO9">
        <v>74.299999999999898</v>
      </c>
      <c r="AP9">
        <v>658</v>
      </c>
      <c r="AQ9">
        <v>126</v>
      </c>
      <c r="AR9">
        <v>0</v>
      </c>
      <c r="AS9">
        <v>11</v>
      </c>
      <c r="AT9">
        <v>26.1999999999999</v>
      </c>
      <c r="AU9">
        <v>12.8</v>
      </c>
      <c r="AV9">
        <v>9.1999999999999904</v>
      </c>
      <c r="AW9">
        <v>3.9</v>
      </c>
      <c r="AX9">
        <v>25028</v>
      </c>
      <c r="AY9">
        <v>5485</v>
      </c>
      <c r="AZ9">
        <v>12.6</v>
      </c>
      <c r="BA9">
        <v>4.7</v>
      </c>
      <c r="BB9">
        <v>20.100000000000001</v>
      </c>
      <c r="BC9">
        <v>6</v>
      </c>
      <c r="BD9">
        <v>19.6999999999999</v>
      </c>
      <c r="BE9">
        <v>7.1</v>
      </c>
      <c r="BF9">
        <v>9.5</v>
      </c>
      <c r="BG9">
        <v>2.9</v>
      </c>
      <c r="BH9">
        <v>5.4</v>
      </c>
      <c r="BI9">
        <v>4.3</v>
      </c>
      <c r="BJ9">
        <v>67.799999999999898</v>
      </c>
      <c r="BK9">
        <v>13.3</v>
      </c>
      <c r="BL9">
        <v>17</v>
      </c>
      <c r="BM9">
        <v>5.9</v>
      </c>
      <c r="BN9">
        <v>81.799999999999898</v>
      </c>
      <c r="BO9">
        <v>7.9</v>
      </c>
      <c r="BP9">
        <v>0</v>
      </c>
      <c r="BQ9">
        <v>2.2999999999999998</v>
      </c>
      <c r="BR9">
        <v>11.6999999999999</v>
      </c>
      <c r="BS9">
        <v>6</v>
      </c>
      <c r="BT9">
        <v>53.1</v>
      </c>
      <c r="BU9">
        <v>9.6999999999999904</v>
      </c>
      <c r="BV9">
        <v>0</v>
      </c>
      <c r="BW9">
        <v>0.4</v>
      </c>
      <c r="BX9">
        <v>0.81469999999999998</v>
      </c>
      <c r="BY9">
        <v>0.7</v>
      </c>
      <c r="BZ9">
        <v>0.63249999999999995</v>
      </c>
      <c r="CA9">
        <v>0.54510000000000003</v>
      </c>
      <c r="CB9">
        <v>2.6922000000000001</v>
      </c>
      <c r="CC9">
        <v>0.72399999999999998</v>
      </c>
      <c r="CD9">
        <v>0.83630000000000004</v>
      </c>
      <c r="CE9">
        <v>0.37769999999999998</v>
      </c>
      <c r="CF9">
        <v>0.3841</v>
      </c>
      <c r="CG9">
        <v>0.33789999999999998</v>
      </c>
      <c r="CH9">
        <v>1.9359999999999999</v>
      </c>
      <c r="CI9">
        <v>0.43830000000000002</v>
      </c>
      <c r="CJ9">
        <v>0.69630000000000003</v>
      </c>
      <c r="CK9">
        <v>0.86819999999999997</v>
      </c>
      <c r="CL9">
        <v>1.5645</v>
      </c>
      <c r="CM9">
        <v>0.8175</v>
      </c>
      <c r="CN9">
        <v>0.89990000000000003</v>
      </c>
      <c r="CO9">
        <v>0</v>
      </c>
      <c r="CP9">
        <v>0.85360000000000003</v>
      </c>
      <c r="CQ9">
        <v>0.78420000000000001</v>
      </c>
      <c r="CR9">
        <v>0</v>
      </c>
      <c r="CS9">
        <v>2.5377000000000001</v>
      </c>
      <c r="CT9">
        <v>0.64470000000000005</v>
      </c>
      <c r="CU9">
        <v>8.7302999999999997</v>
      </c>
      <c r="CV9">
        <v>0.74850000000000005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700</v>
      </c>
      <c r="DR9">
        <v>250</v>
      </c>
      <c r="DS9">
        <v>22.899999999999899</v>
      </c>
      <c r="DT9">
        <v>6.3</v>
      </c>
      <c r="DU9">
        <v>5130</v>
      </c>
      <c r="DV9">
        <v>1.5866308259443001E-2</v>
      </c>
      <c r="DW9">
        <v>1.5120943917E-5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36081069500</v>
      </c>
      <c r="H10" t="s">
        <v>1693</v>
      </c>
      <c r="I10">
        <v>8.2324300000000003E-2</v>
      </c>
      <c r="J10">
        <v>1962</v>
      </c>
      <c r="K10">
        <v>195</v>
      </c>
      <c r="L10">
        <v>904</v>
      </c>
      <c r="M10">
        <v>37</v>
      </c>
      <c r="N10">
        <v>855</v>
      </c>
      <c r="O10">
        <v>51</v>
      </c>
      <c r="P10">
        <v>194</v>
      </c>
      <c r="Q10">
        <v>66</v>
      </c>
      <c r="R10">
        <v>48</v>
      </c>
      <c r="S10">
        <v>30</v>
      </c>
      <c r="T10">
        <v>36328</v>
      </c>
      <c r="U10">
        <v>4560</v>
      </c>
      <c r="V10">
        <v>156</v>
      </c>
      <c r="W10">
        <v>62</v>
      </c>
      <c r="X10">
        <v>388</v>
      </c>
      <c r="Y10">
        <v>67</v>
      </c>
      <c r="Z10">
        <v>259</v>
      </c>
      <c r="AA10">
        <v>90</v>
      </c>
      <c r="AB10">
        <v>162</v>
      </c>
      <c r="AC10">
        <v>44</v>
      </c>
      <c r="AD10">
        <v>43</v>
      </c>
      <c r="AE10">
        <v>33</v>
      </c>
      <c r="AF10">
        <v>1067</v>
      </c>
      <c r="AG10">
        <v>249.69999999999899</v>
      </c>
      <c r="AH10">
        <v>221</v>
      </c>
      <c r="AI10">
        <v>74.099999999999895</v>
      </c>
      <c r="AJ10">
        <v>318</v>
      </c>
      <c r="AK10">
        <v>59.5</v>
      </c>
      <c r="AL10">
        <v>0</v>
      </c>
      <c r="AM10">
        <v>11</v>
      </c>
      <c r="AN10">
        <v>21</v>
      </c>
      <c r="AO10">
        <v>15.6</v>
      </c>
      <c r="AP10">
        <v>277</v>
      </c>
      <c r="AQ10">
        <v>61</v>
      </c>
      <c r="AR10">
        <v>0</v>
      </c>
      <c r="AS10">
        <v>11</v>
      </c>
      <c r="AT10">
        <v>10</v>
      </c>
      <c r="AU10">
        <v>3.6</v>
      </c>
      <c r="AV10">
        <v>4.0999999999999996</v>
      </c>
      <c r="AW10">
        <v>2.5</v>
      </c>
      <c r="AX10">
        <v>36328</v>
      </c>
      <c r="AY10">
        <v>4560</v>
      </c>
      <c r="AZ10">
        <v>9.9</v>
      </c>
      <c r="BA10">
        <v>3.9</v>
      </c>
      <c r="BB10">
        <v>19.8</v>
      </c>
      <c r="BC10">
        <v>3.6</v>
      </c>
      <c r="BD10">
        <v>13.1999999999999</v>
      </c>
      <c r="BE10">
        <v>4.4000000000000004</v>
      </c>
      <c r="BF10">
        <v>8.3000000000000007</v>
      </c>
      <c r="BG10">
        <v>2.2999999999999998</v>
      </c>
      <c r="BH10">
        <v>5</v>
      </c>
      <c r="BI10">
        <v>3.8</v>
      </c>
      <c r="BJ10">
        <v>54.399999999999899</v>
      </c>
      <c r="BK10">
        <v>11.5</v>
      </c>
      <c r="BL10">
        <v>11.9</v>
      </c>
      <c r="BM10">
        <v>3.8</v>
      </c>
      <c r="BN10">
        <v>35.200000000000003</v>
      </c>
      <c r="BO10">
        <v>6.4</v>
      </c>
      <c r="BP10">
        <v>0</v>
      </c>
      <c r="BQ10">
        <v>3.3</v>
      </c>
      <c r="BR10">
        <v>2.5</v>
      </c>
      <c r="BS10">
        <v>1.8</v>
      </c>
      <c r="BT10">
        <v>32.399999999999899</v>
      </c>
      <c r="BU10">
        <v>6.6</v>
      </c>
      <c r="BV10">
        <v>0</v>
      </c>
      <c r="BW10">
        <v>0.6</v>
      </c>
      <c r="BX10">
        <v>0.42070000000000002</v>
      </c>
      <c r="BY10">
        <v>0.1789</v>
      </c>
      <c r="BZ10">
        <v>0.28749999999999998</v>
      </c>
      <c r="CA10">
        <v>0.42649999999999999</v>
      </c>
      <c r="CB10">
        <v>1.3134999999999999</v>
      </c>
      <c r="CC10">
        <v>0.29880000000000001</v>
      </c>
      <c r="CD10">
        <v>0.82079999999999997</v>
      </c>
      <c r="CE10">
        <v>9.4700000000000006E-2</v>
      </c>
      <c r="CF10">
        <v>0.26069999999999999</v>
      </c>
      <c r="CG10">
        <v>0.30719999999999997</v>
      </c>
      <c r="CH10">
        <v>1.4835</v>
      </c>
      <c r="CI10">
        <v>0.17430000000000001</v>
      </c>
      <c r="CJ10">
        <v>0.63590000000000002</v>
      </c>
      <c r="CK10">
        <v>0.79320000000000002</v>
      </c>
      <c r="CL10">
        <v>1.4292</v>
      </c>
      <c r="CM10">
        <v>0.72409999999999997</v>
      </c>
      <c r="CN10">
        <v>0.75309999999999999</v>
      </c>
      <c r="CO10">
        <v>0</v>
      </c>
      <c r="CP10">
        <v>0.46729999999999999</v>
      </c>
      <c r="CQ10">
        <v>0.64990000000000003</v>
      </c>
      <c r="CR10">
        <v>0</v>
      </c>
      <c r="CS10">
        <v>1.8703000000000001</v>
      </c>
      <c r="CT10">
        <v>0.3422</v>
      </c>
      <c r="CU10">
        <v>6.0964</v>
      </c>
      <c r="CV10">
        <v>0.34100000000000003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201</v>
      </c>
      <c r="DR10">
        <v>91</v>
      </c>
      <c r="DS10">
        <v>10.1999999999999</v>
      </c>
      <c r="DT10">
        <v>4.7</v>
      </c>
      <c r="DU10">
        <v>915</v>
      </c>
      <c r="DV10">
        <v>1.9760774875283001E-2</v>
      </c>
      <c r="DW10">
        <v>2.2860310990999999E-5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36081069701</v>
      </c>
      <c r="H11" t="s">
        <v>1760</v>
      </c>
      <c r="I11">
        <v>5.1148100000000002E-2</v>
      </c>
      <c r="J11">
        <v>3901</v>
      </c>
      <c r="K11">
        <v>424</v>
      </c>
      <c r="L11">
        <v>1890</v>
      </c>
      <c r="M11">
        <v>51</v>
      </c>
      <c r="N11">
        <v>1766</v>
      </c>
      <c r="O11">
        <v>107</v>
      </c>
      <c r="P11">
        <v>514</v>
      </c>
      <c r="Q11">
        <v>180</v>
      </c>
      <c r="R11">
        <v>193</v>
      </c>
      <c r="S11">
        <v>73</v>
      </c>
      <c r="T11">
        <v>34489</v>
      </c>
      <c r="U11">
        <v>3748</v>
      </c>
      <c r="V11">
        <v>295</v>
      </c>
      <c r="W11">
        <v>122</v>
      </c>
      <c r="X11">
        <v>457</v>
      </c>
      <c r="Y11">
        <v>129</v>
      </c>
      <c r="Z11">
        <v>582</v>
      </c>
      <c r="AA11">
        <v>189</v>
      </c>
      <c r="AB11">
        <v>355</v>
      </c>
      <c r="AC11">
        <v>109</v>
      </c>
      <c r="AD11">
        <v>46</v>
      </c>
      <c r="AE11">
        <v>32.799999999999898</v>
      </c>
      <c r="AF11">
        <v>2386</v>
      </c>
      <c r="AG11">
        <v>575.39999999999895</v>
      </c>
      <c r="AH11">
        <v>592</v>
      </c>
      <c r="AI11">
        <v>164.8</v>
      </c>
      <c r="AJ11">
        <v>1699</v>
      </c>
      <c r="AK11">
        <v>142.099999999999</v>
      </c>
      <c r="AL11">
        <v>8</v>
      </c>
      <c r="AM11">
        <v>12</v>
      </c>
      <c r="AN11">
        <v>82</v>
      </c>
      <c r="AO11">
        <v>41.899999999999899</v>
      </c>
      <c r="AP11">
        <v>899</v>
      </c>
      <c r="AQ11">
        <v>147</v>
      </c>
      <c r="AR11">
        <v>7</v>
      </c>
      <c r="AS11">
        <v>5</v>
      </c>
      <c r="AT11">
        <v>13.1999999999999</v>
      </c>
      <c r="AU11">
        <v>4.9000000000000004</v>
      </c>
      <c r="AV11">
        <v>8.5</v>
      </c>
      <c r="AW11">
        <v>2.9</v>
      </c>
      <c r="AX11">
        <v>34489</v>
      </c>
      <c r="AY11">
        <v>3748</v>
      </c>
      <c r="AZ11">
        <v>9.6999999999999904</v>
      </c>
      <c r="BA11">
        <v>3.8</v>
      </c>
      <c r="BB11">
        <v>11.6999999999999</v>
      </c>
      <c r="BC11">
        <v>3.3</v>
      </c>
      <c r="BD11">
        <v>14.9</v>
      </c>
      <c r="BE11">
        <v>4.5999999999999996</v>
      </c>
      <c r="BF11">
        <v>9.1</v>
      </c>
      <c r="BG11">
        <v>2.9</v>
      </c>
      <c r="BH11">
        <v>2.6</v>
      </c>
      <c r="BI11">
        <v>1.9</v>
      </c>
      <c r="BJ11">
        <v>61.2</v>
      </c>
      <c r="BK11">
        <v>13.1999999999999</v>
      </c>
      <c r="BL11">
        <v>15.9</v>
      </c>
      <c r="BM11">
        <v>4.0999999999999996</v>
      </c>
      <c r="BN11">
        <v>89.9</v>
      </c>
      <c r="BO11">
        <v>7.1</v>
      </c>
      <c r="BP11">
        <v>0.4</v>
      </c>
      <c r="BQ11">
        <v>0.6</v>
      </c>
      <c r="BR11">
        <v>4.5999999999999996</v>
      </c>
      <c r="BS11">
        <v>2.4</v>
      </c>
      <c r="BT11">
        <v>50.899999999999899</v>
      </c>
      <c r="BU11">
        <v>7.6</v>
      </c>
      <c r="BV11">
        <v>0.2</v>
      </c>
      <c r="BW11">
        <v>0.1</v>
      </c>
      <c r="BX11">
        <v>0.54090000000000005</v>
      </c>
      <c r="BY11">
        <v>0.64859999999999995</v>
      </c>
      <c r="BZ11">
        <v>0.33329999999999999</v>
      </c>
      <c r="CA11">
        <v>0.41739999999999999</v>
      </c>
      <c r="CB11">
        <v>1.9400999999999999</v>
      </c>
      <c r="CC11">
        <v>0.49480000000000002</v>
      </c>
      <c r="CD11">
        <v>0.31340000000000001</v>
      </c>
      <c r="CE11">
        <v>0.13689999999999999</v>
      </c>
      <c r="CF11">
        <v>0.34029999999999999</v>
      </c>
      <c r="CG11">
        <v>0.1234</v>
      </c>
      <c r="CH11">
        <v>0.91410000000000002</v>
      </c>
      <c r="CI11">
        <v>5.4699999999999999E-2</v>
      </c>
      <c r="CJ11">
        <v>0.66539999999999999</v>
      </c>
      <c r="CK11">
        <v>0.85540000000000005</v>
      </c>
      <c r="CL11">
        <v>1.5207999999999999</v>
      </c>
      <c r="CM11">
        <v>0.78849999999999998</v>
      </c>
      <c r="CN11">
        <v>0.93899999999999995</v>
      </c>
      <c r="CO11">
        <v>0.68510000000000004</v>
      </c>
      <c r="CP11">
        <v>0.62519999999999998</v>
      </c>
      <c r="CQ11">
        <v>0.76719999999999999</v>
      </c>
      <c r="CR11">
        <v>0.39600000000000002</v>
      </c>
      <c r="CS11">
        <v>3.4125999999999999</v>
      </c>
      <c r="CT11">
        <v>0.94099999999999995</v>
      </c>
      <c r="CU11">
        <v>7.7876000000000003</v>
      </c>
      <c r="CV11">
        <v>0.61499999999999999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382</v>
      </c>
      <c r="DR11">
        <v>184</v>
      </c>
      <c r="DS11">
        <v>9.8000000000000007</v>
      </c>
      <c r="DT11">
        <v>4.7</v>
      </c>
      <c r="DU11">
        <v>1910</v>
      </c>
      <c r="DV11">
        <v>2.1746006008028E-2</v>
      </c>
      <c r="DW11">
        <v>1.420670361E-5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36081069702</v>
      </c>
      <c r="H12" t="s">
        <v>1692</v>
      </c>
      <c r="I12">
        <v>0.1704328</v>
      </c>
      <c r="J12">
        <v>3435</v>
      </c>
      <c r="K12">
        <v>356</v>
      </c>
      <c r="L12">
        <v>1601</v>
      </c>
      <c r="M12">
        <v>52</v>
      </c>
      <c r="N12">
        <v>1472</v>
      </c>
      <c r="O12">
        <v>92</v>
      </c>
      <c r="P12">
        <v>281</v>
      </c>
      <c r="Q12">
        <v>154</v>
      </c>
      <c r="R12">
        <v>113</v>
      </c>
      <c r="S12">
        <v>82</v>
      </c>
      <c r="T12">
        <v>43631</v>
      </c>
      <c r="U12">
        <v>6024</v>
      </c>
      <c r="V12">
        <v>250</v>
      </c>
      <c r="W12">
        <v>95</v>
      </c>
      <c r="X12">
        <v>694</v>
      </c>
      <c r="Y12">
        <v>127</v>
      </c>
      <c r="Z12">
        <v>499</v>
      </c>
      <c r="AA12">
        <v>173</v>
      </c>
      <c r="AB12">
        <v>326</v>
      </c>
      <c r="AC12">
        <v>90</v>
      </c>
      <c r="AD12">
        <v>35</v>
      </c>
      <c r="AE12">
        <v>32.899999999999899</v>
      </c>
      <c r="AF12">
        <v>1463</v>
      </c>
      <c r="AG12">
        <v>514.20000000000005</v>
      </c>
      <c r="AH12">
        <v>485</v>
      </c>
      <c r="AI12">
        <v>128.19999999999899</v>
      </c>
      <c r="AJ12">
        <v>345</v>
      </c>
      <c r="AK12">
        <v>73.799999999999898</v>
      </c>
      <c r="AL12">
        <v>0</v>
      </c>
      <c r="AM12">
        <v>11</v>
      </c>
      <c r="AN12">
        <v>33</v>
      </c>
      <c r="AO12">
        <v>29.6999999999999</v>
      </c>
      <c r="AP12">
        <v>429</v>
      </c>
      <c r="AQ12">
        <v>114</v>
      </c>
      <c r="AR12">
        <v>15</v>
      </c>
      <c r="AS12">
        <v>7</v>
      </c>
      <c r="AT12">
        <v>8.1999999999999904</v>
      </c>
      <c r="AU12">
        <v>4.3</v>
      </c>
      <c r="AV12">
        <v>5.8</v>
      </c>
      <c r="AW12">
        <v>3.8</v>
      </c>
      <c r="AX12">
        <v>43631</v>
      </c>
      <c r="AY12">
        <v>6024</v>
      </c>
      <c r="AZ12">
        <v>9.1999999999999904</v>
      </c>
      <c r="BA12">
        <v>3.4</v>
      </c>
      <c r="BB12">
        <v>20.1999999999999</v>
      </c>
      <c r="BC12">
        <v>4.5</v>
      </c>
      <c r="BD12">
        <v>14.5</v>
      </c>
      <c r="BE12">
        <v>4.8</v>
      </c>
      <c r="BF12">
        <v>9.5</v>
      </c>
      <c r="BG12">
        <v>2.7</v>
      </c>
      <c r="BH12">
        <v>2.4</v>
      </c>
      <c r="BI12">
        <v>2.2000000000000002</v>
      </c>
      <c r="BJ12">
        <v>42.6</v>
      </c>
      <c r="BK12">
        <v>14.3</v>
      </c>
      <c r="BL12">
        <v>14.6999999999999</v>
      </c>
      <c r="BM12">
        <v>3.6</v>
      </c>
      <c r="BN12">
        <v>21.5</v>
      </c>
      <c r="BO12">
        <v>4.5999999999999996</v>
      </c>
      <c r="BP12">
        <v>0</v>
      </c>
      <c r="BQ12">
        <v>1.9</v>
      </c>
      <c r="BR12">
        <v>2.2000000000000002</v>
      </c>
      <c r="BS12">
        <v>2</v>
      </c>
      <c r="BT12">
        <v>29.1</v>
      </c>
      <c r="BU12">
        <v>7.9</v>
      </c>
      <c r="BV12">
        <v>0.4</v>
      </c>
      <c r="BW12">
        <v>0.2</v>
      </c>
      <c r="BX12">
        <v>0.3372</v>
      </c>
      <c r="BY12">
        <v>0.36570000000000003</v>
      </c>
      <c r="BZ12">
        <v>0.16569999999999999</v>
      </c>
      <c r="CA12">
        <v>0.39329999999999998</v>
      </c>
      <c r="CB12">
        <v>1.2618</v>
      </c>
      <c r="CC12">
        <v>0.28070000000000001</v>
      </c>
      <c r="CD12">
        <v>0.83979999999999999</v>
      </c>
      <c r="CE12">
        <v>0.12709999999999999</v>
      </c>
      <c r="CF12">
        <v>0.3841</v>
      </c>
      <c r="CG12">
        <v>0.1104</v>
      </c>
      <c r="CH12">
        <v>1.4613</v>
      </c>
      <c r="CI12">
        <v>0.1656</v>
      </c>
      <c r="CJ12">
        <v>0.57099999999999995</v>
      </c>
      <c r="CK12">
        <v>0.83919999999999995</v>
      </c>
      <c r="CL12">
        <v>1.4101999999999999</v>
      </c>
      <c r="CM12">
        <v>0.71130000000000004</v>
      </c>
      <c r="CN12">
        <v>0.68</v>
      </c>
      <c r="CO12">
        <v>0</v>
      </c>
      <c r="CP12">
        <v>0.44379999999999997</v>
      </c>
      <c r="CQ12">
        <v>0.62470000000000003</v>
      </c>
      <c r="CR12">
        <v>0.56140000000000001</v>
      </c>
      <c r="CS12">
        <v>2.3098000000000001</v>
      </c>
      <c r="CT12">
        <v>0.52739999999999998</v>
      </c>
      <c r="CU12">
        <v>6.4431000000000003</v>
      </c>
      <c r="CV12">
        <v>0.40110000000000001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375</v>
      </c>
      <c r="DR12">
        <v>151</v>
      </c>
      <c r="DS12">
        <v>10.9</v>
      </c>
      <c r="DT12">
        <v>4.2</v>
      </c>
      <c r="DU12">
        <v>2504</v>
      </c>
      <c r="DV12">
        <v>2.6993731591353001E-2</v>
      </c>
      <c r="DW12">
        <v>4.7576302413000003E-5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36081070300</v>
      </c>
      <c r="H13" t="s">
        <v>1691</v>
      </c>
      <c r="I13">
        <v>9.3068700000000004E-2</v>
      </c>
      <c r="J13">
        <v>1964</v>
      </c>
      <c r="K13">
        <v>238</v>
      </c>
      <c r="L13">
        <v>835</v>
      </c>
      <c r="M13">
        <v>36</v>
      </c>
      <c r="N13">
        <v>706</v>
      </c>
      <c r="O13">
        <v>71</v>
      </c>
      <c r="P13">
        <v>78</v>
      </c>
      <c r="Q13">
        <v>60</v>
      </c>
      <c r="R13">
        <v>53</v>
      </c>
      <c r="S13">
        <v>31</v>
      </c>
      <c r="T13">
        <v>32258</v>
      </c>
      <c r="U13">
        <v>4725</v>
      </c>
      <c r="V13">
        <v>175</v>
      </c>
      <c r="W13">
        <v>56</v>
      </c>
      <c r="X13">
        <v>411</v>
      </c>
      <c r="Y13">
        <v>74</v>
      </c>
      <c r="Z13">
        <v>450</v>
      </c>
      <c r="AA13">
        <v>125</v>
      </c>
      <c r="AB13">
        <v>196</v>
      </c>
      <c r="AC13">
        <v>59</v>
      </c>
      <c r="AD13">
        <v>23</v>
      </c>
      <c r="AE13">
        <v>20.1999999999999</v>
      </c>
      <c r="AF13">
        <v>1047</v>
      </c>
      <c r="AG13">
        <v>312.19999999999902</v>
      </c>
      <c r="AH13">
        <v>153</v>
      </c>
      <c r="AI13">
        <v>61.799999999999898</v>
      </c>
      <c r="AJ13">
        <v>186</v>
      </c>
      <c r="AK13">
        <v>45.899999999999899</v>
      </c>
      <c r="AL13">
        <v>0</v>
      </c>
      <c r="AM13">
        <v>11</v>
      </c>
      <c r="AN13">
        <v>47</v>
      </c>
      <c r="AO13">
        <v>27.3</v>
      </c>
      <c r="AP13">
        <v>176</v>
      </c>
      <c r="AQ13">
        <v>55</v>
      </c>
      <c r="AR13">
        <v>0</v>
      </c>
      <c r="AS13">
        <v>11</v>
      </c>
      <c r="AT13">
        <v>4</v>
      </c>
      <c r="AU13">
        <v>3.1</v>
      </c>
      <c r="AV13">
        <v>5.8</v>
      </c>
      <c r="AW13">
        <v>3.4</v>
      </c>
      <c r="AX13">
        <v>32258</v>
      </c>
      <c r="AY13">
        <v>4725</v>
      </c>
      <c r="AZ13">
        <v>12.4</v>
      </c>
      <c r="BA13">
        <v>3.9</v>
      </c>
      <c r="BB13">
        <v>20.899999999999899</v>
      </c>
      <c r="BC13">
        <v>4.0999999999999996</v>
      </c>
      <c r="BD13">
        <v>22.899999999999899</v>
      </c>
      <c r="BE13">
        <v>5.7</v>
      </c>
      <c r="BF13">
        <v>10</v>
      </c>
      <c r="BG13">
        <v>3</v>
      </c>
      <c r="BH13">
        <v>3.3</v>
      </c>
      <c r="BI13">
        <v>2.8</v>
      </c>
      <c r="BJ13">
        <v>53.299999999999898</v>
      </c>
      <c r="BK13">
        <v>14.5</v>
      </c>
      <c r="BL13">
        <v>8.3000000000000007</v>
      </c>
      <c r="BM13">
        <v>3.2</v>
      </c>
      <c r="BN13">
        <v>22.3</v>
      </c>
      <c r="BO13">
        <v>5.4</v>
      </c>
      <c r="BP13">
        <v>0</v>
      </c>
      <c r="BQ13">
        <v>3.5</v>
      </c>
      <c r="BR13">
        <v>6.7</v>
      </c>
      <c r="BS13">
        <v>3.8</v>
      </c>
      <c r="BT13">
        <v>24.899999999999899</v>
      </c>
      <c r="BU13">
        <v>7.3</v>
      </c>
      <c r="BV13">
        <v>0</v>
      </c>
      <c r="BW13">
        <v>0.6</v>
      </c>
      <c r="BX13">
        <v>0.1283</v>
      </c>
      <c r="BY13">
        <v>0.36570000000000003</v>
      </c>
      <c r="BZ13">
        <v>0.38750000000000001</v>
      </c>
      <c r="CA13">
        <v>0.5363</v>
      </c>
      <c r="CB13">
        <v>1.4177999999999999</v>
      </c>
      <c r="CC13">
        <v>0.32629999999999998</v>
      </c>
      <c r="CD13">
        <v>0.86719999999999997</v>
      </c>
      <c r="CE13">
        <v>0.63649999999999995</v>
      </c>
      <c r="CF13">
        <v>0.43169999999999997</v>
      </c>
      <c r="CG13">
        <v>0.1726</v>
      </c>
      <c r="CH13">
        <v>2.1080000000000001</v>
      </c>
      <c r="CI13">
        <v>0.56310000000000004</v>
      </c>
      <c r="CJ13">
        <v>0.63100000000000001</v>
      </c>
      <c r="CK13">
        <v>0.7228</v>
      </c>
      <c r="CL13">
        <v>1.3537999999999999</v>
      </c>
      <c r="CM13">
        <v>0.67479999999999996</v>
      </c>
      <c r="CN13">
        <v>0.6855</v>
      </c>
      <c r="CO13">
        <v>0</v>
      </c>
      <c r="CP13">
        <v>0.71460000000000001</v>
      </c>
      <c r="CQ13">
        <v>0.59140000000000004</v>
      </c>
      <c r="CR13">
        <v>0</v>
      </c>
      <c r="CS13">
        <v>1.9915</v>
      </c>
      <c r="CT13">
        <v>0.39400000000000002</v>
      </c>
      <c r="CU13">
        <v>6.8710000000000004</v>
      </c>
      <c r="CV13">
        <v>0.47260000000000002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127</v>
      </c>
      <c r="DR13">
        <v>45</v>
      </c>
      <c r="DS13">
        <v>6.5</v>
      </c>
      <c r="DT13">
        <v>2.2999999999999998</v>
      </c>
      <c r="DU13">
        <v>783</v>
      </c>
      <c r="DV13">
        <v>2.6903814415127E-2</v>
      </c>
      <c r="DW13">
        <v>2.5119717389999999E-5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36081070700</v>
      </c>
      <c r="H14" t="s">
        <v>1759</v>
      </c>
      <c r="I14">
        <v>8.5738200000000001E-2</v>
      </c>
      <c r="J14">
        <v>2331</v>
      </c>
      <c r="K14">
        <v>214</v>
      </c>
      <c r="L14">
        <v>978</v>
      </c>
      <c r="M14">
        <v>41</v>
      </c>
      <c r="N14">
        <v>903</v>
      </c>
      <c r="O14">
        <v>61</v>
      </c>
      <c r="P14">
        <v>227</v>
      </c>
      <c r="Q14">
        <v>111</v>
      </c>
      <c r="R14">
        <v>118</v>
      </c>
      <c r="S14">
        <v>72</v>
      </c>
      <c r="T14">
        <v>43986</v>
      </c>
      <c r="U14">
        <v>5895</v>
      </c>
      <c r="V14">
        <v>102</v>
      </c>
      <c r="W14">
        <v>40</v>
      </c>
      <c r="X14">
        <v>367</v>
      </c>
      <c r="Y14">
        <v>100</v>
      </c>
      <c r="Z14">
        <v>435</v>
      </c>
      <c r="AA14">
        <v>94</v>
      </c>
      <c r="AB14">
        <v>306</v>
      </c>
      <c r="AC14">
        <v>70</v>
      </c>
      <c r="AD14">
        <v>15</v>
      </c>
      <c r="AE14">
        <v>13.6</v>
      </c>
      <c r="AF14">
        <v>1027</v>
      </c>
      <c r="AG14">
        <v>344.5</v>
      </c>
      <c r="AH14">
        <v>174</v>
      </c>
      <c r="AI14">
        <v>86.9</v>
      </c>
      <c r="AJ14">
        <v>246</v>
      </c>
      <c r="AK14">
        <v>52.2</v>
      </c>
      <c r="AL14">
        <v>0</v>
      </c>
      <c r="AM14">
        <v>11</v>
      </c>
      <c r="AN14">
        <v>7</v>
      </c>
      <c r="AO14">
        <v>14.1999999999999</v>
      </c>
      <c r="AP14">
        <v>145</v>
      </c>
      <c r="AQ14">
        <v>49</v>
      </c>
      <c r="AR14">
        <v>0</v>
      </c>
      <c r="AS14">
        <v>11</v>
      </c>
      <c r="AT14">
        <v>9.8000000000000007</v>
      </c>
      <c r="AU14">
        <v>4.7</v>
      </c>
      <c r="AV14">
        <v>9.9</v>
      </c>
      <c r="AW14">
        <v>5.5</v>
      </c>
      <c r="AX14">
        <v>43986</v>
      </c>
      <c r="AY14">
        <v>5895</v>
      </c>
      <c r="AZ14">
        <v>6</v>
      </c>
      <c r="BA14">
        <v>2.2999999999999998</v>
      </c>
      <c r="BB14">
        <v>15.6999999999999</v>
      </c>
      <c r="BC14">
        <v>4.3</v>
      </c>
      <c r="BD14">
        <v>18.6999999999999</v>
      </c>
      <c r="BE14">
        <v>3.7</v>
      </c>
      <c r="BF14">
        <v>13.1</v>
      </c>
      <c r="BG14">
        <v>2.9</v>
      </c>
      <c r="BH14">
        <v>1.7</v>
      </c>
      <c r="BI14">
        <v>1.5</v>
      </c>
      <c r="BJ14">
        <v>44.1</v>
      </c>
      <c r="BK14">
        <v>14.1999999999999</v>
      </c>
      <c r="BL14">
        <v>7.9</v>
      </c>
      <c r="BM14">
        <v>3.9</v>
      </c>
      <c r="BN14">
        <v>25.1999999999999</v>
      </c>
      <c r="BO14">
        <v>5.2</v>
      </c>
      <c r="BP14">
        <v>0</v>
      </c>
      <c r="BQ14">
        <v>3</v>
      </c>
      <c r="BR14">
        <v>0.8</v>
      </c>
      <c r="BS14">
        <v>1.6</v>
      </c>
      <c r="BT14">
        <v>16.100000000000001</v>
      </c>
      <c r="BU14">
        <v>5.2</v>
      </c>
      <c r="BV14">
        <v>0</v>
      </c>
      <c r="BW14">
        <v>0.5</v>
      </c>
      <c r="BX14">
        <v>0.41070000000000001</v>
      </c>
      <c r="BY14">
        <v>0.74080000000000001</v>
      </c>
      <c r="BZ14">
        <v>0.1605</v>
      </c>
      <c r="CA14">
        <v>0.22309999999999999</v>
      </c>
      <c r="CB14">
        <v>1.5351999999999999</v>
      </c>
      <c r="CC14">
        <v>0.36480000000000001</v>
      </c>
      <c r="CD14">
        <v>0.57989999999999997</v>
      </c>
      <c r="CE14">
        <v>0.3019</v>
      </c>
      <c r="CF14">
        <v>0.67720000000000002</v>
      </c>
      <c r="CG14">
        <v>6.8199999999999997E-2</v>
      </c>
      <c r="CH14">
        <v>1.6271</v>
      </c>
      <c r="CI14">
        <v>0.24479999999999999</v>
      </c>
      <c r="CJ14">
        <v>0.58050000000000002</v>
      </c>
      <c r="CK14">
        <v>0.71399999999999997</v>
      </c>
      <c r="CL14">
        <v>1.2945</v>
      </c>
      <c r="CM14">
        <v>0.63980000000000004</v>
      </c>
      <c r="CN14">
        <v>0.70679999999999998</v>
      </c>
      <c r="CO14">
        <v>0</v>
      </c>
      <c r="CP14">
        <v>0.26050000000000001</v>
      </c>
      <c r="CQ14">
        <v>0.50090000000000001</v>
      </c>
      <c r="CR14">
        <v>0</v>
      </c>
      <c r="CS14">
        <v>1.4681999999999999</v>
      </c>
      <c r="CT14">
        <v>0.19489999999999999</v>
      </c>
      <c r="CU14">
        <v>5.9249999999999998</v>
      </c>
      <c r="CV14">
        <v>0.31219999999999998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166</v>
      </c>
      <c r="DR14">
        <v>81</v>
      </c>
      <c r="DS14">
        <v>7.1</v>
      </c>
      <c r="DT14">
        <v>3.3</v>
      </c>
      <c r="DU14">
        <v>807</v>
      </c>
      <c r="DV14">
        <v>2.0071012142612001E-2</v>
      </c>
      <c r="DW14">
        <v>2.3658111838000001E-5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36081070900</v>
      </c>
      <c r="H15" t="s">
        <v>1758</v>
      </c>
      <c r="I15">
        <v>8.4763699999999997E-2</v>
      </c>
      <c r="J15">
        <v>2582</v>
      </c>
      <c r="K15">
        <v>318</v>
      </c>
      <c r="L15">
        <v>1137</v>
      </c>
      <c r="M15">
        <v>19</v>
      </c>
      <c r="N15">
        <v>1003</v>
      </c>
      <c r="O15">
        <v>87</v>
      </c>
      <c r="P15">
        <v>119</v>
      </c>
      <c r="Q15">
        <v>76</v>
      </c>
      <c r="R15">
        <v>81</v>
      </c>
      <c r="S15">
        <v>62</v>
      </c>
      <c r="T15">
        <v>41614</v>
      </c>
      <c r="U15">
        <v>4607</v>
      </c>
      <c r="V15">
        <v>155</v>
      </c>
      <c r="W15">
        <v>75</v>
      </c>
      <c r="X15">
        <v>451</v>
      </c>
      <c r="Y15">
        <v>104</v>
      </c>
      <c r="Z15">
        <v>540</v>
      </c>
      <c r="AA15">
        <v>162</v>
      </c>
      <c r="AB15">
        <v>225</v>
      </c>
      <c r="AC15">
        <v>91</v>
      </c>
      <c r="AD15">
        <v>31</v>
      </c>
      <c r="AE15">
        <v>45.299999999999898</v>
      </c>
      <c r="AF15">
        <v>1285</v>
      </c>
      <c r="AG15">
        <v>422.39999999999901</v>
      </c>
      <c r="AH15">
        <v>308</v>
      </c>
      <c r="AI15">
        <v>130.30000000000001</v>
      </c>
      <c r="AJ15">
        <v>456</v>
      </c>
      <c r="AK15">
        <v>80.799999999999898</v>
      </c>
      <c r="AL15">
        <v>0</v>
      </c>
      <c r="AM15">
        <v>11</v>
      </c>
      <c r="AN15">
        <v>46</v>
      </c>
      <c r="AO15">
        <v>31.8</v>
      </c>
      <c r="AP15">
        <v>226</v>
      </c>
      <c r="AQ15">
        <v>77</v>
      </c>
      <c r="AR15">
        <v>0</v>
      </c>
      <c r="AS15">
        <v>11</v>
      </c>
      <c r="AT15">
        <v>4.5999999999999996</v>
      </c>
      <c r="AU15">
        <v>3</v>
      </c>
      <c r="AV15">
        <v>5.8</v>
      </c>
      <c r="AW15">
        <v>4.5</v>
      </c>
      <c r="AX15">
        <v>41614</v>
      </c>
      <c r="AY15">
        <v>4607</v>
      </c>
      <c r="AZ15">
        <v>8.1999999999999904</v>
      </c>
      <c r="BA15">
        <v>3.8</v>
      </c>
      <c r="BB15">
        <v>17.5</v>
      </c>
      <c r="BC15">
        <v>4.3</v>
      </c>
      <c r="BD15">
        <v>20.899999999999899</v>
      </c>
      <c r="BE15">
        <v>5.7</v>
      </c>
      <c r="BF15">
        <v>8.6999999999999904</v>
      </c>
      <c r="BG15">
        <v>3.4</v>
      </c>
      <c r="BH15">
        <v>3.1</v>
      </c>
      <c r="BI15">
        <v>4.5</v>
      </c>
      <c r="BJ15">
        <v>49.799999999999898</v>
      </c>
      <c r="BK15">
        <v>15.1999999999999</v>
      </c>
      <c r="BL15">
        <v>12.8</v>
      </c>
      <c r="BM15">
        <v>5.2</v>
      </c>
      <c r="BN15">
        <v>40.1</v>
      </c>
      <c r="BO15">
        <v>7.1</v>
      </c>
      <c r="BP15">
        <v>0</v>
      </c>
      <c r="BQ15">
        <v>2.6</v>
      </c>
      <c r="BR15">
        <v>4.5999999999999996</v>
      </c>
      <c r="BS15">
        <v>3.1</v>
      </c>
      <c r="BT15">
        <v>22.5</v>
      </c>
      <c r="BU15">
        <v>7.2</v>
      </c>
      <c r="BV15">
        <v>0</v>
      </c>
      <c r="BW15">
        <v>0.4</v>
      </c>
      <c r="BX15">
        <v>0.1628</v>
      </c>
      <c r="BY15">
        <v>0.36570000000000003</v>
      </c>
      <c r="BZ15">
        <v>0.19359999999999999</v>
      </c>
      <c r="CA15">
        <v>0.34179999999999999</v>
      </c>
      <c r="CB15">
        <v>1.0638000000000001</v>
      </c>
      <c r="CC15">
        <v>0.219</v>
      </c>
      <c r="CD15">
        <v>0.70650000000000002</v>
      </c>
      <c r="CE15">
        <v>0.46729999999999999</v>
      </c>
      <c r="CF15">
        <v>0.30009999999999998</v>
      </c>
      <c r="CG15">
        <v>0.1608</v>
      </c>
      <c r="CH15">
        <v>1.6348</v>
      </c>
      <c r="CI15">
        <v>0.2492</v>
      </c>
      <c r="CJ15">
        <v>0.61329999999999996</v>
      </c>
      <c r="CK15">
        <v>0.80720000000000003</v>
      </c>
      <c r="CL15">
        <v>1.4205000000000001</v>
      </c>
      <c r="CM15">
        <v>0.71850000000000003</v>
      </c>
      <c r="CN15">
        <v>0.7702</v>
      </c>
      <c r="CO15">
        <v>0</v>
      </c>
      <c r="CP15">
        <v>0.62109999999999999</v>
      </c>
      <c r="CQ15">
        <v>0.57050000000000001</v>
      </c>
      <c r="CR15">
        <v>0</v>
      </c>
      <c r="CS15">
        <v>1.9617</v>
      </c>
      <c r="CT15">
        <v>0.38109999999999999</v>
      </c>
      <c r="CU15">
        <v>6.0808</v>
      </c>
      <c r="CV15">
        <v>0.33789999999999998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232</v>
      </c>
      <c r="DR15">
        <v>125</v>
      </c>
      <c r="DS15">
        <v>9</v>
      </c>
      <c r="DT15">
        <v>4.8</v>
      </c>
      <c r="DU15">
        <v>1230</v>
      </c>
      <c r="DV15">
        <v>2.3417731759962999E-2</v>
      </c>
      <c r="DW15">
        <v>2.3395145902000001E-5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36081071100</v>
      </c>
      <c r="H16" t="s">
        <v>1757</v>
      </c>
      <c r="I16">
        <v>0.1449751</v>
      </c>
      <c r="J16">
        <v>6512</v>
      </c>
      <c r="K16">
        <v>747</v>
      </c>
      <c r="L16">
        <v>2977</v>
      </c>
      <c r="M16">
        <v>54</v>
      </c>
      <c r="N16">
        <v>2814</v>
      </c>
      <c r="O16">
        <v>139</v>
      </c>
      <c r="P16">
        <v>1050</v>
      </c>
      <c r="Q16">
        <v>703</v>
      </c>
      <c r="R16">
        <v>102</v>
      </c>
      <c r="S16">
        <v>76</v>
      </c>
      <c r="T16">
        <v>42900</v>
      </c>
      <c r="U16">
        <v>8239</v>
      </c>
      <c r="V16">
        <v>431</v>
      </c>
      <c r="W16">
        <v>194</v>
      </c>
      <c r="X16">
        <v>1135</v>
      </c>
      <c r="Y16">
        <v>228</v>
      </c>
      <c r="Z16">
        <v>1339</v>
      </c>
      <c r="AA16">
        <v>511</v>
      </c>
      <c r="AB16">
        <v>866</v>
      </c>
      <c r="AC16">
        <v>319</v>
      </c>
      <c r="AD16">
        <v>187</v>
      </c>
      <c r="AE16">
        <v>136.19999999999899</v>
      </c>
      <c r="AF16">
        <v>3318</v>
      </c>
      <c r="AG16">
        <v>1149.7</v>
      </c>
      <c r="AH16">
        <v>596</v>
      </c>
      <c r="AI16">
        <v>283.19999999999902</v>
      </c>
      <c r="AJ16">
        <v>2130</v>
      </c>
      <c r="AK16">
        <v>201.5</v>
      </c>
      <c r="AL16">
        <v>0</v>
      </c>
      <c r="AM16">
        <v>16</v>
      </c>
      <c r="AN16">
        <v>183</v>
      </c>
      <c r="AO16">
        <v>113.7</v>
      </c>
      <c r="AP16">
        <v>1176</v>
      </c>
      <c r="AQ16">
        <v>196</v>
      </c>
      <c r="AR16">
        <v>84</v>
      </c>
      <c r="AS16">
        <v>86</v>
      </c>
      <c r="AT16">
        <v>16.399999999999899</v>
      </c>
      <c r="AU16">
        <v>9.8000000000000007</v>
      </c>
      <c r="AV16">
        <v>3</v>
      </c>
      <c r="AW16">
        <v>2.2000000000000002</v>
      </c>
      <c r="AX16">
        <v>42900</v>
      </c>
      <c r="AY16">
        <v>8239</v>
      </c>
      <c r="AZ16">
        <v>8.4</v>
      </c>
      <c r="BA16">
        <v>3.6</v>
      </c>
      <c r="BB16">
        <v>17.399999999999899</v>
      </c>
      <c r="BC16">
        <v>3.5</v>
      </c>
      <c r="BD16">
        <v>20.6</v>
      </c>
      <c r="BE16">
        <v>7.5</v>
      </c>
      <c r="BF16">
        <v>13.5</v>
      </c>
      <c r="BG16">
        <v>4.9000000000000004</v>
      </c>
      <c r="BH16">
        <v>6.6</v>
      </c>
      <c r="BI16">
        <v>4.8</v>
      </c>
      <c r="BJ16">
        <v>51</v>
      </c>
      <c r="BK16">
        <v>16.6999999999999</v>
      </c>
      <c r="BL16">
        <v>9.9</v>
      </c>
      <c r="BM16">
        <v>4.5999999999999996</v>
      </c>
      <c r="BN16">
        <v>71.5</v>
      </c>
      <c r="BO16">
        <v>6.6</v>
      </c>
      <c r="BP16">
        <v>0</v>
      </c>
      <c r="BQ16">
        <v>1</v>
      </c>
      <c r="BR16">
        <v>6.5</v>
      </c>
      <c r="BS16">
        <v>4</v>
      </c>
      <c r="BT16">
        <v>41.799999999999898</v>
      </c>
      <c r="BU16">
        <v>7.1</v>
      </c>
      <c r="BV16">
        <v>1.3</v>
      </c>
      <c r="BW16">
        <v>1.3</v>
      </c>
      <c r="BX16">
        <v>0.63759999999999994</v>
      </c>
      <c r="BY16">
        <v>8.2500000000000004E-2</v>
      </c>
      <c r="BZ16">
        <v>0.1754</v>
      </c>
      <c r="CA16">
        <v>0.34939999999999999</v>
      </c>
      <c r="CB16">
        <v>1.2450000000000001</v>
      </c>
      <c r="CC16">
        <v>0.2752</v>
      </c>
      <c r="CD16">
        <v>0.69869999999999999</v>
      </c>
      <c r="CE16">
        <v>0.439</v>
      </c>
      <c r="CF16">
        <v>0.69879999999999998</v>
      </c>
      <c r="CG16">
        <v>0.42849999999999999</v>
      </c>
      <c r="CH16">
        <v>2.2652000000000001</v>
      </c>
      <c r="CI16">
        <v>0.66320000000000001</v>
      </c>
      <c r="CJ16">
        <v>0.61880000000000002</v>
      </c>
      <c r="CK16">
        <v>0.75639999999999996</v>
      </c>
      <c r="CL16">
        <v>1.3752</v>
      </c>
      <c r="CM16">
        <v>0.68969999999999998</v>
      </c>
      <c r="CN16">
        <v>0.86719999999999997</v>
      </c>
      <c r="CO16">
        <v>0</v>
      </c>
      <c r="CP16">
        <v>0.70920000000000005</v>
      </c>
      <c r="CQ16">
        <v>0.71199999999999997</v>
      </c>
      <c r="CR16">
        <v>0.73429999999999995</v>
      </c>
      <c r="CS16">
        <v>3.0226999999999999</v>
      </c>
      <c r="CT16">
        <v>0.83940000000000003</v>
      </c>
      <c r="CU16">
        <v>7.9080000000000004</v>
      </c>
      <c r="CV16">
        <v>0.63249999999999995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223</v>
      </c>
      <c r="DR16">
        <v>122</v>
      </c>
      <c r="DS16">
        <v>3.5</v>
      </c>
      <c r="DT16">
        <v>2</v>
      </c>
      <c r="DU16">
        <v>18752</v>
      </c>
      <c r="DV16">
        <v>4.2486300822032003E-2</v>
      </c>
      <c r="DW16">
        <v>4.0314386305E-5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36081071303</v>
      </c>
      <c r="H17" t="s">
        <v>1756</v>
      </c>
      <c r="I17">
        <v>5.4739200000000002E-2</v>
      </c>
      <c r="J17">
        <v>5370</v>
      </c>
      <c r="K17">
        <v>492</v>
      </c>
      <c r="L17">
        <v>2850</v>
      </c>
      <c r="M17">
        <v>45</v>
      </c>
      <c r="N17">
        <v>2749</v>
      </c>
      <c r="O17">
        <v>110</v>
      </c>
      <c r="P17">
        <v>423</v>
      </c>
      <c r="Q17">
        <v>238</v>
      </c>
      <c r="R17">
        <v>85</v>
      </c>
      <c r="S17">
        <v>86</v>
      </c>
      <c r="T17">
        <v>49384</v>
      </c>
      <c r="U17">
        <v>4212</v>
      </c>
      <c r="V17">
        <v>245</v>
      </c>
      <c r="W17">
        <v>159</v>
      </c>
      <c r="X17">
        <v>825</v>
      </c>
      <c r="Y17">
        <v>170</v>
      </c>
      <c r="Z17">
        <v>786</v>
      </c>
      <c r="AA17">
        <v>230</v>
      </c>
      <c r="AB17">
        <v>498</v>
      </c>
      <c r="AC17">
        <v>169</v>
      </c>
      <c r="AD17">
        <v>91</v>
      </c>
      <c r="AE17">
        <v>85.9</v>
      </c>
      <c r="AF17">
        <v>2269</v>
      </c>
      <c r="AG17">
        <v>660.7</v>
      </c>
      <c r="AH17">
        <v>170</v>
      </c>
      <c r="AI17">
        <v>121.799999999999</v>
      </c>
      <c r="AJ17">
        <v>2840</v>
      </c>
      <c r="AK17">
        <v>131.599999999999</v>
      </c>
      <c r="AL17">
        <v>0</v>
      </c>
      <c r="AM17">
        <v>16</v>
      </c>
      <c r="AN17">
        <v>78</v>
      </c>
      <c r="AO17">
        <v>58.5</v>
      </c>
      <c r="AP17">
        <v>1117</v>
      </c>
      <c r="AQ17">
        <v>227</v>
      </c>
      <c r="AR17">
        <v>0</v>
      </c>
      <c r="AS17">
        <v>16</v>
      </c>
      <c r="AT17">
        <v>7.9</v>
      </c>
      <c r="AU17">
        <v>4.4000000000000004</v>
      </c>
      <c r="AV17">
        <v>2.5</v>
      </c>
      <c r="AW17">
        <v>2.5</v>
      </c>
      <c r="AX17">
        <v>49384</v>
      </c>
      <c r="AY17">
        <v>4212</v>
      </c>
      <c r="AZ17">
        <v>5.6</v>
      </c>
      <c r="BA17">
        <v>3.5</v>
      </c>
      <c r="BB17">
        <v>15.4</v>
      </c>
      <c r="BC17">
        <v>3.1</v>
      </c>
      <c r="BD17">
        <v>14.6</v>
      </c>
      <c r="BE17">
        <v>4.0999999999999996</v>
      </c>
      <c r="BF17">
        <v>9.3000000000000007</v>
      </c>
      <c r="BG17">
        <v>3</v>
      </c>
      <c r="BH17">
        <v>3.3</v>
      </c>
      <c r="BI17">
        <v>3.1</v>
      </c>
      <c r="BJ17">
        <v>42.299999999999898</v>
      </c>
      <c r="BK17">
        <v>11.6999999999999</v>
      </c>
      <c r="BL17">
        <v>3.4</v>
      </c>
      <c r="BM17">
        <v>2.4</v>
      </c>
      <c r="BN17">
        <v>99.599999999999895</v>
      </c>
      <c r="BO17">
        <v>4.3</v>
      </c>
      <c r="BP17">
        <v>0</v>
      </c>
      <c r="BQ17">
        <v>1</v>
      </c>
      <c r="BR17">
        <v>2.8</v>
      </c>
      <c r="BS17">
        <v>2.1</v>
      </c>
      <c r="BT17">
        <v>40.6</v>
      </c>
      <c r="BU17">
        <v>7.7</v>
      </c>
      <c r="BV17">
        <v>0</v>
      </c>
      <c r="BW17">
        <v>0.3</v>
      </c>
      <c r="BX17">
        <v>0.32229999999999998</v>
      </c>
      <c r="BY17">
        <v>5.2400000000000002E-2</v>
      </c>
      <c r="BZ17">
        <v>0.1143</v>
      </c>
      <c r="CA17">
        <v>0.2029</v>
      </c>
      <c r="CB17">
        <v>0.69199999999999995</v>
      </c>
      <c r="CC17">
        <v>0.10349999999999999</v>
      </c>
      <c r="CD17">
        <v>0.55989999999999995</v>
      </c>
      <c r="CE17">
        <v>0.12989999999999999</v>
      </c>
      <c r="CF17">
        <v>0.36259999999999998</v>
      </c>
      <c r="CG17">
        <v>0.17649999999999999</v>
      </c>
      <c r="CH17">
        <v>1.2290000000000001</v>
      </c>
      <c r="CI17">
        <v>0.1009</v>
      </c>
      <c r="CJ17">
        <v>0.5696</v>
      </c>
      <c r="CK17">
        <v>0.54</v>
      </c>
      <c r="CL17">
        <v>1.1095999999999999</v>
      </c>
      <c r="CM17">
        <v>0.54179999999999995</v>
      </c>
      <c r="CN17">
        <v>0.999</v>
      </c>
      <c r="CO17">
        <v>0</v>
      </c>
      <c r="CP17">
        <v>0.50290000000000001</v>
      </c>
      <c r="CQ17">
        <v>0.70430000000000004</v>
      </c>
      <c r="CR17">
        <v>0</v>
      </c>
      <c r="CS17">
        <v>2.2061999999999999</v>
      </c>
      <c r="CT17">
        <v>0.4778</v>
      </c>
      <c r="CU17">
        <v>5.2366999999999999</v>
      </c>
      <c r="CV17">
        <v>0.2019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304</v>
      </c>
      <c r="DR17">
        <v>140</v>
      </c>
      <c r="DS17">
        <v>5.7</v>
      </c>
      <c r="DT17">
        <v>2.5</v>
      </c>
      <c r="DU17">
        <v>2179</v>
      </c>
      <c r="DV17">
        <v>1.8823939418117001E-2</v>
      </c>
      <c r="DW17">
        <v>1.4934406839E-5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36081071304</v>
      </c>
      <c r="H18" t="s">
        <v>1755</v>
      </c>
      <c r="I18">
        <v>5.9793300000000001E-2</v>
      </c>
      <c r="J18">
        <v>6384</v>
      </c>
      <c r="K18">
        <v>603</v>
      </c>
      <c r="L18">
        <v>3242</v>
      </c>
      <c r="M18">
        <v>55</v>
      </c>
      <c r="N18">
        <v>3014</v>
      </c>
      <c r="O18">
        <v>175</v>
      </c>
      <c r="P18">
        <v>1153</v>
      </c>
      <c r="Q18">
        <v>390</v>
      </c>
      <c r="R18">
        <v>301</v>
      </c>
      <c r="S18">
        <v>180</v>
      </c>
      <c r="T18">
        <v>31864</v>
      </c>
      <c r="U18">
        <v>3699</v>
      </c>
      <c r="V18">
        <v>385</v>
      </c>
      <c r="W18">
        <v>160</v>
      </c>
      <c r="X18">
        <v>1464</v>
      </c>
      <c r="Y18">
        <v>257</v>
      </c>
      <c r="Z18">
        <v>896</v>
      </c>
      <c r="AA18">
        <v>255</v>
      </c>
      <c r="AB18">
        <v>981</v>
      </c>
      <c r="AC18">
        <v>282</v>
      </c>
      <c r="AD18">
        <v>159</v>
      </c>
      <c r="AE18">
        <v>105.2</v>
      </c>
      <c r="AF18">
        <v>2874</v>
      </c>
      <c r="AG18">
        <v>885.89999999999895</v>
      </c>
      <c r="AH18">
        <v>799</v>
      </c>
      <c r="AI18">
        <v>251.5</v>
      </c>
      <c r="AJ18">
        <v>3105</v>
      </c>
      <c r="AK18">
        <v>105.2</v>
      </c>
      <c r="AL18">
        <v>0</v>
      </c>
      <c r="AM18">
        <v>16</v>
      </c>
      <c r="AN18">
        <v>243</v>
      </c>
      <c r="AO18">
        <v>108.5</v>
      </c>
      <c r="AP18">
        <v>1431</v>
      </c>
      <c r="AQ18">
        <v>245</v>
      </c>
      <c r="AR18">
        <v>0</v>
      </c>
      <c r="AS18">
        <v>16</v>
      </c>
      <c r="AT18">
        <v>18.100000000000001</v>
      </c>
      <c r="AU18">
        <v>5.9</v>
      </c>
      <c r="AV18">
        <v>8.5</v>
      </c>
      <c r="AW18">
        <v>4.8</v>
      </c>
      <c r="AX18">
        <v>31864</v>
      </c>
      <c r="AY18">
        <v>3699</v>
      </c>
      <c r="AZ18">
        <v>7.6</v>
      </c>
      <c r="BA18">
        <v>3</v>
      </c>
      <c r="BB18">
        <v>22.899999999999899</v>
      </c>
      <c r="BC18">
        <v>4.3</v>
      </c>
      <c r="BD18">
        <v>14</v>
      </c>
      <c r="BE18">
        <v>3.8</v>
      </c>
      <c r="BF18">
        <v>15.4</v>
      </c>
      <c r="BG18">
        <v>4.2</v>
      </c>
      <c r="BH18">
        <v>5.3</v>
      </c>
      <c r="BI18">
        <v>3.5</v>
      </c>
      <c r="BJ18">
        <v>45</v>
      </c>
      <c r="BK18">
        <v>13.1999999999999</v>
      </c>
      <c r="BL18">
        <v>13.1</v>
      </c>
      <c r="BM18">
        <v>4</v>
      </c>
      <c r="BN18">
        <v>95.799999999999898</v>
      </c>
      <c r="BO18">
        <v>2.8</v>
      </c>
      <c r="BP18">
        <v>0</v>
      </c>
      <c r="BQ18">
        <v>0.9</v>
      </c>
      <c r="BR18">
        <v>8.1</v>
      </c>
      <c r="BS18">
        <v>3.6</v>
      </c>
      <c r="BT18">
        <v>47.5</v>
      </c>
      <c r="BU18">
        <v>7.3</v>
      </c>
      <c r="BV18">
        <v>0</v>
      </c>
      <c r="BW18">
        <v>0.3</v>
      </c>
      <c r="BX18">
        <v>0.68100000000000005</v>
      </c>
      <c r="BY18">
        <v>0.64859999999999995</v>
      </c>
      <c r="BZ18">
        <v>0.39810000000000001</v>
      </c>
      <c r="CA18">
        <v>0.30759999999999998</v>
      </c>
      <c r="CB18">
        <v>2.0352000000000001</v>
      </c>
      <c r="CC18">
        <v>0.52939999999999998</v>
      </c>
      <c r="CD18">
        <v>0.91700000000000004</v>
      </c>
      <c r="CE18">
        <v>0.1129</v>
      </c>
      <c r="CF18">
        <v>0.80589999999999995</v>
      </c>
      <c r="CG18">
        <v>0.3276</v>
      </c>
      <c r="CH18">
        <v>2.1634000000000002</v>
      </c>
      <c r="CI18">
        <v>0.59899999999999998</v>
      </c>
      <c r="CJ18">
        <v>0.58709999999999996</v>
      </c>
      <c r="CK18">
        <v>0.81179999999999997</v>
      </c>
      <c r="CL18">
        <v>1.3989</v>
      </c>
      <c r="CM18">
        <v>0.70350000000000001</v>
      </c>
      <c r="CN18">
        <v>0.97509999999999997</v>
      </c>
      <c r="CO18">
        <v>0</v>
      </c>
      <c r="CP18">
        <v>0.75760000000000005</v>
      </c>
      <c r="CQ18">
        <v>0.74529999999999996</v>
      </c>
      <c r="CR18">
        <v>0</v>
      </c>
      <c r="CS18">
        <v>2.4780000000000002</v>
      </c>
      <c r="CT18">
        <v>0.6129</v>
      </c>
      <c r="CU18">
        <v>8.0754999999999999</v>
      </c>
      <c r="CV18">
        <v>0.65900000000000003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2</v>
      </c>
      <c r="DQ18">
        <v>420</v>
      </c>
      <c r="DR18">
        <v>202</v>
      </c>
      <c r="DS18">
        <v>6.6</v>
      </c>
      <c r="DT18">
        <v>3.3</v>
      </c>
      <c r="DU18">
        <v>4873</v>
      </c>
      <c r="DV18">
        <v>2.2548833950359001E-2</v>
      </c>
      <c r="DW18">
        <v>1.6259774692000001E-5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36081071305</v>
      </c>
      <c r="H19" t="s">
        <v>1754</v>
      </c>
      <c r="I19">
        <v>5.1690899999999998E-2</v>
      </c>
      <c r="J19">
        <v>4951</v>
      </c>
      <c r="K19">
        <v>534</v>
      </c>
      <c r="L19">
        <v>2521</v>
      </c>
      <c r="M19">
        <v>55</v>
      </c>
      <c r="N19">
        <v>2375</v>
      </c>
      <c r="O19">
        <v>115</v>
      </c>
      <c r="P19">
        <v>437</v>
      </c>
      <c r="Q19">
        <v>141</v>
      </c>
      <c r="R19">
        <v>142</v>
      </c>
      <c r="S19">
        <v>93</v>
      </c>
      <c r="T19">
        <v>39692</v>
      </c>
      <c r="U19">
        <v>4894</v>
      </c>
      <c r="V19">
        <v>208</v>
      </c>
      <c r="W19">
        <v>114</v>
      </c>
      <c r="X19">
        <v>878</v>
      </c>
      <c r="Y19">
        <v>207</v>
      </c>
      <c r="Z19">
        <v>803</v>
      </c>
      <c r="AA19">
        <v>263</v>
      </c>
      <c r="AB19">
        <v>569</v>
      </c>
      <c r="AC19">
        <v>217</v>
      </c>
      <c r="AD19">
        <v>13</v>
      </c>
      <c r="AE19">
        <v>27.3</v>
      </c>
      <c r="AF19">
        <v>2364</v>
      </c>
      <c r="AG19">
        <v>740.5</v>
      </c>
      <c r="AH19">
        <v>224</v>
      </c>
      <c r="AI19">
        <v>135.69999999999899</v>
      </c>
      <c r="AJ19">
        <v>2422</v>
      </c>
      <c r="AK19">
        <v>104</v>
      </c>
      <c r="AL19">
        <v>0</v>
      </c>
      <c r="AM19">
        <v>11</v>
      </c>
      <c r="AN19">
        <v>143</v>
      </c>
      <c r="AO19">
        <v>93.599999999999895</v>
      </c>
      <c r="AP19">
        <v>1291</v>
      </c>
      <c r="AQ19">
        <v>187</v>
      </c>
      <c r="AR19">
        <v>0</v>
      </c>
      <c r="AS19">
        <v>11</v>
      </c>
      <c r="AT19">
        <v>8.8000000000000007</v>
      </c>
      <c r="AU19">
        <v>3</v>
      </c>
      <c r="AV19">
        <v>5.2</v>
      </c>
      <c r="AW19">
        <v>3.4</v>
      </c>
      <c r="AX19">
        <v>39692</v>
      </c>
      <c r="AY19">
        <v>4894</v>
      </c>
      <c r="AZ19">
        <v>5.3</v>
      </c>
      <c r="BA19">
        <v>3</v>
      </c>
      <c r="BB19">
        <v>17.6999999999999</v>
      </c>
      <c r="BC19">
        <v>4.7</v>
      </c>
      <c r="BD19">
        <v>16.1999999999999</v>
      </c>
      <c r="BE19">
        <v>5</v>
      </c>
      <c r="BF19">
        <v>11.5</v>
      </c>
      <c r="BG19">
        <v>4.5999999999999996</v>
      </c>
      <c r="BH19">
        <v>0.5</v>
      </c>
      <c r="BI19">
        <v>1.1000000000000001</v>
      </c>
      <c r="BJ19">
        <v>47.7</v>
      </c>
      <c r="BK19">
        <v>14</v>
      </c>
      <c r="BL19">
        <v>4.9000000000000004</v>
      </c>
      <c r="BM19">
        <v>2.9</v>
      </c>
      <c r="BN19">
        <v>96.099999999999895</v>
      </c>
      <c r="BO19">
        <v>3.6</v>
      </c>
      <c r="BP19">
        <v>0</v>
      </c>
      <c r="BQ19">
        <v>1.2</v>
      </c>
      <c r="BR19">
        <v>6</v>
      </c>
      <c r="BS19">
        <v>3.9</v>
      </c>
      <c r="BT19">
        <v>54.399999999999899</v>
      </c>
      <c r="BU19">
        <v>7.8</v>
      </c>
      <c r="BV19">
        <v>0</v>
      </c>
      <c r="BW19">
        <v>0.2</v>
      </c>
      <c r="BX19">
        <v>0.36570000000000003</v>
      </c>
      <c r="BY19">
        <v>0.29780000000000001</v>
      </c>
      <c r="BZ19">
        <v>0.22159999999999999</v>
      </c>
      <c r="CA19">
        <v>0.18579999999999999</v>
      </c>
      <c r="CB19">
        <v>1.0709</v>
      </c>
      <c r="CC19">
        <v>0.22109999999999999</v>
      </c>
      <c r="CD19">
        <v>0.71930000000000005</v>
      </c>
      <c r="CE19">
        <v>0.17810000000000001</v>
      </c>
      <c r="CF19">
        <v>0.56499999999999995</v>
      </c>
      <c r="CG19">
        <v>2.86E-2</v>
      </c>
      <c r="CH19">
        <v>1.4910000000000001</v>
      </c>
      <c r="CI19">
        <v>0.1774</v>
      </c>
      <c r="CJ19">
        <v>0.60360000000000003</v>
      </c>
      <c r="CK19">
        <v>0.61760000000000004</v>
      </c>
      <c r="CL19">
        <v>1.2212000000000001</v>
      </c>
      <c r="CM19">
        <v>0.60319999999999996</v>
      </c>
      <c r="CN19">
        <v>0.97729999999999995</v>
      </c>
      <c r="CO19">
        <v>0</v>
      </c>
      <c r="CP19">
        <v>0.68969999999999998</v>
      </c>
      <c r="CQ19">
        <v>0.7923</v>
      </c>
      <c r="CR19">
        <v>0</v>
      </c>
      <c r="CS19">
        <v>2.4592999999999998</v>
      </c>
      <c r="CT19">
        <v>0.60519999999999996</v>
      </c>
      <c r="CU19">
        <v>6.2423999999999999</v>
      </c>
      <c r="CV19">
        <v>0.36749999999999999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291</v>
      </c>
      <c r="DR19">
        <v>134</v>
      </c>
      <c r="DS19">
        <v>5.9</v>
      </c>
      <c r="DT19">
        <v>2.7</v>
      </c>
      <c r="DU19">
        <v>3142</v>
      </c>
      <c r="DV19">
        <v>1.7490474301484999E-2</v>
      </c>
      <c r="DW19">
        <v>1.4118646746000001E-5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36081071306</v>
      </c>
      <c r="H20" t="s">
        <v>1753</v>
      </c>
      <c r="I20">
        <v>7.0011500000000004E-2</v>
      </c>
      <c r="J20">
        <v>6005</v>
      </c>
      <c r="K20">
        <v>993</v>
      </c>
      <c r="L20">
        <v>2916</v>
      </c>
      <c r="M20">
        <v>132</v>
      </c>
      <c r="N20">
        <v>2769</v>
      </c>
      <c r="O20">
        <v>160</v>
      </c>
      <c r="P20">
        <v>1120</v>
      </c>
      <c r="Q20">
        <v>422</v>
      </c>
      <c r="R20">
        <v>236</v>
      </c>
      <c r="S20">
        <v>123</v>
      </c>
      <c r="T20">
        <v>38792</v>
      </c>
      <c r="U20">
        <v>4908</v>
      </c>
      <c r="V20">
        <v>540</v>
      </c>
      <c r="W20">
        <v>235</v>
      </c>
      <c r="X20">
        <v>750</v>
      </c>
      <c r="Y20">
        <v>233</v>
      </c>
      <c r="Z20">
        <v>1149</v>
      </c>
      <c r="AA20">
        <v>404</v>
      </c>
      <c r="AB20">
        <v>597</v>
      </c>
      <c r="AC20">
        <v>230</v>
      </c>
      <c r="AD20">
        <v>113</v>
      </c>
      <c r="AE20">
        <v>68.900000000000006</v>
      </c>
      <c r="AF20">
        <v>3119</v>
      </c>
      <c r="AG20">
        <v>1132.2</v>
      </c>
      <c r="AH20">
        <v>1041</v>
      </c>
      <c r="AI20">
        <v>452.69999999999902</v>
      </c>
      <c r="AJ20">
        <v>2610</v>
      </c>
      <c r="AK20">
        <v>175.69999999999899</v>
      </c>
      <c r="AL20">
        <v>0</v>
      </c>
      <c r="AM20">
        <v>16</v>
      </c>
      <c r="AN20">
        <v>340</v>
      </c>
      <c r="AO20">
        <v>164.3</v>
      </c>
      <c r="AP20">
        <v>1637</v>
      </c>
      <c r="AQ20">
        <v>240</v>
      </c>
      <c r="AR20">
        <v>5</v>
      </c>
      <c r="AS20">
        <v>9</v>
      </c>
      <c r="AT20">
        <v>18.6999999999999</v>
      </c>
      <c r="AU20">
        <v>7.4</v>
      </c>
      <c r="AV20">
        <v>6.9</v>
      </c>
      <c r="AW20">
        <v>3.8</v>
      </c>
      <c r="AX20">
        <v>38792</v>
      </c>
      <c r="AY20">
        <v>4908</v>
      </c>
      <c r="AZ20">
        <v>11.8</v>
      </c>
      <c r="BA20">
        <v>4.4000000000000004</v>
      </c>
      <c r="BB20">
        <v>12.5</v>
      </c>
      <c r="BC20">
        <v>4.5</v>
      </c>
      <c r="BD20">
        <v>19.100000000000001</v>
      </c>
      <c r="BE20">
        <v>5.9</v>
      </c>
      <c r="BF20">
        <v>9.9</v>
      </c>
      <c r="BG20">
        <v>4.3</v>
      </c>
      <c r="BH20">
        <v>4.0999999999999996</v>
      </c>
      <c r="BI20">
        <v>2.5</v>
      </c>
      <c r="BJ20">
        <v>51.899999999999899</v>
      </c>
      <c r="BK20">
        <v>16.8</v>
      </c>
      <c r="BL20">
        <v>19</v>
      </c>
      <c r="BM20">
        <v>7.7</v>
      </c>
      <c r="BN20">
        <v>89.5</v>
      </c>
      <c r="BO20">
        <v>4.5</v>
      </c>
      <c r="BP20">
        <v>0</v>
      </c>
      <c r="BQ20">
        <v>1</v>
      </c>
      <c r="BR20">
        <v>12.3</v>
      </c>
      <c r="BS20">
        <v>5.9</v>
      </c>
      <c r="BT20">
        <v>59.1</v>
      </c>
      <c r="BU20">
        <v>8.1</v>
      </c>
      <c r="BV20">
        <v>0.1</v>
      </c>
      <c r="BW20">
        <v>0.1</v>
      </c>
      <c r="BX20">
        <v>0.68989999999999996</v>
      </c>
      <c r="BY20">
        <v>0.5</v>
      </c>
      <c r="BZ20">
        <v>0.23749999999999999</v>
      </c>
      <c r="CA20">
        <v>0.50819999999999999</v>
      </c>
      <c r="CB20">
        <v>1.9356</v>
      </c>
      <c r="CC20">
        <v>0.49280000000000002</v>
      </c>
      <c r="CD20">
        <v>0.3659</v>
      </c>
      <c r="CE20">
        <v>0.33069999999999999</v>
      </c>
      <c r="CF20">
        <v>0.42120000000000002</v>
      </c>
      <c r="CG20">
        <v>0.2321</v>
      </c>
      <c r="CH20">
        <v>1.35</v>
      </c>
      <c r="CI20">
        <v>0.13020000000000001</v>
      </c>
      <c r="CJ20">
        <v>0.62380000000000002</v>
      </c>
      <c r="CK20">
        <v>0.8931</v>
      </c>
      <c r="CL20">
        <v>1.5168999999999999</v>
      </c>
      <c r="CM20">
        <v>0.78539999999999999</v>
      </c>
      <c r="CN20">
        <v>0.93799999999999994</v>
      </c>
      <c r="CO20">
        <v>0</v>
      </c>
      <c r="CP20">
        <v>0.86329999999999996</v>
      </c>
      <c r="CQ20">
        <v>0.8276</v>
      </c>
      <c r="CR20">
        <v>0.32150000000000001</v>
      </c>
      <c r="CS20">
        <v>2.9504000000000001</v>
      </c>
      <c r="CT20">
        <v>0.81499999999999995</v>
      </c>
      <c r="CU20">
        <v>7.7527999999999997</v>
      </c>
      <c r="CV20">
        <v>0.60840000000000005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482</v>
      </c>
      <c r="DR20">
        <v>291</v>
      </c>
      <c r="DS20">
        <v>8</v>
      </c>
      <c r="DT20">
        <v>4.4000000000000004</v>
      </c>
      <c r="DU20">
        <v>2698</v>
      </c>
      <c r="DV20">
        <v>2.0013569677325E-2</v>
      </c>
      <c r="DW20">
        <v>1.9460579676000001E-5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36081071701</v>
      </c>
      <c r="H21" t="s">
        <v>1752</v>
      </c>
      <c r="I21">
        <v>7.3386800000000002E-2</v>
      </c>
      <c r="J21">
        <v>5591</v>
      </c>
      <c r="K21">
        <v>925</v>
      </c>
      <c r="L21">
        <v>2688</v>
      </c>
      <c r="M21">
        <v>70</v>
      </c>
      <c r="N21">
        <v>2491</v>
      </c>
      <c r="O21">
        <v>160</v>
      </c>
      <c r="P21">
        <v>816</v>
      </c>
      <c r="Q21">
        <v>260</v>
      </c>
      <c r="R21">
        <v>132</v>
      </c>
      <c r="S21">
        <v>107</v>
      </c>
      <c r="T21">
        <v>35142</v>
      </c>
      <c r="U21">
        <v>6448</v>
      </c>
      <c r="V21">
        <v>533</v>
      </c>
      <c r="W21">
        <v>309</v>
      </c>
      <c r="X21">
        <v>1298</v>
      </c>
      <c r="Y21">
        <v>267</v>
      </c>
      <c r="Z21">
        <v>745</v>
      </c>
      <c r="AA21">
        <v>346</v>
      </c>
      <c r="AB21">
        <v>902</v>
      </c>
      <c r="AC21">
        <v>205</v>
      </c>
      <c r="AD21">
        <v>120</v>
      </c>
      <c r="AE21">
        <v>68.900000000000006</v>
      </c>
      <c r="AF21">
        <v>2225</v>
      </c>
      <c r="AG21">
        <v>1352.7</v>
      </c>
      <c r="AH21">
        <v>831</v>
      </c>
      <c r="AI21">
        <v>237.599999999999</v>
      </c>
      <c r="AJ21">
        <v>2528</v>
      </c>
      <c r="AK21">
        <v>87.599999999999895</v>
      </c>
      <c r="AL21">
        <v>0</v>
      </c>
      <c r="AM21">
        <v>16</v>
      </c>
      <c r="AN21">
        <v>239</v>
      </c>
      <c r="AO21">
        <v>122.099999999999</v>
      </c>
      <c r="AP21">
        <v>1084</v>
      </c>
      <c r="AQ21">
        <v>198</v>
      </c>
      <c r="AR21">
        <v>5</v>
      </c>
      <c r="AS21">
        <v>10</v>
      </c>
      <c r="AT21">
        <v>14.6</v>
      </c>
      <c r="AU21">
        <v>4.8</v>
      </c>
      <c r="AV21">
        <v>4.7</v>
      </c>
      <c r="AW21">
        <v>3.4</v>
      </c>
      <c r="AX21">
        <v>35142</v>
      </c>
      <c r="AY21">
        <v>6448</v>
      </c>
      <c r="AZ21">
        <v>11.6</v>
      </c>
      <c r="BA21">
        <v>5.9</v>
      </c>
      <c r="BB21">
        <v>23.1999999999999</v>
      </c>
      <c r="BC21">
        <v>6.2</v>
      </c>
      <c r="BD21">
        <v>13.3</v>
      </c>
      <c r="BE21">
        <v>5.8</v>
      </c>
      <c r="BF21">
        <v>16.100000000000001</v>
      </c>
      <c r="BG21">
        <v>4.4000000000000004</v>
      </c>
      <c r="BH21">
        <v>4.8</v>
      </c>
      <c r="BI21">
        <v>2.7</v>
      </c>
      <c r="BJ21">
        <v>39.799999999999898</v>
      </c>
      <c r="BK21">
        <v>23.3</v>
      </c>
      <c r="BL21">
        <v>15.6999999999999</v>
      </c>
      <c r="BM21">
        <v>3.9</v>
      </c>
      <c r="BN21">
        <v>94</v>
      </c>
      <c r="BO21">
        <v>2.1</v>
      </c>
      <c r="BP21">
        <v>0</v>
      </c>
      <c r="BQ21">
        <v>1.1000000000000001</v>
      </c>
      <c r="BR21">
        <v>9.6</v>
      </c>
      <c r="BS21">
        <v>4.9000000000000004</v>
      </c>
      <c r="BT21">
        <v>43.5</v>
      </c>
      <c r="BU21">
        <v>7.1</v>
      </c>
      <c r="BV21">
        <v>0.1</v>
      </c>
      <c r="BW21">
        <v>0.2</v>
      </c>
      <c r="BX21">
        <v>0.58720000000000006</v>
      </c>
      <c r="BY21">
        <v>0.2394</v>
      </c>
      <c r="BZ21">
        <v>0.31879999999999997</v>
      </c>
      <c r="CA21">
        <v>0.50139999999999996</v>
      </c>
      <c r="CB21">
        <v>1.6468</v>
      </c>
      <c r="CC21">
        <v>0.3977</v>
      </c>
      <c r="CD21">
        <v>0.9234</v>
      </c>
      <c r="CE21">
        <v>9.6600000000000005E-2</v>
      </c>
      <c r="CF21">
        <v>0.83730000000000004</v>
      </c>
      <c r="CG21">
        <v>0.2908</v>
      </c>
      <c r="CH21">
        <v>2.1480000000000001</v>
      </c>
      <c r="CI21">
        <v>0.58750000000000002</v>
      </c>
      <c r="CJ21">
        <v>0.55330000000000001</v>
      </c>
      <c r="CK21">
        <v>0.85129999999999995</v>
      </c>
      <c r="CL21">
        <v>1.4047000000000001</v>
      </c>
      <c r="CM21">
        <v>0.70820000000000005</v>
      </c>
      <c r="CN21">
        <v>0.96540000000000004</v>
      </c>
      <c r="CO21">
        <v>0</v>
      </c>
      <c r="CP21">
        <v>0.80110000000000003</v>
      </c>
      <c r="CQ21">
        <v>0.7238</v>
      </c>
      <c r="CR21">
        <v>0.32450000000000001</v>
      </c>
      <c r="CS21">
        <v>2.8148</v>
      </c>
      <c r="CT21">
        <v>0.76780000000000004</v>
      </c>
      <c r="CU21">
        <v>8.0143000000000004</v>
      </c>
      <c r="CV21">
        <v>0.64859999999999995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2</v>
      </c>
      <c r="DQ21">
        <v>308</v>
      </c>
      <c r="DR21">
        <v>219</v>
      </c>
      <c r="DS21">
        <v>5.5</v>
      </c>
      <c r="DT21">
        <v>3.3</v>
      </c>
      <c r="DU21">
        <v>9513</v>
      </c>
      <c r="DV21">
        <v>2.1981706530329E-2</v>
      </c>
      <c r="DW21">
        <v>2.0131652777E-5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36081071702</v>
      </c>
      <c r="H22" t="s">
        <v>1666</v>
      </c>
      <c r="I22">
        <v>8.7639700000000001E-2</v>
      </c>
      <c r="J22">
        <v>3716</v>
      </c>
      <c r="K22">
        <v>334</v>
      </c>
      <c r="L22">
        <v>1963</v>
      </c>
      <c r="M22">
        <v>63</v>
      </c>
      <c r="N22">
        <v>1910</v>
      </c>
      <c r="O22">
        <v>71</v>
      </c>
      <c r="P22">
        <v>547</v>
      </c>
      <c r="Q22">
        <v>197</v>
      </c>
      <c r="R22">
        <v>111</v>
      </c>
      <c r="S22">
        <v>64</v>
      </c>
      <c r="T22">
        <v>32302</v>
      </c>
      <c r="U22">
        <v>4063</v>
      </c>
      <c r="V22">
        <v>163</v>
      </c>
      <c r="W22">
        <v>86</v>
      </c>
      <c r="X22">
        <v>863</v>
      </c>
      <c r="Y22">
        <v>169</v>
      </c>
      <c r="Z22">
        <v>448</v>
      </c>
      <c r="AA22">
        <v>183</v>
      </c>
      <c r="AB22">
        <v>575</v>
      </c>
      <c r="AC22">
        <v>148</v>
      </c>
      <c r="AD22">
        <v>62</v>
      </c>
      <c r="AE22">
        <v>56.1</v>
      </c>
      <c r="AF22">
        <v>2214</v>
      </c>
      <c r="AG22">
        <v>496.19999999999902</v>
      </c>
      <c r="AH22">
        <v>452</v>
      </c>
      <c r="AI22">
        <v>161.599999999999</v>
      </c>
      <c r="AJ22">
        <v>1891</v>
      </c>
      <c r="AK22">
        <v>96.799999999999898</v>
      </c>
      <c r="AL22">
        <v>0</v>
      </c>
      <c r="AM22">
        <v>11</v>
      </c>
      <c r="AN22">
        <v>170</v>
      </c>
      <c r="AO22">
        <v>95.799999999999898</v>
      </c>
      <c r="AP22">
        <v>1008</v>
      </c>
      <c r="AQ22">
        <v>156</v>
      </c>
      <c r="AR22">
        <v>0</v>
      </c>
      <c r="AS22">
        <v>11</v>
      </c>
      <c r="AT22">
        <v>14.6999999999999</v>
      </c>
      <c r="AU22">
        <v>5.4</v>
      </c>
      <c r="AV22">
        <v>5.7</v>
      </c>
      <c r="AW22">
        <v>3.2</v>
      </c>
      <c r="AX22">
        <v>32302</v>
      </c>
      <c r="AY22">
        <v>4063</v>
      </c>
      <c r="AZ22">
        <v>5.5</v>
      </c>
      <c r="BA22">
        <v>2.9</v>
      </c>
      <c r="BB22">
        <v>23.1999999999999</v>
      </c>
      <c r="BC22">
        <v>4.5</v>
      </c>
      <c r="BD22">
        <v>12.1</v>
      </c>
      <c r="BE22">
        <v>4.8</v>
      </c>
      <c r="BF22">
        <v>15.5</v>
      </c>
      <c r="BG22">
        <v>3.9</v>
      </c>
      <c r="BH22">
        <v>3.2</v>
      </c>
      <c r="BI22">
        <v>2.9</v>
      </c>
      <c r="BJ22">
        <v>59.6</v>
      </c>
      <c r="BK22">
        <v>12.1999999999999</v>
      </c>
      <c r="BL22">
        <v>12.4</v>
      </c>
      <c r="BM22">
        <v>4.3</v>
      </c>
      <c r="BN22">
        <v>96.299999999999898</v>
      </c>
      <c r="BO22">
        <v>3.8</v>
      </c>
      <c r="BP22">
        <v>0</v>
      </c>
      <c r="BQ22">
        <v>1.5</v>
      </c>
      <c r="BR22">
        <v>8.9</v>
      </c>
      <c r="BS22">
        <v>5</v>
      </c>
      <c r="BT22">
        <v>52.799999999999898</v>
      </c>
      <c r="BU22">
        <v>7.9</v>
      </c>
      <c r="BV22">
        <v>0</v>
      </c>
      <c r="BW22">
        <v>0.3</v>
      </c>
      <c r="BX22">
        <v>0.58930000000000005</v>
      </c>
      <c r="BY22">
        <v>0.3533</v>
      </c>
      <c r="BZ22">
        <v>0.38650000000000001</v>
      </c>
      <c r="CA22">
        <v>0.1978</v>
      </c>
      <c r="CB22">
        <v>1.5267999999999999</v>
      </c>
      <c r="CC22">
        <v>0.36170000000000002</v>
      </c>
      <c r="CD22">
        <v>0.9234</v>
      </c>
      <c r="CE22">
        <v>7.5200000000000003E-2</v>
      </c>
      <c r="CF22">
        <v>0.81059999999999999</v>
      </c>
      <c r="CG22">
        <v>0.1711</v>
      </c>
      <c r="CH22">
        <v>1.9802999999999999</v>
      </c>
      <c r="CI22">
        <v>0.47320000000000001</v>
      </c>
      <c r="CJ22">
        <v>0.65959999999999996</v>
      </c>
      <c r="CK22">
        <v>0.8</v>
      </c>
      <c r="CL22">
        <v>1.4596</v>
      </c>
      <c r="CM22">
        <v>0.74609999999999999</v>
      </c>
      <c r="CN22">
        <v>0.9788</v>
      </c>
      <c r="CO22">
        <v>0</v>
      </c>
      <c r="CP22">
        <v>0.78110000000000002</v>
      </c>
      <c r="CQ22">
        <v>0.78169999999999995</v>
      </c>
      <c r="CR22">
        <v>0</v>
      </c>
      <c r="CS22">
        <v>2.5415999999999999</v>
      </c>
      <c r="CT22">
        <v>0.64700000000000002</v>
      </c>
      <c r="CU22">
        <v>7.5084</v>
      </c>
      <c r="CV22">
        <v>0.57150000000000001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2</v>
      </c>
      <c r="DQ22">
        <v>332</v>
      </c>
      <c r="DR22">
        <v>154</v>
      </c>
      <c r="DS22">
        <v>8.9</v>
      </c>
      <c r="DT22">
        <v>4</v>
      </c>
      <c r="DU22">
        <v>2659</v>
      </c>
      <c r="DV22">
        <v>2.4538762815038001E-2</v>
      </c>
      <c r="DW22">
        <v>2.1507264425999999E-5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36081071900</v>
      </c>
      <c r="H23" t="s">
        <v>1665</v>
      </c>
      <c r="I23">
        <v>6.4074800000000001E-2</v>
      </c>
      <c r="J23">
        <v>2271</v>
      </c>
      <c r="K23">
        <v>262</v>
      </c>
      <c r="L23">
        <v>1037</v>
      </c>
      <c r="M23">
        <v>39</v>
      </c>
      <c r="N23">
        <v>967</v>
      </c>
      <c r="O23">
        <v>56</v>
      </c>
      <c r="P23">
        <v>380</v>
      </c>
      <c r="Q23">
        <v>123</v>
      </c>
      <c r="R23">
        <v>21</v>
      </c>
      <c r="S23">
        <v>17</v>
      </c>
      <c r="T23">
        <v>28839</v>
      </c>
      <c r="U23">
        <v>4455</v>
      </c>
      <c r="V23">
        <v>342</v>
      </c>
      <c r="W23">
        <v>118</v>
      </c>
      <c r="X23">
        <v>447</v>
      </c>
      <c r="Y23">
        <v>91</v>
      </c>
      <c r="Z23">
        <v>298</v>
      </c>
      <c r="AA23">
        <v>141</v>
      </c>
      <c r="AB23">
        <v>287</v>
      </c>
      <c r="AC23">
        <v>85</v>
      </c>
      <c r="AD23">
        <v>48</v>
      </c>
      <c r="AE23">
        <v>35.399999999999899</v>
      </c>
      <c r="AF23">
        <v>922</v>
      </c>
      <c r="AG23">
        <v>367</v>
      </c>
      <c r="AH23">
        <v>528</v>
      </c>
      <c r="AI23">
        <v>143.69999999999899</v>
      </c>
      <c r="AJ23">
        <v>453</v>
      </c>
      <c r="AK23">
        <v>81.7</v>
      </c>
      <c r="AL23">
        <v>0</v>
      </c>
      <c r="AM23">
        <v>11</v>
      </c>
      <c r="AN23">
        <v>35</v>
      </c>
      <c r="AO23">
        <v>33.700000000000003</v>
      </c>
      <c r="AP23">
        <v>525</v>
      </c>
      <c r="AQ23">
        <v>86</v>
      </c>
      <c r="AR23">
        <v>0</v>
      </c>
      <c r="AS23">
        <v>11</v>
      </c>
      <c r="AT23">
        <v>16.6999999999999</v>
      </c>
      <c r="AU23">
        <v>5.9</v>
      </c>
      <c r="AV23">
        <v>1.8</v>
      </c>
      <c r="AW23">
        <v>1.4</v>
      </c>
      <c r="AX23">
        <v>28839</v>
      </c>
      <c r="AY23">
        <v>4455</v>
      </c>
      <c r="AZ23">
        <v>19</v>
      </c>
      <c r="BA23">
        <v>6.6</v>
      </c>
      <c r="BB23">
        <v>19.6999999999999</v>
      </c>
      <c r="BC23">
        <v>5</v>
      </c>
      <c r="BD23">
        <v>13.1</v>
      </c>
      <c r="BE23">
        <v>6</v>
      </c>
      <c r="BF23">
        <v>12.6</v>
      </c>
      <c r="BG23">
        <v>4</v>
      </c>
      <c r="BH23">
        <v>5</v>
      </c>
      <c r="BI23">
        <v>3.7</v>
      </c>
      <c r="BJ23">
        <v>40.6</v>
      </c>
      <c r="BK23">
        <v>15.5</v>
      </c>
      <c r="BL23">
        <v>24.399999999999899</v>
      </c>
      <c r="BM23">
        <v>6</v>
      </c>
      <c r="BN23">
        <v>43.7</v>
      </c>
      <c r="BO23">
        <v>7.7</v>
      </c>
      <c r="BP23">
        <v>0</v>
      </c>
      <c r="BQ23">
        <v>2.8</v>
      </c>
      <c r="BR23">
        <v>3.6</v>
      </c>
      <c r="BS23">
        <v>3.5</v>
      </c>
      <c r="BT23">
        <v>54.299999999999898</v>
      </c>
      <c r="BU23">
        <v>8.4</v>
      </c>
      <c r="BV23">
        <v>0</v>
      </c>
      <c r="BW23">
        <v>0.5</v>
      </c>
      <c r="BX23">
        <v>0.64590000000000003</v>
      </c>
      <c r="BY23">
        <v>2.3300000000000001E-2</v>
      </c>
      <c r="BZ23">
        <v>0.49259999999999998</v>
      </c>
      <c r="CA23">
        <v>0.73440000000000005</v>
      </c>
      <c r="CB23">
        <v>1.8962000000000001</v>
      </c>
      <c r="CC23">
        <v>0.4803</v>
      </c>
      <c r="CD23">
        <v>0.8175</v>
      </c>
      <c r="CE23">
        <v>9.2700000000000005E-2</v>
      </c>
      <c r="CF23">
        <v>0.6462</v>
      </c>
      <c r="CG23">
        <v>0.30209999999999998</v>
      </c>
      <c r="CH23">
        <v>1.8586</v>
      </c>
      <c r="CI23">
        <v>0.38629999999999998</v>
      </c>
      <c r="CJ23">
        <v>0.55869999999999997</v>
      </c>
      <c r="CK23">
        <v>0.93759999999999999</v>
      </c>
      <c r="CL23">
        <v>1.4963</v>
      </c>
      <c r="CM23">
        <v>0.76890000000000003</v>
      </c>
      <c r="CN23">
        <v>0.78359999999999996</v>
      </c>
      <c r="CO23">
        <v>0</v>
      </c>
      <c r="CP23">
        <v>0.56359999999999999</v>
      </c>
      <c r="CQ23">
        <v>0.79159999999999997</v>
      </c>
      <c r="CR23">
        <v>0</v>
      </c>
      <c r="CS23">
        <v>2.1387999999999998</v>
      </c>
      <c r="CT23">
        <v>0.45</v>
      </c>
      <c r="CU23">
        <v>7.3898999999999999</v>
      </c>
      <c r="CV23">
        <v>0.55510000000000004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193</v>
      </c>
      <c r="DR23">
        <v>103</v>
      </c>
      <c r="DS23">
        <v>8.5</v>
      </c>
      <c r="DT23">
        <v>4.4000000000000004</v>
      </c>
      <c r="DU23">
        <v>1027</v>
      </c>
      <c r="DV23">
        <v>1.6685102818188999E-2</v>
      </c>
      <c r="DW23">
        <v>1.7314376652999999E-5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36081072100</v>
      </c>
      <c r="H24" t="s">
        <v>1751</v>
      </c>
      <c r="I24">
        <v>6.5763600000000005E-2</v>
      </c>
      <c r="J24">
        <v>4531</v>
      </c>
      <c r="K24">
        <v>640</v>
      </c>
      <c r="L24">
        <v>2370</v>
      </c>
      <c r="M24">
        <v>75</v>
      </c>
      <c r="N24">
        <v>2124</v>
      </c>
      <c r="O24">
        <v>156</v>
      </c>
      <c r="P24">
        <v>835</v>
      </c>
      <c r="Q24">
        <v>466</v>
      </c>
      <c r="R24">
        <v>288</v>
      </c>
      <c r="S24">
        <v>158</v>
      </c>
      <c r="T24">
        <v>35935</v>
      </c>
      <c r="U24">
        <v>8271</v>
      </c>
      <c r="V24">
        <v>239</v>
      </c>
      <c r="W24">
        <v>116</v>
      </c>
      <c r="X24">
        <v>892</v>
      </c>
      <c r="Y24">
        <v>208</v>
      </c>
      <c r="Z24">
        <v>459</v>
      </c>
      <c r="AA24">
        <v>183</v>
      </c>
      <c r="AB24">
        <v>715</v>
      </c>
      <c r="AC24">
        <v>197</v>
      </c>
      <c r="AD24">
        <v>69</v>
      </c>
      <c r="AE24">
        <v>72.099999999999895</v>
      </c>
      <c r="AF24">
        <v>2081</v>
      </c>
      <c r="AG24">
        <v>817.1</v>
      </c>
      <c r="AH24">
        <v>533</v>
      </c>
      <c r="AI24">
        <v>191.4</v>
      </c>
      <c r="AJ24">
        <v>2081</v>
      </c>
      <c r="AK24">
        <v>133.80000000000001</v>
      </c>
      <c r="AL24">
        <v>0</v>
      </c>
      <c r="AM24">
        <v>11</v>
      </c>
      <c r="AN24">
        <v>162</v>
      </c>
      <c r="AO24">
        <v>116.299999999999</v>
      </c>
      <c r="AP24">
        <v>1106</v>
      </c>
      <c r="AQ24">
        <v>209</v>
      </c>
      <c r="AR24">
        <v>0</v>
      </c>
      <c r="AS24">
        <v>11</v>
      </c>
      <c r="AT24">
        <v>18.5</v>
      </c>
      <c r="AU24">
        <v>9.5</v>
      </c>
      <c r="AV24">
        <v>11.8</v>
      </c>
      <c r="AW24">
        <v>6</v>
      </c>
      <c r="AX24">
        <v>35935</v>
      </c>
      <c r="AY24">
        <v>8271</v>
      </c>
      <c r="AZ24">
        <v>6.6</v>
      </c>
      <c r="BA24">
        <v>3.4</v>
      </c>
      <c r="BB24">
        <v>19.6999999999999</v>
      </c>
      <c r="BC24">
        <v>5.4</v>
      </c>
      <c r="BD24">
        <v>10.1</v>
      </c>
      <c r="BE24">
        <v>3.8</v>
      </c>
      <c r="BF24">
        <v>15.8</v>
      </c>
      <c r="BG24">
        <v>4.4000000000000004</v>
      </c>
      <c r="BH24">
        <v>3.2</v>
      </c>
      <c r="BI24">
        <v>3.4</v>
      </c>
      <c r="BJ24">
        <v>45.899999999999899</v>
      </c>
      <c r="BK24">
        <v>16.8</v>
      </c>
      <c r="BL24">
        <v>12.1999999999999</v>
      </c>
      <c r="BM24">
        <v>4</v>
      </c>
      <c r="BN24">
        <v>87.799999999999898</v>
      </c>
      <c r="BO24">
        <v>4.9000000000000004</v>
      </c>
      <c r="BP24">
        <v>0</v>
      </c>
      <c r="BQ24">
        <v>1.3</v>
      </c>
      <c r="BR24">
        <v>7.6</v>
      </c>
      <c r="BS24">
        <v>5.4</v>
      </c>
      <c r="BT24">
        <v>52.1</v>
      </c>
      <c r="BU24">
        <v>9.5</v>
      </c>
      <c r="BV24">
        <v>0</v>
      </c>
      <c r="BW24">
        <v>0.2</v>
      </c>
      <c r="BX24">
        <v>0.68759999999999999</v>
      </c>
      <c r="BY24">
        <v>0.8357</v>
      </c>
      <c r="BZ24">
        <v>0.2984</v>
      </c>
      <c r="CA24">
        <v>0.2555</v>
      </c>
      <c r="CB24">
        <v>2.0771999999999999</v>
      </c>
      <c r="CC24">
        <v>0.54179999999999995</v>
      </c>
      <c r="CD24">
        <v>0.8175</v>
      </c>
      <c r="CE24">
        <v>4.9799999999999997E-2</v>
      </c>
      <c r="CF24">
        <v>0.82320000000000004</v>
      </c>
      <c r="CG24">
        <v>0.17169999999999999</v>
      </c>
      <c r="CH24">
        <v>1.8624000000000001</v>
      </c>
      <c r="CI24">
        <v>0.38879999999999998</v>
      </c>
      <c r="CJ24">
        <v>0.59250000000000003</v>
      </c>
      <c r="CK24">
        <v>0.79779999999999995</v>
      </c>
      <c r="CL24">
        <v>1.3902000000000001</v>
      </c>
      <c r="CM24">
        <v>0.69769999999999999</v>
      </c>
      <c r="CN24">
        <v>0.92959999999999998</v>
      </c>
      <c r="CO24">
        <v>0</v>
      </c>
      <c r="CP24">
        <v>0.74460000000000004</v>
      </c>
      <c r="CQ24">
        <v>0.77610000000000001</v>
      </c>
      <c r="CR24">
        <v>0</v>
      </c>
      <c r="CS24">
        <v>2.4502999999999999</v>
      </c>
      <c r="CT24">
        <v>0.59919999999999995</v>
      </c>
      <c r="CU24">
        <v>7.7801</v>
      </c>
      <c r="CV24">
        <v>0.61380000000000001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457</v>
      </c>
      <c r="DR24">
        <v>226</v>
      </c>
      <c r="DS24">
        <v>10.1</v>
      </c>
      <c r="DT24">
        <v>4.8</v>
      </c>
      <c r="DU24">
        <v>4953</v>
      </c>
      <c r="DV24">
        <v>1.8799038974415001E-2</v>
      </c>
      <c r="DW24">
        <v>1.8403807659999999E-5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36081072300</v>
      </c>
      <c r="H25" t="s">
        <v>1750</v>
      </c>
      <c r="I25">
        <v>0.1814896</v>
      </c>
      <c r="J25">
        <v>2102</v>
      </c>
      <c r="K25">
        <v>276</v>
      </c>
      <c r="L25">
        <v>881</v>
      </c>
      <c r="M25">
        <v>38</v>
      </c>
      <c r="N25">
        <v>745</v>
      </c>
      <c r="O25">
        <v>78</v>
      </c>
      <c r="P25">
        <v>99</v>
      </c>
      <c r="Q25">
        <v>74</v>
      </c>
      <c r="R25">
        <v>69</v>
      </c>
      <c r="S25">
        <v>45</v>
      </c>
      <c r="T25">
        <v>73011</v>
      </c>
      <c r="U25">
        <v>17273</v>
      </c>
      <c r="V25">
        <v>77</v>
      </c>
      <c r="W25">
        <v>52</v>
      </c>
      <c r="X25">
        <v>388</v>
      </c>
      <c r="Y25">
        <v>94</v>
      </c>
      <c r="Z25">
        <v>535</v>
      </c>
      <c r="AA25">
        <v>143</v>
      </c>
      <c r="AB25">
        <v>140</v>
      </c>
      <c r="AC25">
        <v>52</v>
      </c>
      <c r="AD25">
        <v>6</v>
      </c>
      <c r="AE25">
        <v>14.1999999999999</v>
      </c>
      <c r="AF25">
        <v>907</v>
      </c>
      <c r="AG25">
        <v>359.89999999999901</v>
      </c>
      <c r="AH25">
        <v>43</v>
      </c>
      <c r="AI25">
        <v>48</v>
      </c>
      <c r="AJ25">
        <v>228</v>
      </c>
      <c r="AK25">
        <v>53.2</v>
      </c>
      <c r="AL25">
        <v>0</v>
      </c>
      <c r="AM25">
        <v>11</v>
      </c>
      <c r="AN25">
        <v>18</v>
      </c>
      <c r="AO25">
        <v>31</v>
      </c>
      <c r="AP25">
        <v>76</v>
      </c>
      <c r="AQ25">
        <v>31</v>
      </c>
      <c r="AR25">
        <v>0</v>
      </c>
      <c r="AS25">
        <v>11</v>
      </c>
      <c r="AT25">
        <v>4.7</v>
      </c>
      <c r="AU25">
        <v>3.7</v>
      </c>
      <c r="AV25">
        <v>6</v>
      </c>
      <c r="AW25">
        <v>3.7</v>
      </c>
      <c r="AX25">
        <v>73011</v>
      </c>
      <c r="AY25">
        <v>17273</v>
      </c>
      <c r="AZ25">
        <v>5.4</v>
      </c>
      <c r="BA25">
        <v>3.7</v>
      </c>
      <c r="BB25">
        <v>18.5</v>
      </c>
      <c r="BC25">
        <v>4.7</v>
      </c>
      <c r="BD25">
        <v>25.5</v>
      </c>
      <c r="BE25">
        <v>5.9</v>
      </c>
      <c r="BF25">
        <v>6.7</v>
      </c>
      <c r="BG25">
        <v>2.5</v>
      </c>
      <c r="BH25">
        <v>0.8</v>
      </c>
      <c r="BI25">
        <v>1.9</v>
      </c>
      <c r="BJ25">
        <v>43.1</v>
      </c>
      <c r="BK25">
        <v>16.1999999999999</v>
      </c>
      <c r="BL25">
        <v>2.1</v>
      </c>
      <c r="BM25">
        <v>2.2999999999999998</v>
      </c>
      <c r="BN25">
        <v>25.899999999999899</v>
      </c>
      <c r="BO25">
        <v>5.9</v>
      </c>
      <c r="BP25">
        <v>0</v>
      </c>
      <c r="BQ25">
        <v>3.3</v>
      </c>
      <c r="BR25">
        <v>2.4</v>
      </c>
      <c r="BS25">
        <v>4.2</v>
      </c>
      <c r="BT25">
        <v>10.1999999999999</v>
      </c>
      <c r="BU25">
        <v>4.0999999999999996</v>
      </c>
      <c r="BV25">
        <v>0</v>
      </c>
      <c r="BW25">
        <v>0.5</v>
      </c>
      <c r="BX25">
        <v>0.16839999999999999</v>
      </c>
      <c r="BY25">
        <v>0.39150000000000001</v>
      </c>
      <c r="BZ25">
        <v>4.7500000000000001E-2</v>
      </c>
      <c r="CA25">
        <v>0.19339999999999999</v>
      </c>
      <c r="CB25">
        <v>0.80079999999999996</v>
      </c>
      <c r="CC25">
        <v>0.1348</v>
      </c>
      <c r="CD25">
        <v>0.76539999999999997</v>
      </c>
      <c r="CE25">
        <v>0.78890000000000005</v>
      </c>
      <c r="CF25">
        <v>0.13239999999999999</v>
      </c>
      <c r="CG25">
        <v>3.6900000000000002E-2</v>
      </c>
      <c r="CH25">
        <v>1.7237</v>
      </c>
      <c r="CI25">
        <v>0.29870000000000002</v>
      </c>
      <c r="CJ25">
        <v>0.57350000000000001</v>
      </c>
      <c r="CK25">
        <v>0.45300000000000001</v>
      </c>
      <c r="CL25">
        <v>1.0266</v>
      </c>
      <c r="CM25">
        <v>0.49980000000000002</v>
      </c>
      <c r="CN25">
        <v>0.71050000000000002</v>
      </c>
      <c r="CO25">
        <v>0</v>
      </c>
      <c r="CP25">
        <v>0.46250000000000002</v>
      </c>
      <c r="CQ25">
        <v>0.4037</v>
      </c>
      <c r="CR25">
        <v>0</v>
      </c>
      <c r="CS25">
        <v>1.5767</v>
      </c>
      <c r="CT25">
        <v>0.2268</v>
      </c>
      <c r="CU25">
        <v>5.1276000000000002</v>
      </c>
      <c r="CV25">
        <v>0.1845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55</v>
      </c>
      <c r="DR25">
        <v>43</v>
      </c>
      <c r="DS25">
        <v>2.6</v>
      </c>
      <c r="DT25">
        <v>2.1</v>
      </c>
      <c r="DU25">
        <v>1459</v>
      </c>
      <c r="DV25">
        <v>3.3024762801082998E-2</v>
      </c>
      <c r="DW25">
        <v>5.0621032047999998E-5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36081072900</v>
      </c>
      <c r="H26" t="s">
        <v>1749</v>
      </c>
      <c r="I26">
        <v>7.4799900000000002E-2</v>
      </c>
      <c r="J26">
        <v>1254</v>
      </c>
      <c r="K26">
        <v>149</v>
      </c>
      <c r="L26">
        <v>509</v>
      </c>
      <c r="M26">
        <v>29</v>
      </c>
      <c r="N26">
        <v>428</v>
      </c>
      <c r="O26">
        <v>55</v>
      </c>
      <c r="P26">
        <v>87</v>
      </c>
      <c r="Q26">
        <v>52</v>
      </c>
      <c r="R26">
        <v>50</v>
      </c>
      <c r="S26">
        <v>28</v>
      </c>
      <c r="T26">
        <v>35046</v>
      </c>
      <c r="U26">
        <v>3809</v>
      </c>
      <c r="V26">
        <v>44</v>
      </c>
      <c r="W26">
        <v>27</v>
      </c>
      <c r="X26">
        <v>250</v>
      </c>
      <c r="Y26">
        <v>57</v>
      </c>
      <c r="Z26">
        <v>270</v>
      </c>
      <c r="AA26">
        <v>60</v>
      </c>
      <c r="AB26">
        <v>107</v>
      </c>
      <c r="AC26">
        <v>46</v>
      </c>
      <c r="AD26">
        <v>8</v>
      </c>
      <c r="AE26">
        <v>15.6</v>
      </c>
      <c r="AF26">
        <v>671</v>
      </c>
      <c r="AG26">
        <v>194.5</v>
      </c>
      <c r="AH26">
        <v>59</v>
      </c>
      <c r="AI26">
        <v>49.2</v>
      </c>
      <c r="AJ26">
        <v>0</v>
      </c>
      <c r="AK26">
        <v>15.6</v>
      </c>
      <c r="AL26">
        <v>0</v>
      </c>
      <c r="AM26">
        <v>11</v>
      </c>
      <c r="AN26">
        <v>21</v>
      </c>
      <c r="AO26">
        <v>13.6</v>
      </c>
      <c r="AP26">
        <v>87</v>
      </c>
      <c r="AQ26">
        <v>40</v>
      </c>
      <c r="AR26">
        <v>9</v>
      </c>
      <c r="AS26">
        <v>11</v>
      </c>
      <c r="AT26">
        <v>6.9</v>
      </c>
      <c r="AU26">
        <v>3.9</v>
      </c>
      <c r="AV26">
        <v>8</v>
      </c>
      <c r="AW26">
        <v>4.3</v>
      </c>
      <c r="AX26">
        <v>35046</v>
      </c>
      <c r="AY26">
        <v>3809</v>
      </c>
      <c r="AZ26">
        <v>4.8</v>
      </c>
      <c r="BA26">
        <v>2.8</v>
      </c>
      <c r="BB26">
        <v>19.899999999999899</v>
      </c>
      <c r="BC26">
        <v>4.5</v>
      </c>
      <c r="BD26">
        <v>21.5</v>
      </c>
      <c r="BE26">
        <v>4</v>
      </c>
      <c r="BF26">
        <v>8.5</v>
      </c>
      <c r="BG26">
        <v>3.7</v>
      </c>
      <c r="BH26">
        <v>1.9</v>
      </c>
      <c r="BI26">
        <v>3.6</v>
      </c>
      <c r="BJ26">
        <v>53.5</v>
      </c>
      <c r="BK26">
        <v>14.1</v>
      </c>
      <c r="BL26">
        <v>4.9000000000000004</v>
      </c>
      <c r="BM26">
        <v>4.0999999999999996</v>
      </c>
      <c r="BN26">
        <v>0</v>
      </c>
      <c r="BO26">
        <v>3.1</v>
      </c>
      <c r="BP26">
        <v>0</v>
      </c>
      <c r="BQ26">
        <v>5.7</v>
      </c>
      <c r="BR26">
        <v>4.9000000000000004</v>
      </c>
      <c r="BS26">
        <v>3.1</v>
      </c>
      <c r="BT26">
        <v>20.3</v>
      </c>
      <c r="BU26">
        <v>9</v>
      </c>
      <c r="BV26">
        <v>0.7</v>
      </c>
      <c r="BW26">
        <v>0.9</v>
      </c>
      <c r="BX26">
        <v>0.27639999999999998</v>
      </c>
      <c r="BY26">
        <v>0.6048</v>
      </c>
      <c r="BZ26">
        <v>0.32069999999999999</v>
      </c>
      <c r="CA26">
        <v>0.1623</v>
      </c>
      <c r="CB26">
        <v>1.3643000000000001</v>
      </c>
      <c r="CC26">
        <v>0.31240000000000001</v>
      </c>
      <c r="CD26">
        <v>0.8266</v>
      </c>
      <c r="CE26">
        <v>0.5202</v>
      </c>
      <c r="CF26">
        <v>0.28089999999999998</v>
      </c>
      <c r="CG26">
        <v>7.9500000000000001E-2</v>
      </c>
      <c r="CH26">
        <v>1.7072000000000001</v>
      </c>
      <c r="CI26">
        <v>0.28649999999999998</v>
      </c>
      <c r="CJ26">
        <v>0.63160000000000005</v>
      </c>
      <c r="CK26">
        <v>0.62009999999999998</v>
      </c>
      <c r="CL26">
        <v>1.2516</v>
      </c>
      <c r="CM26">
        <v>0.61880000000000002</v>
      </c>
      <c r="CN26">
        <v>0</v>
      </c>
      <c r="CO26">
        <v>0</v>
      </c>
      <c r="CP26">
        <v>0.63919999999999999</v>
      </c>
      <c r="CQ26">
        <v>0.55159999999999998</v>
      </c>
      <c r="CR26">
        <v>0.65610000000000002</v>
      </c>
      <c r="CS26">
        <v>1.8469</v>
      </c>
      <c r="CT26">
        <v>0.33090000000000003</v>
      </c>
      <c r="CU26">
        <v>6.1700999999999997</v>
      </c>
      <c r="CV26">
        <v>0.35449999999999998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70</v>
      </c>
      <c r="DR26">
        <v>43</v>
      </c>
      <c r="DS26">
        <v>5.6</v>
      </c>
      <c r="DT26">
        <v>3.3</v>
      </c>
      <c r="DU26">
        <v>1764</v>
      </c>
      <c r="DV26">
        <v>1.8671333955043001E-2</v>
      </c>
      <c r="DW26">
        <v>2.0654824707E-5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36081073100</v>
      </c>
      <c r="H27" t="s">
        <v>1748</v>
      </c>
      <c r="I27">
        <v>7.3298799999999997E-2</v>
      </c>
      <c r="J27">
        <v>1642</v>
      </c>
      <c r="K27">
        <v>171</v>
      </c>
      <c r="L27">
        <v>586</v>
      </c>
      <c r="M27">
        <v>26</v>
      </c>
      <c r="N27">
        <v>568</v>
      </c>
      <c r="O27">
        <v>33</v>
      </c>
      <c r="P27">
        <v>88</v>
      </c>
      <c r="Q27">
        <v>57</v>
      </c>
      <c r="R27">
        <v>46</v>
      </c>
      <c r="S27">
        <v>38</v>
      </c>
      <c r="T27">
        <v>42874</v>
      </c>
      <c r="U27">
        <v>5833</v>
      </c>
      <c r="V27">
        <v>37</v>
      </c>
      <c r="W27">
        <v>28</v>
      </c>
      <c r="X27">
        <v>314</v>
      </c>
      <c r="Y27">
        <v>85</v>
      </c>
      <c r="Z27">
        <v>383</v>
      </c>
      <c r="AA27">
        <v>86</v>
      </c>
      <c r="AB27">
        <v>146</v>
      </c>
      <c r="AC27">
        <v>46</v>
      </c>
      <c r="AD27">
        <v>40</v>
      </c>
      <c r="AE27">
        <v>35.700000000000003</v>
      </c>
      <c r="AF27">
        <v>601</v>
      </c>
      <c r="AG27">
        <v>270</v>
      </c>
      <c r="AH27">
        <v>89</v>
      </c>
      <c r="AI27">
        <v>57.299999999999898</v>
      </c>
      <c r="AJ27">
        <v>0</v>
      </c>
      <c r="AK27">
        <v>15.6</v>
      </c>
      <c r="AL27">
        <v>5</v>
      </c>
      <c r="AM27">
        <v>7</v>
      </c>
      <c r="AN27">
        <v>0</v>
      </c>
      <c r="AO27">
        <v>15.6</v>
      </c>
      <c r="AP27">
        <v>139</v>
      </c>
      <c r="AQ27">
        <v>44</v>
      </c>
      <c r="AR27">
        <v>0</v>
      </c>
      <c r="AS27">
        <v>11</v>
      </c>
      <c r="AT27">
        <v>5.4</v>
      </c>
      <c r="AU27">
        <v>3.6</v>
      </c>
      <c r="AV27">
        <v>5.7</v>
      </c>
      <c r="AW27">
        <v>4.8</v>
      </c>
      <c r="AX27">
        <v>42874</v>
      </c>
      <c r="AY27">
        <v>5833</v>
      </c>
      <c r="AZ27">
        <v>3.2</v>
      </c>
      <c r="BA27">
        <v>2.4</v>
      </c>
      <c r="BB27">
        <v>19.100000000000001</v>
      </c>
      <c r="BC27">
        <v>4.9000000000000004</v>
      </c>
      <c r="BD27">
        <v>23.3</v>
      </c>
      <c r="BE27">
        <v>4.5999999999999996</v>
      </c>
      <c r="BF27">
        <v>8.9</v>
      </c>
      <c r="BG27">
        <v>3.1</v>
      </c>
      <c r="BH27">
        <v>7</v>
      </c>
      <c r="BI27">
        <v>6.3</v>
      </c>
      <c r="BJ27">
        <v>36.6</v>
      </c>
      <c r="BK27">
        <v>16</v>
      </c>
      <c r="BL27">
        <v>5.8</v>
      </c>
      <c r="BM27">
        <v>3.7</v>
      </c>
      <c r="BN27">
        <v>0</v>
      </c>
      <c r="BO27">
        <v>2.7</v>
      </c>
      <c r="BP27">
        <v>0.9</v>
      </c>
      <c r="BQ27">
        <v>1.2</v>
      </c>
      <c r="BR27">
        <v>0</v>
      </c>
      <c r="BS27">
        <v>2.7</v>
      </c>
      <c r="BT27">
        <v>24.5</v>
      </c>
      <c r="BU27">
        <v>7.8</v>
      </c>
      <c r="BV27">
        <v>0</v>
      </c>
      <c r="BW27">
        <v>0.7</v>
      </c>
      <c r="BX27">
        <v>0.20519999999999999</v>
      </c>
      <c r="BY27">
        <v>0.3533</v>
      </c>
      <c r="BZ27">
        <v>0.17580000000000001</v>
      </c>
      <c r="CA27">
        <v>8.6099999999999996E-2</v>
      </c>
      <c r="CB27">
        <v>0.82040000000000002</v>
      </c>
      <c r="CC27">
        <v>0.14019999999999999</v>
      </c>
      <c r="CD27">
        <v>0.79300000000000004</v>
      </c>
      <c r="CE27">
        <v>0.66679999999999995</v>
      </c>
      <c r="CF27">
        <v>0.32029999999999997</v>
      </c>
      <c r="CG27">
        <v>0.45679999999999998</v>
      </c>
      <c r="CH27">
        <v>2.2368999999999999</v>
      </c>
      <c r="CI27">
        <v>0.64670000000000005</v>
      </c>
      <c r="CJ27">
        <v>0.52969999999999995</v>
      </c>
      <c r="CK27">
        <v>0.65549999999999997</v>
      </c>
      <c r="CL27">
        <v>1.1851</v>
      </c>
      <c r="CM27">
        <v>0.58199999999999996</v>
      </c>
      <c r="CN27">
        <v>0</v>
      </c>
      <c r="CO27">
        <v>0.76559999999999995</v>
      </c>
      <c r="CP27">
        <v>0</v>
      </c>
      <c r="CQ27">
        <v>0.58640000000000003</v>
      </c>
      <c r="CR27">
        <v>0</v>
      </c>
      <c r="CS27">
        <v>1.3520000000000001</v>
      </c>
      <c r="CT27">
        <v>0.156</v>
      </c>
      <c r="CU27">
        <v>5.5944000000000003</v>
      </c>
      <c r="CV27">
        <v>0.25700000000000001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87</v>
      </c>
      <c r="DR27">
        <v>42</v>
      </c>
      <c r="DS27">
        <v>5.3</v>
      </c>
      <c r="DT27">
        <v>2.6</v>
      </c>
      <c r="DU27">
        <v>839</v>
      </c>
      <c r="DV27">
        <v>2.2850964908494999E-2</v>
      </c>
      <c r="DW27">
        <v>2.0071062309999999E-5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36081073700</v>
      </c>
      <c r="H28" t="s">
        <v>1747</v>
      </c>
      <c r="I28">
        <v>8.1429699999999994E-2</v>
      </c>
      <c r="J28">
        <v>1722</v>
      </c>
      <c r="K28">
        <v>165</v>
      </c>
      <c r="L28">
        <v>1180</v>
      </c>
      <c r="M28">
        <v>48</v>
      </c>
      <c r="N28">
        <v>1046</v>
      </c>
      <c r="O28">
        <v>76</v>
      </c>
      <c r="P28">
        <v>93</v>
      </c>
      <c r="Q28">
        <v>56</v>
      </c>
      <c r="R28">
        <v>15</v>
      </c>
      <c r="S28">
        <v>17</v>
      </c>
      <c r="T28">
        <v>68691</v>
      </c>
      <c r="U28">
        <v>15007</v>
      </c>
      <c r="V28">
        <v>84</v>
      </c>
      <c r="W28">
        <v>60</v>
      </c>
      <c r="X28">
        <v>291</v>
      </c>
      <c r="Y28">
        <v>70</v>
      </c>
      <c r="Z28">
        <v>201</v>
      </c>
      <c r="AA28">
        <v>61</v>
      </c>
      <c r="AB28">
        <v>210</v>
      </c>
      <c r="AC28">
        <v>68</v>
      </c>
      <c r="AD28">
        <v>18</v>
      </c>
      <c r="AE28">
        <v>21.1</v>
      </c>
      <c r="AF28">
        <v>636</v>
      </c>
      <c r="AG28">
        <v>237.599999999999</v>
      </c>
      <c r="AH28">
        <v>65</v>
      </c>
      <c r="AI28">
        <v>62.6</v>
      </c>
      <c r="AJ28">
        <v>962</v>
      </c>
      <c r="AK28">
        <v>88.799999999999898</v>
      </c>
      <c r="AL28">
        <v>0</v>
      </c>
      <c r="AM28">
        <v>11</v>
      </c>
      <c r="AN28">
        <v>30</v>
      </c>
      <c r="AO28">
        <v>30.1</v>
      </c>
      <c r="AP28">
        <v>613</v>
      </c>
      <c r="AQ28">
        <v>85</v>
      </c>
      <c r="AR28">
        <v>7</v>
      </c>
      <c r="AS28">
        <v>10</v>
      </c>
      <c r="AT28">
        <v>5.4</v>
      </c>
      <c r="AU28">
        <v>3.2</v>
      </c>
      <c r="AV28">
        <v>1.4</v>
      </c>
      <c r="AW28">
        <v>1.6</v>
      </c>
      <c r="AX28">
        <v>68691</v>
      </c>
      <c r="AY28">
        <v>15007</v>
      </c>
      <c r="AZ28">
        <v>5.7</v>
      </c>
      <c r="BA28">
        <v>4.0999999999999996</v>
      </c>
      <c r="BB28">
        <v>16.899999999999899</v>
      </c>
      <c r="BC28">
        <v>4.2</v>
      </c>
      <c r="BD28">
        <v>11.6999999999999</v>
      </c>
      <c r="BE28">
        <v>3.4</v>
      </c>
      <c r="BF28">
        <v>12.1999999999999</v>
      </c>
      <c r="BG28">
        <v>4.2</v>
      </c>
      <c r="BH28">
        <v>1.7</v>
      </c>
      <c r="BI28">
        <v>2</v>
      </c>
      <c r="BJ28">
        <v>36.899999999999899</v>
      </c>
      <c r="BK28">
        <v>13.3</v>
      </c>
      <c r="BL28">
        <v>4</v>
      </c>
      <c r="BM28">
        <v>3.8</v>
      </c>
      <c r="BN28">
        <v>81.5</v>
      </c>
      <c r="BO28">
        <v>6.8</v>
      </c>
      <c r="BP28">
        <v>0</v>
      </c>
      <c r="BQ28">
        <v>2.5</v>
      </c>
      <c r="BR28">
        <v>2.9</v>
      </c>
      <c r="BS28">
        <v>2.9</v>
      </c>
      <c r="BT28">
        <v>58.6</v>
      </c>
      <c r="BU28">
        <v>6.4</v>
      </c>
      <c r="BV28">
        <v>0.4</v>
      </c>
      <c r="BW28">
        <v>0.6</v>
      </c>
      <c r="BX28">
        <v>0.20519999999999999</v>
      </c>
      <c r="BY28">
        <v>1.5699999999999999E-2</v>
      </c>
      <c r="BZ28">
        <v>5.3699999999999998E-2</v>
      </c>
      <c r="CA28">
        <v>0.20849999999999999</v>
      </c>
      <c r="CB28">
        <v>0.48299999999999998</v>
      </c>
      <c r="CC28">
        <v>5.3400000000000003E-2</v>
      </c>
      <c r="CD28">
        <v>0.66600000000000004</v>
      </c>
      <c r="CE28">
        <v>7.0400000000000004E-2</v>
      </c>
      <c r="CF28">
        <v>0.61550000000000005</v>
      </c>
      <c r="CG28">
        <v>7.2300000000000003E-2</v>
      </c>
      <c r="CH28">
        <v>1.4241999999999999</v>
      </c>
      <c r="CI28">
        <v>0.1522</v>
      </c>
      <c r="CJ28">
        <v>0.53149999999999997</v>
      </c>
      <c r="CK28">
        <v>0.57620000000000005</v>
      </c>
      <c r="CL28">
        <v>1.1076999999999999</v>
      </c>
      <c r="CM28">
        <v>0.54059999999999997</v>
      </c>
      <c r="CN28">
        <v>0.89849999999999997</v>
      </c>
      <c r="CO28">
        <v>0</v>
      </c>
      <c r="CP28">
        <v>0.50580000000000003</v>
      </c>
      <c r="CQ28">
        <v>0.82430000000000003</v>
      </c>
      <c r="CR28">
        <v>0.5484</v>
      </c>
      <c r="CS28">
        <v>2.7770000000000001</v>
      </c>
      <c r="CT28">
        <v>0.755</v>
      </c>
      <c r="CU28">
        <v>5.7919</v>
      </c>
      <c r="CV28">
        <v>0.28899999999999998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102</v>
      </c>
      <c r="DR28">
        <v>60</v>
      </c>
      <c r="DS28">
        <v>5.9</v>
      </c>
      <c r="DT28">
        <v>3.6</v>
      </c>
      <c r="DU28">
        <v>4161</v>
      </c>
      <c r="DV28">
        <v>1.9089533648742999E-2</v>
      </c>
      <c r="DW28">
        <v>2.1780134357000001E-5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36081073900</v>
      </c>
      <c r="H29" t="s">
        <v>1746</v>
      </c>
      <c r="I29">
        <v>8.6599999999999996E-2</v>
      </c>
      <c r="J29">
        <v>5626</v>
      </c>
      <c r="K29">
        <v>467</v>
      </c>
      <c r="L29">
        <v>2839</v>
      </c>
      <c r="M29">
        <v>38</v>
      </c>
      <c r="N29">
        <v>2774</v>
      </c>
      <c r="O29">
        <v>88</v>
      </c>
      <c r="P29">
        <v>359</v>
      </c>
      <c r="Q29">
        <v>170</v>
      </c>
      <c r="R29">
        <v>141</v>
      </c>
      <c r="S29">
        <v>83</v>
      </c>
      <c r="T29">
        <v>51560</v>
      </c>
      <c r="U29">
        <v>5727</v>
      </c>
      <c r="V29">
        <v>223</v>
      </c>
      <c r="W29">
        <v>97</v>
      </c>
      <c r="X29">
        <v>1075</v>
      </c>
      <c r="Y29">
        <v>196</v>
      </c>
      <c r="Z29">
        <v>1118</v>
      </c>
      <c r="AA29">
        <v>283</v>
      </c>
      <c r="AB29">
        <v>457</v>
      </c>
      <c r="AC29">
        <v>137</v>
      </c>
      <c r="AD29">
        <v>177</v>
      </c>
      <c r="AE29">
        <v>80.599999999999895</v>
      </c>
      <c r="AF29">
        <v>2546</v>
      </c>
      <c r="AG29">
        <v>672.6</v>
      </c>
      <c r="AH29">
        <v>198</v>
      </c>
      <c r="AI29">
        <v>121.2</v>
      </c>
      <c r="AJ29">
        <v>2805</v>
      </c>
      <c r="AK29">
        <v>144.30000000000001</v>
      </c>
      <c r="AL29">
        <v>0</v>
      </c>
      <c r="AM29">
        <v>16</v>
      </c>
      <c r="AN29">
        <v>68</v>
      </c>
      <c r="AO29">
        <v>53.399999999999899</v>
      </c>
      <c r="AP29">
        <v>1332</v>
      </c>
      <c r="AQ29">
        <v>172</v>
      </c>
      <c r="AR29">
        <v>165</v>
      </c>
      <c r="AS29">
        <v>93</v>
      </c>
      <c r="AT29">
        <v>6.6</v>
      </c>
      <c r="AU29">
        <v>3.2</v>
      </c>
      <c r="AV29">
        <v>4.5999999999999996</v>
      </c>
      <c r="AW29">
        <v>2.7</v>
      </c>
      <c r="AX29">
        <v>51560</v>
      </c>
      <c r="AY29">
        <v>5727</v>
      </c>
      <c r="AZ29">
        <v>5.0999999999999996</v>
      </c>
      <c r="BA29">
        <v>2.1</v>
      </c>
      <c r="BB29">
        <v>19.100000000000001</v>
      </c>
      <c r="BC29">
        <v>3.9</v>
      </c>
      <c r="BD29">
        <v>19.899999999999899</v>
      </c>
      <c r="BE29">
        <v>4.8</v>
      </c>
      <c r="BF29">
        <v>8.4</v>
      </c>
      <c r="BG29">
        <v>2.5</v>
      </c>
      <c r="BH29">
        <v>6.4</v>
      </c>
      <c r="BI29">
        <v>2.9</v>
      </c>
      <c r="BJ29">
        <v>45.299999999999898</v>
      </c>
      <c r="BK29">
        <v>11.3</v>
      </c>
      <c r="BL29">
        <v>3.8</v>
      </c>
      <c r="BM29">
        <v>2.2999999999999998</v>
      </c>
      <c r="BN29">
        <v>98.799999999999898</v>
      </c>
      <c r="BO29">
        <v>4.9000000000000004</v>
      </c>
      <c r="BP29">
        <v>0</v>
      </c>
      <c r="BQ29">
        <v>1</v>
      </c>
      <c r="BR29">
        <v>2.5</v>
      </c>
      <c r="BS29">
        <v>1.9</v>
      </c>
      <c r="BT29">
        <v>48</v>
      </c>
      <c r="BU29">
        <v>6.1</v>
      </c>
      <c r="BV29">
        <v>2.9</v>
      </c>
      <c r="BW29">
        <v>1.6</v>
      </c>
      <c r="BX29">
        <v>0.2616</v>
      </c>
      <c r="BY29">
        <v>0.22989999999999999</v>
      </c>
      <c r="BZ29">
        <v>0.1038</v>
      </c>
      <c r="CA29">
        <v>0.17799999999999999</v>
      </c>
      <c r="CB29">
        <v>0.7732</v>
      </c>
      <c r="CC29">
        <v>0.12609999999999999</v>
      </c>
      <c r="CD29">
        <v>0.79300000000000004</v>
      </c>
      <c r="CE29">
        <v>0.38429999999999997</v>
      </c>
      <c r="CF29">
        <v>0.2727</v>
      </c>
      <c r="CG29">
        <v>0.40860000000000002</v>
      </c>
      <c r="CH29">
        <v>1.8586</v>
      </c>
      <c r="CI29">
        <v>0.3866</v>
      </c>
      <c r="CJ29">
        <v>0.58860000000000001</v>
      </c>
      <c r="CK29">
        <v>0.56399999999999995</v>
      </c>
      <c r="CL29">
        <v>1.1526000000000001</v>
      </c>
      <c r="CM29">
        <v>0.56530000000000002</v>
      </c>
      <c r="CN29">
        <v>0.99609999999999999</v>
      </c>
      <c r="CO29">
        <v>0</v>
      </c>
      <c r="CP29">
        <v>0.46660000000000001</v>
      </c>
      <c r="CQ29">
        <v>0.74739999999999995</v>
      </c>
      <c r="CR29">
        <v>0.82099999999999995</v>
      </c>
      <c r="CS29">
        <v>3.0310999999999999</v>
      </c>
      <c r="CT29">
        <v>0.8427</v>
      </c>
      <c r="CU29">
        <v>6.8155000000000001</v>
      </c>
      <c r="CV29">
        <v>0.46350000000000002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376</v>
      </c>
      <c r="DR29">
        <v>191</v>
      </c>
      <c r="DS29">
        <v>6.9</v>
      </c>
      <c r="DT29">
        <v>3.3</v>
      </c>
      <c r="DU29">
        <v>2908</v>
      </c>
      <c r="DV29">
        <v>2.2724655760560999E-2</v>
      </c>
      <c r="DW29">
        <v>2.3910200067000001E-5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36081074100</v>
      </c>
      <c r="H30" t="s">
        <v>1745</v>
      </c>
      <c r="I30">
        <v>6.6486000000000003E-2</v>
      </c>
      <c r="J30">
        <v>3033</v>
      </c>
      <c r="K30">
        <v>313</v>
      </c>
      <c r="L30">
        <v>1670</v>
      </c>
      <c r="M30">
        <v>30</v>
      </c>
      <c r="N30">
        <v>1587</v>
      </c>
      <c r="O30">
        <v>73</v>
      </c>
      <c r="P30">
        <v>276</v>
      </c>
      <c r="Q30">
        <v>118</v>
      </c>
      <c r="R30">
        <v>89</v>
      </c>
      <c r="S30">
        <v>47</v>
      </c>
      <c r="T30">
        <v>45762</v>
      </c>
      <c r="U30">
        <v>5229</v>
      </c>
      <c r="V30">
        <v>136</v>
      </c>
      <c r="W30">
        <v>55</v>
      </c>
      <c r="X30">
        <v>608</v>
      </c>
      <c r="Y30">
        <v>118</v>
      </c>
      <c r="Z30">
        <v>479</v>
      </c>
      <c r="AA30">
        <v>166</v>
      </c>
      <c r="AB30">
        <v>279</v>
      </c>
      <c r="AC30">
        <v>80</v>
      </c>
      <c r="AD30">
        <v>57</v>
      </c>
      <c r="AE30">
        <v>35.700000000000003</v>
      </c>
      <c r="AF30">
        <v>1253</v>
      </c>
      <c r="AG30">
        <v>457</v>
      </c>
      <c r="AH30">
        <v>197</v>
      </c>
      <c r="AI30">
        <v>87.099999999999895</v>
      </c>
      <c r="AJ30">
        <v>1494</v>
      </c>
      <c r="AK30">
        <v>77.900000000000006</v>
      </c>
      <c r="AL30">
        <v>0</v>
      </c>
      <c r="AM30">
        <v>11</v>
      </c>
      <c r="AN30">
        <v>102</v>
      </c>
      <c r="AO30">
        <v>50.299999999999898</v>
      </c>
      <c r="AP30">
        <v>602</v>
      </c>
      <c r="AQ30">
        <v>109</v>
      </c>
      <c r="AR30">
        <v>0</v>
      </c>
      <c r="AS30">
        <v>11</v>
      </c>
      <c r="AT30">
        <v>9.1</v>
      </c>
      <c r="AU30">
        <v>3.8</v>
      </c>
      <c r="AV30">
        <v>5.0999999999999996</v>
      </c>
      <c r="AW30">
        <v>2.5</v>
      </c>
      <c r="AX30">
        <v>45762</v>
      </c>
      <c r="AY30">
        <v>5229</v>
      </c>
      <c r="AZ30">
        <v>5.6</v>
      </c>
      <c r="BA30">
        <v>2.2999999999999998</v>
      </c>
      <c r="BB30">
        <v>20</v>
      </c>
      <c r="BC30">
        <v>4.8</v>
      </c>
      <c r="BD30">
        <v>15.8</v>
      </c>
      <c r="BE30">
        <v>5.2</v>
      </c>
      <c r="BF30">
        <v>9.1999999999999904</v>
      </c>
      <c r="BG30">
        <v>2.6</v>
      </c>
      <c r="BH30">
        <v>3.6</v>
      </c>
      <c r="BI30">
        <v>2.2000000000000002</v>
      </c>
      <c r="BJ30">
        <v>41.299999999999898</v>
      </c>
      <c r="BK30">
        <v>14.5</v>
      </c>
      <c r="BL30">
        <v>6.9</v>
      </c>
      <c r="BM30">
        <v>3</v>
      </c>
      <c r="BN30">
        <v>89.5</v>
      </c>
      <c r="BO30">
        <v>4.4000000000000004</v>
      </c>
      <c r="BP30">
        <v>0</v>
      </c>
      <c r="BQ30">
        <v>1.8</v>
      </c>
      <c r="BR30">
        <v>6.4</v>
      </c>
      <c r="BS30">
        <v>3.2</v>
      </c>
      <c r="BT30">
        <v>37.899999999999899</v>
      </c>
      <c r="BU30">
        <v>7.2</v>
      </c>
      <c r="BV30">
        <v>0</v>
      </c>
      <c r="BW30">
        <v>0.4</v>
      </c>
      <c r="BX30">
        <v>0.38059999999999999</v>
      </c>
      <c r="BY30">
        <v>0.28620000000000001</v>
      </c>
      <c r="BZ30">
        <v>0.1426</v>
      </c>
      <c r="CA30">
        <v>0.2029</v>
      </c>
      <c r="CB30">
        <v>1.0123</v>
      </c>
      <c r="CC30">
        <v>0.20169999999999999</v>
      </c>
      <c r="CD30">
        <v>0.83220000000000005</v>
      </c>
      <c r="CE30">
        <v>0.1623</v>
      </c>
      <c r="CF30">
        <v>0.35149999999999998</v>
      </c>
      <c r="CG30">
        <v>0.19789999999999999</v>
      </c>
      <c r="CH30">
        <v>1.5438000000000001</v>
      </c>
      <c r="CI30">
        <v>0.1988</v>
      </c>
      <c r="CJ30">
        <v>0.56469999999999998</v>
      </c>
      <c r="CK30">
        <v>0.69130000000000003</v>
      </c>
      <c r="CL30">
        <v>1.256</v>
      </c>
      <c r="CM30">
        <v>0.62070000000000003</v>
      </c>
      <c r="CN30">
        <v>0.93779999999999997</v>
      </c>
      <c r="CO30">
        <v>0</v>
      </c>
      <c r="CP30">
        <v>0.70550000000000002</v>
      </c>
      <c r="CQ30">
        <v>0.68630000000000002</v>
      </c>
      <c r="CR30">
        <v>0</v>
      </c>
      <c r="CS30">
        <v>2.3296999999999999</v>
      </c>
      <c r="CT30">
        <v>0.53590000000000004</v>
      </c>
      <c r="CU30">
        <v>6.1417999999999999</v>
      </c>
      <c r="CV30">
        <v>0.34989999999999999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150</v>
      </c>
      <c r="DR30">
        <v>184</v>
      </c>
      <c r="DS30">
        <v>4.9000000000000004</v>
      </c>
      <c r="DT30">
        <v>5.8</v>
      </c>
      <c r="DU30">
        <v>1931</v>
      </c>
      <c r="DV30">
        <v>1.7992210753531999E-2</v>
      </c>
      <c r="DW30">
        <v>1.8475057777E-5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36081074300</v>
      </c>
      <c r="H31" t="s">
        <v>1744</v>
      </c>
      <c r="I31">
        <v>7.4701900000000002E-2</v>
      </c>
      <c r="J31">
        <v>4483</v>
      </c>
      <c r="K31">
        <v>557</v>
      </c>
      <c r="L31">
        <v>1997</v>
      </c>
      <c r="M31">
        <v>48</v>
      </c>
      <c r="N31">
        <v>1829</v>
      </c>
      <c r="O31">
        <v>107</v>
      </c>
      <c r="P31">
        <v>397</v>
      </c>
      <c r="Q31">
        <v>123</v>
      </c>
      <c r="R31">
        <v>154</v>
      </c>
      <c r="S31">
        <v>66</v>
      </c>
      <c r="T31">
        <v>30498</v>
      </c>
      <c r="U31">
        <v>3443</v>
      </c>
      <c r="V31">
        <v>456</v>
      </c>
      <c r="W31">
        <v>148</v>
      </c>
      <c r="X31">
        <v>993</v>
      </c>
      <c r="Y31">
        <v>181</v>
      </c>
      <c r="Z31">
        <v>861</v>
      </c>
      <c r="AA31">
        <v>221</v>
      </c>
      <c r="AB31">
        <v>482</v>
      </c>
      <c r="AC31">
        <v>122</v>
      </c>
      <c r="AD31">
        <v>111</v>
      </c>
      <c r="AE31">
        <v>66.900000000000006</v>
      </c>
      <c r="AF31">
        <v>2066</v>
      </c>
      <c r="AG31">
        <v>738.6</v>
      </c>
      <c r="AH31">
        <v>744</v>
      </c>
      <c r="AI31">
        <v>196.9</v>
      </c>
      <c r="AJ31">
        <v>1371</v>
      </c>
      <c r="AK31">
        <v>113.299999999999</v>
      </c>
      <c r="AL31">
        <v>0</v>
      </c>
      <c r="AM31">
        <v>11</v>
      </c>
      <c r="AN31">
        <v>173</v>
      </c>
      <c r="AO31">
        <v>79.099999999999895</v>
      </c>
      <c r="AP31">
        <v>726</v>
      </c>
      <c r="AQ31">
        <v>141</v>
      </c>
      <c r="AR31">
        <v>0</v>
      </c>
      <c r="AS31">
        <v>11</v>
      </c>
      <c r="AT31">
        <v>8.9</v>
      </c>
      <c r="AU31">
        <v>2.9</v>
      </c>
      <c r="AV31">
        <v>7.3</v>
      </c>
      <c r="AW31">
        <v>3</v>
      </c>
      <c r="AX31">
        <v>30498</v>
      </c>
      <c r="AY31">
        <v>3443</v>
      </c>
      <c r="AZ31">
        <v>13.6999999999999</v>
      </c>
      <c r="BA31">
        <v>4.4000000000000004</v>
      </c>
      <c r="BB31">
        <v>22.1999999999999</v>
      </c>
      <c r="BC31">
        <v>4.4000000000000004</v>
      </c>
      <c r="BD31">
        <v>19.1999999999999</v>
      </c>
      <c r="BE31">
        <v>4.3</v>
      </c>
      <c r="BF31">
        <v>10.8</v>
      </c>
      <c r="BG31">
        <v>2.8</v>
      </c>
      <c r="BH31">
        <v>6.1</v>
      </c>
      <c r="BI31">
        <v>3.6</v>
      </c>
      <c r="BJ31">
        <v>46.1</v>
      </c>
      <c r="BK31">
        <v>15.4</v>
      </c>
      <c r="BL31">
        <v>17.5</v>
      </c>
      <c r="BM31">
        <v>4.0999999999999996</v>
      </c>
      <c r="BN31">
        <v>68.7</v>
      </c>
      <c r="BO31">
        <v>5.4</v>
      </c>
      <c r="BP31">
        <v>0</v>
      </c>
      <c r="BQ31">
        <v>1.5</v>
      </c>
      <c r="BR31">
        <v>9.5</v>
      </c>
      <c r="BS31">
        <v>4.3</v>
      </c>
      <c r="BT31">
        <v>39.700000000000003</v>
      </c>
      <c r="BU31">
        <v>7.4</v>
      </c>
      <c r="BV31">
        <v>0</v>
      </c>
      <c r="BW31">
        <v>0.2</v>
      </c>
      <c r="BX31">
        <v>0.37169999999999997</v>
      </c>
      <c r="BY31">
        <v>0.53879999999999995</v>
      </c>
      <c r="BZ31">
        <v>0.44140000000000001</v>
      </c>
      <c r="CA31">
        <v>0.58609999999999995</v>
      </c>
      <c r="CB31">
        <v>1.9379999999999999</v>
      </c>
      <c r="CC31">
        <v>0.49359999999999998</v>
      </c>
      <c r="CD31">
        <v>0.9022</v>
      </c>
      <c r="CE31">
        <v>0.3377</v>
      </c>
      <c r="CF31">
        <v>0.50229999999999997</v>
      </c>
      <c r="CG31">
        <v>0.39</v>
      </c>
      <c r="CH31">
        <v>2.1322000000000001</v>
      </c>
      <c r="CI31">
        <v>0.57779999999999998</v>
      </c>
      <c r="CJ31">
        <v>0.59409999999999996</v>
      </c>
      <c r="CK31">
        <v>0.87460000000000004</v>
      </c>
      <c r="CL31">
        <v>1.4686999999999999</v>
      </c>
      <c r="CM31">
        <v>0.75229999999999997</v>
      </c>
      <c r="CN31">
        <v>0.85960000000000003</v>
      </c>
      <c r="CO31">
        <v>0</v>
      </c>
      <c r="CP31">
        <v>0.79779999999999995</v>
      </c>
      <c r="CQ31">
        <v>0.69889999999999997</v>
      </c>
      <c r="CR31">
        <v>0</v>
      </c>
      <c r="CS31">
        <v>2.3563000000000001</v>
      </c>
      <c r="CT31">
        <v>0.55249999999999999</v>
      </c>
      <c r="CU31">
        <v>7.8952</v>
      </c>
      <c r="CV31">
        <v>0.63060000000000005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569</v>
      </c>
      <c r="DR31">
        <v>246</v>
      </c>
      <c r="DS31">
        <v>12.6999999999999</v>
      </c>
      <c r="DT31">
        <v>5.0999999999999996</v>
      </c>
      <c r="DU31">
        <v>2528</v>
      </c>
      <c r="DV31">
        <v>1.8228656351906E-2</v>
      </c>
      <c r="DW31">
        <v>2.0629000117999999E-5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36081074500</v>
      </c>
      <c r="H32" t="s">
        <v>1664</v>
      </c>
      <c r="I32">
        <v>6.7369399999999996E-2</v>
      </c>
      <c r="J32">
        <v>4120</v>
      </c>
      <c r="K32">
        <v>472</v>
      </c>
      <c r="L32">
        <v>1617</v>
      </c>
      <c r="M32">
        <v>27</v>
      </c>
      <c r="N32">
        <v>1495</v>
      </c>
      <c r="O32">
        <v>81</v>
      </c>
      <c r="P32">
        <v>741</v>
      </c>
      <c r="Q32">
        <v>222</v>
      </c>
      <c r="R32">
        <v>155</v>
      </c>
      <c r="S32">
        <v>91</v>
      </c>
      <c r="T32">
        <v>21781</v>
      </c>
      <c r="U32">
        <v>2646</v>
      </c>
      <c r="V32">
        <v>258</v>
      </c>
      <c r="W32">
        <v>91</v>
      </c>
      <c r="X32">
        <v>666</v>
      </c>
      <c r="Y32">
        <v>130</v>
      </c>
      <c r="Z32">
        <v>1169</v>
      </c>
      <c r="AA32">
        <v>327</v>
      </c>
      <c r="AB32">
        <v>725</v>
      </c>
      <c r="AC32">
        <v>153</v>
      </c>
      <c r="AD32">
        <v>121</v>
      </c>
      <c r="AE32">
        <v>90.7</v>
      </c>
      <c r="AF32">
        <v>1731</v>
      </c>
      <c r="AG32">
        <v>650.79999999999905</v>
      </c>
      <c r="AH32">
        <v>608</v>
      </c>
      <c r="AI32">
        <v>181.9</v>
      </c>
      <c r="AJ32">
        <v>1324</v>
      </c>
      <c r="AK32">
        <v>71.7</v>
      </c>
      <c r="AL32">
        <v>8</v>
      </c>
      <c r="AM32">
        <v>11</v>
      </c>
      <c r="AN32">
        <v>271</v>
      </c>
      <c r="AO32">
        <v>111.7</v>
      </c>
      <c r="AP32">
        <v>703</v>
      </c>
      <c r="AQ32">
        <v>120</v>
      </c>
      <c r="AR32">
        <v>0</v>
      </c>
      <c r="AS32">
        <v>11</v>
      </c>
      <c r="AT32">
        <v>18</v>
      </c>
      <c r="AU32">
        <v>5.7</v>
      </c>
      <c r="AV32">
        <v>8.6999999999999904</v>
      </c>
      <c r="AW32">
        <v>4.5999999999999996</v>
      </c>
      <c r="AX32">
        <v>21781</v>
      </c>
      <c r="AY32">
        <v>2646</v>
      </c>
      <c r="AZ32">
        <v>9.8000000000000007</v>
      </c>
      <c r="BA32">
        <v>3.5</v>
      </c>
      <c r="BB32">
        <v>16.1999999999999</v>
      </c>
      <c r="BC32">
        <v>4.0999999999999996</v>
      </c>
      <c r="BD32">
        <v>28.399999999999899</v>
      </c>
      <c r="BE32">
        <v>7.2</v>
      </c>
      <c r="BF32">
        <v>17.600000000000001</v>
      </c>
      <c r="BG32">
        <v>4.4000000000000004</v>
      </c>
      <c r="BH32">
        <v>8.1</v>
      </c>
      <c r="BI32">
        <v>6</v>
      </c>
      <c r="BJ32">
        <v>42</v>
      </c>
      <c r="BK32">
        <v>15</v>
      </c>
      <c r="BL32">
        <v>16.1999999999999</v>
      </c>
      <c r="BM32">
        <v>4.5</v>
      </c>
      <c r="BN32">
        <v>81.900000000000006</v>
      </c>
      <c r="BO32">
        <v>4.2</v>
      </c>
      <c r="BP32">
        <v>0.5</v>
      </c>
      <c r="BQ32">
        <v>0.7</v>
      </c>
      <c r="BR32">
        <v>18.100000000000001</v>
      </c>
      <c r="BS32">
        <v>7.4</v>
      </c>
      <c r="BT32">
        <v>47</v>
      </c>
      <c r="BU32">
        <v>7.6</v>
      </c>
      <c r="BV32">
        <v>0</v>
      </c>
      <c r="BW32">
        <v>0.3</v>
      </c>
      <c r="BX32">
        <v>0.67789999999999995</v>
      </c>
      <c r="BY32">
        <v>0.66469999999999996</v>
      </c>
      <c r="BZ32">
        <v>0.74519999999999997</v>
      </c>
      <c r="CA32">
        <v>0.42170000000000002</v>
      </c>
      <c r="CB32">
        <v>2.5093999999999999</v>
      </c>
      <c r="CC32">
        <v>0.66769999999999996</v>
      </c>
      <c r="CD32">
        <v>0.61990000000000001</v>
      </c>
      <c r="CE32">
        <v>0.89580000000000004</v>
      </c>
      <c r="CF32">
        <v>0.88819999999999999</v>
      </c>
      <c r="CG32">
        <v>0.53010000000000002</v>
      </c>
      <c r="CH32">
        <v>2.9339</v>
      </c>
      <c r="CI32">
        <v>0.94579999999999997</v>
      </c>
      <c r="CJ32">
        <v>0.56820000000000004</v>
      </c>
      <c r="CK32">
        <v>0.85850000000000004</v>
      </c>
      <c r="CL32">
        <v>1.4267000000000001</v>
      </c>
      <c r="CM32">
        <v>0.72319999999999995</v>
      </c>
      <c r="CN32">
        <v>0.90029999999999999</v>
      </c>
      <c r="CO32">
        <v>0.69899999999999995</v>
      </c>
      <c r="CP32">
        <v>0.9415</v>
      </c>
      <c r="CQ32">
        <v>0.74180000000000001</v>
      </c>
      <c r="CR32">
        <v>0</v>
      </c>
      <c r="CS32">
        <v>3.2826</v>
      </c>
      <c r="CT32">
        <v>0.91479999999999995</v>
      </c>
      <c r="CU32">
        <v>10.1526999999999</v>
      </c>
      <c r="CV32">
        <v>0.89759999999999995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1</v>
      </c>
      <c r="DM32">
        <v>0</v>
      </c>
      <c r="DN32">
        <v>0</v>
      </c>
      <c r="DO32">
        <v>2</v>
      </c>
      <c r="DP32">
        <v>2</v>
      </c>
      <c r="DQ32">
        <v>416</v>
      </c>
      <c r="DR32">
        <v>258</v>
      </c>
      <c r="DS32">
        <v>10.1</v>
      </c>
      <c r="DT32">
        <v>6.1</v>
      </c>
      <c r="DU32">
        <v>2109</v>
      </c>
      <c r="DV32">
        <v>2.0596253603150001E-2</v>
      </c>
      <c r="DW32">
        <v>1.7694061319000001E-5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36081074700</v>
      </c>
      <c r="H33" t="s">
        <v>1743</v>
      </c>
      <c r="I33">
        <v>0.11409660000000001</v>
      </c>
      <c r="J33">
        <v>3418</v>
      </c>
      <c r="K33">
        <v>470</v>
      </c>
      <c r="L33">
        <v>1426</v>
      </c>
      <c r="M33">
        <v>54</v>
      </c>
      <c r="N33">
        <v>1350</v>
      </c>
      <c r="O33">
        <v>78</v>
      </c>
      <c r="P33">
        <v>372</v>
      </c>
      <c r="Q33">
        <v>231</v>
      </c>
      <c r="R33">
        <v>104</v>
      </c>
      <c r="S33">
        <v>76</v>
      </c>
      <c r="T33">
        <v>33615</v>
      </c>
      <c r="U33">
        <v>5159</v>
      </c>
      <c r="V33">
        <v>305</v>
      </c>
      <c r="W33">
        <v>105</v>
      </c>
      <c r="X33">
        <v>490</v>
      </c>
      <c r="Y33">
        <v>145</v>
      </c>
      <c r="Z33">
        <v>561</v>
      </c>
      <c r="AA33">
        <v>223</v>
      </c>
      <c r="AB33">
        <v>359</v>
      </c>
      <c r="AC33">
        <v>104</v>
      </c>
      <c r="AD33">
        <v>60</v>
      </c>
      <c r="AE33">
        <v>51</v>
      </c>
      <c r="AF33">
        <v>2313</v>
      </c>
      <c r="AG33">
        <v>563</v>
      </c>
      <c r="AH33">
        <v>416</v>
      </c>
      <c r="AI33">
        <v>175.599999999999</v>
      </c>
      <c r="AJ33">
        <v>641</v>
      </c>
      <c r="AK33">
        <v>164.5</v>
      </c>
      <c r="AL33">
        <v>23</v>
      </c>
      <c r="AM33">
        <v>38</v>
      </c>
      <c r="AN33">
        <v>88</v>
      </c>
      <c r="AO33">
        <v>63.299999999999898</v>
      </c>
      <c r="AP33">
        <v>492</v>
      </c>
      <c r="AQ33">
        <v>114</v>
      </c>
      <c r="AR33">
        <v>8</v>
      </c>
      <c r="AS33">
        <v>7</v>
      </c>
      <c r="AT33">
        <v>10.9</v>
      </c>
      <c r="AU33">
        <v>6.3</v>
      </c>
      <c r="AV33">
        <v>5.5</v>
      </c>
      <c r="AW33">
        <v>4.0999999999999996</v>
      </c>
      <c r="AX33">
        <v>33615</v>
      </c>
      <c r="AY33">
        <v>5159</v>
      </c>
      <c r="AZ33">
        <v>11.8</v>
      </c>
      <c r="BA33">
        <v>3.8</v>
      </c>
      <c r="BB33">
        <v>14.3</v>
      </c>
      <c r="BC33">
        <v>3.6</v>
      </c>
      <c r="BD33">
        <v>16.399999999999899</v>
      </c>
      <c r="BE33">
        <v>6.1</v>
      </c>
      <c r="BF33">
        <v>10.5</v>
      </c>
      <c r="BG33">
        <v>3.6</v>
      </c>
      <c r="BH33">
        <v>4.4000000000000004</v>
      </c>
      <c r="BI33">
        <v>3.8</v>
      </c>
      <c r="BJ33">
        <v>67.7</v>
      </c>
      <c r="BK33">
        <v>13.6</v>
      </c>
      <c r="BL33">
        <v>12.9</v>
      </c>
      <c r="BM33">
        <v>5.2</v>
      </c>
      <c r="BN33">
        <v>45</v>
      </c>
      <c r="BO33">
        <v>11.4</v>
      </c>
      <c r="BP33">
        <v>1.6</v>
      </c>
      <c r="BQ33">
        <v>2.6</v>
      </c>
      <c r="BR33">
        <v>6.5</v>
      </c>
      <c r="BS33">
        <v>4.7</v>
      </c>
      <c r="BT33">
        <v>36.399999999999899</v>
      </c>
      <c r="BU33">
        <v>8.4</v>
      </c>
      <c r="BV33">
        <v>0.2</v>
      </c>
      <c r="BW33">
        <v>0.2</v>
      </c>
      <c r="BX33">
        <v>0.45810000000000001</v>
      </c>
      <c r="BY33">
        <v>0.33329999999999999</v>
      </c>
      <c r="BZ33">
        <v>0.35410000000000003</v>
      </c>
      <c r="CA33">
        <v>0.50819999999999999</v>
      </c>
      <c r="CB33">
        <v>1.6536999999999999</v>
      </c>
      <c r="CC33">
        <v>0.39979999999999999</v>
      </c>
      <c r="CD33">
        <v>0.48759999999999998</v>
      </c>
      <c r="CE33">
        <v>0.1855</v>
      </c>
      <c r="CF33">
        <v>0.47899999999999998</v>
      </c>
      <c r="CG33">
        <v>0.25950000000000001</v>
      </c>
      <c r="CH33">
        <v>1.4116</v>
      </c>
      <c r="CI33">
        <v>0.14829999999999999</v>
      </c>
      <c r="CJ33">
        <v>0.6956</v>
      </c>
      <c r="CK33">
        <v>0.80830000000000002</v>
      </c>
      <c r="CL33">
        <v>1.5039</v>
      </c>
      <c r="CM33">
        <v>0.7762</v>
      </c>
      <c r="CN33">
        <v>0.7883</v>
      </c>
      <c r="CO33">
        <v>0.81379999999999997</v>
      </c>
      <c r="CP33">
        <v>0.70960000000000001</v>
      </c>
      <c r="CQ33">
        <v>0.67520000000000002</v>
      </c>
      <c r="CR33">
        <v>0.4405</v>
      </c>
      <c r="CS33">
        <v>3.4274</v>
      </c>
      <c r="CT33">
        <v>0.94430000000000003</v>
      </c>
      <c r="CU33">
        <v>7.9965999999999999</v>
      </c>
      <c r="CV33">
        <v>0.64470000000000005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294</v>
      </c>
      <c r="DR33">
        <v>188</v>
      </c>
      <c r="DS33">
        <v>8.6</v>
      </c>
      <c r="DT33">
        <v>5.4</v>
      </c>
      <c r="DU33">
        <v>5112</v>
      </c>
      <c r="DV33">
        <v>2.9389319502030001E-2</v>
      </c>
      <c r="DW33">
        <v>3.0752669991000003E-5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36081074900</v>
      </c>
      <c r="H34" t="s">
        <v>1742</v>
      </c>
      <c r="I34">
        <v>0.1386338</v>
      </c>
      <c r="J34">
        <v>1492</v>
      </c>
      <c r="K34">
        <v>150</v>
      </c>
      <c r="L34">
        <v>585</v>
      </c>
      <c r="M34">
        <v>15</v>
      </c>
      <c r="N34">
        <v>539</v>
      </c>
      <c r="O34">
        <v>33</v>
      </c>
      <c r="P34">
        <v>29</v>
      </c>
      <c r="Q34">
        <v>49</v>
      </c>
      <c r="R34">
        <v>36</v>
      </c>
      <c r="S34">
        <v>24</v>
      </c>
      <c r="T34">
        <v>87486</v>
      </c>
      <c r="U34">
        <v>17114</v>
      </c>
      <c r="V34">
        <v>26</v>
      </c>
      <c r="W34">
        <v>23</v>
      </c>
      <c r="X34">
        <v>334</v>
      </c>
      <c r="Y34">
        <v>67</v>
      </c>
      <c r="Z34">
        <v>354</v>
      </c>
      <c r="AA34">
        <v>79</v>
      </c>
      <c r="AB34">
        <v>106</v>
      </c>
      <c r="AC34">
        <v>37</v>
      </c>
      <c r="AD34">
        <v>18</v>
      </c>
      <c r="AE34">
        <v>31</v>
      </c>
      <c r="AF34">
        <v>408</v>
      </c>
      <c r="AG34">
        <v>217.9</v>
      </c>
      <c r="AH34">
        <v>20</v>
      </c>
      <c r="AI34">
        <v>44.7</v>
      </c>
      <c r="AJ34">
        <v>11</v>
      </c>
      <c r="AK34">
        <v>16.3</v>
      </c>
      <c r="AL34">
        <v>18</v>
      </c>
      <c r="AM34">
        <v>29</v>
      </c>
      <c r="AN34">
        <v>8</v>
      </c>
      <c r="AO34">
        <v>15.6</v>
      </c>
      <c r="AP34">
        <v>73</v>
      </c>
      <c r="AQ34">
        <v>29</v>
      </c>
      <c r="AR34">
        <v>0</v>
      </c>
      <c r="AS34">
        <v>11</v>
      </c>
      <c r="AT34">
        <v>1.9</v>
      </c>
      <c r="AU34">
        <v>3.2</v>
      </c>
      <c r="AV34">
        <v>5.4</v>
      </c>
      <c r="AW34">
        <v>3.6</v>
      </c>
      <c r="AX34">
        <v>87486</v>
      </c>
      <c r="AY34">
        <v>17114</v>
      </c>
      <c r="AZ34">
        <v>2.5</v>
      </c>
      <c r="BA34">
        <v>2.1</v>
      </c>
      <c r="BB34">
        <v>22.399999999999899</v>
      </c>
      <c r="BC34">
        <v>5.0999999999999996</v>
      </c>
      <c r="BD34">
        <v>23.6999999999999</v>
      </c>
      <c r="BE34">
        <v>4.7</v>
      </c>
      <c r="BF34">
        <v>7.1</v>
      </c>
      <c r="BG34">
        <v>2.5</v>
      </c>
      <c r="BH34">
        <v>3.3</v>
      </c>
      <c r="BI34">
        <v>5.8</v>
      </c>
      <c r="BJ34">
        <v>27.3</v>
      </c>
      <c r="BK34">
        <v>14.3</v>
      </c>
      <c r="BL34">
        <v>1.4</v>
      </c>
      <c r="BM34">
        <v>3.2</v>
      </c>
      <c r="BN34">
        <v>1.9</v>
      </c>
      <c r="BO34">
        <v>2.8</v>
      </c>
      <c r="BP34">
        <v>3.1</v>
      </c>
      <c r="BQ34">
        <v>5</v>
      </c>
      <c r="BR34">
        <v>1.5</v>
      </c>
      <c r="BS34">
        <v>2.9</v>
      </c>
      <c r="BT34">
        <v>13.5</v>
      </c>
      <c r="BU34">
        <v>5.4</v>
      </c>
      <c r="BV34">
        <v>0</v>
      </c>
      <c r="BW34">
        <v>0.7</v>
      </c>
      <c r="BX34">
        <v>0.03</v>
      </c>
      <c r="BY34">
        <v>0.3221</v>
      </c>
      <c r="BZ34">
        <v>3.0700000000000002E-2</v>
      </c>
      <c r="CA34">
        <v>5.9499999999999997E-2</v>
      </c>
      <c r="CB34">
        <v>0.44240000000000002</v>
      </c>
      <c r="CC34">
        <v>4.4299999999999999E-2</v>
      </c>
      <c r="CD34">
        <v>0.90749999999999997</v>
      </c>
      <c r="CE34">
        <v>0.68969999999999998</v>
      </c>
      <c r="CF34">
        <v>0.15820000000000001</v>
      </c>
      <c r="CG34">
        <v>0.1794</v>
      </c>
      <c r="CH34">
        <v>1.9348000000000001</v>
      </c>
      <c r="CI34">
        <v>0.43709999999999999</v>
      </c>
      <c r="CJ34">
        <v>0.44579999999999997</v>
      </c>
      <c r="CK34">
        <v>0.36959999999999998</v>
      </c>
      <c r="CL34">
        <v>0.8155</v>
      </c>
      <c r="CM34">
        <v>0.39639999999999997</v>
      </c>
      <c r="CN34">
        <v>0.30420000000000003</v>
      </c>
      <c r="CO34">
        <v>0.85350000000000004</v>
      </c>
      <c r="CP34">
        <v>0.36099999999999999</v>
      </c>
      <c r="CQ34">
        <v>0.45929999999999999</v>
      </c>
      <c r="CR34">
        <v>0</v>
      </c>
      <c r="CS34">
        <v>1.978</v>
      </c>
      <c r="CT34">
        <v>0.38779999999999998</v>
      </c>
      <c r="CU34">
        <v>5.1707000000000001</v>
      </c>
      <c r="CV34">
        <v>0.1905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19</v>
      </c>
      <c r="DR34">
        <v>16</v>
      </c>
      <c r="DS34">
        <v>1.3</v>
      </c>
      <c r="DT34">
        <v>1.1000000000000001</v>
      </c>
      <c r="DU34">
        <v>1192</v>
      </c>
      <c r="DV34">
        <v>2.5507418905757001E-2</v>
      </c>
      <c r="DW34">
        <v>3.7908260181999999E-5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36081075701</v>
      </c>
      <c r="H35" t="s">
        <v>1741</v>
      </c>
      <c r="I35">
        <v>7.5748200000000002E-2</v>
      </c>
      <c r="J35">
        <v>5107</v>
      </c>
      <c r="K35">
        <v>424</v>
      </c>
      <c r="L35">
        <v>2787</v>
      </c>
      <c r="M35">
        <v>33</v>
      </c>
      <c r="N35">
        <v>2682</v>
      </c>
      <c r="O35">
        <v>107</v>
      </c>
      <c r="P35">
        <v>385</v>
      </c>
      <c r="Q35">
        <v>185</v>
      </c>
      <c r="R35">
        <v>128</v>
      </c>
      <c r="S35">
        <v>89</v>
      </c>
      <c r="T35">
        <v>48921</v>
      </c>
      <c r="U35">
        <v>5394</v>
      </c>
      <c r="V35">
        <v>36</v>
      </c>
      <c r="W35">
        <v>41</v>
      </c>
      <c r="X35">
        <v>1009</v>
      </c>
      <c r="Y35">
        <v>249</v>
      </c>
      <c r="Z35">
        <v>908</v>
      </c>
      <c r="AA35">
        <v>208</v>
      </c>
      <c r="AB35">
        <v>515</v>
      </c>
      <c r="AC35">
        <v>240</v>
      </c>
      <c r="AD35">
        <v>100</v>
      </c>
      <c r="AE35">
        <v>100.599999999999</v>
      </c>
      <c r="AF35">
        <v>2563</v>
      </c>
      <c r="AG35">
        <v>624.1</v>
      </c>
      <c r="AH35">
        <v>187</v>
      </c>
      <c r="AI35">
        <v>132.9</v>
      </c>
      <c r="AJ35">
        <v>2426</v>
      </c>
      <c r="AK35">
        <v>213.8</v>
      </c>
      <c r="AL35">
        <v>0</v>
      </c>
      <c r="AM35">
        <v>16</v>
      </c>
      <c r="AN35">
        <v>72</v>
      </c>
      <c r="AO35">
        <v>56.6</v>
      </c>
      <c r="AP35">
        <v>1165</v>
      </c>
      <c r="AQ35">
        <v>184</v>
      </c>
      <c r="AR35">
        <v>0</v>
      </c>
      <c r="AS35">
        <v>16</v>
      </c>
      <c r="AT35">
        <v>7.5</v>
      </c>
      <c r="AU35">
        <v>3.8</v>
      </c>
      <c r="AV35">
        <v>4.4000000000000004</v>
      </c>
      <c r="AW35">
        <v>3</v>
      </c>
      <c r="AX35">
        <v>48921</v>
      </c>
      <c r="AY35">
        <v>5394</v>
      </c>
      <c r="AZ35">
        <v>0.9</v>
      </c>
      <c r="BA35">
        <v>1</v>
      </c>
      <c r="BB35">
        <v>19.8</v>
      </c>
      <c r="BC35">
        <v>5.2</v>
      </c>
      <c r="BD35">
        <v>17.8</v>
      </c>
      <c r="BE35">
        <v>3.8</v>
      </c>
      <c r="BF35">
        <v>10.1</v>
      </c>
      <c r="BG35">
        <v>4.7</v>
      </c>
      <c r="BH35">
        <v>3.7</v>
      </c>
      <c r="BI35">
        <v>3.7</v>
      </c>
      <c r="BJ35">
        <v>50.2</v>
      </c>
      <c r="BK35">
        <v>11.5</v>
      </c>
      <c r="BL35">
        <v>4</v>
      </c>
      <c r="BM35">
        <v>2.8</v>
      </c>
      <c r="BN35">
        <v>87</v>
      </c>
      <c r="BO35">
        <v>7.6</v>
      </c>
      <c r="BP35">
        <v>0</v>
      </c>
      <c r="BQ35">
        <v>1.1000000000000001</v>
      </c>
      <c r="BR35">
        <v>2.7</v>
      </c>
      <c r="BS35">
        <v>2.1</v>
      </c>
      <c r="BT35">
        <v>43.399999999999899</v>
      </c>
      <c r="BU35">
        <v>7</v>
      </c>
      <c r="BV35">
        <v>0</v>
      </c>
      <c r="BW35">
        <v>0.3</v>
      </c>
      <c r="BX35">
        <v>0.3039</v>
      </c>
      <c r="BY35">
        <v>0.2084</v>
      </c>
      <c r="BZ35">
        <v>0.1164</v>
      </c>
      <c r="CA35">
        <v>1.6299999999999999E-2</v>
      </c>
      <c r="CB35">
        <v>0.64500000000000002</v>
      </c>
      <c r="CC35">
        <v>9.0899999999999995E-2</v>
      </c>
      <c r="CD35">
        <v>0.82079999999999997</v>
      </c>
      <c r="CE35">
        <v>0.25430000000000003</v>
      </c>
      <c r="CF35">
        <v>0.442</v>
      </c>
      <c r="CG35">
        <v>0.20649999999999999</v>
      </c>
      <c r="CH35">
        <v>1.7238</v>
      </c>
      <c r="CI35">
        <v>0.2989</v>
      </c>
      <c r="CJ35">
        <v>0.61550000000000005</v>
      </c>
      <c r="CK35">
        <v>0.57699999999999996</v>
      </c>
      <c r="CL35">
        <v>1.1924999999999999</v>
      </c>
      <c r="CM35">
        <v>0.58809999999999996</v>
      </c>
      <c r="CN35">
        <v>0.92479999999999996</v>
      </c>
      <c r="CO35">
        <v>0</v>
      </c>
      <c r="CP35">
        <v>0.48909999999999998</v>
      </c>
      <c r="CQ35">
        <v>0.72340000000000004</v>
      </c>
      <c r="CR35">
        <v>0</v>
      </c>
      <c r="CS35">
        <v>2.1373000000000002</v>
      </c>
      <c r="CT35">
        <v>0.4496</v>
      </c>
      <c r="CU35">
        <v>5.6985999999999999</v>
      </c>
      <c r="CV35">
        <v>0.27160000000000001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178</v>
      </c>
      <c r="DR35">
        <v>107</v>
      </c>
      <c r="DS35">
        <v>3.5</v>
      </c>
      <c r="DT35">
        <v>2</v>
      </c>
      <c r="DU35">
        <v>9631</v>
      </c>
      <c r="DV35">
        <v>2.5788482955095001E-2</v>
      </c>
      <c r="DW35">
        <v>2.0651302170999999E-5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36081075702</v>
      </c>
      <c r="H36" t="s">
        <v>1740</v>
      </c>
      <c r="I36">
        <v>0.13674420000000001</v>
      </c>
      <c r="J36">
        <v>4033</v>
      </c>
      <c r="K36">
        <v>360</v>
      </c>
      <c r="L36">
        <v>2361</v>
      </c>
      <c r="M36">
        <v>93</v>
      </c>
      <c r="N36">
        <v>2070</v>
      </c>
      <c r="O36">
        <v>151</v>
      </c>
      <c r="P36">
        <v>440</v>
      </c>
      <c r="Q36">
        <v>304</v>
      </c>
      <c r="R36">
        <v>79</v>
      </c>
      <c r="S36">
        <v>61</v>
      </c>
      <c r="T36">
        <v>60758</v>
      </c>
      <c r="U36">
        <v>11632</v>
      </c>
      <c r="V36">
        <v>239</v>
      </c>
      <c r="W36">
        <v>116</v>
      </c>
      <c r="X36">
        <v>957</v>
      </c>
      <c r="Y36">
        <v>204</v>
      </c>
      <c r="Z36">
        <v>596</v>
      </c>
      <c r="AA36">
        <v>140</v>
      </c>
      <c r="AB36">
        <v>325</v>
      </c>
      <c r="AC36">
        <v>104</v>
      </c>
      <c r="AD36">
        <v>68</v>
      </c>
      <c r="AE36">
        <v>53.2</v>
      </c>
      <c r="AF36">
        <v>1828</v>
      </c>
      <c r="AG36">
        <v>455.5</v>
      </c>
      <c r="AH36">
        <v>175</v>
      </c>
      <c r="AI36">
        <v>118.099999999999</v>
      </c>
      <c r="AJ36">
        <v>2059</v>
      </c>
      <c r="AK36">
        <v>137.099999999999</v>
      </c>
      <c r="AL36">
        <v>0</v>
      </c>
      <c r="AM36">
        <v>11</v>
      </c>
      <c r="AN36">
        <v>75</v>
      </c>
      <c r="AO36">
        <v>45.7</v>
      </c>
      <c r="AP36">
        <v>944</v>
      </c>
      <c r="AQ36">
        <v>184</v>
      </c>
      <c r="AR36">
        <v>194</v>
      </c>
      <c r="AS36">
        <v>99</v>
      </c>
      <c r="AT36">
        <v>11.5</v>
      </c>
      <c r="AU36">
        <v>7.5</v>
      </c>
      <c r="AV36">
        <v>3.7</v>
      </c>
      <c r="AW36">
        <v>2.9</v>
      </c>
      <c r="AX36">
        <v>60758</v>
      </c>
      <c r="AY36">
        <v>11632</v>
      </c>
      <c r="AZ36">
        <v>7.2</v>
      </c>
      <c r="BA36">
        <v>3.3</v>
      </c>
      <c r="BB36">
        <v>23.6999999999999</v>
      </c>
      <c r="BC36">
        <v>5.2</v>
      </c>
      <c r="BD36">
        <v>14.8</v>
      </c>
      <c r="BE36">
        <v>3.2</v>
      </c>
      <c r="BF36">
        <v>8.5</v>
      </c>
      <c r="BG36">
        <v>2.9</v>
      </c>
      <c r="BH36">
        <v>3.3</v>
      </c>
      <c r="BI36">
        <v>2.6</v>
      </c>
      <c r="BJ36">
        <v>45.299999999999898</v>
      </c>
      <c r="BK36">
        <v>10.5</v>
      </c>
      <c r="BL36">
        <v>4.5999999999999996</v>
      </c>
      <c r="BM36">
        <v>3.1</v>
      </c>
      <c r="BN36">
        <v>87.2</v>
      </c>
      <c r="BO36">
        <v>4.7</v>
      </c>
      <c r="BP36">
        <v>0</v>
      </c>
      <c r="BQ36">
        <v>1.3</v>
      </c>
      <c r="BR36">
        <v>3.6</v>
      </c>
      <c r="BS36">
        <v>2.2000000000000002</v>
      </c>
      <c r="BT36">
        <v>45.6</v>
      </c>
      <c r="BU36">
        <v>8.3000000000000007</v>
      </c>
      <c r="BV36">
        <v>4.8</v>
      </c>
      <c r="BW36">
        <v>2.4</v>
      </c>
      <c r="BX36">
        <v>0.4829</v>
      </c>
      <c r="BY36">
        <v>0.14199999999999999</v>
      </c>
      <c r="BZ36">
        <v>7.2800000000000004E-2</v>
      </c>
      <c r="CA36">
        <v>0.2843</v>
      </c>
      <c r="CB36">
        <v>0.98199999999999998</v>
      </c>
      <c r="CC36">
        <v>0.1915</v>
      </c>
      <c r="CD36">
        <v>0.93269999999999997</v>
      </c>
      <c r="CE36">
        <v>0.13320000000000001</v>
      </c>
      <c r="CF36">
        <v>0.28089999999999998</v>
      </c>
      <c r="CG36">
        <v>0.17419999999999999</v>
      </c>
      <c r="CH36">
        <v>1.5210999999999999</v>
      </c>
      <c r="CI36">
        <v>0.18940000000000001</v>
      </c>
      <c r="CJ36">
        <v>0.58940000000000003</v>
      </c>
      <c r="CK36">
        <v>0.60519999999999996</v>
      </c>
      <c r="CL36">
        <v>1.1946000000000001</v>
      </c>
      <c r="CM36">
        <v>0.58960000000000001</v>
      </c>
      <c r="CN36">
        <v>0.92610000000000003</v>
      </c>
      <c r="CO36">
        <v>0</v>
      </c>
      <c r="CP36">
        <v>0.56379999999999997</v>
      </c>
      <c r="CQ36">
        <v>0.7339</v>
      </c>
      <c r="CR36">
        <v>0.874</v>
      </c>
      <c r="CS36">
        <v>3.0977999999999999</v>
      </c>
      <c r="CT36">
        <v>0.86280000000000001</v>
      </c>
      <c r="CU36">
        <v>6.7953999999999999</v>
      </c>
      <c r="CV36">
        <v>0.46039999999999998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2</v>
      </c>
      <c r="DQ36">
        <v>69</v>
      </c>
      <c r="DR36">
        <v>75</v>
      </c>
      <c r="DS36">
        <v>1.8</v>
      </c>
      <c r="DT36">
        <v>1.9</v>
      </c>
      <c r="DU36">
        <v>3105</v>
      </c>
      <c r="DV36">
        <v>2.7211594800941999E-2</v>
      </c>
      <c r="DW36">
        <v>3.7862303542999998E-5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36081076901</v>
      </c>
      <c r="H37" t="s">
        <v>1739</v>
      </c>
      <c r="I37">
        <v>6.9780999999999996E-2</v>
      </c>
      <c r="J37">
        <v>4182</v>
      </c>
      <c r="K37">
        <v>809</v>
      </c>
      <c r="L37">
        <v>2330</v>
      </c>
      <c r="M37">
        <v>32</v>
      </c>
      <c r="N37">
        <v>2078</v>
      </c>
      <c r="O37">
        <v>131</v>
      </c>
      <c r="P37">
        <v>127</v>
      </c>
      <c r="Q37">
        <v>92</v>
      </c>
      <c r="R37">
        <v>108</v>
      </c>
      <c r="S37">
        <v>93</v>
      </c>
      <c r="T37">
        <v>59704</v>
      </c>
      <c r="U37">
        <v>13071</v>
      </c>
      <c r="V37">
        <v>43</v>
      </c>
      <c r="W37">
        <v>52</v>
      </c>
      <c r="X37">
        <v>528</v>
      </c>
      <c r="Y37">
        <v>142</v>
      </c>
      <c r="Z37">
        <v>882</v>
      </c>
      <c r="AA37">
        <v>296</v>
      </c>
      <c r="AB37">
        <v>219</v>
      </c>
      <c r="AC37">
        <v>95</v>
      </c>
      <c r="AD37">
        <v>86</v>
      </c>
      <c r="AE37">
        <v>71.799999999999898</v>
      </c>
      <c r="AF37">
        <v>1982</v>
      </c>
      <c r="AG37">
        <v>885.5</v>
      </c>
      <c r="AH37">
        <v>81</v>
      </c>
      <c r="AI37">
        <v>92.5</v>
      </c>
      <c r="AJ37">
        <v>2003</v>
      </c>
      <c r="AK37">
        <v>121.5</v>
      </c>
      <c r="AL37">
        <v>0</v>
      </c>
      <c r="AM37">
        <v>11</v>
      </c>
      <c r="AN37">
        <v>136</v>
      </c>
      <c r="AO37">
        <v>96.5</v>
      </c>
      <c r="AP37">
        <v>1010</v>
      </c>
      <c r="AQ37">
        <v>160</v>
      </c>
      <c r="AR37">
        <v>0</v>
      </c>
      <c r="AS37">
        <v>11</v>
      </c>
      <c r="AT37">
        <v>3</v>
      </c>
      <c r="AU37">
        <v>2.2999999999999998</v>
      </c>
      <c r="AV37">
        <v>4.4000000000000004</v>
      </c>
      <c r="AW37">
        <v>3.7</v>
      </c>
      <c r="AX37">
        <v>59704</v>
      </c>
      <c r="AY37">
        <v>13071</v>
      </c>
      <c r="AZ37">
        <v>1.3</v>
      </c>
      <c r="BA37">
        <v>1.6</v>
      </c>
      <c r="BB37">
        <v>12.6</v>
      </c>
      <c r="BC37">
        <v>4.4000000000000004</v>
      </c>
      <c r="BD37">
        <v>21.1</v>
      </c>
      <c r="BE37">
        <v>5.8</v>
      </c>
      <c r="BF37">
        <v>5.2</v>
      </c>
      <c r="BG37">
        <v>2.4</v>
      </c>
      <c r="BH37">
        <v>4.0999999999999996</v>
      </c>
      <c r="BI37">
        <v>3.4</v>
      </c>
      <c r="BJ37">
        <v>47.399999999999899</v>
      </c>
      <c r="BK37">
        <v>19.100000000000001</v>
      </c>
      <c r="BL37">
        <v>2.2000000000000002</v>
      </c>
      <c r="BM37">
        <v>2.5</v>
      </c>
      <c r="BN37">
        <v>86</v>
      </c>
      <c r="BO37">
        <v>5.0999999999999996</v>
      </c>
      <c r="BP37">
        <v>0</v>
      </c>
      <c r="BQ37">
        <v>1.3</v>
      </c>
      <c r="BR37">
        <v>6.5</v>
      </c>
      <c r="BS37">
        <v>4.5999999999999996</v>
      </c>
      <c r="BT37">
        <v>48.6</v>
      </c>
      <c r="BU37">
        <v>7.5</v>
      </c>
      <c r="BV37">
        <v>0</v>
      </c>
      <c r="BW37">
        <v>0.3</v>
      </c>
      <c r="BX37">
        <v>7.9100000000000004E-2</v>
      </c>
      <c r="BY37">
        <v>0.2084</v>
      </c>
      <c r="BZ37">
        <v>7.3899999999999993E-2</v>
      </c>
      <c r="CA37">
        <v>2.4500000000000001E-2</v>
      </c>
      <c r="CB37">
        <v>0.38590000000000002</v>
      </c>
      <c r="CC37">
        <v>3.1099999999999999E-2</v>
      </c>
      <c r="CD37">
        <v>0.37269999999999998</v>
      </c>
      <c r="CE37">
        <v>0.48230000000000001</v>
      </c>
      <c r="CF37">
        <v>4.7899999999999998E-2</v>
      </c>
      <c r="CG37">
        <v>0.23760000000000001</v>
      </c>
      <c r="CH37">
        <v>1.1405000000000001</v>
      </c>
      <c r="CI37">
        <v>8.4199999999999997E-2</v>
      </c>
      <c r="CJ37">
        <v>0.60150000000000003</v>
      </c>
      <c r="CK37">
        <v>0.46250000000000002</v>
      </c>
      <c r="CL37">
        <v>1.0640000000000001</v>
      </c>
      <c r="CM37">
        <v>0.51829999999999998</v>
      </c>
      <c r="CN37">
        <v>0.92049999999999998</v>
      </c>
      <c r="CO37">
        <v>0</v>
      </c>
      <c r="CP37">
        <v>0.71</v>
      </c>
      <c r="CQ37">
        <v>0.75229999999999997</v>
      </c>
      <c r="CR37">
        <v>0</v>
      </c>
      <c r="CS37">
        <v>2.3828999999999998</v>
      </c>
      <c r="CT37">
        <v>0.5665</v>
      </c>
      <c r="CU37">
        <v>4.9733999999999998</v>
      </c>
      <c r="CV37">
        <v>0.16289999999999999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107</v>
      </c>
      <c r="DR37">
        <v>67</v>
      </c>
      <c r="DS37">
        <v>2.6</v>
      </c>
      <c r="DT37">
        <v>1.6</v>
      </c>
      <c r="DU37">
        <v>1735</v>
      </c>
      <c r="DV37">
        <v>2.4200178713367999E-2</v>
      </c>
      <c r="DW37">
        <v>1.9342453550999999E-5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36081076902</v>
      </c>
      <c r="H38" t="s">
        <v>1738</v>
      </c>
      <c r="I38">
        <v>3.9088999999999999E-2</v>
      </c>
      <c r="J38">
        <v>1433</v>
      </c>
      <c r="K38">
        <v>151</v>
      </c>
      <c r="L38">
        <v>709</v>
      </c>
      <c r="M38">
        <v>25</v>
      </c>
      <c r="N38">
        <v>661</v>
      </c>
      <c r="O38">
        <v>47</v>
      </c>
      <c r="P38">
        <v>106</v>
      </c>
      <c r="Q38">
        <v>105</v>
      </c>
      <c r="R38">
        <v>26</v>
      </c>
      <c r="S38">
        <v>21</v>
      </c>
      <c r="T38">
        <v>50817</v>
      </c>
      <c r="U38">
        <v>12901</v>
      </c>
      <c r="V38">
        <v>69</v>
      </c>
      <c r="W38">
        <v>40</v>
      </c>
      <c r="X38">
        <v>215</v>
      </c>
      <c r="Y38">
        <v>69</v>
      </c>
      <c r="Z38">
        <v>275</v>
      </c>
      <c r="AA38">
        <v>89</v>
      </c>
      <c r="AB38">
        <v>145</v>
      </c>
      <c r="AC38">
        <v>54</v>
      </c>
      <c r="AD38">
        <v>26</v>
      </c>
      <c r="AE38">
        <v>31.6</v>
      </c>
      <c r="AF38">
        <v>716</v>
      </c>
      <c r="AG38">
        <v>217.099999999999</v>
      </c>
      <c r="AH38">
        <v>47</v>
      </c>
      <c r="AI38">
        <v>48.7</v>
      </c>
      <c r="AJ38">
        <v>591</v>
      </c>
      <c r="AK38">
        <v>47.899999999999899</v>
      </c>
      <c r="AL38">
        <v>0</v>
      </c>
      <c r="AM38">
        <v>11</v>
      </c>
      <c r="AN38">
        <v>28</v>
      </c>
      <c r="AO38">
        <v>26.6</v>
      </c>
      <c r="AP38">
        <v>409</v>
      </c>
      <c r="AQ38">
        <v>61</v>
      </c>
      <c r="AR38">
        <v>0</v>
      </c>
      <c r="AS38">
        <v>11</v>
      </c>
      <c r="AT38">
        <v>7.4</v>
      </c>
      <c r="AU38">
        <v>7.2</v>
      </c>
      <c r="AV38">
        <v>3.1</v>
      </c>
      <c r="AW38">
        <v>2.5</v>
      </c>
      <c r="AX38">
        <v>50817</v>
      </c>
      <c r="AY38">
        <v>12901</v>
      </c>
      <c r="AZ38">
        <v>6.5</v>
      </c>
      <c r="BA38">
        <v>3.7</v>
      </c>
      <c r="BB38">
        <v>15</v>
      </c>
      <c r="BC38">
        <v>5.2</v>
      </c>
      <c r="BD38">
        <v>19.1999999999999</v>
      </c>
      <c r="BE38">
        <v>5.9</v>
      </c>
      <c r="BF38">
        <v>10.1999999999999</v>
      </c>
      <c r="BG38">
        <v>4.0999999999999996</v>
      </c>
      <c r="BH38">
        <v>3.9</v>
      </c>
      <c r="BI38">
        <v>4.8</v>
      </c>
      <c r="BJ38">
        <v>50</v>
      </c>
      <c r="BK38">
        <v>14.1999999999999</v>
      </c>
      <c r="BL38">
        <v>3.6</v>
      </c>
      <c r="BM38">
        <v>3.7</v>
      </c>
      <c r="BN38">
        <v>83.4</v>
      </c>
      <c r="BO38">
        <v>6.1</v>
      </c>
      <c r="BP38">
        <v>0</v>
      </c>
      <c r="BQ38">
        <v>4.0999999999999996</v>
      </c>
      <c r="BR38">
        <v>4.2</v>
      </c>
      <c r="BS38">
        <v>4</v>
      </c>
      <c r="BT38">
        <v>61.899999999999899</v>
      </c>
      <c r="BU38">
        <v>8.8000000000000007</v>
      </c>
      <c r="BV38">
        <v>0</v>
      </c>
      <c r="BW38">
        <v>0.8</v>
      </c>
      <c r="BX38">
        <v>0.29770000000000002</v>
      </c>
      <c r="BY38">
        <v>9.0999999999999998E-2</v>
      </c>
      <c r="BZ38">
        <v>0.1069</v>
      </c>
      <c r="CA38">
        <v>0.25030000000000002</v>
      </c>
      <c r="CB38">
        <v>0.74590000000000001</v>
      </c>
      <c r="CC38">
        <v>0.1182</v>
      </c>
      <c r="CD38">
        <v>0.53249999999999997</v>
      </c>
      <c r="CE38">
        <v>0.33629999999999999</v>
      </c>
      <c r="CF38">
        <v>0.45340000000000003</v>
      </c>
      <c r="CG38">
        <v>0.221</v>
      </c>
      <c r="CH38">
        <v>1.5431999999999999</v>
      </c>
      <c r="CI38">
        <v>0.19839999999999999</v>
      </c>
      <c r="CJ38">
        <v>0.61429999999999996</v>
      </c>
      <c r="CK38">
        <v>0.55369999999999997</v>
      </c>
      <c r="CL38">
        <v>1.1679999999999999</v>
      </c>
      <c r="CM38">
        <v>0.57350000000000001</v>
      </c>
      <c r="CN38">
        <v>0.9073</v>
      </c>
      <c r="CO38">
        <v>0</v>
      </c>
      <c r="CP38">
        <v>0.60260000000000002</v>
      </c>
      <c r="CQ38">
        <v>0.84540000000000004</v>
      </c>
      <c r="CR38">
        <v>0</v>
      </c>
      <c r="CS38">
        <v>2.3553000000000002</v>
      </c>
      <c r="CT38">
        <v>0.5514</v>
      </c>
      <c r="CU38">
        <v>5.8125</v>
      </c>
      <c r="CV38">
        <v>0.29210000000000003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62</v>
      </c>
      <c r="DR38">
        <v>42</v>
      </c>
      <c r="DS38">
        <v>4.3</v>
      </c>
      <c r="DT38">
        <v>2.9</v>
      </c>
      <c r="DU38">
        <v>2088</v>
      </c>
      <c r="DV38">
        <v>1.4283053484501E-2</v>
      </c>
      <c r="DW38">
        <v>1.0884679207000001E-5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36081077300</v>
      </c>
      <c r="H39" t="s">
        <v>1737</v>
      </c>
      <c r="I39">
        <v>0.1077495</v>
      </c>
      <c r="J39">
        <v>2113</v>
      </c>
      <c r="K39">
        <v>239</v>
      </c>
      <c r="L39">
        <v>1206</v>
      </c>
      <c r="M39">
        <v>32</v>
      </c>
      <c r="N39">
        <v>1053</v>
      </c>
      <c r="O39">
        <v>86</v>
      </c>
      <c r="P39">
        <v>186</v>
      </c>
      <c r="Q39">
        <v>109</v>
      </c>
      <c r="R39">
        <v>52</v>
      </c>
      <c r="S39">
        <v>40</v>
      </c>
      <c r="T39">
        <v>53361</v>
      </c>
      <c r="U39">
        <v>18784</v>
      </c>
      <c r="V39">
        <v>114</v>
      </c>
      <c r="W39">
        <v>64</v>
      </c>
      <c r="X39">
        <v>402</v>
      </c>
      <c r="Y39">
        <v>102</v>
      </c>
      <c r="Z39">
        <v>303</v>
      </c>
      <c r="AA39">
        <v>128</v>
      </c>
      <c r="AB39">
        <v>259</v>
      </c>
      <c r="AC39">
        <v>92</v>
      </c>
      <c r="AD39">
        <v>51</v>
      </c>
      <c r="AE39">
        <v>49.2</v>
      </c>
      <c r="AF39">
        <v>1150</v>
      </c>
      <c r="AG39">
        <v>321.5</v>
      </c>
      <c r="AH39">
        <v>126</v>
      </c>
      <c r="AI39">
        <v>84.9</v>
      </c>
      <c r="AJ39">
        <v>1092</v>
      </c>
      <c r="AK39">
        <v>86.599999999999895</v>
      </c>
      <c r="AL39">
        <v>0</v>
      </c>
      <c r="AM39">
        <v>11</v>
      </c>
      <c r="AN39">
        <v>58</v>
      </c>
      <c r="AO39">
        <v>50.1</v>
      </c>
      <c r="AP39">
        <v>450</v>
      </c>
      <c r="AQ39">
        <v>97</v>
      </c>
      <c r="AR39">
        <v>0</v>
      </c>
      <c r="AS39">
        <v>11</v>
      </c>
      <c r="AT39">
        <v>8.8000000000000007</v>
      </c>
      <c r="AU39">
        <v>4.9000000000000004</v>
      </c>
      <c r="AV39">
        <v>4</v>
      </c>
      <c r="AW39">
        <v>3.1</v>
      </c>
      <c r="AX39">
        <v>53361</v>
      </c>
      <c r="AY39">
        <v>18784</v>
      </c>
      <c r="AZ39">
        <v>6.9</v>
      </c>
      <c r="BA39">
        <v>3.8</v>
      </c>
      <c r="BB39">
        <v>19</v>
      </c>
      <c r="BC39">
        <v>4.3</v>
      </c>
      <c r="BD39">
        <v>14.3</v>
      </c>
      <c r="BE39">
        <v>5.8</v>
      </c>
      <c r="BF39">
        <v>12.3</v>
      </c>
      <c r="BG39">
        <v>4</v>
      </c>
      <c r="BH39">
        <v>4.8</v>
      </c>
      <c r="BI39">
        <v>4.7</v>
      </c>
      <c r="BJ39">
        <v>54.399999999999899</v>
      </c>
      <c r="BK39">
        <v>13.9</v>
      </c>
      <c r="BL39">
        <v>6.3</v>
      </c>
      <c r="BM39">
        <v>4.2</v>
      </c>
      <c r="BN39">
        <v>90.5</v>
      </c>
      <c r="BO39">
        <v>6.8</v>
      </c>
      <c r="BP39">
        <v>0</v>
      </c>
      <c r="BQ39">
        <v>2.5</v>
      </c>
      <c r="BR39">
        <v>5.5</v>
      </c>
      <c r="BS39">
        <v>4.7</v>
      </c>
      <c r="BT39">
        <v>42.7</v>
      </c>
      <c r="BU39">
        <v>8.1</v>
      </c>
      <c r="BV39">
        <v>0</v>
      </c>
      <c r="BW39">
        <v>0.5</v>
      </c>
      <c r="BX39">
        <v>0.36570000000000003</v>
      </c>
      <c r="BY39">
        <v>0.16839999999999999</v>
      </c>
      <c r="BZ39">
        <v>9.5500000000000002E-2</v>
      </c>
      <c r="CA39">
        <v>0.27029999999999998</v>
      </c>
      <c r="CB39">
        <v>0.89990000000000003</v>
      </c>
      <c r="CC39">
        <v>0.1646</v>
      </c>
      <c r="CD39">
        <v>0.7883</v>
      </c>
      <c r="CE39">
        <v>0.12089999999999999</v>
      </c>
      <c r="CF39">
        <v>0.62209999999999999</v>
      </c>
      <c r="CG39">
        <v>0.29239999999999999</v>
      </c>
      <c r="CH39">
        <v>1.8237000000000001</v>
      </c>
      <c r="CI39">
        <v>0.36259999999999998</v>
      </c>
      <c r="CJ39">
        <v>0.63629999999999998</v>
      </c>
      <c r="CK39">
        <v>0.67359999999999998</v>
      </c>
      <c r="CL39">
        <v>1.3099000000000001</v>
      </c>
      <c r="CM39">
        <v>0.65069999999999995</v>
      </c>
      <c r="CN39">
        <v>0.94420000000000004</v>
      </c>
      <c r="CO39">
        <v>0</v>
      </c>
      <c r="CP39">
        <v>0.66759999999999997</v>
      </c>
      <c r="CQ39">
        <v>0.71819999999999995</v>
      </c>
      <c r="CR39">
        <v>0</v>
      </c>
      <c r="CS39">
        <v>2.33</v>
      </c>
      <c r="CT39">
        <v>0.5363</v>
      </c>
      <c r="CU39">
        <v>6.3635999999999999</v>
      </c>
      <c r="CV39">
        <v>0.38679999999999998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166</v>
      </c>
      <c r="DR39">
        <v>86</v>
      </c>
      <c r="DS39">
        <v>7.9</v>
      </c>
      <c r="DT39">
        <v>4.0999999999999996</v>
      </c>
      <c r="DU39">
        <v>4799</v>
      </c>
      <c r="DV39">
        <v>2.1861056785903998E-2</v>
      </c>
      <c r="DW39">
        <v>6.9223038200000001E-7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36081067900</v>
      </c>
      <c r="H40" t="s">
        <v>1689</v>
      </c>
      <c r="I40">
        <v>9.7919699999999998E-2</v>
      </c>
      <c r="J40">
        <v>3727</v>
      </c>
      <c r="K40">
        <v>343</v>
      </c>
      <c r="L40">
        <v>1702</v>
      </c>
      <c r="M40">
        <v>82</v>
      </c>
      <c r="N40">
        <v>1645</v>
      </c>
      <c r="O40">
        <v>91</v>
      </c>
      <c r="P40">
        <v>435</v>
      </c>
      <c r="Q40">
        <v>157</v>
      </c>
      <c r="R40">
        <v>116</v>
      </c>
      <c r="S40">
        <v>63</v>
      </c>
      <c r="T40">
        <v>28600</v>
      </c>
      <c r="U40">
        <v>3163</v>
      </c>
      <c r="V40">
        <v>459</v>
      </c>
      <c r="W40">
        <v>121</v>
      </c>
      <c r="X40">
        <v>1058</v>
      </c>
      <c r="Y40">
        <v>213</v>
      </c>
      <c r="Z40">
        <v>530</v>
      </c>
      <c r="AA40">
        <v>174</v>
      </c>
      <c r="AB40">
        <v>389</v>
      </c>
      <c r="AC40">
        <v>118</v>
      </c>
      <c r="AD40">
        <v>129</v>
      </c>
      <c r="AE40">
        <v>76.099999999999895</v>
      </c>
      <c r="AF40">
        <v>1643</v>
      </c>
      <c r="AG40">
        <v>512.6</v>
      </c>
      <c r="AH40">
        <v>448</v>
      </c>
      <c r="AI40">
        <v>143</v>
      </c>
      <c r="AJ40">
        <v>1170</v>
      </c>
      <c r="AK40">
        <v>142</v>
      </c>
      <c r="AL40">
        <v>4</v>
      </c>
      <c r="AM40">
        <v>6</v>
      </c>
      <c r="AN40">
        <v>157</v>
      </c>
      <c r="AO40">
        <v>71.599999999999895</v>
      </c>
      <c r="AP40">
        <v>626</v>
      </c>
      <c r="AQ40">
        <v>138</v>
      </c>
      <c r="AR40">
        <v>368</v>
      </c>
      <c r="AS40">
        <v>140</v>
      </c>
      <c r="AT40">
        <v>12.9</v>
      </c>
      <c r="AU40">
        <v>4.5999999999999996</v>
      </c>
      <c r="AV40">
        <v>6.1</v>
      </c>
      <c r="AW40">
        <v>3.1</v>
      </c>
      <c r="AX40">
        <v>28600</v>
      </c>
      <c r="AY40">
        <v>3163</v>
      </c>
      <c r="AZ40">
        <v>15</v>
      </c>
      <c r="BA40">
        <v>3.6</v>
      </c>
      <c r="BB40">
        <v>28.399999999999899</v>
      </c>
      <c r="BC40">
        <v>5.8</v>
      </c>
      <c r="BD40">
        <v>14.1999999999999</v>
      </c>
      <c r="BE40">
        <v>4.5</v>
      </c>
      <c r="BF40">
        <v>11.5</v>
      </c>
      <c r="BG40">
        <v>3.6</v>
      </c>
      <c r="BH40">
        <v>7.8</v>
      </c>
      <c r="BI40">
        <v>4.5999999999999996</v>
      </c>
      <c r="BJ40">
        <v>44.1</v>
      </c>
      <c r="BK40">
        <v>13.1</v>
      </c>
      <c r="BL40">
        <v>12.6</v>
      </c>
      <c r="BM40">
        <v>3.8</v>
      </c>
      <c r="BN40">
        <v>68.7</v>
      </c>
      <c r="BO40">
        <v>7.7</v>
      </c>
      <c r="BP40">
        <v>0.2</v>
      </c>
      <c r="BQ40">
        <v>0.4</v>
      </c>
      <c r="BR40">
        <v>9.5</v>
      </c>
      <c r="BS40">
        <v>4.3</v>
      </c>
      <c r="BT40">
        <v>38.1</v>
      </c>
      <c r="BU40">
        <v>8</v>
      </c>
      <c r="BV40">
        <v>9.9</v>
      </c>
      <c r="BW40">
        <v>3.6</v>
      </c>
      <c r="BX40">
        <v>0.53120000000000001</v>
      </c>
      <c r="BY40">
        <v>0.40339999999999998</v>
      </c>
      <c r="BZ40">
        <v>0.50309999999999999</v>
      </c>
      <c r="CA40">
        <v>0.63139999999999996</v>
      </c>
      <c r="CB40">
        <v>2.0691999999999999</v>
      </c>
      <c r="CC40">
        <v>0.53849999999999998</v>
      </c>
      <c r="CD40">
        <v>0.97260000000000002</v>
      </c>
      <c r="CE40">
        <v>0.1188</v>
      </c>
      <c r="CF40">
        <v>0.56499999999999995</v>
      </c>
      <c r="CG40">
        <v>0.51459999999999995</v>
      </c>
      <c r="CH40">
        <v>2.1709999999999998</v>
      </c>
      <c r="CI40">
        <v>0.6038</v>
      </c>
      <c r="CJ40">
        <v>0.58069999999999999</v>
      </c>
      <c r="CK40">
        <v>0.80369999999999997</v>
      </c>
      <c r="CL40">
        <v>1.3845000000000001</v>
      </c>
      <c r="CM40">
        <v>0.6956</v>
      </c>
      <c r="CN40">
        <v>0.86</v>
      </c>
      <c r="CO40">
        <v>0.6754</v>
      </c>
      <c r="CP40">
        <v>0.8</v>
      </c>
      <c r="CQ40">
        <v>0.68820000000000003</v>
      </c>
      <c r="CR40">
        <v>0.93569999999999998</v>
      </c>
      <c r="CS40">
        <v>3.9594</v>
      </c>
      <c r="CT40">
        <v>0.99109999999999998</v>
      </c>
      <c r="CU40">
        <v>9.5839999999999996</v>
      </c>
      <c r="CV40">
        <v>0.84330000000000005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2</v>
      </c>
      <c r="DQ40">
        <v>396</v>
      </c>
      <c r="DR40">
        <v>192</v>
      </c>
      <c r="DS40">
        <v>11.8</v>
      </c>
      <c r="DT40">
        <v>5.6</v>
      </c>
      <c r="DU40">
        <v>2409</v>
      </c>
      <c r="DV40">
        <v>1.4319893029103E-2</v>
      </c>
      <c r="DW40">
        <v>6.2838900000000006E-8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W72"/>
  <sheetViews>
    <sheetView topLeftCell="CM1" workbookViewId="0">
      <selection activeCell="A2" sqref="A2:XFD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6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36081079701</v>
      </c>
      <c r="H2" t="s">
        <v>1833</v>
      </c>
      <c r="I2">
        <v>4.2977000000000001E-2</v>
      </c>
      <c r="J2">
        <v>6811</v>
      </c>
      <c r="K2">
        <v>611</v>
      </c>
      <c r="L2">
        <v>2965</v>
      </c>
      <c r="M2">
        <v>85</v>
      </c>
      <c r="N2">
        <v>2745</v>
      </c>
      <c r="O2">
        <v>175</v>
      </c>
      <c r="P2">
        <v>1409</v>
      </c>
      <c r="Q2">
        <v>347</v>
      </c>
      <c r="R2">
        <v>113</v>
      </c>
      <c r="S2">
        <v>96</v>
      </c>
      <c r="T2">
        <v>24507</v>
      </c>
      <c r="U2">
        <v>2797</v>
      </c>
      <c r="V2">
        <v>1010</v>
      </c>
      <c r="W2">
        <v>301</v>
      </c>
      <c r="X2">
        <v>1570</v>
      </c>
      <c r="Y2">
        <v>264</v>
      </c>
      <c r="Z2">
        <v>1336</v>
      </c>
      <c r="AA2">
        <v>307</v>
      </c>
      <c r="AB2">
        <v>625</v>
      </c>
      <c r="AC2">
        <v>199</v>
      </c>
      <c r="AD2">
        <v>133</v>
      </c>
      <c r="AE2">
        <v>74.400000000000006</v>
      </c>
      <c r="AF2">
        <v>6397</v>
      </c>
      <c r="AG2">
        <v>623.70000000000005</v>
      </c>
      <c r="AH2">
        <v>1686</v>
      </c>
      <c r="AI2">
        <v>338.6</v>
      </c>
      <c r="AJ2">
        <v>2781</v>
      </c>
      <c r="AK2">
        <v>146.69999999999899</v>
      </c>
      <c r="AL2">
        <v>0</v>
      </c>
      <c r="AM2">
        <v>16</v>
      </c>
      <c r="AN2">
        <v>342</v>
      </c>
      <c r="AO2">
        <v>127.099999999999</v>
      </c>
      <c r="AP2">
        <v>1661</v>
      </c>
      <c r="AQ2">
        <v>229</v>
      </c>
      <c r="AR2">
        <v>5</v>
      </c>
      <c r="AS2">
        <v>3</v>
      </c>
      <c r="AT2">
        <v>20.6999999999999</v>
      </c>
      <c r="AU2">
        <v>5.7</v>
      </c>
      <c r="AV2">
        <v>4.2</v>
      </c>
      <c r="AW2">
        <v>3.4</v>
      </c>
      <c r="AX2">
        <v>24507</v>
      </c>
      <c r="AY2">
        <v>2797</v>
      </c>
      <c r="AZ2">
        <v>19.6999999999999</v>
      </c>
      <c r="BA2">
        <v>5.6</v>
      </c>
      <c r="BB2">
        <v>23.1</v>
      </c>
      <c r="BC2">
        <v>4.2</v>
      </c>
      <c r="BD2">
        <v>19.600000000000001</v>
      </c>
      <c r="BE2">
        <v>4.0999999999999996</v>
      </c>
      <c r="BF2">
        <v>9.1999999999999904</v>
      </c>
      <c r="BG2">
        <v>3</v>
      </c>
      <c r="BH2">
        <v>4.8</v>
      </c>
      <c r="BI2">
        <v>2.7</v>
      </c>
      <c r="BJ2">
        <v>93.9</v>
      </c>
      <c r="BK2">
        <v>3.6</v>
      </c>
      <c r="BL2">
        <v>25.899999999999899</v>
      </c>
      <c r="BM2">
        <v>4.5999999999999996</v>
      </c>
      <c r="BN2">
        <v>93.799999999999898</v>
      </c>
      <c r="BO2">
        <v>4.2</v>
      </c>
      <c r="BP2">
        <v>0</v>
      </c>
      <c r="BQ2">
        <v>1</v>
      </c>
      <c r="BR2">
        <v>12.5</v>
      </c>
      <c r="BS2">
        <v>4.5999999999999996</v>
      </c>
      <c r="BT2">
        <v>60.5</v>
      </c>
      <c r="BU2">
        <v>7.4</v>
      </c>
      <c r="BV2">
        <v>0.1</v>
      </c>
      <c r="BW2">
        <v>0</v>
      </c>
      <c r="BX2">
        <v>0.72909999999999997</v>
      </c>
      <c r="BY2">
        <v>0.18959999999999999</v>
      </c>
      <c r="BZ2">
        <v>0.65190000000000003</v>
      </c>
      <c r="CA2">
        <v>0.74819999999999998</v>
      </c>
      <c r="CB2">
        <v>2.3189000000000002</v>
      </c>
      <c r="CC2">
        <v>0.60970000000000002</v>
      </c>
      <c r="CD2">
        <v>0.92110000000000003</v>
      </c>
      <c r="CE2">
        <v>0.3674</v>
      </c>
      <c r="CF2">
        <v>0.35149999999999998</v>
      </c>
      <c r="CG2">
        <v>0.2928</v>
      </c>
      <c r="CH2">
        <v>1.9328000000000001</v>
      </c>
      <c r="CI2">
        <v>0.43540000000000001</v>
      </c>
      <c r="CJ2">
        <v>0.85560000000000003</v>
      </c>
      <c r="CK2">
        <v>0.94769999999999999</v>
      </c>
      <c r="CL2">
        <v>1.8032999999999999</v>
      </c>
      <c r="CM2">
        <v>0.95140000000000002</v>
      </c>
      <c r="CN2">
        <v>0.96309999999999996</v>
      </c>
      <c r="CO2">
        <v>0</v>
      </c>
      <c r="CP2">
        <v>0.86680000000000001</v>
      </c>
      <c r="CQ2">
        <v>0.83650000000000002</v>
      </c>
      <c r="CR2">
        <v>0.3175</v>
      </c>
      <c r="CS2">
        <v>2.984</v>
      </c>
      <c r="CT2">
        <v>0.82720000000000005</v>
      </c>
      <c r="CU2">
        <v>9.0390999999999906</v>
      </c>
      <c r="CV2">
        <v>0.7883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1</v>
      </c>
      <c r="DI2">
        <v>1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3</v>
      </c>
      <c r="DQ2">
        <v>607</v>
      </c>
      <c r="DR2">
        <v>284</v>
      </c>
      <c r="DS2">
        <v>8.9</v>
      </c>
      <c r="DT2">
        <v>4.0999999999999996</v>
      </c>
      <c r="DU2">
        <v>2906</v>
      </c>
      <c r="DV2">
        <v>1.6203957005979999E-2</v>
      </c>
      <c r="DW2">
        <v>1.1858092331E-5</v>
      </c>
    </row>
    <row r="3" spans="1:127" x14ac:dyDescent="0.2">
      <c r="A3">
        <v>7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36081079702</v>
      </c>
      <c r="H3" t="s">
        <v>1832</v>
      </c>
      <c r="I3">
        <v>0.110212</v>
      </c>
      <c r="J3">
        <v>4947</v>
      </c>
      <c r="K3">
        <v>443</v>
      </c>
      <c r="L3">
        <v>1704</v>
      </c>
      <c r="M3">
        <v>73</v>
      </c>
      <c r="N3">
        <v>1596</v>
      </c>
      <c r="O3">
        <v>104</v>
      </c>
      <c r="P3">
        <v>1162</v>
      </c>
      <c r="Q3">
        <v>373</v>
      </c>
      <c r="R3">
        <v>241</v>
      </c>
      <c r="S3">
        <v>148</v>
      </c>
      <c r="T3">
        <v>16508</v>
      </c>
      <c r="U3">
        <v>2316</v>
      </c>
      <c r="V3">
        <v>1029</v>
      </c>
      <c r="W3">
        <v>243</v>
      </c>
      <c r="X3">
        <v>701</v>
      </c>
      <c r="Y3">
        <v>201</v>
      </c>
      <c r="Z3">
        <v>745</v>
      </c>
      <c r="AA3">
        <v>198</v>
      </c>
      <c r="AB3">
        <v>214</v>
      </c>
      <c r="AC3">
        <v>92</v>
      </c>
      <c r="AD3">
        <v>105</v>
      </c>
      <c r="AE3">
        <v>74.900000000000006</v>
      </c>
      <c r="AF3">
        <v>4638</v>
      </c>
      <c r="AG3">
        <v>467.39999999999901</v>
      </c>
      <c r="AH3">
        <v>2329</v>
      </c>
      <c r="AI3">
        <v>377.69999999999902</v>
      </c>
      <c r="AJ3">
        <v>1045</v>
      </c>
      <c r="AK3">
        <v>121.5</v>
      </c>
      <c r="AL3">
        <v>0</v>
      </c>
      <c r="AM3">
        <v>11</v>
      </c>
      <c r="AN3">
        <v>372</v>
      </c>
      <c r="AO3">
        <v>132.5</v>
      </c>
      <c r="AP3">
        <v>914</v>
      </c>
      <c r="AQ3">
        <v>153</v>
      </c>
      <c r="AR3">
        <v>0</v>
      </c>
      <c r="AS3">
        <v>11</v>
      </c>
      <c r="AT3">
        <v>23.5</v>
      </c>
      <c r="AU3">
        <v>7.1</v>
      </c>
      <c r="AV3">
        <v>10.3</v>
      </c>
      <c r="AW3">
        <v>5.9</v>
      </c>
      <c r="AX3">
        <v>16508</v>
      </c>
      <c r="AY3">
        <v>2316</v>
      </c>
      <c r="AZ3">
        <v>27.6999999999999</v>
      </c>
      <c r="BA3">
        <v>5.7</v>
      </c>
      <c r="BB3">
        <v>14.1999999999999</v>
      </c>
      <c r="BC3">
        <v>4.0999999999999996</v>
      </c>
      <c r="BD3">
        <v>15.1</v>
      </c>
      <c r="BE3">
        <v>3.8</v>
      </c>
      <c r="BF3">
        <v>4.3</v>
      </c>
      <c r="BG3">
        <v>1.9</v>
      </c>
      <c r="BH3">
        <v>6.6</v>
      </c>
      <c r="BI3">
        <v>4.7</v>
      </c>
      <c r="BJ3">
        <v>93.799999999999898</v>
      </c>
      <c r="BK3">
        <v>4.3</v>
      </c>
      <c r="BL3">
        <v>49.1</v>
      </c>
      <c r="BM3">
        <v>6.5</v>
      </c>
      <c r="BN3">
        <v>61.299999999999898</v>
      </c>
      <c r="BO3">
        <v>6.6</v>
      </c>
      <c r="BP3">
        <v>0</v>
      </c>
      <c r="BQ3">
        <v>1.7</v>
      </c>
      <c r="BR3">
        <v>23.3</v>
      </c>
      <c r="BS3">
        <v>8.1999999999999904</v>
      </c>
      <c r="BT3">
        <v>57.299999999999898</v>
      </c>
      <c r="BU3">
        <v>8.9</v>
      </c>
      <c r="BV3">
        <v>0</v>
      </c>
      <c r="BW3">
        <v>0.2</v>
      </c>
      <c r="BX3">
        <v>0.77359999999999995</v>
      </c>
      <c r="BY3">
        <v>0.76449999999999996</v>
      </c>
      <c r="BZ3">
        <v>0.88419999999999999</v>
      </c>
      <c r="CA3">
        <v>0.86319999999999997</v>
      </c>
      <c r="CB3">
        <v>3.2854999999999999</v>
      </c>
      <c r="CC3">
        <v>0.87519999999999998</v>
      </c>
      <c r="CD3">
        <v>0.48270000000000002</v>
      </c>
      <c r="CE3">
        <v>0.1396</v>
      </c>
      <c r="CF3">
        <v>2.6800000000000001E-2</v>
      </c>
      <c r="CG3">
        <v>0.42420000000000002</v>
      </c>
      <c r="CH3">
        <v>1.0733999999999999</v>
      </c>
      <c r="CI3">
        <v>7.2999999999999995E-2</v>
      </c>
      <c r="CJ3">
        <v>0.8538</v>
      </c>
      <c r="CK3">
        <v>0.99729999999999996</v>
      </c>
      <c r="CL3">
        <v>1.8511</v>
      </c>
      <c r="CM3">
        <v>0.97299999999999998</v>
      </c>
      <c r="CN3">
        <v>0.83830000000000005</v>
      </c>
      <c r="CO3">
        <v>0</v>
      </c>
      <c r="CP3">
        <v>0.97360000000000002</v>
      </c>
      <c r="CQ3">
        <v>0.81359999999999999</v>
      </c>
      <c r="CR3">
        <v>0</v>
      </c>
      <c r="CS3">
        <v>2.6255999999999999</v>
      </c>
      <c r="CT3">
        <v>0.68589999999999995</v>
      </c>
      <c r="CU3">
        <v>8.8355999999999906</v>
      </c>
      <c r="CV3">
        <v>0.76100000000000001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2</v>
      </c>
      <c r="DQ3">
        <v>1198</v>
      </c>
      <c r="DR3">
        <v>314</v>
      </c>
      <c r="DS3">
        <v>24.1999999999999</v>
      </c>
      <c r="DT3">
        <v>5.7</v>
      </c>
      <c r="DU3">
        <v>2554</v>
      </c>
      <c r="DV3">
        <v>2.6429528878282E-2</v>
      </c>
      <c r="DW3">
        <v>3.1067342260999997E-5</v>
      </c>
    </row>
    <row r="4" spans="1:127" x14ac:dyDescent="0.2">
      <c r="A4">
        <v>8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36081079900</v>
      </c>
      <c r="H4" t="s">
        <v>1831</v>
      </c>
      <c r="I4">
        <v>0.1108526</v>
      </c>
      <c r="J4">
        <v>3244</v>
      </c>
      <c r="K4">
        <v>429</v>
      </c>
      <c r="L4">
        <v>1080</v>
      </c>
      <c r="M4">
        <v>54</v>
      </c>
      <c r="N4">
        <v>956</v>
      </c>
      <c r="O4">
        <v>78</v>
      </c>
      <c r="P4">
        <v>592</v>
      </c>
      <c r="Q4">
        <v>173</v>
      </c>
      <c r="R4">
        <v>205</v>
      </c>
      <c r="S4">
        <v>87</v>
      </c>
      <c r="T4">
        <v>17955</v>
      </c>
      <c r="U4">
        <v>3017</v>
      </c>
      <c r="V4">
        <v>767</v>
      </c>
      <c r="W4">
        <v>173</v>
      </c>
      <c r="X4">
        <v>512</v>
      </c>
      <c r="Y4">
        <v>129</v>
      </c>
      <c r="Z4">
        <v>636</v>
      </c>
      <c r="AA4">
        <v>193</v>
      </c>
      <c r="AB4">
        <v>268</v>
      </c>
      <c r="AC4">
        <v>116</v>
      </c>
      <c r="AD4">
        <v>40</v>
      </c>
      <c r="AE4">
        <v>38.6</v>
      </c>
      <c r="AF4">
        <v>2780</v>
      </c>
      <c r="AG4">
        <v>453.5</v>
      </c>
      <c r="AH4">
        <v>1128</v>
      </c>
      <c r="AI4">
        <v>247.3</v>
      </c>
      <c r="AJ4">
        <v>55</v>
      </c>
      <c r="AK4">
        <v>48.299999999999898</v>
      </c>
      <c r="AL4">
        <v>0</v>
      </c>
      <c r="AM4">
        <v>11</v>
      </c>
      <c r="AN4">
        <v>119</v>
      </c>
      <c r="AO4">
        <v>64</v>
      </c>
      <c r="AP4">
        <v>317</v>
      </c>
      <c r="AQ4">
        <v>109</v>
      </c>
      <c r="AR4">
        <v>0</v>
      </c>
      <c r="AS4">
        <v>11</v>
      </c>
      <c r="AT4">
        <v>18.1999999999999</v>
      </c>
      <c r="AU4">
        <v>5.4</v>
      </c>
      <c r="AV4">
        <v>13.4</v>
      </c>
      <c r="AW4">
        <v>4.7</v>
      </c>
      <c r="AX4">
        <v>17955</v>
      </c>
      <c r="AY4">
        <v>3017</v>
      </c>
      <c r="AZ4">
        <v>33</v>
      </c>
      <c r="BA4">
        <v>7</v>
      </c>
      <c r="BB4">
        <v>15.8</v>
      </c>
      <c r="BC4">
        <v>4.5</v>
      </c>
      <c r="BD4">
        <v>19.600000000000001</v>
      </c>
      <c r="BE4">
        <v>5.4</v>
      </c>
      <c r="BF4">
        <v>8.3000000000000007</v>
      </c>
      <c r="BG4">
        <v>3.3</v>
      </c>
      <c r="BH4">
        <v>4.2</v>
      </c>
      <c r="BI4">
        <v>4</v>
      </c>
      <c r="BJ4">
        <v>85.7</v>
      </c>
      <c r="BK4">
        <v>8.1999999999999904</v>
      </c>
      <c r="BL4">
        <v>35.6</v>
      </c>
      <c r="BM4">
        <v>6.1</v>
      </c>
      <c r="BN4">
        <v>5.0999999999999996</v>
      </c>
      <c r="BO4">
        <v>4.5</v>
      </c>
      <c r="BP4">
        <v>0</v>
      </c>
      <c r="BQ4">
        <v>2.7</v>
      </c>
      <c r="BR4">
        <v>12.4</v>
      </c>
      <c r="BS4">
        <v>6.6</v>
      </c>
      <c r="BT4">
        <v>33.200000000000003</v>
      </c>
      <c r="BU4">
        <v>10.6999999999999</v>
      </c>
      <c r="BV4">
        <v>0</v>
      </c>
      <c r="BW4">
        <v>0.3</v>
      </c>
      <c r="BX4">
        <v>0.68330000000000002</v>
      </c>
      <c r="BY4">
        <v>0.88649999999999995</v>
      </c>
      <c r="BZ4">
        <v>0.85509999999999997</v>
      </c>
      <c r="CA4">
        <v>0.92320000000000002</v>
      </c>
      <c r="CB4">
        <v>3.3481000000000001</v>
      </c>
      <c r="CC4">
        <v>0.88780000000000003</v>
      </c>
      <c r="CD4">
        <v>0.58709999999999996</v>
      </c>
      <c r="CE4">
        <v>0.36699999999999999</v>
      </c>
      <c r="CF4">
        <v>0.26069999999999999</v>
      </c>
      <c r="CG4">
        <v>0.2424</v>
      </c>
      <c r="CH4">
        <v>1.4572000000000001</v>
      </c>
      <c r="CI4">
        <v>0.16339999999999999</v>
      </c>
      <c r="CJ4">
        <v>0.78539999999999999</v>
      </c>
      <c r="CK4">
        <v>0.98429999999999995</v>
      </c>
      <c r="CL4">
        <v>1.7698</v>
      </c>
      <c r="CM4">
        <v>0.93840000000000001</v>
      </c>
      <c r="CN4">
        <v>0.43390000000000001</v>
      </c>
      <c r="CO4">
        <v>0</v>
      </c>
      <c r="CP4">
        <v>0.86660000000000004</v>
      </c>
      <c r="CQ4">
        <v>0.65590000000000004</v>
      </c>
      <c r="CR4">
        <v>0</v>
      </c>
      <c r="CS4">
        <v>1.9563999999999999</v>
      </c>
      <c r="CT4">
        <v>0.37819999999999998</v>
      </c>
      <c r="CU4">
        <v>8.5313999999999997</v>
      </c>
      <c r="CV4">
        <v>0.71989999999999998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880</v>
      </c>
      <c r="DR4">
        <v>245</v>
      </c>
      <c r="DS4">
        <v>27.1</v>
      </c>
      <c r="DT4">
        <v>7.2</v>
      </c>
      <c r="DU4">
        <v>8536</v>
      </c>
      <c r="DV4">
        <v>2.4765711697720998E-2</v>
      </c>
      <c r="DW4">
        <v>3.0015252832999999E-5</v>
      </c>
    </row>
    <row r="5" spans="1:127" x14ac:dyDescent="0.2">
      <c r="A5">
        <v>9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36081080301</v>
      </c>
      <c r="H5" t="s">
        <v>1830</v>
      </c>
      <c r="I5">
        <v>0.1217279</v>
      </c>
      <c r="J5">
        <v>4925</v>
      </c>
      <c r="K5">
        <v>536</v>
      </c>
      <c r="L5">
        <v>1321</v>
      </c>
      <c r="M5">
        <v>74</v>
      </c>
      <c r="N5">
        <v>1284</v>
      </c>
      <c r="O5">
        <v>81</v>
      </c>
      <c r="P5">
        <v>698</v>
      </c>
      <c r="Q5">
        <v>284</v>
      </c>
      <c r="R5">
        <v>123</v>
      </c>
      <c r="S5">
        <v>65</v>
      </c>
      <c r="T5">
        <v>18451</v>
      </c>
      <c r="U5">
        <v>2903</v>
      </c>
      <c r="V5">
        <v>1240</v>
      </c>
      <c r="W5">
        <v>269</v>
      </c>
      <c r="X5">
        <v>579</v>
      </c>
      <c r="Y5">
        <v>141</v>
      </c>
      <c r="Z5">
        <v>864</v>
      </c>
      <c r="AA5">
        <v>246</v>
      </c>
      <c r="AB5">
        <v>289</v>
      </c>
      <c r="AC5">
        <v>87</v>
      </c>
      <c r="AD5">
        <v>81</v>
      </c>
      <c r="AE5">
        <v>46.6</v>
      </c>
      <c r="AF5">
        <v>4175</v>
      </c>
      <c r="AG5">
        <v>583.29999999999905</v>
      </c>
      <c r="AH5">
        <v>1950</v>
      </c>
      <c r="AI5">
        <v>345.39999999999901</v>
      </c>
      <c r="AJ5">
        <v>84</v>
      </c>
      <c r="AK5">
        <v>35.5</v>
      </c>
      <c r="AL5">
        <v>0</v>
      </c>
      <c r="AM5">
        <v>11</v>
      </c>
      <c r="AN5">
        <v>224</v>
      </c>
      <c r="AO5">
        <v>86.299999999999898</v>
      </c>
      <c r="AP5">
        <v>268</v>
      </c>
      <c r="AQ5">
        <v>101</v>
      </c>
      <c r="AR5">
        <v>0</v>
      </c>
      <c r="AS5">
        <v>11</v>
      </c>
      <c r="AT5">
        <v>14.1999999999999</v>
      </c>
      <c r="AU5">
        <v>5.4</v>
      </c>
      <c r="AV5">
        <v>5.8</v>
      </c>
      <c r="AW5">
        <v>2.9</v>
      </c>
      <c r="AX5">
        <v>18451</v>
      </c>
      <c r="AY5">
        <v>2903</v>
      </c>
      <c r="AZ5">
        <v>34.5</v>
      </c>
      <c r="BA5">
        <v>5.8</v>
      </c>
      <c r="BB5">
        <v>11.8</v>
      </c>
      <c r="BC5">
        <v>2.9</v>
      </c>
      <c r="BD5">
        <v>17.5</v>
      </c>
      <c r="BE5">
        <v>4.5999999999999996</v>
      </c>
      <c r="BF5">
        <v>5.9</v>
      </c>
      <c r="BG5">
        <v>2</v>
      </c>
      <c r="BH5">
        <v>6.3</v>
      </c>
      <c r="BI5">
        <v>3.6</v>
      </c>
      <c r="BJ5">
        <v>84.799999999999898</v>
      </c>
      <c r="BK5">
        <v>7.4</v>
      </c>
      <c r="BL5">
        <v>43</v>
      </c>
      <c r="BM5">
        <v>6.1</v>
      </c>
      <c r="BN5">
        <v>6.4</v>
      </c>
      <c r="BO5">
        <v>2.7</v>
      </c>
      <c r="BP5">
        <v>0</v>
      </c>
      <c r="BQ5">
        <v>2.2000000000000002</v>
      </c>
      <c r="BR5">
        <v>17.399999999999899</v>
      </c>
      <c r="BS5">
        <v>6.6</v>
      </c>
      <c r="BT5">
        <v>20.899999999999899</v>
      </c>
      <c r="BU5">
        <v>7.8</v>
      </c>
      <c r="BV5">
        <v>0</v>
      </c>
      <c r="BW5">
        <v>0.2</v>
      </c>
      <c r="BX5">
        <v>0.57479999999999998</v>
      </c>
      <c r="BY5">
        <v>0.36570000000000003</v>
      </c>
      <c r="BZ5">
        <v>0.84030000000000005</v>
      </c>
      <c r="CA5">
        <v>0.93510000000000004</v>
      </c>
      <c r="CB5">
        <v>2.7158000000000002</v>
      </c>
      <c r="CC5">
        <v>0.7288</v>
      </c>
      <c r="CD5">
        <v>0.3196</v>
      </c>
      <c r="CE5">
        <v>0.23949999999999999</v>
      </c>
      <c r="CF5">
        <v>8.0399999999999999E-2</v>
      </c>
      <c r="CG5">
        <v>0.4042</v>
      </c>
      <c r="CH5">
        <v>1.0438000000000001</v>
      </c>
      <c r="CI5">
        <v>7.0300000000000001E-2</v>
      </c>
      <c r="CJ5">
        <v>0.77739999999999998</v>
      </c>
      <c r="CK5">
        <v>0.99360000000000004</v>
      </c>
      <c r="CL5">
        <v>1.7709999999999999</v>
      </c>
      <c r="CM5">
        <v>0.9395</v>
      </c>
      <c r="CN5">
        <v>0.46639999999999998</v>
      </c>
      <c r="CO5">
        <v>0</v>
      </c>
      <c r="CP5">
        <v>0.93469999999999998</v>
      </c>
      <c r="CQ5">
        <v>0.5595</v>
      </c>
      <c r="CR5">
        <v>0</v>
      </c>
      <c r="CS5">
        <v>1.9605999999999999</v>
      </c>
      <c r="CT5">
        <v>0.3805</v>
      </c>
      <c r="CU5">
        <v>7.4912999999999998</v>
      </c>
      <c r="CV5">
        <v>0.56859999999999999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3</v>
      </c>
      <c r="DQ5">
        <v>1551</v>
      </c>
      <c r="DR5">
        <v>375</v>
      </c>
      <c r="DS5">
        <v>31.6999999999999</v>
      </c>
      <c r="DT5">
        <v>6.4</v>
      </c>
      <c r="DU5">
        <v>2796</v>
      </c>
      <c r="DV5">
        <v>3.4090034819394002E-2</v>
      </c>
      <c r="DW5">
        <v>3.3452972211999997E-5</v>
      </c>
    </row>
    <row r="6" spans="1:127" x14ac:dyDescent="0.2">
      <c r="A6">
        <v>10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36081080302</v>
      </c>
      <c r="H6" t="s">
        <v>1829</v>
      </c>
      <c r="I6">
        <v>0.16950229999999999</v>
      </c>
      <c r="J6">
        <v>3531</v>
      </c>
      <c r="K6">
        <v>421</v>
      </c>
      <c r="L6">
        <v>1147</v>
      </c>
      <c r="M6">
        <v>59</v>
      </c>
      <c r="N6">
        <v>1056</v>
      </c>
      <c r="O6">
        <v>93</v>
      </c>
      <c r="P6">
        <v>127</v>
      </c>
      <c r="Q6">
        <v>94</v>
      </c>
      <c r="R6">
        <v>129</v>
      </c>
      <c r="S6">
        <v>65</v>
      </c>
      <c r="T6">
        <v>27291</v>
      </c>
      <c r="U6">
        <v>3495</v>
      </c>
      <c r="V6">
        <v>551</v>
      </c>
      <c r="W6">
        <v>155</v>
      </c>
      <c r="X6">
        <v>579</v>
      </c>
      <c r="Y6">
        <v>123</v>
      </c>
      <c r="Z6">
        <v>571</v>
      </c>
      <c r="AA6">
        <v>209</v>
      </c>
      <c r="AB6">
        <v>323</v>
      </c>
      <c r="AC6">
        <v>125</v>
      </c>
      <c r="AD6">
        <v>49</v>
      </c>
      <c r="AE6">
        <v>50.1</v>
      </c>
      <c r="AF6">
        <v>2771</v>
      </c>
      <c r="AG6">
        <v>482.1</v>
      </c>
      <c r="AH6">
        <v>748</v>
      </c>
      <c r="AI6">
        <v>219.3</v>
      </c>
      <c r="AJ6">
        <v>0</v>
      </c>
      <c r="AK6">
        <v>15.6</v>
      </c>
      <c r="AL6">
        <v>0</v>
      </c>
      <c r="AM6">
        <v>11</v>
      </c>
      <c r="AN6">
        <v>113</v>
      </c>
      <c r="AO6">
        <v>69.299999999999898</v>
      </c>
      <c r="AP6">
        <v>144</v>
      </c>
      <c r="AQ6">
        <v>86</v>
      </c>
      <c r="AR6">
        <v>8</v>
      </c>
      <c r="AS6">
        <v>3</v>
      </c>
      <c r="AT6">
        <v>3.6</v>
      </c>
      <c r="AU6">
        <v>2.7</v>
      </c>
      <c r="AV6">
        <v>7.1</v>
      </c>
      <c r="AW6">
        <v>3.5</v>
      </c>
      <c r="AX6">
        <v>27291</v>
      </c>
      <c r="AY6">
        <v>3495</v>
      </c>
      <c r="AZ6">
        <v>20.399999999999899</v>
      </c>
      <c r="BA6">
        <v>5.0999999999999996</v>
      </c>
      <c r="BB6">
        <v>16.399999999999899</v>
      </c>
      <c r="BC6">
        <v>3.7</v>
      </c>
      <c r="BD6">
        <v>16.1999999999999</v>
      </c>
      <c r="BE6">
        <v>5.6</v>
      </c>
      <c r="BF6">
        <v>9.1</v>
      </c>
      <c r="BG6">
        <v>3.6</v>
      </c>
      <c r="BH6">
        <v>4.5999999999999996</v>
      </c>
      <c r="BI6">
        <v>4.7</v>
      </c>
      <c r="BJ6">
        <v>78.5</v>
      </c>
      <c r="BK6">
        <v>9.9</v>
      </c>
      <c r="BL6">
        <v>22.6999999999999</v>
      </c>
      <c r="BM6">
        <v>6.1</v>
      </c>
      <c r="BN6">
        <v>0</v>
      </c>
      <c r="BO6">
        <v>1.4</v>
      </c>
      <c r="BP6">
        <v>0</v>
      </c>
      <c r="BQ6">
        <v>2.6</v>
      </c>
      <c r="BR6">
        <v>10.6999999999999</v>
      </c>
      <c r="BS6">
        <v>6.5</v>
      </c>
      <c r="BT6">
        <v>13.6</v>
      </c>
      <c r="BU6">
        <v>7.9</v>
      </c>
      <c r="BV6">
        <v>0.2</v>
      </c>
      <c r="BW6">
        <v>0.1</v>
      </c>
      <c r="BX6">
        <v>0.10680000000000001</v>
      </c>
      <c r="BY6">
        <v>0.51980000000000004</v>
      </c>
      <c r="BZ6">
        <v>0.54700000000000004</v>
      </c>
      <c r="CA6">
        <v>0.75849999999999995</v>
      </c>
      <c r="CB6">
        <v>1.9321999999999999</v>
      </c>
      <c r="CC6">
        <v>0.4919</v>
      </c>
      <c r="CD6">
        <v>0.63570000000000004</v>
      </c>
      <c r="CE6">
        <v>0.17610000000000001</v>
      </c>
      <c r="CF6">
        <v>0.34029999999999999</v>
      </c>
      <c r="CG6">
        <v>0.27489999999999998</v>
      </c>
      <c r="CH6">
        <v>1.427</v>
      </c>
      <c r="CI6">
        <v>0.15310000000000001</v>
      </c>
      <c r="CJ6">
        <v>0.74419999999999997</v>
      </c>
      <c r="CK6">
        <v>0.92630000000000001</v>
      </c>
      <c r="CL6">
        <v>1.6705000000000001</v>
      </c>
      <c r="CM6">
        <v>0.88900000000000001</v>
      </c>
      <c r="CN6">
        <v>0</v>
      </c>
      <c r="CO6">
        <v>0</v>
      </c>
      <c r="CP6">
        <v>0.83089999999999997</v>
      </c>
      <c r="CQ6">
        <v>0.4612</v>
      </c>
      <c r="CR6">
        <v>0.43369999999999997</v>
      </c>
      <c r="CS6">
        <v>1.7258</v>
      </c>
      <c r="CT6">
        <v>0.28449999999999998</v>
      </c>
      <c r="CU6">
        <v>6.7556000000000003</v>
      </c>
      <c r="CV6">
        <v>0.45319999999999999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252</v>
      </c>
      <c r="DR6">
        <v>120</v>
      </c>
      <c r="DS6">
        <v>7.1</v>
      </c>
      <c r="DT6">
        <v>3.3</v>
      </c>
      <c r="DU6">
        <v>1743</v>
      </c>
      <c r="DV6">
        <v>5.1271531426737002E-2</v>
      </c>
      <c r="DW6">
        <v>2.7771520949000001E-5</v>
      </c>
    </row>
    <row r="7" spans="1:127" x14ac:dyDescent="0.2">
      <c r="A7">
        <v>11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36081083700</v>
      </c>
      <c r="H7" t="s">
        <v>1828</v>
      </c>
      <c r="I7">
        <v>0.30146149999999999</v>
      </c>
      <c r="J7">
        <v>5444</v>
      </c>
      <c r="K7">
        <v>516</v>
      </c>
      <c r="L7">
        <v>1677</v>
      </c>
      <c r="M7">
        <v>66</v>
      </c>
      <c r="N7">
        <v>1535</v>
      </c>
      <c r="O7">
        <v>95</v>
      </c>
      <c r="P7">
        <v>899</v>
      </c>
      <c r="Q7">
        <v>350</v>
      </c>
      <c r="R7">
        <v>166</v>
      </c>
      <c r="S7">
        <v>90</v>
      </c>
      <c r="T7">
        <v>19029</v>
      </c>
      <c r="U7">
        <v>2309</v>
      </c>
      <c r="V7">
        <v>1257</v>
      </c>
      <c r="W7">
        <v>311</v>
      </c>
      <c r="X7">
        <v>822</v>
      </c>
      <c r="Y7">
        <v>217</v>
      </c>
      <c r="Z7">
        <v>988</v>
      </c>
      <c r="AA7">
        <v>226</v>
      </c>
      <c r="AB7">
        <v>356</v>
      </c>
      <c r="AC7">
        <v>98</v>
      </c>
      <c r="AD7">
        <v>137</v>
      </c>
      <c r="AE7">
        <v>74</v>
      </c>
      <c r="AF7">
        <v>4984</v>
      </c>
      <c r="AG7">
        <v>529.29999999999905</v>
      </c>
      <c r="AH7">
        <v>1945</v>
      </c>
      <c r="AI7">
        <v>338.8</v>
      </c>
      <c r="AJ7">
        <v>9</v>
      </c>
      <c r="AK7">
        <v>21.3</v>
      </c>
      <c r="AL7">
        <v>0</v>
      </c>
      <c r="AM7">
        <v>16</v>
      </c>
      <c r="AN7">
        <v>173</v>
      </c>
      <c r="AO7">
        <v>90</v>
      </c>
      <c r="AP7">
        <v>454</v>
      </c>
      <c r="AQ7">
        <v>115</v>
      </c>
      <c r="AR7">
        <v>8</v>
      </c>
      <c r="AS7">
        <v>5</v>
      </c>
      <c r="AT7">
        <v>16.600000000000001</v>
      </c>
      <c r="AU7">
        <v>6.4</v>
      </c>
      <c r="AV7">
        <v>6.5</v>
      </c>
      <c r="AW7">
        <v>3.2</v>
      </c>
      <c r="AX7">
        <v>19029</v>
      </c>
      <c r="AY7">
        <v>2309</v>
      </c>
      <c r="AZ7">
        <v>32.899999999999899</v>
      </c>
      <c r="BA7">
        <v>7.5</v>
      </c>
      <c r="BB7">
        <v>15.1</v>
      </c>
      <c r="BC7">
        <v>3.8</v>
      </c>
      <c r="BD7">
        <v>18.100000000000001</v>
      </c>
      <c r="BE7">
        <v>3.8</v>
      </c>
      <c r="BF7">
        <v>6.5</v>
      </c>
      <c r="BG7">
        <v>1.9</v>
      </c>
      <c r="BH7">
        <v>8.9</v>
      </c>
      <c r="BI7">
        <v>4.8</v>
      </c>
      <c r="BJ7">
        <v>91.599999999999895</v>
      </c>
      <c r="BK7">
        <v>4.4000000000000004</v>
      </c>
      <c r="BL7">
        <v>37.899999999999899</v>
      </c>
      <c r="BM7">
        <v>5.6</v>
      </c>
      <c r="BN7">
        <v>0.5</v>
      </c>
      <c r="BO7">
        <v>1.3</v>
      </c>
      <c r="BP7">
        <v>0</v>
      </c>
      <c r="BQ7">
        <v>1.8</v>
      </c>
      <c r="BR7">
        <v>11.3</v>
      </c>
      <c r="BS7">
        <v>5.8</v>
      </c>
      <c r="BT7">
        <v>29.6</v>
      </c>
      <c r="BU7">
        <v>7.2</v>
      </c>
      <c r="BV7">
        <v>0.1</v>
      </c>
      <c r="BW7">
        <v>0.1</v>
      </c>
      <c r="BX7">
        <v>0.64339999999999997</v>
      </c>
      <c r="BY7">
        <v>0.45729999999999998</v>
      </c>
      <c r="BZ7">
        <v>0.82579999999999998</v>
      </c>
      <c r="CA7">
        <v>0.92300000000000004</v>
      </c>
      <c r="CB7">
        <v>2.8494999999999999</v>
      </c>
      <c r="CC7">
        <v>0.7681</v>
      </c>
      <c r="CD7">
        <v>0.5393</v>
      </c>
      <c r="CE7">
        <v>0.2712</v>
      </c>
      <c r="CF7">
        <v>0.1174</v>
      </c>
      <c r="CG7">
        <v>0.58009999999999995</v>
      </c>
      <c r="CH7">
        <v>1.508</v>
      </c>
      <c r="CI7">
        <v>0.18479999999999999</v>
      </c>
      <c r="CJ7">
        <v>0.83050000000000002</v>
      </c>
      <c r="CK7">
        <v>0.98829999999999996</v>
      </c>
      <c r="CL7">
        <v>1.8188</v>
      </c>
      <c r="CM7">
        <v>0.95740000000000003</v>
      </c>
      <c r="CN7">
        <v>0.18779999999999999</v>
      </c>
      <c r="CO7">
        <v>0</v>
      </c>
      <c r="CP7">
        <v>0.84370000000000001</v>
      </c>
      <c r="CQ7">
        <v>0.62860000000000005</v>
      </c>
      <c r="CR7">
        <v>0.36780000000000002</v>
      </c>
      <c r="CS7">
        <v>2.0278999999999998</v>
      </c>
      <c r="CT7">
        <v>0.40820000000000001</v>
      </c>
      <c r="CU7">
        <v>8.2042000000000002</v>
      </c>
      <c r="CV7">
        <v>0.67369999999999997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1165</v>
      </c>
      <c r="DR7">
        <v>359</v>
      </c>
      <c r="DS7">
        <v>21.399999999999899</v>
      </c>
      <c r="DT7">
        <v>6.2</v>
      </c>
      <c r="DU7">
        <v>2796</v>
      </c>
      <c r="DV7">
        <v>4.3369014491824003E-2</v>
      </c>
      <c r="DW7">
        <v>8.3831863203999996E-5</v>
      </c>
    </row>
    <row r="8" spans="1:127" x14ac:dyDescent="0.2">
      <c r="A8">
        <v>12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36081084500</v>
      </c>
      <c r="H8" t="s">
        <v>1827</v>
      </c>
      <c r="I8">
        <v>7.2848200000000002E-2</v>
      </c>
      <c r="J8">
        <v>4630</v>
      </c>
      <c r="K8">
        <v>522</v>
      </c>
      <c r="L8">
        <v>2227</v>
      </c>
      <c r="M8">
        <v>50</v>
      </c>
      <c r="N8">
        <v>2003</v>
      </c>
      <c r="O8">
        <v>104</v>
      </c>
      <c r="P8">
        <v>1058</v>
      </c>
      <c r="Q8">
        <v>319</v>
      </c>
      <c r="R8">
        <v>27</v>
      </c>
      <c r="S8">
        <v>43</v>
      </c>
      <c r="T8">
        <v>18974</v>
      </c>
      <c r="U8">
        <v>2432</v>
      </c>
      <c r="V8">
        <v>1319</v>
      </c>
      <c r="W8">
        <v>378</v>
      </c>
      <c r="X8">
        <v>1203</v>
      </c>
      <c r="Y8">
        <v>230</v>
      </c>
      <c r="Z8">
        <v>580</v>
      </c>
      <c r="AA8">
        <v>208</v>
      </c>
      <c r="AB8">
        <v>381</v>
      </c>
      <c r="AC8">
        <v>131</v>
      </c>
      <c r="AD8">
        <v>24</v>
      </c>
      <c r="AE8">
        <v>41.5</v>
      </c>
      <c r="AF8">
        <v>4392</v>
      </c>
      <c r="AG8">
        <v>537.89999999999895</v>
      </c>
      <c r="AH8">
        <v>2102</v>
      </c>
      <c r="AI8">
        <v>394.69999999999902</v>
      </c>
      <c r="AJ8">
        <v>1815</v>
      </c>
      <c r="AK8">
        <v>146.30000000000001</v>
      </c>
      <c r="AL8">
        <v>0</v>
      </c>
      <c r="AM8">
        <v>11</v>
      </c>
      <c r="AN8">
        <v>187</v>
      </c>
      <c r="AO8">
        <v>96.2</v>
      </c>
      <c r="AP8">
        <v>1312</v>
      </c>
      <c r="AQ8">
        <v>173</v>
      </c>
      <c r="AR8">
        <v>46</v>
      </c>
      <c r="AS8">
        <v>20</v>
      </c>
      <c r="AT8">
        <v>23</v>
      </c>
      <c r="AU8">
        <v>6.5</v>
      </c>
      <c r="AV8">
        <v>1.3</v>
      </c>
      <c r="AW8">
        <v>2</v>
      </c>
      <c r="AX8">
        <v>18974</v>
      </c>
      <c r="AY8">
        <v>2432</v>
      </c>
      <c r="AZ8">
        <v>34.700000000000003</v>
      </c>
      <c r="BA8">
        <v>8.1999999999999904</v>
      </c>
      <c r="BB8">
        <v>26</v>
      </c>
      <c r="BC8">
        <v>5.3</v>
      </c>
      <c r="BD8">
        <v>12.5</v>
      </c>
      <c r="BE8">
        <v>4.3</v>
      </c>
      <c r="BF8">
        <v>8.3000000000000007</v>
      </c>
      <c r="BG8">
        <v>2.9</v>
      </c>
      <c r="BH8">
        <v>1.2</v>
      </c>
      <c r="BI8">
        <v>2.1</v>
      </c>
      <c r="BJ8">
        <v>94.9</v>
      </c>
      <c r="BK8">
        <v>4.5</v>
      </c>
      <c r="BL8">
        <v>46.1</v>
      </c>
      <c r="BM8">
        <v>7</v>
      </c>
      <c r="BN8">
        <v>81.5</v>
      </c>
      <c r="BO8">
        <v>6.3</v>
      </c>
      <c r="BP8">
        <v>0</v>
      </c>
      <c r="BQ8">
        <v>1.3</v>
      </c>
      <c r="BR8">
        <v>9.3000000000000007</v>
      </c>
      <c r="BS8">
        <v>4.8</v>
      </c>
      <c r="BT8">
        <v>65.5</v>
      </c>
      <c r="BU8">
        <v>7.5</v>
      </c>
      <c r="BV8">
        <v>1</v>
      </c>
      <c r="BW8">
        <v>0.4</v>
      </c>
      <c r="BX8">
        <v>0.76690000000000003</v>
      </c>
      <c r="BY8">
        <v>1.38E-2</v>
      </c>
      <c r="BZ8">
        <v>0.82709999999999995</v>
      </c>
      <c r="CA8">
        <v>0.93589999999999995</v>
      </c>
      <c r="CB8">
        <v>2.5438000000000001</v>
      </c>
      <c r="CC8">
        <v>0.67759999999999998</v>
      </c>
      <c r="CD8">
        <v>0.95860000000000001</v>
      </c>
      <c r="CE8">
        <v>8.2600000000000007E-2</v>
      </c>
      <c r="CF8">
        <v>0.26069999999999999</v>
      </c>
      <c r="CG8">
        <v>4.8399999999999999E-2</v>
      </c>
      <c r="CH8">
        <v>1.3503000000000001</v>
      </c>
      <c r="CI8">
        <v>0.13039999999999999</v>
      </c>
      <c r="CJ8">
        <v>0.86660000000000004</v>
      </c>
      <c r="CK8">
        <v>0.99570000000000003</v>
      </c>
      <c r="CL8">
        <v>1.8622000000000001</v>
      </c>
      <c r="CM8">
        <v>0.97960000000000003</v>
      </c>
      <c r="CN8">
        <v>0.89810000000000001</v>
      </c>
      <c r="CO8">
        <v>0</v>
      </c>
      <c r="CP8">
        <v>0.79390000000000005</v>
      </c>
      <c r="CQ8">
        <v>0.86860000000000004</v>
      </c>
      <c r="CR8">
        <v>0.70389999999999997</v>
      </c>
      <c r="CS8">
        <v>3.2644000000000002</v>
      </c>
      <c r="CT8">
        <v>0.90959999999999996</v>
      </c>
      <c r="CU8">
        <v>9.0206999999999997</v>
      </c>
      <c r="CV8">
        <v>0.78569999999999995</v>
      </c>
      <c r="CW8">
        <v>0</v>
      </c>
      <c r="CX8">
        <v>0</v>
      </c>
      <c r="CY8">
        <v>0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3</v>
      </c>
      <c r="DQ8">
        <v>974</v>
      </c>
      <c r="DR8">
        <v>322</v>
      </c>
      <c r="DS8">
        <v>21.1999999999999</v>
      </c>
      <c r="DT8">
        <v>6.4</v>
      </c>
      <c r="DU8">
        <v>3593</v>
      </c>
      <c r="DV8">
        <v>2.1970365906181E-2</v>
      </c>
      <c r="DW8">
        <v>1.9655049285000002E-5</v>
      </c>
    </row>
    <row r="9" spans="1:127" x14ac:dyDescent="0.2">
      <c r="A9">
        <v>13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36081084900</v>
      </c>
      <c r="H9" t="s">
        <v>1826</v>
      </c>
      <c r="I9">
        <v>0.1171874</v>
      </c>
      <c r="J9">
        <v>8073</v>
      </c>
      <c r="K9">
        <v>875</v>
      </c>
      <c r="L9">
        <v>2619</v>
      </c>
      <c r="M9">
        <v>83</v>
      </c>
      <c r="N9">
        <v>2282</v>
      </c>
      <c r="O9">
        <v>144</v>
      </c>
      <c r="P9">
        <v>3055</v>
      </c>
      <c r="Q9">
        <v>853</v>
      </c>
      <c r="R9">
        <v>364</v>
      </c>
      <c r="S9">
        <v>180</v>
      </c>
      <c r="T9">
        <v>11332</v>
      </c>
      <c r="U9">
        <v>2096</v>
      </c>
      <c r="V9">
        <v>1849</v>
      </c>
      <c r="W9">
        <v>398</v>
      </c>
      <c r="X9">
        <v>878</v>
      </c>
      <c r="Y9">
        <v>369</v>
      </c>
      <c r="Z9">
        <v>2019</v>
      </c>
      <c r="AA9">
        <v>469</v>
      </c>
      <c r="AB9">
        <v>454</v>
      </c>
      <c r="AC9">
        <v>172</v>
      </c>
      <c r="AD9">
        <v>131</v>
      </c>
      <c r="AE9">
        <v>131</v>
      </c>
      <c r="AF9">
        <v>7984</v>
      </c>
      <c r="AG9">
        <v>885.1</v>
      </c>
      <c r="AH9">
        <v>3778</v>
      </c>
      <c r="AI9">
        <v>712</v>
      </c>
      <c r="AJ9">
        <v>1923</v>
      </c>
      <c r="AK9">
        <v>234.3</v>
      </c>
      <c r="AL9">
        <v>9</v>
      </c>
      <c r="AM9">
        <v>25</v>
      </c>
      <c r="AN9">
        <v>760</v>
      </c>
      <c r="AO9">
        <v>225.099999999999</v>
      </c>
      <c r="AP9">
        <v>1481</v>
      </c>
      <c r="AQ9">
        <v>243</v>
      </c>
      <c r="AR9">
        <v>0</v>
      </c>
      <c r="AS9">
        <v>16</v>
      </c>
      <c r="AT9">
        <v>38.299999999999898</v>
      </c>
      <c r="AU9">
        <v>9.5</v>
      </c>
      <c r="AV9">
        <v>10.3</v>
      </c>
      <c r="AW9">
        <v>4.0999999999999996</v>
      </c>
      <c r="AX9">
        <v>11332</v>
      </c>
      <c r="AY9">
        <v>2096</v>
      </c>
      <c r="AZ9">
        <v>34</v>
      </c>
      <c r="BA9">
        <v>6</v>
      </c>
      <c r="BB9">
        <v>10.9</v>
      </c>
      <c r="BC9">
        <v>4.8</v>
      </c>
      <c r="BD9">
        <v>25</v>
      </c>
      <c r="BE9">
        <v>5.0999999999999996</v>
      </c>
      <c r="BF9">
        <v>5.6</v>
      </c>
      <c r="BG9">
        <v>2.2999999999999998</v>
      </c>
      <c r="BH9">
        <v>5.7</v>
      </c>
      <c r="BI9">
        <v>5.7</v>
      </c>
      <c r="BJ9">
        <v>98.9</v>
      </c>
      <c r="BK9">
        <v>2.2999999999999998</v>
      </c>
      <c r="BL9">
        <v>51.399999999999899</v>
      </c>
      <c r="BM9">
        <v>7.9</v>
      </c>
      <c r="BN9">
        <v>73.400000000000006</v>
      </c>
      <c r="BO9">
        <v>8.6</v>
      </c>
      <c r="BP9">
        <v>0.3</v>
      </c>
      <c r="BQ9">
        <v>0.9</v>
      </c>
      <c r="BR9">
        <v>33.299999999999898</v>
      </c>
      <c r="BS9">
        <v>9.6</v>
      </c>
      <c r="BT9">
        <v>64.900000000000006</v>
      </c>
      <c r="BU9">
        <v>10.1999999999999</v>
      </c>
      <c r="BV9">
        <v>0</v>
      </c>
      <c r="BW9">
        <v>0.2</v>
      </c>
      <c r="BX9">
        <v>0.92310000000000003</v>
      </c>
      <c r="BY9">
        <v>0.76449999999999996</v>
      </c>
      <c r="BZ9">
        <v>0.96879999999999999</v>
      </c>
      <c r="CA9">
        <v>0.93</v>
      </c>
      <c r="CB9">
        <v>3.5865</v>
      </c>
      <c r="CC9">
        <v>0.94120000000000004</v>
      </c>
      <c r="CD9">
        <v>0.26400000000000001</v>
      </c>
      <c r="CE9">
        <v>0.76670000000000005</v>
      </c>
      <c r="CF9">
        <v>6.8900000000000003E-2</v>
      </c>
      <c r="CG9">
        <v>0.3639</v>
      </c>
      <c r="CH9">
        <v>1.4635</v>
      </c>
      <c r="CI9">
        <v>0.16669999999999999</v>
      </c>
      <c r="CJ9">
        <v>0.95450000000000002</v>
      </c>
      <c r="CK9">
        <v>0.99880000000000002</v>
      </c>
      <c r="CL9">
        <v>1.9533</v>
      </c>
      <c r="CM9">
        <v>0.99839999999999995</v>
      </c>
      <c r="CN9">
        <v>0.87480000000000002</v>
      </c>
      <c r="CO9">
        <v>0.67849999999999999</v>
      </c>
      <c r="CP9">
        <v>0.99439999999999995</v>
      </c>
      <c r="CQ9">
        <v>0.86409999999999998</v>
      </c>
      <c r="CR9">
        <v>0</v>
      </c>
      <c r="CS9">
        <v>3.4117999999999999</v>
      </c>
      <c r="CT9">
        <v>0.94059999999999999</v>
      </c>
      <c r="CU9">
        <v>10.4149999999999</v>
      </c>
      <c r="CV9">
        <v>0.91520000000000001</v>
      </c>
      <c r="CW9">
        <v>1</v>
      </c>
      <c r="CX9">
        <v>0</v>
      </c>
      <c r="CY9">
        <v>1</v>
      </c>
      <c r="CZ9">
        <v>1</v>
      </c>
      <c r="DA9">
        <v>3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2</v>
      </c>
      <c r="DJ9">
        <v>0</v>
      </c>
      <c r="DK9">
        <v>0</v>
      </c>
      <c r="DL9">
        <v>1</v>
      </c>
      <c r="DM9">
        <v>0</v>
      </c>
      <c r="DN9">
        <v>0</v>
      </c>
      <c r="DO9">
        <v>1</v>
      </c>
      <c r="DP9">
        <v>6</v>
      </c>
      <c r="DQ9">
        <v>2224</v>
      </c>
      <c r="DR9">
        <v>541</v>
      </c>
      <c r="DS9">
        <v>27.5</v>
      </c>
      <c r="DT9">
        <v>5.5</v>
      </c>
      <c r="DU9">
        <v>11635</v>
      </c>
      <c r="DV9">
        <v>2.6388762824763001E-2</v>
      </c>
      <c r="DW9">
        <v>3.3324601439999998E-5</v>
      </c>
    </row>
    <row r="10" spans="1:127" x14ac:dyDescent="0.2">
      <c r="A10">
        <v>14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36081085300</v>
      </c>
      <c r="H10" t="s">
        <v>1825</v>
      </c>
      <c r="I10">
        <v>7.5377100000000002E-2</v>
      </c>
      <c r="J10">
        <v>4395</v>
      </c>
      <c r="K10">
        <v>605</v>
      </c>
      <c r="L10">
        <v>2100</v>
      </c>
      <c r="M10">
        <v>101</v>
      </c>
      <c r="N10">
        <v>1765</v>
      </c>
      <c r="O10">
        <v>181</v>
      </c>
      <c r="P10">
        <v>1129</v>
      </c>
      <c r="Q10">
        <v>404</v>
      </c>
      <c r="R10">
        <v>81</v>
      </c>
      <c r="S10">
        <v>60</v>
      </c>
      <c r="T10">
        <v>19660</v>
      </c>
      <c r="U10">
        <v>2632</v>
      </c>
      <c r="V10">
        <v>1015</v>
      </c>
      <c r="W10">
        <v>290</v>
      </c>
      <c r="X10">
        <v>741</v>
      </c>
      <c r="Y10">
        <v>193</v>
      </c>
      <c r="Z10">
        <v>347</v>
      </c>
      <c r="AA10">
        <v>160</v>
      </c>
      <c r="AB10">
        <v>376</v>
      </c>
      <c r="AC10">
        <v>146</v>
      </c>
      <c r="AD10">
        <v>84</v>
      </c>
      <c r="AE10">
        <v>61.6</v>
      </c>
      <c r="AF10">
        <v>4266</v>
      </c>
      <c r="AG10">
        <v>617.20000000000005</v>
      </c>
      <c r="AH10">
        <v>2245</v>
      </c>
      <c r="AI10">
        <v>414.6</v>
      </c>
      <c r="AJ10">
        <v>1929</v>
      </c>
      <c r="AK10">
        <v>146.4</v>
      </c>
      <c r="AL10">
        <v>0</v>
      </c>
      <c r="AM10">
        <v>11</v>
      </c>
      <c r="AN10">
        <v>193</v>
      </c>
      <c r="AO10">
        <v>100.7</v>
      </c>
      <c r="AP10">
        <v>1102</v>
      </c>
      <c r="AQ10">
        <v>197</v>
      </c>
      <c r="AR10">
        <v>10</v>
      </c>
      <c r="AS10">
        <v>5</v>
      </c>
      <c r="AT10">
        <v>25.8</v>
      </c>
      <c r="AU10">
        <v>8.9</v>
      </c>
      <c r="AV10">
        <v>3.5</v>
      </c>
      <c r="AW10">
        <v>2.5</v>
      </c>
      <c r="AX10">
        <v>19660</v>
      </c>
      <c r="AY10">
        <v>2632</v>
      </c>
      <c r="AZ10">
        <v>27.899999999999899</v>
      </c>
      <c r="BA10">
        <v>6.3</v>
      </c>
      <c r="BB10">
        <v>16.899999999999899</v>
      </c>
      <c r="BC10">
        <v>5.3</v>
      </c>
      <c r="BD10">
        <v>7.9</v>
      </c>
      <c r="BE10">
        <v>3.5</v>
      </c>
      <c r="BF10">
        <v>8.6</v>
      </c>
      <c r="BG10">
        <v>3.6</v>
      </c>
      <c r="BH10">
        <v>4.8</v>
      </c>
      <c r="BI10">
        <v>3.5</v>
      </c>
      <c r="BJ10">
        <v>97.099999999999895</v>
      </c>
      <c r="BK10">
        <v>4.3</v>
      </c>
      <c r="BL10">
        <v>52.399999999999899</v>
      </c>
      <c r="BM10">
        <v>6.9</v>
      </c>
      <c r="BN10">
        <v>91.9</v>
      </c>
      <c r="BO10">
        <v>5.4</v>
      </c>
      <c r="BP10">
        <v>0</v>
      </c>
      <c r="BQ10">
        <v>1.4</v>
      </c>
      <c r="BR10">
        <v>10.9</v>
      </c>
      <c r="BS10">
        <v>5.6</v>
      </c>
      <c r="BT10">
        <v>62.399999999999899</v>
      </c>
      <c r="BU10">
        <v>8.4</v>
      </c>
      <c r="BV10">
        <v>0.2</v>
      </c>
      <c r="BW10">
        <v>0.1</v>
      </c>
      <c r="BX10">
        <v>0.81030000000000002</v>
      </c>
      <c r="BY10">
        <v>0.12509999999999999</v>
      </c>
      <c r="BZ10">
        <v>0.80689999999999995</v>
      </c>
      <c r="CA10">
        <v>0.86509999999999998</v>
      </c>
      <c r="CB10">
        <v>2.6073</v>
      </c>
      <c r="CC10">
        <v>0.6996</v>
      </c>
      <c r="CD10">
        <v>0.66600000000000004</v>
      </c>
      <c r="CE10">
        <v>3.4000000000000002E-2</v>
      </c>
      <c r="CF10">
        <v>0.29099999999999998</v>
      </c>
      <c r="CG10">
        <v>0.28539999999999999</v>
      </c>
      <c r="CH10">
        <v>1.2764</v>
      </c>
      <c r="CI10">
        <v>0.1106</v>
      </c>
      <c r="CJ10">
        <v>0.90339999999999998</v>
      </c>
      <c r="CK10">
        <v>0.99939999999999996</v>
      </c>
      <c r="CL10">
        <v>1.9028</v>
      </c>
      <c r="CM10">
        <v>0.98950000000000005</v>
      </c>
      <c r="CN10">
        <v>0.95330000000000004</v>
      </c>
      <c r="CO10">
        <v>0</v>
      </c>
      <c r="CP10">
        <v>0.83630000000000004</v>
      </c>
      <c r="CQ10">
        <v>0.84940000000000004</v>
      </c>
      <c r="CR10">
        <v>0.43490000000000001</v>
      </c>
      <c r="CS10">
        <v>3.0737999999999999</v>
      </c>
      <c r="CT10">
        <v>0.85519999999999996</v>
      </c>
      <c r="CU10">
        <v>8.8604000000000003</v>
      </c>
      <c r="CV10">
        <v>0.76370000000000005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2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3</v>
      </c>
      <c r="DQ10">
        <v>1023</v>
      </c>
      <c r="DR10">
        <v>347</v>
      </c>
      <c r="DS10">
        <v>23.3</v>
      </c>
      <c r="DT10">
        <v>6.5</v>
      </c>
      <c r="DU10">
        <v>9613</v>
      </c>
      <c r="DV10">
        <v>2.4966407043472999E-2</v>
      </c>
      <c r="DW10">
        <v>2.0580363184000001E-5</v>
      </c>
    </row>
    <row r="11" spans="1:127" x14ac:dyDescent="0.2">
      <c r="A11">
        <v>15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36081085500</v>
      </c>
      <c r="H11" t="s">
        <v>1824</v>
      </c>
      <c r="I11">
        <v>5.0388599999999999E-2</v>
      </c>
      <c r="J11">
        <v>6704</v>
      </c>
      <c r="K11">
        <v>676</v>
      </c>
      <c r="L11">
        <v>2692</v>
      </c>
      <c r="M11">
        <v>85</v>
      </c>
      <c r="N11">
        <v>2513</v>
      </c>
      <c r="O11">
        <v>144</v>
      </c>
      <c r="P11">
        <v>1385</v>
      </c>
      <c r="Q11">
        <v>426</v>
      </c>
      <c r="R11">
        <v>147</v>
      </c>
      <c r="S11">
        <v>85</v>
      </c>
      <c r="T11">
        <v>22410</v>
      </c>
      <c r="U11">
        <v>5665</v>
      </c>
      <c r="V11">
        <v>1349</v>
      </c>
      <c r="W11">
        <v>388</v>
      </c>
      <c r="X11">
        <v>734</v>
      </c>
      <c r="Y11">
        <v>206</v>
      </c>
      <c r="Z11">
        <v>1183</v>
      </c>
      <c r="AA11">
        <v>282</v>
      </c>
      <c r="AB11">
        <v>537</v>
      </c>
      <c r="AC11">
        <v>181</v>
      </c>
      <c r="AD11">
        <v>79</v>
      </c>
      <c r="AE11">
        <v>76.7</v>
      </c>
      <c r="AF11">
        <v>6328</v>
      </c>
      <c r="AG11">
        <v>700.89999999999895</v>
      </c>
      <c r="AH11">
        <v>2744</v>
      </c>
      <c r="AI11">
        <v>571.89999999999895</v>
      </c>
      <c r="AJ11">
        <v>2425</v>
      </c>
      <c r="AK11">
        <v>240.099999999999</v>
      </c>
      <c r="AL11">
        <v>0</v>
      </c>
      <c r="AM11">
        <v>16</v>
      </c>
      <c r="AN11">
        <v>571</v>
      </c>
      <c r="AO11">
        <v>203.19999999999899</v>
      </c>
      <c r="AP11">
        <v>1675</v>
      </c>
      <c r="AQ11">
        <v>160</v>
      </c>
      <c r="AR11">
        <v>0</v>
      </c>
      <c r="AS11">
        <v>16</v>
      </c>
      <c r="AT11">
        <v>20.6999999999999</v>
      </c>
      <c r="AU11">
        <v>6.4</v>
      </c>
      <c r="AV11">
        <v>4</v>
      </c>
      <c r="AW11">
        <v>2.2000000000000002</v>
      </c>
      <c r="AX11">
        <v>22410</v>
      </c>
      <c r="AY11">
        <v>5665</v>
      </c>
      <c r="AZ11">
        <v>26.8</v>
      </c>
      <c r="BA11">
        <v>6.3</v>
      </c>
      <c r="BB11">
        <v>10.9</v>
      </c>
      <c r="BC11">
        <v>3.1</v>
      </c>
      <c r="BD11">
        <v>17.600000000000001</v>
      </c>
      <c r="BE11">
        <v>3.8</v>
      </c>
      <c r="BF11">
        <v>8</v>
      </c>
      <c r="BG11">
        <v>2.7</v>
      </c>
      <c r="BH11">
        <v>3.1</v>
      </c>
      <c r="BI11">
        <v>3</v>
      </c>
      <c r="BJ11">
        <v>94.4</v>
      </c>
      <c r="BK11">
        <v>4.3</v>
      </c>
      <c r="BL11">
        <v>42.5</v>
      </c>
      <c r="BM11">
        <v>7.6</v>
      </c>
      <c r="BN11">
        <v>90.099999999999895</v>
      </c>
      <c r="BO11">
        <v>8.5</v>
      </c>
      <c r="BP11">
        <v>0</v>
      </c>
      <c r="BQ11">
        <v>1.1000000000000001</v>
      </c>
      <c r="BR11">
        <v>22.6999999999999</v>
      </c>
      <c r="BS11">
        <v>8</v>
      </c>
      <c r="BT11">
        <v>66.7</v>
      </c>
      <c r="BU11">
        <v>6.3</v>
      </c>
      <c r="BV11">
        <v>0</v>
      </c>
      <c r="BW11">
        <v>0.2</v>
      </c>
      <c r="BX11">
        <v>0.72909999999999997</v>
      </c>
      <c r="BY11">
        <v>0.16839999999999999</v>
      </c>
      <c r="BZ11">
        <v>0.7258</v>
      </c>
      <c r="CA11">
        <v>0.85289999999999999</v>
      </c>
      <c r="CB11">
        <v>2.4762</v>
      </c>
      <c r="CC11">
        <v>0.65629999999999999</v>
      </c>
      <c r="CD11">
        <v>0.26400000000000001</v>
      </c>
      <c r="CE11">
        <v>0.24590000000000001</v>
      </c>
      <c r="CF11">
        <v>0.23269999999999999</v>
      </c>
      <c r="CG11">
        <v>0.16520000000000001</v>
      </c>
      <c r="CH11">
        <v>0.90769999999999995</v>
      </c>
      <c r="CI11">
        <v>5.3800000000000001E-2</v>
      </c>
      <c r="CJ11">
        <v>0.86099999999999999</v>
      </c>
      <c r="CK11">
        <v>0.99319999999999997</v>
      </c>
      <c r="CL11">
        <v>1.8542000000000001</v>
      </c>
      <c r="CM11">
        <v>0.97489999999999999</v>
      </c>
      <c r="CN11">
        <v>0.94110000000000005</v>
      </c>
      <c r="CO11">
        <v>0</v>
      </c>
      <c r="CP11">
        <v>0.97160000000000002</v>
      </c>
      <c r="CQ11">
        <v>0.87670000000000003</v>
      </c>
      <c r="CR11">
        <v>0</v>
      </c>
      <c r="CS11">
        <v>2.7894000000000001</v>
      </c>
      <c r="CT11">
        <v>0.76</v>
      </c>
      <c r="CU11">
        <v>8.0274999999999999</v>
      </c>
      <c r="CV11">
        <v>0.65029999999999999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2</v>
      </c>
      <c r="DP11">
        <v>3</v>
      </c>
      <c r="DQ11">
        <v>1776</v>
      </c>
      <c r="DR11">
        <v>547</v>
      </c>
      <c r="DS11">
        <v>26.6</v>
      </c>
      <c r="DT11">
        <v>7.7</v>
      </c>
      <c r="DU11">
        <v>3666</v>
      </c>
      <c r="DV11">
        <v>1.5405074229715E-2</v>
      </c>
      <c r="DW11">
        <v>1.3936293306E-5</v>
      </c>
    </row>
    <row r="12" spans="1:127" x14ac:dyDescent="0.2">
      <c r="A12">
        <v>16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36081085700</v>
      </c>
      <c r="H12" t="s">
        <v>1823</v>
      </c>
      <c r="I12">
        <v>5.11666E-2</v>
      </c>
      <c r="J12">
        <v>5532</v>
      </c>
      <c r="K12">
        <v>418</v>
      </c>
      <c r="L12">
        <v>1923</v>
      </c>
      <c r="M12">
        <v>65</v>
      </c>
      <c r="N12">
        <v>1773</v>
      </c>
      <c r="O12">
        <v>89</v>
      </c>
      <c r="P12">
        <v>1629</v>
      </c>
      <c r="Q12">
        <v>429</v>
      </c>
      <c r="R12">
        <v>139</v>
      </c>
      <c r="S12">
        <v>65</v>
      </c>
      <c r="T12">
        <v>19854</v>
      </c>
      <c r="U12">
        <v>3840</v>
      </c>
      <c r="V12">
        <v>1331</v>
      </c>
      <c r="W12">
        <v>303</v>
      </c>
      <c r="X12">
        <v>955</v>
      </c>
      <c r="Y12">
        <v>166</v>
      </c>
      <c r="Z12">
        <v>845</v>
      </c>
      <c r="AA12">
        <v>188</v>
      </c>
      <c r="AB12">
        <v>354</v>
      </c>
      <c r="AC12">
        <v>89</v>
      </c>
      <c r="AD12">
        <v>120</v>
      </c>
      <c r="AE12">
        <v>64.400000000000006</v>
      </c>
      <c r="AF12">
        <v>5287</v>
      </c>
      <c r="AG12">
        <v>430.5</v>
      </c>
      <c r="AH12">
        <v>2306</v>
      </c>
      <c r="AI12">
        <v>353.6</v>
      </c>
      <c r="AJ12">
        <v>1683</v>
      </c>
      <c r="AK12">
        <v>114.799999999999</v>
      </c>
      <c r="AL12">
        <v>0</v>
      </c>
      <c r="AM12">
        <v>16</v>
      </c>
      <c r="AN12">
        <v>423</v>
      </c>
      <c r="AO12">
        <v>100</v>
      </c>
      <c r="AP12">
        <v>997</v>
      </c>
      <c r="AQ12">
        <v>147</v>
      </c>
      <c r="AR12">
        <v>335</v>
      </c>
      <c r="AS12">
        <v>125</v>
      </c>
      <c r="AT12">
        <v>31.3</v>
      </c>
      <c r="AU12">
        <v>7.4</v>
      </c>
      <c r="AV12">
        <v>5.3</v>
      </c>
      <c r="AW12">
        <v>2.4</v>
      </c>
      <c r="AX12">
        <v>19854</v>
      </c>
      <c r="AY12">
        <v>3840</v>
      </c>
      <c r="AZ12">
        <v>31</v>
      </c>
      <c r="BA12">
        <v>5.8</v>
      </c>
      <c r="BB12">
        <v>17.3</v>
      </c>
      <c r="BC12">
        <v>2.9</v>
      </c>
      <c r="BD12">
        <v>15.3</v>
      </c>
      <c r="BE12">
        <v>3.2</v>
      </c>
      <c r="BF12">
        <v>6.8</v>
      </c>
      <c r="BG12">
        <v>1.9</v>
      </c>
      <c r="BH12">
        <v>6.8</v>
      </c>
      <c r="BI12">
        <v>3.6</v>
      </c>
      <c r="BJ12">
        <v>95.599999999999895</v>
      </c>
      <c r="BK12">
        <v>2.9</v>
      </c>
      <c r="BL12">
        <v>43.899999999999899</v>
      </c>
      <c r="BM12">
        <v>5.8</v>
      </c>
      <c r="BN12">
        <v>87.5</v>
      </c>
      <c r="BO12">
        <v>5.2</v>
      </c>
      <c r="BP12">
        <v>0</v>
      </c>
      <c r="BQ12">
        <v>1.5</v>
      </c>
      <c r="BR12">
        <v>23.899999999999899</v>
      </c>
      <c r="BS12">
        <v>5.5</v>
      </c>
      <c r="BT12">
        <v>56.2</v>
      </c>
      <c r="BU12">
        <v>7.3</v>
      </c>
      <c r="BV12">
        <v>6.1</v>
      </c>
      <c r="BW12">
        <v>2.2000000000000002</v>
      </c>
      <c r="BX12">
        <v>0.86650000000000005</v>
      </c>
      <c r="BY12">
        <v>0.30990000000000001</v>
      </c>
      <c r="BZ12">
        <v>0.80049999999999999</v>
      </c>
      <c r="CA12">
        <v>0.9042</v>
      </c>
      <c r="CB12">
        <v>2.8811</v>
      </c>
      <c r="CC12">
        <v>0.77600000000000002</v>
      </c>
      <c r="CD12">
        <v>0.69279999999999997</v>
      </c>
      <c r="CE12">
        <v>0.14599999999999999</v>
      </c>
      <c r="CF12">
        <v>0.13819999999999999</v>
      </c>
      <c r="CG12">
        <v>0.43659999999999999</v>
      </c>
      <c r="CH12">
        <v>1.4135</v>
      </c>
      <c r="CI12">
        <v>0.1489</v>
      </c>
      <c r="CJ12">
        <v>0.87639999999999996</v>
      </c>
      <c r="CK12">
        <v>0.99439999999999995</v>
      </c>
      <c r="CL12">
        <v>1.8709</v>
      </c>
      <c r="CM12">
        <v>0.9829</v>
      </c>
      <c r="CN12">
        <v>0.92769999999999997</v>
      </c>
      <c r="CO12">
        <v>0</v>
      </c>
      <c r="CP12">
        <v>0.97509999999999997</v>
      </c>
      <c r="CQ12">
        <v>0.80549999999999999</v>
      </c>
      <c r="CR12">
        <v>0.89810000000000001</v>
      </c>
      <c r="CS12">
        <v>3.6063999999999998</v>
      </c>
      <c r="CT12">
        <v>0.97409999999999997</v>
      </c>
      <c r="CU12">
        <v>9.7719000000000005</v>
      </c>
      <c r="CV12">
        <v>0.86260000000000003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2</v>
      </c>
      <c r="DP12">
        <v>4</v>
      </c>
      <c r="DQ12">
        <v>1502</v>
      </c>
      <c r="DR12">
        <v>343</v>
      </c>
      <c r="DS12">
        <v>28.899999999999899</v>
      </c>
      <c r="DT12">
        <v>6.3</v>
      </c>
      <c r="DU12">
        <v>2549</v>
      </c>
      <c r="DV12">
        <v>1.7883518531567999E-2</v>
      </c>
      <c r="DW12">
        <v>1.4106472879000001E-5</v>
      </c>
    </row>
    <row r="13" spans="1:127" x14ac:dyDescent="0.2">
      <c r="A13">
        <v>17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36081085900</v>
      </c>
      <c r="H13" t="s">
        <v>1822</v>
      </c>
      <c r="I13">
        <v>5.6455400000000003E-2</v>
      </c>
      <c r="J13">
        <v>5118</v>
      </c>
      <c r="K13">
        <v>509</v>
      </c>
      <c r="L13">
        <v>2135</v>
      </c>
      <c r="M13">
        <v>65</v>
      </c>
      <c r="N13">
        <v>1813</v>
      </c>
      <c r="O13">
        <v>154</v>
      </c>
      <c r="P13">
        <v>925</v>
      </c>
      <c r="Q13">
        <v>495</v>
      </c>
      <c r="R13">
        <v>166</v>
      </c>
      <c r="S13">
        <v>95</v>
      </c>
      <c r="T13">
        <v>24344</v>
      </c>
      <c r="U13">
        <v>5276</v>
      </c>
      <c r="V13">
        <v>1073</v>
      </c>
      <c r="W13">
        <v>287</v>
      </c>
      <c r="X13">
        <v>797</v>
      </c>
      <c r="Y13">
        <v>230</v>
      </c>
      <c r="Z13">
        <v>765</v>
      </c>
      <c r="AA13">
        <v>244</v>
      </c>
      <c r="AB13">
        <v>387</v>
      </c>
      <c r="AC13">
        <v>137</v>
      </c>
      <c r="AD13">
        <v>106</v>
      </c>
      <c r="AE13">
        <v>83.5</v>
      </c>
      <c r="AF13">
        <v>4617</v>
      </c>
      <c r="AG13">
        <v>564.89999999999895</v>
      </c>
      <c r="AH13">
        <v>1852</v>
      </c>
      <c r="AI13">
        <v>457.39999999999901</v>
      </c>
      <c r="AJ13">
        <v>1628</v>
      </c>
      <c r="AK13">
        <v>155.30000000000001</v>
      </c>
      <c r="AL13">
        <v>0</v>
      </c>
      <c r="AM13">
        <v>16</v>
      </c>
      <c r="AN13">
        <v>367</v>
      </c>
      <c r="AO13">
        <v>140.19999999999899</v>
      </c>
      <c r="AP13">
        <v>959</v>
      </c>
      <c r="AQ13">
        <v>180</v>
      </c>
      <c r="AR13">
        <v>20</v>
      </c>
      <c r="AS13">
        <v>7</v>
      </c>
      <c r="AT13">
        <v>18.100000000000001</v>
      </c>
      <c r="AU13">
        <v>9.6</v>
      </c>
      <c r="AV13">
        <v>6.5</v>
      </c>
      <c r="AW13">
        <v>3.6</v>
      </c>
      <c r="AX13">
        <v>24344</v>
      </c>
      <c r="AY13">
        <v>5276</v>
      </c>
      <c r="AZ13">
        <v>27.3</v>
      </c>
      <c r="BA13">
        <v>6.6</v>
      </c>
      <c r="BB13">
        <v>15.6</v>
      </c>
      <c r="BC13">
        <v>4.5</v>
      </c>
      <c r="BD13">
        <v>14.9</v>
      </c>
      <c r="BE13">
        <v>4.5</v>
      </c>
      <c r="BF13">
        <v>7.6</v>
      </c>
      <c r="BG13">
        <v>2.7</v>
      </c>
      <c r="BH13">
        <v>5.8</v>
      </c>
      <c r="BI13">
        <v>4.5999999999999996</v>
      </c>
      <c r="BJ13">
        <v>90.2</v>
      </c>
      <c r="BK13">
        <v>6.4</v>
      </c>
      <c r="BL13">
        <v>37.6</v>
      </c>
      <c r="BM13">
        <v>8.6</v>
      </c>
      <c r="BN13">
        <v>76.299999999999898</v>
      </c>
      <c r="BO13">
        <v>6.9</v>
      </c>
      <c r="BP13">
        <v>0</v>
      </c>
      <c r="BQ13">
        <v>1.4</v>
      </c>
      <c r="BR13">
        <v>20.1999999999999</v>
      </c>
      <c r="BS13">
        <v>7.5</v>
      </c>
      <c r="BT13">
        <v>52.899999999999899</v>
      </c>
      <c r="BU13">
        <v>8.5</v>
      </c>
      <c r="BV13">
        <v>0.4</v>
      </c>
      <c r="BW13">
        <v>0.1</v>
      </c>
      <c r="BX13">
        <v>0.68100000000000005</v>
      </c>
      <c r="BY13">
        <v>0.45729999999999998</v>
      </c>
      <c r="BZ13">
        <v>0.65659999999999996</v>
      </c>
      <c r="CA13">
        <v>0.85970000000000002</v>
      </c>
      <c r="CB13">
        <v>2.6545999999999998</v>
      </c>
      <c r="CC13">
        <v>0.71240000000000003</v>
      </c>
      <c r="CD13">
        <v>0.57520000000000004</v>
      </c>
      <c r="CE13">
        <v>0.13739999999999999</v>
      </c>
      <c r="CF13">
        <v>0.19700000000000001</v>
      </c>
      <c r="CG13">
        <v>0.374</v>
      </c>
      <c r="CH13">
        <v>1.2835000000000001</v>
      </c>
      <c r="CI13">
        <v>0.1116</v>
      </c>
      <c r="CJ13">
        <v>0.81779999999999997</v>
      </c>
      <c r="CK13">
        <v>0.9879</v>
      </c>
      <c r="CL13">
        <v>1.8056000000000001</v>
      </c>
      <c r="CM13">
        <v>0.95240000000000002</v>
      </c>
      <c r="CN13">
        <v>0.88009999999999999</v>
      </c>
      <c r="CO13">
        <v>0</v>
      </c>
      <c r="CP13">
        <v>0.95760000000000001</v>
      </c>
      <c r="CQ13">
        <v>0.78210000000000002</v>
      </c>
      <c r="CR13">
        <v>0.54179999999999995</v>
      </c>
      <c r="CS13">
        <v>3.1617000000000002</v>
      </c>
      <c r="CT13">
        <v>0.8841</v>
      </c>
      <c r="CU13">
        <v>8.9053000000000004</v>
      </c>
      <c r="CV13">
        <v>0.76819999999999999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2</v>
      </c>
      <c r="DQ13">
        <v>1408</v>
      </c>
      <c r="DR13">
        <v>489</v>
      </c>
      <c r="DS13">
        <v>27.6</v>
      </c>
      <c r="DT13">
        <v>9</v>
      </c>
      <c r="DU13">
        <v>1871</v>
      </c>
      <c r="DV13">
        <v>1.8579796834713998E-2</v>
      </c>
      <c r="DW13">
        <v>1.4488853202E-5</v>
      </c>
    </row>
    <row r="14" spans="1:127" x14ac:dyDescent="0.2">
      <c r="A14">
        <v>18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36081086100</v>
      </c>
      <c r="H14" t="s">
        <v>1821</v>
      </c>
      <c r="I14">
        <v>5.74473E-2</v>
      </c>
      <c r="J14">
        <v>2168</v>
      </c>
      <c r="K14">
        <v>248</v>
      </c>
      <c r="L14">
        <v>881</v>
      </c>
      <c r="M14">
        <v>38</v>
      </c>
      <c r="N14">
        <v>783</v>
      </c>
      <c r="O14">
        <v>66</v>
      </c>
      <c r="P14">
        <v>465</v>
      </c>
      <c r="Q14">
        <v>192</v>
      </c>
      <c r="R14">
        <v>37</v>
      </c>
      <c r="S14">
        <v>20</v>
      </c>
      <c r="T14">
        <v>23828</v>
      </c>
      <c r="U14">
        <v>3474</v>
      </c>
      <c r="V14">
        <v>498</v>
      </c>
      <c r="W14">
        <v>119</v>
      </c>
      <c r="X14">
        <v>387</v>
      </c>
      <c r="Y14">
        <v>105</v>
      </c>
      <c r="Z14">
        <v>344</v>
      </c>
      <c r="AA14">
        <v>108</v>
      </c>
      <c r="AB14">
        <v>141</v>
      </c>
      <c r="AC14">
        <v>48</v>
      </c>
      <c r="AD14">
        <v>58</v>
      </c>
      <c r="AE14">
        <v>40.6</v>
      </c>
      <c r="AF14">
        <v>2003</v>
      </c>
      <c r="AG14">
        <v>254.5</v>
      </c>
      <c r="AH14">
        <v>871</v>
      </c>
      <c r="AI14">
        <v>180.4</v>
      </c>
      <c r="AJ14">
        <v>614</v>
      </c>
      <c r="AK14">
        <v>72.5</v>
      </c>
      <c r="AL14">
        <v>0</v>
      </c>
      <c r="AM14">
        <v>11</v>
      </c>
      <c r="AN14">
        <v>56</v>
      </c>
      <c r="AO14">
        <v>26.1999999999999</v>
      </c>
      <c r="AP14">
        <v>363</v>
      </c>
      <c r="AQ14">
        <v>65</v>
      </c>
      <c r="AR14">
        <v>0</v>
      </c>
      <c r="AS14">
        <v>11</v>
      </c>
      <c r="AT14">
        <v>21.399999999999899</v>
      </c>
      <c r="AU14">
        <v>8.1999999999999904</v>
      </c>
      <c r="AV14">
        <v>3.3</v>
      </c>
      <c r="AW14">
        <v>1.8</v>
      </c>
      <c r="AX14">
        <v>23828</v>
      </c>
      <c r="AY14">
        <v>3474</v>
      </c>
      <c r="AZ14">
        <v>29.1</v>
      </c>
      <c r="BA14">
        <v>6.2</v>
      </c>
      <c r="BB14">
        <v>17.899999999999899</v>
      </c>
      <c r="BC14">
        <v>4.8</v>
      </c>
      <c r="BD14">
        <v>15.9</v>
      </c>
      <c r="BE14">
        <v>4.5999999999999996</v>
      </c>
      <c r="BF14">
        <v>6.5</v>
      </c>
      <c r="BG14">
        <v>2.4</v>
      </c>
      <c r="BH14">
        <v>7.4</v>
      </c>
      <c r="BI14">
        <v>5.0999999999999996</v>
      </c>
      <c r="BJ14">
        <v>92.4</v>
      </c>
      <c r="BK14">
        <v>5.0999999999999996</v>
      </c>
      <c r="BL14">
        <v>42</v>
      </c>
      <c r="BM14">
        <v>7.1</v>
      </c>
      <c r="BN14">
        <v>69.7</v>
      </c>
      <c r="BO14">
        <v>7.7</v>
      </c>
      <c r="BP14">
        <v>0</v>
      </c>
      <c r="BQ14">
        <v>3.3</v>
      </c>
      <c r="BR14">
        <v>7.2</v>
      </c>
      <c r="BS14">
        <v>3.3</v>
      </c>
      <c r="BT14">
        <v>46.399999999999899</v>
      </c>
      <c r="BU14">
        <v>7.6</v>
      </c>
      <c r="BV14">
        <v>0</v>
      </c>
      <c r="BW14">
        <v>0.5</v>
      </c>
      <c r="BX14">
        <v>0.74009999999999998</v>
      </c>
      <c r="BY14">
        <v>0.1087</v>
      </c>
      <c r="BZ14">
        <v>0.67349999999999999</v>
      </c>
      <c r="CA14">
        <v>0.88070000000000004</v>
      </c>
      <c r="CB14">
        <v>2.4030999999999998</v>
      </c>
      <c r="CC14">
        <v>0.63560000000000005</v>
      </c>
      <c r="CD14">
        <v>0.73129999999999995</v>
      </c>
      <c r="CE14">
        <v>0.16450000000000001</v>
      </c>
      <c r="CF14">
        <v>0.1174</v>
      </c>
      <c r="CG14">
        <v>0.48559999999999998</v>
      </c>
      <c r="CH14">
        <v>1.4987999999999999</v>
      </c>
      <c r="CI14">
        <v>0.1799</v>
      </c>
      <c r="CJ14">
        <v>0.84079999999999999</v>
      </c>
      <c r="CK14">
        <v>0.99239999999999995</v>
      </c>
      <c r="CL14">
        <v>1.8331999999999999</v>
      </c>
      <c r="CM14">
        <v>0.96460000000000001</v>
      </c>
      <c r="CN14">
        <v>0.86240000000000006</v>
      </c>
      <c r="CO14">
        <v>0</v>
      </c>
      <c r="CP14">
        <v>0.73040000000000005</v>
      </c>
      <c r="CQ14">
        <v>0.73780000000000001</v>
      </c>
      <c r="CR14">
        <v>0</v>
      </c>
      <c r="CS14">
        <v>2.3307000000000002</v>
      </c>
      <c r="CT14">
        <v>0.53669999999999995</v>
      </c>
      <c r="CU14">
        <v>8.0657999999999905</v>
      </c>
      <c r="CV14">
        <v>0.65690000000000004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433</v>
      </c>
      <c r="DR14">
        <v>151</v>
      </c>
      <c r="DS14">
        <v>20</v>
      </c>
      <c r="DT14">
        <v>6.5</v>
      </c>
      <c r="DU14">
        <v>1565</v>
      </c>
      <c r="DV14">
        <v>1.9301369182721E-2</v>
      </c>
      <c r="DW14">
        <v>1.7336835975E-5</v>
      </c>
    </row>
    <row r="15" spans="1:127" x14ac:dyDescent="0.2">
      <c r="A15">
        <v>19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36081086300</v>
      </c>
      <c r="H15" t="s">
        <v>1820</v>
      </c>
      <c r="I15">
        <v>5.5658100000000002E-2</v>
      </c>
      <c r="J15">
        <v>6598</v>
      </c>
      <c r="K15">
        <v>758</v>
      </c>
      <c r="L15">
        <v>2714</v>
      </c>
      <c r="M15">
        <v>96</v>
      </c>
      <c r="N15">
        <v>2398</v>
      </c>
      <c r="O15">
        <v>161</v>
      </c>
      <c r="P15">
        <v>1298</v>
      </c>
      <c r="Q15">
        <v>520</v>
      </c>
      <c r="R15">
        <v>174</v>
      </c>
      <c r="S15">
        <v>113</v>
      </c>
      <c r="T15">
        <v>19427</v>
      </c>
      <c r="U15">
        <v>2792</v>
      </c>
      <c r="V15">
        <v>1500</v>
      </c>
      <c r="W15">
        <v>373</v>
      </c>
      <c r="X15">
        <v>877</v>
      </c>
      <c r="Y15">
        <v>242</v>
      </c>
      <c r="Z15">
        <v>868</v>
      </c>
      <c r="AA15">
        <v>348</v>
      </c>
      <c r="AB15">
        <v>527</v>
      </c>
      <c r="AC15">
        <v>199</v>
      </c>
      <c r="AD15">
        <v>78</v>
      </c>
      <c r="AE15">
        <v>69.900000000000006</v>
      </c>
      <c r="AF15">
        <v>6217</v>
      </c>
      <c r="AG15">
        <v>793.89999999999895</v>
      </c>
      <c r="AH15">
        <v>3246</v>
      </c>
      <c r="AI15">
        <v>592.29999999999905</v>
      </c>
      <c r="AJ15">
        <v>2376</v>
      </c>
      <c r="AK15">
        <v>240.599999999999</v>
      </c>
      <c r="AL15">
        <v>0</v>
      </c>
      <c r="AM15">
        <v>16</v>
      </c>
      <c r="AN15">
        <v>579</v>
      </c>
      <c r="AO15">
        <v>196.4</v>
      </c>
      <c r="AP15">
        <v>1626</v>
      </c>
      <c r="AQ15">
        <v>215</v>
      </c>
      <c r="AR15">
        <v>10</v>
      </c>
      <c r="AS15">
        <v>15</v>
      </c>
      <c r="AT15">
        <v>19.6999999999999</v>
      </c>
      <c r="AU15">
        <v>7.3</v>
      </c>
      <c r="AV15">
        <v>4.8</v>
      </c>
      <c r="AW15">
        <v>2.9</v>
      </c>
      <c r="AX15">
        <v>19427</v>
      </c>
      <c r="AY15">
        <v>2792</v>
      </c>
      <c r="AZ15">
        <v>28.1999999999999</v>
      </c>
      <c r="BA15">
        <v>6.8</v>
      </c>
      <c r="BB15">
        <v>13.3</v>
      </c>
      <c r="BC15">
        <v>3.9</v>
      </c>
      <c r="BD15">
        <v>13.1999999999999</v>
      </c>
      <c r="BE15">
        <v>5.0999999999999996</v>
      </c>
      <c r="BF15">
        <v>8</v>
      </c>
      <c r="BG15">
        <v>3.1</v>
      </c>
      <c r="BH15">
        <v>3.3</v>
      </c>
      <c r="BI15">
        <v>2.9</v>
      </c>
      <c r="BJ15">
        <v>94.2</v>
      </c>
      <c r="BK15">
        <v>5.3</v>
      </c>
      <c r="BL15">
        <v>52.399999999999899</v>
      </c>
      <c r="BM15">
        <v>7.6</v>
      </c>
      <c r="BN15">
        <v>87.5</v>
      </c>
      <c r="BO15">
        <v>8.3000000000000007</v>
      </c>
      <c r="BP15">
        <v>0</v>
      </c>
      <c r="BQ15">
        <v>1.1000000000000001</v>
      </c>
      <c r="BR15">
        <v>24.1</v>
      </c>
      <c r="BS15">
        <v>8</v>
      </c>
      <c r="BT15">
        <v>67.799999999999898</v>
      </c>
      <c r="BU15">
        <v>7.1</v>
      </c>
      <c r="BV15">
        <v>0.2</v>
      </c>
      <c r="BW15">
        <v>0.2</v>
      </c>
      <c r="BX15">
        <v>0.71279999999999999</v>
      </c>
      <c r="BY15">
        <v>0.25130000000000002</v>
      </c>
      <c r="BZ15">
        <v>0.81630000000000003</v>
      </c>
      <c r="CA15">
        <v>0.86860000000000004</v>
      </c>
      <c r="CB15">
        <v>2.6490999999999998</v>
      </c>
      <c r="CC15">
        <v>0.71140000000000003</v>
      </c>
      <c r="CD15">
        <v>0.41870000000000002</v>
      </c>
      <c r="CE15">
        <v>9.3700000000000006E-2</v>
      </c>
      <c r="CF15">
        <v>0.23269999999999999</v>
      </c>
      <c r="CG15">
        <v>0.17219999999999999</v>
      </c>
      <c r="CH15">
        <v>0.91720000000000002</v>
      </c>
      <c r="CI15">
        <v>5.5100000000000003E-2</v>
      </c>
      <c r="CJ15">
        <v>0.85960000000000003</v>
      </c>
      <c r="CK15">
        <v>0.99919999999999998</v>
      </c>
      <c r="CL15">
        <v>1.8587</v>
      </c>
      <c r="CM15">
        <v>0.97670000000000001</v>
      </c>
      <c r="CN15">
        <v>0.92810000000000004</v>
      </c>
      <c r="CO15">
        <v>0</v>
      </c>
      <c r="CP15">
        <v>0.97650000000000003</v>
      </c>
      <c r="CQ15">
        <v>0.88539999999999996</v>
      </c>
      <c r="CR15">
        <v>0.374</v>
      </c>
      <c r="CS15">
        <v>3.1640000000000001</v>
      </c>
      <c r="CT15">
        <v>0.88560000000000005</v>
      </c>
      <c r="CU15">
        <v>8.5890000000000004</v>
      </c>
      <c r="CV15">
        <v>0.72799999999999998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1</v>
      </c>
      <c r="DM15">
        <v>0</v>
      </c>
      <c r="DN15">
        <v>0</v>
      </c>
      <c r="DO15">
        <v>2</v>
      </c>
      <c r="DP15">
        <v>3</v>
      </c>
      <c r="DQ15">
        <v>1676</v>
      </c>
      <c r="DR15">
        <v>494</v>
      </c>
      <c r="DS15">
        <v>25.399999999999899</v>
      </c>
      <c r="DT15">
        <v>6.9</v>
      </c>
      <c r="DU15">
        <v>3592</v>
      </c>
      <c r="DV15">
        <v>1.5866476128665E-2</v>
      </c>
      <c r="DW15">
        <v>1.5374761921999999E-5</v>
      </c>
    </row>
    <row r="16" spans="1:127" x14ac:dyDescent="0.2">
      <c r="A16">
        <v>20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36081086500</v>
      </c>
      <c r="H16" t="s">
        <v>1819</v>
      </c>
      <c r="I16">
        <v>6.1101000000000003E-2</v>
      </c>
      <c r="J16">
        <v>4561</v>
      </c>
      <c r="K16">
        <v>425</v>
      </c>
      <c r="L16">
        <v>2292</v>
      </c>
      <c r="M16">
        <v>34</v>
      </c>
      <c r="N16">
        <v>1998</v>
      </c>
      <c r="O16">
        <v>128</v>
      </c>
      <c r="P16">
        <v>1529</v>
      </c>
      <c r="Q16">
        <v>415</v>
      </c>
      <c r="R16">
        <v>232</v>
      </c>
      <c r="S16">
        <v>109</v>
      </c>
      <c r="T16">
        <v>21943</v>
      </c>
      <c r="U16">
        <v>3453</v>
      </c>
      <c r="V16">
        <v>928</v>
      </c>
      <c r="W16">
        <v>273</v>
      </c>
      <c r="X16">
        <v>806</v>
      </c>
      <c r="Y16">
        <v>191</v>
      </c>
      <c r="Z16">
        <v>329</v>
      </c>
      <c r="AA16">
        <v>143</v>
      </c>
      <c r="AB16">
        <v>499</v>
      </c>
      <c r="AC16">
        <v>145</v>
      </c>
      <c r="AD16">
        <v>67</v>
      </c>
      <c r="AE16">
        <v>59</v>
      </c>
      <c r="AF16">
        <v>4066</v>
      </c>
      <c r="AG16">
        <v>483.69999999999902</v>
      </c>
      <c r="AH16">
        <v>2293</v>
      </c>
      <c r="AI16">
        <v>425.1</v>
      </c>
      <c r="AJ16">
        <v>2097</v>
      </c>
      <c r="AK16">
        <v>144</v>
      </c>
      <c r="AL16">
        <v>0</v>
      </c>
      <c r="AM16">
        <v>11</v>
      </c>
      <c r="AN16">
        <v>169</v>
      </c>
      <c r="AO16">
        <v>89.299999999999898</v>
      </c>
      <c r="AP16">
        <v>1347</v>
      </c>
      <c r="AQ16">
        <v>158</v>
      </c>
      <c r="AR16">
        <v>0</v>
      </c>
      <c r="AS16">
        <v>11</v>
      </c>
      <c r="AT16">
        <v>33.5</v>
      </c>
      <c r="AU16">
        <v>8.4</v>
      </c>
      <c r="AV16">
        <v>8.4</v>
      </c>
      <c r="AW16">
        <v>4</v>
      </c>
      <c r="AX16">
        <v>21943</v>
      </c>
      <c r="AY16">
        <v>3453</v>
      </c>
      <c r="AZ16">
        <v>23.1999999999999</v>
      </c>
      <c r="BA16">
        <v>6.9</v>
      </c>
      <c r="BB16">
        <v>17.6999999999999</v>
      </c>
      <c r="BC16">
        <v>4.5999999999999996</v>
      </c>
      <c r="BD16">
        <v>7.2</v>
      </c>
      <c r="BE16">
        <v>3.1</v>
      </c>
      <c r="BF16">
        <v>10.9</v>
      </c>
      <c r="BG16">
        <v>3.2</v>
      </c>
      <c r="BH16">
        <v>3.4</v>
      </c>
      <c r="BI16">
        <v>2.9</v>
      </c>
      <c r="BJ16">
        <v>89.099999999999895</v>
      </c>
      <c r="BK16">
        <v>6.6</v>
      </c>
      <c r="BL16">
        <v>51</v>
      </c>
      <c r="BM16">
        <v>8.1</v>
      </c>
      <c r="BN16">
        <v>91.5</v>
      </c>
      <c r="BO16">
        <v>6.1</v>
      </c>
      <c r="BP16">
        <v>0</v>
      </c>
      <c r="BQ16">
        <v>1.3</v>
      </c>
      <c r="BR16">
        <v>8.5</v>
      </c>
      <c r="BS16">
        <v>4.4000000000000004</v>
      </c>
      <c r="BT16">
        <v>67.400000000000006</v>
      </c>
      <c r="BU16">
        <v>6.5</v>
      </c>
      <c r="BV16">
        <v>0</v>
      </c>
      <c r="BW16">
        <v>0.2</v>
      </c>
      <c r="BX16">
        <v>0.88800000000000001</v>
      </c>
      <c r="BY16">
        <v>0.6391</v>
      </c>
      <c r="BZ16">
        <v>0.74039999999999995</v>
      </c>
      <c r="CA16">
        <v>0.8014</v>
      </c>
      <c r="CB16">
        <v>3.0689000000000002</v>
      </c>
      <c r="CC16">
        <v>0.82669999999999999</v>
      </c>
      <c r="CD16">
        <v>0.71930000000000005</v>
      </c>
      <c r="CE16">
        <v>3.0700000000000002E-2</v>
      </c>
      <c r="CF16">
        <v>0.51200000000000001</v>
      </c>
      <c r="CG16">
        <v>0.1804</v>
      </c>
      <c r="CH16">
        <v>1.4423999999999999</v>
      </c>
      <c r="CI16">
        <v>0.15759999999999999</v>
      </c>
      <c r="CJ16">
        <v>0.81030000000000002</v>
      </c>
      <c r="CK16">
        <v>0.99860000000000004</v>
      </c>
      <c r="CL16">
        <v>1.8089</v>
      </c>
      <c r="CM16">
        <v>0.95369999999999999</v>
      </c>
      <c r="CN16">
        <v>0.95099999999999996</v>
      </c>
      <c r="CO16">
        <v>0</v>
      </c>
      <c r="CP16">
        <v>0.76890000000000003</v>
      </c>
      <c r="CQ16">
        <v>0.88160000000000005</v>
      </c>
      <c r="CR16">
        <v>0</v>
      </c>
      <c r="CS16">
        <v>2.6015999999999999</v>
      </c>
      <c r="CT16">
        <v>0.67579999999999996</v>
      </c>
      <c r="CU16">
        <v>8.9216999999999995</v>
      </c>
      <c r="CV16">
        <v>0.77029999999999998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2</v>
      </c>
      <c r="DQ16">
        <v>1826</v>
      </c>
      <c r="DR16">
        <v>431</v>
      </c>
      <c r="DS16">
        <v>40</v>
      </c>
      <c r="DT16">
        <v>8.1999999999999904</v>
      </c>
      <c r="DU16">
        <v>2488</v>
      </c>
      <c r="DV16">
        <v>1.6554441389687001E-2</v>
      </c>
      <c r="DW16">
        <v>1.6663375259000001E-5</v>
      </c>
    </row>
    <row r="17" spans="1:127" x14ac:dyDescent="0.2">
      <c r="A17">
        <v>21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36081086900</v>
      </c>
      <c r="H17" t="s">
        <v>1818</v>
      </c>
      <c r="I17">
        <v>0.22987659999999999</v>
      </c>
      <c r="J17">
        <v>2053</v>
      </c>
      <c r="K17">
        <v>246</v>
      </c>
      <c r="L17">
        <v>821</v>
      </c>
      <c r="M17">
        <v>35</v>
      </c>
      <c r="N17">
        <v>726</v>
      </c>
      <c r="O17">
        <v>51</v>
      </c>
      <c r="P17">
        <v>725</v>
      </c>
      <c r="Q17">
        <v>203</v>
      </c>
      <c r="R17">
        <v>20</v>
      </c>
      <c r="S17">
        <v>20</v>
      </c>
      <c r="T17">
        <v>18133</v>
      </c>
      <c r="U17">
        <v>3274</v>
      </c>
      <c r="V17">
        <v>581</v>
      </c>
      <c r="W17">
        <v>119</v>
      </c>
      <c r="X17">
        <v>233</v>
      </c>
      <c r="Y17">
        <v>77</v>
      </c>
      <c r="Z17">
        <v>293</v>
      </c>
      <c r="AA17">
        <v>109</v>
      </c>
      <c r="AB17">
        <v>97</v>
      </c>
      <c r="AC17">
        <v>44</v>
      </c>
      <c r="AD17">
        <v>18</v>
      </c>
      <c r="AE17">
        <v>20.6</v>
      </c>
      <c r="AF17">
        <v>1997</v>
      </c>
      <c r="AG17">
        <v>256</v>
      </c>
      <c r="AH17">
        <v>992</v>
      </c>
      <c r="AI17">
        <v>167.099999999999</v>
      </c>
      <c r="AJ17">
        <v>535</v>
      </c>
      <c r="AK17">
        <v>69</v>
      </c>
      <c r="AL17">
        <v>0</v>
      </c>
      <c r="AM17">
        <v>11</v>
      </c>
      <c r="AN17">
        <v>114</v>
      </c>
      <c r="AO17">
        <v>50.899999999999899</v>
      </c>
      <c r="AP17">
        <v>405</v>
      </c>
      <c r="AQ17">
        <v>67</v>
      </c>
      <c r="AR17">
        <v>0</v>
      </c>
      <c r="AS17">
        <v>11</v>
      </c>
      <c r="AT17">
        <v>35.299999999999898</v>
      </c>
      <c r="AU17">
        <v>9.1999999999999904</v>
      </c>
      <c r="AV17">
        <v>2.2000000000000002</v>
      </c>
      <c r="AW17">
        <v>2.1</v>
      </c>
      <c r="AX17">
        <v>18133</v>
      </c>
      <c r="AY17">
        <v>3274</v>
      </c>
      <c r="AZ17">
        <v>36.700000000000003</v>
      </c>
      <c r="BA17">
        <v>6.3</v>
      </c>
      <c r="BB17">
        <v>11.3</v>
      </c>
      <c r="BC17">
        <v>3.9</v>
      </c>
      <c r="BD17">
        <v>14.3</v>
      </c>
      <c r="BE17">
        <v>5</v>
      </c>
      <c r="BF17">
        <v>4.7</v>
      </c>
      <c r="BG17">
        <v>2.2999999999999998</v>
      </c>
      <c r="BH17">
        <v>2.5</v>
      </c>
      <c r="BI17">
        <v>2.8</v>
      </c>
      <c r="BJ17">
        <v>97.299999999999898</v>
      </c>
      <c r="BK17">
        <v>4.4000000000000004</v>
      </c>
      <c r="BL17">
        <v>51.399999999999899</v>
      </c>
      <c r="BM17">
        <v>6.4</v>
      </c>
      <c r="BN17">
        <v>65.2</v>
      </c>
      <c r="BO17">
        <v>7.9</v>
      </c>
      <c r="BP17">
        <v>0</v>
      </c>
      <c r="BQ17">
        <v>3.6</v>
      </c>
      <c r="BR17">
        <v>15.6999999999999</v>
      </c>
      <c r="BS17">
        <v>6.9</v>
      </c>
      <c r="BT17">
        <v>55.799999999999898</v>
      </c>
      <c r="BU17">
        <v>8.1</v>
      </c>
      <c r="BV17">
        <v>0</v>
      </c>
      <c r="BW17">
        <v>0.5</v>
      </c>
      <c r="BX17">
        <v>0.90100000000000002</v>
      </c>
      <c r="BY17">
        <v>3.61E-2</v>
      </c>
      <c r="BZ17">
        <v>0.8498</v>
      </c>
      <c r="CA17">
        <v>0.94889999999999997</v>
      </c>
      <c r="CB17">
        <v>2.7357999999999998</v>
      </c>
      <c r="CC17">
        <v>0.73309999999999997</v>
      </c>
      <c r="CD17">
        <v>0.28970000000000001</v>
      </c>
      <c r="CE17">
        <v>0.1201</v>
      </c>
      <c r="CF17">
        <v>3.5299999999999998E-2</v>
      </c>
      <c r="CG17">
        <v>0.1157</v>
      </c>
      <c r="CH17">
        <v>0.56079999999999997</v>
      </c>
      <c r="CI17">
        <v>2.7E-2</v>
      </c>
      <c r="CJ17">
        <v>0.90839999999999999</v>
      </c>
      <c r="CK17">
        <v>0.999</v>
      </c>
      <c r="CL17">
        <v>1.9073</v>
      </c>
      <c r="CM17">
        <v>0.99050000000000005</v>
      </c>
      <c r="CN17">
        <v>0.84970000000000001</v>
      </c>
      <c r="CO17">
        <v>0</v>
      </c>
      <c r="CP17">
        <v>0.91820000000000002</v>
      </c>
      <c r="CQ17">
        <v>0.80200000000000005</v>
      </c>
      <c r="CR17">
        <v>0</v>
      </c>
      <c r="CS17">
        <v>2.5699000000000001</v>
      </c>
      <c r="CT17">
        <v>0.66049999999999998</v>
      </c>
      <c r="CU17">
        <v>7.7739000000000003</v>
      </c>
      <c r="CV17">
        <v>0.61260000000000003</v>
      </c>
      <c r="CW17">
        <v>1</v>
      </c>
      <c r="CX17">
        <v>0</v>
      </c>
      <c r="CY17">
        <v>0</v>
      </c>
      <c r="CZ17">
        <v>1</v>
      </c>
      <c r="DA17">
        <v>2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2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5</v>
      </c>
      <c r="DQ17">
        <v>843</v>
      </c>
      <c r="DR17">
        <v>171</v>
      </c>
      <c r="DS17">
        <v>41.1</v>
      </c>
      <c r="DT17">
        <v>7.1</v>
      </c>
      <c r="DU17">
        <v>6019</v>
      </c>
      <c r="DV17">
        <v>3.7665782158268997E-2</v>
      </c>
      <c r="DW17">
        <v>6.5123644641999998E-5</v>
      </c>
    </row>
    <row r="18" spans="1:127" x14ac:dyDescent="0.2">
      <c r="A18">
        <v>22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36081087100</v>
      </c>
      <c r="H18" t="s">
        <v>1817</v>
      </c>
      <c r="I18">
        <v>0.15922230000000001</v>
      </c>
      <c r="J18">
        <v>2263</v>
      </c>
      <c r="K18">
        <v>289</v>
      </c>
      <c r="L18">
        <v>1240</v>
      </c>
      <c r="M18">
        <v>63</v>
      </c>
      <c r="N18">
        <v>924</v>
      </c>
      <c r="O18">
        <v>91</v>
      </c>
      <c r="P18">
        <v>719</v>
      </c>
      <c r="Q18">
        <v>232</v>
      </c>
      <c r="R18">
        <v>79</v>
      </c>
      <c r="S18">
        <v>39</v>
      </c>
      <c r="T18">
        <v>23658</v>
      </c>
      <c r="U18">
        <v>5176</v>
      </c>
      <c r="V18">
        <v>405</v>
      </c>
      <c r="W18">
        <v>123</v>
      </c>
      <c r="X18">
        <v>203</v>
      </c>
      <c r="Y18">
        <v>58</v>
      </c>
      <c r="Z18">
        <v>506</v>
      </c>
      <c r="AA18">
        <v>138</v>
      </c>
      <c r="AB18">
        <v>241</v>
      </c>
      <c r="AC18">
        <v>77</v>
      </c>
      <c r="AD18">
        <v>147</v>
      </c>
      <c r="AE18">
        <v>62</v>
      </c>
      <c r="AF18">
        <v>2160</v>
      </c>
      <c r="AG18">
        <v>295.60000000000002</v>
      </c>
      <c r="AH18">
        <v>540</v>
      </c>
      <c r="AI18">
        <v>133.69999999999899</v>
      </c>
      <c r="AJ18">
        <v>1056</v>
      </c>
      <c r="AK18">
        <v>100.099999999999</v>
      </c>
      <c r="AL18">
        <v>0</v>
      </c>
      <c r="AM18">
        <v>11</v>
      </c>
      <c r="AN18">
        <v>108</v>
      </c>
      <c r="AO18">
        <v>58.7</v>
      </c>
      <c r="AP18">
        <v>646</v>
      </c>
      <c r="AQ18">
        <v>88</v>
      </c>
      <c r="AR18">
        <v>0</v>
      </c>
      <c r="AS18">
        <v>11</v>
      </c>
      <c r="AT18">
        <v>31.8</v>
      </c>
      <c r="AU18">
        <v>9.3000000000000007</v>
      </c>
      <c r="AV18">
        <v>7.5</v>
      </c>
      <c r="AW18">
        <v>3.5</v>
      </c>
      <c r="AX18">
        <v>23658</v>
      </c>
      <c r="AY18">
        <v>5176</v>
      </c>
      <c r="AZ18">
        <v>26.5</v>
      </c>
      <c r="BA18">
        <v>7.7</v>
      </c>
      <c r="BB18">
        <v>9</v>
      </c>
      <c r="BC18">
        <v>2.7</v>
      </c>
      <c r="BD18">
        <v>22.399999999999899</v>
      </c>
      <c r="BE18">
        <v>5.4</v>
      </c>
      <c r="BF18">
        <v>10.6</v>
      </c>
      <c r="BG18">
        <v>3.4</v>
      </c>
      <c r="BH18">
        <v>15.9</v>
      </c>
      <c r="BI18">
        <v>6.5</v>
      </c>
      <c r="BJ18">
        <v>95.4</v>
      </c>
      <c r="BK18">
        <v>4.7</v>
      </c>
      <c r="BL18">
        <v>25.8</v>
      </c>
      <c r="BM18">
        <v>5.6</v>
      </c>
      <c r="BN18">
        <v>85.2</v>
      </c>
      <c r="BO18">
        <v>6.8</v>
      </c>
      <c r="BP18">
        <v>0</v>
      </c>
      <c r="BQ18">
        <v>2.4</v>
      </c>
      <c r="BR18">
        <v>11.6999999999999</v>
      </c>
      <c r="BS18">
        <v>6.2</v>
      </c>
      <c r="BT18">
        <v>69.900000000000006</v>
      </c>
      <c r="BU18">
        <v>7.2</v>
      </c>
      <c r="BV18">
        <v>0</v>
      </c>
      <c r="BW18">
        <v>0.5</v>
      </c>
      <c r="BX18">
        <v>0.87150000000000005</v>
      </c>
      <c r="BY18">
        <v>0.55859999999999999</v>
      </c>
      <c r="BZ18">
        <v>0.67989999999999995</v>
      </c>
      <c r="CA18">
        <v>0.8478</v>
      </c>
      <c r="CB18">
        <v>2.9578000000000002</v>
      </c>
      <c r="CC18">
        <v>0.79769999999999996</v>
      </c>
      <c r="CD18">
        <v>0.16350000000000001</v>
      </c>
      <c r="CE18">
        <v>0.59060000000000001</v>
      </c>
      <c r="CF18">
        <v>0.48559999999999998</v>
      </c>
      <c r="CG18">
        <v>0.82579999999999998</v>
      </c>
      <c r="CH18">
        <v>2.0655000000000001</v>
      </c>
      <c r="CI18">
        <v>0.53469999999999995</v>
      </c>
      <c r="CJ18">
        <v>0.87419999999999998</v>
      </c>
      <c r="CK18">
        <v>0.94710000000000005</v>
      </c>
      <c r="CL18">
        <v>1.8212999999999999</v>
      </c>
      <c r="CM18">
        <v>0.95820000000000005</v>
      </c>
      <c r="CN18">
        <v>0.91579999999999995</v>
      </c>
      <c r="CO18">
        <v>0</v>
      </c>
      <c r="CP18">
        <v>0.85260000000000002</v>
      </c>
      <c r="CQ18">
        <v>0.90149999999999997</v>
      </c>
      <c r="CR18">
        <v>0</v>
      </c>
      <c r="CS18">
        <v>2.6698</v>
      </c>
      <c r="CT18">
        <v>0.70620000000000005</v>
      </c>
      <c r="CU18">
        <v>9.5143000000000004</v>
      </c>
      <c r="CV18">
        <v>0.83709999999999996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3</v>
      </c>
      <c r="DQ18">
        <v>250</v>
      </c>
      <c r="DR18">
        <v>112</v>
      </c>
      <c r="DS18">
        <v>11</v>
      </c>
      <c r="DT18">
        <v>4.7</v>
      </c>
      <c r="DU18">
        <v>12144</v>
      </c>
      <c r="DV18">
        <v>3.7546689575767997E-2</v>
      </c>
      <c r="DW18">
        <v>4.7128843984999997E-5</v>
      </c>
    </row>
    <row r="19" spans="1:127" x14ac:dyDescent="0.2">
      <c r="A19">
        <v>23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36081088901</v>
      </c>
      <c r="H19" t="s">
        <v>1816</v>
      </c>
      <c r="I19">
        <v>0.2538493</v>
      </c>
      <c r="J19">
        <v>10835</v>
      </c>
      <c r="K19">
        <v>1165</v>
      </c>
      <c r="L19">
        <v>4719</v>
      </c>
      <c r="M19">
        <v>46</v>
      </c>
      <c r="N19">
        <v>4190</v>
      </c>
      <c r="O19">
        <v>275</v>
      </c>
      <c r="P19">
        <v>2495</v>
      </c>
      <c r="Q19">
        <v>895</v>
      </c>
      <c r="R19">
        <v>226</v>
      </c>
      <c r="S19">
        <v>124</v>
      </c>
      <c r="T19">
        <v>24863</v>
      </c>
      <c r="U19">
        <v>3169</v>
      </c>
      <c r="V19">
        <v>1710</v>
      </c>
      <c r="W19">
        <v>537</v>
      </c>
      <c r="X19">
        <v>1766</v>
      </c>
      <c r="Y19">
        <v>368</v>
      </c>
      <c r="Z19">
        <v>1918</v>
      </c>
      <c r="AA19">
        <v>513</v>
      </c>
      <c r="AB19">
        <v>1048</v>
      </c>
      <c r="AC19">
        <v>341</v>
      </c>
      <c r="AD19">
        <v>383</v>
      </c>
      <c r="AE19">
        <v>189.5</v>
      </c>
      <c r="AF19">
        <v>8658</v>
      </c>
      <c r="AG19">
        <v>1280.7</v>
      </c>
      <c r="AH19">
        <v>3026</v>
      </c>
      <c r="AI19">
        <v>962.89999999999895</v>
      </c>
      <c r="AJ19">
        <v>2881</v>
      </c>
      <c r="AK19">
        <v>376.6</v>
      </c>
      <c r="AL19">
        <v>0</v>
      </c>
      <c r="AM19">
        <v>18</v>
      </c>
      <c r="AN19">
        <v>240</v>
      </c>
      <c r="AO19">
        <v>116.7</v>
      </c>
      <c r="AP19">
        <v>1542</v>
      </c>
      <c r="AQ19">
        <v>393</v>
      </c>
      <c r="AR19">
        <v>41</v>
      </c>
      <c r="AS19">
        <v>16</v>
      </c>
      <c r="AT19">
        <v>23.1</v>
      </c>
      <c r="AU19">
        <v>7.9</v>
      </c>
      <c r="AV19">
        <v>4.0999999999999996</v>
      </c>
      <c r="AW19">
        <v>2.2000000000000002</v>
      </c>
      <c r="AX19">
        <v>24863</v>
      </c>
      <c r="AY19">
        <v>3169</v>
      </c>
      <c r="AZ19">
        <v>20.899999999999899</v>
      </c>
      <c r="BA19">
        <v>5.5</v>
      </c>
      <c r="BB19">
        <v>16.3</v>
      </c>
      <c r="BC19">
        <v>3.9</v>
      </c>
      <c r="BD19">
        <v>17.6999999999999</v>
      </c>
      <c r="BE19">
        <v>4.3</v>
      </c>
      <c r="BF19">
        <v>9.6999999999999904</v>
      </c>
      <c r="BG19">
        <v>3.2</v>
      </c>
      <c r="BH19">
        <v>9.1</v>
      </c>
      <c r="BI19">
        <v>4.5</v>
      </c>
      <c r="BJ19">
        <v>79.900000000000006</v>
      </c>
      <c r="BK19">
        <v>8.1</v>
      </c>
      <c r="BL19">
        <v>29.6</v>
      </c>
      <c r="BM19">
        <v>8.8000000000000007</v>
      </c>
      <c r="BN19">
        <v>61.1</v>
      </c>
      <c r="BO19">
        <v>8</v>
      </c>
      <c r="BP19">
        <v>0</v>
      </c>
      <c r="BQ19">
        <v>0.6</v>
      </c>
      <c r="BR19">
        <v>5.7</v>
      </c>
      <c r="BS19">
        <v>2.8</v>
      </c>
      <c r="BT19">
        <v>36.799999999999898</v>
      </c>
      <c r="BU19">
        <v>8.9</v>
      </c>
      <c r="BV19">
        <v>0.4</v>
      </c>
      <c r="BW19">
        <v>0.1</v>
      </c>
      <c r="BX19">
        <v>0.76800000000000002</v>
      </c>
      <c r="BY19">
        <v>0.1789</v>
      </c>
      <c r="BZ19">
        <v>0.63870000000000005</v>
      </c>
      <c r="CA19">
        <v>0.76619999999999999</v>
      </c>
      <c r="CB19">
        <v>2.3517000000000001</v>
      </c>
      <c r="CC19">
        <v>0.61819999999999997</v>
      </c>
      <c r="CD19">
        <v>0.62809999999999999</v>
      </c>
      <c r="CE19">
        <v>0.2492</v>
      </c>
      <c r="CF19">
        <v>0.4012</v>
      </c>
      <c r="CG19">
        <v>0.59140000000000004</v>
      </c>
      <c r="CH19">
        <v>1.8698999999999999</v>
      </c>
      <c r="CI19">
        <v>0.39150000000000001</v>
      </c>
      <c r="CJ19">
        <v>0.75139999999999996</v>
      </c>
      <c r="CK19">
        <v>0.96619999999999995</v>
      </c>
      <c r="CL19">
        <v>1.7177</v>
      </c>
      <c r="CM19">
        <v>0.91700000000000004</v>
      </c>
      <c r="CN19">
        <v>0.83730000000000004</v>
      </c>
      <c r="CO19">
        <v>0</v>
      </c>
      <c r="CP19">
        <v>0.67689999999999995</v>
      </c>
      <c r="CQ19">
        <v>0.67869999999999997</v>
      </c>
      <c r="CR19">
        <v>0.53710000000000002</v>
      </c>
      <c r="CS19">
        <v>2.7299000000000002</v>
      </c>
      <c r="CT19">
        <v>0.73699999999999999</v>
      </c>
      <c r="CU19">
        <v>8.6692</v>
      </c>
      <c r="CV19">
        <v>0.74050000000000005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1139</v>
      </c>
      <c r="DR19">
        <v>441</v>
      </c>
      <c r="DS19">
        <v>10.6</v>
      </c>
      <c r="DT19">
        <v>3.8</v>
      </c>
      <c r="DU19">
        <v>6371</v>
      </c>
      <c r="DV19">
        <v>4.4510908158381997E-2</v>
      </c>
      <c r="DW19">
        <v>7.0440851600000001E-5</v>
      </c>
    </row>
    <row r="20" spans="1:127" x14ac:dyDescent="0.2">
      <c r="A20">
        <v>24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36081090700</v>
      </c>
      <c r="H20" t="s">
        <v>1815</v>
      </c>
      <c r="I20">
        <v>0.78071330000000005</v>
      </c>
      <c r="J20">
        <v>1234</v>
      </c>
      <c r="K20">
        <v>218</v>
      </c>
      <c r="L20">
        <v>460</v>
      </c>
      <c r="M20">
        <v>32</v>
      </c>
      <c r="N20">
        <v>405</v>
      </c>
      <c r="O20">
        <v>46</v>
      </c>
      <c r="P20">
        <v>171</v>
      </c>
      <c r="Q20">
        <v>159</v>
      </c>
      <c r="R20">
        <v>33</v>
      </c>
      <c r="S20">
        <v>24</v>
      </c>
      <c r="T20">
        <v>22963</v>
      </c>
      <c r="U20">
        <v>4200</v>
      </c>
      <c r="V20">
        <v>178</v>
      </c>
      <c r="W20">
        <v>77</v>
      </c>
      <c r="X20">
        <v>237</v>
      </c>
      <c r="Y20">
        <v>86</v>
      </c>
      <c r="Z20">
        <v>308</v>
      </c>
      <c r="AA20">
        <v>98</v>
      </c>
      <c r="AB20">
        <v>68</v>
      </c>
      <c r="AC20">
        <v>38</v>
      </c>
      <c r="AD20">
        <v>7</v>
      </c>
      <c r="AE20">
        <v>13</v>
      </c>
      <c r="AF20">
        <v>737</v>
      </c>
      <c r="AG20">
        <v>247.9</v>
      </c>
      <c r="AH20">
        <v>155</v>
      </c>
      <c r="AI20">
        <v>84.099999999999895</v>
      </c>
      <c r="AJ20">
        <v>0</v>
      </c>
      <c r="AK20">
        <v>15.6</v>
      </c>
      <c r="AL20">
        <v>11</v>
      </c>
      <c r="AM20">
        <v>11</v>
      </c>
      <c r="AN20">
        <v>7</v>
      </c>
      <c r="AO20">
        <v>17.8</v>
      </c>
      <c r="AP20">
        <v>73</v>
      </c>
      <c r="AQ20">
        <v>42</v>
      </c>
      <c r="AR20">
        <v>0</v>
      </c>
      <c r="AS20">
        <v>11</v>
      </c>
      <c r="AT20">
        <v>13.9</v>
      </c>
      <c r="AU20">
        <v>11.6999999999999</v>
      </c>
      <c r="AV20">
        <v>6.2</v>
      </c>
      <c r="AW20">
        <v>4.5</v>
      </c>
      <c r="AX20">
        <v>22963</v>
      </c>
      <c r="AY20">
        <v>4200</v>
      </c>
      <c r="AZ20">
        <v>21.899999999999899</v>
      </c>
      <c r="BA20">
        <v>8.5</v>
      </c>
      <c r="BB20">
        <v>19.1999999999999</v>
      </c>
      <c r="BC20">
        <v>7.1</v>
      </c>
      <c r="BD20">
        <v>25</v>
      </c>
      <c r="BE20">
        <v>6.6</v>
      </c>
      <c r="BF20">
        <v>5.5</v>
      </c>
      <c r="BG20">
        <v>3.3</v>
      </c>
      <c r="BH20">
        <v>1.7</v>
      </c>
      <c r="BI20">
        <v>3.2</v>
      </c>
      <c r="BJ20">
        <v>59.7</v>
      </c>
      <c r="BK20">
        <v>17.100000000000001</v>
      </c>
      <c r="BL20">
        <v>13.6</v>
      </c>
      <c r="BM20">
        <v>7</v>
      </c>
      <c r="BN20">
        <v>0</v>
      </c>
      <c r="BO20">
        <v>3.4</v>
      </c>
      <c r="BP20">
        <v>2.4</v>
      </c>
      <c r="BQ20">
        <v>2.2999999999999998</v>
      </c>
      <c r="BR20">
        <v>1.7</v>
      </c>
      <c r="BS20">
        <v>4.4000000000000004</v>
      </c>
      <c r="BT20">
        <v>18</v>
      </c>
      <c r="BU20">
        <v>10.4</v>
      </c>
      <c r="BV20">
        <v>0</v>
      </c>
      <c r="BW20">
        <v>0.9</v>
      </c>
      <c r="BX20">
        <v>0.56530000000000002</v>
      </c>
      <c r="BY20">
        <v>0.41870000000000002</v>
      </c>
      <c r="BZ20">
        <v>0.70720000000000005</v>
      </c>
      <c r="CA20">
        <v>0.78100000000000003</v>
      </c>
      <c r="CB20">
        <v>2.4722</v>
      </c>
      <c r="CC20">
        <v>0.65469999999999995</v>
      </c>
      <c r="CD20">
        <v>0.79669999999999996</v>
      </c>
      <c r="CE20">
        <v>0.76359999999999995</v>
      </c>
      <c r="CF20">
        <v>6.2899999999999998E-2</v>
      </c>
      <c r="CG20">
        <v>7.3099999999999998E-2</v>
      </c>
      <c r="CH20">
        <v>1.6963999999999999</v>
      </c>
      <c r="CI20">
        <v>0.27950000000000003</v>
      </c>
      <c r="CJ20">
        <v>0.66020000000000001</v>
      </c>
      <c r="CK20">
        <v>0.82040000000000002</v>
      </c>
      <c r="CL20">
        <v>1.4805999999999999</v>
      </c>
      <c r="CM20">
        <v>0.76090000000000002</v>
      </c>
      <c r="CN20">
        <v>0</v>
      </c>
      <c r="CO20">
        <v>0.84050000000000002</v>
      </c>
      <c r="CP20">
        <v>0.3911</v>
      </c>
      <c r="CQ20">
        <v>0.52529999999999999</v>
      </c>
      <c r="CR20">
        <v>0</v>
      </c>
      <c r="CS20">
        <v>1.7568999999999999</v>
      </c>
      <c r="CT20">
        <v>0.29709999999999998</v>
      </c>
      <c r="CU20">
        <v>7.4061000000000003</v>
      </c>
      <c r="CV20">
        <v>0.55800000000000005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114</v>
      </c>
      <c r="DR20">
        <v>84</v>
      </c>
      <c r="DS20">
        <v>9.1999999999999904</v>
      </c>
      <c r="DT20">
        <v>6.7</v>
      </c>
      <c r="DU20">
        <v>11618</v>
      </c>
      <c r="DV20">
        <v>7.7330408194816E-2</v>
      </c>
      <c r="DW20">
        <v>2.16107702122E-4</v>
      </c>
    </row>
    <row r="21" spans="1:127" x14ac:dyDescent="0.2">
      <c r="A21">
        <v>25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36081092500</v>
      </c>
      <c r="H21" t="s">
        <v>1814</v>
      </c>
      <c r="I21">
        <v>0.1206279</v>
      </c>
      <c r="J21">
        <v>3862</v>
      </c>
      <c r="K21">
        <v>491</v>
      </c>
      <c r="L21">
        <v>1262</v>
      </c>
      <c r="M21">
        <v>93</v>
      </c>
      <c r="N21">
        <v>1193</v>
      </c>
      <c r="O21">
        <v>96</v>
      </c>
      <c r="P21">
        <v>795</v>
      </c>
      <c r="Q21">
        <v>374</v>
      </c>
      <c r="R21">
        <v>107</v>
      </c>
      <c r="S21">
        <v>56</v>
      </c>
      <c r="T21">
        <v>18241</v>
      </c>
      <c r="U21">
        <v>2657</v>
      </c>
      <c r="V21">
        <v>620</v>
      </c>
      <c r="W21">
        <v>171</v>
      </c>
      <c r="X21">
        <v>394</v>
      </c>
      <c r="Y21">
        <v>124</v>
      </c>
      <c r="Z21">
        <v>1000</v>
      </c>
      <c r="AA21">
        <v>235</v>
      </c>
      <c r="AB21">
        <v>306</v>
      </c>
      <c r="AC21">
        <v>121</v>
      </c>
      <c r="AD21">
        <v>167</v>
      </c>
      <c r="AE21">
        <v>93</v>
      </c>
      <c r="AF21">
        <v>3063</v>
      </c>
      <c r="AG21">
        <v>538.89999999999895</v>
      </c>
      <c r="AH21">
        <v>848</v>
      </c>
      <c r="AI21">
        <v>254.3</v>
      </c>
      <c r="AJ21">
        <v>0</v>
      </c>
      <c r="AK21">
        <v>15.6</v>
      </c>
      <c r="AL21">
        <v>0</v>
      </c>
      <c r="AM21">
        <v>11</v>
      </c>
      <c r="AN21">
        <v>76</v>
      </c>
      <c r="AO21">
        <v>56.1</v>
      </c>
      <c r="AP21">
        <v>427</v>
      </c>
      <c r="AQ21">
        <v>127</v>
      </c>
      <c r="AR21">
        <v>5</v>
      </c>
      <c r="AS21">
        <v>13</v>
      </c>
      <c r="AT21">
        <v>20.6</v>
      </c>
      <c r="AU21">
        <v>9.1999999999999904</v>
      </c>
      <c r="AV21">
        <v>5.9</v>
      </c>
      <c r="AW21">
        <v>2.9</v>
      </c>
      <c r="AX21">
        <v>18241</v>
      </c>
      <c r="AY21">
        <v>2657</v>
      </c>
      <c r="AZ21">
        <v>24.1999999999999</v>
      </c>
      <c r="BA21">
        <v>7.2</v>
      </c>
      <c r="BB21">
        <v>10.1999999999999</v>
      </c>
      <c r="BC21">
        <v>3.7</v>
      </c>
      <c r="BD21">
        <v>25.899999999999899</v>
      </c>
      <c r="BE21">
        <v>5.0999999999999996</v>
      </c>
      <c r="BF21">
        <v>7.9</v>
      </c>
      <c r="BG21">
        <v>3.1</v>
      </c>
      <c r="BH21">
        <v>14</v>
      </c>
      <c r="BI21">
        <v>7.7</v>
      </c>
      <c r="BJ21">
        <v>79.299999999999898</v>
      </c>
      <c r="BK21">
        <v>9.6</v>
      </c>
      <c r="BL21">
        <v>23.5</v>
      </c>
      <c r="BM21">
        <v>6.4</v>
      </c>
      <c r="BN21">
        <v>0</v>
      </c>
      <c r="BO21">
        <v>1.2</v>
      </c>
      <c r="BP21">
        <v>0</v>
      </c>
      <c r="BQ21">
        <v>2.2999999999999998</v>
      </c>
      <c r="BR21">
        <v>6.4</v>
      </c>
      <c r="BS21">
        <v>4.7</v>
      </c>
      <c r="BT21">
        <v>35.799999999999898</v>
      </c>
      <c r="BU21">
        <v>9.5</v>
      </c>
      <c r="BV21">
        <v>0.1</v>
      </c>
      <c r="BW21">
        <v>0.3</v>
      </c>
      <c r="BX21">
        <v>0.72729999999999995</v>
      </c>
      <c r="BY21">
        <v>0.37990000000000002</v>
      </c>
      <c r="BZ21">
        <v>0.84709999999999996</v>
      </c>
      <c r="CA21">
        <v>0.81479999999999997</v>
      </c>
      <c r="CB21">
        <v>2.7690999999999999</v>
      </c>
      <c r="CC21">
        <v>0.7429</v>
      </c>
      <c r="CD21">
        <v>0.22259999999999999</v>
      </c>
      <c r="CE21">
        <v>0.81240000000000001</v>
      </c>
      <c r="CF21">
        <v>0.22420000000000001</v>
      </c>
      <c r="CG21">
        <v>0.78249999999999997</v>
      </c>
      <c r="CH21">
        <v>2.0417999999999998</v>
      </c>
      <c r="CI21">
        <v>0.51790000000000003</v>
      </c>
      <c r="CJ21">
        <v>0.74809999999999999</v>
      </c>
      <c r="CK21">
        <v>0.93059999999999998</v>
      </c>
      <c r="CL21">
        <v>1.6787000000000001</v>
      </c>
      <c r="CM21">
        <v>0.89539999999999997</v>
      </c>
      <c r="CN21">
        <v>0</v>
      </c>
      <c r="CO21">
        <v>0</v>
      </c>
      <c r="CP21">
        <v>0.70350000000000001</v>
      </c>
      <c r="CQ21">
        <v>0.67059999999999997</v>
      </c>
      <c r="CR21">
        <v>0.35499999999999998</v>
      </c>
      <c r="CS21">
        <v>1.7291000000000001</v>
      </c>
      <c r="CT21">
        <v>0.28660000000000002</v>
      </c>
      <c r="CU21">
        <v>8.2186000000000003</v>
      </c>
      <c r="CV21">
        <v>0.67620000000000002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773</v>
      </c>
      <c r="DR21">
        <v>270</v>
      </c>
      <c r="DS21">
        <v>20</v>
      </c>
      <c r="DT21">
        <v>6.5</v>
      </c>
      <c r="DU21">
        <v>2338</v>
      </c>
      <c r="DV21">
        <v>2.4235854202219999E-2</v>
      </c>
      <c r="DW21">
        <v>3.3830261352999999E-5</v>
      </c>
    </row>
    <row r="22" spans="1:127" x14ac:dyDescent="0.2">
      <c r="A22">
        <v>26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36081092900</v>
      </c>
      <c r="H22" t="s">
        <v>1523</v>
      </c>
      <c r="I22">
        <v>0.36946830000000003</v>
      </c>
      <c r="J22">
        <v>6943</v>
      </c>
      <c r="K22">
        <v>672</v>
      </c>
      <c r="L22">
        <v>2329</v>
      </c>
      <c r="M22">
        <v>91</v>
      </c>
      <c r="N22">
        <v>2221</v>
      </c>
      <c r="O22">
        <v>121</v>
      </c>
      <c r="P22">
        <v>693</v>
      </c>
      <c r="Q22">
        <v>433</v>
      </c>
      <c r="R22">
        <v>273</v>
      </c>
      <c r="S22">
        <v>151</v>
      </c>
      <c r="T22">
        <v>24931</v>
      </c>
      <c r="U22">
        <v>5273</v>
      </c>
      <c r="V22">
        <v>1039</v>
      </c>
      <c r="W22">
        <v>291</v>
      </c>
      <c r="X22">
        <v>644</v>
      </c>
      <c r="Y22">
        <v>167</v>
      </c>
      <c r="Z22">
        <v>1671</v>
      </c>
      <c r="AA22">
        <v>431</v>
      </c>
      <c r="AB22">
        <v>370</v>
      </c>
      <c r="AC22">
        <v>169</v>
      </c>
      <c r="AD22">
        <v>218</v>
      </c>
      <c r="AE22">
        <v>140.9</v>
      </c>
      <c r="AF22">
        <v>5683</v>
      </c>
      <c r="AG22">
        <v>760.5</v>
      </c>
      <c r="AH22">
        <v>1239</v>
      </c>
      <c r="AI22">
        <v>397.1</v>
      </c>
      <c r="AJ22">
        <v>85</v>
      </c>
      <c r="AK22">
        <v>82.599999999999895</v>
      </c>
      <c r="AL22">
        <v>0</v>
      </c>
      <c r="AM22">
        <v>16</v>
      </c>
      <c r="AN22">
        <v>195</v>
      </c>
      <c r="AO22">
        <v>115.599999999999</v>
      </c>
      <c r="AP22">
        <v>507</v>
      </c>
      <c r="AQ22">
        <v>179</v>
      </c>
      <c r="AR22">
        <v>13</v>
      </c>
      <c r="AS22">
        <v>9</v>
      </c>
      <c r="AT22">
        <v>10.1</v>
      </c>
      <c r="AU22">
        <v>6.1</v>
      </c>
      <c r="AV22">
        <v>7.7</v>
      </c>
      <c r="AW22">
        <v>4</v>
      </c>
      <c r="AX22">
        <v>24931</v>
      </c>
      <c r="AY22">
        <v>5273</v>
      </c>
      <c r="AZ22">
        <v>23.399999999999899</v>
      </c>
      <c r="BA22">
        <v>6.5</v>
      </c>
      <c r="BB22">
        <v>9.3000000000000007</v>
      </c>
      <c r="BC22">
        <v>2.6</v>
      </c>
      <c r="BD22">
        <v>24.1</v>
      </c>
      <c r="BE22">
        <v>5.8</v>
      </c>
      <c r="BF22">
        <v>5.3</v>
      </c>
      <c r="BG22">
        <v>2.5</v>
      </c>
      <c r="BH22">
        <v>9.8000000000000007</v>
      </c>
      <c r="BI22">
        <v>6.3</v>
      </c>
      <c r="BJ22">
        <v>81.900000000000006</v>
      </c>
      <c r="BK22">
        <v>7.6</v>
      </c>
      <c r="BL22">
        <v>19.600000000000001</v>
      </c>
      <c r="BM22">
        <v>6</v>
      </c>
      <c r="BN22">
        <v>3.6</v>
      </c>
      <c r="BO22">
        <v>3.5</v>
      </c>
      <c r="BP22">
        <v>0</v>
      </c>
      <c r="BQ22">
        <v>1.3</v>
      </c>
      <c r="BR22">
        <v>8.8000000000000007</v>
      </c>
      <c r="BS22">
        <v>5.2</v>
      </c>
      <c r="BT22">
        <v>22.8</v>
      </c>
      <c r="BU22">
        <v>7.8</v>
      </c>
      <c r="BV22">
        <v>0.2</v>
      </c>
      <c r="BW22">
        <v>0.1</v>
      </c>
      <c r="BX22">
        <v>0.42580000000000001</v>
      </c>
      <c r="BY22">
        <v>0.57569999999999999</v>
      </c>
      <c r="BZ22">
        <v>0.63639999999999997</v>
      </c>
      <c r="CA22">
        <v>0.80469999999999997</v>
      </c>
      <c r="CB22">
        <v>2.4426999999999999</v>
      </c>
      <c r="CC22">
        <v>0.64639999999999997</v>
      </c>
      <c r="CD22">
        <v>0.1769</v>
      </c>
      <c r="CE22">
        <v>0.70940000000000003</v>
      </c>
      <c r="CF22">
        <v>5.2400000000000002E-2</v>
      </c>
      <c r="CG22">
        <v>0.62770000000000004</v>
      </c>
      <c r="CH22">
        <v>1.5664</v>
      </c>
      <c r="CI22">
        <v>0.21179999999999999</v>
      </c>
      <c r="CJ22">
        <v>0.76239999999999997</v>
      </c>
      <c r="CK22">
        <v>0.89990000000000003</v>
      </c>
      <c r="CL22">
        <v>1.6623000000000001</v>
      </c>
      <c r="CM22">
        <v>0.88219999999999998</v>
      </c>
      <c r="CN22">
        <v>0.38569999999999999</v>
      </c>
      <c r="CO22">
        <v>0</v>
      </c>
      <c r="CP22">
        <v>0.77859999999999996</v>
      </c>
      <c r="CQ22">
        <v>0.57210000000000005</v>
      </c>
      <c r="CR22">
        <v>0.40339999999999998</v>
      </c>
      <c r="CS22">
        <v>2.1398999999999999</v>
      </c>
      <c r="CT22">
        <v>0.45040000000000002</v>
      </c>
      <c r="CU22">
        <v>7.8112000000000004</v>
      </c>
      <c r="CV22">
        <v>0.61839999999999995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1256</v>
      </c>
      <c r="DR22">
        <v>391</v>
      </c>
      <c r="DS22">
        <v>18.100000000000001</v>
      </c>
      <c r="DT22">
        <v>5.5</v>
      </c>
      <c r="DU22">
        <v>7059</v>
      </c>
      <c r="DV22">
        <v>8.0805924493432005E-2</v>
      </c>
      <c r="DW22">
        <v>1.01881541029E-4</v>
      </c>
    </row>
    <row r="23" spans="1:127" x14ac:dyDescent="0.2">
      <c r="A23">
        <v>27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36081093900</v>
      </c>
      <c r="H23" t="s">
        <v>1813</v>
      </c>
      <c r="I23">
        <v>0.25335669999999999</v>
      </c>
      <c r="J23">
        <v>4913</v>
      </c>
      <c r="K23">
        <v>697</v>
      </c>
      <c r="L23">
        <v>1794</v>
      </c>
      <c r="M23">
        <v>77</v>
      </c>
      <c r="N23">
        <v>1558</v>
      </c>
      <c r="O23">
        <v>121</v>
      </c>
      <c r="P23">
        <v>532</v>
      </c>
      <c r="Q23">
        <v>326</v>
      </c>
      <c r="R23">
        <v>112</v>
      </c>
      <c r="S23">
        <v>73</v>
      </c>
      <c r="T23">
        <v>29055</v>
      </c>
      <c r="U23">
        <v>4990</v>
      </c>
      <c r="V23">
        <v>619</v>
      </c>
      <c r="W23">
        <v>225</v>
      </c>
      <c r="X23">
        <v>795</v>
      </c>
      <c r="Y23">
        <v>194</v>
      </c>
      <c r="Z23">
        <v>1099</v>
      </c>
      <c r="AA23">
        <v>307</v>
      </c>
      <c r="AB23">
        <v>277</v>
      </c>
      <c r="AC23">
        <v>101</v>
      </c>
      <c r="AD23">
        <v>80</v>
      </c>
      <c r="AE23">
        <v>48.1</v>
      </c>
      <c r="AF23">
        <v>3450</v>
      </c>
      <c r="AG23">
        <v>770.29999999999905</v>
      </c>
      <c r="AH23">
        <v>943</v>
      </c>
      <c r="AI23">
        <v>254</v>
      </c>
      <c r="AJ23">
        <v>44</v>
      </c>
      <c r="AK23">
        <v>39.799999999999898</v>
      </c>
      <c r="AL23">
        <v>9</v>
      </c>
      <c r="AM23">
        <v>14</v>
      </c>
      <c r="AN23">
        <v>167</v>
      </c>
      <c r="AO23">
        <v>94.799999999999898</v>
      </c>
      <c r="AP23">
        <v>310</v>
      </c>
      <c r="AQ23">
        <v>93</v>
      </c>
      <c r="AR23">
        <v>0</v>
      </c>
      <c r="AS23">
        <v>11</v>
      </c>
      <c r="AT23">
        <v>10.9</v>
      </c>
      <c r="AU23">
        <v>6.3</v>
      </c>
      <c r="AV23">
        <v>4.8</v>
      </c>
      <c r="AW23">
        <v>2.8</v>
      </c>
      <c r="AX23">
        <v>29055</v>
      </c>
      <c r="AY23">
        <v>4990</v>
      </c>
      <c r="AZ23">
        <v>17.8</v>
      </c>
      <c r="BA23">
        <v>5.4</v>
      </c>
      <c r="BB23">
        <v>16.1999999999999</v>
      </c>
      <c r="BC23">
        <v>3.5</v>
      </c>
      <c r="BD23">
        <v>22.399999999999899</v>
      </c>
      <c r="BE23">
        <v>5.4</v>
      </c>
      <c r="BF23">
        <v>5.6</v>
      </c>
      <c r="BG23">
        <v>2</v>
      </c>
      <c r="BH23">
        <v>5.0999999999999996</v>
      </c>
      <c r="BI23">
        <v>3.1</v>
      </c>
      <c r="BJ23">
        <v>70.2</v>
      </c>
      <c r="BK23">
        <v>12.1</v>
      </c>
      <c r="BL23">
        <v>20.899999999999899</v>
      </c>
      <c r="BM23">
        <v>4.8</v>
      </c>
      <c r="BN23">
        <v>2.5</v>
      </c>
      <c r="BO23">
        <v>2.2000000000000002</v>
      </c>
      <c r="BP23">
        <v>0.5</v>
      </c>
      <c r="BQ23">
        <v>0.8</v>
      </c>
      <c r="BR23">
        <v>10.6999999999999</v>
      </c>
      <c r="BS23">
        <v>6</v>
      </c>
      <c r="BT23">
        <v>19.899999999999899</v>
      </c>
      <c r="BU23">
        <v>5.9</v>
      </c>
      <c r="BV23">
        <v>0</v>
      </c>
      <c r="BW23">
        <v>0.2</v>
      </c>
      <c r="BX23">
        <v>0.45810000000000001</v>
      </c>
      <c r="BY23">
        <v>0.25130000000000002</v>
      </c>
      <c r="BZ23">
        <v>0.48580000000000001</v>
      </c>
      <c r="CA23">
        <v>0.7077</v>
      </c>
      <c r="CB23">
        <v>1.9028</v>
      </c>
      <c r="CC23">
        <v>0.48220000000000002</v>
      </c>
      <c r="CD23">
        <v>0.61990000000000001</v>
      </c>
      <c r="CE23">
        <v>0.59160000000000001</v>
      </c>
      <c r="CF23">
        <v>6.8900000000000003E-2</v>
      </c>
      <c r="CG23">
        <v>0.31569999999999998</v>
      </c>
      <c r="CH23">
        <v>1.5961000000000001</v>
      </c>
      <c r="CI23">
        <v>0.23039999999999999</v>
      </c>
      <c r="CJ23">
        <v>0.70720000000000005</v>
      </c>
      <c r="CK23">
        <v>0.91039999999999999</v>
      </c>
      <c r="CL23">
        <v>1.6175999999999999</v>
      </c>
      <c r="CM23">
        <v>0.85580000000000001</v>
      </c>
      <c r="CN23">
        <v>0.3332</v>
      </c>
      <c r="CO23">
        <v>0.69899999999999995</v>
      </c>
      <c r="CP23">
        <v>0.83179999999999998</v>
      </c>
      <c r="CQ23">
        <v>0.54749999999999999</v>
      </c>
      <c r="CR23">
        <v>0</v>
      </c>
      <c r="CS23">
        <v>2.4114</v>
      </c>
      <c r="CT23">
        <v>0.57830000000000004</v>
      </c>
      <c r="CU23">
        <v>7.5278999999999998</v>
      </c>
      <c r="CV23">
        <v>0.5746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683</v>
      </c>
      <c r="DR23">
        <v>292</v>
      </c>
      <c r="DS23">
        <v>13.9</v>
      </c>
      <c r="DT23">
        <v>5</v>
      </c>
      <c r="DU23">
        <v>1571</v>
      </c>
      <c r="DV23">
        <v>5.4112109280081998E-2</v>
      </c>
      <c r="DW23">
        <v>6.9285699113000006E-5</v>
      </c>
    </row>
    <row r="24" spans="1:127" x14ac:dyDescent="0.2">
      <c r="A24">
        <v>28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36081094500</v>
      </c>
      <c r="H24" t="s">
        <v>1812</v>
      </c>
      <c r="I24">
        <v>0.58638699999999999</v>
      </c>
      <c r="J24">
        <v>3846</v>
      </c>
      <c r="K24">
        <v>427</v>
      </c>
      <c r="L24">
        <v>1439</v>
      </c>
      <c r="M24">
        <v>61</v>
      </c>
      <c r="N24">
        <v>1238</v>
      </c>
      <c r="O24">
        <v>102</v>
      </c>
      <c r="P24">
        <v>328</v>
      </c>
      <c r="Q24">
        <v>174</v>
      </c>
      <c r="R24">
        <v>68</v>
      </c>
      <c r="S24">
        <v>43</v>
      </c>
      <c r="T24">
        <v>37693</v>
      </c>
      <c r="U24">
        <v>11089</v>
      </c>
      <c r="V24">
        <v>304</v>
      </c>
      <c r="W24">
        <v>106</v>
      </c>
      <c r="X24">
        <v>698</v>
      </c>
      <c r="Y24">
        <v>146</v>
      </c>
      <c r="Z24">
        <v>819</v>
      </c>
      <c r="AA24">
        <v>198</v>
      </c>
      <c r="AB24">
        <v>386</v>
      </c>
      <c r="AC24">
        <v>122</v>
      </c>
      <c r="AD24">
        <v>72</v>
      </c>
      <c r="AE24">
        <v>61.6</v>
      </c>
      <c r="AF24">
        <v>1891</v>
      </c>
      <c r="AG24">
        <v>542.70000000000005</v>
      </c>
      <c r="AH24">
        <v>331</v>
      </c>
      <c r="AI24">
        <v>131.099999999999</v>
      </c>
      <c r="AJ24">
        <v>8</v>
      </c>
      <c r="AK24">
        <v>17</v>
      </c>
      <c r="AL24">
        <v>0</v>
      </c>
      <c r="AM24">
        <v>11</v>
      </c>
      <c r="AN24">
        <v>63</v>
      </c>
      <c r="AO24">
        <v>44.299999999999898</v>
      </c>
      <c r="AP24">
        <v>106</v>
      </c>
      <c r="AQ24">
        <v>63</v>
      </c>
      <c r="AR24">
        <v>14</v>
      </c>
      <c r="AS24">
        <v>23</v>
      </c>
      <c r="AT24">
        <v>8.5</v>
      </c>
      <c r="AU24">
        <v>4.4000000000000004</v>
      </c>
      <c r="AV24">
        <v>3.9</v>
      </c>
      <c r="AW24">
        <v>2.5</v>
      </c>
      <c r="AX24">
        <v>37693</v>
      </c>
      <c r="AY24">
        <v>11089</v>
      </c>
      <c r="AZ24">
        <v>11.4</v>
      </c>
      <c r="BA24">
        <v>3.8</v>
      </c>
      <c r="BB24">
        <v>18.100000000000001</v>
      </c>
      <c r="BC24">
        <v>4</v>
      </c>
      <c r="BD24">
        <v>21.3</v>
      </c>
      <c r="BE24">
        <v>4.5999999999999996</v>
      </c>
      <c r="BF24">
        <v>10.1</v>
      </c>
      <c r="BG24">
        <v>3.2</v>
      </c>
      <c r="BH24">
        <v>5.8</v>
      </c>
      <c r="BI24">
        <v>5</v>
      </c>
      <c r="BJ24">
        <v>49.2</v>
      </c>
      <c r="BK24">
        <v>13</v>
      </c>
      <c r="BL24">
        <v>9.1</v>
      </c>
      <c r="BM24">
        <v>3.5</v>
      </c>
      <c r="BN24">
        <v>0.6</v>
      </c>
      <c r="BO24">
        <v>1.2</v>
      </c>
      <c r="BP24">
        <v>0</v>
      </c>
      <c r="BQ24">
        <v>2.1</v>
      </c>
      <c r="BR24">
        <v>5.0999999999999996</v>
      </c>
      <c r="BS24">
        <v>3.6</v>
      </c>
      <c r="BT24">
        <v>8.6</v>
      </c>
      <c r="BU24">
        <v>5.0999999999999996</v>
      </c>
      <c r="BV24">
        <v>0.4</v>
      </c>
      <c r="BW24">
        <v>0.6</v>
      </c>
      <c r="BX24">
        <v>0.35</v>
      </c>
      <c r="BY24">
        <v>0.15890000000000001</v>
      </c>
      <c r="BZ24">
        <v>0.25790000000000002</v>
      </c>
      <c r="CA24">
        <v>0.49130000000000001</v>
      </c>
      <c r="CB24">
        <v>1.2582</v>
      </c>
      <c r="CC24">
        <v>0.2797</v>
      </c>
      <c r="CD24">
        <v>0.74239999999999995</v>
      </c>
      <c r="CE24">
        <v>0.49959999999999999</v>
      </c>
      <c r="CF24">
        <v>0.442</v>
      </c>
      <c r="CG24">
        <v>0.37090000000000001</v>
      </c>
      <c r="CH24">
        <v>2.0548999999999999</v>
      </c>
      <c r="CI24">
        <v>0.52700000000000002</v>
      </c>
      <c r="CJ24">
        <v>0.61140000000000005</v>
      </c>
      <c r="CK24">
        <v>0.73950000000000005</v>
      </c>
      <c r="CL24">
        <v>1.3509</v>
      </c>
      <c r="CM24">
        <v>0.67300000000000004</v>
      </c>
      <c r="CN24">
        <v>0.19089999999999999</v>
      </c>
      <c r="CO24">
        <v>0</v>
      </c>
      <c r="CP24">
        <v>0.64829999999999999</v>
      </c>
      <c r="CQ24">
        <v>0.36170000000000002</v>
      </c>
      <c r="CR24">
        <v>0.52780000000000005</v>
      </c>
      <c r="CS24">
        <v>1.7285999999999999</v>
      </c>
      <c r="CT24">
        <v>0.28599999999999998</v>
      </c>
      <c r="CU24">
        <v>6.3925999999999998</v>
      </c>
      <c r="CV24">
        <v>0.39240000000000003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536</v>
      </c>
      <c r="DR24">
        <v>200</v>
      </c>
      <c r="DS24">
        <v>14.1</v>
      </c>
      <c r="DT24">
        <v>4.8</v>
      </c>
      <c r="DU24">
        <v>9731</v>
      </c>
      <c r="DV24">
        <v>9.2960988028257002E-2</v>
      </c>
      <c r="DW24">
        <v>1.6356778319400001E-4</v>
      </c>
    </row>
    <row r="25" spans="1:127" x14ac:dyDescent="0.2">
      <c r="A25">
        <v>29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36081094700</v>
      </c>
      <c r="H25" t="s">
        <v>1811</v>
      </c>
      <c r="I25">
        <v>0.10526720000000001</v>
      </c>
      <c r="J25">
        <v>2705</v>
      </c>
      <c r="K25">
        <v>228</v>
      </c>
      <c r="L25">
        <v>855</v>
      </c>
      <c r="M25">
        <v>24</v>
      </c>
      <c r="N25">
        <v>790</v>
      </c>
      <c r="O25">
        <v>46</v>
      </c>
      <c r="P25">
        <v>348</v>
      </c>
      <c r="Q25">
        <v>170</v>
      </c>
      <c r="R25">
        <v>51</v>
      </c>
      <c r="S25">
        <v>27</v>
      </c>
      <c r="T25">
        <v>27238</v>
      </c>
      <c r="U25">
        <v>5296</v>
      </c>
      <c r="V25">
        <v>345</v>
      </c>
      <c r="W25">
        <v>101</v>
      </c>
      <c r="X25">
        <v>341</v>
      </c>
      <c r="Y25">
        <v>77</v>
      </c>
      <c r="Z25">
        <v>637</v>
      </c>
      <c r="AA25">
        <v>107</v>
      </c>
      <c r="AB25">
        <v>208</v>
      </c>
      <c r="AC25">
        <v>59</v>
      </c>
      <c r="AD25">
        <v>107</v>
      </c>
      <c r="AE25">
        <v>43.1</v>
      </c>
      <c r="AF25">
        <v>1754</v>
      </c>
      <c r="AG25">
        <v>277.39999999999901</v>
      </c>
      <c r="AH25">
        <v>450</v>
      </c>
      <c r="AI25">
        <v>125.799999999999</v>
      </c>
      <c r="AJ25">
        <v>19</v>
      </c>
      <c r="AK25">
        <v>20.6</v>
      </c>
      <c r="AL25">
        <v>0</v>
      </c>
      <c r="AM25">
        <v>11</v>
      </c>
      <c r="AN25">
        <v>42</v>
      </c>
      <c r="AO25">
        <v>26.1</v>
      </c>
      <c r="AP25">
        <v>154</v>
      </c>
      <c r="AQ25">
        <v>46</v>
      </c>
      <c r="AR25">
        <v>7</v>
      </c>
      <c r="AS25">
        <v>3</v>
      </c>
      <c r="AT25">
        <v>12.9</v>
      </c>
      <c r="AU25">
        <v>6</v>
      </c>
      <c r="AV25">
        <v>4.2</v>
      </c>
      <c r="AW25">
        <v>2.1</v>
      </c>
      <c r="AX25">
        <v>27238</v>
      </c>
      <c r="AY25">
        <v>5296</v>
      </c>
      <c r="AZ25">
        <v>19.1999999999999</v>
      </c>
      <c r="BA25">
        <v>5.2</v>
      </c>
      <c r="BB25">
        <v>12.6</v>
      </c>
      <c r="BC25">
        <v>2.9</v>
      </c>
      <c r="BD25">
        <v>23.5</v>
      </c>
      <c r="BE25">
        <v>3.4</v>
      </c>
      <c r="BF25">
        <v>7.7</v>
      </c>
      <c r="BG25">
        <v>2.2999999999999998</v>
      </c>
      <c r="BH25">
        <v>13.5</v>
      </c>
      <c r="BI25">
        <v>5.4</v>
      </c>
      <c r="BJ25">
        <v>64.799999999999898</v>
      </c>
      <c r="BK25">
        <v>8.6999999999999904</v>
      </c>
      <c r="BL25">
        <v>17.899999999999899</v>
      </c>
      <c r="BM25">
        <v>4.7</v>
      </c>
      <c r="BN25">
        <v>2.2000000000000002</v>
      </c>
      <c r="BO25">
        <v>2.4</v>
      </c>
      <c r="BP25">
        <v>0</v>
      </c>
      <c r="BQ25">
        <v>3.4</v>
      </c>
      <c r="BR25">
        <v>5.3</v>
      </c>
      <c r="BS25">
        <v>3.3</v>
      </c>
      <c r="BT25">
        <v>19.5</v>
      </c>
      <c r="BU25">
        <v>5.8</v>
      </c>
      <c r="BV25">
        <v>0.3</v>
      </c>
      <c r="BW25">
        <v>0.1</v>
      </c>
      <c r="BX25">
        <v>0.53120000000000001</v>
      </c>
      <c r="BY25">
        <v>0.18959999999999999</v>
      </c>
      <c r="BZ25">
        <v>0.54849999999999999</v>
      </c>
      <c r="CA25">
        <v>0.73770000000000002</v>
      </c>
      <c r="CB25">
        <v>2.0070999999999999</v>
      </c>
      <c r="CC25">
        <v>0.51819999999999999</v>
      </c>
      <c r="CD25">
        <v>0.37269999999999998</v>
      </c>
      <c r="CE25">
        <v>0.67830000000000001</v>
      </c>
      <c r="CF25">
        <v>0.20749999999999999</v>
      </c>
      <c r="CG25">
        <v>0.76870000000000005</v>
      </c>
      <c r="CH25">
        <v>2.0272999999999999</v>
      </c>
      <c r="CI25">
        <v>0.50719999999999998</v>
      </c>
      <c r="CJ25">
        <v>0.68159999999999998</v>
      </c>
      <c r="CK25">
        <v>0.87849999999999995</v>
      </c>
      <c r="CL25">
        <v>1.5601</v>
      </c>
      <c r="CM25">
        <v>0.81359999999999999</v>
      </c>
      <c r="CN25">
        <v>0.32</v>
      </c>
      <c r="CO25">
        <v>0</v>
      </c>
      <c r="CP25">
        <v>0.65900000000000003</v>
      </c>
      <c r="CQ25">
        <v>0.54310000000000003</v>
      </c>
      <c r="CR25">
        <v>0.4582</v>
      </c>
      <c r="CS25">
        <v>1.9802999999999999</v>
      </c>
      <c r="CT25">
        <v>0.38900000000000001</v>
      </c>
      <c r="CU25">
        <v>7.5749000000000004</v>
      </c>
      <c r="CV25">
        <v>0.58209999999999995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396</v>
      </c>
      <c r="DR25">
        <v>121</v>
      </c>
      <c r="DS25">
        <v>14.6</v>
      </c>
      <c r="DT25">
        <v>4</v>
      </c>
      <c r="DU25">
        <v>2956</v>
      </c>
      <c r="DV25">
        <v>2.7082608698722001E-2</v>
      </c>
      <c r="DW25">
        <v>2.9069829099000001E-5</v>
      </c>
    </row>
    <row r="26" spans="1:127" x14ac:dyDescent="0.2">
      <c r="A26">
        <v>30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36081097300</v>
      </c>
      <c r="H26" t="s">
        <v>1810</v>
      </c>
      <c r="I26">
        <v>0.20414019999999999</v>
      </c>
      <c r="J26">
        <v>1849</v>
      </c>
      <c r="K26">
        <v>221</v>
      </c>
      <c r="L26">
        <v>757</v>
      </c>
      <c r="M26">
        <v>29</v>
      </c>
      <c r="N26">
        <v>684</v>
      </c>
      <c r="O26">
        <v>49</v>
      </c>
      <c r="P26">
        <v>32</v>
      </c>
      <c r="Q26">
        <v>25</v>
      </c>
      <c r="R26">
        <v>72</v>
      </c>
      <c r="S26">
        <v>43</v>
      </c>
      <c r="T26">
        <v>42319</v>
      </c>
      <c r="U26">
        <v>7235</v>
      </c>
      <c r="V26">
        <v>195</v>
      </c>
      <c r="W26">
        <v>58</v>
      </c>
      <c r="X26">
        <v>375</v>
      </c>
      <c r="Y26">
        <v>73</v>
      </c>
      <c r="Z26">
        <v>286</v>
      </c>
      <c r="AA26">
        <v>112</v>
      </c>
      <c r="AB26">
        <v>255</v>
      </c>
      <c r="AC26">
        <v>64</v>
      </c>
      <c r="AD26">
        <v>12</v>
      </c>
      <c r="AE26">
        <v>13.6</v>
      </c>
      <c r="AF26">
        <v>384</v>
      </c>
      <c r="AG26">
        <v>323.3</v>
      </c>
      <c r="AH26">
        <v>68</v>
      </c>
      <c r="AI26">
        <v>53.7</v>
      </c>
      <c r="AJ26">
        <v>15</v>
      </c>
      <c r="AK26">
        <v>16.3</v>
      </c>
      <c r="AL26">
        <v>0</v>
      </c>
      <c r="AM26">
        <v>11</v>
      </c>
      <c r="AN26">
        <v>5</v>
      </c>
      <c r="AO26">
        <v>13</v>
      </c>
      <c r="AP26">
        <v>61</v>
      </c>
      <c r="AQ26">
        <v>34</v>
      </c>
      <c r="AR26">
        <v>0</v>
      </c>
      <c r="AS26">
        <v>11</v>
      </c>
      <c r="AT26">
        <v>1.7</v>
      </c>
      <c r="AU26">
        <v>1.4</v>
      </c>
      <c r="AV26">
        <v>7.7</v>
      </c>
      <c r="AW26">
        <v>4.2</v>
      </c>
      <c r="AX26">
        <v>42319</v>
      </c>
      <c r="AY26">
        <v>7235</v>
      </c>
      <c r="AZ26">
        <v>13.6999999999999</v>
      </c>
      <c r="BA26">
        <v>4.2</v>
      </c>
      <c r="BB26">
        <v>20.3</v>
      </c>
      <c r="BC26">
        <v>4.5999999999999996</v>
      </c>
      <c r="BD26">
        <v>15.5</v>
      </c>
      <c r="BE26">
        <v>5.8</v>
      </c>
      <c r="BF26">
        <v>13.8</v>
      </c>
      <c r="BG26">
        <v>3.5</v>
      </c>
      <c r="BH26">
        <v>1.8</v>
      </c>
      <c r="BI26">
        <v>2</v>
      </c>
      <c r="BJ26">
        <v>20.8</v>
      </c>
      <c r="BK26">
        <v>17.3</v>
      </c>
      <c r="BL26">
        <v>3.9</v>
      </c>
      <c r="BM26">
        <v>3.1</v>
      </c>
      <c r="BN26">
        <v>2</v>
      </c>
      <c r="BO26">
        <v>2.1</v>
      </c>
      <c r="BP26">
        <v>0</v>
      </c>
      <c r="BQ26">
        <v>3.9</v>
      </c>
      <c r="BR26">
        <v>0.7</v>
      </c>
      <c r="BS26">
        <v>1.9</v>
      </c>
      <c r="BT26">
        <v>8.9</v>
      </c>
      <c r="BU26">
        <v>5</v>
      </c>
      <c r="BV26">
        <v>0</v>
      </c>
      <c r="BW26">
        <v>0.6</v>
      </c>
      <c r="BX26">
        <v>2.4799999999999999E-2</v>
      </c>
      <c r="BY26">
        <v>0.57569999999999999</v>
      </c>
      <c r="BZ26">
        <v>0.18260000000000001</v>
      </c>
      <c r="CA26">
        <v>0.58609999999999995</v>
      </c>
      <c r="CB26">
        <v>1.3693</v>
      </c>
      <c r="CC26">
        <v>0.31430000000000002</v>
      </c>
      <c r="CD26">
        <v>0.84350000000000003</v>
      </c>
      <c r="CE26">
        <v>0.15260000000000001</v>
      </c>
      <c r="CF26">
        <v>0.72260000000000002</v>
      </c>
      <c r="CG26">
        <v>7.4300000000000005E-2</v>
      </c>
      <c r="CH26">
        <v>1.7929999999999999</v>
      </c>
      <c r="CI26">
        <v>0.34060000000000001</v>
      </c>
      <c r="CJ26">
        <v>0.3715</v>
      </c>
      <c r="CK26">
        <v>0.57269999999999999</v>
      </c>
      <c r="CL26">
        <v>0.94420000000000004</v>
      </c>
      <c r="CM26">
        <v>0.45429999999999998</v>
      </c>
      <c r="CN26">
        <v>0.30869999999999997</v>
      </c>
      <c r="CO26">
        <v>0</v>
      </c>
      <c r="CP26">
        <v>0.24979999999999999</v>
      </c>
      <c r="CQ26">
        <v>0.36809999999999998</v>
      </c>
      <c r="CR26">
        <v>0</v>
      </c>
      <c r="CS26">
        <v>0.92659999999999998</v>
      </c>
      <c r="CT26">
        <v>6.1699999999999998E-2</v>
      </c>
      <c r="CU26">
        <v>5.0330000000000004</v>
      </c>
      <c r="CV26">
        <v>0.1714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183</v>
      </c>
      <c r="DR26">
        <v>82</v>
      </c>
      <c r="DS26">
        <v>9.9</v>
      </c>
      <c r="DT26">
        <v>4.3</v>
      </c>
      <c r="DU26">
        <v>841</v>
      </c>
      <c r="DV26">
        <v>3.6312631184000001E-2</v>
      </c>
      <c r="DW26">
        <v>5.6615860187999998E-5</v>
      </c>
    </row>
    <row r="27" spans="1:127" x14ac:dyDescent="0.2">
      <c r="A27">
        <v>31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36081098100</v>
      </c>
      <c r="H27" t="s">
        <v>1809</v>
      </c>
      <c r="I27">
        <v>0.25119799999999998</v>
      </c>
      <c r="J27">
        <v>2401</v>
      </c>
      <c r="K27">
        <v>253</v>
      </c>
      <c r="L27">
        <v>867</v>
      </c>
      <c r="M27">
        <v>40</v>
      </c>
      <c r="N27">
        <v>775</v>
      </c>
      <c r="O27">
        <v>62</v>
      </c>
      <c r="P27">
        <v>238</v>
      </c>
      <c r="Q27">
        <v>121</v>
      </c>
      <c r="R27">
        <v>31</v>
      </c>
      <c r="S27">
        <v>27</v>
      </c>
      <c r="T27">
        <v>35534</v>
      </c>
      <c r="U27">
        <v>5952</v>
      </c>
      <c r="V27">
        <v>260</v>
      </c>
      <c r="W27">
        <v>68</v>
      </c>
      <c r="X27">
        <v>385</v>
      </c>
      <c r="Y27">
        <v>100</v>
      </c>
      <c r="Z27">
        <v>584</v>
      </c>
      <c r="AA27">
        <v>149</v>
      </c>
      <c r="AB27">
        <v>140</v>
      </c>
      <c r="AC27">
        <v>57</v>
      </c>
      <c r="AD27">
        <v>63</v>
      </c>
      <c r="AE27">
        <v>43.399999999999899</v>
      </c>
      <c r="AF27">
        <v>966</v>
      </c>
      <c r="AG27">
        <v>348</v>
      </c>
      <c r="AH27">
        <v>275</v>
      </c>
      <c r="AI27">
        <v>106</v>
      </c>
      <c r="AJ27">
        <v>46</v>
      </c>
      <c r="AK27">
        <v>22.8</v>
      </c>
      <c r="AL27">
        <v>34</v>
      </c>
      <c r="AM27">
        <v>52</v>
      </c>
      <c r="AN27">
        <v>37</v>
      </c>
      <c r="AO27">
        <v>25.5</v>
      </c>
      <c r="AP27">
        <v>60</v>
      </c>
      <c r="AQ27">
        <v>36</v>
      </c>
      <c r="AR27">
        <v>0</v>
      </c>
      <c r="AS27">
        <v>11</v>
      </c>
      <c r="AT27">
        <v>9.9</v>
      </c>
      <c r="AU27">
        <v>4.9000000000000004</v>
      </c>
      <c r="AV27">
        <v>2.8</v>
      </c>
      <c r="AW27">
        <v>2.5</v>
      </c>
      <c r="AX27">
        <v>35534</v>
      </c>
      <c r="AY27">
        <v>5952</v>
      </c>
      <c r="AZ27">
        <v>15.6999999999999</v>
      </c>
      <c r="BA27">
        <v>3.8</v>
      </c>
      <c r="BB27">
        <v>16</v>
      </c>
      <c r="BC27">
        <v>4.4000000000000004</v>
      </c>
      <c r="BD27">
        <v>24.3</v>
      </c>
      <c r="BE27">
        <v>5.7</v>
      </c>
      <c r="BF27">
        <v>5.8</v>
      </c>
      <c r="BG27">
        <v>2.2999999999999998</v>
      </c>
      <c r="BH27">
        <v>8.1</v>
      </c>
      <c r="BI27">
        <v>5.6</v>
      </c>
      <c r="BJ27">
        <v>40.200000000000003</v>
      </c>
      <c r="BK27">
        <v>13.9</v>
      </c>
      <c r="BL27">
        <v>12.4</v>
      </c>
      <c r="BM27">
        <v>4.5999999999999996</v>
      </c>
      <c r="BN27">
        <v>5.3</v>
      </c>
      <c r="BO27">
        <v>2.6</v>
      </c>
      <c r="BP27">
        <v>3.9</v>
      </c>
      <c r="BQ27">
        <v>5.9</v>
      </c>
      <c r="BR27">
        <v>4.8</v>
      </c>
      <c r="BS27">
        <v>3.3</v>
      </c>
      <c r="BT27">
        <v>7.7</v>
      </c>
      <c r="BU27">
        <v>4.5999999999999996</v>
      </c>
      <c r="BV27">
        <v>0</v>
      </c>
      <c r="BW27">
        <v>0.5</v>
      </c>
      <c r="BX27">
        <v>0.41510000000000002</v>
      </c>
      <c r="BY27">
        <v>6.9699999999999998E-2</v>
      </c>
      <c r="BZ27">
        <v>0.31040000000000001</v>
      </c>
      <c r="CA27">
        <v>0.65329999999999999</v>
      </c>
      <c r="CB27">
        <v>1.4484999999999999</v>
      </c>
      <c r="CC27">
        <v>0.33600000000000002</v>
      </c>
      <c r="CD27">
        <v>0.60150000000000003</v>
      </c>
      <c r="CE27">
        <v>0.72489999999999999</v>
      </c>
      <c r="CF27">
        <v>7.6700000000000004E-2</v>
      </c>
      <c r="CG27">
        <v>0.53249999999999997</v>
      </c>
      <c r="CH27">
        <v>1.9357</v>
      </c>
      <c r="CI27">
        <v>0.43809999999999999</v>
      </c>
      <c r="CJ27">
        <v>0.55640000000000001</v>
      </c>
      <c r="CK27">
        <v>0.80110000000000003</v>
      </c>
      <c r="CL27">
        <v>1.3574999999999999</v>
      </c>
      <c r="CM27">
        <v>0.67959999999999998</v>
      </c>
      <c r="CN27">
        <v>0.43930000000000002</v>
      </c>
      <c r="CO27">
        <v>0.86699999999999999</v>
      </c>
      <c r="CP27">
        <v>0.63280000000000003</v>
      </c>
      <c r="CQ27">
        <v>0.33729999999999999</v>
      </c>
      <c r="CR27">
        <v>0</v>
      </c>
      <c r="CS27">
        <v>2.2763</v>
      </c>
      <c r="CT27">
        <v>0.51229999999999998</v>
      </c>
      <c r="CU27">
        <v>7.0179999999999998</v>
      </c>
      <c r="CV27">
        <v>0.49769999999999998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230</v>
      </c>
      <c r="DR27">
        <v>119</v>
      </c>
      <c r="DS27">
        <v>9.6</v>
      </c>
      <c r="DT27">
        <v>4.5999999999999996</v>
      </c>
      <c r="DU27">
        <v>2417</v>
      </c>
      <c r="DV27">
        <v>6.0048699387111999E-2</v>
      </c>
      <c r="DW27">
        <v>6.9534374091000001E-5</v>
      </c>
    </row>
    <row r="28" spans="1:127" x14ac:dyDescent="0.2">
      <c r="A28">
        <v>32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36081098700</v>
      </c>
      <c r="H28" t="s">
        <v>1808</v>
      </c>
      <c r="I28">
        <v>0.25764589999999998</v>
      </c>
      <c r="J28">
        <v>2544</v>
      </c>
      <c r="K28">
        <v>223</v>
      </c>
      <c r="L28">
        <v>1012</v>
      </c>
      <c r="M28">
        <v>25</v>
      </c>
      <c r="N28">
        <v>879</v>
      </c>
      <c r="O28">
        <v>56</v>
      </c>
      <c r="P28">
        <v>58</v>
      </c>
      <c r="Q28">
        <v>30</v>
      </c>
      <c r="R28">
        <v>70</v>
      </c>
      <c r="S28">
        <v>39</v>
      </c>
      <c r="T28">
        <v>37414</v>
      </c>
      <c r="U28">
        <v>8117</v>
      </c>
      <c r="V28">
        <v>210</v>
      </c>
      <c r="W28">
        <v>61</v>
      </c>
      <c r="X28">
        <v>445</v>
      </c>
      <c r="Y28">
        <v>89</v>
      </c>
      <c r="Z28">
        <v>619</v>
      </c>
      <c r="AA28">
        <v>143</v>
      </c>
      <c r="AB28">
        <v>235</v>
      </c>
      <c r="AC28">
        <v>65</v>
      </c>
      <c r="AD28">
        <v>73</v>
      </c>
      <c r="AE28">
        <v>43.899999999999899</v>
      </c>
      <c r="AF28">
        <v>646</v>
      </c>
      <c r="AG28">
        <v>345.6</v>
      </c>
      <c r="AH28">
        <v>130</v>
      </c>
      <c r="AI28">
        <v>60.2</v>
      </c>
      <c r="AJ28">
        <v>81</v>
      </c>
      <c r="AK28">
        <v>33.799999999999898</v>
      </c>
      <c r="AL28">
        <v>0</v>
      </c>
      <c r="AM28">
        <v>11</v>
      </c>
      <c r="AN28">
        <v>21</v>
      </c>
      <c r="AO28">
        <v>27.3</v>
      </c>
      <c r="AP28">
        <v>109</v>
      </c>
      <c r="AQ28">
        <v>36</v>
      </c>
      <c r="AR28">
        <v>0</v>
      </c>
      <c r="AS28">
        <v>11</v>
      </c>
      <c r="AT28">
        <v>2.2999999999999998</v>
      </c>
      <c r="AU28">
        <v>1.2</v>
      </c>
      <c r="AV28">
        <v>5.5</v>
      </c>
      <c r="AW28">
        <v>2.9</v>
      </c>
      <c r="AX28">
        <v>37414</v>
      </c>
      <c r="AY28">
        <v>8117</v>
      </c>
      <c r="AZ28">
        <v>12.3</v>
      </c>
      <c r="BA28">
        <v>3.4</v>
      </c>
      <c r="BB28">
        <v>17.5</v>
      </c>
      <c r="BC28">
        <v>3.8</v>
      </c>
      <c r="BD28">
        <v>24.3</v>
      </c>
      <c r="BE28">
        <v>5.2</v>
      </c>
      <c r="BF28">
        <v>9.3000000000000007</v>
      </c>
      <c r="BG28">
        <v>2.5</v>
      </c>
      <c r="BH28">
        <v>8.3000000000000007</v>
      </c>
      <c r="BI28">
        <v>5</v>
      </c>
      <c r="BJ28">
        <v>25.399999999999899</v>
      </c>
      <c r="BK28">
        <v>13.4</v>
      </c>
      <c r="BL28">
        <v>5.5</v>
      </c>
      <c r="BM28">
        <v>2.5</v>
      </c>
      <c r="BN28">
        <v>8</v>
      </c>
      <c r="BO28">
        <v>3.3</v>
      </c>
      <c r="BP28">
        <v>0</v>
      </c>
      <c r="BQ28">
        <v>2.9</v>
      </c>
      <c r="BR28">
        <v>2.4</v>
      </c>
      <c r="BS28">
        <v>3.1</v>
      </c>
      <c r="BT28">
        <v>12.4</v>
      </c>
      <c r="BU28">
        <v>4</v>
      </c>
      <c r="BV28">
        <v>0</v>
      </c>
      <c r="BW28">
        <v>0.4</v>
      </c>
      <c r="BX28">
        <v>4.5499999999999999E-2</v>
      </c>
      <c r="BY28">
        <v>0.33329999999999999</v>
      </c>
      <c r="BZ28">
        <v>0.26540000000000002</v>
      </c>
      <c r="CA28">
        <v>0.53129999999999999</v>
      </c>
      <c r="CB28">
        <v>1.1754</v>
      </c>
      <c r="CC28">
        <v>0.25159999999999999</v>
      </c>
      <c r="CD28">
        <v>0.70650000000000002</v>
      </c>
      <c r="CE28">
        <v>0.72589999999999999</v>
      </c>
      <c r="CF28">
        <v>0.36259999999999998</v>
      </c>
      <c r="CG28">
        <v>0.54120000000000001</v>
      </c>
      <c r="CH28">
        <v>2.3363</v>
      </c>
      <c r="CI28">
        <v>0.70240000000000002</v>
      </c>
      <c r="CJ28">
        <v>0.42259999999999998</v>
      </c>
      <c r="CK28">
        <v>0.64349999999999996</v>
      </c>
      <c r="CL28">
        <v>1.0661</v>
      </c>
      <c r="CM28">
        <v>0.51939999999999997</v>
      </c>
      <c r="CN28">
        <v>0.50660000000000005</v>
      </c>
      <c r="CO28">
        <v>0</v>
      </c>
      <c r="CP28">
        <v>0.45879999999999999</v>
      </c>
      <c r="CQ28">
        <v>0.44280000000000003</v>
      </c>
      <c r="CR28">
        <v>0</v>
      </c>
      <c r="CS28">
        <v>1.4081999999999999</v>
      </c>
      <c r="CT28">
        <v>0.1736</v>
      </c>
      <c r="CU28">
        <v>5.9859999999999998</v>
      </c>
      <c r="CV28">
        <v>0.32229999999999998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175</v>
      </c>
      <c r="DR28">
        <v>109</v>
      </c>
      <c r="DS28">
        <v>6.9</v>
      </c>
      <c r="DT28">
        <v>4.3</v>
      </c>
      <c r="DU28">
        <v>3444</v>
      </c>
      <c r="DV28">
        <v>5.8093364212851002E-2</v>
      </c>
      <c r="DW28">
        <v>6.8759617988000004E-5</v>
      </c>
    </row>
    <row r="29" spans="1:127" x14ac:dyDescent="0.2">
      <c r="A29">
        <v>33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36081099100</v>
      </c>
      <c r="H29" t="s">
        <v>1807</v>
      </c>
      <c r="I29">
        <v>0.41747240000000002</v>
      </c>
      <c r="J29">
        <v>6265</v>
      </c>
      <c r="K29">
        <v>487</v>
      </c>
      <c r="L29">
        <v>3099</v>
      </c>
      <c r="M29">
        <v>30</v>
      </c>
      <c r="N29">
        <v>2719</v>
      </c>
      <c r="O29">
        <v>165</v>
      </c>
      <c r="P29">
        <v>209</v>
      </c>
      <c r="Q29">
        <v>131</v>
      </c>
      <c r="R29">
        <v>176</v>
      </c>
      <c r="S29">
        <v>79</v>
      </c>
      <c r="T29">
        <v>46226</v>
      </c>
      <c r="U29">
        <v>5986</v>
      </c>
      <c r="V29">
        <v>351</v>
      </c>
      <c r="W29">
        <v>131</v>
      </c>
      <c r="X29">
        <v>1788</v>
      </c>
      <c r="Y29">
        <v>263</v>
      </c>
      <c r="Z29">
        <v>1176</v>
      </c>
      <c r="AA29">
        <v>285</v>
      </c>
      <c r="AB29">
        <v>642</v>
      </c>
      <c r="AC29">
        <v>187</v>
      </c>
      <c r="AD29">
        <v>204</v>
      </c>
      <c r="AE29">
        <v>128.30000000000001</v>
      </c>
      <c r="AF29">
        <v>2091</v>
      </c>
      <c r="AG29">
        <v>674.7</v>
      </c>
      <c r="AH29">
        <v>403</v>
      </c>
      <c r="AI29">
        <v>167.4</v>
      </c>
      <c r="AJ29">
        <v>1730</v>
      </c>
      <c r="AK29">
        <v>204.3</v>
      </c>
      <c r="AL29">
        <v>0</v>
      </c>
      <c r="AM29">
        <v>16</v>
      </c>
      <c r="AN29">
        <v>41</v>
      </c>
      <c r="AO29">
        <v>68.900000000000006</v>
      </c>
      <c r="AP29">
        <v>260</v>
      </c>
      <c r="AQ29">
        <v>110</v>
      </c>
      <c r="AR29">
        <v>0</v>
      </c>
      <c r="AS29">
        <v>16</v>
      </c>
      <c r="AT29">
        <v>3.3</v>
      </c>
      <c r="AU29">
        <v>2.1</v>
      </c>
      <c r="AV29">
        <v>5.5</v>
      </c>
      <c r="AW29">
        <v>2.5</v>
      </c>
      <c r="AX29">
        <v>46226</v>
      </c>
      <c r="AY29">
        <v>5986</v>
      </c>
      <c r="AZ29">
        <v>7.2</v>
      </c>
      <c r="BA29">
        <v>2.6</v>
      </c>
      <c r="BB29">
        <v>28.5</v>
      </c>
      <c r="BC29">
        <v>4.5</v>
      </c>
      <c r="BD29">
        <v>18.8</v>
      </c>
      <c r="BE29">
        <v>4.3</v>
      </c>
      <c r="BF29">
        <v>10.1999999999999</v>
      </c>
      <c r="BG29">
        <v>3.1</v>
      </c>
      <c r="BH29">
        <v>7.5</v>
      </c>
      <c r="BI29">
        <v>4.7</v>
      </c>
      <c r="BJ29">
        <v>33.399999999999899</v>
      </c>
      <c r="BK29">
        <v>10.5</v>
      </c>
      <c r="BL29">
        <v>7</v>
      </c>
      <c r="BM29">
        <v>2.9</v>
      </c>
      <c r="BN29">
        <v>55.799999999999898</v>
      </c>
      <c r="BO29">
        <v>6.6</v>
      </c>
      <c r="BP29">
        <v>0</v>
      </c>
      <c r="BQ29">
        <v>1</v>
      </c>
      <c r="BR29">
        <v>1.5</v>
      </c>
      <c r="BS29">
        <v>2.5</v>
      </c>
      <c r="BT29">
        <v>9.6</v>
      </c>
      <c r="BU29">
        <v>4</v>
      </c>
      <c r="BV29">
        <v>0</v>
      </c>
      <c r="BW29">
        <v>0.3</v>
      </c>
      <c r="BX29">
        <v>8.9700000000000002E-2</v>
      </c>
      <c r="BY29">
        <v>0.33329999999999999</v>
      </c>
      <c r="BZ29">
        <v>0.1381</v>
      </c>
      <c r="CA29">
        <v>0.2843</v>
      </c>
      <c r="CB29">
        <v>0.84530000000000005</v>
      </c>
      <c r="CC29">
        <v>0.1484</v>
      </c>
      <c r="CD29">
        <v>0.97319999999999995</v>
      </c>
      <c r="CE29">
        <v>0.30869999999999997</v>
      </c>
      <c r="CF29">
        <v>0.45340000000000003</v>
      </c>
      <c r="CG29">
        <v>0.49320000000000003</v>
      </c>
      <c r="CH29">
        <v>2.2284999999999999</v>
      </c>
      <c r="CI29">
        <v>0.64090000000000003</v>
      </c>
      <c r="CJ29">
        <v>0.50490000000000002</v>
      </c>
      <c r="CK29">
        <v>0.69230000000000003</v>
      </c>
      <c r="CL29">
        <v>1.1973</v>
      </c>
      <c r="CM29">
        <v>0.59119999999999995</v>
      </c>
      <c r="CN29">
        <v>0.82099999999999995</v>
      </c>
      <c r="CO29">
        <v>0</v>
      </c>
      <c r="CP29">
        <v>0.36470000000000002</v>
      </c>
      <c r="CQ29">
        <v>0.38819999999999999</v>
      </c>
      <c r="CR29">
        <v>0</v>
      </c>
      <c r="CS29">
        <v>1.5739000000000001</v>
      </c>
      <c r="CT29">
        <v>0.22589999999999999</v>
      </c>
      <c r="CU29">
        <v>5.8449999999999998</v>
      </c>
      <c r="CV29">
        <v>0.29709999999999998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214</v>
      </c>
      <c r="DR29">
        <v>132</v>
      </c>
      <c r="DS29">
        <v>3.4</v>
      </c>
      <c r="DT29">
        <v>2.1</v>
      </c>
      <c r="DU29">
        <v>2542</v>
      </c>
      <c r="DV29">
        <v>5.3329083249269001E-2</v>
      </c>
      <c r="DW29">
        <v>1.16762250044E-4</v>
      </c>
    </row>
    <row r="30" spans="1:127" x14ac:dyDescent="0.2">
      <c r="A30">
        <v>34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36081099701</v>
      </c>
      <c r="H30" t="s">
        <v>1806</v>
      </c>
      <c r="I30">
        <v>0.3779421</v>
      </c>
      <c r="J30">
        <v>2686</v>
      </c>
      <c r="K30">
        <v>316</v>
      </c>
      <c r="L30">
        <v>1299</v>
      </c>
      <c r="M30">
        <v>24</v>
      </c>
      <c r="N30">
        <v>1200</v>
      </c>
      <c r="O30">
        <v>71</v>
      </c>
      <c r="P30">
        <v>141</v>
      </c>
      <c r="Q30">
        <v>84</v>
      </c>
      <c r="R30">
        <v>139</v>
      </c>
      <c r="S30">
        <v>71</v>
      </c>
      <c r="T30">
        <v>41340</v>
      </c>
      <c r="U30">
        <v>4825</v>
      </c>
      <c r="V30">
        <v>162</v>
      </c>
      <c r="W30">
        <v>77</v>
      </c>
      <c r="X30">
        <v>594</v>
      </c>
      <c r="Y30">
        <v>118</v>
      </c>
      <c r="Z30">
        <v>416</v>
      </c>
      <c r="AA30">
        <v>150</v>
      </c>
      <c r="AB30">
        <v>278</v>
      </c>
      <c r="AC30">
        <v>104</v>
      </c>
      <c r="AD30">
        <v>8</v>
      </c>
      <c r="AE30">
        <v>17.8</v>
      </c>
      <c r="AF30">
        <v>891</v>
      </c>
      <c r="AG30">
        <v>462.69999999999902</v>
      </c>
      <c r="AH30">
        <v>253</v>
      </c>
      <c r="AI30">
        <v>142.4</v>
      </c>
      <c r="AJ30">
        <v>144</v>
      </c>
      <c r="AK30">
        <v>65.900000000000006</v>
      </c>
      <c r="AL30">
        <v>0</v>
      </c>
      <c r="AM30">
        <v>11</v>
      </c>
      <c r="AN30">
        <v>8</v>
      </c>
      <c r="AO30">
        <v>16.3</v>
      </c>
      <c r="AP30">
        <v>173</v>
      </c>
      <c r="AQ30">
        <v>72</v>
      </c>
      <c r="AR30">
        <v>0</v>
      </c>
      <c r="AS30">
        <v>11</v>
      </c>
      <c r="AT30">
        <v>5.2</v>
      </c>
      <c r="AU30">
        <v>3.2</v>
      </c>
      <c r="AV30">
        <v>9.6999999999999904</v>
      </c>
      <c r="AW30">
        <v>4.7</v>
      </c>
      <c r="AX30">
        <v>41340</v>
      </c>
      <c r="AY30">
        <v>4825</v>
      </c>
      <c r="AZ30">
        <v>7.6</v>
      </c>
      <c r="BA30">
        <v>3.7</v>
      </c>
      <c r="BB30">
        <v>22.1</v>
      </c>
      <c r="BC30">
        <v>4.5</v>
      </c>
      <c r="BD30">
        <v>15.5</v>
      </c>
      <c r="BE30">
        <v>5.3</v>
      </c>
      <c r="BF30">
        <v>10.3</v>
      </c>
      <c r="BG30">
        <v>3.9</v>
      </c>
      <c r="BH30">
        <v>0.7</v>
      </c>
      <c r="BI30">
        <v>1.5</v>
      </c>
      <c r="BJ30">
        <v>33.200000000000003</v>
      </c>
      <c r="BK30">
        <v>16.8</v>
      </c>
      <c r="BL30">
        <v>10</v>
      </c>
      <c r="BM30">
        <v>5.5</v>
      </c>
      <c r="BN30">
        <v>11.1</v>
      </c>
      <c r="BO30">
        <v>5.0999999999999996</v>
      </c>
      <c r="BP30">
        <v>0</v>
      </c>
      <c r="BQ30">
        <v>2.2999999999999998</v>
      </c>
      <c r="BR30">
        <v>0.7</v>
      </c>
      <c r="BS30">
        <v>1.4</v>
      </c>
      <c r="BT30">
        <v>14.4</v>
      </c>
      <c r="BU30">
        <v>6</v>
      </c>
      <c r="BV30">
        <v>0</v>
      </c>
      <c r="BW30">
        <v>0.4</v>
      </c>
      <c r="BX30">
        <v>0.1948</v>
      </c>
      <c r="BY30">
        <v>0.72860000000000003</v>
      </c>
      <c r="BZ30">
        <v>0.1971</v>
      </c>
      <c r="CA30">
        <v>0.30759999999999998</v>
      </c>
      <c r="CB30">
        <v>1.4280999999999999</v>
      </c>
      <c r="CC30">
        <v>0.3306</v>
      </c>
      <c r="CD30">
        <v>0.89990000000000003</v>
      </c>
      <c r="CE30">
        <v>0.1542</v>
      </c>
      <c r="CF30">
        <v>0.46560000000000001</v>
      </c>
      <c r="CG30">
        <v>3.15E-2</v>
      </c>
      <c r="CH30">
        <v>1.5511999999999999</v>
      </c>
      <c r="CI30">
        <v>0.20380000000000001</v>
      </c>
      <c r="CJ30">
        <v>0.50349999999999995</v>
      </c>
      <c r="CK30">
        <v>0.75719999999999998</v>
      </c>
      <c r="CL30">
        <v>1.2606999999999999</v>
      </c>
      <c r="CM30">
        <v>0.62250000000000005</v>
      </c>
      <c r="CN30">
        <v>0.5665</v>
      </c>
      <c r="CO30">
        <v>0</v>
      </c>
      <c r="CP30">
        <v>0.2356</v>
      </c>
      <c r="CQ30">
        <v>0.4763</v>
      </c>
      <c r="CR30">
        <v>0</v>
      </c>
      <c r="CS30">
        <v>1.2784</v>
      </c>
      <c r="CT30">
        <v>0.13370000000000001</v>
      </c>
      <c r="CU30">
        <v>5.5185000000000004</v>
      </c>
      <c r="CV30">
        <v>0.24299999999999999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237</v>
      </c>
      <c r="DR30">
        <v>128</v>
      </c>
      <c r="DS30">
        <v>8.8000000000000007</v>
      </c>
      <c r="DT30">
        <v>5</v>
      </c>
      <c r="DU30">
        <v>1334</v>
      </c>
      <c r="DV30">
        <v>4.0155098505796002E-2</v>
      </c>
      <c r="DW30">
        <v>1.03059345558E-4</v>
      </c>
    </row>
    <row r="31" spans="1:127" x14ac:dyDescent="0.2">
      <c r="A31">
        <v>35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36081099703</v>
      </c>
      <c r="H31" t="s">
        <v>1805</v>
      </c>
      <c r="I31">
        <v>0.22262870000000001</v>
      </c>
      <c r="J31">
        <v>3830</v>
      </c>
      <c r="K31">
        <v>400</v>
      </c>
      <c r="L31">
        <v>2043</v>
      </c>
      <c r="M31">
        <v>31</v>
      </c>
      <c r="N31">
        <v>1769</v>
      </c>
      <c r="O31">
        <v>113</v>
      </c>
      <c r="P31">
        <v>149</v>
      </c>
      <c r="Q31">
        <v>86</v>
      </c>
      <c r="R31">
        <v>87</v>
      </c>
      <c r="S31">
        <v>58</v>
      </c>
      <c r="T31">
        <v>56581</v>
      </c>
      <c r="U31">
        <v>7936</v>
      </c>
      <c r="V31">
        <v>173</v>
      </c>
      <c r="W31">
        <v>88</v>
      </c>
      <c r="X31">
        <v>982</v>
      </c>
      <c r="Y31">
        <v>176</v>
      </c>
      <c r="Z31">
        <v>399</v>
      </c>
      <c r="AA31">
        <v>152</v>
      </c>
      <c r="AB31">
        <v>368</v>
      </c>
      <c r="AC31">
        <v>125</v>
      </c>
      <c r="AD31">
        <v>41</v>
      </c>
      <c r="AE31">
        <v>31.1</v>
      </c>
      <c r="AF31">
        <v>1461</v>
      </c>
      <c r="AG31">
        <v>515.39999999999895</v>
      </c>
      <c r="AH31">
        <v>394</v>
      </c>
      <c r="AI31">
        <v>201.4</v>
      </c>
      <c r="AJ31">
        <v>1102</v>
      </c>
      <c r="AK31">
        <v>134.4</v>
      </c>
      <c r="AL31">
        <v>8</v>
      </c>
      <c r="AM31">
        <v>16</v>
      </c>
      <c r="AN31">
        <v>0</v>
      </c>
      <c r="AO31">
        <v>15.6</v>
      </c>
      <c r="AP31">
        <v>166</v>
      </c>
      <c r="AQ31">
        <v>69</v>
      </c>
      <c r="AR31">
        <v>0</v>
      </c>
      <c r="AS31">
        <v>11</v>
      </c>
      <c r="AT31">
        <v>3.9</v>
      </c>
      <c r="AU31">
        <v>2.4</v>
      </c>
      <c r="AV31">
        <v>4.4000000000000004</v>
      </c>
      <c r="AW31">
        <v>2.8</v>
      </c>
      <c r="AX31">
        <v>56581</v>
      </c>
      <c r="AY31">
        <v>7936</v>
      </c>
      <c r="AZ31">
        <v>5.5</v>
      </c>
      <c r="BA31">
        <v>2.9</v>
      </c>
      <c r="BB31">
        <v>25.6</v>
      </c>
      <c r="BC31">
        <v>6.1</v>
      </c>
      <c r="BD31">
        <v>10.4</v>
      </c>
      <c r="BE31">
        <v>3.8</v>
      </c>
      <c r="BF31">
        <v>9.6</v>
      </c>
      <c r="BG31">
        <v>3.4</v>
      </c>
      <c r="BH31">
        <v>2.2999999999999998</v>
      </c>
      <c r="BI31">
        <v>1.7</v>
      </c>
      <c r="BJ31">
        <v>38.1</v>
      </c>
      <c r="BK31">
        <v>12.9</v>
      </c>
      <c r="BL31">
        <v>10.6</v>
      </c>
      <c r="BM31">
        <v>5.3</v>
      </c>
      <c r="BN31">
        <v>53.899999999999899</v>
      </c>
      <c r="BO31">
        <v>6.5</v>
      </c>
      <c r="BP31">
        <v>0.4</v>
      </c>
      <c r="BQ31">
        <v>0.8</v>
      </c>
      <c r="BR31">
        <v>0</v>
      </c>
      <c r="BS31">
        <v>0.9</v>
      </c>
      <c r="BT31">
        <v>9.4</v>
      </c>
      <c r="BU31">
        <v>3.8</v>
      </c>
      <c r="BV31">
        <v>0</v>
      </c>
      <c r="BW31">
        <v>0.3</v>
      </c>
      <c r="BX31">
        <v>0.1236</v>
      </c>
      <c r="BY31">
        <v>0.2084</v>
      </c>
      <c r="BZ31">
        <v>8.2699999999999996E-2</v>
      </c>
      <c r="CA31">
        <v>0.1978</v>
      </c>
      <c r="CB31">
        <v>0.61250000000000004</v>
      </c>
      <c r="CC31">
        <v>8.4500000000000006E-2</v>
      </c>
      <c r="CD31">
        <v>0.95430000000000004</v>
      </c>
      <c r="CE31">
        <v>5.21E-2</v>
      </c>
      <c r="CF31">
        <v>0.39379999999999998</v>
      </c>
      <c r="CG31">
        <v>0.1061</v>
      </c>
      <c r="CH31">
        <v>1.5062</v>
      </c>
      <c r="CI31">
        <v>0.18360000000000001</v>
      </c>
      <c r="CJ31">
        <v>0.54179999999999995</v>
      </c>
      <c r="CK31">
        <v>0.77139999999999997</v>
      </c>
      <c r="CL31">
        <v>1.3131999999999999</v>
      </c>
      <c r="CM31">
        <v>0.65200000000000002</v>
      </c>
      <c r="CN31">
        <v>0.81530000000000002</v>
      </c>
      <c r="CO31">
        <v>0.68510000000000004</v>
      </c>
      <c r="CP31">
        <v>0</v>
      </c>
      <c r="CQ31">
        <v>0.38179999999999997</v>
      </c>
      <c r="CR31">
        <v>0</v>
      </c>
      <c r="CS31">
        <v>1.8822000000000001</v>
      </c>
      <c r="CT31">
        <v>0.3468</v>
      </c>
      <c r="CU31">
        <v>5.3140999999999998</v>
      </c>
      <c r="CV31">
        <v>0.21390000000000001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73</v>
      </c>
      <c r="DR31">
        <v>55</v>
      </c>
      <c r="DS31">
        <v>1.9</v>
      </c>
      <c r="DT31">
        <v>1.5</v>
      </c>
      <c r="DU31">
        <v>1986</v>
      </c>
      <c r="DV31">
        <v>3.5960717230799001E-2</v>
      </c>
      <c r="DW31">
        <v>4.0894698814999999E-5</v>
      </c>
    </row>
    <row r="32" spans="1:127" x14ac:dyDescent="0.2">
      <c r="A32">
        <v>36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36081099704</v>
      </c>
      <c r="H32" t="s">
        <v>1804</v>
      </c>
      <c r="I32">
        <v>0.26097209999999998</v>
      </c>
      <c r="J32">
        <v>6948</v>
      </c>
      <c r="K32">
        <v>701</v>
      </c>
      <c r="L32">
        <v>3902</v>
      </c>
      <c r="M32">
        <v>104</v>
      </c>
      <c r="N32">
        <v>3489</v>
      </c>
      <c r="O32">
        <v>193</v>
      </c>
      <c r="P32">
        <v>673</v>
      </c>
      <c r="Q32">
        <v>395</v>
      </c>
      <c r="R32">
        <v>140</v>
      </c>
      <c r="S32">
        <v>117</v>
      </c>
      <c r="T32">
        <v>41688</v>
      </c>
      <c r="U32">
        <v>4554</v>
      </c>
      <c r="V32">
        <v>339</v>
      </c>
      <c r="W32">
        <v>166</v>
      </c>
      <c r="X32">
        <v>2206</v>
      </c>
      <c r="Y32">
        <v>328</v>
      </c>
      <c r="Z32">
        <v>988</v>
      </c>
      <c r="AA32">
        <v>300</v>
      </c>
      <c r="AB32">
        <v>1347</v>
      </c>
      <c r="AC32">
        <v>239</v>
      </c>
      <c r="AD32">
        <v>137</v>
      </c>
      <c r="AE32">
        <v>104.7</v>
      </c>
      <c r="AF32">
        <v>2845</v>
      </c>
      <c r="AG32">
        <v>876.39999999999895</v>
      </c>
      <c r="AH32">
        <v>688</v>
      </c>
      <c r="AI32">
        <v>383.6</v>
      </c>
      <c r="AJ32">
        <v>2823</v>
      </c>
      <c r="AK32">
        <v>170.599999999999</v>
      </c>
      <c r="AL32">
        <v>0</v>
      </c>
      <c r="AM32">
        <v>16</v>
      </c>
      <c r="AN32">
        <v>148</v>
      </c>
      <c r="AO32">
        <v>104</v>
      </c>
      <c r="AP32">
        <v>655</v>
      </c>
      <c r="AQ32">
        <v>162</v>
      </c>
      <c r="AR32">
        <v>0</v>
      </c>
      <c r="AS32">
        <v>16</v>
      </c>
      <c r="AT32">
        <v>9.6999999999999904</v>
      </c>
      <c r="AU32">
        <v>5.5</v>
      </c>
      <c r="AV32">
        <v>4.0999999999999996</v>
      </c>
      <c r="AW32">
        <v>3.3</v>
      </c>
      <c r="AX32">
        <v>41688</v>
      </c>
      <c r="AY32">
        <v>4554</v>
      </c>
      <c r="AZ32">
        <v>6.1</v>
      </c>
      <c r="BA32">
        <v>2.8</v>
      </c>
      <c r="BB32">
        <v>31.8</v>
      </c>
      <c r="BC32">
        <v>5.3</v>
      </c>
      <c r="BD32">
        <v>14.1999999999999</v>
      </c>
      <c r="BE32">
        <v>4.0999999999999996</v>
      </c>
      <c r="BF32">
        <v>19.399999999999899</v>
      </c>
      <c r="BG32">
        <v>3.8</v>
      </c>
      <c r="BH32">
        <v>3.9</v>
      </c>
      <c r="BI32">
        <v>3</v>
      </c>
      <c r="BJ32">
        <v>40.899999999999899</v>
      </c>
      <c r="BK32">
        <v>11.9</v>
      </c>
      <c r="BL32">
        <v>10.3</v>
      </c>
      <c r="BM32">
        <v>5.7</v>
      </c>
      <c r="BN32">
        <v>72.299999999999898</v>
      </c>
      <c r="BO32">
        <v>3.9</v>
      </c>
      <c r="BP32">
        <v>0</v>
      </c>
      <c r="BQ32">
        <v>0.8</v>
      </c>
      <c r="BR32">
        <v>4.2</v>
      </c>
      <c r="BS32">
        <v>3</v>
      </c>
      <c r="BT32">
        <v>18.8</v>
      </c>
      <c r="BU32">
        <v>4.5999999999999996</v>
      </c>
      <c r="BV32">
        <v>0</v>
      </c>
      <c r="BW32">
        <v>0.2</v>
      </c>
      <c r="BX32">
        <v>0.40679999999999999</v>
      </c>
      <c r="BY32">
        <v>0.1789</v>
      </c>
      <c r="BZ32">
        <v>0.19170000000000001</v>
      </c>
      <c r="CA32">
        <v>0.22969999999999999</v>
      </c>
      <c r="CB32">
        <v>1.0071000000000001</v>
      </c>
      <c r="CC32">
        <v>0.2</v>
      </c>
      <c r="CD32">
        <v>0.98599999999999999</v>
      </c>
      <c r="CE32">
        <v>0.1186</v>
      </c>
      <c r="CF32">
        <v>0.92969999999999997</v>
      </c>
      <c r="CG32">
        <v>0.22059999999999999</v>
      </c>
      <c r="CH32">
        <v>2.2547999999999999</v>
      </c>
      <c r="CI32">
        <v>0.65659999999999996</v>
      </c>
      <c r="CJ32">
        <v>0.56120000000000003</v>
      </c>
      <c r="CK32">
        <v>0.76570000000000005</v>
      </c>
      <c r="CL32">
        <v>1.3268</v>
      </c>
      <c r="CM32">
        <v>0.66039999999999999</v>
      </c>
      <c r="CN32">
        <v>0.87050000000000005</v>
      </c>
      <c r="CO32">
        <v>0</v>
      </c>
      <c r="CP32">
        <v>0.60299999999999998</v>
      </c>
      <c r="CQ32">
        <v>0.5363</v>
      </c>
      <c r="CR32">
        <v>0</v>
      </c>
      <c r="CS32">
        <v>2.0097</v>
      </c>
      <c r="CT32">
        <v>0.4002</v>
      </c>
      <c r="CU32">
        <v>6.5984999999999996</v>
      </c>
      <c r="CV32">
        <v>0.4289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</v>
      </c>
      <c r="DQ32">
        <v>306</v>
      </c>
      <c r="DR32">
        <v>209</v>
      </c>
      <c r="DS32">
        <v>4.4000000000000004</v>
      </c>
      <c r="DT32">
        <v>2.9</v>
      </c>
      <c r="DU32">
        <v>5056</v>
      </c>
      <c r="DV32">
        <v>3.8568415217252003E-2</v>
      </c>
      <c r="DW32">
        <v>7.1815946026999999E-5</v>
      </c>
    </row>
    <row r="33" spans="1:127" x14ac:dyDescent="0.2">
      <c r="A33">
        <v>37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36081099705</v>
      </c>
      <c r="H33" t="s">
        <v>1803</v>
      </c>
      <c r="I33">
        <v>0.16991619999999999</v>
      </c>
      <c r="J33">
        <v>2497</v>
      </c>
      <c r="K33">
        <v>482</v>
      </c>
      <c r="L33">
        <v>1116</v>
      </c>
      <c r="M33">
        <v>28</v>
      </c>
      <c r="N33">
        <v>969</v>
      </c>
      <c r="O33">
        <v>96</v>
      </c>
      <c r="P33">
        <v>178</v>
      </c>
      <c r="Q33">
        <v>118</v>
      </c>
      <c r="R33">
        <v>91</v>
      </c>
      <c r="S33">
        <v>59</v>
      </c>
      <c r="T33">
        <v>45977</v>
      </c>
      <c r="U33">
        <v>9259</v>
      </c>
      <c r="V33">
        <v>195</v>
      </c>
      <c r="W33">
        <v>105</v>
      </c>
      <c r="X33">
        <v>483</v>
      </c>
      <c r="Y33">
        <v>174</v>
      </c>
      <c r="Z33">
        <v>508</v>
      </c>
      <c r="AA33">
        <v>221</v>
      </c>
      <c r="AB33">
        <v>235</v>
      </c>
      <c r="AC33">
        <v>127</v>
      </c>
      <c r="AD33">
        <v>13</v>
      </c>
      <c r="AE33">
        <v>19.399999999999899</v>
      </c>
      <c r="AF33">
        <v>1042</v>
      </c>
      <c r="AG33">
        <v>625.1</v>
      </c>
      <c r="AH33">
        <v>160</v>
      </c>
      <c r="AI33">
        <v>120.299999999999</v>
      </c>
      <c r="AJ33">
        <v>0</v>
      </c>
      <c r="AK33">
        <v>15.6</v>
      </c>
      <c r="AL33">
        <v>0</v>
      </c>
      <c r="AM33">
        <v>11</v>
      </c>
      <c r="AN33">
        <v>29</v>
      </c>
      <c r="AO33">
        <v>48.299999999999898</v>
      </c>
      <c r="AP33">
        <v>96</v>
      </c>
      <c r="AQ33">
        <v>69</v>
      </c>
      <c r="AR33">
        <v>0</v>
      </c>
      <c r="AS33">
        <v>11</v>
      </c>
      <c r="AT33">
        <v>7.1</v>
      </c>
      <c r="AU33">
        <v>4.9000000000000004</v>
      </c>
      <c r="AV33">
        <v>7.4</v>
      </c>
      <c r="AW33">
        <v>4.3</v>
      </c>
      <c r="AX33">
        <v>45977</v>
      </c>
      <c r="AY33">
        <v>9259</v>
      </c>
      <c r="AZ33">
        <v>10.8</v>
      </c>
      <c r="BA33">
        <v>5.7</v>
      </c>
      <c r="BB33">
        <v>19.3</v>
      </c>
      <c r="BC33">
        <v>8</v>
      </c>
      <c r="BD33">
        <v>20.3</v>
      </c>
      <c r="BE33">
        <v>7.9</v>
      </c>
      <c r="BF33">
        <v>9.4</v>
      </c>
      <c r="BG33">
        <v>5.3</v>
      </c>
      <c r="BH33">
        <v>1.3</v>
      </c>
      <c r="BI33">
        <v>2</v>
      </c>
      <c r="BJ33">
        <v>41.7</v>
      </c>
      <c r="BK33">
        <v>23.6999999999999</v>
      </c>
      <c r="BL33">
        <v>7.1</v>
      </c>
      <c r="BM33">
        <v>5.0999999999999996</v>
      </c>
      <c r="BN33">
        <v>0</v>
      </c>
      <c r="BO33">
        <v>1.4</v>
      </c>
      <c r="BP33">
        <v>0</v>
      </c>
      <c r="BQ33">
        <v>2.6</v>
      </c>
      <c r="BR33">
        <v>3</v>
      </c>
      <c r="BS33">
        <v>5</v>
      </c>
      <c r="BT33">
        <v>9.9</v>
      </c>
      <c r="BU33">
        <v>7</v>
      </c>
      <c r="BV33">
        <v>0</v>
      </c>
      <c r="BW33">
        <v>0.4</v>
      </c>
      <c r="BX33">
        <v>0.28289999999999998</v>
      </c>
      <c r="BY33">
        <v>0.54910000000000003</v>
      </c>
      <c r="BZ33">
        <v>0.1401</v>
      </c>
      <c r="CA33">
        <v>0.46870000000000001</v>
      </c>
      <c r="CB33">
        <v>1.4408000000000001</v>
      </c>
      <c r="CC33">
        <v>0.33350000000000002</v>
      </c>
      <c r="CD33">
        <v>0.80169999999999997</v>
      </c>
      <c r="CE33">
        <v>0.42280000000000001</v>
      </c>
      <c r="CF33">
        <v>0.37380000000000002</v>
      </c>
      <c r="CG33">
        <v>5.4600000000000003E-2</v>
      </c>
      <c r="CH33">
        <v>1.6528</v>
      </c>
      <c r="CI33">
        <v>0.25800000000000001</v>
      </c>
      <c r="CJ33">
        <v>0.56689999999999996</v>
      </c>
      <c r="CK33">
        <v>0.69540000000000002</v>
      </c>
      <c r="CL33">
        <v>1.2624</v>
      </c>
      <c r="CM33">
        <v>0.62380000000000002</v>
      </c>
      <c r="CN33">
        <v>0</v>
      </c>
      <c r="CO33">
        <v>0</v>
      </c>
      <c r="CP33">
        <v>0.51570000000000005</v>
      </c>
      <c r="CQ33">
        <v>0.39579999999999999</v>
      </c>
      <c r="CR33">
        <v>0</v>
      </c>
      <c r="CS33">
        <v>0.91149999999999998</v>
      </c>
      <c r="CT33">
        <v>5.9400000000000001E-2</v>
      </c>
      <c r="CU33">
        <v>5.2674000000000003</v>
      </c>
      <c r="CV33">
        <v>0.20610000000000001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51</v>
      </c>
      <c r="DR33">
        <v>39</v>
      </c>
      <c r="DS33">
        <v>2</v>
      </c>
      <c r="DT33">
        <v>1.5</v>
      </c>
      <c r="DU33">
        <v>954</v>
      </c>
      <c r="DV33">
        <v>4.4533698053662002E-2</v>
      </c>
      <c r="DW33">
        <v>4.7403029566999999E-5</v>
      </c>
    </row>
    <row r="34" spans="1:127" x14ac:dyDescent="0.2">
      <c r="A34">
        <v>38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36081101700</v>
      </c>
      <c r="H34" t="s">
        <v>1802</v>
      </c>
      <c r="I34">
        <v>0.38132820000000001</v>
      </c>
      <c r="J34">
        <v>5984</v>
      </c>
      <c r="K34">
        <v>602</v>
      </c>
      <c r="L34">
        <v>2522</v>
      </c>
      <c r="M34">
        <v>74</v>
      </c>
      <c r="N34">
        <v>2421</v>
      </c>
      <c r="O34">
        <v>126</v>
      </c>
      <c r="P34">
        <v>421</v>
      </c>
      <c r="Q34">
        <v>185</v>
      </c>
      <c r="R34">
        <v>200</v>
      </c>
      <c r="S34">
        <v>96</v>
      </c>
      <c r="T34">
        <v>32519</v>
      </c>
      <c r="U34">
        <v>2758</v>
      </c>
      <c r="V34">
        <v>789</v>
      </c>
      <c r="W34">
        <v>228</v>
      </c>
      <c r="X34">
        <v>1396</v>
      </c>
      <c r="Y34">
        <v>274</v>
      </c>
      <c r="Z34">
        <v>1025</v>
      </c>
      <c r="AA34">
        <v>286</v>
      </c>
      <c r="AB34">
        <v>867</v>
      </c>
      <c r="AC34">
        <v>208</v>
      </c>
      <c r="AD34">
        <v>29</v>
      </c>
      <c r="AE34">
        <v>34.700000000000003</v>
      </c>
      <c r="AF34">
        <v>2302</v>
      </c>
      <c r="AG34">
        <v>758.2</v>
      </c>
      <c r="AH34">
        <v>447</v>
      </c>
      <c r="AI34">
        <v>170.099999999999</v>
      </c>
      <c r="AJ34">
        <v>60</v>
      </c>
      <c r="AK34">
        <v>48.799999999999898</v>
      </c>
      <c r="AL34">
        <v>16</v>
      </c>
      <c r="AM34">
        <v>25</v>
      </c>
      <c r="AN34">
        <v>14</v>
      </c>
      <c r="AO34">
        <v>28.8</v>
      </c>
      <c r="AP34">
        <v>310</v>
      </c>
      <c r="AQ34">
        <v>134</v>
      </c>
      <c r="AR34">
        <v>11</v>
      </c>
      <c r="AS34">
        <v>5</v>
      </c>
      <c r="AT34">
        <v>7</v>
      </c>
      <c r="AU34">
        <v>3.1</v>
      </c>
      <c r="AV34">
        <v>7.4</v>
      </c>
      <c r="AW34">
        <v>3.4</v>
      </c>
      <c r="AX34">
        <v>32519</v>
      </c>
      <c r="AY34">
        <v>2758</v>
      </c>
      <c r="AZ34">
        <v>17.399999999999899</v>
      </c>
      <c r="BA34">
        <v>4.9000000000000004</v>
      </c>
      <c r="BB34">
        <v>23.3</v>
      </c>
      <c r="BC34">
        <v>5.2</v>
      </c>
      <c r="BD34">
        <v>17.100000000000001</v>
      </c>
      <c r="BE34">
        <v>4.5</v>
      </c>
      <c r="BF34">
        <v>14.5</v>
      </c>
      <c r="BG34">
        <v>3.4</v>
      </c>
      <c r="BH34">
        <v>1.2</v>
      </c>
      <c r="BI34">
        <v>1.4</v>
      </c>
      <c r="BJ34">
        <v>38.5</v>
      </c>
      <c r="BK34">
        <v>12.1</v>
      </c>
      <c r="BL34">
        <v>8</v>
      </c>
      <c r="BM34">
        <v>2.9</v>
      </c>
      <c r="BN34">
        <v>2.4</v>
      </c>
      <c r="BO34">
        <v>1.9</v>
      </c>
      <c r="BP34">
        <v>0.6</v>
      </c>
      <c r="BQ34">
        <v>1</v>
      </c>
      <c r="BR34">
        <v>0.6</v>
      </c>
      <c r="BS34">
        <v>1.2</v>
      </c>
      <c r="BT34">
        <v>12.8</v>
      </c>
      <c r="BU34">
        <v>5.5</v>
      </c>
      <c r="BV34">
        <v>0.2</v>
      </c>
      <c r="BW34">
        <v>0.1</v>
      </c>
      <c r="BX34">
        <v>0.27910000000000001</v>
      </c>
      <c r="BY34">
        <v>0.54910000000000003</v>
      </c>
      <c r="BZ34">
        <v>0.38109999999999999</v>
      </c>
      <c r="CA34">
        <v>0.69799999999999995</v>
      </c>
      <c r="CB34">
        <v>1.9074</v>
      </c>
      <c r="CC34">
        <v>0.48359999999999997</v>
      </c>
      <c r="CD34">
        <v>0.92479999999999996</v>
      </c>
      <c r="CE34">
        <v>0.2208</v>
      </c>
      <c r="CF34">
        <v>0.76300000000000001</v>
      </c>
      <c r="CG34">
        <v>4.82E-2</v>
      </c>
      <c r="CH34">
        <v>1.9568000000000001</v>
      </c>
      <c r="CI34">
        <v>0.45810000000000001</v>
      </c>
      <c r="CJ34">
        <v>0.54410000000000003</v>
      </c>
      <c r="CK34">
        <v>0.71560000000000001</v>
      </c>
      <c r="CL34">
        <v>1.2597</v>
      </c>
      <c r="CM34">
        <v>0.62190000000000001</v>
      </c>
      <c r="CN34">
        <v>0.32869999999999999</v>
      </c>
      <c r="CO34">
        <v>0.72009999999999996</v>
      </c>
      <c r="CP34">
        <v>0.2175</v>
      </c>
      <c r="CQ34">
        <v>0.4496</v>
      </c>
      <c r="CR34">
        <v>0.40029999999999999</v>
      </c>
      <c r="CS34">
        <v>2.1162000000000001</v>
      </c>
      <c r="CT34">
        <v>0.4405</v>
      </c>
      <c r="CU34">
        <v>7.24</v>
      </c>
      <c r="CV34">
        <v>0.53110000000000002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180</v>
      </c>
      <c r="DR34">
        <v>137</v>
      </c>
      <c r="DS34">
        <v>3</v>
      </c>
      <c r="DT34">
        <v>2.2000000000000002</v>
      </c>
      <c r="DU34">
        <v>4510</v>
      </c>
      <c r="DV34">
        <v>4.2562173143327997E-2</v>
      </c>
      <c r="DW34">
        <v>1.06887611347E-4</v>
      </c>
    </row>
    <row r="35" spans="1:127" x14ac:dyDescent="0.2">
      <c r="A35">
        <v>39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36081102900</v>
      </c>
      <c r="H35" t="s">
        <v>1801</v>
      </c>
      <c r="I35">
        <v>0.18938650000000001</v>
      </c>
      <c r="J35">
        <v>3506</v>
      </c>
      <c r="K35">
        <v>409</v>
      </c>
      <c r="L35">
        <v>1354</v>
      </c>
      <c r="M35">
        <v>29</v>
      </c>
      <c r="N35">
        <v>1300</v>
      </c>
      <c r="O35">
        <v>66</v>
      </c>
      <c r="P35">
        <v>226</v>
      </c>
      <c r="Q35">
        <v>126</v>
      </c>
      <c r="R35">
        <v>90</v>
      </c>
      <c r="S35">
        <v>47</v>
      </c>
      <c r="T35">
        <v>29264</v>
      </c>
      <c r="U35">
        <v>4241</v>
      </c>
      <c r="V35">
        <v>614</v>
      </c>
      <c r="W35">
        <v>162</v>
      </c>
      <c r="X35">
        <v>850</v>
      </c>
      <c r="Y35">
        <v>190</v>
      </c>
      <c r="Z35">
        <v>740</v>
      </c>
      <c r="AA35">
        <v>232</v>
      </c>
      <c r="AB35">
        <v>506</v>
      </c>
      <c r="AC35">
        <v>146</v>
      </c>
      <c r="AD35">
        <v>58</v>
      </c>
      <c r="AE35">
        <v>51.5</v>
      </c>
      <c r="AF35">
        <v>1193</v>
      </c>
      <c r="AG35">
        <v>568.6</v>
      </c>
      <c r="AH35">
        <v>381</v>
      </c>
      <c r="AI35">
        <v>158.80000000000001</v>
      </c>
      <c r="AJ35">
        <v>34</v>
      </c>
      <c r="AK35">
        <v>31.399999999999899</v>
      </c>
      <c r="AL35">
        <v>0</v>
      </c>
      <c r="AM35">
        <v>11</v>
      </c>
      <c r="AN35">
        <v>19</v>
      </c>
      <c r="AO35">
        <v>21.3</v>
      </c>
      <c r="AP35">
        <v>236</v>
      </c>
      <c r="AQ35">
        <v>96</v>
      </c>
      <c r="AR35">
        <v>188</v>
      </c>
      <c r="AS35">
        <v>99</v>
      </c>
      <c r="AT35">
        <v>6.8</v>
      </c>
      <c r="AU35">
        <v>3.9</v>
      </c>
      <c r="AV35">
        <v>6.3</v>
      </c>
      <c r="AW35">
        <v>3.2</v>
      </c>
      <c r="AX35">
        <v>29264</v>
      </c>
      <c r="AY35">
        <v>4241</v>
      </c>
      <c r="AZ35">
        <v>23.899999999999899</v>
      </c>
      <c r="BA35">
        <v>5.8</v>
      </c>
      <c r="BB35">
        <v>24.1999999999999</v>
      </c>
      <c r="BC35">
        <v>5.9</v>
      </c>
      <c r="BD35">
        <v>21.1</v>
      </c>
      <c r="BE35">
        <v>6.1</v>
      </c>
      <c r="BF35">
        <v>15.1999999999999</v>
      </c>
      <c r="BG35">
        <v>4.5999999999999996</v>
      </c>
      <c r="BH35">
        <v>4.5</v>
      </c>
      <c r="BI35">
        <v>4</v>
      </c>
      <c r="BJ35">
        <v>34</v>
      </c>
      <c r="BK35">
        <v>15.6999999999999</v>
      </c>
      <c r="BL35">
        <v>11.5</v>
      </c>
      <c r="BM35">
        <v>4.5999999999999996</v>
      </c>
      <c r="BN35">
        <v>2.5</v>
      </c>
      <c r="BO35">
        <v>2.2999999999999998</v>
      </c>
      <c r="BP35">
        <v>0</v>
      </c>
      <c r="BQ35">
        <v>2.2000000000000002</v>
      </c>
      <c r="BR35">
        <v>1.5</v>
      </c>
      <c r="BS35">
        <v>1.6</v>
      </c>
      <c r="BT35">
        <v>18.1999999999999</v>
      </c>
      <c r="BU35">
        <v>7.3</v>
      </c>
      <c r="BV35">
        <v>5.4</v>
      </c>
      <c r="BW35">
        <v>2.8</v>
      </c>
      <c r="BX35">
        <v>0.26979999999999998</v>
      </c>
      <c r="BY35">
        <v>0.43130000000000002</v>
      </c>
      <c r="BZ35">
        <v>0.48039999999999999</v>
      </c>
      <c r="CA35">
        <v>0.80979999999999996</v>
      </c>
      <c r="CB35">
        <v>1.9914000000000001</v>
      </c>
      <c r="CC35">
        <v>0.51200000000000001</v>
      </c>
      <c r="CD35">
        <v>0.93899999999999995</v>
      </c>
      <c r="CE35">
        <v>0.48349999999999999</v>
      </c>
      <c r="CF35">
        <v>0.7974</v>
      </c>
      <c r="CG35">
        <v>0.26169999999999999</v>
      </c>
      <c r="CH35">
        <v>2.4817999999999998</v>
      </c>
      <c r="CI35">
        <v>0.77969999999999995</v>
      </c>
      <c r="CJ35">
        <v>0.50970000000000004</v>
      </c>
      <c r="CK35">
        <v>0.78639999999999999</v>
      </c>
      <c r="CL35">
        <v>1.2961</v>
      </c>
      <c r="CM35">
        <v>0.64090000000000003</v>
      </c>
      <c r="CN35">
        <v>0.33710000000000001</v>
      </c>
      <c r="CO35">
        <v>0</v>
      </c>
      <c r="CP35">
        <v>0.35870000000000002</v>
      </c>
      <c r="CQ35">
        <v>0.5272</v>
      </c>
      <c r="CR35">
        <v>0.88490000000000002</v>
      </c>
      <c r="CS35">
        <v>2.1078999999999999</v>
      </c>
      <c r="CT35">
        <v>0.43740000000000001</v>
      </c>
      <c r="CU35">
        <v>7.8772000000000002</v>
      </c>
      <c r="CV35">
        <v>0.62709999999999999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403</v>
      </c>
      <c r="DR35">
        <v>294</v>
      </c>
      <c r="DS35">
        <v>12.1</v>
      </c>
      <c r="DT35">
        <v>8.1</v>
      </c>
      <c r="DU35">
        <v>3273</v>
      </c>
      <c r="DV35">
        <v>3.4257842610047003E-2</v>
      </c>
      <c r="DW35">
        <v>5.5212143769E-5</v>
      </c>
    </row>
    <row r="36" spans="1:127" x14ac:dyDescent="0.2">
      <c r="A36">
        <v>40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36081103300</v>
      </c>
      <c r="H36" t="s">
        <v>1800</v>
      </c>
      <c r="I36">
        <v>0.23399629999999999</v>
      </c>
      <c r="J36">
        <v>4165</v>
      </c>
      <c r="K36">
        <v>455</v>
      </c>
      <c r="L36">
        <v>1588</v>
      </c>
      <c r="M36">
        <v>46</v>
      </c>
      <c r="N36">
        <v>1438</v>
      </c>
      <c r="O36">
        <v>91</v>
      </c>
      <c r="P36">
        <v>208</v>
      </c>
      <c r="Q36">
        <v>188</v>
      </c>
      <c r="R36">
        <v>101</v>
      </c>
      <c r="S36">
        <v>52</v>
      </c>
      <c r="T36">
        <v>34109</v>
      </c>
      <c r="U36">
        <v>4061</v>
      </c>
      <c r="V36">
        <v>573</v>
      </c>
      <c r="W36">
        <v>162</v>
      </c>
      <c r="X36">
        <v>798</v>
      </c>
      <c r="Y36">
        <v>178</v>
      </c>
      <c r="Z36">
        <v>823</v>
      </c>
      <c r="AA36">
        <v>215</v>
      </c>
      <c r="AB36">
        <v>433</v>
      </c>
      <c r="AC36">
        <v>124</v>
      </c>
      <c r="AD36">
        <v>44</v>
      </c>
      <c r="AE36">
        <v>36.700000000000003</v>
      </c>
      <c r="AF36">
        <v>1414</v>
      </c>
      <c r="AG36">
        <v>587.70000000000005</v>
      </c>
      <c r="AH36">
        <v>550</v>
      </c>
      <c r="AI36">
        <v>206.4</v>
      </c>
      <c r="AJ36">
        <v>0</v>
      </c>
      <c r="AK36">
        <v>15.6</v>
      </c>
      <c r="AL36">
        <v>0</v>
      </c>
      <c r="AM36">
        <v>11</v>
      </c>
      <c r="AN36">
        <v>51</v>
      </c>
      <c r="AO36">
        <v>49.2</v>
      </c>
      <c r="AP36">
        <v>104</v>
      </c>
      <c r="AQ36">
        <v>50</v>
      </c>
      <c r="AR36">
        <v>0</v>
      </c>
      <c r="AS36">
        <v>11</v>
      </c>
      <c r="AT36">
        <v>5</v>
      </c>
      <c r="AU36">
        <v>4.3</v>
      </c>
      <c r="AV36">
        <v>4.9000000000000004</v>
      </c>
      <c r="AW36">
        <v>2.5</v>
      </c>
      <c r="AX36">
        <v>34109</v>
      </c>
      <c r="AY36">
        <v>4061</v>
      </c>
      <c r="AZ36">
        <v>18.5</v>
      </c>
      <c r="BA36">
        <v>4.5999999999999996</v>
      </c>
      <c r="BB36">
        <v>19.1999999999999</v>
      </c>
      <c r="BC36">
        <v>4.5</v>
      </c>
      <c r="BD36">
        <v>19.8</v>
      </c>
      <c r="BE36">
        <v>4.7</v>
      </c>
      <c r="BF36">
        <v>10.4</v>
      </c>
      <c r="BG36">
        <v>2.9</v>
      </c>
      <c r="BH36">
        <v>3.1</v>
      </c>
      <c r="BI36">
        <v>2.5</v>
      </c>
      <c r="BJ36">
        <v>33.899999999999899</v>
      </c>
      <c r="BK36">
        <v>13.6</v>
      </c>
      <c r="BL36">
        <v>13.9</v>
      </c>
      <c r="BM36">
        <v>5</v>
      </c>
      <c r="BN36">
        <v>0</v>
      </c>
      <c r="BO36">
        <v>1</v>
      </c>
      <c r="BP36">
        <v>0</v>
      </c>
      <c r="BQ36">
        <v>1.9</v>
      </c>
      <c r="BR36">
        <v>3.5</v>
      </c>
      <c r="BS36">
        <v>3.4</v>
      </c>
      <c r="BT36">
        <v>7.2</v>
      </c>
      <c r="BU36">
        <v>3.5</v>
      </c>
      <c r="BV36">
        <v>0</v>
      </c>
      <c r="BW36">
        <v>0.3</v>
      </c>
      <c r="BX36">
        <v>0.18509999999999999</v>
      </c>
      <c r="BY36">
        <v>0.26350000000000001</v>
      </c>
      <c r="BZ36">
        <v>0.34260000000000002</v>
      </c>
      <c r="CA36">
        <v>0.72519999999999996</v>
      </c>
      <c r="CB36">
        <v>1.5164</v>
      </c>
      <c r="CC36">
        <v>0.35799999999999998</v>
      </c>
      <c r="CD36">
        <v>0.79669999999999996</v>
      </c>
      <c r="CE36">
        <v>0.3785</v>
      </c>
      <c r="CF36">
        <v>0.47239999999999999</v>
      </c>
      <c r="CG36">
        <v>0.1575</v>
      </c>
      <c r="CH36">
        <v>1.8050999999999999</v>
      </c>
      <c r="CI36">
        <v>0.34899999999999998</v>
      </c>
      <c r="CJ36">
        <v>0.5091</v>
      </c>
      <c r="CK36">
        <v>0.82520000000000004</v>
      </c>
      <c r="CL36">
        <v>1.3342000000000001</v>
      </c>
      <c r="CM36">
        <v>0.6633</v>
      </c>
      <c r="CN36">
        <v>0</v>
      </c>
      <c r="CO36">
        <v>0</v>
      </c>
      <c r="CP36">
        <v>0.55769999999999997</v>
      </c>
      <c r="CQ36">
        <v>0.32300000000000001</v>
      </c>
      <c r="CR36">
        <v>0</v>
      </c>
      <c r="CS36">
        <v>0.88060000000000005</v>
      </c>
      <c r="CT36">
        <v>5.4600000000000003E-2</v>
      </c>
      <c r="CU36">
        <v>5.5364000000000004</v>
      </c>
      <c r="CV36">
        <v>0.24590000000000001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333</v>
      </c>
      <c r="DR36">
        <v>134</v>
      </c>
      <c r="DS36">
        <v>8</v>
      </c>
      <c r="DT36">
        <v>2.9</v>
      </c>
      <c r="DU36">
        <v>1275</v>
      </c>
      <c r="DV36">
        <v>3.6764614298134997E-2</v>
      </c>
      <c r="DW36">
        <v>6.1951282474000005E-5</v>
      </c>
    </row>
    <row r="37" spans="1:127" x14ac:dyDescent="0.2">
      <c r="A37">
        <v>41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36081103900</v>
      </c>
      <c r="H37" t="s">
        <v>1799</v>
      </c>
      <c r="I37">
        <v>0.33901110000000001</v>
      </c>
      <c r="J37">
        <v>6514</v>
      </c>
      <c r="K37">
        <v>839</v>
      </c>
      <c r="L37">
        <v>2220</v>
      </c>
      <c r="M37">
        <v>123</v>
      </c>
      <c r="N37">
        <v>2061</v>
      </c>
      <c r="O37">
        <v>161</v>
      </c>
      <c r="P37">
        <v>245</v>
      </c>
      <c r="Q37">
        <v>137</v>
      </c>
      <c r="R37">
        <v>250</v>
      </c>
      <c r="S37">
        <v>129</v>
      </c>
      <c r="T37">
        <v>29360</v>
      </c>
      <c r="U37">
        <v>3709</v>
      </c>
      <c r="V37">
        <v>572</v>
      </c>
      <c r="W37">
        <v>200</v>
      </c>
      <c r="X37">
        <v>1194</v>
      </c>
      <c r="Y37">
        <v>320</v>
      </c>
      <c r="Z37">
        <v>1246</v>
      </c>
      <c r="AA37">
        <v>388</v>
      </c>
      <c r="AB37">
        <v>547</v>
      </c>
      <c r="AC37">
        <v>156</v>
      </c>
      <c r="AD37">
        <v>124</v>
      </c>
      <c r="AE37">
        <v>96.799999999999898</v>
      </c>
      <c r="AF37">
        <v>3363</v>
      </c>
      <c r="AG37">
        <v>1047.4000000000001</v>
      </c>
      <c r="AH37">
        <v>1220</v>
      </c>
      <c r="AI37">
        <v>390.39999999999901</v>
      </c>
      <c r="AJ37">
        <v>224</v>
      </c>
      <c r="AK37">
        <v>118.2</v>
      </c>
      <c r="AL37">
        <v>0</v>
      </c>
      <c r="AM37">
        <v>16</v>
      </c>
      <c r="AN37">
        <v>81</v>
      </c>
      <c r="AO37">
        <v>77.7</v>
      </c>
      <c r="AP37">
        <v>274</v>
      </c>
      <c r="AQ37">
        <v>124</v>
      </c>
      <c r="AR37">
        <v>0</v>
      </c>
      <c r="AS37">
        <v>16</v>
      </c>
      <c r="AT37">
        <v>3.8</v>
      </c>
      <c r="AU37">
        <v>2.2000000000000002</v>
      </c>
      <c r="AV37">
        <v>7.3</v>
      </c>
      <c r="AW37">
        <v>3.5</v>
      </c>
      <c r="AX37">
        <v>29360</v>
      </c>
      <c r="AY37">
        <v>3709</v>
      </c>
      <c r="AZ37">
        <v>12.1</v>
      </c>
      <c r="BA37">
        <v>4.2</v>
      </c>
      <c r="BB37">
        <v>18.3</v>
      </c>
      <c r="BC37">
        <v>4.3</v>
      </c>
      <c r="BD37">
        <v>19.100000000000001</v>
      </c>
      <c r="BE37">
        <v>5.4</v>
      </c>
      <c r="BF37">
        <v>8.4</v>
      </c>
      <c r="BG37">
        <v>2.5</v>
      </c>
      <c r="BH37">
        <v>6</v>
      </c>
      <c r="BI37">
        <v>4.7</v>
      </c>
      <c r="BJ37">
        <v>51.6</v>
      </c>
      <c r="BK37">
        <v>14.6</v>
      </c>
      <c r="BL37">
        <v>19.8</v>
      </c>
      <c r="BM37">
        <v>5.8</v>
      </c>
      <c r="BN37">
        <v>10.1</v>
      </c>
      <c r="BO37">
        <v>5.3</v>
      </c>
      <c r="BP37">
        <v>0</v>
      </c>
      <c r="BQ37">
        <v>1.3</v>
      </c>
      <c r="BR37">
        <v>3.9</v>
      </c>
      <c r="BS37">
        <v>3.8</v>
      </c>
      <c r="BT37">
        <v>13.3</v>
      </c>
      <c r="BU37">
        <v>6.1</v>
      </c>
      <c r="BV37">
        <v>0</v>
      </c>
      <c r="BW37">
        <v>0.2</v>
      </c>
      <c r="BX37">
        <v>0.1176</v>
      </c>
      <c r="BY37">
        <v>0.53879999999999995</v>
      </c>
      <c r="BZ37">
        <v>0.47749999999999998</v>
      </c>
      <c r="CA37">
        <v>0.52139999999999997</v>
      </c>
      <c r="CB37">
        <v>1.6553</v>
      </c>
      <c r="CC37">
        <v>0.40039999999999998</v>
      </c>
      <c r="CD37">
        <v>0.75249999999999995</v>
      </c>
      <c r="CE37">
        <v>0.3301</v>
      </c>
      <c r="CF37">
        <v>0.2727</v>
      </c>
      <c r="CG37">
        <v>0.38669999999999999</v>
      </c>
      <c r="CH37">
        <v>1.742</v>
      </c>
      <c r="CI37">
        <v>0.30959999999999999</v>
      </c>
      <c r="CJ37">
        <v>0.62309999999999999</v>
      </c>
      <c r="CK37">
        <v>0.90159999999999996</v>
      </c>
      <c r="CL37">
        <v>1.5246999999999999</v>
      </c>
      <c r="CM37">
        <v>0.79179999999999995</v>
      </c>
      <c r="CN37">
        <v>0.55020000000000002</v>
      </c>
      <c r="CO37">
        <v>0</v>
      </c>
      <c r="CP37">
        <v>0.58340000000000003</v>
      </c>
      <c r="CQ37">
        <v>0.45669999999999999</v>
      </c>
      <c r="CR37">
        <v>0</v>
      </c>
      <c r="CS37">
        <v>1.5903</v>
      </c>
      <c r="CT37">
        <v>0.23089999999999999</v>
      </c>
      <c r="CU37">
        <v>6.5122999999999998</v>
      </c>
      <c r="CV37">
        <v>0.41439999999999999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602</v>
      </c>
      <c r="DR37">
        <v>278</v>
      </c>
      <c r="DS37">
        <v>9.1999999999999904</v>
      </c>
      <c r="DT37">
        <v>4</v>
      </c>
      <c r="DU37">
        <v>3833</v>
      </c>
      <c r="DV37">
        <v>4.2744024657315E-2</v>
      </c>
      <c r="DW37">
        <v>9.2676999582999995E-5</v>
      </c>
    </row>
    <row r="38" spans="1:127" x14ac:dyDescent="0.2">
      <c r="A38">
        <v>42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36081104700</v>
      </c>
      <c r="H38" t="s">
        <v>1798</v>
      </c>
      <c r="I38">
        <v>0.325021</v>
      </c>
      <c r="J38">
        <v>7148</v>
      </c>
      <c r="K38">
        <v>841</v>
      </c>
      <c r="L38">
        <v>2864</v>
      </c>
      <c r="M38">
        <v>134</v>
      </c>
      <c r="N38">
        <v>2676</v>
      </c>
      <c r="O38">
        <v>189</v>
      </c>
      <c r="P38">
        <v>552</v>
      </c>
      <c r="Q38">
        <v>303</v>
      </c>
      <c r="R38">
        <v>262</v>
      </c>
      <c r="S38">
        <v>116</v>
      </c>
      <c r="T38">
        <v>24676</v>
      </c>
      <c r="U38">
        <v>2418</v>
      </c>
      <c r="V38">
        <v>900</v>
      </c>
      <c r="W38">
        <v>296</v>
      </c>
      <c r="X38">
        <v>1696</v>
      </c>
      <c r="Y38">
        <v>304</v>
      </c>
      <c r="Z38">
        <v>1605</v>
      </c>
      <c r="AA38">
        <v>403</v>
      </c>
      <c r="AB38">
        <v>802</v>
      </c>
      <c r="AC38">
        <v>237</v>
      </c>
      <c r="AD38">
        <v>108</v>
      </c>
      <c r="AE38">
        <v>99.299999999999898</v>
      </c>
      <c r="AF38">
        <v>4230</v>
      </c>
      <c r="AG38">
        <v>1026.7</v>
      </c>
      <c r="AH38">
        <v>1277</v>
      </c>
      <c r="AI38">
        <v>338.1</v>
      </c>
      <c r="AJ38">
        <v>860</v>
      </c>
      <c r="AK38">
        <v>195.19999999999899</v>
      </c>
      <c r="AL38">
        <v>17</v>
      </c>
      <c r="AM38">
        <v>26</v>
      </c>
      <c r="AN38">
        <v>105</v>
      </c>
      <c r="AO38">
        <v>67.099999999999895</v>
      </c>
      <c r="AP38">
        <v>490</v>
      </c>
      <c r="AQ38">
        <v>187</v>
      </c>
      <c r="AR38">
        <v>15</v>
      </c>
      <c r="AS38">
        <v>6</v>
      </c>
      <c r="AT38">
        <v>7.7</v>
      </c>
      <c r="AU38">
        <v>4.3</v>
      </c>
      <c r="AV38">
        <v>8.4</v>
      </c>
      <c r="AW38">
        <v>3.3</v>
      </c>
      <c r="AX38">
        <v>24676</v>
      </c>
      <c r="AY38">
        <v>2418</v>
      </c>
      <c r="AZ38">
        <v>17.3</v>
      </c>
      <c r="BA38">
        <v>5.0999999999999996</v>
      </c>
      <c r="BB38">
        <v>23.6999999999999</v>
      </c>
      <c r="BC38">
        <v>4.8</v>
      </c>
      <c r="BD38">
        <v>22.5</v>
      </c>
      <c r="BE38">
        <v>5</v>
      </c>
      <c r="BF38">
        <v>11.1999999999999</v>
      </c>
      <c r="BG38">
        <v>3.1</v>
      </c>
      <c r="BH38">
        <v>4</v>
      </c>
      <c r="BI38">
        <v>3.7</v>
      </c>
      <c r="BJ38">
        <v>59.2</v>
      </c>
      <c r="BK38">
        <v>12.6</v>
      </c>
      <c r="BL38">
        <v>18.600000000000001</v>
      </c>
      <c r="BM38">
        <v>4.4000000000000004</v>
      </c>
      <c r="BN38">
        <v>30</v>
      </c>
      <c r="BO38">
        <v>6.7</v>
      </c>
      <c r="BP38">
        <v>0.6</v>
      </c>
      <c r="BQ38">
        <v>0.9</v>
      </c>
      <c r="BR38">
        <v>3.9</v>
      </c>
      <c r="BS38">
        <v>2.5</v>
      </c>
      <c r="BT38">
        <v>18.3</v>
      </c>
      <c r="BU38">
        <v>6.7</v>
      </c>
      <c r="BV38">
        <v>0.2</v>
      </c>
      <c r="BW38">
        <v>0.1</v>
      </c>
      <c r="BX38">
        <v>0.31340000000000001</v>
      </c>
      <c r="BY38">
        <v>0.6391</v>
      </c>
      <c r="BZ38">
        <v>0.64380000000000004</v>
      </c>
      <c r="CA38">
        <v>0.69550000000000001</v>
      </c>
      <c r="CB38">
        <v>2.2919</v>
      </c>
      <c r="CC38">
        <v>0.60099999999999998</v>
      </c>
      <c r="CD38">
        <v>0.93269999999999997</v>
      </c>
      <c r="CE38">
        <v>0.5978</v>
      </c>
      <c r="CF38">
        <v>0.54</v>
      </c>
      <c r="CG38">
        <v>0.22939999999999999</v>
      </c>
      <c r="CH38">
        <v>2.2999000000000001</v>
      </c>
      <c r="CI38">
        <v>0.68500000000000005</v>
      </c>
      <c r="CJ38">
        <v>0.65669999999999995</v>
      </c>
      <c r="CK38">
        <v>0.88739999999999997</v>
      </c>
      <c r="CL38">
        <v>1.5441</v>
      </c>
      <c r="CM38">
        <v>0.80310000000000004</v>
      </c>
      <c r="CN38">
        <v>0.73429999999999995</v>
      </c>
      <c r="CO38">
        <v>0.72009999999999996</v>
      </c>
      <c r="CP38">
        <v>0.58279999999999998</v>
      </c>
      <c r="CQ38">
        <v>0.5282</v>
      </c>
      <c r="CR38">
        <v>0.42109999999999997</v>
      </c>
      <c r="CS38">
        <v>2.9866000000000001</v>
      </c>
      <c r="CT38">
        <v>0.82830000000000004</v>
      </c>
      <c r="CU38">
        <v>9.1224000000000007</v>
      </c>
      <c r="CV38">
        <v>0.79790000000000005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539</v>
      </c>
      <c r="DR38">
        <v>240</v>
      </c>
      <c r="DS38">
        <v>7.5</v>
      </c>
      <c r="DT38">
        <v>3.4</v>
      </c>
      <c r="DU38">
        <v>5409</v>
      </c>
      <c r="DV38">
        <v>4.2371430033670998E-2</v>
      </c>
      <c r="DW38">
        <v>8.9681788036000004E-5</v>
      </c>
    </row>
    <row r="39" spans="1:127" x14ac:dyDescent="0.2">
      <c r="A39">
        <v>43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36081105900</v>
      </c>
      <c r="H39" t="s">
        <v>1797</v>
      </c>
      <c r="I39">
        <v>0.25080380000000002</v>
      </c>
      <c r="J39">
        <v>4029</v>
      </c>
      <c r="K39">
        <v>377</v>
      </c>
      <c r="L39">
        <v>1321</v>
      </c>
      <c r="M39">
        <v>48</v>
      </c>
      <c r="N39">
        <v>1267</v>
      </c>
      <c r="O39">
        <v>74</v>
      </c>
      <c r="P39">
        <v>221</v>
      </c>
      <c r="Q39">
        <v>123</v>
      </c>
      <c r="R39">
        <v>107</v>
      </c>
      <c r="S39">
        <v>65</v>
      </c>
      <c r="T39">
        <v>38122</v>
      </c>
      <c r="U39">
        <v>7129</v>
      </c>
      <c r="V39">
        <v>494</v>
      </c>
      <c r="W39">
        <v>136</v>
      </c>
      <c r="X39">
        <v>811</v>
      </c>
      <c r="Y39">
        <v>159</v>
      </c>
      <c r="Z39">
        <v>907</v>
      </c>
      <c r="AA39">
        <v>212</v>
      </c>
      <c r="AB39">
        <v>384</v>
      </c>
      <c r="AC39">
        <v>108</v>
      </c>
      <c r="AD39">
        <v>70</v>
      </c>
      <c r="AE39">
        <v>56.399999999999899</v>
      </c>
      <c r="AF39">
        <v>1685</v>
      </c>
      <c r="AG39">
        <v>661.89999999999895</v>
      </c>
      <c r="AH39">
        <v>476</v>
      </c>
      <c r="AI39">
        <v>130.30000000000001</v>
      </c>
      <c r="AJ39">
        <v>13</v>
      </c>
      <c r="AK39">
        <v>24.6</v>
      </c>
      <c r="AL39">
        <v>0</v>
      </c>
      <c r="AM39">
        <v>11</v>
      </c>
      <c r="AN39">
        <v>63</v>
      </c>
      <c r="AO39">
        <v>45.2</v>
      </c>
      <c r="AP39">
        <v>130</v>
      </c>
      <c r="AQ39">
        <v>64</v>
      </c>
      <c r="AR39">
        <v>6</v>
      </c>
      <c r="AS39">
        <v>12</v>
      </c>
      <c r="AT39">
        <v>5.5</v>
      </c>
      <c r="AU39">
        <v>3.2</v>
      </c>
      <c r="AV39">
        <v>5.8</v>
      </c>
      <c r="AW39">
        <v>3.6</v>
      </c>
      <c r="AX39">
        <v>38122</v>
      </c>
      <c r="AY39">
        <v>7129</v>
      </c>
      <c r="AZ39">
        <v>16.8</v>
      </c>
      <c r="BA39">
        <v>4.8</v>
      </c>
      <c r="BB39">
        <v>20.100000000000001</v>
      </c>
      <c r="BC39">
        <v>4.4000000000000004</v>
      </c>
      <c r="BD39">
        <v>22.5</v>
      </c>
      <c r="BE39">
        <v>4.8</v>
      </c>
      <c r="BF39">
        <v>9.5</v>
      </c>
      <c r="BG39">
        <v>2.9</v>
      </c>
      <c r="BH39">
        <v>5.5</v>
      </c>
      <c r="BI39">
        <v>4.4000000000000004</v>
      </c>
      <c r="BJ39">
        <v>41.799999999999898</v>
      </c>
      <c r="BK39">
        <v>16</v>
      </c>
      <c r="BL39">
        <v>12.4</v>
      </c>
      <c r="BM39">
        <v>3.2</v>
      </c>
      <c r="BN39">
        <v>1</v>
      </c>
      <c r="BO39">
        <v>1.9</v>
      </c>
      <c r="BP39">
        <v>0</v>
      </c>
      <c r="BQ39">
        <v>2.2000000000000002</v>
      </c>
      <c r="BR39">
        <v>5</v>
      </c>
      <c r="BS39">
        <v>3.6</v>
      </c>
      <c r="BT39">
        <v>10.3</v>
      </c>
      <c r="BU39">
        <v>5</v>
      </c>
      <c r="BV39">
        <v>0.1</v>
      </c>
      <c r="BW39">
        <v>0.3</v>
      </c>
      <c r="BX39">
        <v>0.21099999999999999</v>
      </c>
      <c r="BY39">
        <v>0.36570000000000003</v>
      </c>
      <c r="BZ39">
        <v>0.25030000000000002</v>
      </c>
      <c r="CA39">
        <v>0.68269999999999997</v>
      </c>
      <c r="CB39">
        <v>1.5097</v>
      </c>
      <c r="CC39">
        <v>0.35449999999999998</v>
      </c>
      <c r="CD39">
        <v>0.83630000000000004</v>
      </c>
      <c r="CE39">
        <v>0.6028</v>
      </c>
      <c r="CF39">
        <v>0.3841</v>
      </c>
      <c r="CG39">
        <v>0.3478</v>
      </c>
      <c r="CH39">
        <v>2.1709000000000001</v>
      </c>
      <c r="CI39">
        <v>0.60350000000000004</v>
      </c>
      <c r="CJ39">
        <v>0.56730000000000003</v>
      </c>
      <c r="CK39">
        <v>0.80089999999999995</v>
      </c>
      <c r="CL39">
        <v>1.3682000000000001</v>
      </c>
      <c r="CM39">
        <v>0.6855</v>
      </c>
      <c r="CN39">
        <v>0.2414</v>
      </c>
      <c r="CO39">
        <v>0</v>
      </c>
      <c r="CP39">
        <v>0.64229999999999998</v>
      </c>
      <c r="CQ39">
        <v>0.40579999999999999</v>
      </c>
      <c r="CR39">
        <v>0.37009999999999998</v>
      </c>
      <c r="CS39">
        <v>1.6595</v>
      </c>
      <c r="CT39">
        <v>0.25490000000000002</v>
      </c>
      <c r="CU39">
        <v>6.7083000000000004</v>
      </c>
      <c r="CV39">
        <v>0.44490000000000002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270</v>
      </c>
      <c r="DR39">
        <v>192</v>
      </c>
      <c r="DS39">
        <v>6.7</v>
      </c>
      <c r="DT39">
        <v>5</v>
      </c>
      <c r="DU39">
        <v>1865</v>
      </c>
      <c r="DV39">
        <v>4.1828473022549002E-2</v>
      </c>
      <c r="DW39">
        <v>6.8195587776999998E-5</v>
      </c>
    </row>
    <row r="40" spans="1:127" x14ac:dyDescent="0.2">
      <c r="A40">
        <v>44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36081108500</v>
      </c>
      <c r="H40" t="s">
        <v>1796</v>
      </c>
      <c r="I40">
        <v>0.17174400000000001</v>
      </c>
      <c r="J40">
        <v>2456</v>
      </c>
      <c r="K40">
        <v>277</v>
      </c>
      <c r="L40">
        <v>1007</v>
      </c>
      <c r="M40">
        <v>36</v>
      </c>
      <c r="N40">
        <v>914</v>
      </c>
      <c r="O40">
        <v>58</v>
      </c>
      <c r="P40">
        <v>303</v>
      </c>
      <c r="Q40">
        <v>170</v>
      </c>
      <c r="R40">
        <v>77</v>
      </c>
      <c r="S40">
        <v>46</v>
      </c>
      <c r="T40">
        <v>34728</v>
      </c>
      <c r="U40">
        <v>4961</v>
      </c>
      <c r="V40">
        <v>252</v>
      </c>
      <c r="W40">
        <v>86</v>
      </c>
      <c r="X40">
        <v>415</v>
      </c>
      <c r="Y40">
        <v>82</v>
      </c>
      <c r="Z40">
        <v>521</v>
      </c>
      <c r="AA40">
        <v>154</v>
      </c>
      <c r="AB40">
        <v>316</v>
      </c>
      <c r="AC40">
        <v>85</v>
      </c>
      <c r="AD40">
        <v>38</v>
      </c>
      <c r="AE40">
        <v>37.899999999999899</v>
      </c>
      <c r="AF40">
        <v>1265</v>
      </c>
      <c r="AG40">
        <v>329.8</v>
      </c>
      <c r="AH40">
        <v>337</v>
      </c>
      <c r="AI40">
        <v>119.2</v>
      </c>
      <c r="AJ40">
        <v>39</v>
      </c>
      <c r="AK40">
        <v>29.1999999999999</v>
      </c>
      <c r="AL40">
        <v>0</v>
      </c>
      <c r="AM40">
        <v>11</v>
      </c>
      <c r="AN40">
        <v>19</v>
      </c>
      <c r="AO40">
        <v>17.5</v>
      </c>
      <c r="AP40">
        <v>129</v>
      </c>
      <c r="AQ40">
        <v>59</v>
      </c>
      <c r="AR40">
        <v>9</v>
      </c>
      <c r="AS40">
        <v>4</v>
      </c>
      <c r="AT40">
        <v>12.3</v>
      </c>
      <c r="AU40">
        <v>6.6</v>
      </c>
      <c r="AV40">
        <v>7.1</v>
      </c>
      <c r="AW40">
        <v>3.9</v>
      </c>
      <c r="AX40">
        <v>34728</v>
      </c>
      <c r="AY40">
        <v>4961</v>
      </c>
      <c r="AZ40">
        <v>13.9</v>
      </c>
      <c r="BA40">
        <v>4.3</v>
      </c>
      <c r="BB40">
        <v>16.899999999999899</v>
      </c>
      <c r="BC40">
        <v>3.6</v>
      </c>
      <c r="BD40">
        <v>21.1999999999999</v>
      </c>
      <c r="BE40">
        <v>5.8</v>
      </c>
      <c r="BF40">
        <v>13</v>
      </c>
      <c r="BG40">
        <v>3.4</v>
      </c>
      <c r="BH40">
        <v>4.2</v>
      </c>
      <c r="BI40">
        <v>4.0999999999999996</v>
      </c>
      <c r="BJ40">
        <v>51.5</v>
      </c>
      <c r="BK40">
        <v>12.1</v>
      </c>
      <c r="BL40">
        <v>14.3</v>
      </c>
      <c r="BM40">
        <v>4.8</v>
      </c>
      <c r="BN40">
        <v>3.9</v>
      </c>
      <c r="BO40">
        <v>2.9</v>
      </c>
      <c r="BP40">
        <v>0</v>
      </c>
      <c r="BQ40">
        <v>2.9</v>
      </c>
      <c r="BR40">
        <v>2.1</v>
      </c>
      <c r="BS40">
        <v>1.9</v>
      </c>
      <c r="BT40">
        <v>14.1</v>
      </c>
      <c r="BU40">
        <v>6.3</v>
      </c>
      <c r="BV40">
        <v>0.4</v>
      </c>
      <c r="BW40">
        <v>0.2</v>
      </c>
      <c r="BX40">
        <v>0.51280000000000003</v>
      </c>
      <c r="BY40">
        <v>0.51980000000000004</v>
      </c>
      <c r="BZ40">
        <v>0.32850000000000001</v>
      </c>
      <c r="CA40">
        <v>0.59330000000000005</v>
      </c>
      <c r="CB40">
        <v>1.9544999999999999</v>
      </c>
      <c r="CC40">
        <v>0.49959999999999999</v>
      </c>
      <c r="CD40">
        <v>0.66600000000000004</v>
      </c>
      <c r="CE40">
        <v>0.49340000000000001</v>
      </c>
      <c r="CF40">
        <v>0.67079999999999995</v>
      </c>
      <c r="CG40">
        <v>0.23949999999999999</v>
      </c>
      <c r="CH40">
        <v>2.0697000000000001</v>
      </c>
      <c r="CI40">
        <v>0.53769999999999996</v>
      </c>
      <c r="CJ40">
        <v>0.62270000000000003</v>
      </c>
      <c r="CK40">
        <v>0.83460000000000001</v>
      </c>
      <c r="CL40">
        <v>1.4574</v>
      </c>
      <c r="CM40">
        <v>0.74439999999999995</v>
      </c>
      <c r="CN40">
        <v>0.39190000000000003</v>
      </c>
      <c r="CO40">
        <v>0</v>
      </c>
      <c r="CP40">
        <v>0.42980000000000002</v>
      </c>
      <c r="CQ40">
        <v>0.47089999999999999</v>
      </c>
      <c r="CR40">
        <v>0.52969999999999995</v>
      </c>
      <c r="CS40">
        <v>1.8222</v>
      </c>
      <c r="CT40">
        <v>0.3236</v>
      </c>
      <c r="CU40">
        <v>7.3037999999999998</v>
      </c>
      <c r="CV40">
        <v>0.54249999999999998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324</v>
      </c>
      <c r="DR40">
        <v>165</v>
      </c>
      <c r="DS40">
        <v>13.3</v>
      </c>
      <c r="DT40">
        <v>6.4</v>
      </c>
      <c r="DU40">
        <v>1513</v>
      </c>
      <c r="DV40">
        <v>2.3111706715236002E-2</v>
      </c>
      <c r="DW40">
        <v>6.7163769009999997E-6</v>
      </c>
    </row>
    <row r="41" spans="1:127" x14ac:dyDescent="0.2">
      <c r="A41">
        <v>45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36081109300</v>
      </c>
      <c r="H41" t="s">
        <v>1795</v>
      </c>
      <c r="I41">
        <v>0.41307120000000003</v>
      </c>
      <c r="J41">
        <v>3275</v>
      </c>
      <c r="K41">
        <v>342</v>
      </c>
      <c r="L41">
        <v>1107</v>
      </c>
      <c r="M41">
        <v>28</v>
      </c>
      <c r="N41">
        <v>1083</v>
      </c>
      <c r="O41">
        <v>51</v>
      </c>
      <c r="P41">
        <v>87</v>
      </c>
      <c r="Q41">
        <v>63</v>
      </c>
      <c r="R41">
        <v>147</v>
      </c>
      <c r="S41">
        <v>95</v>
      </c>
      <c r="T41">
        <v>38096</v>
      </c>
      <c r="U41">
        <v>4482</v>
      </c>
      <c r="V41">
        <v>183</v>
      </c>
      <c r="W41">
        <v>74</v>
      </c>
      <c r="X41">
        <v>757</v>
      </c>
      <c r="Y41">
        <v>167</v>
      </c>
      <c r="Z41">
        <v>696</v>
      </c>
      <c r="AA41">
        <v>207</v>
      </c>
      <c r="AB41">
        <v>344</v>
      </c>
      <c r="AC41">
        <v>127</v>
      </c>
      <c r="AD41">
        <v>64</v>
      </c>
      <c r="AE41">
        <v>40.5</v>
      </c>
      <c r="AF41">
        <v>1395</v>
      </c>
      <c r="AG41">
        <v>458.19999999999902</v>
      </c>
      <c r="AH41">
        <v>339</v>
      </c>
      <c r="AI41">
        <v>168.599999999999</v>
      </c>
      <c r="AJ41">
        <v>6</v>
      </c>
      <c r="AK41">
        <v>14.9</v>
      </c>
      <c r="AL41">
        <v>0</v>
      </c>
      <c r="AM41">
        <v>11</v>
      </c>
      <c r="AN41">
        <v>22</v>
      </c>
      <c r="AO41">
        <v>22</v>
      </c>
      <c r="AP41">
        <v>32</v>
      </c>
      <c r="AQ41">
        <v>26</v>
      </c>
      <c r="AR41">
        <v>12</v>
      </c>
      <c r="AS41">
        <v>17</v>
      </c>
      <c r="AT41">
        <v>2.7</v>
      </c>
      <c r="AU41">
        <v>2</v>
      </c>
      <c r="AV41">
        <v>8.6</v>
      </c>
      <c r="AW41">
        <v>5.3</v>
      </c>
      <c r="AX41">
        <v>38096</v>
      </c>
      <c r="AY41">
        <v>4482</v>
      </c>
      <c r="AZ41">
        <v>7.5</v>
      </c>
      <c r="BA41">
        <v>3</v>
      </c>
      <c r="BB41">
        <v>23.1</v>
      </c>
      <c r="BC41">
        <v>5</v>
      </c>
      <c r="BD41">
        <v>21.3</v>
      </c>
      <c r="BE41">
        <v>5.9</v>
      </c>
      <c r="BF41">
        <v>10.5</v>
      </c>
      <c r="BG41">
        <v>4</v>
      </c>
      <c r="BH41">
        <v>5.9</v>
      </c>
      <c r="BI41">
        <v>3.7</v>
      </c>
      <c r="BJ41">
        <v>42.6</v>
      </c>
      <c r="BK41">
        <v>13.3</v>
      </c>
      <c r="BL41">
        <v>10.6</v>
      </c>
      <c r="BM41">
        <v>5.2</v>
      </c>
      <c r="BN41">
        <v>0.5</v>
      </c>
      <c r="BO41">
        <v>1.3</v>
      </c>
      <c r="BP41">
        <v>0</v>
      </c>
      <c r="BQ41">
        <v>2.7</v>
      </c>
      <c r="BR41">
        <v>2</v>
      </c>
      <c r="BS41">
        <v>2</v>
      </c>
      <c r="BT41">
        <v>3</v>
      </c>
      <c r="BU41">
        <v>2.4</v>
      </c>
      <c r="BV41">
        <v>0.4</v>
      </c>
      <c r="BW41">
        <v>0.5</v>
      </c>
      <c r="BX41">
        <v>6.4000000000000001E-2</v>
      </c>
      <c r="BY41">
        <v>0.65639999999999998</v>
      </c>
      <c r="BZ41">
        <v>0.2505</v>
      </c>
      <c r="CA41">
        <v>0.3014</v>
      </c>
      <c r="CB41">
        <v>1.2724</v>
      </c>
      <c r="CC41">
        <v>0.28589999999999999</v>
      </c>
      <c r="CD41">
        <v>0.92110000000000003</v>
      </c>
      <c r="CE41">
        <v>0.49669999999999997</v>
      </c>
      <c r="CF41">
        <v>0.47899999999999998</v>
      </c>
      <c r="CG41">
        <v>0.37869999999999998</v>
      </c>
      <c r="CH41">
        <v>2.2755000000000001</v>
      </c>
      <c r="CI41">
        <v>0.66959999999999997</v>
      </c>
      <c r="CJ41">
        <v>0.57130000000000003</v>
      </c>
      <c r="CK41">
        <v>0.77200000000000002</v>
      </c>
      <c r="CL41">
        <v>1.3432999999999999</v>
      </c>
      <c r="CM41">
        <v>0.66930000000000001</v>
      </c>
      <c r="CN41">
        <v>0.18859999999999999</v>
      </c>
      <c r="CO41">
        <v>0</v>
      </c>
      <c r="CP41">
        <v>0.42480000000000001</v>
      </c>
      <c r="CQ41">
        <v>0.12230000000000001</v>
      </c>
      <c r="CR41">
        <v>0.5292</v>
      </c>
      <c r="CS41">
        <v>1.2649999999999999</v>
      </c>
      <c r="CT41">
        <v>0.12989999999999999</v>
      </c>
      <c r="CU41">
        <v>6.1562000000000001</v>
      </c>
      <c r="CV41">
        <v>0.35220000000000001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169</v>
      </c>
      <c r="DR41">
        <v>114</v>
      </c>
      <c r="DS41">
        <v>5.2</v>
      </c>
      <c r="DT41">
        <v>3.4</v>
      </c>
      <c r="DU41">
        <v>2340</v>
      </c>
      <c r="DV41">
        <v>1.0678123622306E-2</v>
      </c>
      <c r="DW41">
        <v>2.2406516000000001E-8</v>
      </c>
    </row>
    <row r="42" spans="1:127" x14ac:dyDescent="0.2">
      <c r="A42">
        <v>46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36081113900</v>
      </c>
      <c r="H42" t="s">
        <v>1794</v>
      </c>
      <c r="I42">
        <v>0.14802419999999999</v>
      </c>
      <c r="J42">
        <v>3238</v>
      </c>
      <c r="K42">
        <v>291</v>
      </c>
      <c r="L42">
        <v>1448</v>
      </c>
      <c r="M42">
        <v>47</v>
      </c>
      <c r="N42">
        <v>1369</v>
      </c>
      <c r="O42">
        <v>76</v>
      </c>
      <c r="P42">
        <v>280</v>
      </c>
      <c r="Q42">
        <v>162</v>
      </c>
      <c r="R42">
        <v>108</v>
      </c>
      <c r="S42">
        <v>64</v>
      </c>
      <c r="T42">
        <v>31092</v>
      </c>
      <c r="U42">
        <v>4031</v>
      </c>
      <c r="V42">
        <v>382</v>
      </c>
      <c r="W42">
        <v>163</v>
      </c>
      <c r="X42">
        <v>536</v>
      </c>
      <c r="Y42">
        <v>105</v>
      </c>
      <c r="Z42">
        <v>535</v>
      </c>
      <c r="AA42">
        <v>171</v>
      </c>
      <c r="AB42">
        <v>208</v>
      </c>
      <c r="AC42">
        <v>72</v>
      </c>
      <c r="AD42">
        <v>46</v>
      </c>
      <c r="AE42">
        <v>49.2</v>
      </c>
      <c r="AF42">
        <v>2008</v>
      </c>
      <c r="AG42">
        <v>386.3</v>
      </c>
      <c r="AH42">
        <v>548</v>
      </c>
      <c r="AI42">
        <v>181</v>
      </c>
      <c r="AJ42">
        <v>212</v>
      </c>
      <c r="AK42">
        <v>63.7</v>
      </c>
      <c r="AL42">
        <v>0</v>
      </c>
      <c r="AM42">
        <v>11</v>
      </c>
      <c r="AN42">
        <v>30</v>
      </c>
      <c r="AO42">
        <v>30.1</v>
      </c>
      <c r="AP42">
        <v>369</v>
      </c>
      <c r="AQ42">
        <v>106</v>
      </c>
      <c r="AR42">
        <v>5</v>
      </c>
      <c r="AS42">
        <v>6</v>
      </c>
      <c r="AT42">
        <v>8.6</v>
      </c>
      <c r="AU42">
        <v>5.0999999999999996</v>
      </c>
      <c r="AV42">
        <v>6.2</v>
      </c>
      <c r="AW42">
        <v>3.5</v>
      </c>
      <c r="AX42">
        <v>31092</v>
      </c>
      <c r="AY42">
        <v>4031</v>
      </c>
      <c r="AZ42">
        <v>14.6999999999999</v>
      </c>
      <c r="BA42">
        <v>5.7</v>
      </c>
      <c r="BB42">
        <v>16.600000000000001</v>
      </c>
      <c r="BC42">
        <v>3.3</v>
      </c>
      <c r="BD42">
        <v>16.5</v>
      </c>
      <c r="BE42">
        <v>5.0999999999999996</v>
      </c>
      <c r="BF42">
        <v>6.4</v>
      </c>
      <c r="BG42">
        <v>2.2000000000000002</v>
      </c>
      <c r="BH42">
        <v>3.4</v>
      </c>
      <c r="BI42">
        <v>3.6</v>
      </c>
      <c r="BJ42">
        <v>62</v>
      </c>
      <c r="BK42">
        <v>10.5</v>
      </c>
      <c r="BL42">
        <v>18.399999999999899</v>
      </c>
      <c r="BM42">
        <v>5.9</v>
      </c>
      <c r="BN42">
        <v>14.6</v>
      </c>
      <c r="BO42">
        <v>4.4000000000000004</v>
      </c>
      <c r="BP42">
        <v>0</v>
      </c>
      <c r="BQ42">
        <v>2</v>
      </c>
      <c r="BR42">
        <v>2.2000000000000002</v>
      </c>
      <c r="BS42">
        <v>2.2000000000000002</v>
      </c>
      <c r="BT42">
        <v>27</v>
      </c>
      <c r="BU42">
        <v>7.2</v>
      </c>
      <c r="BV42">
        <v>0.2</v>
      </c>
      <c r="BW42">
        <v>0.2</v>
      </c>
      <c r="BX42">
        <v>0.35389999999999999</v>
      </c>
      <c r="BY42">
        <v>0.41870000000000002</v>
      </c>
      <c r="BZ42">
        <v>0.4234</v>
      </c>
      <c r="CA42">
        <v>0.61929999999999996</v>
      </c>
      <c r="CB42">
        <v>1.8152999999999999</v>
      </c>
      <c r="CC42">
        <v>0.4526</v>
      </c>
      <c r="CD42">
        <v>0.64700000000000002</v>
      </c>
      <c r="CE42">
        <v>0.1903</v>
      </c>
      <c r="CF42">
        <v>0.10970000000000001</v>
      </c>
      <c r="CG42">
        <v>0.18099999999999999</v>
      </c>
      <c r="CH42">
        <v>1.1281000000000001</v>
      </c>
      <c r="CI42">
        <v>8.2299999999999998E-2</v>
      </c>
      <c r="CJ42">
        <v>0.66930000000000001</v>
      </c>
      <c r="CK42">
        <v>0.8851</v>
      </c>
      <c r="CL42">
        <v>1.5544</v>
      </c>
      <c r="CM42">
        <v>0.81010000000000004</v>
      </c>
      <c r="CN42">
        <v>0.61899999999999999</v>
      </c>
      <c r="CO42">
        <v>0</v>
      </c>
      <c r="CP42">
        <v>0.43969999999999998</v>
      </c>
      <c r="CQ42">
        <v>0.6079</v>
      </c>
      <c r="CR42">
        <v>0.37640000000000001</v>
      </c>
      <c r="CS42">
        <v>2.0430000000000001</v>
      </c>
      <c r="CT42">
        <v>0.41420000000000001</v>
      </c>
      <c r="CU42">
        <v>6.5407999999999999</v>
      </c>
      <c r="CV42">
        <v>0.41889999999999999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380</v>
      </c>
      <c r="DR42">
        <v>201</v>
      </c>
      <c r="DS42">
        <v>11.6999999999999</v>
      </c>
      <c r="DT42">
        <v>6</v>
      </c>
      <c r="DU42">
        <v>3111</v>
      </c>
      <c r="DV42">
        <v>1.3912114689719E-2</v>
      </c>
      <c r="DW42">
        <v>4.9586406569999998E-6</v>
      </c>
    </row>
    <row r="43" spans="1:127" x14ac:dyDescent="0.2">
      <c r="A43">
        <v>47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36081114100</v>
      </c>
      <c r="H43" t="s">
        <v>1793</v>
      </c>
      <c r="I43">
        <v>0.17300840000000001</v>
      </c>
      <c r="J43">
        <v>2427</v>
      </c>
      <c r="K43">
        <v>212</v>
      </c>
      <c r="L43">
        <v>870</v>
      </c>
      <c r="M43">
        <v>34</v>
      </c>
      <c r="N43">
        <v>821</v>
      </c>
      <c r="O43">
        <v>49</v>
      </c>
      <c r="P43">
        <v>130</v>
      </c>
      <c r="Q43">
        <v>53</v>
      </c>
      <c r="R43">
        <v>86</v>
      </c>
      <c r="S43">
        <v>34</v>
      </c>
      <c r="T43">
        <v>43602</v>
      </c>
      <c r="U43">
        <v>4088</v>
      </c>
      <c r="V43">
        <v>109</v>
      </c>
      <c r="W43">
        <v>43</v>
      </c>
      <c r="X43">
        <v>547</v>
      </c>
      <c r="Y43">
        <v>92</v>
      </c>
      <c r="Z43">
        <v>378</v>
      </c>
      <c r="AA43">
        <v>70</v>
      </c>
      <c r="AB43">
        <v>138</v>
      </c>
      <c r="AC43">
        <v>50</v>
      </c>
      <c r="AD43">
        <v>16</v>
      </c>
      <c r="AE43">
        <v>20.1999999999999</v>
      </c>
      <c r="AF43">
        <v>1226</v>
      </c>
      <c r="AG43">
        <v>277.5</v>
      </c>
      <c r="AH43">
        <v>146</v>
      </c>
      <c r="AI43">
        <v>70.900000000000006</v>
      </c>
      <c r="AJ43">
        <v>7</v>
      </c>
      <c r="AK43">
        <v>14.9</v>
      </c>
      <c r="AL43">
        <v>0</v>
      </c>
      <c r="AM43">
        <v>11</v>
      </c>
      <c r="AN43">
        <v>6</v>
      </c>
      <c r="AO43">
        <v>13.6</v>
      </c>
      <c r="AP43">
        <v>57</v>
      </c>
      <c r="AQ43">
        <v>27</v>
      </c>
      <c r="AR43">
        <v>11</v>
      </c>
      <c r="AS43">
        <v>8</v>
      </c>
      <c r="AT43">
        <v>5.4</v>
      </c>
      <c r="AU43">
        <v>2.2999999999999998</v>
      </c>
      <c r="AV43">
        <v>7</v>
      </c>
      <c r="AW43">
        <v>2.8</v>
      </c>
      <c r="AX43">
        <v>43602</v>
      </c>
      <c r="AY43">
        <v>4088</v>
      </c>
      <c r="AZ43">
        <v>5.9</v>
      </c>
      <c r="BA43">
        <v>2.2000000000000002</v>
      </c>
      <c r="BB43">
        <v>22.5</v>
      </c>
      <c r="BC43">
        <v>4.3</v>
      </c>
      <c r="BD43">
        <v>15.6</v>
      </c>
      <c r="BE43">
        <v>2.5</v>
      </c>
      <c r="BF43">
        <v>5.7</v>
      </c>
      <c r="BG43">
        <v>2.1</v>
      </c>
      <c r="BH43">
        <v>1.9</v>
      </c>
      <c r="BI43">
        <v>2.5</v>
      </c>
      <c r="BJ43">
        <v>50.5</v>
      </c>
      <c r="BK43">
        <v>10.5</v>
      </c>
      <c r="BL43">
        <v>6.3</v>
      </c>
      <c r="BM43">
        <v>3</v>
      </c>
      <c r="BN43">
        <v>0.8</v>
      </c>
      <c r="BO43">
        <v>1.7</v>
      </c>
      <c r="BP43">
        <v>0</v>
      </c>
      <c r="BQ43">
        <v>3.4</v>
      </c>
      <c r="BR43">
        <v>0.7</v>
      </c>
      <c r="BS43">
        <v>1.7</v>
      </c>
      <c r="BT43">
        <v>6.9</v>
      </c>
      <c r="BU43">
        <v>3.3</v>
      </c>
      <c r="BV43">
        <v>0.5</v>
      </c>
      <c r="BW43">
        <v>0.3</v>
      </c>
      <c r="BX43">
        <v>0.20519999999999999</v>
      </c>
      <c r="BY43">
        <v>0.51219999999999999</v>
      </c>
      <c r="BZ43">
        <v>0.1663</v>
      </c>
      <c r="CA43">
        <v>0.21759999999999999</v>
      </c>
      <c r="CB43">
        <v>1.1012</v>
      </c>
      <c r="CC43">
        <v>0.22919999999999999</v>
      </c>
      <c r="CD43">
        <v>0.90920000000000001</v>
      </c>
      <c r="CE43">
        <v>0.1555</v>
      </c>
      <c r="CF43">
        <v>7.2599999999999998E-2</v>
      </c>
      <c r="CG43">
        <v>8.5500000000000007E-2</v>
      </c>
      <c r="CH43">
        <v>1.2226999999999999</v>
      </c>
      <c r="CI43">
        <v>9.8199999999999996E-2</v>
      </c>
      <c r="CJ43">
        <v>0.61780000000000002</v>
      </c>
      <c r="CK43">
        <v>0.67300000000000004</v>
      </c>
      <c r="CL43">
        <v>1.2907999999999999</v>
      </c>
      <c r="CM43">
        <v>0.63819999999999999</v>
      </c>
      <c r="CN43">
        <v>0.22259999999999999</v>
      </c>
      <c r="CO43">
        <v>0</v>
      </c>
      <c r="CP43">
        <v>0.24959999999999999</v>
      </c>
      <c r="CQ43">
        <v>0.31330000000000002</v>
      </c>
      <c r="CR43">
        <v>0.57130000000000003</v>
      </c>
      <c r="CS43">
        <v>1.3567</v>
      </c>
      <c r="CT43">
        <v>0.15770000000000001</v>
      </c>
      <c r="CU43">
        <v>4.9714</v>
      </c>
      <c r="CV43">
        <v>0.16270000000000001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48</v>
      </c>
      <c r="DR43">
        <v>34</v>
      </c>
      <c r="DS43">
        <v>2</v>
      </c>
      <c r="DT43">
        <v>1.4</v>
      </c>
      <c r="DU43">
        <v>2970</v>
      </c>
      <c r="DV43">
        <v>3.0365938293544999E-2</v>
      </c>
      <c r="DW43">
        <v>4.7528074073000002E-5</v>
      </c>
    </row>
    <row r="44" spans="1:127" x14ac:dyDescent="0.2">
      <c r="A44">
        <v>48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36081114700</v>
      </c>
      <c r="H44" t="s">
        <v>1792</v>
      </c>
      <c r="I44">
        <v>0.1190885</v>
      </c>
      <c r="J44">
        <v>1885</v>
      </c>
      <c r="K44">
        <v>236</v>
      </c>
      <c r="L44">
        <v>641</v>
      </c>
      <c r="M44">
        <v>27</v>
      </c>
      <c r="N44">
        <v>622</v>
      </c>
      <c r="O44">
        <v>36</v>
      </c>
      <c r="P44">
        <v>201</v>
      </c>
      <c r="Q44">
        <v>205</v>
      </c>
      <c r="R44">
        <v>44</v>
      </c>
      <c r="S44">
        <v>32</v>
      </c>
      <c r="T44">
        <v>43325</v>
      </c>
      <c r="U44">
        <v>6992</v>
      </c>
      <c r="V44">
        <v>111</v>
      </c>
      <c r="W44">
        <v>61</v>
      </c>
      <c r="X44">
        <v>362</v>
      </c>
      <c r="Y44">
        <v>73</v>
      </c>
      <c r="Z44">
        <v>337</v>
      </c>
      <c r="AA44">
        <v>128</v>
      </c>
      <c r="AB44">
        <v>215</v>
      </c>
      <c r="AC44">
        <v>64</v>
      </c>
      <c r="AD44">
        <v>17</v>
      </c>
      <c r="AE44">
        <v>15</v>
      </c>
      <c r="AF44">
        <v>958</v>
      </c>
      <c r="AG44">
        <v>349.69999999999902</v>
      </c>
      <c r="AH44">
        <v>201</v>
      </c>
      <c r="AI44">
        <v>89.9</v>
      </c>
      <c r="AJ44">
        <v>6</v>
      </c>
      <c r="AK44">
        <v>14.1999999999999</v>
      </c>
      <c r="AL44">
        <v>0</v>
      </c>
      <c r="AM44">
        <v>11</v>
      </c>
      <c r="AN44">
        <v>23</v>
      </c>
      <c r="AO44">
        <v>31</v>
      </c>
      <c r="AP44">
        <v>58</v>
      </c>
      <c r="AQ44">
        <v>28</v>
      </c>
      <c r="AR44">
        <v>0</v>
      </c>
      <c r="AS44">
        <v>11</v>
      </c>
      <c r="AT44">
        <v>10.6999999999999</v>
      </c>
      <c r="AU44">
        <v>10.4</v>
      </c>
      <c r="AV44">
        <v>4.2</v>
      </c>
      <c r="AW44">
        <v>3.1</v>
      </c>
      <c r="AX44">
        <v>43325</v>
      </c>
      <c r="AY44">
        <v>6992</v>
      </c>
      <c r="AZ44">
        <v>7.9</v>
      </c>
      <c r="BA44">
        <v>4.0999999999999996</v>
      </c>
      <c r="BB44">
        <v>19.1999999999999</v>
      </c>
      <c r="BC44">
        <v>4.2</v>
      </c>
      <c r="BD44">
        <v>17.899999999999899</v>
      </c>
      <c r="BE44">
        <v>6.4</v>
      </c>
      <c r="BF44">
        <v>11.4</v>
      </c>
      <c r="BG44">
        <v>3.2</v>
      </c>
      <c r="BH44">
        <v>2.7</v>
      </c>
      <c r="BI44">
        <v>2.4</v>
      </c>
      <c r="BJ44">
        <v>50.799999999999898</v>
      </c>
      <c r="BK44">
        <v>17.399999999999899</v>
      </c>
      <c r="BL44">
        <v>11.1999999999999</v>
      </c>
      <c r="BM44">
        <v>4.8</v>
      </c>
      <c r="BN44">
        <v>0.9</v>
      </c>
      <c r="BO44">
        <v>2.2000000000000002</v>
      </c>
      <c r="BP44">
        <v>0</v>
      </c>
      <c r="BQ44">
        <v>4.5999999999999996</v>
      </c>
      <c r="BR44">
        <v>3.7</v>
      </c>
      <c r="BS44">
        <v>5</v>
      </c>
      <c r="BT44">
        <v>9.3000000000000007</v>
      </c>
      <c r="BU44">
        <v>4.5999999999999996</v>
      </c>
      <c r="BV44">
        <v>0</v>
      </c>
      <c r="BW44">
        <v>0.6</v>
      </c>
      <c r="BX44">
        <v>0.45169999999999999</v>
      </c>
      <c r="BY44">
        <v>0.18959999999999999</v>
      </c>
      <c r="BZ44">
        <v>0.1696</v>
      </c>
      <c r="CA44">
        <v>0.32590000000000002</v>
      </c>
      <c r="CB44">
        <v>1.1368</v>
      </c>
      <c r="CC44">
        <v>0.23949999999999999</v>
      </c>
      <c r="CD44">
        <v>0.79669999999999996</v>
      </c>
      <c r="CE44">
        <v>0.25929999999999997</v>
      </c>
      <c r="CF44">
        <v>0.55669999999999997</v>
      </c>
      <c r="CG44">
        <v>0.1308</v>
      </c>
      <c r="CH44">
        <v>1.7435</v>
      </c>
      <c r="CI44">
        <v>0.31059999999999999</v>
      </c>
      <c r="CJ44">
        <v>0.61860000000000004</v>
      </c>
      <c r="CK44">
        <v>0.78129999999999999</v>
      </c>
      <c r="CL44">
        <v>1.3998999999999999</v>
      </c>
      <c r="CM44">
        <v>0.70450000000000002</v>
      </c>
      <c r="CN44">
        <v>0.23580000000000001</v>
      </c>
      <c r="CO44">
        <v>0</v>
      </c>
      <c r="CP44">
        <v>0.56940000000000002</v>
      </c>
      <c r="CQ44">
        <v>0.37840000000000001</v>
      </c>
      <c r="CR44">
        <v>0</v>
      </c>
      <c r="CS44">
        <v>1.1836</v>
      </c>
      <c r="CT44">
        <v>0.11210000000000001</v>
      </c>
      <c r="CU44">
        <v>5.4638999999999998</v>
      </c>
      <c r="CV44">
        <v>0.23710000000000001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151</v>
      </c>
      <c r="DR44">
        <v>68</v>
      </c>
      <c r="DS44">
        <v>8</v>
      </c>
      <c r="DT44">
        <v>3.1</v>
      </c>
      <c r="DU44">
        <v>639</v>
      </c>
      <c r="DV44">
        <v>2.3057795552552999E-2</v>
      </c>
      <c r="DW44">
        <v>3.3231201289000002E-5</v>
      </c>
    </row>
    <row r="45" spans="1:127" x14ac:dyDescent="0.2">
      <c r="A45">
        <v>49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36081115100</v>
      </c>
      <c r="H45" t="s">
        <v>1791</v>
      </c>
      <c r="I45">
        <v>0.10912669999999999</v>
      </c>
      <c r="J45">
        <v>1174</v>
      </c>
      <c r="K45">
        <v>159</v>
      </c>
      <c r="L45">
        <v>382</v>
      </c>
      <c r="M45">
        <v>22</v>
      </c>
      <c r="N45">
        <v>358</v>
      </c>
      <c r="O45">
        <v>31</v>
      </c>
      <c r="P45">
        <v>35</v>
      </c>
      <c r="Q45">
        <v>27</v>
      </c>
      <c r="R45">
        <v>14</v>
      </c>
      <c r="S45">
        <v>12</v>
      </c>
      <c r="T45">
        <v>37891</v>
      </c>
      <c r="U45">
        <v>7295</v>
      </c>
      <c r="V45">
        <v>113</v>
      </c>
      <c r="W45">
        <v>70</v>
      </c>
      <c r="X45">
        <v>246</v>
      </c>
      <c r="Y45">
        <v>60</v>
      </c>
      <c r="Z45">
        <v>180</v>
      </c>
      <c r="AA45">
        <v>59</v>
      </c>
      <c r="AB45">
        <v>114</v>
      </c>
      <c r="AC45">
        <v>36</v>
      </c>
      <c r="AD45">
        <v>4</v>
      </c>
      <c r="AE45">
        <v>12.5</v>
      </c>
      <c r="AF45">
        <v>631</v>
      </c>
      <c r="AG45">
        <v>191.099999999999</v>
      </c>
      <c r="AH45">
        <v>161</v>
      </c>
      <c r="AI45">
        <v>88</v>
      </c>
      <c r="AJ45">
        <v>0</v>
      </c>
      <c r="AK45">
        <v>15.6</v>
      </c>
      <c r="AL45">
        <v>0</v>
      </c>
      <c r="AM45">
        <v>11</v>
      </c>
      <c r="AN45">
        <v>4</v>
      </c>
      <c r="AO45">
        <v>12.5</v>
      </c>
      <c r="AP45">
        <v>30</v>
      </c>
      <c r="AQ45">
        <v>25</v>
      </c>
      <c r="AR45">
        <v>0</v>
      </c>
      <c r="AS45">
        <v>11</v>
      </c>
      <c r="AT45">
        <v>3</v>
      </c>
      <c r="AU45">
        <v>2.2999999999999998</v>
      </c>
      <c r="AV45">
        <v>2.5</v>
      </c>
      <c r="AW45">
        <v>2.1</v>
      </c>
      <c r="AX45">
        <v>37891</v>
      </c>
      <c r="AY45">
        <v>7295</v>
      </c>
      <c r="AZ45">
        <v>12.9</v>
      </c>
      <c r="BA45">
        <v>7.5</v>
      </c>
      <c r="BB45">
        <v>21</v>
      </c>
      <c r="BC45">
        <v>6.2</v>
      </c>
      <c r="BD45">
        <v>15.3</v>
      </c>
      <c r="BE45">
        <v>4.5999999999999996</v>
      </c>
      <c r="BF45">
        <v>9.6999999999999904</v>
      </c>
      <c r="BG45">
        <v>3.5</v>
      </c>
      <c r="BH45">
        <v>1.1000000000000001</v>
      </c>
      <c r="BI45">
        <v>3.5</v>
      </c>
      <c r="BJ45">
        <v>53.7</v>
      </c>
      <c r="BK45">
        <v>14.6</v>
      </c>
      <c r="BL45">
        <v>14.1999999999999</v>
      </c>
      <c r="BM45">
        <v>7.5</v>
      </c>
      <c r="BN45">
        <v>0</v>
      </c>
      <c r="BO45">
        <v>4.0999999999999996</v>
      </c>
      <c r="BP45">
        <v>0</v>
      </c>
      <c r="BQ45">
        <v>7.5</v>
      </c>
      <c r="BR45">
        <v>1.1000000000000001</v>
      </c>
      <c r="BS45">
        <v>3.5</v>
      </c>
      <c r="BT45">
        <v>8.4</v>
      </c>
      <c r="BU45">
        <v>6.8</v>
      </c>
      <c r="BV45">
        <v>0</v>
      </c>
      <c r="BW45">
        <v>0.9</v>
      </c>
      <c r="BX45">
        <v>7.9100000000000004E-2</v>
      </c>
      <c r="BY45">
        <v>5.2400000000000002E-2</v>
      </c>
      <c r="BZ45">
        <v>0.25419999999999998</v>
      </c>
      <c r="CA45">
        <v>0.55579999999999996</v>
      </c>
      <c r="CB45">
        <v>0.94159999999999999</v>
      </c>
      <c r="CC45">
        <v>0.1797</v>
      </c>
      <c r="CD45">
        <v>0.87090000000000001</v>
      </c>
      <c r="CE45">
        <v>0.1472</v>
      </c>
      <c r="CF45">
        <v>0.4012</v>
      </c>
      <c r="CG45">
        <v>4.5499999999999999E-2</v>
      </c>
      <c r="CH45">
        <v>1.4648000000000001</v>
      </c>
      <c r="CI45">
        <v>0.1673</v>
      </c>
      <c r="CJ45">
        <v>0.63280000000000003</v>
      </c>
      <c r="CK45">
        <v>0.83220000000000005</v>
      </c>
      <c r="CL45">
        <v>1.4650000000000001</v>
      </c>
      <c r="CM45">
        <v>0.749</v>
      </c>
      <c r="CN45">
        <v>0</v>
      </c>
      <c r="CO45">
        <v>0</v>
      </c>
      <c r="CP45">
        <v>0.31280000000000002</v>
      </c>
      <c r="CQ45">
        <v>0.35709999999999997</v>
      </c>
      <c r="CR45">
        <v>0</v>
      </c>
      <c r="CS45">
        <v>0.66990000000000005</v>
      </c>
      <c r="CT45">
        <v>3.0200000000000001E-2</v>
      </c>
      <c r="CU45">
        <v>4.5414000000000003</v>
      </c>
      <c r="CV45">
        <v>0.1101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101</v>
      </c>
      <c r="DR45">
        <v>54</v>
      </c>
      <c r="DS45">
        <v>8.6</v>
      </c>
      <c r="DT45">
        <v>4.2</v>
      </c>
      <c r="DU45">
        <v>396</v>
      </c>
      <c r="DV45">
        <v>2.2512930830507E-2</v>
      </c>
      <c r="DW45">
        <v>3.1911333088999999E-5</v>
      </c>
    </row>
    <row r="46" spans="1:127" x14ac:dyDescent="0.2">
      <c r="A46">
        <v>50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36081115500</v>
      </c>
      <c r="H46" t="s">
        <v>1790</v>
      </c>
      <c r="I46">
        <v>7.2204500000000005E-2</v>
      </c>
      <c r="J46">
        <v>2441</v>
      </c>
      <c r="K46">
        <v>283</v>
      </c>
      <c r="L46">
        <v>742</v>
      </c>
      <c r="M46">
        <v>30</v>
      </c>
      <c r="N46">
        <v>688</v>
      </c>
      <c r="O46">
        <v>41</v>
      </c>
      <c r="P46">
        <v>241</v>
      </c>
      <c r="Q46">
        <v>109</v>
      </c>
      <c r="R46">
        <v>39</v>
      </c>
      <c r="S46">
        <v>27</v>
      </c>
      <c r="T46">
        <v>25847</v>
      </c>
      <c r="U46">
        <v>3499</v>
      </c>
      <c r="V46">
        <v>381</v>
      </c>
      <c r="W46">
        <v>94</v>
      </c>
      <c r="X46">
        <v>215</v>
      </c>
      <c r="Y46">
        <v>57</v>
      </c>
      <c r="Z46">
        <v>536</v>
      </c>
      <c r="AA46">
        <v>132</v>
      </c>
      <c r="AB46">
        <v>92</v>
      </c>
      <c r="AC46">
        <v>43</v>
      </c>
      <c r="AD46">
        <v>87</v>
      </c>
      <c r="AE46">
        <v>47.5</v>
      </c>
      <c r="AF46">
        <v>2117</v>
      </c>
      <c r="AG46">
        <v>304</v>
      </c>
      <c r="AH46">
        <v>754</v>
      </c>
      <c r="AI46">
        <v>209.4</v>
      </c>
      <c r="AJ46">
        <v>251</v>
      </c>
      <c r="AK46">
        <v>65.2</v>
      </c>
      <c r="AL46">
        <v>0</v>
      </c>
      <c r="AM46">
        <v>11</v>
      </c>
      <c r="AN46">
        <v>91</v>
      </c>
      <c r="AO46">
        <v>45.299999999999898</v>
      </c>
      <c r="AP46">
        <v>226</v>
      </c>
      <c r="AQ46">
        <v>72</v>
      </c>
      <c r="AR46">
        <v>0</v>
      </c>
      <c r="AS46">
        <v>11</v>
      </c>
      <c r="AT46">
        <v>9.9</v>
      </c>
      <c r="AU46">
        <v>4.5999999999999996</v>
      </c>
      <c r="AV46">
        <v>3.1</v>
      </c>
      <c r="AW46">
        <v>2.2000000000000002</v>
      </c>
      <c r="AX46">
        <v>25847</v>
      </c>
      <c r="AY46">
        <v>3499</v>
      </c>
      <c r="AZ46">
        <v>23.5</v>
      </c>
      <c r="BA46">
        <v>6</v>
      </c>
      <c r="BB46">
        <v>8.8000000000000007</v>
      </c>
      <c r="BC46">
        <v>2.7</v>
      </c>
      <c r="BD46">
        <v>22</v>
      </c>
      <c r="BE46">
        <v>4.8</v>
      </c>
      <c r="BF46">
        <v>3.8</v>
      </c>
      <c r="BG46">
        <v>1.8</v>
      </c>
      <c r="BH46">
        <v>12.6</v>
      </c>
      <c r="BI46">
        <v>6.9</v>
      </c>
      <c r="BJ46">
        <v>86.7</v>
      </c>
      <c r="BK46">
        <v>7.3</v>
      </c>
      <c r="BL46">
        <v>33.5</v>
      </c>
      <c r="BM46">
        <v>8.5</v>
      </c>
      <c r="BN46">
        <v>33.799999999999898</v>
      </c>
      <c r="BO46">
        <v>8.6999999999999904</v>
      </c>
      <c r="BP46">
        <v>0</v>
      </c>
      <c r="BQ46">
        <v>4</v>
      </c>
      <c r="BR46">
        <v>13.1999999999999</v>
      </c>
      <c r="BS46">
        <v>6.5</v>
      </c>
      <c r="BT46">
        <v>32.799999999999898</v>
      </c>
      <c r="BU46">
        <v>9.9</v>
      </c>
      <c r="BV46">
        <v>0</v>
      </c>
      <c r="BW46">
        <v>0.5</v>
      </c>
      <c r="BX46">
        <v>0.41510000000000002</v>
      </c>
      <c r="BY46">
        <v>9.0999999999999998E-2</v>
      </c>
      <c r="BZ46">
        <v>0.60399999999999998</v>
      </c>
      <c r="CA46">
        <v>0.80510000000000004</v>
      </c>
      <c r="CB46">
        <v>1.9152</v>
      </c>
      <c r="CC46">
        <v>0.48609999999999998</v>
      </c>
      <c r="CD46">
        <v>0.15279999999999999</v>
      </c>
      <c r="CE46">
        <v>0.55400000000000005</v>
      </c>
      <c r="CF46">
        <v>1.9E-2</v>
      </c>
      <c r="CG46">
        <v>0.74360000000000004</v>
      </c>
      <c r="CH46">
        <v>1.4693000000000001</v>
      </c>
      <c r="CI46">
        <v>0.1704</v>
      </c>
      <c r="CJ46">
        <v>0.79259999999999997</v>
      </c>
      <c r="CK46">
        <v>0.97960000000000003</v>
      </c>
      <c r="CL46">
        <v>1.7722</v>
      </c>
      <c r="CM46">
        <v>0.94010000000000005</v>
      </c>
      <c r="CN46">
        <v>0.74860000000000004</v>
      </c>
      <c r="CO46">
        <v>0</v>
      </c>
      <c r="CP46">
        <v>0.87949999999999995</v>
      </c>
      <c r="CQ46">
        <v>0.65380000000000005</v>
      </c>
      <c r="CR46">
        <v>0</v>
      </c>
      <c r="CS46">
        <v>2.2818999999999998</v>
      </c>
      <c r="CT46">
        <v>0.51459999999999995</v>
      </c>
      <c r="CU46">
        <v>7.4386999999999999</v>
      </c>
      <c r="CV46">
        <v>0.56220000000000003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571</v>
      </c>
      <c r="DR46">
        <v>264</v>
      </c>
      <c r="DS46">
        <v>23.399999999999899</v>
      </c>
      <c r="DT46">
        <v>9.5</v>
      </c>
      <c r="DU46">
        <v>979</v>
      </c>
      <c r="DV46">
        <v>2.1142799057792001E-2</v>
      </c>
      <c r="DW46">
        <v>1.9335720729E-5</v>
      </c>
    </row>
    <row r="47" spans="1:127" x14ac:dyDescent="0.2">
      <c r="A47">
        <v>51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36081115700</v>
      </c>
      <c r="H47" t="s">
        <v>1789</v>
      </c>
      <c r="I47">
        <v>0.12147620000000001</v>
      </c>
      <c r="J47">
        <v>3344</v>
      </c>
      <c r="K47">
        <v>400</v>
      </c>
      <c r="L47">
        <v>1290</v>
      </c>
      <c r="M47">
        <v>59</v>
      </c>
      <c r="N47">
        <v>1221</v>
      </c>
      <c r="O47">
        <v>80</v>
      </c>
      <c r="P47">
        <v>637</v>
      </c>
      <c r="Q47">
        <v>240</v>
      </c>
      <c r="R47">
        <v>90</v>
      </c>
      <c r="S47">
        <v>51</v>
      </c>
      <c r="T47">
        <v>24571</v>
      </c>
      <c r="U47">
        <v>3316</v>
      </c>
      <c r="V47">
        <v>397</v>
      </c>
      <c r="W47">
        <v>124</v>
      </c>
      <c r="X47">
        <v>624</v>
      </c>
      <c r="Y47">
        <v>137</v>
      </c>
      <c r="Z47">
        <v>627</v>
      </c>
      <c r="AA47">
        <v>248</v>
      </c>
      <c r="AB47">
        <v>315</v>
      </c>
      <c r="AC47">
        <v>89</v>
      </c>
      <c r="AD47">
        <v>34</v>
      </c>
      <c r="AE47">
        <v>40.299999999999898</v>
      </c>
      <c r="AF47">
        <v>2682</v>
      </c>
      <c r="AG47">
        <v>495.8</v>
      </c>
      <c r="AH47">
        <v>1036</v>
      </c>
      <c r="AI47">
        <v>230.8</v>
      </c>
      <c r="AJ47">
        <v>536</v>
      </c>
      <c r="AK47">
        <v>112.4</v>
      </c>
      <c r="AL47">
        <v>10</v>
      </c>
      <c r="AM47">
        <v>15</v>
      </c>
      <c r="AN47">
        <v>104</v>
      </c>
      <c r="AO47">
        <v>58.299999999999898</v>
      </c>
      <c r="AP47">
        <v>492</v>
      </c>
      <c r="AQ47">
        <v>122</v>
      </c>
      <c r="AR47">
        <v>0</v>
      </c>
      <c r="AS47">
        <v>11</v>
      </c>
      <c r="AT47">
        <v>19</v>
      </c>
      <c r="AU47">
        <v>7.2</v>
      </c>
      <c r="AV47">
        <v>5.8</v>
      </c>
      <c r="AW47">
        <v>3</v>
      </c>
      <c r="AX47">
        <v>24571</v>
      </c>
      <c r="AY47">
        <v>3316</v>
      </c>
      <c r="AZ47">
        <v>15.6</v>
      </c>
      <c r="BA47">
        <v>4.5</v>
      </c>
      <c r="BB47">
        <v>18.6999999999999</v>
      </c>
      <c r="BC47">
        <v>4.8</v>
      </c>
      <c r="BD47">
        <v>18.8</v>
      </c>
      <c r="BE47">
        <v>7.1</v>
      </c>
      <c r="BF47">
        <v>9.4</v>
      </c>
      <c r="BG47">
        <v>2.9</v>
      </c>
      <c r="BH47">
        <v>2.8</v>
      </c>
      <c r="BI47">
        <v>3.3</v>
      </c>
      <c r="BJ47">
        <v>80.2</v>
      </c>
      <c r="BK47">
        <v>11.3</v>
      </c>
      <c r="BL47">
        <v>33.399999999999899</v>
      </c>
      <c r="BM47">
        <v>6.6</v>
      </c>
      <c r="BN47">
        <v>41.6</v>
      </c>
      <c r="BO47">
        <v>8.5</v>
      </c>
      <c r="BP47">
        <v>0.8</v>
      </c>
      <c r="BQ47">
        <v>1.1000000000000001</v>
      </c>
      <c r="BR47">
        <v>8.5</v>
      </c>
      <c r="BS47">
        <v>4.7</v>
      </c>
      <c r="BT47">
        <v>40.299999999999898</v>
      </c>
      <c r="BU47">
        <v>9.1999999999999904</v>
      </c>
      <c r="BV47">
        <v>0</v>
      </c>
      <c r="BW47">
        <v>0.3</v>
      </c>
      <c r="BX47">
        <v>0.69650000000000001</v>
      </c>
      <c r="BY47">
        <v>0.36570000000000003</v>
      </c>
      <c r="BZ47">
        <v>0.64900000000000002</v>
      </c>
      <c r="CA47">
        <v>0.6502</v>
      </c>
      <c r="CB47">
        <v>2.3613</v>
      </c>
      <c r="CC47">
        <v>0.62129999999999996</v>
      </c>
      <c r="CD47">
        <v>0.77470000000000006</v>
      </c>
      <c r="CE47">
        <v>0.30659999999999998</v>
      </c>
      <c r="CF47">
        <v>0.37380000000000002</v>
      </c>
      <c r="CG47">
        <v>0.13489999999999999</v>
      </c>
      <c r="CH47">
        <v>1.59</v>
      </c>
      <c r="CI47">
        <v>0.22550000000000001</v>
      </c>
      <c r="CJ47">
        <v>0.75370000000000004</v>
      </c>
      <c r="CK47">
        <v>0.97940000000000005</v>
      </c>
      <c r="CL47">
        <v>1.7331000000000001</v>
      </c>
      <c r="CM47">
        <v>0.92259999999999998</v>
      </c>
      <c r="CN47">
        <v>0.77529999999999999</v>
      </c>
      <c r="CO47">
        <v>0.75509999999999999</v>
      </c>
      <c r="CP47">
        <v>0.77180000000000004</v>
      </c>
      <c r="CQ47">
        <v>0.70250000000000001</v>
      </c>
      <c r="CR47">
        <v>0</v>
      </c>
      <c r="CS47">
        <v>3.0047000000000001</v>
      </c>
      <c r="CT47">
        <v>0.83450000000000002</v>
      </c>
      <c r="CU47">
        <v>8.6890999999999998</v>
      </c>
      <c r="CV47">
        <v>0.74319999999999997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655</v>
      </c>
      <c r="DR47">
        <v>196</v>
      </c>
      <c r="DS47">
        <v>19.600000000000001</v>
      </c>
      <c r="DT47">
        <v>5.7</v>
      </c>
      <c r="DU47">
        <v>1800</v>
      </c>
      <c r="DV47">
        <v>2.3797849083294999E-2</v>
      </c>
      <c r="DW47">
        <v>3.3471928417000002E-5</v>
      </c>
    </row>
    <row r="48" spans="1:127" x14ac:dyDescent="0.2">
      <c r="A48">
        <v>52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36081115900</v>
      </c>
      <c r="H48" t="s">
        <v>1788</v>
      </c>
      <c r="I48">
        <v>0.1193024</v>
      </c>
      <c r="J48">
        <v>4563</v>
      </c>
      <c r="K48">
        <v>458</v>
      </c>
      <c r="L48">
        <v>1532</v>
      </c>
      <c r="M48">
        <v>27</v>
      </c>
      <c r="N48">
        <v>1399</v>
      </c>
      <c r="O48">
        <v>74</v>
      </c>
      <c r="P48">
        <v>944</v>
      </c>
      <c r="Q48">
        <v>373</v>
      </c>
      <c r="R48">
        <v>193</v>
      </c>
      <c r="S48">
        <v>114</v>
      </c>
      <c r="T48">
        <v>21394</v>
      </c>
      <c r="U48">
        <v>2901</v>
      </c>
      <c r="V48">
        <v>756</v>
      </c>
      <c r="W48">
        <v>242</v>
      </c>
      <c r="X48">
        <v>517</v>
      </c>
      <c r="Y48">
        <v>105</v>
      </c>
      <c r="Z48">
        <v>775</v>
      </c>
      <c r="AA48">
        <v>219</v>
      </c>
      <c r="AB48">
        <v>412</v>
      </c>
      <c r="AC48">
        <v>210</v>
      </c>
      <c r="AD48">
        <v>40</v>
      </c>
      <c r="AE48">
        <v>39.399999999999899</v>
      </c>
      <c r="AF48">
        <v>4260</v>
      </c>
      <c r="AG48">
        <v>472.69999999999902</v>
      </c>
      <c r="AH48">
        <v>1708</v>
      </c>
      <c r="AI48">
        <v>358.6</v>
      </c>
      <c r="AJ48">
        <v>736</v>
      </c>
      <c r="AK48">
        <v>94.599999999999895</v>
      </c>
      <c r="AL48">
        <v>0</v>
      </c>
      <c r="AM48">
        <v>11</v>
      </c>
      <c r="AN48">
        <v>84</v>
      </c>
      <c r="AO48">
        <v>52.799999999999898</v>
      </c>
      <c r="AP48">
        <v>520</v>
      </c>
      <c r="AQ48">
        <v>138</v>
      </c>
      <c r="AR48">
        <v>5</v>
      </c>
      <c r="AS48">
        <v>27</v>
      </c>
      <c r="AT48">
        <v>20.6999999999999</v>
      </c>
      <c r="AU48">
        <v>7.8</v>
      </c>
      <c r="AV48">
        <v>8.3000000000000007</v>
      </c>
      <c r="AW48">
        <v>4.5999999999999996</v>
      </c>
      <c r="AX48">
        <v>21394</v>
      </c>
      <c r="AY48">
        <v>2901</v>
      </c>
      <c r="AZ48">
        <v>21.6999999999999</v>
      </c>
      <c r="BA48">
        <v>6.6</v>
      </c>
      <c r="BB48">
        <v>11.3</v>
      </c>
      <c r="BC48">
        <v>2.6</v>
      </c>
      <c r="BD48">
        <v>17</v>
      </c>
      <c r="BE48">
        <v>4.5</v>
      </c>
      <c r="BF48">
        <v>9</v>
      </c>
      <c r="BG48">
        <v>4.4000000000000004</v>
      </c>
      <c r="BH48">
        <v>2.9</v>
      </c>
      <c r="BI48">
        <v>2.8</v>
      </c>
      <c r="BJ48">
        <v>93.4</v>
      </c>
      <c r="BK48">
        <v>4.4000000000000004</v>
      </c>
      <c r="BL48">
        <v>39.899999999999899</v>
      </c>
      <c r="BM48">
        <v>7.4</v>
      </c>
      <c r="BN48">
        <v>48</v>
      </c>
      <c r="BO48">
        <v>6.1</v>
      </c>
      <c r="BP48">
        <v>0</v>
      </c>
      <c r="BQ48">
        <v>1.9</v>
      </c>
      <c r="BR48">
        <v>6</v>
      </c>
      <c r="BS48">
        <v>3.8</v>
      </c>
      <c r="BT48">
        <v>37.200000000000003</v>
      </c>
      <c r="BU48">
        <v>9.4</v>
      </c>
      <c r="BV48">
        <v>0.1</v>
      </c>
      <c r="BW48">
        <v>0.6</v>
      </c>
      <c r="BX48">
        <v>0.72909999999999997</v>
      </c>
      <c r="BY48">
        <v>0.6321</v>
      </c>
      <c r="BZ48">
        <v>0.75749999999999995</v>
      </c>
      <c r="CA48">
        <v>0.77790000000000004</v>
      </c>
      <c r="CB48">
        <v>2.8965999999999998</v>
      </c>
      <c r="CC48">
        <v>0.77969999999999995</v>
      </c>
      <c r="CD48">
        <v>0.28970000000000001</v>
      </c>
      <c r="CE48">
        <v>0.215</v>
      </c>
      <c r="CF48">
        <v>0.3296</v>
      </c>
      <c r="CG48">
        <v>0.14069999999999999</v>
      </c>
      <c r="CH48">
        <v>0.97499999999999998</v>
      </c>
      <c r="CI48">
        <v>6.08E-2</v>
      </c>
      <c r="CJ48">
        <v>0.85029999999999994</v>
      </c>
      <c r="CK48">
        <v>0.99109999999999998</v>
      </c>
      <c r="CL48">
        <v>1.8413999999999999</v>
      </c>
      <c r="CM48">
        <v>0.96870000000000001</v>
      </c>
      <c r="CN48">
        <v>0.79879999999999995</v>
      </c>
      <c r="CO48">
        <v>0</v>
      </c>
      <c r="CP48">
        <v>0.68840000000000001</v>
      </c>
      <c r="CQ48">
        <v>0.68069999999999997</v>
      </c>
      <c r="CR48">
        <v>0.33729999999999999</v>
      </c>
      <c r="CS48">
        <v>2.5053000000000001</v>
      </c>
      <c r="CT48">
        <v>0.62590000000000001</v>
      </c>
      <c r="CU48">
        <v>8.2184000000000008</v>
      </c>
      <c r="CV48">
        <v>0.67600000000000005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1367</v>
      </c>
      <c r="DR48">
        <v>358</v>
      </c>
      <c r="DS48">
        <v>30</v>
      </c>
      <c r="DT48">
        <v>7</v>
      </c>
      <c r="DU48">
        <v>1638</v>
      </c>
      <c r="DV48">
        <v>2.3419924980494E-2</v>
      </c>
      <c r="DW48">
        <v>3.2938084639E-5</v>
      </c>
    </row>
    <row r="49" spans="1:127" x14ac:dyDescent="0.2">
      <c r="A49">
        <v>53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36081116700</v>
      </c>
      <c r="H49" t="s">
        <v>1787</v>
      </c>
      <c r="I49">
        <v>6.41346E-2</v>
      </c>
      <c r="J49">
        <v>1848</v>
      </c>
      <c r="K49">
        <v>243</v>
      </c>
      <c r="L49">
        <v>711</v>
      </c>
      <c r="M49">
        <v>36</v>
      </c>
      <c r="N49">
        <v>575</v>
      </c>
      <c r="O49">
        <v>60</v>
      </c>
      <c r="P49">
        <v>623</v>
      </c>
      <c r="Q49">
        <v>204</v>
      </c>
      <c r="R49">
        <v>81</v>
      </c>
      <c r="S49">
        <v>64</v>
      </c>
      <c r="T49">
        <v>16177</v>
      </c>
      <c r="U49">
        <v>2987</v>
      </c>
      <c r="V49">
        <v>443</v>
      </c>
      <c r="W49">
        <v>110</v>
      </c>
      <c r="X49">
        <v>162</v>
      </c>
      <c r="Y49">
        <v>69</v>
      </c>
      <c r="Z49">
        <v>283</v>
      </c>
      <c r="AA49">
        <v>80</v>
      </c>
      <c r="AB49">
        <v>163</v>
      </c>
      <c r="AC49">
        <v>59</v>
      </c>
      <c r="AD49">
        <v>44</v>
      </c>
      <c r="AE49">
        <v>33.5</v>
      </c>
      <c r="AF49">
        <v>1677</v>
      </c>
      <c r="AG49">
        <v>256.8</v>
      </c>
      <c r="AH49">
        <v>680</v>
      </c>
      <c r="AI49">
        <v>161.19999999999899</v>
      </c>
      <c r="AJ49">
        <v>121</v>
      </c>
      <c r="AK49">
        <v>34.5</v>
      </c>
      <c r="AL49">
        <v>0</v>
      </c>
      <c r="AM49">
        <v>11</v>
      </c>
      <c r="AN49">
        <v>78</v>
      </c>
      <c r="AO49">
        <v>31.899999999999899</v>
      </c>
      <c r="AP49">
        <v>228</v>
      </c>
      <c r="AQ49">
        <v>66</v>
      </c>
      <c r="AR49">
        <v>5</v>
      </c>
      <c r="AS49">
        <v>8</v>
      </c>
      <c r="AT49">
        <v>33.700000000000003</v>
      </c>
      <c r="AU49">
        <v>9.5</v>
      </c>
      <c r="AV49">
        <v>9.1999999999999904</v>
      </c>
      <c r="AW49">
        <v>7.2</v>
      </c>
      <c r="AX49">
        <v>16177</v>
      </c>
      <c r="AY49">
        <v>2987</v>
      </c>
      <c r="AZ49">
        <v>32.799999999999898</v>
      </c>
      <c r="BA49">
        <v>6</v>
      </c>
      <c r="BB49">
        <v>8.8000000000000007</v>
      </c>
      <c r="BC49">
        <v>3.5</v>
      </c>
      <c r="BD49">
        <v>15.3</v>
      </c>
      <c r="BE49">
        <v>3.8</v>
      </c>
      <c r="BF49">
        <v>8.8000000000000007</v>
      </c>
      <c r="BG49">
        <v>3.1</v>
      </c>
      <c r="BH49">
        <v>7.7</v>
      </c>
      <c r="BI49">
        <v>5.8</v>
      </c>
      <c r="BJ49">
        <v>90.7</v>
      </c>
      <c r="BK49">
        <v>7.1</v>
      </c>
      <c r="BL49">
        <v>38.399999999999899</v>
      </c>
      <c r="BM49">
        <v>7.4</v>
      </c>
      <c r="BN49">
        <v>17</v>
      </c>
      <c r="BO49">
        <v>4.8</v>
      </c>
      <c r="BP49">
        <v>0</v>
      </c>
      <c r="BQ49">
        <v>4.0999999999999996</v>
      </c>
      <c r="BR49">
        <v>13.6</v>
      </c>
      <c r="BS49">
        <v>5.4</v>
      </c>
      <c r="BT49">
        <v>39.700000000000003</v>
      </c>
      <c r="BU49">
        <v>9.5</v>
      </c>
      <c r="BV49">
        <v>0.3</v>
      </c>
      <c r="BW49">
        <v>0.4</v>
      </c>
      <c r="BX49">
        <v>0.89049999999999996</v>
      </c>
      <c r="BY49">
        <v>0.7</v>
      </c>
      <c r="BZ49">
        <v>0.89059999999999995</v>
      </c>
      <c r="CA49">
        <v>0.92190000000000005</v>
      </c>
      <c r="CB49">
        <v>3.403</v>
      </c>
      <c r="CC49">
        <v>0.90290000000000004</v>
      </c>
      <c r="CD49">
        <v>0.15279999999999999</v>
      </c>
      <c r="CE49">
        <v>0.14680000000000001</v>
      </c>
      <c r="CF49">
        <v>0.309</v>
      </c>
      <c r="CG49">
        <v>0.50249999999999995</v>
      </c>
      <c r="CH49">
        <v>1.1111</v>
      </c>
      <c r="CI49">
        <v>7.9799999999999996E-2</v>
      </c>
      <c r="CJ49">
        <v>0.82230000000000003</v>
      </c>
      <c r="CK49">
        <v>0.98970000000000002</v>
      </c>
      <c r="CL49">
        <v>1.8120000000000001</v>
      </c>
      <c r="CM49">
        <v>0.95469999999999999</v>
      </c>
      <c r="CN49">
        <v>0.64070000000000005</v>
      </c>
      <c r="CO49">
        <v>0</v>
      </c>
      <c r="CP49">
        <v>0.88629999999999998</v>
      </c>
      <c r="CQ49">
        <v>0.69889999999999997</v>
      </c>
      <c r="CR49">
        <v>0.46750000000000003</v>
      </c>
      <c r="CS49">
        <v>2.6934</v>
      </c>
      <c r="CT49">
        <v>0.71740000000000004</v>
      </c>
      <c r="CU49">
        <v>9.0195000000000007</v>
      </c>
      <c r="CV49">
        <v>0.78480000000000005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</v>
      </c>
      <c r="DQ49">
        <v>712</v>
      </c>
      <c r="DR49">
        <v>197</v>
      </c>
      <c r="DS49">
        <v>38.5</v>
      </c>
      <c r="DT49">
        <v>9.3000000000000007</v>
      </c>
      <c r="DU49">
        <v>1766</v>
      </c>
      <c r="DV49">
        <v>2.1321311584142001E-2</v>
      </c>
      <c r="DW49">
        <v>1.8087827947E-5</v>
      </c>
    </row>
    <row r="50" spans="1:127" x14ac:dyDescent="0.2">
      <c r="A50">
        <v>54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36081117100</v>
      </c>
      <c r="H50" t="s">
        <v>1786</v>
      </c>
      <c r="I50">
        <v>0.15349099999999999</v>
      </c>
      <c r="J50">
        <v>2512</v>
      </c>
      <c r="K50">
        <v>304</v>
      </c>
      <c r="L50">
        <v>995</v>
      </c>
      <c r="M50">
        <v>48</v>
      </c>
      <c r="N50">
        <v>928</v>
      </c>
      <c r="O50">
        <v>67</v>
      </c>
      <c r="P50">
        <v>530</v>
      </c>
      <c r="Q50">
        <v>174</v>
      </c>
      <c r="R50">
        <v>63</v>
      </c>
      <c r="S50">
        <v>40</v>
      </c>
      <c r="T50">
        <v>25710</v>
      </c>
      <c r="U50">
        <v>3601</v>
      </c>
      <c r="V50">
        <v>323</v>
      </c>
      <c r="W50">
        <v>107</v>
      </c>
      <c r="X50">
        <v>389</v>
      </c>
      <c r="Y50">
        <v>71</v>
      </c>
      <c r="Z50">
        <v>420</v>
      </c>
      <c r="AA50">
        <v>127</v>
      </c>
      <c r="AB50">
        <v>218</v>
      </c>
      <c r="AC50">
        <v>68</v>
      </c>
      <c r="AD50">
        <v>75</v>
      </c>
      <c r="AE50">
        <v>48.299999999999898</v>
      </c>
      <c r="AF50">
        <v>1828</v>
      </c>
      <c r="AG50">
        <v>355.89999999999901</v>
      </c>
      <c r="AH50">
        <v>542</v>
      </c>
      <c r="AI50">
        <v>164</v>
      </c>
      <c r="AJ50">
        <v>371</v>
      </c>
      <c r="AK50">
        <v>89.799999999999898</v>
      </c>
      <c r="AL50">
        <v>0</v>
      </c>
      <c r="AM50">
        <v>11</v>
      </c>
      <c r="AN50">
        <v>75</v>
      </c>
      <c r="AO50">
        <v>48.2</v>
      </c>
      <c r="AP50">
        <v>390</v>
      </c>
      <c r="AQ50">
        <v>74</v>
      </c>
      <c r="AR50">
        <v>31</v>
      </c>
      <c r="AS50">
        <v>19</v>
      </c>
      <c r="AT50">
        <v>21.1</v>
      </c>
      <c r="AU50">
        <v>6.7</v>
      </c>
      <c r="AV50">
        <v>5</v>
      </c>
      <c r="AW50">
        <v>3.1</v>
      </c>
      <c r="AX50">
        <v>25710</v>
      </c>
      <c r="AY50">
        <v>3601</v>
      </c>
      <c r="AZ50">
        <v>17.6999999999999</v>
      </c>
      <c r="BA50">
        <v>5.6</v>
      </c>
      <c r="BB50">
        <v>15.5</v>
      </c>
      <c r="BC50">
        <v>3.2</v>
      </c>
      <c r="BD50">
        <v>16.6999999999999</v>
      </c>
      <c r="BE50">
        <v>4.5999999999999996</v>
      </c>
      <c r="BF50">
        <v>8.6999999999999904</v>
      </c>
      <c r="BG50">
        <v>2.7</v>
      </c>
      <c r="BH50">
        <v>8.1</v>
      </c>
      <c r="BI50">
        <v>5.2</v>
      </c>
      <c r="BJ50">
        <v>72.799999999999898</v>
      </c>
      <c r="BK50">
        <v>11.1</v>
      </c>
      <c r="BL50">
        <v>22.3</v>
      </c>
      <c r="BM50">
        <v>6.2</v>
      </c>
      <c r="BN50">
        <v>37.299999999999898</v>
      </c>
      <c r="BO50">
        <v>8.8000000000000007</v>
      </c>
      <c r="BP50">
        <v>0</v>
      </c>
      <c r="BQ50">
        <v>3</v>
      </c>
      <c r="BR50">
        <v>8.1</v>
      </c>
      <c r="BS50">
        <v>5.2</v>
      </c>
      <c r="BT50">
        <v>42</v>
      </c>
      <c r="BU50">
        <v>7.8</v>
      </c>
      <c r="BV50">
        <v>1.2</v>
      </c>
      <c r="BW50">
        <v>0.7</v>
      </c>
      <c r="BX50">
        <v>0.73599999999999999</v>
      </c>
      <c r="BY50">
        <v>0.27650000000000002</v>
      </c>
      <c r="BZ50">
        <v>0.60899999999999999</v>
      </c>
      <c r="CA50">
        <v>0.70420000000000005</v>
      </c>
      <c r="CB50">
        <v>2.3256000000000001</v>
      </c>
      <c r="CC50">
        <v>0.61180000000000001</v>
      </c>
      <c r="CD50">
        <v>0.5665</v>
      </c>
      <c r="CE50">
        <v>0.1993</v>
      </c>
      <c r="CF50">
        <v>0.30009999999999998</v>
      </c>
      <c r="CG50">
        <v>0.52900000000000003</v>
      </c>
      <c r="CH50">
        <v>1.595</v>
      </c>
      <c r="CI50">
        <v>0.22939999999999999</v>
      </c>
      <c r="CJ50">
        <v>0.71909999999999996</v>
      </c>
      <c r="CK50">
        <v>0.9224</v>
      </c>
      <c r="CL50">
        <v>1.6415</v>
      </c>
      <c r="CM50">
        <v>0.87109999999999999</v>
      </c>
      <c r="CN50">
        <v>0.76170000000000004</v>
      </c>
      <c r="CO50">
        <v>0</v>
      </c>
      <c r="CP50">
        <v>0.75819999999999999</v>
      </c>
      <c r="CQ50">
        <v>0.71340000000000003</v>
      </c>
      <c r="CR50">
        <v>0.72799999999999998</v>
      </c>
      <c r="CS50">
        <v>2.9613999999999998</v>
      </c>
      <c r="CT50">
        <v>0.81940000000000002</v>
      </c>
      <c r="CU50">
        <v>8.5234000000000005</v>
      </c>
      <c r="CV50">
        <v>0.71909999999999996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667</v>
      </c>
      <c r="DR50">
        <v>210</v>
      </c>
      <c r="DS50">
        <v>26.6</v>
      </c>
      <c r="DT50">
        <v>7.6</v>
      </c>
      <c r="DU50">
        <v>3539</v>
      </c>
      <c r="DV50">
        <v>3.1966330289795002E-2</v>
      </c>
      <c r="DW50">
        <v>4.2716681527999999E-5</v>
      </c>
    </row>
    <row r="51" spans="1:127" x14ac:dyDescent="0.2">
      <c r="A51">
        <v>55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36081117500</v>
      </c>
      <c r="H51" t="s">
        <v>1785</v>
      </c>
      <c r="I51">
        <v>0.2171797</v>
      </c>
      <c r="J51">
        <v>5149</v>
      </c>
      <c r="K51">
        <v>438</v>
      </c>
      <c r="L51">
        <v>2064</v>
      </c>
      <c r="M51">
        <v>51</v>
      </c>
      <c r="N51">
        <v>1937</v>
      </c>
      <c r="O51">
        <v>96</v>
      </c>
      <c r="P51">
        <v>276</v>
      </c>
      <c r="Q51">
        <v>144</v>
      </c>
      <c r="R51">
        <v>122</v>
      </c>
      <c r="S51">
        <v>93</v>
      </c>
      <c r="T51">
        <v>32028</v>
      </c>
      <c r="U51">
        <v>3582</v>
      </c>
      <c r="V51">
        <v>712</v>
      </c>
      <c r="W51">
        <v>229</v>
      </c>
      <c r="X51">
        <v>957</v>
      </c>
      <c r="Y51">
        <v>179</v>
      </c>
      <c r="Z51">
        <v>801</v>
      </c>
      <c r="AA51">
        <v>199</v>
      </c>
      <c r="AB51">
        <v>297</v>
      </c>
      <c r="AC51">
        <v>141</v>
      </c>
      <c r="AD51">
        <v>44</v>
      </c>
      <c r="AE51">
        <v>47.799999999999898</v>
      </c>
      <c r="AF51">
        <v>3415</v>
      </c>
      <c r="AG51">
        <v>541.89999999999895</v>
      </c>
      <c r="AH51">
        <v>939</v>
      </c>
      <c r="AI51">
        <v>258.60000000000002</v>
      </c>
      <c r="AJ51">
        <v>554</v>
      </c>
      <c r="AK51">
        <v>127.099999999999</v>
      </c>
      <c r="AL51">
        <v>0</v>
      </c>
      <c r="AM51">
        <v>16</v>
      </c>
      <c r="AN51">
        <v>45</v>
      </c>
      <c r="AO51">
        <v>32</v>
      </c>
      <c r="AP51">
        <v>500</v>
      </c>
      <c r="AQ51">
        <v>150</v>
      </c>
      <c r="AR51">
        <v>8</v>
      </c>
      <c r="AS51">
        <v>3</v>
      </c>
      <c r="AT51">
        <v>5.4</v>
      </c>
      <c r="AU51">
        <v>2.8</v>
      </c>
      <c r="AV51">
        <v>4.7</v>
      </c>
      <c r="AW51">
        <v>3.3</v>
      </c>
      <c r="AX51">
        <v>32028</v>
      </c>
      <c r="AY51">
        <v>3582</v>
      </c>
      <c r="AZ51">
        <v>17.1999999999999</v>
      </c>
      <c r="BA51">
        <v>4.9000000000000004</v>
      </c>
      <c r="BB51">
        <v>18.600000000000001</v>
      </c>
      <c r="BC51">
        <v>3.4</v>
      </c>
      <c r="BD51">
        <v>15.6</v>
      </c>
      <c r="BE51">
        <v>3.6</v>
      </c>
      <c r="BF51">
        <v>5.8</v>
      </c>
      <c r="BG51">
        <v>2.6</v>
      </c>
      <c r="BH51">
        <v>2.2999999999999998</v>
      </c>
      <c r="BI51">
        <v>2.5</v>
      </c>
      <c r="BJ51">
        <v>66.299999999999898</v>
      </c>
      <c r="BK51">
        <v>8.9</v>
      </c>
      <c r="BL51">
        <v>19.3</v>
      </c>
      <c r="BM51">
        <v>5</v>
      </c>
      <c r="BN51">
        <v>26.8</v>
      </c>
      <c r="BO51">
        <v>6.1</v>
      </c>
      <c r="BP51">
        <v>0</v>
      </c>
      <c r="BQ51">
        <v>1.4</v>
      </c>
      <c r="BR51">
        <v>2.2999999999999998</v>
      </c>
      <c r="BS51">
        <v>1.6</v>
      </c>
      <c r="BT51">
        <v>25.8</v>
      </c>
      <c r="BU51">
        <v>7.5</v>
      </c>
      <c r="BV51">
        <v>0.2</v>
      </c>
      <c r="BW51">
        <v>0.1</v>
      </c>
      <c r="BX51">
        <v>0.20519999999999999</v>
      </c>
      <c r="BY51">
        <v>0.2394</v>
      </c>
      <c r="BZ51">
        <v>0.39350000000000002</v>
      </c>
      <c r="CA51">
        <v>0.69340000000000002</v>
      </c>
      <c r="CB51">
        <v>1.5315000000000001</v>
      </c>
      <c r="CC51">
        <v>0.36359999999999998</v>
      </c>
      <c r="CD51">
        <v>0.7702</v>
      </c>
      <c r="CE51">
        <v>0.15529999999999999</v>
      </c>
      <c r="CF51">
        <v>7.6700000000000004E-2</v>
      </c>
      <c r="CG51">
        <v>0.10340000000000001</v>
      </c>
      <c r="CH51">
        <v>1.1055999999999999</v>
      </c>
      <c r="CI51">
        <v>7.8200000000000006E-2</v>
      </c>
      <c r="CJ51">
        <v>0.68969999999999998</v>
      </c>
      <c r="CK51">
        <v>0.89680000000000004</v>
      </c>
      <c r="CL51">
        <v>1.5865</v>
      </c>
      <c r="CM51">
        <v>0.83360000000000001</v>
      </c>
      <c r="CN51">
        <v>0.71730000000000005</v>
      </c>
      <c r="CO51">
        <v>0</v>
      </c>
      <c r="CP51">
        <v>0.4526</v>
      </c>
      <c r="CQ51">
        <v>0.59670000000000001</v>
      </c>
      <c r="CR51">
        <v>0.37730000000000002</v>
      </c>
      <c r="CS51">
        <v>2.1438999999999999</v>
      </c>
      <c r="CT51">
        <v>0.45329999999999998</v>
      </c>
      <c r="CU51">
        <v>6.3674999999999997</v>
      </c>
      <c r="CV51">
        <v>0.38790000000000002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917</v>
      </c>
      <c r="DR51">
        <v>285</v>
      </c>
      <c r="DS51">
        <v>17.8</v>
      </c>
      <c r="DT51">
        <v>5.6</v>
      </c>
      <c r="DU51">
        <v>2500</v>
      </c>
      <c r="DV51">
        <v>2.9950677214008001E-2</v>
      </c>
      <c r="DW51">
        <v>5.1589750950000002E-5</v>
      </c>
    </row>
    <row r="52" spans="1:127" x14ac:dyDescent="0.2">
      <c r="A52">
        <v>56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36081118500</v>
      </c>
      <c r="H52" t="s">
        <v>1784</v>
      </c>
      <c r="I52">
        <v>5.98763E-2</v>
      </c>
      <c r="J52">
        <v>2312</v>
      </c>
      <c r="K52">
        <v>240</v>
      </c>
      <c r="L52">
        <v>754</v>
      </c>
      <c r="M52">
        <v>27</v>
      </c>
      <c r="N52">
        <v>705</v>
      </c>
      <c r="O52">
        <v>39</v>
      </c>
      <c r="P52">
        <v>454</v>
      </c>
      <c r="Q52">
        <v>169</v>
      </c>
      <c r="R52">
        <v>85</v>
      </c>
      <c r="S52">
        <v>47</v>
      </c>
      <c r="T52">
        <v>21963</v>
      </c>
      <c r="U52">
        <v>3564</v>
      </c>
      <c r="V52">
        <v>478</v>
      </c>
      <c r="W52">
        <v>112</v>
      </c>
      <c r="X52">
        <v>264</v>
      </c>
      <c r="Y52">
        <v>74</v>
      </c>
      <c r="Z52">
        <v>417</v>
      </c>
      <c r="AA52">
        <v>103</v>
      </c>
      <c r="AB52">
        <v>157</v>
      </c>
      <c r="AC52">
        <v>59</v>
      </c>
      <c r="AD52">
        <v>86</v>
      </c>
      <c r="AE52">
        <v>41.6</v>
      </c>
      <c r="AF52">
        <v>2011</v>
      </c>
      <c r="AG52">
        <v>259.60000000000002</v>
      </c>
      <c r="AH52">
        <v>816</v>
      </c>
      <c r="AI52">
        <v>188.4</v>
      </c>
      <c r="AJ52">
        <v>212</v>
      </c>
      <c r="AK52">
        <v>52.399999999999899</v>
      </c>
      <c r="AL52">
        <v>0</v>
      </c>
      <c r="AM52">
        <v>11</v>
      </c>
      <c r="AN52">
        <v>82</v>
      </c>
      <c r="AO52">
        <v>39.6</v>
      </c>
      <c r="AP52">
        <v>256</v>
      </c>
      <c r="AQ52">
        <v>56</v>
      </c>
      <c r="AR52">
        <v>0</v>
      </c>
      <c r="AS52">
        <v>11</v>
      </c>
      <c r="AT52">
        <v>19.600000000000001</v>
      </c>
      <c r="AU52">
        <v>7.6</v>
      </c>
      <c r="AV52">
        <v>6.7</v>
      </c>
      <c r="AW52">
        <v>3.7</v>
      </c>
      <c r="AX52">
        <v>21963</v>
      </c>
      <c r="AY52">
        <v>3564</v>
      </c>
      <c r="AZ52">
        <v>28.1999999999999</v>
      </c>
      <c r="BA52">
        <v>6.1</v>
      </c>
      <c r="BB52">
        <v>11.4</v>
      </c>
      <c r="BC52">
        <v>3.3</v>
      </c>
      <c r="BD52">
        <v>18</v>
      </c>
      <c r="BE52">
        <v>4</v>
      </c>
      <c r="BF52">
        <v>6.8</v>
      </c>
      <c r="BG52">
        <v>2.8</v>
      </c>
      <c r="BH52">
        <v>12.1999999999999</v>
      </c>
      <c r="BI52">
        <v>5.9</v>
      </c>
      <c r="BJ52">
        <v>87</v>
      </c>
      <c r="BK52">
        <v>6.7</v>
      </c>
      <c r="BL52">
        <v>37.1</v>
      </c>
      <c r="BM52">
        <v>7.6</v>
      </c>
      <c r="BN52">
        <v>28.1</v>
      </c>
      <c r="BO52">
        <v>6.9</v>
      </c>
      <c r="BP52">
        <v>0</v>
      </c>
      <c r="BQ52">
        <v>3.9</v>
      </c>
      <c r="BR52">
        <v>11.6</v>
      </c>
      <c r="BS52">
        <v>5.6</v>
      </c>
      <c r="BT52">
        <v>36.299999999999898</v>
      </c>
      <c r="BU52">
        <v>7.7</v>
      </c>
      <c r="BV52">
        <v>0</v>
      </c>
      <c r="BW52">
        <v>0.5</v>
      </c>
      <c r="BX52">
        <v>0.7097</v>
      </c>
      <c r="BY52">
        <v>0.47960000000000003</v>
      </c>
      <c r="BZ52">
        <v>0.73919999999999997</v>
      </c>
      <c r="CA52">
        <v>0.86860000000000004</v>
      </c>
      <c r="CB52">
        <v>2.7970000000000002</v>
      </c>
      <c r="CC52">
        <v>0.75160000000000005</v>
      </c>
      <c r="CD52">
        <v>0.29570000000000002</v>
      </c>
      <c r="CE52">
        <v>0.2661</v>
      </c>
      <c r="CF52">
        <v>0.13819999999999999</v>
      </c>
      <c r="CG52">
        <v>0.72899999999999998</v>
      </c>
      <c r="CH52">
        <v>1.429</v>
      </c>
      <c r="CI52">
        <v>0.15390000000000001</v>
      </c>
      <c r="CJ52">
        <v>0.79410000000000003</v>
      </c>
      <c r="CK52">
        <v>0.98680000000000001</v>
      </c>
      <c r="CL52">
        <v>1.7808999999999999</v>
      </c>
      <c r="CM52">
        <v>0.94520000000000004</v>
      </c>
      <c r="CN52">
        <v>0.72609999999999997</v>
      </c>
      <c r="CO52">
        <v>0</v>
      </c>
      <c r="CP52">
        <v>0.85109999999999997</v>
      </c>
      <c r="CQ52">
        <v>0.67430000000000001</v>
      </c>
      <c r="CR52">
        <v>0</v>
      </c>
      <c r="CS52">
        <v>2.2515000000000001</v>
      </c>
      <c r="CT52">
        <v>0.49969999999999998</v>
      </c>
      <c r="CU52">
        <v>8.2584</v>
      </c>
      <c r="CV52">
        <v>0.68200000000000005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730</v>
      </c>
      <c r="DR52">
        <v>198</v>
      </c>
      <c r="DS52">
        <v>31.6</v>
      </c>
      <c r="DT52">
        <v>6.8</v>
      </c>
      <c r="DU52">
        <v>956</v>
      </c>
      <c r="DV52">
        <v>2.8332714264577001E-2</v>
      </c>
      <c r="DW52">
        <v>1.6580881445000001E-5</v>
      </c>
    </row>
    <row r="53" spans="1:127" x14ac:dyDescent="0.2">
      <c r="A53">
        <v>57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36081118700</v>
      </c>
      <c r="H53" t="s">
        <v>1783</v>
      </c>
      <c r="I53">
        <v>7.2291800000000003E-2</v>
      </c>
      <c r="J53">
        <v>2346</v>
      </c>
      <c r="K53">
        <v>327</v>
      </c>
      <c r="L53">
        <v>784</v>
      </c>
      <c r="M53">
        <v>47</v>
      </c>
      <c r="N53">
        <v>721</v>
      </c>
      <c r="O53">
        <v>68</v>
      </c>
      <c r="P53">
        <v>372</v>
      </c>
      <c r="Q53">
        <v>177</v>
      </c>
      <c r="R53">
        <v>115</v>
      </c>
      <c r="S53">
        <v>68</v>
      </c>
      <c r="T53">
        <v>22632</v>
      </c>
      <c r="U53">
        <v>3113</v>
      </c>
      <c r="V53">
        <v>535</v>
      </c>
      <c r="W53">
        <v>138</v>
      </c>
      <c r="X53">
        <v>368</v>
      </c>
      <c r="Y53">
        <v>93</v>
      </c>
      <c r="Z53">
        <v>431</v>
      </c>
      <c r="AA53">
        <v>128</v>
      </c>
      <c r="AB53">
        <v>181</v>
      </c>
      <c r="AC53">
        <v>69</v>
      </c>
      <c r="AD53">
        <v>20</v>
      </c>
      <c r="AE53">
        <v>25.6</v>
      </c>
      <c r="AF53">
        <v>2055</v>
      </c>
      <c r="AG53">
        <v>342.8</v>
      </c>
      <c r="AH53">
        <v>809</v>
      </c>
      <c r="AI53">
        <v>216.4</v>
      </c>
      <c r="AJ53">
        <v>226</v>
      </c>
      <c r="AK53">
        <v>62.2</v>
      </c>
      <c r="AL53">
        <v>0</v>
      </c>
      <c r="AM53">
        <v>11</v>
      </c>
      <c r="AN53">
        <v>81</v>
      </c>
      <c r="AO53">
        <v>44.399999999999899</v>
      </c>
      <c r="AP53">
        <v>267</v>
      </c>
      <c r="AQ53">
        <v>72</v>
      </c>
      <c r="AR53">
        <v>11</v>
      </c>
      <c r="AS53">
        <v>5</v>
      </c>
      <c r="AT53">
        <v>15.9</v>
      </c>
      <c r="AU53">
        <v>7.3</v>
      </c>
      <c r="AV53">
        <v>9.3000000000000007</v>
      </c>
      <c r="AW53">
        <v>4.9000000000000004</v>
      </c>
      <c r="AX53">
        <v>22632</v>
      </c>
      <c r="AY53">
        <v>3113</v>
      </c>
      <c r="AZ53">
        <v>30.6</v>
      </c>
      <c r="BA53">
        <v>6.4</v>
      </c>
      <c r="BB53">
        <v>15.6999999999999</v>
      </c>
      <c r="BC53">
        <v>4.4000000000000004</v>
      </c>
      <c r="BD53">
        <v>18.399999999999899</v>
      </c>
      <c r="BE53">
        <v>4.8</v>
      </c>
      <c r="BF53">
        <v>7.7</v>
      </c>
      <c r="BG53">
        <v>2.9</v>
      </c>
      <c r="BH53">
        <v>2.8</v>
      </c>
      <c r="BI53">
        <v>3.5</v>
      </c>
      <c r="BJ53">
        <v>87.599999999999895</v>
      </c>
      <c r="BK53">
        <v>8</v>
      </c>
      <c r="BL53">
        <v>36.700000000000003</v>
      </c>
      <c r="BM53">
        <v>8.5</v>
      </c>
      <c r="BN53">
        <v>28.8</v>
      </c>
      <c r="BO53">
        <v>7.7</v>
      </c>
      <c r="BP53">
        <v>0</v>
      </c>
      <c r="BQ53">
        <v>3.8</v>
      </c>
      <c r="BR53">
        <v>11.1999999999999</v>
      </c>
      <c r="BS53">
        <v>6.1</v>
      </c>
      <c r="BT53">
        <v>37</v>
      </c>
      <c r="BU53">
        <v>8.6999999999999904</v>
      </c>
      <c r="BV53">
        <v>0.5</v>
      </c>
      <c r="BW53">
        <v>0.2</v>
      </c>
      <c r="BX53">
        <v>0.62309999999999999</v>
      </c>
      <c r="BY53">
        <v>0.70589999999999997</v>
      </c>
      <c r="BZ53">
        <v>0.7167</v>
      </c>
      <c r="CA53">
        <v>0.8982</v>
      </c>
      <c r="CB53">
        <v>2.944</v>
      </c>
      <c r="CC53">
        <v>0.79359999999999997</v>
      </c>
      <c r="CD53">
        <v>0.57989999999999997</v>
      </c>
      <c r="CE53">
        <v>0.28249999999999997</v>
      </c>
      <c r="CF53">
        <v>0.20749999999999999</v>
      </c>
      <c r="CG53">
        <v>0.1341</v>
      </c>
      <c r="CH53">
        <v>1.204</v>
      </c>
      <c r="CI53">
        <v>9.5699999999999993E-2</v>
      </c>
      <c r="CJ53">
        <v>0.79959999999999998</v>
      </c>
      <c r="CK53">
        <v>0.98619999999999997</v>
      </c>
      <c r="CL53">
        <v>1.7858000000000001</v>
      </c>
      <c r="CM53">
        <v>0.94630000000000003</v>
      </c>
      <c r="CN53">
        <v>0.72899999999999998</v>
      </c>
      <c r="CO53">
        <v>0</v>
      </c>
      <c r="CP53">
        <v>0.84330000000000005</v>
      </c>
      <c r="CQ53">
        <v>0.67930000000000001</v>
      </c>
      <c r="CR53">
        <v>0.57950000000000002</v>
      </c>
      <c r="CS53">
        <v>2.8311000000000002</v>
      </c>
      <c r="CT53">
        <v>0.77410000000000001</v>
      </c>
      <c r="CU53">
        <v>8.7649000000000008</v>
      </c>
      <c r="CV53">
        <v>0.75249999999999995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666</v>
      </c>
      <c r="DR53">
        <v>221</v>
      </c>
      <c r="DS53">
        <v>28.399999999999899</v>
      </c>
      <c r="DT53">
        <v>7</v>
      </c>
      <c r="DU53">
        <v>860</v>
      </c>
      <c r="DV53">
        <v>2.1079166987781998E-2</v>
      </c>
      <c r="DW53">
        <v>1.9888118743000001E-5</v>
      </c>
    </row>
    <row r="54" spans="1:127" x14ac:dyDescent="0.2">
      <c r="A54">
        <v>58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36081118900</v>
      </c>
      <c r="H54" t="s">
        <v>1782</v>
      </c>
      <c r="I54">
        <v>7.8128100000000006E-2</v>
      </c>
      <c r="J54">
        <v>2492</v>
      </c>
      <c r="K54">
        <v>212</v>
      </c>
      <c r="L54">
        <v>755</v>
      </c>
      <c r="M54">
        <v>25</v>
      </c>
      <c r="N54">
        <v>712</v>
      </c>
      <c r="O54">
        <v>35</v>
      </c>
      <c r="P54">
        <v>346</v>
      </c>
      <c r="Q54">
        <v>134</v>
      </c>
      <c r="R54">
        <v>68</v>
      </c>
      <c r="S54">
        <v>40</v>
      </c>
      <c r="T54">
        <v>25158</v>
      </c>
      <c r="U54">
        <v>3290</v>
      </c>
      <c r="V54">
        <v>482</v>
      </c>
      <c r="W54">
        <v>131</v>
      </c>
      <c r="X54">
        <v>493</v>
      </c>
      <c r="Y54">
        <v>112</v>
      </c>
      <c r="Z54">
        <v>324</v>
      </c>
      <c r="AA54">
        <v>80</v>
      </c>
      <c r="AB54">
        <v>207</v>
      </c>
      <c r="AC54">
        <v>66</v>
      </c>
      <c r="AD54">
        <v>34</v>
      </c>
      <c r="AE54">
        <v>22.6</v>
      </c>
      <c r="AF54">
        <v>2216</v>
      </c>
      <c r="AG54">
        <v>230.69999999999899</v>
      </c>
      <c r="AH54">
        <v>718</v>
      </c>
      <c r="AI54">
        <v>159.4</v>
      </c>
      <c r="AJ54">
        <v>11</v>
      </c>
      <c r="AK54">
        <v>10.6</v>
      </c>
      <c r="AL54">
        <v>0</v>
      </c>
      <c r="AM54">
        <v>11</v>
      </c>
      <c r="AN54">
        <v>60</v>
      </c>
      <c r="AO54">
        <v>29.399999999999899</v>
      </c>
      <c r="AP54">
        <v>121</v>
      </c>
      <c r="AQ54">
        <v>45</v>
      </c>
      <c r="AR54">
        <v>0</v>
      </c>
      <c r="AS54">
        <v>11</v>
      </c>
      <c r="AT54">
        <v>13.9</v>
      </c>
      <c r="AU54">
        <v>5.6</v>
      </c>
      <c r="AV54">
        <v>5.6</v>
      </c>
      <c r="AW54">
        <v>3.1</v>
      </c>
      <c r="AX54">
        <v>25158</v>
      </c>
      <c r="AY54">
        <v>3290</v>
      </c>
      <c r="AZ54">
        <v>25.1999999999999</v>
      </c>
      <c r="BA54">
        <v>5.5</v>
      </c>
      <c r="BB54">
        <v>19.8</v>
      </c>
      <c r="BC54">
        <v>4</v>
      </c>
      <c r="BD54">
        <v>13</v>
      </c>
      <c r="BE54">
        <v>3</v>
      </c>
      <c r="BF54">
        <v>8.3000000000000007</v>
      </c>
      <c r="BG54">
        <v>2.6</v>
      </c>
      <c r="BH54">
        <v>4.8</v>
      </c>
      <c r="BI54">
        <v>3.2</v>
      </c>
      <c r="BJ54">
        <v>88.9</v>
      </c>
      <c r="BK54">
        <v>5.3</v>
      </c>
      <c r="BL54">
        <v>29.3</v>
      </c>
      <c r="BM54">
        <v>6.1</v>
      </c>
      <c r="BN54">
        <v>1.5</v>
      </c>
      <c r="BO54">
        <v>1.4</v>
      </c>
      <c r="BP54">
        <v>0</v>
      </c>
      <c r="BQ54">
        <v>3.9</v>
      </c>
      <c r="BR54">
        <v>8.4</v>
      </c>
      <c r="BS54">
        <v>4.0999999999999996</v>
      </c>
      <c r="BT54">
        <v>17</v>
      </c>
      <c r="BU54">
        <v>6.1</v>
      </c>
      <c r="BV54">
        <v>0</v>
      </c>
      <c r="BW54">
        <v>0.4</v>
      </c>
      <c r="BX54">
        <v>0.56530000000000002</v>
      </c>
      <c r="BY54">
        <v>0.34300000000000003</v>
      </c>
      <c r="BZ54">
        <v>0.62729999999999997</v>
      </c>
      <c r="CA54">
        <v>0.82840000000000003</v>
      </c>
      <c r="CB54">
        <v>2.3639999999999999</v>
      </c>
      <c r="CC54">
        <v>0.62239999999999995</v>
      </c>
      <c r="CD54">
        <v>0.82079999999999997</v>
      </c>
      <c r="CE54">
        <v>9.0999999999999998E-2</v>
      </c>
      <c r="CF54">
        <v>0.26069999999999999</v>
      </c>
      <c r="CG54">
        <v>0.28620000000000001</v>
      </c>
      <c r="CH54">
        <v>1.4588000000000001</v>
      </c>
      <c r="CI54">
        <v>0.16400000000000001</v>
      </c>
      <c r="CJ54">
        <v>0.80830000000000002</v>
      </c>
      <c r="CK54">
        <v>0.96499999999999997</v>
      </c>
      <c r="CL54">
        <v>1.7733000000000001</v>
      </c>
      <c r="CM54">
        <v>0.94089999999999996</v>
      </c>
      <c r="CN54">
        <v>0.28070000000000001</v>
      </c>
      <c r="CO54">
        <v>0</v>
      </c>
      <c r="CP54">
        <v>0.7681</v>
      </c>
      <c r="CQ54">
        <v>0.5131</v>
      </c>
      <c r="CR54">
        <v>0</v>
      </c>
      <c r="CS54">
        <v>1.5619000000000001</v>
      </c>
      <c r="CT54">
        <v>0.2233</v>
      </c>
      <c r="CU54">
        <v>7.1580000000000004</v>
      </c>
      <c r="CV54">
        <v>0.51780000000000004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564</v>
      </c>
      <c r="DR54">
        <v>183</v>
      </c>
      <c r="DS54">
        <v>22.6</v>
      </c>
      <c r="DT54">
        <v>6.7</v>
      </c>
      <c r="DU54">
        <v>1049</v>
      </c>
      <c r="DV54">
        <v>1.9101068675624E-2</v>
      </c>
      <c r="DW54">
        <v>2.1582789810999999E-5</v>
      </c>
    </row>
    <row r="55" spans="1:127" x14ac:dyDescent="0.2">
      <c r="A55">
        <v>59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36081119100</v>
      </c>
      <c r="H55" t="s">
        <v>1781</v>
      </c>
      <c r="I55">
        <v>8.4048200000000003E-2</v>
      </c>
      <c r="J55">
        <v>3333</v>
      </c>
      <c r="K55">
        <v>464</v>
      </c>
      <c r="L55">
        <v>1087</v>
      </c>
      <c r="M55">
        <v>51</v>
      </c>
      <c r="N55">
        <v>1003</v>
      </c>
      <c r="O55">
        <v>78</v>
      </c>
      <c r="P55">
        <v>512</v>
      </c>
      <c r="Q55">
        <v>264</v>
      </c>
      <c r="R55">
        <v>63</v>
      </c>
      <c r="S55">
        <v>48</v>
      </c>
      <c r="T55">
        <v>22450</v>
      </c>
      <c r="U55">
        <v>3331</v>
      </c>
      <c r="V55">
        <v>466</v>
      </c>
      <c r="W55">
        <v>124</v>
      </c>
      <c r="X55">
        <v>191</v>
      </c>
      <c r="Y55">
        <v>75</v>
      </c>
      <c r="Z55">
        <v>619</v>
      </c>
      <c r="AA55">
        <v>168</v>
      </c>
      <c r="AB55">
        <v>146</v>
      </c>
      <c r="AC55">
        <v>73</v>
      </c>
      <c r="AD55">
        <v>33</v>
      </c>
      <c r="AE55">
        <v>25</v>
      </c>
      <c r="AF55">
        <v>3124</v>
      </c>
      <c r="AG55">
        <v>470.8</v>
      </c>
      <c r="AH55">
        <v>1133</v>
      </c>
      <c r="AI55">
        <v>265.69999999999902</v>
      </c>
      <c r="AJ55">
        <v>135</v>
      </c>
      <c r="AK55">
        <v>58.1</v>
      </c>
      <c r="AL55">
        <v>0</v>
      </c>
      <c r="AM55">
        <v>11</v>
      </c>
      <c r="AN55">
        <v>100</v>
      </c>
      <c r="AO55">
        <v>60.799999999999898</v>
      </c>
      <c r="AP55">
        <v>285</v>
      </c>
      <c r="AQ55">
        <v>97</v>
      </c>
      <c r="AR55">
        <v>0</v>
      </c>
      <c r="AS55">
        <v>11</v>
      </c>
      <c r="AT55">
        <v>15.4</v>
      </c>
      <c r="AU55">
        <v>7.7</v>
      </c>
      <c r="AV55">
        <v>3.4</v>
      </c>
      <c r="AW55">
        <v>2.6</v>
      </c>
      <c r="AX55">
        <v>22450</v>
      </c>
      <c r="AY55">
        <v>3331</v>
      </c>
      <c r="AZ55">
        <v>19.3</v>
      </c>
      <c r="BA55">
        <v>5</v>
      </c>
      <c r="BB55">
        <v>5.7</v>
      </c>
      <c r="BC55">
        <v>2.2999999999999998</v>
      </c>
      <c r="BD55">
        <v>18.600000000000001</v>
      </c>
      <c r="BE55">
        <v>4.3</v>
      </c>
      <c r="BF55">
        <v>4.4000000000000004</v>
      </c>
      <c r="BG55">
        <v>2.2999999999999998</v>
      </c>
      <c r="BH55">
        <v>3.3</v>
      </c>
      <c r="BI55">
        <v>2.5</v>
      </c>
      <c r="BJ55">
        <v>93.7</v>
      </c>
      <c r="BK55">
        <v>5.4</v>
      </c>
      <c r="BL55">
        <v>35.799999999999898</v>
      </c>
      <c r="BM55">
        <v>6.9</v>
      </c>
      <c r="BN55">
        <v>12.4</v>
      </c>
      <c r="BO55">
        <v>5.3</v>
      </c>
      <c r="BP55">
        <v>0</v>
      </c>
      <c r="BQ55">
        <v>2.7</v>
      </c>
      <c r="BR55">
        <v>10</v>
      </c>
      <c r="BS55">
        <v>6</v>
      </c>
      <c r="BT55">
        <v>28.399999999999899</v>
      </c>
      <c r="BU55">
        <v>8.9</v>
      </c>
      <c r="BV55">
        <v>0</v>
      </c>
      <c r="BW55">
        <v>0.3</v>
      </c>
      <c r="BX55">
        <v>0.60970000000000002</v>
      </c>
      <c r="BY55">
        <v>0.1158</v>
      </c>
      <c r="BZ55">
        <v>0.72309999999999997</v>
      </c>
      <c r="CA55">
        <v>0.74060000000000004</v>
      </c>
      <c r="CB55">
        <v>2.1892</v>
      </c>
      <c r="CC55">
        <v>0.57389999999999997</v>
      </c>
      <c r="CD55">
        <v>4.5100000000000001E-2</v>
      </c>
      <c r="CE55">
        <v>0.29449999999999998</v>
      </c>
      <c r="CF55">
        <v>2.93E-2</v>
      </c>
      <c r="CG55">
        <v>0.17460000000000001</v>
      </c>
      <c r="CH55">
        <v>0.54349999999999998</v>
      </c>
      <c r="CI55">
        <v>2.5999999999999999E-2</v>
      </c>
      <c r="CJ55">
        <v>0.85340000000000005</v>
      </c>
      <c r="CK55">
        <v>0.98460000000000003</v>
      </c>
      <c r="CL55">
        <v>1.8379000000000001</v>
      </c>
      <c r="CM55">
        <v>0.96660000000000001</v>
      </c>
      <c r="CN55">
        <v>0.58979999999999999</v>
      </c>
      <c r="CO55">
        <v>0</v>
      </c>
      <c r="CP55">
        <v>0.80889999999999995</v>
      </c>
      <c r="CQ55">
        <v>0.62050000000000005</v>
      </c>
      <c r="CR55">
        <v>0</v>
      </c>
      <c r="CS55">
        <v>2.0192000000000001</v>
      </c>
      <c r="CT55">
        <v>0.40410000000000001</v>
      </c>
      <c r="CU55">
        <v>6.5898000000000003</v>
      </c>
      <c r="CV55">
        <v>0.4274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1245</v>
      </c>
      <c r="DR55">
        <v>336</v>
      </c>
      <c r="DS55">
        <v>37.399999999999899</v>
      </c>
      <c r="DT55">
        <v>8.1</v>
      </c>
      <c r="DU55">
        <v>1526</v>
      </c>
      <c r="DV55">
        <v>2.3157604767066998E-2</v>
      </c>
      <c r="DW55">
        <v>2.3214265437999998E-5</v>
      </c>
    </row>
    <row r="56" spans="1:127" x14ac:dyDescent="0.2">
      <c r="A56">
        <v>60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36081119300</v>
      </c>
      <c r="H56" t="s">
        <v>1780</v>
      </c>
      <c r="I56">
        <v>8.1503800000000001E-2</v>
      </c>
      <c r="J56">
        <v>2118</v>
      </c>
      <c r="K56">
        <v>224</v>
      </c>
      <c r="L56">
        <v>757</v>
      </c>
      <c r="M56">
        <v>31</v>
      </c>
      <c r="N56">
        <v>701</v>
      </c>
      <c r="O56">
        <v>46</v>
      </c>
      <c r="P56">
        <v>288</v>
      </c>
      <c r="Q56">
        <v>147</v>
      </c>
      <c r="R56">
        <v>87</v>
      </c>
      <c r="S56">
        <v>46</v>
      </c>
      <c r="T56">
        <v>21784</v>
      </c>
      <c r="U56">
        <v>3045</v>
      </c>
      <c r="V56">
        <v>330</v>
      </c>
      <c r="W56">
        <v>104</v>
      </c>
      <c r="X56">
        <v>296</v>
      </c>
      <c r="Y56">
        <v>73</v>
      </c>
      <c r="Z56">
        <v>411</v>
      </c>
      <c r="AA56">
        <v>104</v>
      </c>
      <c r="AB56">
        <v>94</v>
      </c>
      <c r="AC56">
        <v>42</v>
      </c>
      <c r="AD56">
        <v>5</v>
      </c>
      <c r="AE56">
        <v>13</v>
      </c>
      <c r="AF56">
        <v>1788</v>
      </c>
      <c r="AG56">
        <v>240.69999999999899</v>
      </c>
      <c r="AH56">
        <v>584</v>
      </c>
      <c r="AI56">
        <v>136.599999999999</v>
      </c>
      <c r="AJ56">
        <v>86</v>
      </c>
      <c r="AK56">
        <v>40.399999999999899</v>
      </c>
      <c r="AL56">
        <v>5</v>
      </c>
      <c r="AM56">
        <v>7</v>
      </c>
      <c r="AN56">
        <v>61</v>
      </c>
      <c r="AO56">
        <v>43</v>
      </c>
      <c r="AP56">
        <v>173</v>
      </c>
      <c r="AQ56">
        <v>69</v>
      </c>
      <c r="AR56">
        <v>0</v>
      </c>
      <c r="AS56">
        <v>11</v>
      </c>
      <c r="AT56">
        <v>13.6</v>
      </c>
      <c r="AU56">
        <v>6.9</v>
      </c>
      <c r="AV56">
        <v>8.1</v>
      </c>
      <c r="AW56">
        <v>4.0999999999999996</v>
      </c>
      <c r="AX56">
        <v>21784</v>
      </c>
      <c r="AY56">
        <v>3045</v>
      </c>
      <c r="AZ56">
        <v>21.6</v>
      </c>
      <c r="BA56">
        <v>6</v>
      </c>
      <c r="BB56">
        <v>14</v>
      </c>
      <c r="BC56">
        <v>3.8</v>
      </c>
      <c r="BD56">
        <v>19.399999999999899</v>
      </c>
      <c r="BE56">
        <v>4.5</v>
      </c>
      <c r="BF56">
        <v>4.4000000000000004</v>
      </c>
      <c r="BG56">
        <v>2</v>
      </c>
      <c r="BH56">
        <v>0.7</v>
      </c>
      <c r="BI56">
        <v>1.9</v>
      </c>
      <c r="BJ56">
        <v>84.4</v>
      </c>
      <c r="BK56">
        <v>7</v>
      </c>
      <c r="BL56">
        <v>29.899999999999899</v>
      </c>
      <c r="BM56">
        <v>6.3</v>
      </c>
      <c r="BN56">
        <v>11.4</v>
      </c>
      <c r="BO56">
        <v>5.3</v>
      </c>
      <c r="BP56">
        <v>0.7</v>
      </c>
      <c r="BQ56">
        <v>1</v>
      </c>
      <c r="BR56">
        <v>8.6999999999999904</v>
      </c>
      <c r="BS56">
        <v>6.1</v>
      </c>
      <c r="BT56">
        <v>24.6999999999999</v>
      </c>
      <c r="BU56">
        <v>9.4</v>
      </c>
      <c r="BV56">
        <v>0</v>
      </c>
      <c r="BW56">
        <v>0.5</v>
      </c>
      <c r="BX56">
        <v>0.55500000000000005</v>
      </c>
      <c r="BY56">
        <v>0.61619999999999997</v>
      </c>
      <c r="BZ56">
        <v>0.74490000000000001</v>
      </c>
      <c r="CA56">
        <v>0.77559999999999996</v>
      </c>
      <c r="CB56">
        <v>2.6917</v>
      </c>
      <c r="CC56">
        <v>0.72340000000000004</v>
      </c>
      <c r="CD56">
        <v>0.46789999999999998</v>
      </c>
      <c r="CE56">
        <v>0.35189999999999999</v>
      </c>
      <c r="CF56">
        <v>2.93E-2</v>
      </c>
      <c r="CG56">
        <v>3.2899999999999999E-2</v>
      </c>
      <c r="CH56">
        <v>0.88200000000000001</v>
      </c>
      <c r="CI56">
        <v>5.1999999999999998E-2</v>
      </c>
      <c r="CJ56">
        <v>0.77490000000000003</v>
      </c>
      <c r="CK56">
        <v>0.96789999999999998</v>
      </c>
      <c r="CL56">
        <v>1.7427999999999999</v>
      </c>
      <c r="CM56">
        <v>0.92749999999999999</v>
      </c>
      <c r="CN56">
        <v>0.57189999999999996</v>
      </c>
      <c r="CO56">
        <v>0.74239999999999995</v>
      </c>
      <c r="CP56">
        <v>0.7762</v>
      </c>
      <c r="CQ56">
        <v>0.5897</v>
      </c>
      <c r="CR56">
        <v>0</v>
      </c>
      <c r="CS56">
        <v>2.6802000000000001</v>
      </c>
      <c r="CT56">
        <v>0.71179999999999999</v>
      </c>
      <c r="CU56">
        <v>7.9966999999999997</v>
      </c>
      <c r="CV56">
        <v>0.64490000000000003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514</v>
      </c>
      <c r="DR56">
        <v>164</v>
      </c>
      <c r="DS56">
        <v>24.3</v>
      </c>
      <c r="DT56">
        <v>7.4</v>
      </c>
      <c r="DU56">
        <v>918</v>
      </c>
      <c r="DV56">
        <v>2.3707533337429001E-2</v>
      </c>
      <c r="DW56">
        <v>2.2519778494E-5</v>
      </c>
    </row>
    <row r="57" spans="1:127" x14ac:dyDescent="0.2">
      <c r="A57">
        <v>61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36081119500</v>
      </c>
      <c r="H57" t="s">
        <v>1779</v>
      </c>
      <c r="I57">
        <v>7.3110700000000001E-2</v>
      </c>
      <c r="J57">
        <v>1255</v>
      </c>
      <c r="K57">
        <v>178</v>
      </c>
      <c r="L57">
        <v>431</v>
      </c>
      <c r="M57">
        <v>33</v>
      </c>
      <c r="N57">
        <v>406</v>
      </c>
      <c r="O57">
        <v>38</v>
      </c>
      <c r="P57">
        <v>43</v>
      </c>
      <c r="Q57">
        <v>60</v>
      </c>
      <c r="R57">
        <v>69</v>
      </c>
      <c r="S57">
        <v>44</v>
      </c>
      <c r="T57">
        <v>33583</v>
      </c>
      <c r="U57">
        <v>7100</v>
      </c>
      <c r="V57">
        <v>168</v>
      </c>
      <c r="W57">
        <v>78</v>
      </c>
      <c r="X57">
        <v>182</v>
      </c>
      <c r="Y57">
        <v>52</v>
      </c>
      <c r="Z57">
        <v>204</v>
      </c>
      <c r="AA57">
        <v>45</v>
      </c>
      <c r="AB57">
        <v>119</v>
      </c>
      <c r="AC57">
        <v>38</v>
      </c>
      <c r="AD57">
        <v>30</v>
      </c>
      <c r="AE57">
        <v>26</v>
      </c>
      <c r="AF57">
        <v>819</v>
      </c>
      <c r="AG57">
        <v>209.19999999999899</v>
      </c>
      <c r="AH57">
        <v>219</v>
      </c>
      <c r="AI57">
        <v>99.4</v>
      </c>
      <c r="AJ57">
        <v>0</v>
      </c>
      <c r="AK57">
        <v>15.6</v>
      </c>
      <c r="AL57">
        <v>12</v>
      </c>
      <c r="AM57">
        <v>19</v>
      </c>
      <c r="AN57">
        <v>27</v>
      </c>
      <c r="AO57">
        <v>32</v>
      </c>
      <c r="AP57">
        <v>56</v>
      </c>
      <c r="AQ57">
        <v>27</v>
      </c>
      <c r="AR57">
        <v>5</v>
      </c>
      <c r="AS57">
        <v>3</v>
      </c>
      <c r="AT57">
        <v>3.4</v>
      </c>
      <c r="AU57">
        <v>4.8</v>
      </c>
      <c r="AV57">
        <v>10.5</v>
      </c>
      <c r="AW57">
        <v>6.4</v>
      </c>
      <c r="AX57">
        <v>33583</v>
      </c>
      <c r="AY57">
        <v>7100</v>
      </c>
      <c r="AZ57">
        <v>17.6999999999999</v>
      </c>
      <c r="BA57">
        <v>7.3</v>
      </c>
      <c r="BB57">
        <v>14.5</v>
      </c>
      <c r="BC57">
        <v>4.9000000000000004</v>
      </c>
      <c r="BD57">
        <v>16.3</v>
      </c>
      <c r="BE57">
        <v>2.7</v>
      </c>
      <c r="BF57">
        <v>9.5</v>
      </c>
      <c r="BG57">
        <v>3.7</v>
      </c>
      <c r="BH57">
        <v>7.4</v>
      </c>
      <c r="BI57">
        <v>6.4</v>
      </c>
      <c r="BJ57">
        <v>65.299999999999898</v>
      </c>
      <c r="BK57">
        <v>13.9</v>
      </c>
      <c r="BL57">
        <v>18.6999999999999</v>
      </c>
      <c r="BM57">
        <v>8</v>
      </c>
      <c r="BN57">
        <v>0</v>
      </c>
      <c r="BO57">
        <v>3.6</v>
      </c>
      <c r="BP57">
        <v>2.8</v>
      </c>
      <c r="BQ57">
        <v>4.4000000000000004</v>
      </c>
      <c r="BR57">
        <v>6.7</v>
      </c>
      <c r="BS57">
        <v>7.8</v>
      </c>
      <c r="BT57">
        <v>13.8</v>
      </c>
      <c r="BU57">
        <v>7.3</v>
      </c>
      <c r="BV57">
        <v>0.4</v>
      </c>
      <c r="BW57">
        <v>0.2</v>
      </c>
      <c r="BX57">
        <v>9.6100000000000005E-2</v>
      </c>
      <c r="BY57">
        <v>0.77610000000000001</v>
      </c>
      <c r="BZ57">
        <v>0.3553</v>
      </c>
      <c r="CA57">
        <v>0.70420000000000005</v>
      </c>
      <c r="CB57">
        <v>1.9317</v>
      </c>
      <c r="CC57">
        <v>0.49170000000000003</v>
      </c>
      <c r="CD57">
        <v>0.49859999999999999</v>
      </c>
      <c r="CE57">
        <v>0.18060000000000001</v>
      </c>
      <c r="CF57">
        <v>0.3841</v>
      </c>
      <c r="CG57">
        <v>0.48370000000000002</v>
      </c>
      <c r="CH57">
        <v>1.5469999999999999</v>
      </c>
      <c r="CI57">
        <v>0.20050000000000001</v>
      </c>
      <c r="CJ57">
        <v>0.68369999999999997</v>
      </c>
      <c r="CK57">
        <v>0.88880000000000003</v>
      </c>
      <c r="CL57">
        <v>1.5725</v>
      </c>
      <c r="CM57">
        <v>0.82269999999999999</v>
      </c>
      <c r="CN57">
        <v>0</v>
      </c>
      <c r="CO57">
        <v>0.85</v>
      </c>
      <c r="CP57">
        <v>0.71419999999999995</v>
      </c>
      <c r="CQ57">
        <v>0.46529999999999999</v>
      </c>
      <c r="CR57">
        <v>0.54469999999999996</v>
      </c>
      <c r="CS57">
        <v>2.5741999999999998</v>
      </c>
      <c r="CT57">
        <v>0.66210000000000002</v>
      </c>
      <c r="CU57">
        <v>7.6254</v>
      </c>
      <c r="CV57">
        <v>0.58830000000000005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175</v>
      </c>
      <c r="DR57">
        <v>106</v>
      </c>
      <c r="DS57">
        <v>13.9</v>
      </c>
      <c r="DT57">
        <v>7.4</v>
      </c>
      <c r="DU57">
        <v>1379</v>
      </c>
      <c r="DV57">
        <v>2.2984491756753999E-2</v>
      </c>
      <c r="DW57">
        <v>2.0231927999000002E-5</v>
      </c>
    </row>
    <row r="58" spans="1:127" x14ac:dyDescent="0.2">
      <c r="A58">
        <v>62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36081119900</v>
      </c>
      <c r="H58" t="s">
        <v>1778</v>
      </c>
      <c r="I58">
        <v>7.1180599999999997E-2</v>
      </c>
      <c r="J58">
        <v>1458</v>
      </c>
      <c r="K58">
        <v>195</v>
      </c>
      <c r="L58">
        <v>506</v>
      </c>
      <c r="M58">
        <v>28</v>
      </c>
      <c r="N58">
        <v>475</v>
      </c>
      <c r="O58">
        <v>38</v>
      </c>
      <c r="P58">
        <v>239</v>
      </c>
      <c r="Q58">
        <v>127</v>
      </c>
      <c r="R58">
        <v>59</v>
      </c>
      <c r="S58">
        <v>36</v>
      </c>
      <c r="T58">
        <v>26863</v>
      </c>
      <c r="U58">
        <v>4955</v>
      </c>
      <c r="V58">
        <v>231</v>
      </c>
      <c r="W58">
        <v>86</v>
      </c>
      <c r="X58">
        <v>229</v>
      </c>
      <c r="Y58">
        <v>76</v>
      </c>
      <c r="Z58">
        <v>204</v>
      </c>
      <c r="AA58">
        <v>73</v>
      </c>
      <c r="AB58">
        <v>116</v>
      </c>
      <c r="AC58">
        <v>44</v>
      </c>
      <c r="AD58">
        <v>5</v>
      </c>
      <c r="AE58">
        <v>13.6</v>
      </c>
      <c r="AF58">
        <v>1179</v>
      </c>
      <c r="AG58">
        <v>224.4</v>
      </c>
      <c r="AH58">
        <v>470</v>
      </c>
      <c r="AI58">
        <v>114.2</v>
      </c>
      <c r="AJ58">
        <v>0</v>
      </c>
      <c r="AK58">
        <v>15.6</v>
      </c>
      <c r="AL58">
        <v>0</v>
      </c>
      <c r="AM58">
        <v>11</v>
      </c>
      <c r="AN58">
        <v>0</v>
      </c>
      <c r="AO58">
        <v>15.6</v>
      </c>
      <c r="AP58">
        <v>112</v>
      </c>
      <c r="AQ58">
        <v>55</v>
      </c>
      <c r="AR58">
        <v>7</v>
      </c>
      <c r="AS58">
        <v>6</v>
      </c>
      <c r="AT58">
        <v>16.5</v>
      </c>
      <c r="AU58">
        <v>8</v>
      </c>
      <c r="AV58">
        <v>7.4</v>
      </c>
      <c r="AW58">
        <v>3.9</v>
      </c>
      <c r="AX58">
        <v>26863</v>
      </c>
      <c r="AY58">
        <v>4955</v>
      </c>
      <c r="AZ58">
        <v>20.399999999999899</v>
      </c>
      <c r="BA58">
        <v>6.9</v>
      </c>
      <c r="BB58">
        <v>15.6999999999999</v>
      </c>
      <c r="BC58">
        <v>5.3</v>
      </c>
      <c r="BD58">
        <v>14</v>
      </c>
      <c r="BE58">
        <v>4.5999999999999996</v>
      </c>
      <c r="BF58">
        <v>8</v>
      </c>
      <c r="BG58">
        <v>3.1</v>
      </c>
      <c r="BH58">
        <v>1.1000000000000001</v>
      </c>
      <c r="BI58">
        <v>2.9</v>
      </c>
      <c r="BJ58">
        <v>80.900000000000006</v>
      </c>
      <c r="BK58">
        <v>10.9</v>
      </c>
      <c r="BL58">
        <v>33.700000000000003</v>
      </c>
      <c r="BM58">
        <v>6.9</v>
      </c>
      <c r="BN58">
        <v>0</v>
      </c>
      <c r="BO58">
        <v>3.1</v>
      </c>
      <c r="BP58">
        <v>0</v>
      </c>
      <c r="BQ58">
        <v>5.8</v>
      </c>
      <c r="BR58">
        <v>0</v>
      </c>
      <c r="BS58">
        <v>3.3</v>
      </c>
      <c r="BT58">
        <v>23.6</v>
      </c>
      <c r="BU58">
        <v>11.4</v>
      </c>
      <c r="BV58">
        <v>0.5</v>
      </c>
      <c r="BW58">
        <v>0.4</v>
      </c>
      <c r="BX58">
        <v>0.64049999999999996</v>
      </c>
      <c r="BY58">
        <v>0.54910000000000003</v>
      </c>
      <c r="BZ58">
        <v>0.56269999999999998</v>
      </c>
      <c r="CA58">
        <v>0.75849999999999995</v>
      </c>
      <c r="CB58">
        <v>2.5108999999999999</v>
      </c>
      <c r="CC58">
        <v>0.66810000000000003</v>
      </c>
      <c r="CD58">
        <v>0.57989999999999997</v>
      </c>
      <c r="CE58">
        <v>0.1118</v>
      </c>
      <c r="CF58">
        <v>0.23269999999999999</v>
      </c>
      <c r="CG58">
        <v>4.3900000000000002E-2</v>
      </c>
      <c r="CH58">
        <v>0.96830000000000005</v>
      </c>
      <c r="CI58">
        <v>6.0199999999999997E-2</v>
      </c>
      <c r="CJ58">
        <v>0.75660000000000005</v>
      </c>
      <c r="CK58">
        <v>0.98019999999999996</v>
      </c>
      <c r="CL58">
        <v>1.7367999999999999</v>
      </c>
      <c r="CM58">
        <v>0.92379999999999995</v>
      </c>
      <c r="CN58">
        <v>0</v>
      </c>
      <c r="CO58">
        <v>0</v>
      </c>
      <c r="CP58">
        <v>0</v>
      </c>
      <c r="CQ58">
        <v>0.57869999999999999</v>
      </c>
      <c r="CR58">
        <v>0.58299999999999996</v>
      </c>
      <c r="CS58">
        <v>1.1617</v>
      </c>
      <c r="CT58">
        <v>0.1061</v>
      </c>
      <c r="CU58">
        <v>6.3776999999999999</v>
      </c>
      <c r="CV58">
        <v>0.38969999999999999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380</v>
      </c>
      <c r="DR58">
        <v>150</v>
      </c>
      <c r="DS58">
        <v>26.1</v>
      </c>
      <c r="DT58">
        <v>9.1999999999999904</v>
      </c>
      <c r="DU58">
        <v>522</v>
      </c>
      <c r="DV58">
        <v>2.1556576094239999E-2</v>
      </c>
      <c r="DW58">
        <v>1.9642869398999999E-5</v>
      </c>
    </row>
    <row r="59" spans="1:127" x14ac:dyDescent="0.2">
      <c r="A59">
        <v>63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36081120100</v>
      </c>
      <c r="H59" t="s">
        <v>1777</v>
      </c>
      <c r="I59">
        <v>6.2893299999999999E-2</v>
      </c>
      <c r="J59">
        <v>1712</v>
      </c>
      <c r="K59">
        <v>216</v>
      </c>
      <c r="L59">
        <v>484</v>
      </c>
      <c r="M59">
        <v>33</v>
      </c>
      <c r="N59">
        <v>464</v>
      </c>
      <c r="O59">
        <v>38</v>
      </c>
      <c r="P59">
        <v>237</v>
      </c>
      <c r="Q59">
        <v>86</v>
      </c>
      <c r="R59">
        <v>30</v>
      </c>
      <c r="S59">
        <v>20</v>
      </c>
      <c r="T59">
        <v>21332</v>
      </c>
      <c r="U59">
        <v>3801</v>
      </c>
      <c r="V59">
        <v>407</v>
      </c>
      <c r="W59">
        <v>95</v>
      </c>
      <c r="X59">
        <v>163</v>
      </c>
      <c r="Y59">
        <v>61</v>
      </c>
      <c r="Z59">
        <v>270</v>
      </c>
      <c r="AA59">
        <v>74</v>
      </c>
      <c r="AB59">
        <v>108</v>
      </c>
      <c r="AC59">
        <v>40</v>
      </c>
      <c r="AD59">
        <v>33</v>
      </c>
      <c r="AE59">
        <v>28.6</v>
      </c>
      <c r="AF59">
        <v>1475</v>
      </c>
      <c r="AG59">
        <v>249.599999999999</v>
      </c>
      <c r="AH59">
        <v>563</v>
      </c>
      <c r="AI59">
        <v>130.30000000000001</v>
      </c>
      <c r="AJ59">
        <v>36</v>
      </c>
      <c r="AK59">
        <v>22</v>
      </c>
      <c r="AL59">
        <v>14</v>
      </c>
      <c r="AM59">
        <v>16</v>
      </c>
      <c r="AN59">
        <v>85</v>
      </c>
      <c r="AO59">
        <v>33.1</v>
      </c>
      <c r="AP59">
        <v>105</v>
      </c>
      <c r="AQ59">
        <v>45</v>
      </c>
      <c r="AR59">
        <v>11</v>
      </c>
      <c r="AS59">
        <v>5</v>
      </c>
      <c r="AT59">
        <v>13.9</v>
      </c>
      <c r="AU59">
        <v>5.2</v>
      </c>
      <c r="AV59">
        <v>3.6</v>
      </c>
      <c r="AW59">
        <v>2.2999999999999998</v>
      </c>
      <c r="AX59">
        <v>21332</v>
      </c>
      <c r="AY59">
        <v>3801</v>
      </c>
      <c r="AZ59">
        <v>32</v>
      </c>
      <c r="BA59">
        <v>6.6</v>
      </c>
      <c r="BB59">
        <v>9.5</v>
      </c>
      <c r="BC59">
        <v>3.5</v>
      </c>
      <c r="BD59">
        <v>15.8</v>
      </c>
      <c r="BE59">
        <v>3.8</v>
      </c>
      <c r="BF59">
        <v>6.3</v>
      </c>
      <c r="BG59">
        <v>2.2000000000000002</v>
      </c>
      <c r="BH59">
        <v>7.1</v>
      </c>
      <c r="BI59">
        <v>6.1</v>
      </c>
      <c r="BJ59">
        <v>86.2</v>
      </c>
      <c r="BK59">
        <v>9.6999999999999904</v>
      </c>
      <c r="BL59">
        <v>33.899999999999899</v>
      </c>
      <c r="BM59">
        <v>6.5</v>
      </c>
      <c r="BN59">
        <v>7.4</v>
      </c>
      <c r="BO59">
        <v>4.5</v>
      </c>
      <c r="BP59">
        <v>2.9</v>
      </c>
      <c r="BQ59">
        <v>3.4</v>
      </c>
      <c r="BR59">
        <v>18.3</v>
      </c>
      <c r="BS59">
        <v>7</v>
      </c>
      <c r="BT59">
        <v>22.6</v>
      </c>
      <c r="BU59">
        <v>9.3000000000000007</v>
      </c>
      <c r="BV59">
        <v>0.6</v>
      </c>
      <c r="BW59">
        <v>0.3</v>
      </c>
      <c r="BX59">
        <v>0.56530000000000002</v>
      </c>
      <c r="BY59">
        <v>0.1331</v>
      </c>
      <c r="BZ59">
        <v>0.75980000000000003</v>
      </c>
      <c r="CA59">
        <v>0.9143</v>
      </c>
      <c r="CB59">
        <v>2.3725000000000001</v>
      </c>
      <c r="CC59">
        <v>0.62549999999999994</v>
      </c>
      <c r="CD59">
        <v>0.18859999999999999</v>
      </c>
      <c r="CE59">
        <v>0.16170000000000001</v>
      </c>
      <c r="CF59">
        <v>0.1031</v>
      </c>
      <c r="CG59">
        <v>0.46189999999999998</v>
      </c>
      <c r="CH59">
        <v>0.9153</v>
      </c>
      <c r="CI59">
        <v>5.4899999999999997E-2</v>
      </c>
      <c r="CJ59">
        <v>0.78869999999999996</v>
      </c>
      <c r="CK59">
        <v>0.98060000000000003</v>
      </c>
      <c r="CL59">
        <v>1.7694000000000001</v>
      </c>
      <c r="CM59">
        <v>0.93820000000000003</v>
      </c>
      <c r="CN59">
        <v>0.49380000000000002</v>
      </c>
      <c r="CO59">
        <v>0.85229999999999995</v>
      </c>
      <c r="CP59">
        <v>0.94340000000000002</v>
      </c>
      <c r="CQ59">
        <v>0.57130000000000003</v>
      </c>
      <c r="CR59">
        <v>0.63819999999999999</v>
      </c>
      <c r="CS59">
        <v>3.4988999999999999</v>
      </c>
      <c r="CT59">
        <v>0.95940000000000003</v>
      </c>
      <c r="CU59">
        <v>8.5561000000000007</v>
      </c>
      <c r="CV59">
        <v>0.7228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3</v>
      </c>
      <c r="DQ59">
        <v>438</v>
      </c>
      <c r="DR59">
        <v>123</v>
      </c>
      <c r="DS59">
        <v>25.6</v>
      </c>
      <c r="DT59">
        <v>6.8</v>
      </c>
      <c r="DU59">
        <v>4148</v>
      </c>
      <c r="DV59">
        <v>2.0773501126032001E-2</v>
      </c>
      <c r="DW59">
        <v>1.7033288586000001E-5</v>
      </c>
    </row>
    <row r="60" spans="1:127" x14ac:dyDescent="0.2">
      <c r="A60">
        <v>64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36081120300</v>
      </c>
      <c r="H60" t="s">
        <v>1776</v>
      </c>
      <c r="I60">
        <v>7.1047399999999997E-2</v>
      </c>
      <c r="J60">
        <v>1558</v>
      </c>
      <c r="K60">
        <v>241</v>
      </c>
      <c r="L60">
        <v>493</v>
      </c>
      <c r="M60">
        <v>34</v>
      </c>
      <c r="N60">
        <v>439</v>
      </c>
      <c r="O60">
        <v>51</v>
      </c>
      <c r="P60">
        <v>208</v>
      </c>
      <c r="Q60">
        <v>123</v>
      </c>
      <c r="R60">
        <v>41</v>
      </c>
      <c r="S60">
        <v>42</v>
      </c>
      <c r="T60">
        <v>23186</v>
      </c>
      <c r="U60">
        <v>4402</v>
      </c>
      <c r="V60">
        <v>271</v>
      </c>
      <c r="W60">
        <v>112</v>
      </c>
      <c r="X60">
        <v>290</v>
      </c>
      <c r="Y60">
        <v>81</v>
      </c>
      <c r="Z60">
        <v>279</v>
      </c>
      <c r="AA60">
        <v>88</v>
      </c>
      <c r="AB60">
        <v>88</v>
      </c>
      <c r="AC60">
        <v>44</v>
      </c>
      <c r="AD60">
        <v>28</v>
      </c>
      <c r="AE60">
        <v>33.799999999999898</v>
      </c>
      <c r="AF60">
        <v>1250</v>
      </c>
      <c r="AG60">
        <v>286.5</v>
      </c>
      <c r="AH60">
        <v>491</v>
      </c>
      <c r="AI60">
        <v>160.099999999999</v>
      </c>
      <c r="AJ60">
        <v>8</v>
      </c>
      <c r="AK60">
        <v>18.600000000000001</v>
      </c>
      <c r="AL60">
        <v>0</v>
      </c>
      <c r="AM60">
        <v>11</v>
      </c>
      <c r="AN60">
        <v>43</v>
      </c>
      <c r="AO60">
        <v>27.5</v>
      </c>
      <c r="AP60">
        <v>48</v>
      </c>
      <c r="AQ60">
        <v>41</v>
      </c>
      <c r="AR60">
        <v>0</v>
      </c>
      <c r="AS60">
        <v>11</v>
      </c>
      <c r="AT60">
        <v>13.4</v>
      </c>
      <c r="AU60">
        <v>8.3000000000000007</v>
      </c>
      <c r="AV60">
        <v>5.7</v>
      </c>
      <c r="AW60">
        <v>5.8</v>
      </c>
      <c r="AX60">
        <v>23186</v>
      </c>
      <c r="AY60">
        <v>4402</v>
      </c>
      <c r="AZ60">
        <v>24.5</v>
      </c>
      <c r="BA60">
        <v>9.9</v>
      </c>
      <c r="BB60">
        <v>18.600000000000001</v>
      </c>
      <c r="BC60">
        <v>6.1</v>
      </c>
      <c r="BD60">
        <v>17.899999999999899</v>
      </c>
      <c r="BE60">
        <v>4.9000000000000004</v>
      </c>
      <c r="BF60">
        <v>5.6</v>
      </c>
      <c r="BG60">
        <v>2.7</v>
      </c>
      <c r="BH60">
        <v>6.4</v>
      </c>
      <c r="BI60">
        <v>7.7</v>
      </c>
      <c r="BJ60">
        <v>80.2</v>
      </c>
      <c r="BK60">
        <v>13.6</v>
      </c>
      <c r="BL60">
        <v>32.299999999999898</v>
      </c>
      <c r="BM60">
        <v>9.1999999999999904</v>
      </c>
      <c r="BN60">
        <v>1.6</v>
      </c>
      <c r="BO60">
        <v>3.8</v>
      </c>
      <c r="BP60">
        <v>0</v>
      </c>
      <c r="BQ60">
        <v>5.9</v>
      </c>
      <c r="BR60">
        <v>9.8000000000000007</v>
      </c>
      <c r="BS60">
        <v>6.2</v>
      </c>
      <c r="BT60">
        <v>10.9</v>
      </c>
      <c r="BU60">
        <v>9.1999999999999904</v>
      </c>
      <c r="BV60">
        <v>0</v>
      </c>
      <c r="BW60">
        <v>0.7</v>
      </c>
      <c r="BX60">
        <v>0.54859999999999998</v>
      </c>
      <c r="BY60">
        <v>0.3533</v>
      </c>
      <c r="BZ60">
        <v>0.7</v>
      </c>
      <c r="CA60">
        <v>0.81910000000000005</v>
      </c>
      <c r="CB60">
        <v>2.4209000000000001</v>
      </c>
      <c r="CC60">
        <v>0.64180000000000004</v>
      </c>
      <c r="CD60">
        <v>0.7702</v>
      </c>
      <c r="CE60">
        <v>0.26029999999999998</v>
      </c>
      <c r="CF60">
        <v>6.8900000000000003E-2</v>
      </c>
      <c r="CG60">
        <v>0.40820000000000001</v>
      </c>
      <c r="CH60">
        <v>1.5075000000000001</v>
      </c>
      <c r="CI60">
        <v>0.18440000000000001</v>
      </c>
      <c r="CJ60">
        <v>0.75429999999999997</v>
      </c>
      <c r="CK60">
        <v>0.97609999999999997</v>
      </c>
      <c r="CL60">
        <v>1.7303999999999999</v>
      </c>
      <c r="CM60">
        <v>0.92130000000000001</v>
      </c>
      <c r="CN60">
        <v>0.29039999999999999</v>
      </c>
      <c r="CO60">
        <v>0</v>
      </c>
      <c r="CP60">
        <v>0.80620000000000003</v>
      </c>
      <c r="CQ60">
        <v>0.41610000000000003</v>
      </c>
      <c r="CR60">
        <v>0</v>
      </c>
      <c r="CS60">
        <v>1.5126999999999999</v>
      </c>
      <c r="CT60">
        <v>0.20730000000000001</v>
      </c>
      <c r="CU60">
        <v>7.1715999999999998</v>
      </c>
      <c r="CV60">
        <v>0.52029999999999998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279</v>
      </c>
      <c r="DR60">
        <v>122</v>
      </c>
      <c r="DS60">
        <v>17.899999999999899</v>
      </c>
      <c r="DT60">
        <v>7.9</v>
      </c>
      <c r="DU60">
        <v>513</v>
      </c>
      <c r="DV60">
        <v>2.1425225387608E-2</v>
      </c>
      <c r="DW60">
        <v>1.9601467840000001E-5</v>
      </c>
    </row>
    <row r="61" spans="1:127" x14ac:dyDescent="0.2">
      <c r="A61">
        <v>65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36081120500</v>
      </c>
      <c r="H61" t="s">
        <v>1775</v>
      </c>
      <c r="I61">
        <v>7.8083E-2</v>
      </c>
      <c r="J61">
        <v>2840</v>
      </c>
      <c r="K61">
        <v>282</v>
      </c>
      <c r="L61">
        <v>1076</v>
      </c>
      <c r="M61">
        <v>39</v>
      </c>
      <c r="N61">
        <v>1041</v>
      </c>
      <c r="O61">
        <v>55</v>
      </c>
      <c r="P61">
        <v>741</v>
      </c>
      <c r="Q61">
        <v>233</v>
      </c>
      <c r="R61">
        <v>104</v>
      </c>
      <c r="S61">
        <v>67</v>
      </c>
      <c r="T61">
        <v>14594</v>
      </c>
      <c r="U61">
        <v>2247</v>
      </c>
      <c r="V61">
        <v>892</v>
      </c>
      <c r="W61">
        <v>195</v>
      </c>
      <c r="X61">
        <v>806</v>
      </c>
      <c r="Y61">
        <v>143</v>
      </c>
      <c r="Z61">
        <v>272</v>
      </c>
      <c r="AA61">
        <v>90</v>
      </c>
      <c r="AB61">
        <v>447</v>
      </c>
      <c r="AC61">
        <v>130</v>
      </c>
      <c r="AD61">
        <v>20</v>
      </c>
      <c r="AE61">
        <v>25.5</v>
      </c>
      <c r="AF61">
        <v>2736</v>
      </c>
      <c r="AG61">
        <v>287.3</v>
      </c>
      <c r="AH61">
        <v>1276</v>
      </c>
      <c r="AI61">
        <v>234.5</v>
      </c>
      <c r="AJ61">
        <v>400</v>
      </c>
      <c r="AK61">
        <v>71.5</v>
      </c>
      <c r="AL61">
        <v>0</v>
      </c>
      <c r="AM61">
        <v>11</v>
      </c>
      <c r="AN61">
        <v>76</v>
      </c>
      <c r="AO61">
        <v>50</v>
      </c>
      <c r="AP61">
        <v>518</v>
      </c>
      <c r="AQ61">
        <v>95</v>
      </c>
      <c r="AR61">
        <v>28</v>
      </c>
      <c r="AS61">
        <v>10</v>
      </c>
      <c r="AT61">
        <v>26.1999999999999</v>
      </c>
      <c r="AU61">
        <v>8.1</v>
      </c>
      <c r="AV61">
        <v>9.5</v>
      </c>
      <c r="AW61">
        <v>5.7</v>
      </c>
      <c r="AX61">
        <v>14594</v>
      </c>
      <c r="AY61">
        <v>2247</v>
      </c>
      <c r="AZ61">
        <v>38.200000000000003</v>
      </c>
      <c r="BA61">
        <v>8.6</v>
      </c>
      <c r="BB61">
        <v>28.399999999999899</v>
      </c>
      <c r="BC61">
        <v>5.9</v>
      </c>
      <c r="BD61">
        <v>9.6</v>
      </c>
      <c r="BE61">
        <v>3</v>
      </c>
      <c r="BF61">
        <v>15.8</v>
      </c>
      <c r="BG61">
        <v>4.9000000000000004</v>
      </c>
      <c r="BH61">
        <v>1.9</v>
      </c>
      <c r="BI61">
        <v>2.4</v>
      </c>
      <c r="BJ61">
        <v>96.299999999999898</v>
      </c>
      <c r="BK61">
        <v>3.3</v>
      </c>
      <c r="BL61">
        <v>45.7</v>
      </c>
      <c r="BM61">
        <v>7</v>
      </c>
      <c r="BN61">
        <v>37.200000000000003</v>
      </c>
      <c r="BO61">
        <v>6.5</v>
      </c>
      <c r="BP61">
        <v>0</v>
      </c>
      <c r="BQ61">
        <v>2.7</v>
      </c>
      <c r="BR61">
        <v>7.3</v>
      </c>
      <c r="BS61">
        <v>4.8</v>
      </c>
      <c r="BT61">
        <v>49.799999999999898</v>
      </c>
      <c r="BU61">
        <v>8.6999999999999904</v>
      </c>
      <c r="BV61">
        <v>1</v>
      </c>
      <c r="BW61">
        <v>0.3</v>
      </c>
      <c r="BX61">
        <v>0.81469999999999998</v>
      </c>
      <c r="BY61">
        <v>0.71689999999999998</v>
      </c>
      <c r="BZ61">
        <v>0.92200000000000004</v>
      </c>
      <c r="CA61">
        <v>0.95899999999999996</v>
      </c>
      <c r="CB61">
        <v>3.4125000000000001</v>
      </c>
      <c r="CC61">
        <v>0.90539999999999998</v>
      </c>
      <c r="CD61">
        <v>0.97260000000000002</v>
      </c>
      <c r="CE61">
        <v>4.5100000000000001E-2</v>
      </c>
      <c r="CF61">
        <v>0.82320000000000004</v>
      </c>
      <c r="CG61">
        <v>8.3599999999999994E-2</v>
      </c>
      <c r="CH61">
        <v>1.9245000000000001</v>
      </c>
      <c r="CI61">
        <v>0.42880000000000001</v>
      </c>
      <c r="CJ61">
        <v>0.89039999999999997</v>
      </c>
      <c r="CK61">
        <v>0.99550000000000005</v>
      </c>
      <c r="CL61">
        <v>1.8858999999999999</v>
      </c>
      <c r="CM61">
        <v>0.98619999999999997</v>
      </c>
      <c r="CN61">
        <v>0.7611</v>
      </c>
      <c r="CO61">
        <v>0</v>
      </c>
      <c r="CP61">
        <v>0.73519999999999996</v>
      </c>
      <c r="CQ61">
        <v>0.75960000000000005</v>
      </c>
      <c r="CR61">
        <v>0.70279999999999998</v>
      </c>
      <c r="CS61">
        <v>2.9586999999999999</v>
      </c>
      <c r="CT61">
        <v>0.81810000000000005</v>
      </c>
      <c r="CU61">
        <v>10.1816999999999</v>
      </c>
      <c r="CV61">
        <v>0.90010000000000001</v>
      </c>
      <c r="CW61">
        <v>0</v>
      </c>
      <c r="CX61">
        <v>0</v>
      </c>
      <c r="CY61">
        <v>1</v>
      </c>
      <c r="CZ61">
        <v>1</v>
      </c>
      <c r="DA61">
        <v>2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1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4</v>
      </c>
      <c r="DQ61">
        <v>620</v>
      </c>
      <c r="DR61">
        <v>220</v>
      </c>
      <c r="DS61">
        <v>21.899999999999899</v>
      </c>
      <c r="DT61">
        <v>7</v>
      </c>
      <c r="DU61">
        <v>2346</v>
      </c>
      <c r="DV61">
        <v>1.9310432110313001E-2</v>
      </c>
      <c r="DW61">
        <v>2.1530021908E-5</v>
      </c>
    </row>
    <row r="62" spans="1:127" x14ac:dyDescent="0.2">
      <c r="A62">
        <v>66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36081120700</v>
      </c>
      <c r="H62" t="s">
        <v>1774</v>
      </c>
      <c r="I62">
        <v>0.27184750000000002</v>
      </c>
      <c r="J62">
        <v>2844</v>
      </c>
      <c r="K62">
        <v>275</v>
      </c>
      <c r="L62">
        <v>995</v>
      </c>
      <c r="M62">
        <v>24</v>
      </c>
      <c r="N62">
        <v>896</v>
      </c>
      <c r="O62">
        <v>65</v>
      </c>
      <c r="P62">
        <v>203</v>
      </c>
      <c r="Q62">
        <v>123</v>
      </c>
      <c r="R62">
        <v>41</v>
      </c>
      <c r="S62">
        <v>26</v>
      </c>
      <c r="T62">
        <v>28712</v>
      </c>
      <c r="U62">
        <v>4133</v>
      </c>
      <c r="V62">
        <v>298</v>
      </c>
      <c r="W62">
        <v>83</v>
      </c>
      <c r="X62">
        <v>495</v>
      </c>
      <c r="Y62">
        <v>95</v>
      </c>
      <c r="Z62">
        <v>486</v>
      </c>
      <c r="AA62">
        <v>101</v>
      </c>
      <c r="AB62">
        <v>194</v>
      </c>
      <c r="AC62">
        <v>50</v>
      </c>
      <c r="AD62">
        <v>46</v>
      </c>
      <c r="AE62">
        <v>36.1</v>
      </c>
      <c r="AF62">
        <v>2012</v>
      </c>
      <c r="AG62">
        <v>320.69999999999902</v>
      </c>
      <c r="AH62">
        <v>434</v>
      </c>
      <c r="AI62">
        <v>118.5</v>
      </c>
      <c r="AJ62">
        <v>31</v>
      </c>
      <c r="AK62">
        <v>31</v>
      </c>
      <c r="AL62">
        <v>0</v>
      </c>
      <c r="AM62">
        <v>11</v>
      </c>
      <c r="AN62">
        <v>34</v>
      </c>
      <c r="AO62">
        <v>18.899999999999899</v>
      </c>
      <c r="AP62">
        <v>55</v>
      </c>
      <c r="AQ62">
        <v>27</v>
      </c>
      <c r="AR62">
        <v>12</v>
      </c>
      <c r="AS62">
        <v>8</v>
      </c>
      <c r="AT62">
        <v>7.2</v>
      </c>
      <c r="AU62">
        <v>4.5</v>
      </c>
      <c r="AV62">
        <v>2.9</v>
      </c>
      <c r="AW62">
        <v>1.9</v>
      </c>
      <c r="AX62">
        <v>28712</v>
      </c>
      <c r="AY62">
        <v>4133</v>
      </c>
      <c r="AZ62">
        <v>14.6</v>
      </c>
      <c r="BA62">
        <v>3.4</v>
      </c>
      <c r="BB62">
        <v>17.399999999999899</v>
      </c>
      <c r="BC62">
        <v>3.5</v>
      </c>
      <c r="BD62">
        <v>17.100000000000001</v>
      </c>
      <c r="BE62">
        <v>3.1</v>
      </c>
      <c r="BF62">
        <v>6.8</v>
      </c>
      <c r="BG62">
        <v>1.8</v>
      </c>
      <c r="BH62">
        <v>5.0999999999999996</v>
      </c>
      <c r="BI62">
        <v>4</v>
      </c>
      <c r="BJ62">
        <v>70.7</v>
      </c>
      <c r="BK62">
        <v>9</v>
      </c>
      <c r="BL62">
        <v>15.5</v>
      </c>
      <c r="BM62">
        <v>4</v>
      </c>
      <c r="BN62">
        <v>3.1</v>
      </c>
      <c r="BO62">
        <v>3.1</v>
      </c>
      <c r="BP62">
        <v>0</v>
      </c>
      <c r="BQ62">
        <v>3</v>
      </c>
      <c r="BR62">
        <v>3.8</v>
      </c>
      <c r="BS62">
        <v>2.1</v>
      </c>
      <c r="BT62">
        <v>6.1</v>
      </c>
      <c r="BU62">
        <v>2.9</v>
      </c>
      <c r="BV62">
        <v>0.4</v>
      </c>
      <c r="BW62">
        <v>0.3</v>
      </c>
      <c r="BX62">
        <v>0.28820000000000001</v>
      </c>
      <c r="BY62">
        <v>7.6399999999999996E-2</v>
      </c>
      <c r="BZ62">
        <v>0.49940000000000001</v>
      </c>
      <c r="CA62">
        <v>0.61519999999999997</v>
      </c>
      <c r="CB62">
        <v>1.4791000000000001</v>
      </c>
      <c r="CC62">
        <v>0.34350000000000003</v>
      </c>
      <c r="CD62">
        <v>0.69869999999999999</v>
      </c>
      <c r="CE62">
        <v>0.21890000000000001</v>
      </c>
      <c r="CF62">
        <v>0.13819999999999999</v>
      </c>
      <c r="CG62">
        <v>0.3155</v>
      </c>
      <c r="CH62">
        <v>1.3713</v>
      </c>
      <c r="CI62">
        <v>0.1353</v>
      </c>
      <c r="CJ62">
        <v>0.71089999999999998</v>
      </c>
      <c r="CK62">
        <v>0.84930000000000005</v>
      </c>
      <c r="CL62">
        <v>1.5601</v>
      </c>
      <c r="CM62">
        <v>0.81359999999999999</v>
      </c>
      <c r="CN62">
        <v>0.36549999999999999</v>
      </c>
      <c r="CO62">
        <v>0</v>
      </c>
      <c r="CP62">
        <v>0.57540000000000002</v>
      </c>
      <c r="CQ62">
        <v>0.27910000000000001</v>
      </c>
      <c r="CR62">
        <v>0.55520000000000003</v>
      </c>
      <c r="CS62">
        <v>1.7751999999999999</v>
      </c>
      <c r="CT62">
        <v>0.30399999999999999</v>
      </c>
      <c r="CU62">
        <v>6.1858000000000004</v>
      </c>
      <c r="CV62">
        <v>0.35799999999999998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331</v>
      </c>
      <c r="DR62">
        <v>129</v>
      </c>
      <c r="DS62">
        <v>11.6</v>
      </c>
      <c r="DT62">
        <v>4.4000000000000004</v>
      </c>
      <c r="DU62">
        <v>1053</v>
      </c>
      <c r="DV62">
        <v>4.5511447193982001E-2</v>
      </c>
      <c r="DW62">
        <v>7.3800713693999995E-5</v>
      </c>
    </row>
    <row r="63" spans="1:127" x14ac:dyDescent="0.2">
      <c r="A63">
        <v>67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36081121500</v>
      </c>
      <c r="H63" t="s">
        <v>1773</v>
      </c>
      <c r="I63">
        <v>0.24388480000000001</v>
      </c>
      <c r="J63">
        <v>4316</v>
      </c>
      <c r="K63">
        <v>483</v>
      </c>
      <c r="L63">
        <v>1322</v>
      </c>
      <c r="M63">
        <v>61</v>
      </c>
      <c r="N63">
        <v>1218</v>
      </c>
      <c r="O63">
        <v>79</v>
      </c>
      <c r="P63">
        <v>725</v>
      </c>
      <c r="Q63">
        <v>309</v>
      </c>
      <c r="R63">
        <v>130</v>
      </c>
      <c r="S63">
        <v>67</v>
      </c>
      <c r="T63">
        <v>23900</v>
      </c>
      <c r="U63">
        <v>3719</v>
      </c>
      <c r="V63">
        <v>819</v>
      </c>
      <c r="W63">
        <v>283</v>
      </c>
      <c r="X63">
        <v>636</v>
      </c>
      <c r="Y63">
        <v>111</v>
      </c>
      <c r="Z63">
        <v>980</v>
      </c>
      <c r="AA63">
        <v>214</v>
      </c>
      <c r="AB63">
        <v>223</v>
      </c>
      <c r="AC63">
        <v>70</v>
      </c>
      <c r="AD63">
        <v>46</v>
      </c>
      <c r="AE63">
        <v>35.5</v>
      </c>
      <c r="AF63">
        <v>3765</v>
      </c>
      <c r="AG63">
        <v>512.39999999999895</v>
      </c>
      <c r="AH63">
        <v>1105</v>
      </c>
      <c r="AI63">
        <v>267.39999999999901</v>
      </c>
      <c r="AJ63">
        <v>0</v>
      </c>
      <c r="AK63">
        <v>15.6</v>
      </c>
      <c r="AL63">
        <v>0</v>
      </c>
      <c r="AM63">
        <v>11</v>
      </c>
      <c r="AN63">
        <v>193</v>
      </c>
      <c r="AO63">
        <v>83.7</v>
      </c>
      <c r="AP63">
        <v>136</v>
      </c>
      <c r="AQ63">
        <v>72</v>
      </c>
      <c r="AR63">
        <v>0</v>
      </c>
      <c r="AS63">
        <v>11</v>
      </c>
      <c r="AT63">
        <v>16.8</v>
      </c>
      <c r="AU63">
        <v>6.9</v>
      </c>
      <c r="AV63">
        <v>6.1</v>
      </c>
      <c r="AW63">
        <v>2.8</v>
      </c>
      <c r="AX63">
        <v>23900</v>
      </c>
      <c r="AY63">
        <v>3719</v>
      </c>
      <c r="AZ63">
        <v>26.6999999999999</v>
      </c>
      <c r="BA63">
        <v>8.3000000000000007</v>
      </c>
      <c r="BB63">
        <v>14.6999999999999</v>
      </c>
      <c r="BC63">
        <v>3.1</v>
      </c>
      <c r="BD63">
        <v>22.6999999999999</v>
      </c>
      <c r="BE63">
        <v>4.3</v>
      </c>
      <c r="BF63">
        <v>5.2</v>
      </c>
      <c r="BG63">
        <v>1.7</v>
      </c>
      <c r="BH63">
        <v>3.8</v>
      </c>
      <c r="BI63">
        <v>2.9</v>
      </c>
      <c r="BJ63">
        <v>87.2</v>
      </c>
      <c r="BK63">
        <v>6.8</v>
      </c>
      <c r="BL63">
        <v>28.6</v>
      </c>
      <c r="BM63">
        <v>6.2</v>
      </c>
      <c r="BN63">
        <v>0</v>
      </c>
      <c r="BO63">
        <v>1.2</v>
      </c>
      <c r="BP63">
        <v>0</v>
      </c>
      <c r="BQ63">
        <v>2.2000000000000002</v>
      </c>
      <c r="BR63">
        <v>15.8</v>
      </c>
      <c r="BS63">
        <v>6.8</v>
      </c>
      <c r="BT63">
        <v>11.1999999999999</v>
      </c>
      <c r="BU63">
        <v>6</v>
      </c>
      <c r="BV63">
        <v>0</v>
      </c>
      <c r="BW63">
        <v>0.3</v>
      </c>
      <c r="BX63">
        <v>0.64770000000000005</v>
      </c>
      <c r="BY63">
        <v>0.40339999999999998</v>
      </c>
      <c r="BZ63">
        <v>0.67020000000000002</v>
      </c>
      <c r="CA63">
        <v>0.85129999999999995</v>
      </c>
      <c r="CB63">
        <v>2.5727000000000002</v>
      </c>
      <c r="CC63">
        <v>0.68720000000000003</v>
      </c>
      <c r="CD63">
        <v>0.51090000000000002</v>
      </c>
      <c r="CE63">
        <v>0.61760000000000004</v>
      </c>
      <c r="CF63">
        <v>4.7899999999999998E-2</v>
      </c>
      <c r="CG63">
        <v>0.21</v>
      </c>
      <c r="CH63">
        <v>1.3864000000000001</v>
      </c>
      <c r="CI63">
        <v>0.13900000000000001</v>
      </c>
      <c r="CJ63">
        <v>0.79630000000000001</v>
      </c>
      <c r="CK63">
        <v>0.96189999999999998</v>
      </c>
      <c r="CL63">
        <v>1.7582</v>
      </c>
      <c r="CM63">
        <v>0.9345</v>
      </c>
      <c r="CN63">
        <v>0</v>
      </c>
      <c r="CO63">
        <v>0</v>
      </c>
      <c r="CP63">
        <v>0.91930000000000001</v>
      </c>
      <c r="CQ63">
        <v>0.42130000000000001</v>
      </c>
      <c r="CR63">
        <v>0</v>
      </c>
      <c r="CS63">
        <v>1.3405</v>
      </c>
      <c r="CT63">
        <v>0.1537</v>
      </c>
      <c r="CU63">
        <v>7.0578000000000003</v>
      </c>
      <c r="CV63">
        <v>0.50349999999999995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2</v>
      </c>
      <c r="DQ63">
        <v>461</v>
      </c>
      <c r="DR63">
        <v>193</v>
      </c>
      <c r="DS63">
        <v>10.6999999999999</v>
      </c>
      <c r="DT63">
        <v>4.2</v>
      </c>
      <c r="DU63">
        <v>2609</v>
      </c>
      <c r="DV63">
        <v>4.4740146252242999E-2</v>
      </c>
      <c r="DW63">
        <v>6.6930167586000007E-5</v>
      </c>
    </row>
    <row r="64" spans="1:127" x14ac:dyDescent="0.2">
      <c r="A64">
        <v>68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36081122300</v>
      </c>
      <c r="H64" t="s">
        <v>1772</v>
      </c>
      <c r="I64">
        <v>0.1913927</v>
      </c>
      <c r="J64">
        <v>4043</v>
      </c>
      <c r="K64">
        <v>363</v>
      </c>
      <c r="L64">
        <v>1256</v>
      </c>
      <c r="M64">
        <v>46</v>
      </c>
      <c r="N64">
        <v>1206</v>
      </c>
      <c r="O64">
        <v>66</v>
      </c>
      <c r="P64">
        <v>530</v>
      </c>
      <c r="Q64">
        <v>352</v>
      </c>
      <c r="R64">
        <v>197</v>
      </c>
      <c r="S64">
        <v>95</v>
      </c>
      <c r="T64">
        <v>28099</v>
      </c>
      <c r="U64">
        <v>3825</v>
      </c>
      <c r="V64">
        <v>519</v>
      </c>
      <c r="W64">
        <v>129</v>
      </c>
      <c r="X64">
        <v>428</v>
      </c>
      <c r="Y64">
        <v>162</v>
      </c>
      <c r="Z64">
        <v>828</v>
      </c>
      <c r="AA64">
        <v>235</v>
      </c>
      <c r="AB64">
        <v>244</v>
      </c>
      <c r="AC64">
        <v>116</v>
      </c>
      <c r="AD64">
        <v>28</v>
      </c>
      <c r="AE64">
        <v>46.299999999999898</v>
      </c>
      <c r="AF64">
        <v>2509</v>
      </c>
      <c r="AG64">
        <v>534.29999999999905</v>
      </c>
      <c r="AH64">
        <v>598</v>
      </c>
      <c r="AI64">
        <v>198</v>
      </c>
      <c r="AJ64">
        <v>64</v>
      </c>
      <c r="AK64">
        <v>39.6</v>
      </c>
      <c r="AL64">
        <v>0</v>
      </c>
      <c r="AM64">
        <v>11</v>
      </c>
      <c r="AN64">
        <v>20</v>
      </c>
      <c r="AO64">
        <v>34.799999999999898</v>
      </c>
      <c r="AP64">
        <v>172</v>
      </c>
      <c r="AQ64">
        <v>86</v>
      </c>
      <c r="AR64">
        <v>0</v>
      </c>
      <c r="AS64">
        <v>11</v>
      </c>
      <c r="AT64">
        <v>13.1999999999999</v>
      </c>
      <c r="AU64">
        <v>8.8000000000000007</v>
      </c>
      <c r="AV64">
        <v>9.6</v>
      </c>
      <c r="AW64">
        <v>4.4000000000000004</v>
      </c>
      <c r="AX64">
        <v>28099</v>
      </c>
      <c r="AY64">
        <v>3825</v>
      </c>
      <c r="AZ64">
        <v>18.3</v>
      </c>
      <c r="BA64">
        <v>4.4000000000000004</v>
      </c>
      <c r="BB64">
        <v>10.6</v>
      </c>
      <c r="BC64">
        <v>4</v>
      </c>
      <c r="BD64">
        <v>20.5</v>
      </c>
      <c r="BE64">
        <v>5.5</v>
      </c>
      <c r="BF64">
        <v>6</v>
      </c>
      <c r="BG64">
        <v>2.9</v>
      </c>
      <c r="BH64">
        <v>2.2999999999999998</v>
      </c>
      <c r="BI64">
        <v>3.8</v>
      </c>
      <c r="BJ64">
        <v>62.1</v>
      </c>
      <c r="BK64">
        <v>12</v>
      </c>
      <c r="BL64">
        <v>15.8</v>
      </c>
      <c r="BM64">
        <v>5.0999999999999996</v>
      </c>
      <c r="BN64">
        <v>5.0999999999999996</v>
      </c>
      <c r="BO64">
        <v>3.1</v>
      </c>
      <c r="BP64">
        <v>0</v>
      </c>
      <c r="BQ64">
        <v>2.4</v>
      </c>
      <c r="BR64">
        <v>1.7</v>
      </c>
      <c r="BS64">
        <v>2.9</v>
      </c>
      <c r="BT64">
        <v>14.3</v>
      </c>
      <c r="BU64">
        <v>7</v>
      </c>
      <c r="BV64">
        <v>0</v>
      </c>
      <c r="BW64">
        <v>0.3</v>
      </c>
      <c r="BX64">
        <v>0.54090000000000005</v>
      </c>
      <c r="BY64">
        <v>0.72270000000000001</v>
      </c>
      <c r="BZ64">
        <v>0.5202</v>
      </c>
      <c r="CA64">
        <v>0.72150000000000003</v>
      </c>
      <c r="CB64">
        <v>2.5053000000000001</v>
      </c>
      <c r="CC64">
        <v>0.6663</v>
      </c>
      <c r="CD64">
        <v>0.24629999999999999</v>
      </c>
      <c r="CE64">
        <v>0.43369999999999997</v>
      </c>
      <c r="CF64">
        <v>8.7300000000000003E-2</v>
      </c>
      <c r="CG64">
        <v>0.1067</v>
      </c>
      <c r="CH64">
        <v>0.87390000000000001</v>
      </c>
      <c r="CI64">
        <v>5.16E-2</v>
      </c>
      <c r="CJ64">
        <v>0.66949999999999998</v>
      </c>
      <c r="CK64">
        <v>0.85340000000000005</v>
      </c>
      <c r="CL64">
        <v>1.5228999999999999</v>
      </c>
      <c r="CM64">
        <v>0.79020000000000001</v>
      </c>
      <c r="CN64">
        <v>0.43430000000000002</v>
      </c>
      <c r="CO64">
        <v>0</v>
      </c>
      <c r="CP64">
        <v>0.38279999999999997</v>
      </c>
      <c r="CQ64">
        <v>0.47439999999999999</v>
      </c>
      <c r="CR64">
        <v>0</v>
      </c>
      <c r="CS64">
        <v>1.2916000000000001</v>
      </c>
      <c r="CT64">
        <v>0.13719999999999999</v>
      </c>
      <c r="CU64">
        <v>6.1936</v>
      </c>
      <c r="CV64">
        <v>0.35970000000000002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395</v>
      </c>
      <c r="DR64">
        <v>137</v>
      </c>
      <c r="DS64">
        <v>9.8000000000000007</v>
      </c>
      <c r="DT64">
        <v>3.4</v>
      </c>
      <c r="DU64">
        <v>2370</v>
      </c>
      <c r="DV64">
        <v>1.6583545836801002E-2</v>
      </c>
      <c r="DW64">
        <v>6.23192638E-7</v>
      </c>
    </row>
    <row r="65" spans="1:127" x14ac:dyDescent="0.2">
      <c r="A65">
        <v>69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36081122701</v>
      </c>
      <c r="H65" t="s">
        <v>1771</v>
      </c>
      <c r="I65">
        <v>0.27099649999999997</v>
      </c>
      <c r="J65">
        <v>11635</v>
      </c>
      <c r="K65">
        <v>1367</v>
      </c>
      <c r="L65">
        <v>4408</v>
      </c>
      <c r="M65">
        <v>174</v>
      </c>
      <c r="N65">
        <v>4274</v>
      </c>
      <c r="O65">
        <v>220</v>
      </c>
      <c r="P65">
        <v>1477</v>
      </c>
      <c r="Q65">
        <v>946</v>
      </c>
      <c r="R65">
        <v>723</v>
      </c>
      <c r="S65">
        <v>330</v>
      </c>
      <c r="T65">
        <v>31389</v>
      </c>
      <c r="U65">
        <v>6884</v>
      </c>
      <c r="V65">
        <v>961</v>
      </c>
      <c r="W65">
        <v>532</v>
      </c>
      <c r="X65">
        <v>1351</v>
      </c>
      <c r="Y65">
        <v>387</v>
      </c>
      <c r="Z65">
        <v>2550</v>
      </c>
      <c r="AA65">
        <v>769</v>
      </c>
      <c r="AB65">
        <v>1098</v>
      </c>
      <c r="AC65">
        <v>318</v>
      </c>
      <c r="AD65">
        <v>342</v>
      </c>
      <c r="AE65">
        <v>180.9</v>
      </c>
      <c r="AF65">
        <v>8160</v>
      </c>
      <c r="AG65">
        <v>1503.9</v>
      </c>
      <c r="AH65">
        <v>1801</v>
      </c>
      <c r="AI65">
        <v>670</v>
      </c>
      <c r="AJ65">
        <v>2758</v>
      </c>
      <c r="AK65">
        <v>412.8</v>
      </c>
      <c r="AL65">
        <v>0</v>
      </c>
      <c r="AM65">
        <v>18</v>
      </c>
      <c r="AN65">
        <v>368</v>
      </c>
      <c r="AO65">
        <v>242.3</v>
      </c>
      <c r="AP65">
        <v>984</v>
      </c>
      <c r="AQ65">
        <v>339</v>
      </c>
      <c r="AR65">
        <v>39</v>
      </c>
      <c r="AS65">
        <v>83</v>
      </c>
      <c r="AT65">
        <v>12.6999999999999</v>
      </c>
      <c r="AU65">
        <v>7.5</v>
      </c>
      <c r="AV65">
        <v>12.1</v>
      </c>
      <c r="AW65">
        <v>4.8</v>
      </c>
      <c r="AX65">
        <v>31389</v>
      </c>
      <c r="AY65">
        <v>6884</v>
      </c>
      <c r="AZ65">
        <v>11.5</v>
      </c>
      <c r="BA65">
        <v>5.8</v>
      </c>
      <c r="BB65">
        <v>11.6</v>
      </c>
      <c r="BC65">
        <v>3.8</v>
      </c>
      <c r="BD65">
        <v>21.899999999999899</v>
      </c>
      <c r="BE65">
        <v>6.1</v>
      </c>
      <c r="BF65">
        <v>9.4</v>
      </c>
      <c r="BG65">
        <v>2.9</v>
      </c>
      <c r="BH65">
        <v>8</v>
      </c>
      <c r="BI65">
        <v>4.2</v>
      </c>
      <c r="BJ65">
        <v>70.099999999999895</v>
      </c>
      <c r="BK65">
        <v>10</v>
      </c>
      <c r="BL65">
        <v>17</v>
      </c>
      <c r="BM65">
        <v>6.1</v>
      </c>
      <c r="BN65">
        <v>62.6</v>
      </c>
      <c r="BO65">
        <v>9</v>
      </c>
      <c r="BP65">
        <v>0</v>
      </c>
      <c r="BQ65">
        <v>0.7</v>
      </c>
      <c r="BR65">
        <v>8.6</v>
      </c>
      <c r="BS65">
        <v>5.7</v>
      </c>
      <c r="BT65">
        <v>23</v>
      </c>
      <c r="BU65">
        <v>7.7</v>
      </c>
      <c r="BV65">
        <v>0.3</v>
      </c>
      <c r="BW65">
        <v>0.7</v>
      </c>
      <c r="BX65">
        <v>0.5242</v>
      </c>
      <c r="BY65">
        <v>0.84560000000000002</v>
      </c>
      <c r="BZ65">
        <v>0.41349999999999998</v>
      </c>
      <c r="CA65">
        <v>0.49709999999999999</v>
      </c>
      <c r="CB65">
        <v>2.2805</v>
      </c>
      <c r="CC65">
        <v>0.59770000000000001</v>
      </c>
      <c r="CD65">
        <v>0.307</v>
      </c>
      <c r="CE65">
        <v>0.55110000000000003</v>
      </c>
      <c r="CF65">
        <v>0.37380000000000002</v>
      </c>
      <c r="CG65">
        <v>0.52429999999999999</v>
      </c>
      <c r="CH65">
        <v>1.7562</v>
      </c>
      <c r="CI65">
        <v>0.31929999999999997</v>
      </c>
      <c r="CJ65">
        <v>0.70650000000000002</v>
      </c>
      <c r="CK65">
        <v>0.86799999999999999</v>
      </c>
      <c r="CL65">
        <v>1.5745</v>
      </c>
      <c r="CM65">
        <v>0.82479999999999998</v>
      </c>
      <c r="CN65">
        <v>0.84250000000000003</v>
      </c>
      <c r="CO65">
        <v>0</v>
      </c>
      <c r="CP65">
        <v>0.77349999999999997</v>
      </c>
      <c r="CQ65">
        <v>0.57479999999999998</v>
      </c>
      <c r="CR65">
        <v>0.51029999999999998</v>
      </c>
      <c r="CS65">
        <v>2.7010000000000001</v>
      </c>
      <c r="CT65">
        <v>0.72130000000000005</v>
      </c>
      <c r="CU65">
        <v>8.3122000000000007</v>
      </c>
      <c r="CV65">
        <v>0.68969999999999998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1150</v>
      </c>
      <c r="DR65">
        <v>594</v>
      </c>
      <c r="DS65">
        <v>9.9</v>
      </c>
      <c r="DT65">
        <v>4.5999999999999996</v>
      </c>
      <c r="DU65">
        <v>5671</v>
      </c>
      <c r="DV65">
        <v>1.0269356349025999E-2</v>
      </c>
      <c r="DW65">
        <v>2.6132893899999999E-7</v>
      </c>
    </row>
    <row r="66" spans="1:127" x14ac:dyDescent="0.2">
      <c r="A66">
        <v>70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36081122702</v>
      </c>
      <c r="H66" t="s">
        <v>1770</v>
      </c>
      <c r="I66">
        <v>0.17364280000000001</v>
      </c>
      <c r="J66">
        <v>7504</v>
      </c>
      <c r="K66">
        <v>843</v>
      </c>
      <c r="L66">
        <v>2949</v>
      </c>
      <c r="M66">
        <v>92</v>
      </c>
      <c r="N66">
        <v>2907</v>
      </c>
      <c r="O66">
        <v>116</v>
      </c>
      <c r="P66">
        <v>2787</v>
      </c>
      <c r="Q66">
        <v>755</v>
      </c>
      <c r="R66">
        <v>553</v>
      </c>
      <c r="S66">
        <v>208</v>
      </c>
      <c r="T66">
        <v>15692</v>
      </c>
      <c r="U66">
        <v>2134</v>
      </c>
      <c r="V66">
        <v>1081</v>
      </c>
      <c r="W66">
        <v>347</v>
      </c>
      <c r="X66">
        <v>964</v>
      </c>
      <c r="Y66">
        <v>181</v>
      </c>
      <c r="Z66">
        <v>2008</v>
      </c>
      <c r="AA66">
        <v>513</v>
      </c>
      <c r="AB66">
        <v>1018</v>
      </c>
      <c r="AC66">
        <v>269</v>
      </c>
      <c r="AD66">
        <v>724</v>
      </c>
      <c r="AE66">
        <v>226.4</v>
      </c>
      <c r="AF66">
        <v>5757</v>
      </c>
      <c r="AG66">
        <v>992.6</v>
      </c>
      <c r="AH66">
        <v>956</v>
      </c>
      <c r="AI66">
        <v>316.10000000000002</v>
      </c>
      <c r="AJ66">
        <v>1798</v>
      </c>
      <c r="AK66">
        <v>300</v>
      </c>
      <c r="AL66">
        <v>0</v>
      </c>
      <c r="AM66">
        <v>16</v>
      </c>
      <c r="AN66">
        <v>241</v>
      </c>
      <c r="AO66">
        <v>158.80000000000001</v>
      </c>
      <c r="AP66">
        <v>1596</v>
      </c>
      <c r="AQ66">
        <v>251</v>
      </c>
      <c r="AR66">
        <v>0</v>
      </c>
      <c r="AS66">
        <v>16</v>
      </c>
      <c r="AT66">
        <v>37.1</v>
      </c>
      <c r="AU66">
        <v>8.4</v>
      </c>
      <c r="AV66">
        <v>17</v>
      </c>
      <c r="AW66">
        <v>6</v>
      </c>
      <c r="AX66">
        <v>15692</v>
      </c>
      <c r="AY66">
        <v>2134</v>
      </c>
      <c r="AZ66">
        <v>23</v>
      </c>
      <c r="BA66">
        <v>6.5</v>
      </c>
      <c r="BB66">
        <v>12.8</v>
      </c>
      <c r="BC66">
        <v>3</v>
      </c>
      <c r="BD66">
        <v>26.8</v>
      </c>
      <c r="BE66">
        <v>6.1</v>
      </c>
      <c r="BF66">
        <v>13.6</v>
      </c>
      <c r="BG66">
        <v>3.7</v>
      </c>
      <c r="BH66">
        <v>24.899999999999899</v>
      </c>
      <c r="BI66">
        <v>7.7</v>
      </c>
      <c r="BJ66">
        <v>76.7</v>
      </c>
      <c r="BK66">
        <v>10</v>
      </c>
      <c r="BL66">
        <v>13.8</v>
      </c>
      <c r="BM66">
        <v>4.3</v>
      </c>
      <c r="BN66">
        <v>61</v>
      </c>
      <c r="BO66">
        <v>10</v>
      </c>
      <c r="BP66">
        <v>0</v>
      </c>
      <c r="BQ66">
        <v>1</v>
      </c>
      <c r="BR66">
        <v>8.3000000000000007</v>
      </c>
      <c r="BS66">
        <v>5.5</v>
      </c>
      <c r="BT66">
        <v>54.899999999999899</v>
      </c>
      <c r="BU66">
        <v>8.3000000000000007</v>
      </c>
      <c r="BV66">
        <v>0</v>
      </c>
      <c r="BW66">
        <v>0.2</v>
      </c>
      <c r="BX66">
        <v>0.91339999999999999</v>
      </c>
      <c r="BY66">
        <v>0.9486</v>
      </c>
      <c r="BZ66">
        <v>0.90029999999999999</v>
      </c>
      <c r="CA66">
        <v>0.79790000000000005</v>
      </c>
      <c r="CB66">
        <v>3.5602999999999998</v>
      </c>
      <c r="CC66">
        <v>0.93559999999999999</v>
      </c>
      <c r="CD66">
        <v>0.38740000000000002</v>
      </c>
      <c r="CE66">
        <v>0.84289999999999998</v>
      </c>
      <c r="CF66">
        <v>0.70650000000000002</v>
      </c>
      <c r="CG66">
        <v>0.9526</v>
      </c>
      <c r="CH66">
        <v>2.8893</v>
      </c>
      <c r="CI66">
        <v>0.93400000000000005</v>
      </c>
      <c r="CJ66">
        <v>0.73480000000000001</v>
      </c>
      <c r="CK66">
        <v>0.82369999999999999</v>
      </c>
      <c r="CL66">
        <v>1.5585</v>
      </c>
      <c r="CM66">
        <v>0.81279999999999997</v>
      </c>
      <c r="CN66">
        <v>0.8367</v>
      </c>
      <c r="CO66">
        <v>0</v>
      </c>
      <c r="CP66">
        <v>0.76539999999999997</v>
      </c>
      <c r="CQ66">
        <v>0.79449999999999998</v>
      </c>
      <c r="CR66">
        <v>0</v>
      </c>
      <c r="CS66">
        <v>2.3967000000000001</v>
      </c>
      <c r="CT66">
        <v>0.57230000000000003</v>
      </c>
      <c r="CU66">
        <v>10.4048</v>
      </c>
      <c r="CV66">
        <v>0.91459999999999997</v>
      </c>
      <c r="CW66">
        <v>1</v>
      </c>
      <c r="CX66">
        <v>1</v>
      </c>
      <c r="CY66">
        <v>1</v>
      </c>
      <c r="CZ66">
        <v>0</v>
      </c>
      <c r="DA66">
        <v>3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</v>
      </c>
      <c r="DQ66">
        <v>590</v>
      </c>
      <c r="DR66">
        <v>205</v>
      </c>
      <c r="DS66">
        <v>7.9</v>
      </c>
      <c r="DT66">
        <v>2.8</v>
      </c>
      <c r="DU66">
        <v>3441</v>
      </c>
      <c r="DV66">
        <v>1.1387087016000001E-2</v>
      </c>
      <c r="DW66">
        <v>3.3379443999999999E-7</v>
      </c>
    </row>
    <row r="67" spans="1:127" x14ac:dyDescent="0.2">
      <c r="A67">
        <v>71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36081141700</v>
      </c>
      <c r="H67" t="s">
        <v>1769</v>
      </c>
      <c r="I67">
        <v>0.34451340000000003</v>
      </c>
      <c r="J67">
        <v>4958</v>
      </c>
      <c r="K67">
        <v>460</v>
      </c>
      <c r="L67">
        <v>1598</v>
      </c>
      <c r="M67">
        <v>31</v>
      </c>
      <c r="N67">
        <v>1551</v>
      </c>
      <c r="O67">
        <v>60</v>
      </c>
      <c r="P67">
        <v>197</v>
      </c>
      <c r="Q67">
        <v>113</v>
      </c>
      <c r="R67">
        <v>262</v>
      </c>
      <c r="S67">
        <v>131</v>
      </c>
      <c r="T67">
        <v>30552</v>
      </c>
      <c r="U67">
        <v>3581</v>
      </c>
      <c r="V67">
        <v>434</v>
      </c>
      <c r="W67">
        <v>173</v>
      </c>
      <c r="X67">
        <v>1015</v>
      </c>
      <c r="Y67">
        <v>189</v>
      </c>
      <c r="Z67">
        <v>1068</v>
      </c>
      <c r="AA67">
        <v>276</v>
      </c>
      <c r="AB67">
        <v>444</v>
      </c>
      <c r="AC67">
        <v>122</v>
      </c>
      <c r="AD67">
        <v>92</v>
      </c>
      <c r="AE67">
        <v>49.2</v>
      </c>
      <c r="AF67">
        <v>3626</v>
      </c>
      <c r="AG67">
        <v>520.70000000000005</v>
      </c>
      <c r="AH67">
        <v>528</v>
      </c>
      <c r="AI67">
        <v>146.4</v>
      </c>
      <c r="AJ67">
        <v>66</v>
      </c>
      <c r="AK67">
        <v>35.799999999999898</v>
      </c>
      <c r="AL67">
        <v>0</v>
      </c>
      <c r="AM67">
        <v>11</v>
      </c>
      <c r="AN67">
        <v>18</v>
      </c>
      <c r="AO67">
        <v>20.5</v>
      </c>
      <c r="AP67">
        <v>120</v>
      </c>
      <c r="AQ67">
        <v>49</v>
      </c>
      <c r="AR67">
        <v>0</v>
      </c>
      <c r="AS67">
        <v>11</v>
      </c>
      <c r="AT67">
        <v>4</v>
      </c>
      <c r="AU67">
        <v>2.4</v>
      </c>
      <c r="AV67">
        <v>11.3</v>
      </c>
      <c r="AW67">
        <v>4.9000000000000004</v>
      </c>
      <c r="AX67">
        <v>30552</v>
      </c>
      <c r="AY67">
        <v>3581</v>
      </c>
      <c r="AZ67">
        <v>12.1</v>
      </c>
      <c r="BA67">
        <v>4.9000000000000004</v>
      </c>
      <c r="BB67">
        <v>20.5</v>
      </c>
      <c r="BC67">
        <v>4.9000000000000004</v>
      </c>
      <c r="BD67">
        <v>21.5</v>
      </c>
      <c r="BE67">
        <v>5.2</v>
      </c>
      <c r="BF67">
        <v>9</v>
      </c>
      <c r="BG67">
        <v>2.7</v>
      </c>
      <c r="BH67">
        <v>5.9</v>
      </c>
      <c r="BI67">
        <v>3.2</v>
      </c>
      <c r="BJ67">
        <v>73.099999999999895</v>
      </c>
      <c r="BK67">
        <v>8</v>
      </c>
      <c r="BL67">
        <v>11.5</v>
      </c>
      <c r="BM67">
        <v>3</v>
      </c>
      <c r="BN67">
        <v>4.0999999999999996</v>
      </c>
      <c r="BO67">
        <v>2.2000000000000002</v>
      </c>
      <c r="BP67">
        <v>0</v>
      </c>
      <c r="BQ67">
        <v>1.9</v>
      </c>
      <c r="BR67">
        <v>1.2</v>
      </c>
      <c r="BS67">
        <v>1.3</v>
      </c>
      <c r="BT67">
        <v>7.7</v>
      </c>
      <c r="BU67">
        <v>3.1</v>
      </c>
      <c r="BV67">
        <v>0</v>
      </c>
      <c r="BW67">
        <v>0.2</v>
      </c>
      <c r="BX67">
        <v>0.1283</v>
      </c>
      <c r="BY67">
        <v>0.81410000000000005</v>
      </c>
      <c r="BZ67">
        <v>0.43969999999999998</v>
      </c>
      <c r="CA67">
        <v>0.52139999999999997</v>
      </c>
      <c r="CB67">
        <v>1.9035</v>
      </c>
      <c r="CC67">
        <v>0.48259999999999997</v>
      </c>
      <c r="CD67">
        <v>0.85170000000000001</v>
      </c>
      <c r="CE67">
        <v>0.52080000000000004</v>
      </c>
      <c r="CF67">
        <v>0.3296</v>
      </c>
      <c r="CG67">
        <v>0.38080000000000003</v>
      </c>
      <c r="CH67">
        <v>2.0829</v>
      </c>
      <c r="CI67">
        <v>0.54759999999999998</v>
      </c>
      <c r="CJ67">
        <v>0.72119999999999995</v>
      </c>
      <c r="CK67">
        <v>0.78710000000000002</v>
      </c>
      <c r="CL67">
        <v>1.5082</v>
      </c>
      <c r="CM67">
        <v>0.77900000000000003</v>
      </c>
      <c r="CN67">
        <v>0.40089999999999998</v>
      </c>
      <c r="CO67">
        <v>0</v>
      </c>
      <c r="CP67">
        <v>0.31709999999999999</v>
      </c>
      <c r="CQ67">
        <v>0.33729999999999999</v>
      </c>
      <c r="CR67">
        <v>0</v>
      </c>
      <c r="CS67">
        <v>1.0552999999999999</v>
      </c>
      <c r="CT67">
        <v>8.6499999999999994E-2</v>
      </c>
      <c r="CU67">
        <v>6.55</v>
      </c>
      <c r="CV67">
        <v>0.42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292</v>
      </c>
      <c r="DR67">
        <v>130</v>
      </c>
      <c r="DS67">
        <v>5.9</v>
      </c>
      <c r="DT67">
        <v>2.5</v>
      </c>
      <c r="DU67">
        <v>6336</v>
      </c>
      <c r="DV67">
        <v>2.2822873738818E-2</v>
      </c>
      <c r="DW67">
        <v>4.3865763639999999E-6</v>
      </c>
    </row>
    <row r="68" spans="1:127" x14ac:dyDescent="0.2">
      <c r="A68">
        <v>72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36081145900</v>
      </c>
      <c r="H68" t="s">
        <v>1768</v>
      </c>
      <c r="I68">
        <v>0.1429639</v>
      </c>
      <c r="J68">
        <v>2988</v>
      </c>
      <c r="K68">
        <v>345</v>
      </c>
      <c r="L68">
        <v>1009</v>
      </c>
      <c r="M68">
        <v>28</v>
      </c>
      <c r="N68">
        <v>908</v>
      </c>
      <c r="O68">
        <v>68</v>
      </c>
      <c r="P68">
        <v>208</v>
      </c>
      <c r="Q68">
        <v>135</v>
      </c>
      <c r="R68">
        <v>105</v>
      </c>
      <c r="S68">
        <v>56</v>
      </c>
      <c r="T68">
        <v>31134</v>
      </c>
      <c r="U68">
        <v>3384</v>
      </c>
      <c r="V68">
        <v>459</v>
      </c>
      <c r="W68">
        <v>124</v>
      </c>
      <c r="X68">
        <v>415</v>
      </c>
      <c r="Y68">
        <v>62</v>
      </c>
      <c r="Z68">
        <v>479</v>
      </c>
      <c r="AA68">
        <v>112</v>
      </c>
      <c r="AB68">
        <v>247</v>
      </c>
      <c r="AC68">
        <v>94</v>
      </c>
      <c r="AD68">
        <v>22</v>
      </c>
      <c r="AE68">
        <v>26.899999999999899</v>
      </c>
      <c r="AF68">
        <v>1780</v>
      </c>
      <c r="AG68">
        <v>442.39999999999901</v>
      </c>
      <c r="AH68">
        <v>538</v>
      </c>
      <c r="AI68">
        <v>137.099999999999</v>
      </c>
      <c r="AJ68">
        <v>0</v>
      </c>
      <c r="AK68">
        <v>15.6</v>
      </c>
      <c r="AL68">
        <v>0</v>
      </c>
      <c r="AM68">
        <v>11</v>
      </c>
      <c r="AN68">
        <v>16</v>
      </c>
      <c r="AO68">
        <v>17.8</v>
      </c>
      <c r="AP68">
        <v>64</v>
      </c>
      <c r="AQ68">
        <v>34</v>
      </c>
      <c r="AR68">
        <v>0</v>
      </c>
      <c r="AS68">
        <v>11</v>
      </c>
      <c r="AT68">
        <v>7</v>
      </c>
      <c r="AU68">
        <v>4.7</v>
      </c>
      <c r="AV68">
        <v>6.4</v>
      </c>
      <c r="AW68">
        <v>3</v>
      </c>
      <c r="AX68">
        <v>31134</v>
      </c>
      <c r="AY68">
        <v>3384</v>
      </c>
      <c r="AZ68">
        <v>20.899999999999899</v>
      </c>
      <c r="BA68">
        <v>5.3</v>
      </c>
      <c r="BB68">
        <v>13.9</v>
      </c>
      <c r="BC68">
        <v>2.1</v>
      </c>
      <c r="BD68">
        <v>16</v>
      </c>
      <c r="BE68">
        <v>3.3</v>
      </c>
      <c r="BF68">
        <v>8.3000000000000007</v>
      </c>
      <c r="BG68">
        <v>3.3</v>
      </c>
      <c r="BH68">
        <v>2.4</v>
      </c>
      <c r="BI68">
        <v>3</v>
      </c>
      <c r="BJ68">
        <v>59.6</v>
      </c>
      <c r="BK68">
        <v>13.1</v>
      </c>
      <c r="BL68">
        <v>18.600000000000001</v>
      </c>
      <c r="BM68">
        <v>4.2</v>
      </c>
      <c r="BN68">
        <v>0</v>
      </c>
      <c r="BO68">
        <v>1.5</v>
      </c>
      <c r="BP68">
        <v>0</v>
      </c>
      <c r="BQ68">
        <v>2.9</v>
      </c>
      <c r="BR68">
        <v>1.8</v>
      </c>
      <c r="BS68">
        <v>2</v>
      </c>
      <c r="BT68">
        <v>7</v>
      </c>
      <c r="BU68">
        <v>3.7</v>
      </c>
      <c r="BV68">
        <v>0</v>
      </c>
      <c r="BW68">
        <v>0.4</v>
      </c>
      <c r="BX68">
        <v>0.27910000000000001</v>
      </c>
      <c r="BY68">
        <v>0.44280000000000003</v>
      </c>
      <c r="BZ68">
        <v>0.42099999999999999</v>
      </c>
      <c r="CA68">
        <v>0.76619999999999999</v>
      </c>
      <c r="CB68">
        <v>1.9091</v>
      </c>
      <c r="CC68">
        <v>0.48409999999999997</v>
      </c>
      <c r="CD68">
        <v>0.46150000000000002</v>
      </c>
      <c r="CE68">
        <v>0.1701</v>
      </c>
      <c r="CF68">
        <v>0.26069999999999999</v>
      </c>
      <c r="CG68">
        <v>0.1133</v>
      </c>
      <c r="CH68">
        <v>1.0056</v>
      </c>
      <c r="CI68">
        <v>6.4399999999999999E-2</v>
      </c>
      <c r="CJ68">
        <v>0.65939999999999999</v>
      </c>
      <c r="CK68">
        <v>0.88759999999999994</v>
      </c>
      <c r="CL68">
        <v>1.5469999999999999</v>
      </c>
      <c r="CM68">
        <v>0.80500000000000005</v>
      </c>
      <c r="CN68">
        <v>0</v>
      </c>
      <c r="CO68">
        <v>0</v>
      </c>
      <c r="CP68">
        <v>0.39579999999999999</v>
      </c>
      <c r="CQ68">
        <v>0.31740000000000002</v>
      </c>
      <c r="CR68">
        <v>0</v>
      </c>
      <c r="CS68">
        <v>0.71319999999999995</v>
      </c>
      <c r="CT68">
        <v>3.4599999999999999E-2</v>
      </c>
      <c r="CU68">
        <v>5.1748000000000003</v>
      </c>
      <c r="CV68">
        <v>0.1913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329</v>
      </c>
      <c r="DR68">
        <v>158</v>
      </c>
      <c r="DS68">
        <v>11</v>
      </c>
      <c r="DT68">
        <v>5.3</v>
      </c>
      <c r="DU68">
        <v>1303</v>
      </c>
      <c r="DV68">
        <v>1.5238622970510001E-2</v>
      </c>
      <c r="DW68">
        <v>8.9362639849999996E-6</v>
      </c>
    </row>
    <row r="69" spans="1:127" x14ac:dyDescent="0.2">
      <c r="A69">
        <v>73</v>
      </c>
      <c r="B69">
        <v>36</v>
      </c>
      <c r="C69" t="s">
        <v>127</v>
      </c>
      <c r="D69" t="s">
        <v>128</v>
      </c>
      <c r="E69">
        <v>36081</v>
      </c>
      <c r="F69" t="s">
        <v>756</v>
      </c>
      <c r="G69">
        <v>36081080900</v>
      </c>
      <c r="H69" t="s">
        <v>1767</v>
      </c>
      <c r="I69">
        <v>0.38794450000000003</v>
      </c>
      <c r="J69">
        <v>7246</v>
      </c>
      <c r="K69">
        <v>767</v>
      </c>
      <c r="L69">
        <v>2885</v>
      </c>
      <c r="M69">
        <v>45</v>
      </c>
      <c r="N69">
        <v>2774</v>
      </c>
      <c r="O69">
        <v>120</v>
      </c>
      <c r="P69">
        <v>354</v>
      </c>
      <c r="Q69">
        <v>203</v>
      </c>
      <c r="R69">
        <v>124</v>
      </c>
      <c r="S69">
        <v>87</v>
      </c>
      <c r="T69">
        <v>34052</v>
      </c>
      <c r="U69">
        <v>4268</v>
      </c>
      <c r="V69">
        <v>656</v>
      </c>
      <c r="W69">
        <v>294</v>
      </c>
      <c r="X69">
        <v>1240</v>
      </c>
      <c r="Y69">
        <v>222</v>
      </c>
      <c r="Z69">
        <v>1272</v>
      </c>
      <c r="AA69">
        <v>398</v>
      </c>
      <c r="AB69">
        <v>575</v>
      </c>
      <c r="AC69">
        <v>246</v>
      </c>
      <c r="AD69">
        <v>86</v>
      </c>
      <c r="AE69">
        <v>88.5</v>
      </c>
      <c r="AF69">
        <v>4028</v>
      </c>
      <c r="AG69">
        <v>912.89999999999895</v>
      </c>
      <c r="AH69">
        <v>921</v>
      </c>
      <c r="AI69">
        <v>386.39999999999901</v>
      </c>
      <c r="AJ69">
        <v>567</v>
      </c>
      <c r="AK69">
        <v>168.19999999999899</v>
      </c>
      <c r="AL69">
        <v>0</v>
      </c>
      <c r="AM69">
        <v>16</v>
      </c>
      <c r="AN69">
        <v>289</v>
      </c>
      <c r="AO69">
        <v>141.69999999999899</v>
      </c>
      <c r="AP69">
        <v>654</v>
      </c>
      <c r="AQ69">
        <v>186</v>
      </c>
      <c r="AR69">
        <v>479</v>
      </c>
      <c r="AS69">
        <v>230</v>
      </c>
      <c r="AT69">
        <v>5.2</v>
      </c>
      <c r="AU69">
        <v>3.1</v>
      </c>
      <c r="AV69">
        <v>3</v>
      </c>
      <c r="AW69">
        <v>2</v>
      </c>
      <c r="AX69">
        <v>34052</v>
      </c>
      <c r="AY69">
        <v>4268</v>
      </c>
      <c r="AZ69">
        <v>12.9</v>
      </c>
      <c r="BA69">
        <v>5.4</v>
      </c>
      <c r="BB69">
        <v>17.100000000000001</v>
      </c>
      <c r="BC69">
        <v>3.9</v>
      </c>
      <c r="BD69">
        <v>17.600000000000001</v>
      </c>
      <c r="BE69">
        <v>5.2</v>
      </c>
      <c r="BF69">
        <v>7.9</v>
      </c>
      <c r="BG69">
        <v>3.3</v>
      </c>
      <c r="BH69">
        <v>3.1</v>
      </c>
      <c r="BI69">
        <v>3.2</v>
      </c>
      <c r="BJ69">
        <v>55.6</v>
      </c>
      <c r="BK69">
        <v>11.1</v>
      </c>
      <c r="BL69">
        <v>13.6999999999999</v>
      </c>
      <c r="BM69">
        <v>5.6</v>
      </c>
      <c r="BN69">
        <v>19.6999999999999</v>
      </c>
      <c r="BO69">
        <v>5.8</v>
      </c>
      <c r="BP69">
        <v>0</v>
      </c>
      <c r="BQ69">
        <v>1</v>
      </c>
      <c r="BR69">
        <v>10.4</v>
      </c>
      <c r="BS69">
        <v>5.0999999999999996</v>
      </c>
      <c r="BT69">
        <v>23.6</v>
      </c>
      <c r="BU69">
        <v>6.6</v>
      </c>
      <c r="BV69">
        <v>6.6</v>
      </c>
      <c r="BW69">
        <v>3.1</v>
      </c>
      <c r="BX69">
        <v>0.1948</v>
      </c>
      <c r="BY69">
        <v>8.2500000000000004E-2</v>
      </c>
      <c r="BZ69">
        <v>0.34399999999999997</v>
      </c>
      <c r="CA69">
        <v>0.55579999999999996</v>
      </c>
      <c r="CB69">
        <v>1.1772</v>
      </c>
      <c r="CC69">
        <v>0.253</v>
      </c>
      <c r="CD69">
        <v>0.6804</v>
      </c>
      <c r="CE69">
        <v>0.24010000000000001</v>
      </c>
      <c r="CF69">
        <v>0.22420000000000001</v>
      </c>
      <c r="CG69">
        <v>0.161</v>
      </c>
      <c r="CH69">
        <v>1.3058000000000001</v>
      </c>
      <c r="CI69">
        <v>0.11700000000000001</v>
      </c>
      <c r="CJ69">
        <v>0.63919999999999999</v>
      </c>
      <c r="CK69">
        <v>0.82330000000000003</v>
      </c>
      <c r="CL69">
        <v>1.4624999999999999</v>
      </c>
      <c r="CM69">
        <v>0.74790000000000001</v>
      </c>
      <c r="CN69">
        <v>0.66500000000000004</v>
      </c>
      <c r="CO69">
        <v>0</v>
      </c>
      <c r="CP69">
        <v>0.82269999999999999</v>
      </c>
      <c r="CQ69">
        <v>0.57869999999999999</v>
      </c>
      <c r="CR69">
        <v>0.90629999999999999</v>
      </c>
      <c r="CS69">
        <v>2.9727000000000001</v>
      </c>
      <c r="CT69">
        <v>0.82289999999999996</v>
      </c>
      <c r="CU69">
        <v>6.9181999999999997</v>
      </c>
      <c r="CV69">
        <v>0.48049999999999998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340</v>
      </c>
      <c r="DR69">
        <v>179</v>
      </c>
      <c r="DS69">
        <v>4.7</v>
      </c>
      <c r="DT69">
        <v>2.5</v>
      </c>
      <c r="DU69">
        <v>25313</v>
      </c>
      <c r="DV69">
        <v>8.7479941299999996E-7</v>
      </c>
      <c r="DW69">
        <v>2.5000000000000001E-14</v>
      </c>
    </row>
    <row r="70" spans="1:127" x14ac:dyDescent="0.2">
      <c r="A70">
        <v>74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36081091900</v>
      </c>
      <c r="H70" t="s">
        <v>1766</v>
      </c>
      <c r="I70">
        <v>0.17404439999999999</v>
      </c>
      <c r="J70">
        <v>6218</v>
      </c>
      <c r="K70">
        <v>497</v>
      </c>
      <c r="L70">
        <v>1802</v>
      </c>
      <c r="M70">
        <v>79</v>
      </c>
      <c r="N70">
        <v>1685</v>
      </c>
      <c r="O70">
        <v>108</v>
      </c>
      <c r="P70">
        <v>953</v>
      </c>
      <c r="Q70">
        <v>413</v>
      </c>
      <c r="R70">
        <v>224</v>
      </c>
      <c r="S70">
        <v>148</v>
      </c>
      <c r="T70">
        <v>20697</v>
      </c>
      <c r="U70">
        <v>2759</v>
      </c>
      <c r="V70">
        <v>1270</v>
      </c>
      <c r="W70">
        <v>280</v>
      </c>
      <c r="X70">
        <v>1058</v>
      </c>
      <c r="Y70">
        <v>231</v>
      </c>
      <c r="Z70">
        <v>1188</v>
      </c>
      <c r="AA70">
        <v>247</v>
      </c>
      <c r="AB70">
        <v>361</v>
      </c>
      <c r="AC70">
        <v>136</v>
      </c>
      <c r="AD70">
        <v>176</v>
      </c>
      <c r="AE70">
        <v>102.599999999999</v>
      </c>
      <c r="AF70">
        <v>4967</v>
      </c>
      <c r="AG70">
        <v>524</v>
      </c>
      <c r="AH70">
        <v>1557</v>
      </c>
      <c r="AI70">
        <v>310.69999999999902</v>
      </c>
      <c r="AJ70">
        <v>121</v>
      </c>
      <c r="AK70">
        <v>72.7</v>
      </c>
      <c r="AL70">
        <v>0</v>
      </c>
      <c r="AM70">
        <v>16</v>
      </c>
      <c r="AN70">
        <v>164</v>
      </c>
      <c r="AO70">
        <v>76.400000000000006</v>
      </c>
      <c r="AP70">
        <v>429</v>
      </c>
      <c r="AQ70">
        <v>116</v>
      </c>
      <c r="AR70">
        <v>592</v>
      </c>
      <c r="AS70">
        <v>151</v>
      </c>
      <c r="AT70">
        <v>17</v>
      </c>
      <c r="AU70">
        <v>7</v>
      </c>
      <c r="AV70">
        <v>7.4</v>
      </c>
      <c r="AW70">
        <v>4.5999999999999996</v>
      </c>
      <c r="AX70">
        <v>20697</v>
      </c>
      <c r="AY70">
        <v>2759</v>
      </c>
      <c r="AZ70">
        <v>28.6</v>
      </c>
      <c r="BA70">
        <v>5.6</v>
      </c>
      <c r="BB70">
        <v>17</v>
      </c>
      <c r="BC70">
        <v>3.9</v>
      </c>
      <c r="BD70">
        <v>19.100000000000001</v>
      </c>
      <c r="BE70">
        <v>3.7</v>
      </c>
      <c r="BF70">
        <v>6.4</v>
      </c>
      <c r="BG70">
        <v>2.4</v>
      </c>
      <c r="BH70">
        <v>10.4</v>
      </c>
      <c r="BI70">
        <v>6</v>
      </c>
      <c r="BJ70">
        <v>79.900000000000006</v>
      </c>
      <c r="BK70">
        <v>5.5</v>
      </c>
      <c r="BL70">
        <v>26.6999999999999</v>
      </c>
      <c r="BM70">
        <v>4.8</v>
      </c>
      <c r="BN70">
        <v>6.7</v>
      </c>
      <c r="BO70">
        <v>4</v>
      </c>
      <c r="BP70">
        <v>0</v>
      </c>
      <c r="BQ70">
        <v>1.6</v>
      </c>
      <c r="BR70">
        <v>9.6999999999999904</v>
      </c>
      <c r="BS70">
        <v>4.5</v>
      </c>
      <c r="BT70">
        <v>25.5</v>
      </c>
      <c r="BU70">
        <v>6.7</v>
      </c>
      <c r="BV70">
        <v>9.5</v>
      </c>
      <c r="BW70">
        <v>2.2999999999999998</v>
      </c>
      <c r="BX70">
        <v>0.65269999999999995</v>
      </c>
      <c r="BY70">
        <v>0.54910000000000003</v>
      </c>
      <c r="BZ70">
        <v>0.77980000000000005</v>
      </c>
      <c r="CA70">
        <v>0.87390000000000001</v>
      </c>
      <c r="CB70">
        <v>2.8555000000000001</v>
      </c>
      <c r="CC70">
        <v>0.77100000000000002</v>
      </c>
      <c r="CD70">
        <v>0.67169999999999996</v>
      </c>
      <c r="CE70">
        <v>0.3276</v>
      </c>
      <c r="CF70">
        <v>0.10970000000000001</v>
      </c>
      <c r="CG70">
        <v>0.66020000000000001</v>
      </c>
      <c r="CH70">
        <v>1.7693000000000001</v>
      </c>
      <c r="CI70">
        <v>0.32690000000000002</v>
      </c>
      <c r="CJ70">
        <v>0.75119999999999998</v>
      </c>
      <c r="CK70">
        <v>0.95199999999999996</v>
      </c>
      <c r="CL70">
        <v>1.7033</v>
      </c>
      <c r="CM70">
        <v>0.91080000000000005</v>
      </c>
      <c r="CN70">
        <v>0.47649999999999998</v>
      </c>
      <c r="CO70">
        <v>0</v>
      </c>
      <c r="CP70">
        <v>0.80459999999999998</v>
      </c>
      <c r="CQ70">
        <v>0.59530000000000005</v>
      </c>
      <c r="CR70">
        <v>0.93369999999999997</v>
      </c>
      <c r="CS70">
        <v>2.8100999999999998</v>
      </c>
      <c r="CT70">
        <v>0.76719999999999999</v>
      </c>
      <c r="CU70">
        <v>9.1381999999999906</v>
      </c>
      <c r="CV70">
        <v>0.79910000000000003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2</v>
      </c>
      <c r="DQ70">
        <v>1231</v>
      </c>
      <c r="DR70">
        <v>349</v>
      </c>
      <c r="DS70">
        <v>21.899999999999899</v>
      </c>
      <c r="DT70">
        <v>5.4</v>
      </c>
      <c r="DU70">
        <v>3573</v>
      </c>
      <c r="DV70">
        <v>3.9664854945446998E-2</v>
      </c>
      <c r="DW70">
        <v>4.7229589065999997E-5</v>
      </c>
    </row>
    <row r="71" spans="1:127" x14ac:dyDescent="0.2">
      <c r="A71">
        <v>75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36081116100</v>
      </c>
      <c r="H71" t="s">
        <v>1765</v>
      </c>
      <c r="I71">
        <v>6.7835400000000004E-2</v>
      </c>
      <c r="J71">
        <v>4775</v>
      </c>
      <c r="K71">
        <v>477</v>
      </c>
      <c r="L71">
        <v>1620</v>
      </c>
      <c r="M71">
        <v>58</v>
      </c>
      <c r="N71">
        <v>1479</v>
      </c>
      <c r="O71">
        <v>100</v>
      </c>
      <c r="P71">
        <v>824</v>
      </c>
      <c r="Q71">
        <v>347</v>
      </c>
      <c r="R71">
        <v>185</v>
      </c>
      <c r="S71">
        <v>109</v>
      </c>
      <c r="T71">
        <v>21000</v>
      </c>
      <c r="U71">
        <v>3164</v>
      </c>
      <c r="V71">
        <v>1249</v>
      </c>
      <c r="W71">
        <v>234</v>
      </c>
      <c r="X71">
        <v>1053</v>
      </c>
      <c r="Y71">
        <v>195</v>
      </c>
      <c r="Z71">
        <v>509</v>
      </c>
      <c r="AA71">
        <v>189</v>
      </c>
      <c r="AB71">
        <v>257</v>
      </c>
      <c r="AC71">
        <v>101</v>
      </c>
      <c r="AD71">
        <v>30</v>
      </c>
      <c r="AE71">
        <v>49</v>
      </c>
      <c r="AF71">
        <v>4428</v>
      </c>
      <c r="AG71">
        <v>492.39999999999901</v>
      </c>
      <c r="AH71">
        <v>2209</v>
      </c>
      <c r="AI71">
        <v>437.8</v>
      </c>
      <c r="AJ71">
        <v>1343</v>
      </c>
      <c r="AK71">
        <v>95.299999999999898</v>
      </c>
      <c r="AL71">
        <v>0</v>
      </c>
      <c r="AM71">
        <v>11</v>
      </c>
      <c r="AN71">
        <v>196</v>
      </c>
      <c r="AO71">
        <v>87</v>
      </c>
      <c r="AP71">
        <v>632</v>
      </c>
      <c r="AQ71">
        <v>128</v>
      </c>
      <c r="AR71">
        <v>526</v>
      </c>
      <c r="AS71">
        <v>141</v>
      </c>
      <c r="AT71">
        <v>19.399999999999899</v>
      </c>
      <c r="AU71">
        <v>8</v>
      </c>
      <c r="AV71">
        <v>7.8</v>
      </c>
      <c r="AW71">
        <v>4.0999999999999996</v>
      </c>
      <c r="AX71">
        <v>21000</v>
      </c>
      <c r="AY71">
        <v>3164</v>
      </c>
      <c r="AZ71">
        <v>31.8</v>
      </c>
      <c r="BA71">
        <v>5.4</v>
      </c>
      <c r="BB71">
        <v>22.1</v>
      </c>
      <c r="BC71">
        <v>3.9</v>
      </c>
      <c r="BD71">
        <v>10.6999999999999</v>
      </c>
      <c r="BE71">
        <v>3.8</v>
      </c>
      <c r="BF71">
        <v>6</v>
      </c>
      <c r="BG71">
        <v>2.4</v>
      </c>
      <c r="BH71">
        <v>2</v>
      </c>
      <c r="BI71">
        <v>3.3</v>
      </c>
      <c r="BJ71">
        <v>92.7</v>
      </c>
      <c r="BK71">
        <v>4.5</v>
      </c>
      <c r="BL71">
        <v>47.399999999999899</v>
      </c>
      <c r="BM71">
        <v>8.1999999999999904</v>
      </c>
      <c r="BN71">
        <v>82.9</v>
      </c>
      <c r="BO71">
        <v>5.0999999999999996</v>
      </c>
      <c r="BP71">
        <v>0</v>
      </c>
      <c r="BQ71">
        <v>1.8</v>
      </c>
      <c r="BR71">
        <v>13.3</v>
      </c>
      <c r="BS71">
        <v>5.8</v>
      </c>
      <c r="BT71">
        <v>42.7</v>
      </c>
      <c r="BU71">
        <v>8.5</v>
      </c>
      <c r="BV71">
        <v>11</v>
      </c>
      <c r="BW71">
        <v>2.7</v>
      </c>
      <c r="BX71">
        <v>0.70520000000000005</v>
      </c>
      <c r="BY71">
        <v>0.58850000000000002</v>
      </c>
      <c r="BZ71">
        <v>0.77159999999999995</v>
      </c>
      <c r="CA71">
        <v>0.91139999999999999</v>
      </c>
      <c r="CB71">
        <v>2.9767000000000001</v>
      </c>
      <c r="CC71">
        <v>0.80389999999999995</v>
      </c>
      <c r="CD71">
        <v>0.89990000000000003</v>
      </c>
      <c r="CE71">
        <v>5.5800000000000002E-2</v>
      </c>
      <c r="CF71">
        <v>8.7300000000000003E-2</v>
      </c>
      <c r="CG71">
        <v>8.8599999999999998E-2</v>
      </c>
      <c r="CH71">
        <v>1.1315</v>
      </c>
      <c r="CI71">
        <v>8.3699999999999997E-2</v>
      </c>
      <c r="CJ71">
        <v>0.84389999999999998</v>
      </c>
      <c r="CK71">
        <v>0.99590000000000001</v>
      </c>
      <c r="CL71">
        <v>1.8398000000000001</v>
      </c>
      <c r="CM71">
        <v>0.96730000000000005</v>
      </c>
      <c r="CN71">
        <v>0.90529999999999999</v>
      </c>
      <c r="CO71">
        <v>0</v>
      </c>
      <c r="CP71">
        <v>0.88080000000000003</v>
      </c>
      <c r="CQ71">
        <v>0.71819999999999995</v>
      </c>
      <c r="CR71">
        <v>0.94279999999999997</v>
      </c>
      <c r="CS71">
        <v>3.4470000000000001</v>
      </c>
      <c r="CT71">
        <v>0.94810000000000005</v>
      </c>
      <c r="CU71">
        <v>9.3949999999999996</v>
      </c>
      <c r="CV71">
        <v>0.82479999999999998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>
        <v>0</v>
      </c>
      <c r="DM71">
        <v>0</v>
      </c>
      <c r="DN71">
        <v>1</v>
      </c>
      <c r="DO71">
        <v>2</v>
      </c>
      <c r="DP71">
        <v>4</v>
      </c>
      <c r="DQ71">
        <v>1467</v>
      </c>
      <c r="DR71">
        <v>405</v>
      </c>
      <c r="DS71">
        <v>34.5</v>
      </c>
      <c r="DT71">
        <v>8.3000000000000007</v>
      </c>
      <c r="DU71">
        <v>4793</v>
      </c>
      <c r="DV71">
        <v>1.8779920898489001E-2</v>
      </c>
      <c r="DW71">
        <v>1.8813846407E-5</v>
      </c>
    </row>
    <row r="72" spans="1:127" x14ac:dyDescent="0.2">
      <c r="A72">
        <v>76</v>
      </c>
      <c r="B72">
        <v>36</v>
      </c>
      <c r="C72" t="s">
        <v>127</v>
      </c>
      <c r="D72" t="s">
        <v>128</v>
      </c>
      <c r="E72">
        <v>36081</v>
      </c>
      <c r="F72" t="s">
        <v>756</v>
      </c>
      <c r="G72">
        <v>36081116300</v>
      </c>
      <c r="H72" t="s">
        <v>1764</v>
      </c>
      <c r="I72">
        <v>9.7093499999999999E-2</v>
      </c>
      <c r="J72">
        <v>9541</v>
      </c>
      <c r="K72">
        <v>821</v>
      </c>
      <c r="L72">
        <v>2930</v>
      </c>
      <c r="M72">
        <v>83</v>
      </c>
      <c r="N72">
        <v>2825</v>
      </c>
      <c r="O72">
        <v>113</v>
      </c>
      <c r="P72">
        <v>2982</v>
      </c>
      <c r="Q72">
        <v>688</v>
      </c>
      <c r="R72">
        <v>267</v>
      </c>
      <c r="S72">
        <v>167</v>
      </c>
      <c r="T72">
        <v>17561</v>
      </c>
      <c r="U72">
        <v>2354</v>
      </c>
      <c r="V72">
        <v>2786</v>
      </c>
      <c r="W72">
        <v>484</v>
      </c>
      <c r="X72">
        <v>1787</v>
      </c>
      <c r="Y72">
        <v>317</v>
      </c>
      <c r="Z72">
        <v>1056</v>
      </c>
      <c r="AA72">
        <v>297</v>
      </c>
      <c r="AB72">
        <v>596</v>
      </c>
      <c r="AC72">
        <v>209</v>
      </c>
      <c r="AD72">
        <v>142</v>
      </c>
      <c r="AE72">
        <v>118.099999999999</v>
      </c>
      <c r="AF72">
        <v>8794</v>
      </c>
      <c r="AG72">
        <v>850.7</v>
      </c>
      <c r="AH72">
        <v>4809</v>
      </c>
      <c r="AI72">
        <v>758.1</v>
      </c>
      <c r="AJ72">
        <v>1920</v>
      </c>
      <c r="AK72">
        <v>243.69999999999899</v>
      </c>
      <c r="AL72">
        <v>0</v>
      </c>
      <c r="AM72">
        <v>16</v>
      </c>
      <c r="AN72">
        <v>536</v>
      </c>
      <c r="AO72">
        <v>173</v>
      </c>
      <c r="AP72">
        <v>1871</v>
      </c>
      <c r="AQ72">
        <v>211</v>
      </c>
      <c r="AR72">
        <v>709</v>
      </c>
      <c r="AS72">
        <v>167</v>
      </c>
      <c r="AT72">
        <v>33.799999999999898</v>
      </c>
      <c r="AU72">
        <v>7</v>
      </c>
      <c r="AV72">
        <v>5.8</v>
      </c>
      <c r="AW72">
        <v>3.8</v>
      </c>
      <c r="AX72">
        <v>17561</v>
      </c>
      <c r="AY72">
        <v>2354</v>
      </c>
      <c r="AZ72">
        <v>37.200000000000003</v>
      </c>
      <c r="BA72">
        <v>5.7</v>
      </c>
      <c r="BB72">
        <v>18.6999999999999</v>
      </c>
      <c r="BC72">
        <v>3.2</v>
      </c>
      <c r="BD72">
        <v>11.1</v>
      </c>
      <c r="BE72">
        <v>3</v>
      </c>
      <c r="BF72">
        <v>6.7</v>
      </c>
      <c r="BG72">
        <v>2.2999999999999998</v>
      </c>
      <c r="BH72">
        <v>5</v>
      </c>
      <c r="BI72">
        <v>4.2</v>
      </c>
      <c r="BJ72">
        <v>92.2</v>
      </c>
      <c r="BK72">
        <v>4.0999999999999996</v>
      </c>
      <c r="BL72">
        <v>52.6</v>
      </c>
      <c r="BM72">
        <v>7</v>
      </c>
      <c r="BN72">
        <v>65.5</v>
      </c>
      <c r="BO72">
        <v>8.1</v>
      </c>
      <c r="BP72">
        <v>0</v>
      </c>
      <c r="BQ72">
        <v>1</v>
      </c>
      <c r="BR72">
        <v>19</v>
      </c>
      <c r="BS72">
        <v>6.1</v>
      </c>
      <c r="BT72">
        <v>66.2</v>
      </c>
      <c r="BU72">
        <v>7.1</v>
      </c>
      <c r="BV72">
        <v>7.4</v>
      </c>
      <c r="BW72">
        <v>1.6</v>
      </c>
      <c r="BX72">
        <v>0.89149999999999996</v>
      </c>
      <c r="BY72">
        <v>0.36570000000000003</v>
      </c>
      <c r="BZ72">
        <v>0.86319999999999997</v>
      </c>
      <c r="CA72">
        <v>0.95199999999999996</v>
      </c>
      <c r="CB72">
        <v>3.0724</v>
      </c>
      <c r="CC72">
        <v>0.82709999999999995</v>
      </c>
      <c r="CD72">
        <v>0.77470000000000006</v>
      </c>
      <c r="CE72">
        <v>6.2E-2</v>
      </c>
      <c r="CF72">
        <v>0.13239999999999999</v>
      </c>
      <c r="CG72">
        <v>0.307</v>
      </c>
      <c r="CH72">
        <v>1.2762</v>
      </c>
      <c r="CI72">
        <v>0.1101</v>
      </c>
      <c r="CJ72">
        <v>0.83750000000000002</v>
      </c>
      <c r="CK72">
        <v>0.99960000000000004</v>
      </c>
      <c r="CL72">
        <v>1.8371</v>
      </c>
      <c r="CM72">
        <v>0.96599999999999997</v>
      </c>
      <c r="CN72">
        <v>0.85050000000000003</v>
      </c>
      <c r="CO72">
        <v>0</v>
      </c>
      <c r="CP72">
        <v>0.94850000000000001</v>
      </c>
      <c r="CQ72">
        <v>0.87270000000000003</v>
      </c>
      <c r="CR72">
        <v>0.91639999999999999</v>
      </c>
      <c r="CS72">
        <v>3.5882000000000001</v>
      </c>
      <c r="CT72">
        <v>0.97289999999999999</v>
      </c>
      <c r="CU72">
        <v>9.7737999999999996</v>
      </c>
      <c r="CV72">
        <v>0.86280000000000001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2</v>
      </c>
      <c r="DP72">
        <v>4</v>
      </c>
      <c r="DQ72">
        <v>2909</v>
      </c>
      <c r="DR72">
        <v>539</v>
      </c>
      <c r="DS72">
        <v>32.899999999999899</v>
      </c>
      <c r="DT72">
        <v>5.7</v>
      </c>
      <c r="DU72">
        <v>5187</v>
      </c>
      <c r="DV72">
        <v>2.6574367830264001E-2</v>
      </c>
      <c r="DW72">
        <v>2.6834086027999998E-5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W57"/>
  <sheetViews>
    <sheetView topLeftCell="CS1" workbookViewId="0">
      <selection activeCell="CS2" sqref="A2:XFD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36081021400</v>
      </c>
      <c r="H2" t="s">
        <v>1883</v>
      </c>
      <c r="I2">
        <v>0.1470091</v>
      </c>
      <c r="J2">
        <v>6967</v>
      </c>
      <c r="K2">
        <v>803</v>
      </c>
      <c r="L2">
        <v>2311</v>
      </c>
      <c r="M2">
        <v>38</v>
      </c>
      <c r="N2">
        <v>2241</v>
      </c>
      <c r="O2">
        <v>112</v>
      </c>
      <c r="P2">
        <v>1752</v>
      </c>
      <c r="Q2">
        <v>806</v>
      </c>
      <c r="R2">
        <v>433</v>
      </c>
      <c r="S2">
        <v>261</v>
      </c>
      <c r="T2">
        <v>23747</v>
      </c>
      <c r="U2">
        <v>5084</v>
      </c>
      <c r="V2">
        <v>976</v>
      </c>
      <c r="W2">
        <v>347</v>
      </c>
      <c r="X2">
        <v>685</v>
      </c>
      <c r="Y2">
        <v>216</v>
      </c>
      <c r="Z2">
        <v>1553</v>
      </c>
      <c r="AA2">
        <v>468</v>
      </c>
      <c r="AB2">
        <v>826</v>
      </c>
      <c r="AC2">
        <v>283</v>
      </c>
      <c r="AD2">
        <v>96</v>
      </c>
      <c r="AE2">
        <v>67.5</v>
      </c>
      <c r="AF2">
        <v>6296</v>
      </c>
      <c r="AG2">
        <v>830.29999999999905</v>
      </c>
      <c r="AH2">
        <v>1437</v>
      </c>
      <c r="AI2">
        <v>509.5</v>
      </c>
      <c r="AJ2">
        <v>1479</v>
      </c>
      <c r="AK2">
        <v>259.89999999999901</v>
      </c>
      <c r="AL2">
        <v>0</v>
      </c>
      <c r="AM2">
        <v>16</v>
      </c>
      <c r="AN2">
        <v>508</v>
      </c>
      <c r="AO2">
        <v>134.599999999999</v>
      </c>
      <c r="AP2">
        <v>924</v>
      </c>
      <c r="AQ2">
        <v>226</v>
      </c>
      <c r="AR2">
        <v>0</v>
      </c>
      <c r="AS2">
        <v>16</v>
      </c>
      <c r="AT2">
        <v>25.1</v>
      </c>
      <c r="AU2">
        <v>11.1999999999999</v>
      </c>
      <c r="AV2">
        <v>11.1</v>
      </c>
      <c r="AW2">
        <v>5.8</v>
      </c>
      <c r="AX2">
        <v>23747</v>
      </c>
      <c r="AY2">
        <v>5084</v>
      </c>
      <c r="AZ2">
        <v>20.8</v>
      </c>
      <c r="BA2">
        <v>6.5</v>
      </c>
      <c r="BB2">
        <v>9.8000000000000007</v>
      </c>
      <c r="BC2">
        <v>3.2</v>
      </c>
      <c r="BD2">
        <v>22.3</v>
      </c>
      <c r="BE2">
        <v>6.2</v>
      </c>
      <c r="BF2">
        <v>11.9</v>
      </c>
      <c r="BG2">
        <v>4</v>
      </c>
      <c r="BH2">
        <v>4.3</v>
      </c>
      <c r="BI2">
        <v>3</v>
      </c>
      <c r="BJ2">
        <v>90.4</v>
      </c>
      <c r="BK2">
        <v>5.8</v>
      </c>
      <c r="BL2">
        <v>22.3</v>
      </c>
      <c r="BM2">
        <v>7.5</v>
      </c>
      <c r="BN2">
        <v>64</v>
      </c>
      <c r="BO2">
        <v>11.1999999999999</v>
      </c>
      <c r="BP2">
        <v>0</v>
      </c>
      <c r="BQ2">
        <v>1.3</v>
      </c>
      <c r="BR2">
        <v>22.6999999999999</v>
      </c>
      <c r="BS2">
        <v>5.9</v>
      </c>
      <c r="BT2">
        <v>41.2</v>
      </c>
      <c r="BU2">
        <v>9.4</v>
      </c>
      <c r="BV2">
        <v>0</v>
      </c>
      <c r="BW2">
        <v>0.2</v>
      </c>
      <c r="BX2">
        <v>0.79859999999999998</v>
      </c>
      <c r="BY2">
        <v>0.80500000000000005</v>
      </c>
      <c r="BZ2">
        <v>0.67600000000000005</v>
      </c>
      <c r="CA2">
        <v>0.7641</v>
      </c>
      <c r="CB2">
        <v>3.0436999999999999</v>
      </c>
      <c r="CC2">
        <v>0.82010000000000005</v>
      </c>
      <c r="CD2">
        <v>0.20330000000000001</v>
      </c>
      <c r="CE2">
        <v>0.58460000000000001</v>
      </c>
      <c r="CF2">
        <v>0.59450000000000003</v>
      </c>
      <c r="CG2">
        <v>0.24809999999999999</v>
      </c>
      <c r="CH2">
        <v>1.6305000000000001</v>
      </c>
      <c r="CI2">
        <v>0.24709999999999999</v>
      </c>
      <c r="CJ2">
        <v>0.81920000000000004</v>
      </c>
      <c r="CK2">
        <v>0.9234</v>
      </c>
      <c r="CL2">
        <v>1.7425999999999999</v>
      </c>
      <c r="CM2">
        <v>0.92689999999999995</v>
      </c>
      <c r="CN2">
        <v>0.84719999999999995</v>
      </c>
      <c r="CO2">
        <v>0</v>
      </c>
      <c r="CP2">
        <v>0.9708</v>
      </c>
      <c r="CQ2">
        <v>0.70909999999999995</v>
      </c>
      <c r="CR2">
        <v>0</v>
      </c>
      <c r="CS2">
        <v>2.5270000000000001</v>
      </c>
      <c r="CT2">
        <v>0.63770000000000004</v>
      </c>
      <c r="CU2">
        <v>8.9437999999999995</v>
      </c>
      <c r="CV2">
        <v>0.77359999999999995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2</v>
      </c>
      <c r="DQ2">
        <v>1639</v>
      </c>
      <c r="DR2">
        <v>529</v>
      </c>
      <c r="DS2">
        <v>23.5</v>
      </c>
      <c r="DT2">
        <v>7.1</v>
      </c>
      <c r="DU2">
        <v>4205</v>
      </c>
      <c r="DV2">
        <v>2.2316730679494998E-2</v>
      </c>
      <c r="DW2">
        <v>3.0193493373E-5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36081021600</v>
      </c>
      <c r="H3" t="s">
        <v>1763</v>
      </c>
      <c r="I3">
        <v>0.2478138</v>
      </c>
      <c r="J3">
        <v>4483</v>
      </c>
      <c r="K3">
        <v>499</v>
      </c>
      <c r="L3">
        <v>2025</v>
      </c>
      <c r="M3">
        <v>83</v>
      </c>
      <c r="N3">
        <v>1884</v>
      </c>
      <c r="O3">
        <v>128</v>
      </c>
      <c r="P3">
        <v>504</v>
      </c>
      <c r="Q3">
        <v>238</v>
      </c>
      <c r="R3">
        <v>240</v>
      </c>
      <c r="S3">
        <v>168</v>
      </c>
      <c r="T3">
        <v>32448</v>
      </c>
      <c r="U3">
        <v>4537</v>
      </c>
      <c r="V3">
        <v>589</v>
      </c>
      <c r="W3">
        <v>204</v>
      </c>
      <c r="X3">
        <v>652</v>
      </c>
      <c r="Y3">
        <v>147</v>
      </c>
      <c r="Z3">
        <v>919</v>
      </c>
      <c r="AA3">
        <v>230</v>
      </c>
      <c r="AB3">
        <v>408</v>
      </c>
      <c r="AC3">
        <v>141</v>
      </c>
      <c r="AD3">
        <v>150</v>
      </c>
      <c r="AE3">
        <v>82.799999999999898</v>
      </c>
      <c r="AF3">
        <v>3252</v>
      </c>
      <c r="AG3">
        <v>554.1</v>
      </c>
      <c r="AH3">
        <v>482</v>
      </c>
      <c r="AI3">
        <v>166.8</v>
      </c>
      <c r="AJ3">
        <v>1650</v>
      </c>
      <c r="AK3">
        <v>145</v>
      </c>
      <c r="AL3">
        <v>0</v>
      </c>
      <c r="AM3">
        <v>11</v>
      </c>
      <c r="AN3">
        <v>137</v>
      </c>
      <c r="AO3">
        <v>70.5</v>
      </c>
      <c r="AP3">
        <v>1000</v>
      </c>
      <c r="AQ3">
        <v>166</v>
      </c>
      <c r="AR3">
        <v>5</v>
      </c>
      <c r="AS3">
        <v>6</v>
      </c>
      <c r="AT3">
        <v>11.1999999999999</v>
      </c>
      <c r="AU3">
        <v>5.4</v>
      </c>
      <c r="AV3">
        <v>9.8000000000000007</v>
      </c>
      <c r="AW3">
        <v>6.4</v>
      </c>
      <c r="AX3">
        <v>32448</v>
      </c>
      <c r="AY3">
        <v>4537</v>
      </c>
      <c r="AZ3">
        <v>18.100000000000001</v>
      </c>
      <c r="BA3">
        <v>6</v>
      </c>
      <c r="BB3">
        <v>14.5</v>
      </c>
      <c r="BC3">
        <v>3.6</v>
      </c>
      <c r="BD3">
        <v>20.5</v>
      </c>
      <c r="BE3">
        <v>4.5999999999999996</v>
      </c>
      <c r="BF3">
        <v>9.1</v>
      </c>
      <c r="BG3">
        <v>3</v>
      </c>
      <c r="BH3">
        <v>8</v>
      </c>
      <c r="BI3">
        <v>4.4000000000000004</v>
      </c>
      <c r="BJ3">
        <v>72.5</v>
      </c>
      <c r="BK3">
        <v>9.4</v>
      </c>
      <c r="BL3">
        <v>11.4</v>
      </c>
      <c r="BM3">
        <v>3.7</v>
      </c>
      <c r="BN3">
        <v>81.5</v>
      </c>
      <c r="BO3">
        <v>6.3</v>
      </c>
      <c r="BP3">
        <v>0</v>
      </c>
      <c r="BQ3">
        <v>1.5</v>
      </c>
      <c r="BR3">
        <v>7.3</v>
      </c>
      <c r="BS3">
        <v>3.7</v>
      </c>
      <c r="BT3">
        <v>53.1</v>
      </c>
      <c r="BU3">
        <v>8.4</v>
      </c>
      <c r="BV3">
        <v>0.1</v>
      </c>
      <c r="BW3">
        <v>0.1</v>
      </c>
      <c r="BX3">
        <v>0.47289999999999999</v>
      </c>
      <c r="BY3">
        <v>0.73360000000000003</v>
      </c>
      <c r="BZ3">
        <v>0.38340000000000002</v>
      </c>
      <c r="CA3">
        <v>0.7167</v>
      </c>
      <c r="CB3">
        <v>2.3067000000000002</v>
      </c>
      <c r="CC3">
        <v>0.60640000000000005</v>
      </c>
      <c r="CD3">
        <v>0.49859999999999999</v>
      </c>
      <c r="CE3">
        <v>0.43530000000000002</v>
      </c>
      <c r="CF3">
        <v>0.34029999999999999</v>
      </c>
      <c r="CG3">
        <v>0.5212</v>
      </c>
      <c r="CH3">
        <v>1.7955000000000001</v>
      </c>
      <c r="CI3">
        <v>0.3422</v>
      </c>
      <c r="CJ3">
        <v>0.71809999999999996</v>
      </c>
      <c r="CK3">
        <v>0.78500000000000003</v>
      </c>
      <c r="CL3">
        <v>1.5031000000000001</v>
      </c>
      <c r="CM3">
        <v>0.77510000000000001</v>
      </c>
      <c r="CN3">
        <v>0.89790000000000003</v>
      </c>
      <c r="CO3">
        <v>0</v>
      </c>
      <c r="CP3">
        <v>0.7339</v>
      </c>
      <c r="CQ3">
        <v>0.78420000000000001</v>
      </c>
      <c r="CR3">
        <v>0.33939999999999998</v>
      </c>
      <c r="CS3">
        <v>2.7553999999999998</v>
      </c>
      <c r="CT3">
        <v>0.74739999999999995</v>
      </c>
      <c r="CU3">
        <v>8.3605999999999998</v>
      </c>
      <c r="CV3">
        <v>0.69550000000000001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398</v>
      </c>
      <c r="DR3">
        <v>174</v>
      </c>
      <c r="DS3">
        <v>8.9</v>
      </c>
      <c r="DT3">
        <v>3.6</v>
      </c>
      <c r="DU3">
        <v>5853</v>
      </c>
      <c r="DV3">
        <v>3.3054649798569999E-3</v>
      </c>
      <c r="DW3">
        <v>3.6291578000000003E-8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36081022001</v>
      </c>
      <c r="H4" t="s">
        <v>1882</v>
      </c>
      <c r="I4">
        <v>0.15315239999999999</v>
      </c>
      <c r="J4">
        <v>6012</v>
      </c>
      <c r="K4">
        <v>577</v>
      </c>
      <c r="L4">
        <v>2947</v>
      </c>
      <c r="M4">
        <v>89</v>
      </c>
      <c r="N4">
        <v>2884</v>
      </c>
      <c r="O4">
        <v>121</v>
      </c>
      <c r="P4">
        <v>605</v>
      </c>
      <c r="Q4">
        <v>216</v>
      </c>
      <c r="R4">
        <v>447</v>
      </c>
      <c r="S4">
        <v>240</v>
      </c>
      <c r="T4">
        <v>38754</v>
      </c>
      <c r="U4">
        <v>4309</v>
      </c>
      <c r="V4">
        <v>313</v>
      </c>
      <c r="W4">
        <v>152</v>
      </c>
      <c r="X4">
        <v>615</v>
      </c>
      <c r="Y4">
        <v>176</v>
      </c>
      <c r="Z4">
        <v>725</v>
      </c>
      <c r="AA4">
        <v>243</v>
      </c>
      <c r="AB4">
        <v>622</v>
      </c>
      <c r="AC4">
        <v>202</v>
      </c>
      <c r="AD4">
        <v>181</v>
      </c>
      <c r="AE4">
        <v>124</v>
      </c>
      <c r="AF4">
        <v>4387</v>
      </c>
      <c r="AG4">
        <v>678.5</v>
      </c>
      <c r="AH4">
        <v>570</v>
      </c>
      <c r="AI4">
        <v>237.599999999999</v>
      </c>
      <c r="AJ4">
        <v>2431</v>
      </c>
      <c r="AK4">
        <v>191.3</v>
      </c>
      <c r="AL4">
        <v>0</v>
      </c>
      <c r="AM4">
        <v>16</v>
      </c>
      <c r="AN4">
        <v>182</v>
      </c>
      <c r="AO4">
        <v>120.799999999999</v>
      </c>
      <c r="AP4">
        <v>1034</v>
      </c>
      <c r="AQ4">
        <v>206</v>
      </c>
      <c r="AR4">
        <v>285</v>
      </c>
      <c r="AS4">
        <v>266</v>
      </c>
      <c r="AT4">
        <v>10.3</v>
      </c>
      <c r="AU4">
        <v>3.7</v>
      </c>
      <c r="AV4">
        <v>11.5</v>
      </c>
      <c r="AW4">
        <v>5.9</v>
      </c>
      <c r="AX4">
        <v>38754</v>
      </c>
      <c r="AY4">
        <v>4309</v>
      </c>
      <c r="AZ4">
        <v>6.5</v>
      </c>
      <c r="BA4">
        <v>3.1</v>
      </c>
      <c r="BB4">
        <v>10.1999999999999</v>
      </c>
      <c r="BC4">
        <v>3</v>
      </c>
      <c r="BD4">
        <v>12.1</v>
      </c>
      <c r="BE4">
        <v>3.9</v>
      </c>
      <c r="BF4">
        <v>10.3</v>
      </c>
      <c r="BG4">
        <v>3.1</v>
      </c>
      <c r="BH4">
        <v>6.3</v>
      </c>
      <c r="BI4">
        <v>4.3</v>
      </c>
      <c r="BJ4">
        <v>73</v>
      </c>
      <c r="BK4">
        <v>8.9</v>
      </c>
      <c r="BL4">
        <v>9.9</v>
      </c>
      <c r="BM4">
        <v>4</v>
      </c>
      <c r="BN4">
        <v>82.5</v>
      </c>
      <c r="BO4">
        <v>6</v>
      </c>
      <c r="BP4">
        <v>0</v>
      </c>
      <c r="BQ4">
        <v>1</v>
      </c>
      <c r="BR4">
        <v>6.3</v>
      </c>
      <c r="BS4">
        <v>4.2</v>
      </c>
      <c r="BT4">
        <v>35.899999999999899</v>
      </c>
      <c r="BU4">
        <v>7</v>
      </c>
      <c r="BV4">
        <v>4.7</v>
      </c>
      <c r="BW4">
        <v>4.4000000000000004</v>
      </c>
      <c r="BX4">
        <v>0.4335</v>
      </c>
      <c r="BY4">
        <v>0.8246</v>
      </c>
      <c r="BZ4">
        <v>0.23849999999999999</v>
      </c>
      <c r="CA4">
        <v>0.25030000000000002</v>
      </c>
      <c r="CB4">
        <v>1.7468999999999999</v>
      </c>
      <c r="CC4">
        <v>0.43269999999999997</v>
      </c>
      <c r="CD4">
        <v>0.22259999999999999</v>
      </c>
      <c r="CE4">
        <v>7.5399999999999995E-2</v>
      </c>
      <c r="CF4">
        <v>0.46560000000000001</v>
      </c>
      <c r="CG4">
        <v>0.40179999999999999</v>
      </c>
      <c r="CH4">
        <v>1.1653</v>
      </c>
      <c r="CI4">
        <v>8.7900000000000006E-2</v>
      </c>
      <c r="CJ4">
        <v>0.71950000000000003</v>
      </c>
      <c r="CK4">
        <v>0.75509999999999999</v>
      </c>
      <c r="CL4">
        <v>1.4746999999999999</v>
      </c>
      <c r="CM4">
        <v>0.75719999999999998</v>
      </c>
      <c r="CN4">
        <v>0.90280000000000005</v>
      </c>
      <c r="CO4">
        <v>0</v>
      </c>
      <c r="CP4">
        <v>0.70099999999999996</v>
      </c>
      <c r="CQ4">
        <v>0.67179999999999995</v>
      </c>
      <c r="CR4">
        <v>0.87290000000000001</v>
      </c>
      <c r="CS4">
        <v>3.1486000000000001</v>
      </c>
      <c r="CT4">
        <v>0.88019999999999998</v>
      </c>
      <c r="CU4">
        <v>7.5354999999999999</v>
      </c>
      <c r="CV4">
        <v>0.57669999999999999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479</v>
      </c>
      <c r="DR4">
        <v>218</v>
      </c>
      <c r="DS4">
        <v>8</v>
      </c>
      <c r="DT4">
        <v>3.5</v>
      </c>
      <c r="DU4">
        <v>2153</v>
      </c>
      <c r="DV4">
        <v>2.7740704658795998E-2</v>
      </c>
      <c r="DW4">
        <v>4.0781121331999997E-5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36081022002</v>
      </c>
      <c r="H5" t="s">
        <v>1881</v>
      </c>
      <c r="I5">
        <v>0.1181881</v>
      </c>
      <c r="J5">
        <v>6650</v>
      </c>
      <c r="K5">
        <v>584</v>
      </c>
      <c r="L5">
        <v>2802</v>
      </c>
      <c r="M5">
        <v>36</v>
      </c>
      <c r="N5">
        <v>2704</v>
      </c>
      <c r="O5">
        <v>89</v>
      </c>
      <c r="P5">
        <v>687</v>
      </c>
      <c r="Q5">
        <v>299</v>
      </c>
      <c r="R5">
        <v>460</v>
      </c>
      <c r="S5">
        <v>199</v>
      </c>
      <c r="T5">
        <v>30843</v>
      </c>
      <c r="U5">
        <v>3234</v>
      </c>
      <c r="V5">
        <v>638</v>
      </c>
      <c r="W5">
        <v>291</v>
      </c>
      <c r="X5">
        <v>778</v>
      </c>
      <c r="Y5">
        <v>195</v>
      </c>
      <c r="Z5">
        <v>1337</v>
      </c>
      <c r="AA5">
        <v>323</v>
      </c>
      <c r="AB5">
        <v>574</v>
      </c>
      <c r="AC5">
        <v>167</v>
      </c>
      <c r="AD5">
        <v>172</v>
      </c>
      <c r="AE5">
        <v>113.2</v>
      </c>
      <c r="AF5">
        <v>4474</v>
      </c>
      <c r="AG5">
        <v>722.89999999999895</v>
      </c>
      <c r="AH5">
        <v>983</v>
      </c>
      <c r="AI5">
        <v>408.5</v>
      </c>
      <c r="AJ5">
        <v>1657</v>
      </c>
      <c r="AK5">
        <v>225.599999999999</v>
      </c>
      <c r="AL5">
        <v>13</v>
      </c>
      <c r="AM5">
        <v>27</v>
      </c>
      <c r="AN5">
        <v>279</v>
      </c>
      <c r="AO5">
        <v>115.4</v>
      </c>
      <c r="AP5">
        <v>928</v>
      </c>
      <c r="AQ5">
        <v>188</v>
      </c>
      <c r="AR5">
        <v>0</v>
      </c>
      <c r="AS5">
        <v>16</v>
      </c>
      <c r="AT5">
        <v>10.3</v>
      </c>
      <c r="AU5">
        <v>4.4000000000000004</v>
      </c>
      <c r="AV5">
        <v>11.3</v>
      </c>
      <c r="AW5">
        <v>4.3</v>
      </c>
      <c r="AX5">
        <v>30843</v>
      </c>
      <c r="AY5">
        <v>3234</v>
      </c>
      <c r="AZ5">
        <v>12.8</v>
      </c>
      <c r="BA5">
        <v>5.5</v>
      </c>
      <c r="BB5">
        <v>11.6999999999999</v>
      </c>
      <c r="BC5">
        <v>3</v>
      </c>
      <c r="BD5">
        <v>20.100000000000001</v>
      </c>
      <c r="BE5">
        <v>4.5</v>
      </c>
      <c r="BF5">
        <v>8.6</v>
      </c>
      <c r="BG5">
        <v>2.5</v>
      </c>
      <c r="BH5">
        <v>6.4</v>
      </c>
      <c r="BI5">
        <v>4.2</v>
      </c>
      <c r="BJ5">
        <v>67.299999999999898</v>
      </c>
      <c r="BK5">
        <v>9.1</v>
      </c>
      <c r="BL5">
        <v>15.9</v>
      </c>
      <c r="BM5">
        <v>6.4</v>
      </c>
      <c r="BN5">
        <v>59.1</v>
      </c>
      <c r="BO5">
        <v>8</v>
      </c>
      <c r="BP5">
        <v>0.5</v>
      </c>
      <c r="BQ5">
        <v>1</v>
      </c>
      <c r="BR5">
        <v>10.3</v>
      </c>
      <c r="BS5">
        <v>4.3</v>
      </c>
      <c r="BT5">
        <v>34.299999999999898</v>
      </c>
      <c r="BU5">
        <v>6.7</v>
      </c>
      <c r="BV5">
        <v>0</v>
      </c>
      <c r="BW5">
        <v>0.2</v>
      </c>
      <c r="BX5">
        <v>0.4335</v>
      </c>
      <c r="BY5">
        <v>0.81410000000000005</v>
      </c>
      <c r="BZ5">
        <v>0.43149999999999999</v>
      </c>
      <c r="CA5">
        <v>0.55130000000000001</v>
      </c>
      <c r="CB5">
        <v>2.2303000000000002</v>
      </c>
      <c r="CC5">
        <v>0.58199999999999996</v>
      </c>
      <c r="CD5">
        <v>0.31340000000000001</v>
      </c>
      <c r="CE5">
        <v>0.40279999999999999</v>
      </c>
      <c r="CF5">
        <v>0.29099999999999998</v>
      </c>
      <c r="CG5">
        <v>0.40629999999999999</v>
      </c>
      <c r="CH5">
        <v>1.4136</v>
      </c>
      <c r="CI5">
        <v>0.14910000000000001</v>
      </c>
      <c r="CJ5">
        <v>0.69320000000000004</v>
      </c>
      <c r="CK5">
        <v>0.85499999999999998</v>
      </c>
      <c r="CL5">
        <v>1.5482</v>
      </c>
      <c r="CM5">
        <v>0.80659999999999998</v>
      </c>
      <c r="CN5">
        <v>0.83199999999999996</v>
      </c>
      <c r="CO5">
        <v>0.69899999999999995</v>
      </c>
      <c r="CP5">
        <v>0.81979999999999997</v>
      </c>
      <c r="CQ5">
        <v>0.66169999999999995</v>
      </c>
      <c r="CR5">
        <v>0</v>
      </c>
      <c r="CS5">
        <v>3.0125000000000002</v>
      </c>
      <c r="CT5">
        <v>0.83699999999999997</v>
      </c>
      <c r="CU5">
        <v>8.2045999999999903</v>
      </c>
      <c r="CV5">
        <v>0.67390000000000005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1358</v>
      </c>
      <c r="DR5">
        <v>428</v>
      </c>
      <c r="DS5">
        <v>20.399999999999899</v>
      </c>
      <c r="DT5">
        <v>5.8</v>
      </c>
      <c r="DU5">
        <v>2443</v>
      </c>
      <c r="DV5">
        <v>3.4132055768439001E-2</v>
      </c>
      <c r="DW5">
        <v>3.2628382355999997E-5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36081023000</v>
      </c>
      <c r="H6" t="s">
        <v>1880</v>
      </c>
      <c r="I6">
        <v>6.4016100000000006E-2</v>
      </c>
      <c r="J6">
        <v>2274</v>
      </c>
      <c r="K6">
        <v>396</v>
      </c>
      <c r="L6">
        <v>564</v>
      </c>
      <c r="M6">
        <v>34</v>
      </c>
      <c r="N6">
        <v>520</v>
      </c>
      <c r="O6">
        <v>51</v>
      </c>
      <c r="P6">
        <v>240</v>
      </c>
      <c r="Q6">
        <v>163</v>
      </c>
      <c r="R6">
        <v>107</v>
      </c>
      <c r="S6">
        <v>69</v>
      </c>
      <c r="T6">
        <v>26021</v>
      </c>
      <c r="U6">
        <v>3886</v>
      </c>
      <c r="V6">
        <v>328</v>
      </c>
      <c r="W6">
        <v>115</v>
      </c>
      <c r="X6">
        <v>343</v>
      </c>
      <c r="Y6">
        <v>92</v>
      </c>
      <c r="Z6">
        <v>476</v>
      </c>
      <c r="AA6">
        <v>148</v>
      </c>
      <c r="AB6">
        <v>231</v>
      </c>
      <c r="AC6">
        <v>75</v>
      </c>
      <c r="AD6">
        <v>0</v>
      </c>
      <c r="AE6">
        <v>15.6</v>
      </c>
      <c r="AF6">
        <v>1556</v>
      </c>
      <c r="AG6">
        <v>439.19999999999902</v>
      </c>
      <c r="AH6">
        <v>317</v>
      </c>
      <c r="AI6">
        <v>133.30000000000001</v>
      </c>
      <c r="AJ6">
        <v>4</v>
      </c>
      <c r="AK6">
        <v>13</v>
      </c>
      <c r="AL6">
        <v>0</v>
      </c>
      <c r="AM6">
        <v>11</v>
      </c>
      <c r="AN6">
        <v>58</v>
      </c>
      <c r="AO6">
        <v>47.799999999999898</v>
      </c>
      <c r="AP6">
        <v>23</v>
      </c>
      <c r="AQ6">
        <v>16</v>
      </c>
      <c r="AR6">
        <v>0</v>
      </c>
      <c r="AS6">
        <v>11</v>
      </c>
      <c r="AT6">
        <v>10.6</v>
      </c>
      <c r="AU6">
        <v>7.4</v>
      </c>
      <c r="AV6">
        <v>9.4</v>
      </c>
      <c r="AW6">
        <v>5.9</v>
      </c>
      <c r="AX6">
        <v>26021</v>
      </c>
      <c r="AY6">
        <v>3886</v>
      </c>
      <c r="AZ6">
        <v>21.8</v>
      </c>
      <c r="BA6">
        <v>7.7</v>
      </c>
      <c r="BB6">
        <v>15.1</v>
      </c>
      <c r="BC6">
        <v>4.4000000000000004</v>
      </c>
      <c r="BD6">
        <v>20.899999999999899</v>
      </c>
      <c r="BE6">
        <v>5.4</v>
      </c>
      <c r="BF6">
        <v>10.1999999999999</v>
      </c>
      <c r="BG6">
        <v>3.8</v>
      </c>
      <c r="BH6">
        <v>0</v>
      </c>
      <c r="BI6">
        <v>3</v>
      </c>
      <c r="BJ6">
        <v>68.400000000000006</v>
      </c>
      <c r="BK6">
        <v>15.1999999999999</v>
      </c>
      <c r="BL6">
        <v>14.6</v>
      </c>
      <c r="BM6">
        <v>5.6</v>
      </c>
      <c r="BN6">
        <v>0.7</v>
      </c>
      <c r="BO6">
        <v>2.2999999999999998</v>
      </c>
      <c r="BP6">
        <v>0</v>
      </c>
      <c r="BQ6">
        <v>5.2</v>
      </c>
      <c r="BR6">
        <v>11.1999999999999</v>
      </c>
      <c r="BS6">
        <v>9.1</v>
      </c>
      <c r="BT6">
        <v>4.4000000000000004</v>
      </c>
      <c r="BU6">
        <v>3.1</v>
      </c>
      <c r="BV6">
        <v>0</v>
      </c>
      <c r="BW6">
        <v>0.5</v>
      </c>
      <c r="BX6">
        <v>0.44769999999999999</v>
      </c>
      <c r="BY6">
        <v>0.71250000000000002</v>
      </c>
      <c r="BZ6">
        <v>0.59840000000000004</v>
      </c>
      <c r="CA6">
        <v>0.77959999999999996</v>
      </c>
      <c r="CB6">
        <v>2.5383</v>
      </c>
      <c r="CC6">
        <v>0.67600000000000005</v>
      </c>
      <c r="CD6">
        <v>0.5393</v>
      </c>
      <c r="CE6">
        <v>0.46850000000000003</v>
      </c>
      <c r="CF6">
        <v>0.45340000000000003</v>
      </c>
      <c r="CG6">
        <v>0</v>
      </c>
      <c r="CH6">
        <v>1.4612000000000001</v>
      </c>
      <c r="CI6">
        <v>0.16539999999999999</v>
      </c>
      <c r="CJ6">
        <v>0.69850000000000001</v>
      </c>
      <c r="CK6">
        <v>0.83809999999999996</v>
      </c>
      <c r="CL6">
        <v>1.5367</v>
      </c>
      <c r="CM6">
        <v>0.7984</v>
      </c>
      <c r="CN6">
        <v>0.21310000000000001</v>
      </c>
      <c r="CO6">
        <v>0</v>
      </c>
      <c r="CP6">
        <v>0.84160000000000001</v>
      </c>
      <c r="CQ6">
        <v>0.19800000000000001</v>
      </c>
      <c r="CR6">
        <v>0</v>
      </c>
      <c r="CS6">
        <v>1.2527999999999999</v>
      </c>
      <c r="CT6">
        <v>0.1268</v>
      </c>
      <c r="CU6">
        <v>6.7888999999999999</v>
      </c>
      <c r="CV6">
        <v>0.4587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146</v>
      </c>
      <c r="DR6">
        <v>82</v>
      </c>
      <c r="DS6">
        <v>6.4</v>
      </c>
      <c r="DT6">
        <v>3.6</v>
      </c>
      <c r="DU6">
        <v>1129</v>
      </c>
      <c r="DV6">
        <v>1.8076283238083E-2</v>
      </c>
      <c r="DW6">
        <v>1.758732915E-5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36081023600</v>
      </c>
      <c r="H7" t="s">
        <v>1879</v>
      </c>
      <c r="I7">
        <v>6.8061700000000003E-2</v>
      </c>
      <c r="J7">
        <v>2924</v>
      </c>
      <c r="K7">
        <v>275</v>
      </c>
      <c r="L7">
        <v>837</v>
      </c>
      <c r="M7">
        <v>39</v>
      </c>
      <c r="N7">
        <v>810</v>
      </c>
      <c r="O7">
        <v>47</v>
      </c>
      <c r="P7">
        <v>291</v>
      </c>
      <c r="Q7">
        <v>118</v>
      </c>
      <c r="R7">
        <v>103</v>
      </c>
      <c r="S7">
        <v>57</v>
      </c>
      <c r="T7">
        <v>22220</v>
      </c>
      <c r="U7">
        <v>4353</v>
      </c>
      <c r="V7">
        <v>515</v>
      </c>
      <c r="W7">
        <v>115</v>
      </c>
      <c r="X7">
        <v>351</v>
      </c>
      <c r="Y7">
        <v>81</v>
      </c>
      <c r="Z7">
        <v>575</v>
      </c>
      <c r="AA7">
        <v>136</v>
      </c>
      <c r="AB7">
        <v>265</v>
      </c>
      <c r="AC7">
        <v>99</v>
      </c>
      <c r="AD7">
        <v>50</v>
      </c>
      <c r="AE7">
        <v>40.799999999999898</v>
      </c>
      <c r="AF7">
        <v>2682</v>
      </c>
      <c r="AG7">
        <v>295.10000000000002</v>
      </c>
      <c r="AH7">
        <v>603</v>
      </c>
      <c r="AI7">
        <v>136.30000000000001</v>
      </c>
      <c r="AJ7">
        <v>473</v>
      </c>
      <c r="AK7">
        <v>73.5</v>
      </c>
      <c r="AL7">
        <v>0</v>
      </c>
      <c r="AM7">
        <v>11</v>
      </c>
      <c r="AN7">
        <v>186</v>
      </c>
      <c r="AO7">
        <v>59.399999999999899</v>
      </c>
      <c r="AP7">
        <v>392</v>
      </c>
      <c r="AQ7">
        <v>79</v>
      </c>
      <c r="AR7">
        <v>7</v>
      </c>
      <c r="AS7">
        <v>4</v>
      </c>
      <c r="AT7">
        <v>10</v>
      </c>
      <c r="AU7">
        <v>4.2</v>
      </c>
      <c r="AV7">
        <v>6.5</v>
      </c>
      <c r="AW7">
        <v>3.4</v>
      </c>
      <c r="AX7">
        <v>22220</v>
      </c>
      <c r="AY7">
        <v>4353</v>
      </c>
      <c r="AZ7">
        <v>25.3</v>
      </c>
      <c r="BA7">
        <v>5.5</v>
      </c>
      <c r="BB7">
        <v>12</v>
      </c>
      <c r="BC7">
        <v>2.9</v>
      </c>
      <c r="BD7">
        <v>19.6999999999999</v>
      </c>
      <c r="BE7">
        <v>4.3</v>
      </c>
      <c r="BF7">
        <v>9.1</v>
      </c>
      <c r="BG7">
        <v>3.4</v>
      </c>
      <c r="BH7">
        <v>6.2</v>
      </c>
      <c r="BI7">
        <v>5</v>
      </c>
      <c r="BJ7">
        <v>91.7</v>
      </c>
      <c r="BK7">
        <v>5.2</v>
      </c>
      <c r="BL7">
        <v>21.899999999999899</v>
      </c>
      <c r="BM7">
        <v>4.5</v>
      </c>
      <c r="BN7">
        <v>56.5</v>
      </c>
      <c r="BO7">
        <v>8.4</v>
      </c>
      <c r="BP7">
        <v>0</v>
      </c>
      <c r="BQ7">
        <v>3.5</v>
      </c>
      <c r="BR7">
        <v>23</v>
      </c>
      <c r="BS7">
        <v>7.2</v>
      </c>
      <c r="BT7">
        <v>48.399999999999899</v>
      </c>
      <c r="BU7">
        <v>8.1999999999999904</v>
      </c>
      <c r="BV7">
        <v>0.2</v>
      </c>
      <c r="BW7">
        <v>0.1</v>
      </c>
      <c r="BX7">
        <v>0.42070000000000002</v>
      </c>
      <c r="BY7">
        <v>0.45729999999999998</v>
      </c>
      <c r="BZ7">
        <v>0.73050000000000004</v>
      </c>
      <c r="CA7">
        <v>0.82979999999999998</v>
      </c>
      <c r="CB7">
        <v>2.4382999999999999</v>
      </c>
      <c r="CC7">
        <v>0.64470000000000005</v>
      </c>
      <c r="CD7">
        <v>0.33360000000000001</v>
      </c>
      <c r="CE7">
        <v>0.37130000000000002</v>
      </c>
      <c r="CF7">
        <v>0.34029999999999999</v>
      </c>
      <c r="CG7">
        <v>0.39479999999999998</v>
      </c>
      <c r="CH7">
        <v>1.44</v>
      </c>
      <c r="CI7">
        <v>0.15659999999999999</v>
      </c>
      <c r="CJ7">
        <v>0.83299999999999996</v>
      </c>
      <c r="CK7">
        <v>0.91949999999999998</v>
      </c>
      <c r="CL7">
        <v>1.7524999999999999</v>
      </c>
      <c r="CM7">
        <v>0.93200000000000005</v>
      </c>
      <c r="CN7">
        <v>0.82389999999999997</v>
      </c>
      <c r="CO7">
        <v>0</v>
      </c>
      <c r="CP7">
        <v>0.9728</v>
      </c>
      <c r="CQ7">
        <v>0.75049999999999994</v>
      </c>
      <c r="CR7">
        <v>0.44359999999999999</v>
      </c>
      <c r="CS7">
        <v>2.9908000000000001</v>
      </c>
      <c r="CT7">
        <v>0.82969999999999999</v>
      </c>
      <c r="CU7">
        <v>8.6216000000000008</v>
      </c>
      <c r="CV7">
        <v>0.73260000000000003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2</v>
      </c>
      <c r="DQ7">
        <v>574</v>
      </c>
      <c r="DR7">
        <v>121</v>
      </c>
      <c r="DS7">
        <v>19.6999999999999</v>
      </c>
      <c r="DT7">
        <v>4.2</v>
      </c>
      <c r="DU7">
        <v>2206</v>
      </c>
      <c r="DV7">
        <v>1.3383714581926E-2</v>
      </c>
      <c r="DW7">
        <v>1.0023294815999999E-5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36081023800</v>
      </c>
      <c r="H8" t="s">
        <v>1878</v>
      </c>
      <c r="I8">
        <v>6.04979E-2</v>
      </c>
      <c r="J8">
        <v>4951</v>
      </c>
      <c r="K8">
        <v>447</v>
      </c>
      <c r="L8">
        <v>1497</v>
      </c>
      <c r="M8">
        <v>61</v>
      </c>
      <c r="N8">
        <v>1466</v>
      </c>
      <c r="O8">
        <v>66</v>
      </c>
      <c r="P8">
        <v>1286</v>
      </c>
      <c r="Q8">
        <v>347</v>
      </c>
      <c r="R8">
        <v>328</v>
      </c>
      <c r="S8">
        <v>135</v>
      </c>
      <c r="T8">
        <v>16232</v>
      </c>
      <c r="U8">
        <v>2205</v>
      </c>
      <c r="V8">
        <v>1187</v>
      </c>
      <c r="W8">
        <v>274</v>
      </c>
      <c r="X8">
        <v>465</v>
      </c>
      <c r="Y8">
        <v>116</v>
      </c>
      <c r="Z8">
        <v>1201</v>
      </c>
      <c r="AA8">
        <v>251</v>
      </c>
      <c r="AB8">
        <v>545</v>
      </c>
      <c r="AC8">
        <v>154</v>
      </c>
      <c r="AD8">
        <v>125</v>
      </c>
      <c r="AE8">
        <v>56.299999999999898</v>
      </c>
      <c r="AF8">
        <v>4779</v>
      </c>
      <c r="AG8">
        <v>461.1</v>
      </c>
      <c r="AH8">
        <v>1244</v>
      </c>
      <c r="AI8">
        <v>302.39999999999901</v>
      </c>
      <c r="AJ8">
        <v>1093</v>
      </c>
      <c r="AK8">
        <v>94.2</v>
      </c>
      <c r="AL8">
        <v>0</v>
      </c>
      <c r="AM8">
        <v>11</v>
      </c>
      <c r="AN8">
        <v>451</v>
      </c>
      <c r="AO8">
        <v>110.599999999999</v>
      </c>
      <c r="AP8">
        <v>919</v>
      </c>
      <c r="AQ8">
        <v>104</v>
      </c>
      <c r="AR8">
        <v>39</v>
      </c>
      <c r="AS8">
        <v>16</v>
      </c>
      <c r="AT8">
        <v>26.1</v>
      </c>
      <c r="AU8">
        <v>6.8</v>
      </c>
      <c r="AV8">
        <v>12.1</v>
      </c>
      <c r="AW8">
        <v>4.4000000000000004</v>
      </c>
      <c r="AX8">
        <v>16232</v>
      </c>
      <c r="AY8">
        <v>2205</v>
      </c>
      <c r="AZ8">
        <v>34.5</v>
      </c>
      <c r="BA8">
        <v>6.6</v>
      </c>
      <c r="BB8">
        <v>9.4</v>
      </c>
      <c r="BC8">
        <v>2.6</v>
      </c>
      <c r="BD8">
        <v>24.3</v>
      </c>
      <c r="BE8">
        <v>4.5999999999999996</v>
      </c>
      <c r="BF8">
        <v>11</v>
      </c>
      <c r="BG8">
        <v>3.2</v>
      </c>
      <c r="BH8">
        <v>8.5</v>
      </c>
      <c r="BI8">
        <v>3.8</v>
      </c>
      <c r="BJ8">
        <v>96.5</v>
      </c>
      <c r="BK8">
        <v>3.3</v>
      </c>
      <c r="BL8">
        <v>26.899999999999899</v>
      </c>
      <c r="BM8">
        <v>6.1</v>
      </c>
      <c r="BN8">
        <v>73</v>
      </c>
      <c r="BO8">
        <v>5.5</v>
      </c>
      <c r="BP8">
        <v>0</v>
      </c>
      <c r="BQ8">
        <v>2</v>
      </c>
      <c r="BR8">
        <v>30.8</v>
      </c>
      <c r="BS8">
        <v>7.4</v>
      </c>
      <c r="BT8">
        <v>62.7</v>
      </c>
      <c r="BU8">
        <v>6.2</v>
      </c>
      <c r="BV8">
        <v>0.8</v>
      </c>
      <c r="BW8">
        <v>0.3</v>
      </c>
      <c r="BX8">
        <v>0.81320000000000003</v>
      </c>
      <c r="BY8">
        <v>0.84560000000000002</v>
      </c>
      <c r="BZ8">
        <v>0.88980000000000004</v>
      </c>
      <c r="CA8">
        <v>0.93510000000000004</v>
      </c>
      <c r="CB8">
        <v>3.4838</v>
      </c>
      <c r="CC8">
        <v>0.92190000000000005</v>
      </c>
      <c r="CD8">
        <v>0.18329999999999999</v>
      </c>
      <c r="CE8">
        <v>0.72160000000000002</v>
      </c>
      <c r="CF8">
        <v>0.52229999999999999</v>
      </c>
      <c r="CG8">
        <v>0.55500000000000005</v>
      </c>
      <c r="CH8">
        <v>1.9821</v>
      </c>
      <c r="CI8">
        <v>0.4748</v>
      </c>
      <c r="CJ8">
        <v>0.89370000000000005</v>
      </c>
      <c r="CK8">
        <v>0.95389999999999997</v>
      </c>
      <c r="CL8">
        <v>1.8475999999999999</v>
      </c>
      <c r="CM8">
        <v>0.97160000000000002</v>
      </c>
      <c r="CN8">
        <v>0.87339999999999995</v>
      </c>
      <c r="CO8">
        <v>0</v>
      </c>
      <c r="CP8">
        <v>0.99029999999999996</v>
      </c>
      <c r="CQ8">
        <v>0.85250000000000004</v>
      </c>
      <c r="CR8">
        <v>0.66679999999999995</v>
      </c>
      <c r="CS8">
        <v>3.383</v>
      </c>
      <c r="CT8">
        <v>0.93569999999999998</v>
      </c>
      <c r="CU8">
        <v>10.6965</v>
      </c>
      <c r="CV8">
        <v>0.93200000000000005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3</v>
      </c>
      <c r="DQ8">
        <v>832</v>
      </c>
      <c r="DR8">
        <v>278</v>
      </c>
      <c r="DS8">
        <v>16.8</v>
      </c>
      <c r="DT8">
        <v>5</v>
      </c>
      <c r="DU8">
        <v>2450</v>
      </c>
      <c r="DV8">
        <v>1.2429198629291999E-2</v>
      </c>
      <c r="DW8">
        <v>4.3688643310000001E-6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36081044800</v>
      </c>
      <c r="H9" t="s">
        <v>1877</v>
      </c>
      <c r="I9">
        <v>8.0310000000000006E-2</v>
      </c>
      <c r="J9">
        <v>2936</v>
      </c>
      <c r="K9">
        <v>321</v>
      </c>
      <c r="L9">
        <v>837</v>
      </c>
      <c r="M9">
        <v>30</v>
      </c>
      <c r="N9">
        <v>762</v>
      </c>
      <c r="O9">
        <v>48</v>
      </c>
      <c r="P9">
        <v>572</v>
      </c>
      <c r="Q9">
        <v>229</v>
      </c>
      <c r="R9">
        <v>159</v>
      </c>
      <c r="S9">
        <v>89</v>
      </c>
      <c r="T9">
        <v>22140</v>
      </c>
      <c r="U9">
        <v>3880</v>
      </c>
      <c r="V9">
        <v>519</v>
      </c>
      <c r="W9">
        <v>129</v>
      </c>
      <c r="X9">
        <v>244</v>
      </c>
      <c r="Y9">
        <v>71</v>
      </c>
      <c r="Z9">
        <v>656</v>
      </c>
      <c r="AA9">
        <v>123</v>
      </c>
      <c r="AB9">
        <v>132</v>
      </c>
      <c r="AC9">
        <v>56</v>
      </c>
      <c r="AD9">
        <v>80</v>
      </c>
      <c r="AE9">
        <v>43.6</v>
      </c>
      <c r="AF9">
        <v>2791</v>
      </c>
      <c r="AG9">
        <v>329.39999999999901</v>
      </c>
      <c r="AH9">
        <v>515</v>
      </c>
      <c r="AI9">
        <v>198.5</v>
      </c>
      <c r="AJ9">
        <v>146</v>
      </c>
      <c r="AK9">
        <v>47</v>
      </c>
      <c r="AL9">
        <v>0</v>
      </c>
      <c r="AM9">
        <v>11</v>
      </c>
      <c r="AN9">
        <v>103</v>
      </c>
      <c r="AO9">
        <v>47.399999999999899</v>
      </c>
      <c r="AP9">
        <v>165</v>
      </c>
      <c r="AQ9">
        <v>59</v>
      </c>
      <c r="AR9">
        <v>0</v>
      </c>
      <c r="AS9">
        <v>11</v>
      </c>
      <c r="AT9">
        <v>19.5</v>
      </c>
      <c r="AU9">
        <v>7.8</v>
      </c>
      <c r="AV9">
        <v>11</v>
      </c>
      <c r="AW9">
        <v>5.4</v>
      </c>
      <c r="AX9">
        <v>22140</v>
      </c>
      <c r="AY9">
        <v>3880</v>
      </c>
      <c r="AZ9">
        <v>27.1999999999999</v>
      </c>
      <c r="BA9">
        <v>5.8</v>
      </c>
      <c r="BB9">
        <v>8.3000000000000007</v>
      </c>
      <c r="BC9">
        <v>2.4</v>
      </c>
      <c r="BD9">
        <v>22.3</v>
      </c>
      <c r="BE9">
        <v>3.4</v>
      </c>
      <c r="BF9">
        <v>4.5</v>
      </c>
      <c r="BG9">
        <v>1.9</v>
      </c>
      <c r="BH9">
        <v>10.5</v>
      </c>
      <c r="BI9">
        <v>5.7</v>
      </c>
      <c r="BJ9">
        <v>95.099999999999895</v>
      </c>
      <c r="BK9">
        <v>4.2</v>
      </c>
      <c r="BL9">
        <v>18.6999999999999</v>
      </c>
      <c r="BM9">
        <v>6.9</v>
      </c>
      <c r="BN9">
        <v>17.399999999999899</v>
      </c>
      <c r="BO9">
        <v>5.6</v>
      </c>
      <c r="BP9">
        <v>0</v>
      </c>
      <c r="BQ9">
        <v>3.5</v>
      </c>
      <c r="BR9">
        <v>13.5</v>
      </c>
      <c r="BS9">
        <v>6.2</v>
      </c>
      <c r="BT9">
        <v>21.6999999999999</v>
      </c>
      <c r="BU9">
        <v>7.6</v>
      </c>
      <c r="BV9">
        <v>0</v>
      </c>
      <c r="BW9">
        <v>0.4</v>
      </c>
      <c r="BX9">
        <v>0.70660000000000001</v>
      </c>
      <c r="BY9">
        <v>0.79959999999999998</v>
      </c>
      <c r="BZ9">
        <v>0.73280000000000001</v>
      </c>
      <c r="CA9">
        <v>0.85829999999999995</v>
      </c>
      <c r="CB9">
        <v>3.0973000000000002</v>
      </c>
      <c r="CC9">
        <v>0.83330000000000004</v>
      </c>
      <c r="CD9">
        <v>0.1283</v>
      </c>
      <c r="CE9">
        <v>0.59019999999999995</v>
      </c>
      <c r="CF9">
        <v>3.2800000000000003E-2</v>
      </c>
      <c r="CG9">
        <v>0.66290000000000004</v>
      </c>
      <c r="CH9">
        <v>1.4141999999999999</v>
      </c>
      <c r="CI9">
        <v>0.14929999999999999</v>
      </c>
      <c r="CJ9">
        <v>0.86880000000000002</v>
      </c>
      <c r="CK9">
        <v>0.88919999999999999</v>
      </c>
      <c r="CL9">
        <v>1.758</v>
      </c>
      <c r="CM9">
        <v>0.93430000000000002</v>
      </c>
      <c r="CN9">
        <v>0.64559999999999995</v>
      </c>
      <c r="CO9">
        <v>0</v>
      </c>
      <c r="CP9">
        <v>0.8851</v>
      </c>
      <c r="CQ9">
        <v>0.56610000000000005</v>
      </c>
      <c r="CR9">
        <v>0</v>
      </c>
      <c r="CS9">
        <v>2.0968</v>
      </c>
      <c r="CT9">
        <v>0.43309999999999998</v>
      </c>
      <c r="CU9">
        <v>8.3663000000000007</v>
      </c>
      <c r="CV9">
        <v>0.69630000000000003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625</v>
      </c>
      <c r="DR9">
        <v>250</v>
      </c>
      <c r="DS9">
        <v>21.3</v>
      </c>
      <c r="DT9">
        <v>7.3</v>
      </c>
      <c r="DU9">
        <v>5123</v>
      </c>
      <c r="DV9">
        <v>2.2340221347008998E-2</v>
      </c>
      <c r="DW9">
        <v>2.2141030987000001E-5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36081045000</v>
      </c>
      <c r="H10" t="s">
        <v>1876</v>
      </c>
      <c r="I10">
        <v>6.6472900000000001E-2</v>
      </c>
      <c r="J10">
        <v>2183</v>
      </c>
      <c r="K10">
        <v>264</v>
      </c>
      <c r="L10">
        <v>598</v>
      </c>
      <c r="M10">
        <v>26</v>
      </c>
      <c r="N10">
        <v>578</v>
      </c>
      <c r="O10">
        <v>36</v>
      </c>
      <c r="P10">
        <v>264</v>
      </c>
      <c r="Q10">
        <v>146</v>
      </c>
      <c r="R10">
        <v>76</v>
      </c>
      <c r="S10">
        <v>38</v>
      </c>
      <c r="T10">
        <v>26495</v>
      </c>
      <c r="U10">
        <v>3663</v>
      </c>
      <c r="V10">
        <v>173</v>
      </c>
      <c r="W10">
        <v>68</v>
      </c>
      <c r="X10">
        <v>298</v>
      </c>
      <c r="Y10">
        <v>69</v>
      </c>
      <c r="Z10">
        <v>430</v>
      </c>
      <c r="AA10">
        <v>130</v>
      </c>
      <c r="AB10">
        <v>144</v>
      </c>
      <c r="AC10">
        <v>61</v>
      </c>
      <c r="AD10">
        <v>28</v>
      </c>
      <c r="AE10">
        <v>28.1999999999999</v>
      </c>
      <c r="AF10">
        <v>1901</v>
      </c>
      <c r="AG10">
        <v>286.8</v>
      </c>
      <c r="AH10">
        <v>223</v>
      </c>
      <c r="AI10">
        <v>112.7</v>
      </c>
      <c r="AJ10">
        <v>0</v>
      </c>
      <c r="AK10">
        <v>15.6</v>
      </c>
      <c r="AL10">
        <v>0</v>
      </c>
      <c r="AM10">
        <v>11</v>
      </c>
      <c r="AN10">
        <v>59</v>
      </c>
      <c r="AO10">
        <v>32.899999999999899</v>
      </c>
      <c r="AP10">
        <v>116</v>
      </c>
      <c r="AQ10">
        <v>49</v>
      </c>
      <c r="AR10">
        <v>0</v>
      </c>
      <c r="AS10">
        <v>11</v>
      </c>
      <c r="AT10">
        <v>12.1</v>
      </c>
      <c r="AU10">
        <v>6.8</v>
      </c>
      <c r="AV10">
        <v>6.3</v>
      </c>
      <c r="AW10">
        <v>3.3</v>
      </c>
      <c r="AX10">
        <v>26495</v>
      </c>
      <c r="AY10">
        <v>3663</v>
      </c>
      <c r="AZ10">
        <v>11.6999999999999</v>
      </c>
      <c r="BA10">
        <v>4.3</v>
      </c>
      <c r="BB10">
        <v>13.6999999999999</v>
      </c>
      <c r="BC10">
        <v>3.4</v>
      </c>
      <c r="BD10">
        <v>19.6999999999999</v>
      </c>
      <c r="BE10">
        <v>5.5</v>
      </c>
      <c r="BF10">
        <v>6.6</v>
      </c>
      <c r="BG10">
        <v>2.8</v>
      </c>
      <c r="BH10">
        <v>4.8</v>
      </c>
      <c r="BI10">
        <v>4.9000000000000004</v>
      </c>
      <c r="BJ10">
        <v>87.099999999999895</v>
      </c>
      <c r="BK10">
        <v>7.9</v>
      </c>
      <c r="BL10">
        <v>10.8</v>
      </c>
      <c r="BM10">
        <v>5.3</v>
      </c>
      <c r="BN10">
        <v>0</v>
      </c>
      <c r="BO10">
        <v>2.6</v>
      </c>
      <c r="BP10">
        <v>0</v>
      </c>
      <c r="BQ10">
        <v>4.9000000000000004</v>
      </c>
      <c r="BR10">
        <v>10.1999999999999</v>
      </c>
      <c r="BS10">
        <v>5.7</v>
      </c>
      <c r="BT10">
        <v>20.100000000000001</v>
      </c>
      <c r="BU10">
        <v>8.3000000000000007</v>
      </c>
      <c r="BV10">
        <v>0</v>
      </c>
      <c r="BW10">
        <v>0.5</v>
      </c>
      <c r="BX10">
        <v>0.50580000000000003</v>
      </c>
      <c r="BY10">
        <v>0.43130000000000002</v>
      </c>
      <c r="BZ10">
        <v>0.57969999999999999</v>
      </c>
      <c r="CA10">
        <v>0.50429999999999997</v>
      </c>
      <c r="CB10">
        <v>2.0209999999999999</v>
      </c>
      <c r="CC10">
        <v>0.52359999999999995</v>
      </c>
      <c r="CD10">
        <v>0.4471</v>
      </c>
      <c r="CE10">
        <v>0.374</v>
      </c>
      <c r="CF10">
        <v>0.12620000000000001</v>
      </c>
      <c r="CG10">
        <v>0.29260000000000003</v>
      </c>
      <c r="CH10">
        <v>1.2399</v>
      </c>
      <c r="CI10">
        <v>0.1033</v>
      </c>
      <c r="CJ10">
        <v>0.79449999999999998</v>
      </c>
      <c r="CK10">
        <v>0.77470000000000006</v>
      </c>
      <c r="CL10">
        <v>1.5691999999999999</v>
      </c>
      <c r="CM10">
        <v>0.82040000000000002</v>
      </c>
      <c r="CN10">
        <v>0</v>
      </c>
      <c r="CO10">
        <v>0</v>
      </c>
      <c r="CP10">
        <v>0.81730000000000003</v>
      </c>
      <c r="CQ10">
        <v>0.54930000000000001</v>
      </c>
      <c r="CR10">
        <v>0</v>
      </c>
      <c r="CS10">
        <v>1.3667</v>
      </c>
      <c r="CT10">
        <v>0.15970000000000001</v>
      </c>
      <c r="CU10">
        <v>6.1967999999999996</v>
      </c>
      <c r="CV10">
        <v>0.36009999999999998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338</v>
      </c>
      <c r="DR10">
        <v>154</v>
      </c>
      <c r="DS10">
        <v>15.5</v>
      </c>
      <c r="DT10">
        <v>6.5</v>
      </c>
      <c r="DU10">
        <v>711</v>
      </c>
      <c r="DV10">
        <v>1.7972043348728001E-2</v>
      </c>
      <c r="DW10">
        <v>1.832014371E-5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36081045400</v>
      </c>
      <c r="H11" t="s">
        <v>1875</v>
      </c>
      <c r="I11">
        <v>8.9188000000000003E-2</v>
      </c>
      <c r="J11">
        <v>4543</v>
      </c>
      <c r="K11">
        <v>528</v>
      </c>
      <c r="L11">
        <v>1512</v>
      </c>
      <c r="M11">
        <v>66</v>
      </c>
      <c r="N11">
        <v>1453</v>
      </c>
      <c r="O11">
        <v>84</v>
      </c>
      <c r="P11">
        <v>670</v>
      </c>
      <c r="Q11">
        <v>316</v>
      </c>
      <c r="R11">
        <v>310</v>
      </c>
      <c r="S11">
        <v>144</v>
      </c>
      <c r="T11">
        <v>26076</v>
      </c>
      <c r="U11">
        <v>4125</v>
      </c>
      <c r="V11">
        <v>545</v>
      </c>
      <c r="W11">
        <v>179</v>
      </c>
      <c r="X11">
        <v>425</v>
      </c>
      <c r="Y11">
        <v>155</v>
      </c>
      <c r="Z11">
        <v>887</v>
      </c>
      <c r="AA11">
        <v>198</v>
      </c>
      <c r="AB11">
        <v>485</v>
      </c>
      <c r="AC11">
        <v>174</v>
      </c>
      <c r="AD11">
        <v>43</v>
      </c>
      <c r="AE11">
        <v>36.700000000000003</v>
      </c>
      <c r="AF11">
        <v>4367</v>
      </c>
      <c r="AG11">
        <v>534.6</v>
      </c>
      <c r="AH11">
        <v>703</v>
      </c>
      <c r="AI11">
        <v>175.69999999999899</v>
      </c>
      <c r="AJ11">
        <v>852</v>
      </c>
      <c r="AK11">
        <v>116.599999999999</v>
      </c>
      <c r="AL11">
        <v>0</v>
      </c>
      <c r="AM11">
        <v>11</v>
      </c>
      <c r="AN11">
        <v>246</v>
      </c>
      <c r="AO11">
        <v>97.7</v>
      </c>
      <c r="AP11">
        <v>435</v>
      </c>
      <c r="AQ11">
        <v>114</v>
      </c>
      <c r="AR11">
        <v>36</v>
      </c>
      <c r="AS11">
        <v>30</v>
      </c>
      <c r="AT11">
        <v>14.8</v>
      </c>
      <c r="AU11">
        <v>6.9</v>
      </c>
      <c r="AV11">
        <v>12.6999999999999</v>
      </c>
      <c r="AW11">
        <v>5.3</v>
      </c>
      <c r="AX11">
        <v>26076</v>
      </c>
      <c r="AY11">
        <v>4125</v>
      </c>
      <c r="AZ11">
        <v>17.6999999999999</v>
      </c>
      <c r="BA11">
        <v>5.6</v>
      </c>
      <c r="BB11">
        <v>9.4</v>
      </c>
      <c r="BC11">
        <v>3</v>
      </c>
      <c r="BD11">
        <v>19.5</v>
      </c>
      <c r="BE11">
        <v>3.7</v>
      </c>
      <c r="BF11">
        <v>10.6999999999999</v>
      </c>
      <c r="BG11">
        <v>3.7</v>
      </c>
      <c r="BH11">
        <v>3</v>
      </c>
      <c r="BI11">
        <v>2.5</v>
      </c>
      <c r="BJ11">
        <v>96.099999999999895</v>
      </c>
      <c r="BK11">
        <v>3.7</v>
      </c>
      <c r="BL11">
        <v>16.6999999999999</v>
      </c>
      <c r="BM11">
        <v>3.7</v>
      </c>
      <c r="BN11">
        <v>56.299999999999898</v>
      </c>
      <c r="BO11">
        <v>7.3</v>
      </c>
      <c r="BP11">
        <v>0</v>
      </c>
      <c r="BQ11">
        <v>2</v>
      </c>
      <c r="BR11">
        <v>16.899999999999899</v>
      </c>
      <c r="BS11">
        <v>6.7</v>
      </c>
      <c r="BT11">
        <v>29.899999999999899</v>
      </c>
      <c r="BU11">
        <v>7.5</v>
      </c>
      <c r="BV11">
        <v>0.8</v>
      </c>
      <c r="BW11">
        <v>0.7</v>
      </c>
      <c r="BX11">
        <v>0.59260000000000002</v>
      </c>
      <c r="BY11">
        <v>0.86399999999999999</v>
      </c>
      <c r="BZ11">
        <v>0.59599999999999997</v>
      </c>
      <c r="CA11">
        <v>0.70420000000000005</v>
      </c>
      <c r="CB11">
        <v>2.7566999999999999</v>
      </c>
      <c r="CC11">
        <v>0.73929999999999996</v>
      </c>
      <c r="CD11">
        <v>0.18329999999999999</v>
      </c>
      <c r="CE11">
        <v>0.36</v>
      </c>
      <c r="CF11">
        <v>0.49459999999999998</v>
      </c>
      <c r="CG11">
        <v>0.14949999999999999</v>
      </c>
      <c r="CH11">
        <v>1.1874</v>
      </c>
      <c r="CI11">
        <v>9.2399999999999996E-2</v>
      </c>
      <c r="CJ11">
        <v>0.8871</v>
      </c>
      <c r="CK11">
        <v>0.8649</v>
      </c>
      <c r="CL11">
        <v>1.7521</v>
      </c>
      <c r="CM11">
        <v>0.93159999999999998</v>
      </c>
      <c r="CN11">
        <v>0.82330000000000003</v>
      </c>
      <c r="CO11">
        <v>0</v>
      </c>
      <c r="CP11">
        <v>0.93020000000000003</v>
      </c>
      <c r="CQ11">
        <v>0.63109999999999999</v>
      </c>
      <c r="CR11">
        <v>0.66779999999999995</v>
      </c>
      <c r="CS11">
        <v>3.0524</v>
      </c>
      <c r="CT11">
        <v>0.8498</v>
      </c>
      <c r="CU11">
        <v>8.7485999999999997</v>
      </c>
      <c r="CV11">
        <v>0.75080000000000002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1</v>
      </c>
      <c r="DQ11">
        <v>689</v>
      </c>
      <c r="DR11">
        <v>305</v>
      </c>
      <c r="DS11">
        <v>15.1999999999999</v>
      </c>
      <c r="DT11">
        <v>6</v>
      </c>
      <c r="DU11">
        <v>2035</v>
      </c>
      <c r="DV11">
        <v>2.5580997467487002E-2</v>
      </c>
      <c r="DW11">
        <v>2.4380431324999999E-5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36081045600</v>
      </c>
      <c r="H12" t="s">
        <v>1874</v>
      </c>
      <c r="I12">
        <v>6.2638100000000002E-2</v>
      </c>
      <c r="J12">
        <v>1368</v>
      </c>
      <c r="K12">
        <v>175</v>
      </c>
      <c r="L12">
        <v>328</v>
      </c>
      <c r="M12">
        <v>30</v>
      </c>
      <c r="N12">
        <v>316</v>
      </c>
      <c r="O12">
        <v>33</v>
      </c>
      <c r="P12">
        <v>233</v>
      </c>
      <c r="Q12">
        <v>135</v>
      </c>
      <c r="R12">
        <v>96</v>
      </c>
      <c r="S12">
        <v>50</v>
      </c>
      <c r="T12">
        <v>21901</v>
      </c>
      <c r="U12">
        <v>3563</v>
      </c>
      <c r="V12">
        <v>187</v>
      </c>
      <c r="W12">
        <v>53</v>
      </c>
      <c r="X12">
        <v>228</v>
      </c>
      <c r="Y12">
        <v>52</v>
      </c>
      <c r="Z12">
        <v>193</v>
      </c>
      <c r="AA12">
        <v>73</v>
      </c>
      <c r="AB12">
        <v>163</v>
      </c>
      <c r="AC12">
        <v>55</v>
      </c>
      <c r="AD12">
        <v>0</v>
      </c>
      <c r="AE12">
        <v>15.6</v>
      </c>
      <c r="AF12">
        <v>1342</v>
      </c>
      <c r="AG12">
        <v>175.8</v>
      </c>
      <c r="AH12">
        <v>196</v>
      </c>
      <c r="AI12">
        <v>87.599999999999895</v>
      </c>
      <c r="AJ12">
        <v>0</v>
      </c>
      <c r="AK12">
        <v>15.6</v>
      </c>
      <c r="AL12">
        <v>0</v>
      </c>
      <c r="AM12">
        <v>11</v>
      </c>
      <c r="AN12">
        <v>40</v>
      </c>
      <c r="AO12">
        <v>25.6</v>
      </c>
      <c r="AP12">
        <v>71</v>
      </c>
      <c r="AQ12">
        <v>34</v>
      </c>
      <c r="AR12">
        <v>9</v>
      </c>
      <c r="AS12">
        <v>5</v>
      </c>
      <c r="AT12">
        <v>17</v>
      </c>
      <c r="AU12">
        <v>9.4</v>
      </c>
      <c r="AV12">
        <v>13.9</v>
      </c>
      <c r="AW12">
        <v>6.9</v>
      </c>
      <c r="AX12">
        <v>21901</v>
      </c>
      <c r="AY12">
        <v>3563</v>
      </c>
      <c r="AZ12">
        <v>20.1999999999999</v>
      </c>
      <c r="BA12">
        <v>5.0999999999999996</v>
      </c>
      <c r="BB12">
        <v>16.6999999999999</v>
      </c>
      <c r="BC12">
        <v>3.5</v>
      </c>
      <c r="BD12">
        <v>14.1</v>
      </c>
      <c r="BE12">
        <v>5</v>
      </c>
      <c r="BF12">
        <v>11.9</v>
      </c>
      <c r="BG12">
        <v>3.7</v>
      </c>
      <c r="BH12">
        <v>0</v>
      </c>
      <c r="BI12">
        <v>4.9000000000000004</v>
      </c>
      <c r="BJ12">
        <v>98.099999999999895</v>
      </c>
      <c r="BK12">
        <v>2.8</v>
      </c>
      <c r="BL12">
        <v>15</v>
      </c>
      <c r="BM12">
        <v>6.4</v>
      </c>
      <c r="BN12">
        <v>0</v>
      </c>
      <c r="BO12">
        <v>4.7</v>
      </c>
      <c r="BP12">
        <v>0</v>
      </c>
      <c r="BQ12">
        <v>8.6999999999999904</v>
      </c>
      <c r="BR12">
        <v>12.6999999999999</v>
      </c>
      <c r="BS12">
        <v>8</v>
      </c>
      <c r="BT12">
        <v>22.5</v>
      </c>
      <c r="BU12">
        <v>10.1999999999999</v>
      </c>
      <c r="BV12">
        <v>0.7</v>
      </c>
      <c r="BW12">
        <v>0.4</v>
      </c>
      <c r="BX12">
        <v>0.65269999999999995</v>
      </c>
      <c r="BY12">
        <v>0.89790000000000003</v>
      </c>
      <c r="BZ12">
        <v>0.74119999999999997</v>
      </c>
      <c r="CA12">
        <v>0.75529999999999997</v>
      </c>
      <c r="CB12">
        <v>3.0470000000000002</v>
      </c>
      <c r="CC12">
        <v>0.82089999999999996</v>
      </c>
      <c r="CD12">
        <v>0.65359999999999996</v>
      </c>
      <c r="CE12">
        <v>0.1153</v>
      </c>
      <c r="CF12">
        <v>0.59450000000000003</v>
      </c>
      <c r="CG12">
        <v>0</v>
      </c>
      <c r="CH12">
        <v>1.3633999999999999</v>
      </c>
      <c r="CI12">
        <v>0.13300000000000001</v>
      </c>
      <c r="CJ12">
        <v>0.92810000000000004</v>
      </c>
      <c r="CK12">
        <v>0.84179999999999999</v>
      </c>
      <c r="CL12">
        <v>1.77</v>
      </c>
      <c r="CM12">
        <v>0.93859999999999999</v>
      </c>
      <c r="CN12">
        <v>0</v>
      </c>
      <c r="CO12">
        <v>0</v>
      </c>
      <c r="CP12">
        <v>0.86819999999999997</v>
      </c>
      <c r="CQ12">
        <v>0.57050000000000001</v>
      </c>
      <c r="CR12">
        <v>0.64270000000000005</v>
      </c>
      <c r="CS12">
        <v>2.0813999999999999</v>
      </c>
      <c r="CT12">
        <v>0.42730000000000001</v>
      </c>
      <c r="CU12">
        <v>8.2617999999999903</v>
      </c>
      <c r="CV12">
        <v>0.68259999999999998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103</v>
      </c>
      <c r="DR12">
        <v>46</v>
      </c>
      <c r="DS12">
        <v>7.5</v>
      </c>
      <c r="DT12">
        <v>3.2</v>
      </c>
      <c r="DU12">
        <v>1337</v>
      </c>
      <c r="DV12">
        <v>2.3527627413891999E-2</v>
      </c>
      <c r="DW12">
        <v>1.7767371123000002E-5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36081045800</v>
      </c>
      <c r="H13" t="s">
        <v>1873</v>
      </c>
      <c r="I13">
        <v>9.4703499999999996E-2</v>
      </c>
      <c r="J13">
        <v>2246</v>
      </c>
      <c r="K13">
        <v>250</v>
      </c>
      <c r="L13">
        <v>722</v>
      </c>
      <c r="M13">
        <v>32</v>
      </c>
      <c r="N13">
        <v>663</v>
      </c>
      <c r="O13">
        <v>50</v>
      </c>
      <c r="P13">
        <v>202</v>
      </c>
      <c r="Q13">
        <v>146</v>
      </c>
      <c r="R13">
        <v>116</v>
      </c>
      <c r="S13">
        <v>56</v>
      </c>
      <c r="T13">
        <v>30134</v>
      </c>
      <c r="U13">
        <v>4644</v>
      </c>
      <c r="V13">
        <v>163</v>
      </c>
      <c r="W13">
        <v>74</v>
      </c>
      <c r="X13">
        <v>294</v>
      </c>
      <c r="Y13">
        <v>78</v>
      </c>
      <c r="Z13">
        <v>590</v>
      </c>
      <c r="AA13">
        <v>141</v>
      </c>
      <c r="AB13">
        <v>192</v>
      </c>
      <c r="AC13">
        <v>68</v>
      </c>
      <c r="AD13">
        <v>6</v>
      </c>
      <c r="AE13">
        <v>13.6</v>
      </c>
      <c r="AF13">
        <v>2071</v>
      </c>
      <c r="AG13">
        <v>268.5</v>
      </c>
      <c r="AH13">
        <v>294</v>
      </c>
      <c r="AI13">
        <v>103.9</v>
      </c>
      <c r="AJ13">
        <v>312</v>
      </c>
      <c r="AK13">
        <v>51.7</v>
      </c>
      <c r="AL13">
        <v>0</v>
      </c>
      <c r="AM13">
        <v>11</v>
      </c>
      <c r="AN13">
        <v>140</v>
      </c>
      <c r="AO13">
        <v>55.6</v>
      </c>
      <c r="AP13">
        <v>211</v>
      </c>
      <c r="AQ13">
        <v>50</v>
      </c>
      <c r="AR13">
        <v>0</v>
      </c>
      <c r="AS13">
        <v>11</v>
      </c>
      <c r="AT13">
        <v>9</v>
      </c>
      <c r="AU13">
        <v>6.3</v>
      </c>
      <c r="AV13">
        <v>10.6999999999999</v>
      </c>
      <c r="AW13">
        <v>4.3</v>
      </c>
      <c r="AX13">
        <v>30134</v>
      </c>
      <c r="AY13">
        <v>4644</v>
      </c>
      <c r="AZ13">
        <v>10.3</v>
      </c>
      <c r="BA13">
        <v>4.4000000000000004</v>
      </c>
      <c r="BB13">
        <v>13.1</v>
      </c>
      <c r="BC13">
        <v>3.5</v>
      </c>
      <c r="BD13">
        <v>26.3</v>
      </c>
      <c r="BE13">
        <v>5.6</v>
      </c>
      <c r="BF13">
        <v>8.5</v>
      </c>
      <c r="BG13">
        <v>3</v>
      </c>
      <c r="BH13">
        <v>0.9</v>
      </c>
      <c r="BI13">
        <v>2.1</v>
      </c>
      <c r="BJ13">
        <v>92.2</v>
      </c>
      <c r="BK13">
        <v>6.1</v>
      </c>
      <c r="BL13">
        <v>14.1999999999999</v>
      </c>
      <c r="BM13">
        <v>4.8</v>
      </c>
      <c r="BN13">
        <v>43.2</v>
      </c>
      <c r="BO13">
        <v>6.9</v>
      </c>
      <c r="BP13">
        <v>0</v>
      </c>
      <c r="BQ13">
        <v>4.0999999999999996</v>
      </c>
      <c r="BR13">
        <v>21.1</v>
      </c>
      <c r="BS13">
        <v>8.1999999999999904</v>
      </c>
      <c r="BT13">
        <v>31.8</v>
      </c>
      <c r="BU13">
        <v>7.2</v>
      </c>
      <c r="BV13">
        <v>0</v>
      </c>
      <c r="BW13">
        <v>0.5</v>
      </c>
      <c r="BX13">
        <v>0.37580000000000002</v>
      </c>
      <c r="BY13">
        <v>0.78539999999999999</v>
      </c>
      <c r="BZ13">
        <v>0.45229999999999998</v>
      </c>
      <c r="CA13">
        <v>0.4471</v>
      </c>
      <c r="CB13">
        <v>2.0606</v>
      </c>
      <c r="CC13">
        <v>0.53790000000000004</v>
      </c>
      <c r="CD13">
        <v>0.40589999999999998</v>
      </c>
      <c r="CE13">
        <v>0.82679999999999998</v>
      </c>
      <c r="CF13">
        <v>0.28089999999999998</v>
      </c>
      <c r="CG13">
        <v>3.95E-2</v>
      </c>
      <c r="CH13">
        <v>1.5531999999999999</v>
      </c>
      <c r="CI13">
        <v>0.20499999999999999</v>
      </c>
      <c r="CJ13">
        <v>0.83830000000000005</v>
      </c>
      <c r="CK13">
        <v>0.83150000000000002</v>
      </c>
      <c r="CL13">
        <v>1.6698999999999999</v>
      </c>
      <c r="CM13">
        <v>0.88839999999999997</v>
      </c>
      <c r="CN13">
        <v>0.78269999999999995</v>
      </c>
      <c r="CO13">
        <v>0</v>
      </c>
      <c r="CP13">
        <v>0.9627</v>
      </c>
      <c r="CQ13">
        <v>0.64470000000000005</v>
      </c>
      <c r="CR13">
        <v>0</v>
      </c>
      <c r="CS13">
        <v>2.3902000000000001</v>
      </c>
      <c r="CT13">
        <v>0.56940000000000002</v>
      </c>
      <c r="CU13">
        <v>7.6738999999999997</v>
      </c>
      <c r="CV13">
        <v>0.59509999999999996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1</v>
      </c>
      <c r="DQ13">
        <v>182</v>
      </c>
      <c r="DR13">
        <v>80</v>
      </c>
      <c r="DS13">
        <v>8.1</v>
      </c>
      <c r="DT13">
        <v>3.5</v>
      </c>
      <c r="DU13">
        <v>1519</v>
      </c>
      <c r="DV13">
        <v>2.7324963474207001E-2</v>
      </c>
      <c r="DW13">
        <v>2.8018078257E-5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36081046000</v>
      </c>
      <c r="H14" t="s">
        <v>1872</v>
      </c>
      <c r="I14">
        <v>8.5431999999999994E-2</v>
      </c>
      <c r="J14">
        <v>5920</v>
      </c>
      <c r="K14">
        <v>504</v>
      </c>
      <c r="L14">
        <v>2079</v>
      </c>
      <c r="M14">
        <v>44</v>
      </c>
      <c r="N14">
        <v>1891</v>
      </c>
      <c r="O14">
        <v>94</v>
      </c>
      <c r="P14">
        <v>1918</v>
      </c>
      <c r="Q14">
        <v>534</v>
      </c>
      <c r="R14">
        <v>205</v>
      </c>
      <c r="S14">
        <v>88</v>
      </c>
      <c r="T14">
        <v>14722</v>
      </c>
      <c r="U14">
        <v>2047</v>
      </c>
      <c r="V14">
        <v>1058</v>
      </c>
      <c r="W14">
        <v>238</v>
      </c>
      <c r="X14">
        <v>514</v>
      </c>
      <c r="Y14">
        <v>126</v>
      </c>
      <c r="Z14">
        <v>1718</v>
      </c>
      <c r="AA14">
        <v>299</v>
      </c>
      <c r="AB14">
        <v>398</v>
      </c>
      <c r="AC14">
        <v>128</v>
      </c>
      <c r="AD14">
        <v>133</v>
      </c>
      <c r="AE14">
        <v>79.299999999999898</v>
      </c>
      <c r="AF14">
        <v>5855</v>
      </c>
      <c r="AG14">
        <v>506.39999999999901</v>
      </c>
      <c r="AH14">
        <v>1282</v>
      </c>
      <c r="AI14">
        <v>312.10000000000002</v>
      </c>
      <c r="AJ14">
        <v>1629</v>
      </c>
      <c r="AK14">
        <v>113.5</v>
      </c>
      <c r="AL14">
        <v>0</v>
      </c>
      <c r="AM14">
        <v>16</v>
      </c>
      <c r="AN14">
        <v>607</v>
      </c>
      <c r="AO14">
        <v>134.599999999999</v>
      </c>
      <c r="AP14">
        <v>1245</v>
      </c>
      <c r="AQ14">
        <v>160</v>
      </c>
      <c r="AR14">
        <v>0</v>
      </c>
      <c r="AS14">
        <v>16</v>
      </c>
      <c r="AT14">
        <v>32.5</v>
      </c>
      <c r="AU14">
        <v>8.5</v>
      </c>
      <c r="AV14">
        <v>7.7</v>
      </c>
      <c r="AW14">
        <v>3.2</v>
      </c>
      <c r="AX14">
        <v>14722</v>
      </c>
      <c r="AY14">
        <v>2047</v>
      </c>
      <c r="AZ14">
        <v>27.8</v>
      </c>
      <c r="BA14">
        <v>5.9</v>
      </c>
      <c r="BB14">
        <v>8.6999999999999904</v>
      </c>
      <c r="BC14">
        <v>2.2000000000000002</v>
      </c>
      <c r="BD14">
        <v>29</v>
      </c>
      <c r="BE14">
        <v>4.4000000000000004</v>
      </c>
      <c r="BF14">
        <v>6.7</v>
      </c>
      <c r="BG14">
        <v>2.2000000000000002</v>
      </c>
      <c r="BH14">
        <v>7</v>
      </c>
      <c r="BI14">
        <v>4.2</v>
      </c>
      <c r="BJ14">
        <v>98.9</v>
      </c>
      <c r="BK14">
        <v>1.5</v>
      </c>
      <c r="BL14">
        <v>24.3</v>
      </c>
      <c r="BM14">
        <v>5.6</v>
      </c>
      <c r="BN14">
        <v>78.400000000000006</v>
      </c>
      <c r="BO14">
        <v>5.2</v>
      </c>
      <c r="BP14">
        <v>0</v>
      </c>
      <c r="BQ14">
        <v>1.4</v>
      </c>
      <c r="BR14">
        <v>32.1</v>
      </c>
      <c r="BS14">
        <v>6.9</v>
      </c>
      <c r="BT14">
        <v>65.799999999999898</v>
      </c>
      <c r="BU14">
        <v>7.2</v>
      </c>
      <c r="BV14">
        <v>0</v>
      </c>
      <c r="BW14">
        <v>0.3</v>
      </c>
      <c r="BX14">
        <v>0.87870000000000004</v>
      </c>
      <c r="BY14">
        <v>0.57569999999999999</v>
      </c>
      <c r="BZ14">
        <v>0.91849999999999998</v>
      </c>
      <c r="CA14">
        <v>0.86399999999999999</v>
      </c>
      <c r="CB14">
        <v>3.2370000000000001</v>
      </c>
      <c r="CC14">
        <v>0.86419999999999997</v>
      </c>
      <c r="CD14">
        <v>0.1474</v>
      </c>
      <c r="CE14">
        <v>0.90859999999999996</v>
      </c>
      <c r="CF14">
        <v>0.13239999999999999</v>
      </c>
      <c r="CG14">
        <v>0.45629999999999998</v>
      </c>
      <c r="CH14">
        <v>1.6448</v>
      </c>
      <c r="CI14">
        <v>0.25309999999999999</v>
      </c>
      <c r="CJ14">
        <v>0.95489999999999997</v>
      </c>
      <c r="CK14">
        <v>0.93700000000000006</v>
      </c>
      <c r="CL14">
        <v>1.8918999999999999</v>
      </c>
      <c r="CM14">
        <v>0.9879</v>
      </c>
      <c r="CN14">
        <v>0.88670000000000004</v>
      </c>
      <c r="CO14">
        <v>0</v>
      </c>
      <c r="CP14">
        <v>0.99280000000000002</v>
      </c>
      <c r="CQ14">
        <v>0.87029999999999996</v>
      </c>
      <c r="CR14">
        <v>0</v>
      </c>
      <c r="CS14">
        <v>2.7498</v>
      </c>
      <c r="CT14">
        <v>0.74470000000000003</v>
      </c>
      <c r="CU14">
        <v>9.5234000000000005</v>
      </c>
      <c r="CV14">
        <v>0.83789999999999998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2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5</v>
      </c>
      <c r="DQ14">
        <v>846</v>
      </c>
      <c r="DR14">
        <v>288</v>
      </c>
      <c r="DS14">
        <v>14.3</v>
      </c>
      <c r="DT14">
        <v>4.5999999999999996</v>
      </c>
      <c r="DU14">
        <v>5098</v>
      </c>
      <c r="DV14">
        <v>6.1449554020739997E-3</v>
      </c>
      <c r="DW14">
        <v>3.7096830000000001E-9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36081046200</v>
      </c>
      <c r="H15" t="s">
        <v>1871</v>
      </c>
      <c r="I15">
        <v>9.6371399999999996E-2</v>
      </c>
      <c r="J15">
        <v>8694</v>
      </c>
      <c r="K15">
        <v>1072</v>
      </c>
      <c r="L15">
        <v>2199</v>
      </c>
      <c r="M15">
        <v>119</v>
      </c>
      <c r="N15">
        <v>2134</v>
      </c>
      <c r="O15">
        <v>129</v>
      </c>
      <c r="P15">
        <v>1184</v>
      </c>
      <c r="Q15">
        <v>528</v>
      </c>
      <c r="R15">
        <v>382</v>
      </c>
      <c r="S15">
        <v>181</v>
      </c>
      <c r="T15">
        <v>15309</v>
      </c>
      <c r="U15">
        <v>2614</v>
      </c>
      <c r="V15">
        <v>1386</v>
      </c>
      <c r="W15">
        <v>404</v>
      </c>
      <c r="X15">
        <v>1010</v>
      </c>
      <c r="Y15">
        <v>379</v>
      </c>
      <c r="Z15">
        <v>2161</v>
      </c>
      <c r="AA15">
        <v>572</v>
      </c>
      <c r="AB15">
        <v>611</v>
      </c>
      <c r="AC15">
        <v>196</v>
      </c>
      <c r="AD15">
        <v>231</v>
      </c>
      <c r="AE15">
        <v>123.9</v>
      </c>
      <c r="AF15">
        <v>8419</v>
      </c>
      <c r="AG15">
        <v>1085.5999999999899</v>
      </c>
      <c r="AH15">
        <v>1877</v>
      </c>
      <c r="AI15">
        <v>593.20000000000005</v>
      </c>
      <c r="AJ15">
        <v>1112</v>
      </c>
      <c r="AK15">
        <v>211.099999999999</v>
      </c>
      <c r="AL15">
        <v>12</v>
      </c>
      <c r="AM15">
        <v>19</v>
      </c>
      <c r="AN15">
        <v>611</v>
      </c>
      <c r="AO15">
        <v>231.69999999999899</v>
      </c>
      <c r="AP15">
        <v>1227</v>
      </c>
      <c r="AQ15">
        <v>217</v>
      </c>
      <c r="AR15">
        <v>491</v>
      </c>
      <c r="AS15">
        <v>181</v>
      </c>
      <c r="AT15">
        <v>14.5</v>
      </c>
      <c r="AU15">
        <v>6.1</v>
      </c>
      <c r="AV15">
        <v>8.6</v>
      </c>
      <c r="AW15">
        <v>4</v>
      </c>
      <c r="AX15">
        <v>15309</v>
      </c>
      <c r="AY15">
        <v>2614</v>
      </c>
      <c r="AZ15">
        <v>25.399999999999899</v>
      </c>
      <c r="BA15">
        <v>7.2</v>
      </c>
      <c r="BB15">
        <v>11.6</v>
      </c>
      <c r="BC15">
        <v>4.5999999999999996</v>
      </c>
      <c r="BD15">
        <v>24.899999999999899</v>
      </c>
      <c r="BE15">
        <v>5.8</v>
      </c>
      <c r="BF15">
        <v>7.3</v>
      </c>
      <c r="BG15">
        <v>2.2999999999999998</v>
      </c>
      <c r="BH15">
        <v>10.8</v>
      </c>
      <c r="BI15">
        <v>5.8</v>
      </c>
      <c r="BJ15">
        <v>96.799999999999898</v>
      </c>
      <c r="BK15">
        <v>3.7</v>
      </c>
      <c r="BL15">
        <v>23.1999999999999</v>
      </c>
      <c r="BM15">
        <v>6.8</v>
      </c>
      <c r="BN15">
        <v>50.6</v>
      </c>
      <c r="BO15">
        <v>9.1999999999999904</v>
      </c>
      <c r="BP15">
        <v>0.5</v>
      </c>
      <c r="BQ15">
        <v>0.8</v>
      </c>
      <c r="BR15">
        <v>28.6</v>
      </c>
      <c r="BS15">
        <v>10.6999999999999</v>
      </c>
      <c r="BT15">
        <v>57.5</v>
      </c>
      <c r="BU15">
        <v>9.8000000000000007</v>
      </c>
      <c r="BV15">
        <v>5.6</v>
      </c>
      <c r="BW15">
        <v>2</v>
      </c>
      <c r="BX15">
        <v>0.58350000000000002</v>
      </c>
      <c r="BY15">
        <v>0.65639999999999998</v>
      </c>
      <c r="BZ15">
        <v>0.90980000000000005</v>
      </c>
      <c r="CA15">
        <v>0.83150000000000002</v>
      </c>
      <c r="CB15">
        <v>2.9811999999999999</v>
      </c>
      <c r="CC15">
        <v>0.80459999999999998</v>
      </c>
      <c r="CD15">
        <v>0.307</v>
      </c>
      <c r="CE15">
        <v>0.75780000000000003</v>
      </c>
      <c r="CF15">
        <v>0.17430000000000001</v>
      </c>
      <c r="CG15">
        <v>0.67769999999999997</v>
      </c>
      <c r="CH15">
        <v>1.9169</v>
      </c>
      <c r="CI15">
        <v>0.42430000000000001</v>
      </c>
      <c r="CJ15">
        <v>0.89910000000000001</v>
      </c>
      <c r="CK15">
        <v>0.92830000000000001</v>
      </c>
      <c r="CL15">
        <v>1.8273999999999999</v>
      </c>
      <c r="CM15">
        <v>0.9617</v>
      </c>
      <c r="CN15">
        <v>0.80720000000000003</v>
      </c>
      <c r="CO15">
        <v>0.69899999999999995</v>
      </c>
      <c r="CP15">
        <v>0.98740000000000006</v>
      </c>
      <c r="CQ15">
        <v>0.81520000000000004</v>
      </c>
      <c r="CR15">
        <v>0.89070000000000005</v>
      </c>
      <c r="CS15">
        <v>4.1996000000000002</v>
      </c>
      <c r="CT15">
        <v>0.99750000000000005</v>
      </c>
      <c r="CU15">
        <v>10.9251</v>
      </c>
      <c r="CV15">
        <v>0.94650000000000001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3</v>
      </c>
      <c r="DQ15">
        <v>1375</v>
      </c>
      <c r="DR15">
        <v>605</v>
      </c>
      <c r="DS15">
        <v>16.399999999999899</v>
      </c>
      <c r="DT15">
        <v>6.7</v>
      </c>
      <c r="DU15">
        <v>3414</v>
      </c>
      <c r="DV15">
        <v>7.5321410512180003E-3</v>
      </c>
      <c r="DW15">
        <v>2.9419722999999999E-8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36081046600</v>
      </c>
      <c r="H16" t="s">
        <v>1870</v>
      </c>
      <c r="I16">
        <v>9.2870999999999995E-2</v>
      </c>
      <c r="J16">
        <v>3660</v>
      </c>
      <c r="K16">
        <v>716</v>
      </c>
      <c r="L16">
        <v>1483</v>
      </c>
      <c r="M16">
        <v>26</v>
      </c>
      <c r="N16">
        <v>1414</v>
      </c>
      <c r="O16">
        <v>62</v>
      </c>
      <c r="P16">
        <v>825</v>
      </c>
      <c r="Q16">
        <v>796</v>
      </c>
      <c r="R16">
        <v>151</v>
      </c>
      <c r="S16">
        <v>63</v>
      </c>
      <c r="T16">
        <v>35887</v>
      </c>
      <c r="U16">
        <v>10825</v>
      </c>
      <c r="V16">
        <v>374</v>
      </c>
      <c r="W16">
        <v>277</v>
      </c>
      <c r="X16">
        <v>538</v>
      </c>
      <c r="Y16">
        <v>164</v>
      </c>
      <c r="Z16">
        <v>906</v>
      </c>
      <c r="AA16">
        <v>400</v>
      </c>
      <c r="AB16">
        <v>239</v>
      </c>
      <c r="AC16">
        <v>94</v>
      </c>
      <c r="AD16">
        <v>79</v>
      </c>
      <c r="AE16">
        <v>68</v>
      </c>
      <c r="AF16">
        <v>3274</v>
      </c>
      <c r="AG16">
        <v>731.1</v>
      </c>
      <c r="AH16">
        <v>375</v>
      </c>
      <c r="AI16">
        <v>274.89999999999901</v>
      </c>
      <c r="AJ16">
        <v>1087</v>
      </c>
      <c r="AK16">
        <v>93.599999999999895</v>
      </c>
      <c r="AL16">
        <v>0</v>
      </c>
      <c r="AM16">
        <v>11</v>
      </c>
      <c r="AN16">
        <v>203</v>
      </c>
      <c r="AO16">
        <v>96.799999999999898</v>
      </c>
      <c r="AP16">
        <v>486</v>
      </c>
      <c r="AQ16">
        <v>111</v>
      </c>
      <c r="AR16">
        <v>84</v>
      </c>
      <c r="AS16">
        <v>98</v>
      </c>
      <c r="AT16">
        <v>22.6</v>
      </c>
      <c r="AU16">
        <v>18.3</v>
      </c>
      <c r="AV16">
        <v>8.1</v>
      </c>
      <c r="AW16">
        <v>3.2</v>
      </c>
      <c r="AX16">
        <v>35887</v>
      </c>
      <c r="AY16">
        <v>10825</v>
      </c>
      <c r="AZ16">
        <v>13.9</v>
      </c>
      <c r="BA16">
        <v>9.1999999999999904</v>
      </c>
      <c r="BB16">
        <v>14.6999999999999</v>
      </c>
      <c r="BC16">
        <v>3.5</v>
      </c>
      <c r="BD16">
        <v>24.8</v>
      </c>
      <c r="BE16">
        <v>9.8000000000000007</v>
      </c>
      <c r="BF16">
        <v>6.5</v>
      </c>
      <c r="BG16">
        <v>3.1</v>
      </c>
      <c r="BH16">
        <v>5.6</v>
      </c>
      <c r="BI16">
        <v>4.8</v>
      </c>
      <c r="BJ16">
        <v>89.5</v>
      </c>
      <c r="BK16">
        <v>9.6</v>
      </c>
      <c r="BL16">
        <v>11</v>
      </c>
      <c r="BM16">
        <v>7.8</v>
      </c>
      <c r="BN16">
        <v>73.299999999999898</v>
      </c>
      <c r="BO16">
        <v>6.2</v>
      </c>
      <c r="BP16">
        <v>0</v>
      </c>
      <c r="BQ16">
        <v>2</v>
      </c>
      <c r="BR16">
        <v>14.4</v>
      </c>
      <c r="BS16">
        <v>6.8</v>
      </c>
      <c r="BT16">
        <v>34.399999999999899</v>
      </c>
      <c r="BU16">
        <v>7.4</v>
      </c>
      <c r="BV16">
        <v>2.2999999999999998</v>
      </c>
      <c r="BW16">
        <v>2.6</v>
      </c>
      <c r="BX16">
        <v>0.75929999999999997</v>
      </c>
      <c r="BY16">
        <v>0.61619999999999997</v>
      </c>
      <c r="BZ16">
        <v>0.29980000000000001</v>
      </c>
      <c r="CA16">
        <v>0.59330000000000005</v>
      </c>
      <c r="CB16">
        <v>2.2686000000000002</v>
      </c>
      <c r="CC16">
        <v>0.59299999999999997</v>
      </c>
      <c r="CD16">
        <v>0.51090000000000002</v>
      </c>
      <c r="CE16">
        <v>0.75</v>
      </c>
      <c r="CF16">
        <v>0.1174</v>
      </c>
      <c r="CG16">
        <v>0.3513</v>
      </c>
      <c r="CH16">
        <v>1.7296</v>
      </c>
      <c r="CI16">
        <v>0.30259999999999998</v>
      </c>
      <c r="CJ16">
        <v>0.81179999999999997</v>
      </c>
      <c r="CK16">
        <v>0.77839999999999998</v>
      </c>
      <c r="CL16">
        <v>1.5902000000000001</v>
      </c>
      <c r="CM16">
        <v>0.8357</v>
      </c>
      <c r="CN16">
        <v>0.874</v>
      </c>
      <c r="CO16">
        <v>0</v>
      </c>
      <c r="CP16">
        <v>0.89810000000000001</v>
      </c>
      <c r="CQ16">
        <v>0.66249999999999998</v>
      </c>
      <c r="CR16">
        <v>0.79490000000000005</v>
      </c>
      <c r="CS16">
        <v>3.2294999999999998</v>
      </c>
      <c r="CT16">
        <v>0.90300000000000002</v>
      </c>
      <c r="CU16">
        <v>8.8178999999999998</v>
      </c>
      <c r="CV16">
        <v>0.7591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215</v>
      </c>
      <c r="DR16">
        <v>98</v>
      </c>
      <c r="DS16">
        <v>5.9</v>
      </c>
      <c r="DT16">
        <v>3.1</v>
      </c>
      <c r="DU16">
        <v>3373</v>
      </c>
      <c r="DV16">
        <v>2.5654661088333999E-2</v>
      </c>
      <c r="DW16">
        <v>2.5106347303000002E-5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36081046800</v>
      </c>
      <c r="H17" t="s">
        <v>1869</v>
      </c>
      <c r="I17">
        <v>8.8582599999999997E-2</v>
      </c>
      <c r="J17">
        <v>3083</v>
      </c>
      <c r="K17">
        <v>344</v>
      </c>
      <c r="L17">
        <v>1125</v>
      </c>
      <c r="M17">
        <v>57</v>
      </c>
      <c r="N17">
        <v>987</v>
      </c>
      <c r="O17">
        <v>76</v>
      </c>
      <c r="P17">
        <v>461</v>
      </c>
      <c r="Q17">
        <v>209</v>
      </c>
      <c r="R17">
        <v>185</v>
      </c>
      <c r="S17">
        <v>79</v>
      </c>
      <c r="T17">
        <v>20453</v>
      </c>
      <c r="U17">
        <v>2416</v>
      </c>
      <c r="V17">
        <v>529</v>
      </c>
      <c r="W17">
        <v>156</v>
      </c>
      <c r="X17">
        <v>475</v>
      </c>
      <c r="Y17">
        <v>119</v>
      </c>
      <c r="Z17">
        <v>586</v>
      </c>
      <c r="AA17">
        <v>142</v>
      </c>
      <c r="AB17">
        <v>447</v>
      </c>
      <c r="AC17">
        <v>142</v>
      </c>
      <c r="AD17">
        <v>66</v>
      </c>
      <c r="AE17">
        <v>46.899999999999899</v>
      </c>
      <c r="AF17">
        <v>2923</v>
      </c>
      <c r="AG17">
        <v>372.89999999999901</v>
      </c>
      <c r="AH17">
        <v>308</v>
      </c>
      <c r="AI17">
        <v>132.099999999999</v>
      </c>
      <c r="AJ17">
        <v>357</v>
      </c>
      <c r="AK17">
        <v>85.599999999999895</v>
      </c>
      <c r="AL17">
        <v>0</v>
      </c>
      <c r="AM17">
        <v>11</v>
      </c>
      <c r="AN17">
        <v>126</v>
      </c>
      <c r="AO17">
        <v>64.900000000000006</v>
      </c>
      <c r="AP17">
        <v>467</v>
      </c>
      <c r="AQ17">
        <v>110</v>
      </c>
      <c r="AR17">
        <v>0</v>
      </c>
      <c r="AS17">
        <v>11</v>
      </c>
      <c r="AT17">
        <v>15</v>
      </c>
      <c r="AU17">
        <v>7</v>
      </c>
      <c r="AV17">
        <v>11.4</v>
      </c>
      <c r="AW17">
        <v>4.4000000000000004</v>
      </c>
      <c r="AX17">
        <v>20453</v>
      </c>
      <c r="AY17">
        <v>2416</v>
      </c>
      <c r="AZ17">
        <v>22.6999999999999</v>
      </c>
      <c r="BA17">
        <v>6.7</v>
      </c>
      <c r="BB17">
        <v>15.4</v>
      </c>
      <c r="BC17">
        <v>4.0999999999999996</v>
      </c>
      <c r="BD17">
        <v>19</v>
      </c>
      <c r="BE17">
        <v>4.0999999999999996</v>
      </c>
      <c r="BF17">
        <v>14.5</v>
      </c>
      <c r="BG17">
        <v>4.2</v>
      </c>
      <c r="BH17">
        <v>6.7</v>
      </c>
      <c r="BI17">
        <v>4.7</v>
      </c>
      <c r="BJ17">
        <v>94.799999999999898</v>
      </c>
      <c r="BK17">
        <v>5.9</v>
      </c>
      <c r="BL17">
        <v>10.4</v>
      </c>
      <c r="BM17">
        <v>4.3</v>
      </c>
      <c r="BN17">
        <v>31.6999999999999</v>
      </c>
      <c r="BO17">
        <v>7.4</v>
      </c>
      <c r="BP17">
        <v>0</v>
      </c>
      <c r="BQ17">
        <v>2.6</v>
      </c>
      <c r="BR17">
        <v>12.8</v>
      </c>
      <c r="BS17">
        <v>6.5</v>
      </c>
      <c r="BT17">
        <v>47.299999999999898</v>
      </c>
      <c r="BU17">
        <v>10</v>
      </c>
      <c r="BV17">
        <v>0</v>
      </c>
      <c r="BW17">
        <v>0.4</v>
      </c>
      <c r="BX17">
        <v>0.5988</v>
      </c>
      <c r="BY17">
        <v>0.81940000000000002</v>
      </c>
      <c r="BZ17">
        <v>0.78539999999999999</v>
      </c>
      <c r="CA17">
        <v>0.79379999999999995</v>
      </c>
      <c r="CB17">
        <v>2.9973999999999998</v>
      </c>
      <c r="CC17">
        <v>0.8085</v>
      </c>
      <c r="CD17">
        <v>0.55989999999999995</v>
      </c>
      <c r="CE17">
        <v>0.32269999999999999</v>
      </c>
      <c r="CF17">
        <v>0.76300000000000001</v>
      </c>
      <c r="CG17">
        <v>0.43159999999999998</v>
      </c>
      <c r="CH17">
        <v>2.0771999999999999</v>
      </c>
      <c r="CI17">
        <v>0.5423</v>
      </c>
      <c r="CJ17">
        <v>0.8659</v>
      </c>
      <c r="CK17">
        <v>0.7661</v>
      </c>
      <c r="CL17">
        <v>1.6319999999999999</v>
      </c>
      <c r="CM17">
        <v>0.8639</v>
      </c>
      <c r="CN17">
        <v>0.74029999999999996</v>
      </c>
      <c r="CO17">
        <v>0</v>
      </c>
      <c r="CP17">
        <v>0.87109999999999999</v>
      </c>
      <c r="CQ17">
        <v>0.74409999999999998</v>
      </c>
      <c r="CR17">
        <v>0</v>
      </c>
      <c r="CS17">
        <v>2.3555000000000001</v>
      </c>
      <c r="CT17">
        <v>0.55179999999999996</v>
      </c>
      <c r="CU17">
        <v>9.0620999999999903</v>
      </c>
      <c r="CV17">
        <v>0.7923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495</v>
      </c>
      <c r="DR17">
        <v>186</v>
      </c>
      <c r="DS17">
        <v>16.100000000000001</v>
      </c>
      <c r="DT17">
        <v>5.4</v>
      </c>
      <c r="DU17">
        <v>2677</v>
      </c>
      <c r="DV17">
        <v>9.6525460442850007E-3</v>
      </c>
      <c r="DW17">
        <v>6.1358319999999997E-9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36081047000</v>
      </c>
      <c r="H18" t="s">
        <v>1868</v>
      </c>
      <c r="I18">
        <v>8.8540499999999994E-2</v>
      </c>
      <c r="J18">
        <v>3205</v>
      </c>
      <c r="K18">
        <v>261</v>
      </c>
      <c r="L18">
        <v>899</v>
      </c>
      <c r="M18">
        <v>43</v>
      </c>
      <c r="N18">
        <v>839</v>
      </c>
      <c r="O18">
        <v>54</v>
      </c>
      <c r="P18">
        <v>477</v>
      </c>
      <c r="Q18">
        <v>183</v>
      </c>
      <c r="R18">
        <v>172</v>
      </c>
      <c r="S18">
        <v>66</v>
      </c>
      <c r="T18">
        <v>19739</v>
      </c>
      <c r="U18">
        <v>2217</v>
      </c>
      <c r="V18">
        <v>587</v>
      </c>
      <c r="W18">
        <v>138</v>
      </c>
      <c r="X18">
        <v>506</v>
      </c>
      <c r="Y18">
        <v>108</v>
      </c>
      <c r="Z18">
        <v>667</v>
      </c>
      <c r="AA18">
        <v>144</v>
      </c>
      <c r="AB18">
        <v>339</v>
      </c>
      <c r="AC18">
        <v>88</v>
      </c>
      <c r="AD18">
        <v>100</v>
      </c>
      <c r="AE18">
        <v>55.1</v>
      </c>
      <c r="AF18">
        <v>3107</v>
      </c>
      <c r="AG18">
        <v>268.69999999999902</v>
      </c>
      <c r="AH18">
        <v>280</v>
      </c>
      <c r="AI18">
        <v>102.9</v>
      </c>
      <c r="AJ18">
        <v>6</v>
      </c>
      <c r="AK18">
        <v>14.9</v>
      </c>
      <c r="AL18">
        <v>0</v>
      </c>
      <c r="AM18">
        <v>11</v>
      </c>
      <c r="AN18">
        <v>31</v>
      </c>
      <c r="AO18">
        <v>23.8</v>
      </c>
      <c r="AP18">
        <v>233</v>
      </c>
      <c r="AQ18">
        <v>68</v>
      </c>
      <c r="AR18">
        <v>11</v>
      </c>
      <c r="AS18">
        <v>5</v>
      </c>
      <c r="AT18">
        <v>14.9</v>
      </c>
      <c r="AU18">
        <v>5.8</v>
      </c>
      <c r="AV18">
        <v>10.5</v>
      </c>
      <c r="AW18">
        <v>3.4</v>
      </c>
      <c r="AX18">
        <v>19739</v>
      </c>
      <c r="AY18">
        <v>2217</v>
      </c>
      <c r="AZ18">
        <v>26</v>
      </c>
      <c r="BA18">
        <v>5.5</v>
      </c>
      <c r="BB18">
        <v>15.8</v>
      </c>
      <c r="BC18">
        <v>3.5</v>
      </c>
      <c r="BD18">
        <v>20.8</v>
      </c>
      <c r="BE18">
        <v>4.2</v>
      </c>
      <c r="BF18">
        <v>10.6</v>
      </c>
      <c r="BG18">
        <v>2.7</v>
      </c>
      <c r="BH18">
        <v>11.9</v>
      </c>
      <c r="BI18">
        <v>6.5</v>
      </c>
      <c r="BJ18">
        <v>96.9</v>
      </c>
      <c r="BK18">
        <v>2.8</v>
      </c>
      <c r="BL18">
        <v>9.4</v>
      </c>
      <c r="BM18">
        <v>3.4</v>
      </c>
      <c r="BN18">
        <v>0.7</v>
      </c>
      <c r="BO18">
        <v>1.7</v>
      </c>
      <c r="BP18">
        <v>0</v>
      </c>
      <c r="BQ18">
        <v>3.3</v>
      </c>
      <c r="BR18">
        <v>3.7</v>
      </c>
      <c r="BS18">
        <v>2.8</v>
      </c>
      <c r="BT18">
        <v>27.8</v>
      </c>
      <c r="BU18">
        <v>8</v>
      </c>
      <c r="BV18">
        <v>0.3</v>
      </c>
      <c r="BW18">
        <v>0.2</v>
      </c>
      <c r="BX18">
        <v>0.59519999999999995</v>
      </c>
      <c r="BY18">
        <v>0.77610000000000001</v>
      </c>
      <c r="BZ18">
        <v>0.80420000000000003</v>
      </c>
      <c r="CA18">
        <v>0.84009999999999996</v>
      </c>
      <c r="CB18">
        <v>3.0156999999999998</v>
      </c>
      <c r="CC18">
        <v>0.81200000000000006</v>
      </c>
      <c r="CD18">
        <v>0.58709999999999996</v>
      </c>
      <c r="CE18">
        <v>0.45800000000000002</v>
      </c>
      <c r="CF18">
        <v>0.48559999999999998</v>
      </c>
      <c r="CG18">
        <v>0.71870000000000001</v>
      </c>
      <c r="CH18">
        <v>2.2494000000000001</v>
      </c>
      <c r="CI18">
        <v>0.65469999999999995</v>
      </c>
      <c r="CJ18">
        <v>0.90139999999999998</v>
      </c>
      <c r="CK18">
        <v>0.74629999999999996</v>
      </c>
      <c r="CL18">
        <v>1.6476999999999999</v>
      </c>
      <c r="CM18">
        <v>0.87439999999999996</v>
      </c>
      <c r="CN18">
        <v>0.2074</v>
      </c>
      <c r="CO18">
        <v>0</v>
      </c>
      <c r="CP18">
        <v>0.56920000000000004</v>
      </c>
      <c r="CQ18">
        <v>0.61539999999999995</v>
      </c>
      <c r="CR18">
        <v>0.51459999999999995</v>
      </c>
      <c r="CS18">
        <v>1.9065000000000001</v>
      </c>
      <c r="CT18">
        <v>0.35820000000000002</v>
      </c>
      <c r="CU18">
        <v>8.8192000000000004</v>
      </c>
      <c r="CV18">
        <v>0.75929999999999997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520</v>
      </c>
      <c r="DR18">
        <v>155</v>
      </c>
      <c r="DS18">
        <v>16.1999999999999</v>
      </c>
      <c r="DT18">
        <v>4.8</v>
      </c>
      <c r="DU18">
        <v>2777</v>
      </c>
      <c r="DV18">
        <v>2.448029171074E-3</v>
      </c>
      <c r="DW18">
        <v>3.7309940000000002E-9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36081047600</v>
      </c>
      <c r="H19" t="s">
        <v>1867</v>
      </c>
      <c r="I19">
        <v>0.2113623</v>
      </c>
      <c r="J19">
        <v>1456</v>
      </c>
      <c r="K19">
        <v>221</v>
      </c>
      <c r="L19">
        <v>473</v>
      </c>
      <c r="M19">
        <v>14</v>
      </c>
      <c r="N19">
        <v>459</v>
      </c>
      <c r="O19">
        <v>26</v>
      </c>
      <c r="P19">
        <v>69</v>
      </c>
      <c r="Q19">
        <v>60</v>
      </c>
      <c r="R19">
        <v>43</v>
      </c>
      <c r="S19">
        <v>39</v>
      </c>
      <c r="T19">
        <v>42029</v>
      </c>
      <c r="U19">
        <v>9231</v>
      </c>
      <c r="V19">
        <v>102</v>
      </c>
      <c r="W19">
        <v>58</v>
      </c>
      <c r="X19">
        <v>247</v>
      </c>
      <c r="Y19">
        <v>74</v>
      </c>
      <c r="Z19">
        <v>347</v>
      </c>
      <c r="AA19">
        <v>146</v>
      </c>
      <c r="AB19">
        <v>100</v>
      </c>
      <c r="AC19">
        <v>46</v>
      </c>
      <c r="AD19">
        <v>48</v>
      </c>
      <c r="AE19">
        <v>39.799999999999898</v>
      </c>
      <c r="AF19">
        <v>1017</v>
      </c>
      <c r="AG19">
        <v>257.39999999999901</v>
      </c>
      <c r="AH19">
        <v>45</v>
      </c>
      <c r="AI19">
        <v>60.799999999999898</v>
      </c>
      <c r="AJ19">
        <v>0</v>
      </c>
      <c r="AK19">
        <v>15.6</v>
      </c>
      <c r="AL19">
        <v>4</v>
      </c>
      <c r="AM19">
        <v>6</v>
      </c>
      <c r="AN19">
        <v>0</v>
      </c>
      <c r="AO19">
        <v>15.6</v>
      </c>
      <c r="AP19">
        <v>5</v>
      </c>
      <c r="AQ19">
        <v>8</v>
      </c>
      <c r="AR19">
        <v>12</v>
      </c>
      <c r="AS19">
        <v>16</v>
      </c>
      <c r="AT19">
        <v>4.7</v>
      </c>
      <c r="AU19">
        <v>4</v>
      </c>
      <c r="AV19">
        <v>5.3</v>
      </c>
      <c r="AW19">
        <v>4.7</v>
      </c>
      <c r="AX19">
        <v>42029</v>
      </c>
      <c r="AY19">
        <v>9231</v>
      </c>
      <c r="AZ19">
        <v>10.1999999999999</v>
      </c>
      <c r="BA19">
        <v>5.0999999999999996</v>
      </c>
      <c r="BB19">
        <v>17</v>
      </c>
      <c r="BC19">
        <v>5.6</v>
      </c>
      <c r="BD19">
        <v>23.8</v>
      </c>
      <c r="BE19">
        <v>9.4</v>
      </c>
      <c r="BF19">
        <v>6.9</v>
      </c>
      <c r="BG19">
        <v>3.1</v>
      </c>
      <c r="BH19">
        <v>10.5</v>
      </c>
      <c r="BI19">
        <v>8.6999999999999904</v>
      </c>
      <c r="BJ19">
        <v>69.799999999999898</v>
      </c>
      <c r="BK19">
        <v>14.1</v>
      </c>
      <c r="BL19">
        <v>3.2</v>
      </c>
      <c r="BM19">
        <v>4.3</v>
      </c>
      <c r="BN19">
        <v>0</v>
      </c>
      <c r="BO19">
        <v>3.3</v>
      </c>
      <c r="BP19">
        <v>0.8</v>
      </c>
      <c r="BQ19">
        <v>1.3</v>
      </c>
      <c r="BR19">
        <v>0</v>
      </c>
      <c r="BS19">
        <v>3.4</v>
      </c>
      <c r="BT19">
        <v>1.1000000000000001</v>
      </c>
      <c r="BU19">
        <v>1.8</v>
      </c>
      <c r="BV19">
        <v>0.8</v>
      </c>
      <c r="BW19">
        <v>1.1000000000000001</v>
      </c>
      <c r="BX19">
        <v>0.16839999999999999</v>
      </c>
      <c r="BY19">
        <v>0.30990000000000001</v>
      </c>
      <c r="BZ19">
        <v>0.18820000000000001</v>
      </c>
      <c r="CA19">
        <v>0.44209999999999999</v>
      </c>
      <c r="CB19">
        <v>1.1086</v>
      </c>
      <c r="CC19">
        <v>0.23130000000000001</v>
      </c>
      <c r="CD19">
        <v>0.67169999999999996</v>
      </c>
      <c r="CE19">
        <v>0.69499999999999995</v>
      </c>
      <c r="CF19">
        <v>0.14480000000000001</v>
      </c>
      <c r="CG19">
        <v>0.66039999999999999</v>
      </c>
      <c r="CH19">
        <v>2.1720000000000002</v>
      </c>
      <c r="CI19">
        <v>0.60399999999999998</v>
      </c>
      <c r="CJ19">
        <v>0.70530000000000004</v>
      </c>
      <c r="CK19">
        <v>0.53049999999999997</v>
      </c>
      <c r="CL19">
        <v>1.2358</v>
      </c>
      <c r="CM19">
        <v>0.61060000000000003</v>
      </c>
      <c r="CN19">
        <v>0</v>
      </c>
      <c r="CO19">
        <v>0.75509999999999999</v>
      </c>
      <c r="CP19">
        <v>0</v>
      </c>
      <c r="CQ19">
        <v>3.27E-2</v>
      </c>
      <c r="CR19">
        <v>0.67669999999999997</v>
      </c>
      <c r="CS19">
        <v>1.4643999999999999</v>
      </c>
      <c r="CT19">
        <v>0.193</v>
      </c>
      <c r="CU19">
        <v>5.9809000000000001</v>
      </c>
      <c r="CV19">
        <v>0.32190000000000002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46</v>
      </c>
      <c r="DR19">
        <v>39</v>
      </c>
      <c r="DS19">
        <v>3.2</v>
      </c>
      <c r="DT19">
        <v>2.6</v>
      </c>
      <c r="DU19">
        <v>564</v>
      </c>
      <c r="DV19">
        <v>3.5435249094668997E-2</v>
      </c>
      <c r="DW19">
        <v>5.6553362770999999E-5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36081047800</v>
      </c>
      <c r="H20" t="s">
        <v>1866</v>
      </c>
      <c r="I20">
        <v>0.25217289999999998</v>
      </c>
      <c r="J20">
        <v>5506</v>
      </c>
      <c r="K20">
        <v>655</v>
      </c>
      <c r="L20">
        <v>2260</v>
      </c>
      <c r="M20">
        <v>81</v>
      </c>
      <c r="N20">
        <v>2160</v>
      </c>
      <c r="O20">
        <v>129</v>
      </c>
      <c r="P20">
        <v>196</v>
      </c>
      <c r="Q20">
        <v>130</v>
      </c>
      <c r="R20">
        <v>198</v>
      </c>
      <c r="S20">
        <v>141</v>
      </c>
      <c r="T20">
        <v>34325</v>
      </c>
      <c r="U20">
        <v>4029</v>
      </c>
      <c r="V20">
        <v>656</v>
      </c>
      <c r="W20">
        <v>262</v>
      </c>
      <c r="X20">
        <v>995</v>
      </c>
      <c r="Y20">
        <v>181</v>
      </c>
      <c r="Z20">
        <v>754</v>
      </c>
      <c r="AA20">
        <v>358</v>
      </c>
      <c r="AB20">
        <v>679</v>
      </c>
      <c r="AC20">
        <v>245</v>
      </c>
      <c r="AD20">
        <v>94</v>
      </c>
      <c r="AE20">
        <v>103.2</v>
      </c>
      <c r="AF20">
        <v>4525</v>
      </c>
      <c r="AG20">
        <v>823.39999999999895</v>
      </c>
      <c r="AH20">
        <v>250</v>
      </c>
      <c r="AI20">
        <v>149.30000000000001</v>
      </c>
      <c r="AJ20">
        <v>1372</v>
      </c>
      <c r="AK20">
        <v>188.8</v>
      </c>
      <c r="AL20">
        <v>0</v>
      </c>
      <c r="AM20">
        <v>16</v>
      </c>
      <c r="AN20">
        <v>158</v>
      </c>
      <c r="AO20">
        <v>118.9</v>
      </c>
      <c r="AP20">
        <v>397</v>
      </c>
      <c r="AQ20">
        <v>121</v>
      </c>
      <c r="AR20">
        <v>10</v>
      </c>
      <c r="AS20">
        <v>5</v>
      </c>
      <c r="AT20">
        <v>3.6</v>
      </c>
      <c r="AU20">
        <v>2.2999999999999998</v>
      </c>
      <c r="AV20">
        <v>6.1</v>
      </c>
      <c r="AW20">
        <v>4.4000000000000004</v>
      </c>
      <c r="AX20">
        <v>34325</v>
      </c>
      <c r="AY20">
        <v>4029</v>
      </c>
      <c r="AZ20">
        <v>15.5</v>
      </c>
      <c r="BA20">
        <v>5.8</v>
      </c>
      <c r="BB20">
        <v>18.100000000000001</v>
      </c>
      <c r="BC20">
        <v>3.5</v>
      </c>
      <c r="BD20">
        <v>13.6999999999999</v>
      </c>
      <c r="BE20">
        <v>6.3</v>
      </c>
      <c r="BF20">
        <v>12.3</v>
      </c>
      <c r="BG20">
        <v>4.2</v>
      </c>
      <c r="BH20">
        <v>4.4000000000000004</v>
      </c>
      <c r="BI20">
        <v>4.8</v>
      </c>
      <c r="BJ20">
        <v>82.2</v>
      </c>
      <c r="BK20">
        <v>11.3</v>
      </c>
      <c r="BL20">
        <v>4.7</v>
      </c>
      <c r="BM20">
        <v>2.7</v>
      </c>
      <c r="BN20">
        <v>60.7</v>
      </c>
      <c r="BO20">
        <v>8.1</v>
      </c>
      <c r="BP20">
        <v>0</v>
      </c>
      <c r="BQ20">
        <v>1.3</v>
      </c>
      <c r="BR20">
        <v>7.3</v>
      </c>
      <c r="BS20">
        <v>5.5</v>
      </c>
      <c r="BT20">
        <v>18.399999999999899</v>
      </c>
      <c r="BU20">
        <v>5.6</v>
      </c>
      <c r="BV20">
        <v>0.2</v>
      </c>
      <c r="BW20">
        <v>0.1</v>
      </c>
      <c r="BX20">
        <v>0.10680000000000001</v>
      </c>
      <c r="BY20">
        <v>0.40339999999999998</v>
      </c>
      <c r="BZ20">
        <v>0.33800000000000002</v>
      </c>
      <c r="CA20">
        <v>0.64749999999999996</v>
      </c>
      <c r="CB20">
        <v>1.4958</v>
      </c>
      <c r="CC20">
        <v>0.3503</v>
      </c>
      <c r="CD20">
        <v>0.74239999999999995</v>
      </c>
      <c r="CE20">
        <v>0.1048</v>
      </c>
      <c r="CF20">
        <v>0.62209999999999999</v>
      </c>
      <c r="CG20">
        <v>0.25409999999999999</v>
      </c>
      <c r="CH20">
        <v>1.7234</v>
      </c>
      <c r="CI20">
        <v>0.29830000000000001</v>
      </c>
      <c r="CJ20">
        <v>0.76419999999999999</v>
      </c>
      <c r="CK20">
        <v>0.60809999999999997</v>
      </c>
      <c r="CL20">
        <v>1.3723000000000001</v>
      </c>
      <c r="CM20">
        <v>0.68840000000000001</v>
      </c>
      <c r="CN20">
        <v>0.83589999999999998</v>
      </c>
      <c r="CO20">
        <v>0</v>
      </c>
      <c r="CP20">
        <v>0.73599999999999999</v>
      </c>
      <c r="CQ20">
        <v>0.53049999999999997</v>
      </c>
      <c r="CR20">
        <v>0.3977</v>
      </c>
      <c r="CS20">
        <v>2.5</v>
      </c>
      <c r="CT20">
        <v>0.624</v>
      </c>
      <c r="CU20">
        <v>7.0915999999999997</v>
      </c>
      <c r="CV20">
        <v>0.50829999999999997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455</v>
      </c>
      <c r="DR20">
        <v>232</v>
      </c>
      <c r="DS20">
        <v>8.3000000000000007</v>
      </c>
      <c r="DT20">
        <v>4.2</v>
      </c>
      <c r="DU20">
        <v>3752</v>
      </c>
      <c r="DV20">
        <v>4.2259166025323001E-2</v>
      </c>
      <c r="DW20">
        <v>5.6129998938999998E-5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36081048000</v>
      </c>
      <c r="H21" t="s">
        <v>1865</v>
      </c>
      <c r="I21">
        <v>8.8904200000000003E-2</v>
      </c>
      <c r="J21">
        <v>2684</v>
      </c>
      <c r="K21">
        <v>387</v>
      </c>
      <c r="L21">
        <v>682</v>
      </c>
      <c r="M21">
        <v>48</v>
      </c>
      <c r="N21">
        <v>640</v>
      </c>
      <c r="O21">
        <v>58</v>
      </c>
      <c r="P21">
        <v>194</v>
      </c>
      <c r="Q21">
        <v>122</v>
      </c>
      <c r="R21">
        <v>264</v>
      </c>
      <c r="S21">
        <v>91</v>
      </c>
      <c r="T21">
        <v>23935</v>
      </c>
      <c r="U21">
        <v>5573</v>
      </c>
      <c r="V21">
        <v>531</v>
      </c>
      <c r="W21">
        <v>146</v>
      </c>
      <c r="X21">
        <v>454</v>
      </c>
      <c r="Y21">
        <v>133</v>
      </c>
      <c r="Z21">
        <v>499</v>
      </c>
      <c r="AA21">
        <v>145</v>
      </c>
      <c r="AB21">
        <v>203</v>
      </c>
      <c r="AC21">
        <v>72</v>
      </c>
      <c r="AD21">
        <v>64</v>
      </c>
      <c r="AE21">
        <v>36.200000000000003</v>
      </c>
      <c r="AF21">
        <v>2590</v>
      </c>
      <c r="AG21">
        <v>391.8</v>
      </c>
      <c r="AH21">
        <v>293</v>
      </c>
      <c r="AI21">
        <v>118.099999999999</v>
      </c>
      <c r="AJ21">
        <v>4</v>
      </c>
      <c r="AK21">
        <v>13</v>
      </c>
      <c r="AL21">
        <v>0</v>
      </c>
      <c r="AM21">
        <v>11</v>
      </c>
      <c r="AN21">
        <v>84</v>
      </c>
      <c r="AO21">
        <v>55.5</v>
      </c>
      <c r="AP21">
        <v>165</v>
      </c>
      <c r="AQ21">
        <v>58</v>
      </c>
      <c r="AR21">
        <v>7</v>
      </c>
      <c r="AS21">
        <v>11</v>
      </c>
      <c r="AT21">
        <v>7.2</v>
      </c>
      <c r="AU21">
        <v>4.7</v>
      </c>
      <c r="AV21">
        <v>19.600000000000001</v>
      </c>
      <c r="AW21">
        <v>6</v>
      </c>
      <c r="AX21">
        <v>23935</v>
      </c>
      <c r="AY21">
        <v>5573</v>
      </c>
      <c r="AZ21">
        <v>28.899999999999899</v>
      </c>
      <c r="BA21">
        <v>6.1</v>
      </c>
      <c r="BB21">
        <v>16.899999999999899</v>
      </c>
      <c r="BC21">
        <v>4.3</v>
      </c>
      <c r="BD21">
        <v>18.600000000000001</v>
      </c>
      <c r="BE21">
        <v>4.7</v>
      </c>
      <c r="BF21">
        <v>7.6</v>
      </c>
      <c r="BG21">
        <v>2.5</v>
      </c>
      <c r="BH21">
        <v>10</v>
      </c>
      <c r="BI21">
        <v>5.6</v>
      </c>
      <c r="BJ21">
        <v>96.5</v>
      </c>
      <c r="BK21">
        <v>4.4000000000000004</v>
      </c>
      <c r="BL21">
        <v>11.3</v>
      </c>
      <c r="BM21">
        <v>4.3</v>
      </c>
      <c r="BN21">
        <v>0.6</v>
      </c>
      <c r="BO21">
        <v>1.9</v>
      </c>
      <c r="BP21">
        <v>0</v>
      </c>
      <c r="BQ21">
        <v>4.3</v>
      </c>
      <c r="BR21">
        <v>13.1</v>
      </c>
      <c r="BS21">
        <v>8.6</v>
      </c>
      <c r="BT21">
        <v>25.8</v>
      </c>
      <c r="BU21">
        <v>8.8000000000000007</v>
      </c>
      <c r="BV21">
        <v>0.3</v>
      </c>
      <c r="BW21">
        <v>0.4</v>
      </c>
      <c r="BX21">
        <v>0.28820000000000001</v>
      </c>
      <c r="BY21">
        <v>0.97150000000000003</v>
      </c>
      <c r="BZ21">
        <v>0.66859999999999997</v>
      </c>
      <c r="CA21">
        <v>0.87780000000000002</v>
      </c>
      <c r="CB21">
        <v>2.8062</v>
      </c>
      <c r="CC21">
        <v>0.75509999999999999</v>
      </c>
      <c r="CD21">
        <v>0.66600000000000004</v>
      </c>
      <c r="CE21">
        <v>0.29670000000000002</v>
      </c>
      <c r="CF21">
        <v>0.19700000000000001</v>
      </c>
      <c r="CG21">
        <v>0.6371</v>
      </c>
      <c r="CH21">
        <v>1.7968999999999999</v>
      </c>
      <c r="CI21">
        <v>0.34360000000000002</v>
      </c>
      <c r="CJ21">
        <v>0.89329999999999998</v>
      </c>
      <c r="CK21">
        <v>0.78269999999999995</v>
      </c>
      <c r="CL21">
        <v>1.6760999999999999</v>
      </c>
      <c r="CM21">
        <v>0.89329999999999998</v>
      </c>
      <c r="CN21">
        <v>0.1958</v>
      </c>
      <c r="CO21">
        <v>0</v>
      </c>
      <c r="CP21">
        <v>0.87690000000000001</v>
      </c>
      <c r="CQ21">
        <v>0.59670000000000001</v>
      </c>
      <c r="CR21">
        <v>0.45960000000000001</v>
      </c>
      <c r="CS21">
        <v>2.1291000000000002</v>
      </c>
      <c r="CT21">
        <v>0.44650000000000001</v>
      </c>
      <c r="CU21">
        <v>8.4082000000000008</v>
      </c>
      <c r="CV21">
        <v>0.70289999999999997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263</v>
      </c>
      <c r="DR21">
        <v>96</v>
      </c>
      <c r="DS21">
        <v>9.8000000000000007</v>
      </c>
      <c r="DT21">
        <v>3.7</v>
      </c>
      <c r="DU21">
        <v>9683</v>
      </c>
      <c r="DV21">
        <v>7.1888249999890004E-3</v>
      </c>
      <c r="DW21">
        <v>4.8074649999999998E-9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36081048200</v>
      </c>
      <c r="H22" t="s">
        <v>1864</v>
      </c>
      <c r="I22">
        <v>8.8177199999999997E-2</v>
      </c>
      <c r="J22">
        <v>1504</v>
      </c>
      <c r="K22">
        <v>165</v>
      </c>
      <c r="L22">
        <v>415</v>
      </c>
      <c r="M22">
        <v>14</v>
      </c>
      <c r="N22">
        <v>371</v>
      </c>
      <c r="O22">
        <v>31</v>
      </c>
      <c r="P22">
        <v>116</v>
      </c>
      <c r="Q22">
        <v>78</v>
      </c>
      <c r="R22">
        <v>132</v>
      </c>
      <c r="S22">
        <v>63</v>
      </c>
      <c r="T22">
        <v>27042</v>
      </c>
      <c r="U22">
        <v>3385</v>
      </c>
      <c r="V22">
        <v>120</v>
      </c>
      <c r="W22">
        <v>48</v>
      </c>
      <c r="X22">
        <v>256</v>
      </c>
      <c r="Y22">
        <v>58</v>
      </c>
      <c r="Z22">
        <v>198</v>
      </c>
      <c r="AA22">
        <v>65</v>
      </c>
      <c r="AB22">
        <v>165</v>
      </c>
      <c r="AC22">
        <v>59</v>
      </c>
      <c r="AD22">
        <v>12</v>
      </c>
      <c r="AE22">
        <v>17.8</v>
      </c>
      <c r="AF22">
        <v>1444</v>
      </c>
      <c r="AG22">
        <v>170.3</v>
      </c>
      <c r="AH22">
        <v>51</v>
      </c>
      <c r="AI22">
        <v>44</v>
      </c>
      <c r="AJ22">
        <v>101</v>
      </c>
      <c r="AK22">
        <v>33.5</v>
      </c>
      <c r="AL22">
        <v>0</v>
      </c>
      <c r="AM22">
        <v>11</v>
      </c>
      <c r="AN22">
        <v>16</v>
      </c>
      <c r="AO22">
        <v>20.1999999999999</v>
      </c>
      <c r="AP22">
        <v>61</v>
      </c>
      <c r="AQ22">
        <v>30</v>
      </c>
      <c r="AR22">
        <v>86</v>
      </c>
      <c r="AS22">
        <v>32</v>
      </c>
      <c r="AT22">
        <v>8.1</v>
      </c>
      <c r="AU22">
        <v>5.7</v>
      </c>
      <c r="AV22">
        <v>14.6</v>
      </c>
      <c r="AW22">
        <v>7</v>
      </c>
      <c r="AX22">
        <v>27042</v>
      </c>
      <c r="AY22">
        <v>3385</v>
      </c>
      <c r="AZ22">
        <v>10.9</v>
      </c>
      <c r="BA22">
        <v>4.0999999999999996</v>
      </c>
      <c r="BB22">
        <v>17</v>
      </c>
      <c r="BC22">
        <v>3.7</v>
      </c>
      <c r="BD22">
        <v>13.1999999999999</v>
      </c>
      <c r="BE22">
        <v>4.0999999999999996</v>
      </c>
      <c r="BF22">
        <v>11.5</v>
      </c>
      <c r="BG22">
        <v>3.8</v>
      </c>
      <c r="BH22">
        <v>3.2</v>
      </c>
      <c r="BI22">
        <v>4.8</v>
      </c>
      <c r="BJ22">
        <v>96</v>
      </c>
      <c r="BK22">
        <v>4.0999999999999996</v>
      </c>
      <c r="BL22">
        <v>3.4</v>
      </c>
      <c r="BM22">
        <v>2.9</v>
      </c>
      <c r="BN22">
        <v>24.3</v>
      </c>
      <c r="BO22">
        <v>8</v>
      </c>
      <c r="BP22">
        <v>0</v>
      </c>
      <c r="BQ22">
        <v>7</v>
      </c>
      <c r="BR22">
        <v>4.3</v>
      </c>
      <c r="BS22">
        <v>5.4</v>
      </c>
      <c r="BT22">
        <v>16.399999999999899</v>
      </c>
      <c r="BU22">
        <v>7.9</v>
      </c>
      <c r="BV22">
        <v>5.7</v>
      </c>
      <c r="BW22">
        <v>2</v>
      </c>
      <c r="BX22">
        <v>0.33200000000000002</v>
      </c>
      <c r="BY22">
        <v>0.91390000000000005</v>
      </c>
      <c r="BZ22">
        <v>0.55530000000000002</v>
      </c>
      <c r="CA22">
        <v>0.4738</v>
      </c>
      <c r="CB22">
        <v>2.2751000000000001</v>
      </c>
      <c r="CC22">
        <v>0.59540000000000004</v>
      </c>
      <c r="CD22">
        <v>0.67169999999999996</v>
      </c>
      <c r="CE22">
        <v>9.4100000000000003E-2</v>
      </c>
      <c r="CF22">
        <v>0.56499999999999995</v>
      </c>
      <c r="CG22">
        <v>0.1701</v>
      </c>
      <c r="CH22">
        <v>1.5008999999999999</v>
      </c>
      <c r="CI22">
        <v>0.1807</v>
      </c>
      <c r="CJ22">
        <v>0.88490000000000002</v>
      </c>
      <c r="CK22">
        <v>0.54139999999999999</v>
      </c>
      <c r="CL22">
        <v>1.4262999999999999</v>
      </c>
      <c r="CM22">
        <v>0.72260000000000002</v>
      </c>
      <c r="CN22">
        <v>0.70079999999999998</v>
      </c>
      <c r="CO22">
        <v>0</v>
      </c>
      <c r="CP22">
        <v>0.60729999999999995</v>
      </c>
      <c r="CQ22">
        <v>0.50490000000000002</v>
      </c>
      <c r="CR22">
        <v>0.89190000000000003</v>
      </c>
      <c r="CS22">
        <v>2.7048000000000001</v>
      </c>
      <c r="CT22">
        <v>0.72340000000000004</v>
      </c>
      <c r="CU22">
        <v>7.9070999999999998</v>
      </c>
      <c r="CV22">
        <v>0.63229999999999997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189</v>
      </c>
      <c r="DR22">
        <v>101</v>
      </c>
      <c r="DS22">
        <v>13.1999999999999</v>
      </c>
      <c r="DT22">
        <v>6.6</v>
      </c>
      <c r="DU22">
        <v>1584</v>
      </c>
      <c r="DV22">
        <v>5.5879654257170001E-3</v>
      </c>
      <c r="DW22">
        <v>2.3417890000000001E-9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36081049200</v>
      </c>
      <c r="H23" t="s">
        <v>1863</v>
      </c>
      <c r="I23">
        <v>0.18773049999999999</v>
      </c>
      <c r="J23">
        <v>4597</v>
      </c>
      <c r="K23">
        <v>395</v>
      </c>
      <c r="L23">
        <v>1857</v>
      </c>
      <c r="M23">
        <v>63</v>
      </c>
      <c r="N23">
        <v>1723</v>
      </c>
      <c r="O23">
        <v>93</v>
      </c>
      <c r="P23">
        <v>380</v>
      </c>
      <c r="Q23">
        <v>284</v>
      </c>
      <c r="R23">
        <v>190</v>
      </c>
      <c r="S23">
        <v>85</v>
      </c>
      <c r="T23">
        <v>27674</v>
      </c>
      <c r="U23">
        <v>2812</v>
      </c>
      <c r="V23">
        <v>401</v>
      </c>
      <c r="W23">
        <v>155</v>
      </c>
      <c r="X23">
        <v>662</v>
      </c>
      <c r="Y23">
        <v>162</v>
      </c>
      <c r="Z23">
        <v>780</v>
      </c>
      <c r="AA23">
        <v>177</v>
      </c>
      <c r="AB23">
        <v>419</v>
      </c>
      <c r="AC23">
        <v>164</v>
      </c>
      <c r="AD23">
        <v>50</v>
      </c>
      <c r="AE23">
        <v>37.5</v>
      </c>
      <c r="AF23">
        <v>4436</v>
      </c>
      <c r="AG23">
        <v>402.1</v>
      </c>
      <c r="AH23">
        <v>300</v>
      </c>
      <c r="AI23">
        <v>132.30000000000001</v>
      </c>
      <c r="AJ23">
        <v>1037</v>
      </c>
      <c r="AK23">
        <v>142.599999999999</v>
      </c>
      <c r="AL23">
        <v>0</v>
      </c>
      <c r="AM23">
        <v>11</v>
      </c>
      <c r="AN23">
        <v>131</v>
      </c>
      <c r="AO23">
        <v>75.7</v>
      </c>
      <c r="AP23">
        <v>507</v>
      </c>
      <c r="AQ23">
        <v>124</v>
      </c>
      <c r="AR23">
        <v>7</v>
      </c>
      <c r="AS23">
        <v>4</v>
      </c>
      <c r="AT23">
        <v>8.3000000000000007</v>
      </c>
      <c r="AU23">
        <v>6.1</v>
      </c>
      <c r="AV23">
        <v>8.1999999999999904</v>
      </c>
      <c r="AW23">
        <v>3.6</v>
      </c>
      <c r="AX23">
        <v>27674</v>
      </c>
      <c r="AY23">
        <v>2812</v>
      </c>
      <c r="AZ23">
        <v>11.5</v>
      </c>
      <c r="BA23">
        <v>4.4000000000000004</v>
      </c>
      <c r="BB23">
        <v>14.4</v>
      </c>
      <c r="BC23">
        <v>3.5</v>
      </c>
      <c r="BD23">
        <v>17</v>
      </c>
      <c r="BE23">
        <v>3.6</v>
      </c>
      <c r="BF23">
        <v>9.1</v>
      </c>
      <c r="BG23">
        <v>3.6</v>
      </c>
      <c r="BH23">
        <v>2.9</v>
      </c>
      <c r="BI23">
        <v>2.2000000000000002</v>
      </c>
      <c r="BJ23">
        <v>96.5</v>
      </c>
      <c r="BK23">
        <v>2.8</v>
      </c>
      <c r="BL23">
        <v>7</v>
      </c>
      <c r="BM23">
        <v>3</v>
      </c>
      <c r="BN23">
        <v>55.799999999999898</v>
      </c>
      <c r="BO23">
        <v>7.4</v>
      </c>
      <c r="BP23">
        <v>0</v>
      </c>
      <c r="BQ23">
        <v>1.6</v>
      </c>
      <c r="BR23">
        <v>7.6</v>
      </c>
      <c r="BS23">
        <v>4.4000000000000004</v>
      </c>
      <c r="BT23">
        <v>29.399999999999899</v>
      </c>
      <c r="BU23">
        <v>7.1</v>
      </c>
      <c r="BV23">
        <v>0.2</v>
      </c>
      <c r="BW23">
        <v>0.1</v>
      </c>
      <c r="BX23">
        <v>0.34239999999999998</v>
      </c>
      <c r="BY23">
        <v>0.62380000000000002</v>
      </c>
      <c r="BZ23">
        <v>0.53400000000000003</v>
      </c>
      <c r="CA23">
        <v>0.49709999999999999</v>
      </c>
      <c r="CB23">
        <v>1.9973000000000001</v>
      </c>
      <c r="CC23">
        <v>0.51449999999999996</v>
      </c>
      <c r="CD23">
        <v>0.4924</v>
      </c>
      <c r="CE23">
        <v>0.214</v>
      </c>
      <c r="CF23">
        <v>0.34029999999999999</v>
      </c>
      <c r="CG23">
        <v>0.1444</v>
      </c>
      <c r="CH23">
        <v>1.1910000000000001</v>
      </c>
      <c r="CI23">
        <v>9.3200000000000005E-2</v>
      </c>
      <c r="CJ23">
        <v>0.8931</v>
      </c>
      <c r="CK23">
        <v>0.69320000000000004</v>
      </c>
      <c r="CL23">
        <v>1.5863</v>
      </c>
      <c r="CM23">
        <v>0.83320000000000005</v>
      </c>
      <c r="CN23">
        <v>0.82130000000000003</v>
      </c>
      <c r="CO23">
        <v>0</v>
      </c>
      <c r="CP23">
        <v>0.74360000000000004</v>
      </c>
      <c r="CQ23">
        <v>0.62629999999999997</v>
      </c>
      <c r="CR23">
        <v>0.37440000000000001</v>
      </c>
      <c r="CS23">
        <v>2.5655999999999999</v>
      </c>
      <c r="CT23">
        <v>0.65710000000000002</v>
      </c>
      <c r="CU23">
        <v>7.3402000000000003</v>
      </c>
      <c r="CV23">
        <v>0.54679999999999995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675</v>
      </c>
      <c r="DR23">
        <v>283</v>
      </c>
      <c r="DS23">
        <v>14.6999999999999</v>
      </c>
      <c r="DT23">
        <v>5.7</v>
      </c>
      <c r="DU23">
        <v>2760</v>
      </c>
      <c r="DV23">
        <v>2.6562546233821E-2</v>
      </c>
      <c r="DW23">
        <v>3.1703100715999998E-5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36081054800</v>
      </c>
      <c r="H24" t="s">
        <v>1862</v>
      </c>
      <c r="I24">
        <v>8.7132799999999996E-2</v>
      </c>
      <c r="J24">
        <v>2351</v>
      </c>
      <c r="K24">
        <v>258</v>
      </c>
      <c r="L24">
        <v>656</v>
      </c>
      <c r="M24">
        <v>23</v>
      </c>
      <c r="N24">
        <v>619</v>
      </c>
      <c r="O24">
        <v>33</v>
      </c>
      <c r="P24">
        <v>142</v>
      </c>
      <c r="Q24">
        <v>73</v>
      </c>
      <c r="R24">
        <v>68</v>
      </c>
      <c r="S24">
        <v>39</v>
      </c>
      <c r="T24">
        <v>23692</v>
      </c>
      <c r="U24">
        <v>2652</v>
      </c>
      <c r="V24">
        <v>243</v>
      </c>
      <c r="W24">
        <v>75</v>
      </c>
      <c r="X24">
        <v>377</v>
      </c>
      <c r="Y24">
        <v>87</v>
      </c>
      <c r="Z24">
        <v>452</v>
      </c>
      <c r="AA24">
        <v>106</v>
      </c>
      <c r="AB24">
        <v>172</v>
      </c>
      <c r="AC24">
        <v>56</v>
      </c>
      <c r="AD24">
        <v>53</v>
      </c>
      <c r="AE24">
        <v>26.399999999999899</v>
      </c>
      <c r="AF24">
        <v>2227</v>
      </c>
      <c r="AG24">
        <v>273.60000000000002</v>
      </c>
      <c r="AH24">
        <v>160</v>
      </c>
      <c r="AI24">
        <v>65.799999999999898</v>
      </c>
      <c r="AJ24">
        <v>4</v>
      </c>
      <c r="AK24">
        <v>13</v>
      </c>
      <c r="AL24">
        <v>0</v>
      </c>
      <c r="AM24">
        <v>11</v>
      </c>
      <c r="AN24">
        <v>42</v>
      </c>
      <c r="AO24">
        <v>31</v>
      </c>
      <c r="AP24">
        <v>88</v>
      </c>
      <c r="AQ24">
        <v>44</v>
      </c>
      <c r="AR24">
        <v>0</v>
      </c>
      <c r="AS24">
        <v>11</v>
      </c>
      <c r="AT24">
        <v>6</v>
      </c>
      <c r="AU24">
        <v>3.2</v>
      </c>
      <c r="AV24">
        <v>5.5</v>
      </c>
      <c r="AW24">
        <v>2.7</v>
      </c>
      <c r="AX24">
        <v>23692</v>
      </c>
      <c r="AY24">
        <v>2652</v>
      </c>
      <c r="AZ24">
        <v>14</v>
      </c>
      <c r="BA24">
        <v>4.5</v>
      </c>
      <c r="BB24">
        <v>16</v>
      </c>
      <c r="BC24">
        <v>3.1</v>
      </c>
      <c r="BD24">
        <v>19.1999999999999</v>
      </c>
      <c r="BE24">
        <v>4</v>
      </c>
      <c r="BF24">
        <v>7.3</v>
      </c>
      <c r="BG24">
        <v>2.4</v>
      </c>
      <c r="BH24">
        <v>8.6</v>
      </c>
      <c r="BI24">
        <v>4.2</v>
      </c>
      <c r="BJ24">
        <v>94.7</v>
      </c>
      <c r="BK24">
        <v>5.2</v>
      </c>
      <c r="BL24">
        <v>7.4</v>
      </c>
      <c r="BM24">
        <v>3</v>
      </c>
      <c r="BN24">
        <v>0.6</v>
      </c>
      <c r="BO24">
        <v>2</v>
      </c>
      <c r="BP24">
        <v>0</v>
      </c>
      <c r="BQ24">
        <v>4.5</v>
      </c>
      <c r="BR24">
        <v>6.8</v>
      </c>
      <c r="BS24">
        <v>5</v>
      </c>
      <c r="BT24">
        <v>14.1999999999999</v>
      </c>
      <c r="BU24">
        <v>7.1</v>
      </c>
      <c r="BV24">
        <v>0</v>
      </c>
      <c r="BW24">
        <v>0.5</v>
      </c>
      <c r="BX24">
        <v>0.23549999999999999</v>
      </c>
      <c r="BY24">
        <v>0.33329999999999999</v>
      </c>
      <c r="BZ24">
        <v>0.67810000000000004</v>
      </c>
      <c r="CA24">
        <v>0.5958</v>
      </c>
      <c r="CB24">
        <v>1.8427</v>
      </c>
      <c r="CC24">
        <v>0.46229999999999999</v>
      </c>
      <c r="CD24">
        <v>0.60150000000000003</v>
      </c>
      <c r="CE24">
        <v>0.3392</v>
      </c>
      <c r="CF24">
        <v>0.17430000000000001</v>
      </c>
      <c r="CG24">
        <v>0.5575</v>
      </c>
      <c r="CH24">
        <v>1.6724000000000001</v>
      </c>
      <c r="CI24">
        <v>0.2671</v>
      </c>
      <c r="CJ24">
        <v>0.8649</v>
      </c>
      <c r="CK24">
        <v>0.70409999999999995</v>
      </c>
      <c r="CL24">
        <v>1.569</v>
      </c>
      <c r="CM24">
        <v>0.82020000000000004</v>
      </c>
      <c r="CN24">
        <v>0.2</v>
      </c>
      <c r="CO24">
        <v>0</v>
      </c>
      <c r="CP24">
        <v>0.71970000000000001</v>
      </c>
      <c r="CQ24">
        <v>0.47239999999999999</v>
      </c>
      <c r="CR24">
        <v>0</v>
      </c>
      <c r="CS24">
        <v>1.3920999999999999</v>
      </c>
      <c r="CT24">
        <v>0.1676</v>
      </c>
      <c r="CU24">
        <v>6.4762000000000004</v>
      </c>
      <c r="CV24">
        <v>0.4073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230</v>
      </c>
      <c r="DR24">
        <v>102</v>
      </c>
      <c r="DS24">
        <v>9.8000000000000007</v>
      </c>
      <c r="DT24">
        <v>4.2</v>
      </c>
      <c r="DU24">
        <v>1313</v>
      </c>
      <c r="DV24">
        <v>2.8012565868509999E-3</v>
      </c>
      <c r="DW24">
        <v>1.36016E-9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36081055200</v>
      </c>
      <c r="H25" t="s">
        <v>1861</v>
      </c>
      <c r="I25">
        <v>0.1612034</v>
      </c>
      <c r="J25">
        <v>2950</v>
      </c>
      <c r="K25">
        <v>436</v>
      </c>
      <c r="L25">
        <v>1067</v>
      </c>
      <c r="M25">
        <v>38</v>
      </c>
      <c r="N25">
        <v>1021</v>
      </c>
      <c r="O25">
        <v>65</v>
      </c>
      <c r="P25">
        <v>401</v>
      </c>
      <c r="Q25">
        <v>176</v>
      </c>
      <c r="R25">
        <v>74</v>
      </c>
      <c r="S25">
        <v>48</v>
      </c>
      <c r="T25">
        <v>25601</v>
      </c>
      <c r="U25">
        <v>3232</v>
      </c>
      <c r="V25">
        <v>296</v>
      </c>
      <c r="W25">
        <v>92</v>
      </c>
      <c r="X25">
        <v>477</v>
      </c>
      <c r="Y25">
        <v>130</v>
      </c>
      <c r="Z25">
        <v>447</v>
      </c>
      <c r="AA25">
        <v>166</v>
      </c>
      <c r="AB25">
        <v>248</v>
      </c>
      <c r="AC25">
        <v>97</v>
      </c>
      <c r="AD25">
        <v>102</v>
      </c>
      <c r="AE25">
        <v>66.900000000000006</v>
      </c>
      <c r="AF25">
        <v>2703</v>
      </c>
      <c r="AG25">
        <v>462.69999999999902</v>
      </c>
      <c r="AH25">
        <v>182</v>
      </c>
      <c r="AI25">
        <v>75.5</v>
      </c>
      <c r="AJ25">
        <v>290</v>
      </c>
      <c r="AK25">
        <v>88.4</v>
      </c>
      <c r="AL25">
        <v>5</v>
      </c>
      <c r="AM25">
        <v>8</v>
      </c>
      <c r="AN25">
        <v>99</v>
      </c>
      <c r="AO25">
        <v>57</v>
      </c>
      <c r="AP25">
        <v>301</v>
      </c>
      <c r="AQ25">
        <v>83</v>
      </c>
      <c r="AR25">
        <v>73</v>
      </c>
      <c r="AS25">
        <v>75</v>
      </c>
      <c r="AT25">
        <v>13.9</v>
      </c>
      <c r="AU25">
        <v>5.8</v>
      </c>
      <c r="AV25">
        <v>4.5</v>
      </c>
      <c r="AW25">
        <v>3.1</v>
      </c>
      <c r="AX25">
        <v>25601</v>
      </c>
      <c r="AY25">
        <v>3232</v>
      </c>
      <c r="AZ25">
        <v>14.3</v>
      </c>
      <c r="BA25">
        <v>3.8</v>
      </c>
      <c r="BB25">
        <v>16.1999999999999</v>
      </c>
      <c r="BC25">
        <v>4.3</v>
      </c>
      <c r="BD25">
        <v>15.1999999999999</v>
      </c>
      <c r="BE25">
        <v>5.2</v>
      </c>
      <c r="BF25">
        <v>8.6</v>
      </c>
      <c r="BG25">
        <v>3.4</v>
      </c>
      <c r="BH25">
        <v>10</v>
      </c>
      <c r="BI25">
        <v>6.5</v>
      </c>
      <c r="BJ25">
        <v>91.599999999999895</v>
      </c>
      <c r="BK25">
        <v>7.9</v>
      </c>
      <c r="BL25">
        <v>6.5</v>
      </c>
      <c r="BM25">
        <v>2.5</v>
      </c>
      <c r="BN25">
        <v>27.1999999999999</v>
      </c>
      <c r="BO25">
        <v>8.1999999999999904</v>
      </c>
      <c r="BP25">
        <v>0.5</v>
      </c>
      <c r="BQ25">
        <v>0.8</v>
      </c>
      <c r="BR25">
        <v>9.6999999999999904</v>
      </c>
      <c r="BS25">
        <v>5.5</v>
      </c>
      <c r="BT25">
        <v>29.5</v>
      </c>
      <c r="BU25">
        <v>8</v>
      </c>
      <c r="BV25">
        <v>2.5</v>
      </c>
      <c r="BW25">
        <v>2.5</v>
      </c>
      <c r="BX25">
        <v>0.56530000000000002</v>
      </c>
      <c r="BY25">
        <v>0.2198</v>
      </c>
      <c r="BZ25">
        <v>0.61250000000000004</v>
      </c>
      <c r="CA25">
        <v>0.60570000000000002</v>
      </c>
      <c r="CB25">
        <v>2.0032000000000001</v>
      </c>
      <c r="CC25">
        <v>0.51700000000000002</v>
      </c>
      <c r="CD25">
        <v>0.61990000000000001</v>
      </c>
      <c r="CE25">
        <v>0.14330000000000001</v>
      </c>
      <c r="CF25">
        <v>0.29099999999999998</v>
      </c>
      <c r="CG25">
        <v>0.63670000000000004</v>
      </c>
      <c r="CH25">
        <v>1.6910000000000001</v>
      </c>
      <c r="CI25">
        <v>0.27760000000000001</v>
      </c>
      <c r="CJ25">
        <v>0.83150000000000002</v>
      </c>
      <c r="CK25">
        <v>0.67869999999999997</v>
      </c>
      <c r="CL25">
        <v>1.5103</v>
      </c>
      <c r="CM25">
        <v>0.78149999999999997</v>
      </c>
      <c r="CN25">
        <v>0.72009999999999996</v>
      </c>
      <c r="CO25">
        <v>0.69899999999999995</v>
      </c>
      <c r="CP25">
        <v>0.80400000000000005</v>
      </c>
      <c r="CQ25">
        <v>0.62739999999999996</v>
      </c>
      <c r="CR25">
        <v>0.80400000000000005</v>
      </c>
      <c r="CS25">
        <v>3.6543999999999999</v>
      </c>
      <c r="CT25">
        <v>0.97850000000000004</v>
      </c>
      <c r="CU25">
        <v>8.8589000000000002</v>
      </c>
      <c r="CV25">
        <v>0.76349999999999996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364</v>
      </c>
      <c r="DR25">
        <v>171</v>
      </c>
      <c r="DS25">
        <v>12.6999999999999</v>
      </c>
      <c r="DT25">
        <v>6.1</v>
      </c>
      <c r="DU25">
        <v>1757</v>
      </c>
      <c r="DV25">
        <v>7.1834215264190001E-3</v>
      </c>
      <c r="DW25">
        <v>1.1916431240000001E-6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36081077902</v>
      </c>
      <c r="H26" t="s">
        <v>1860</v>
      </c>
      <c r="I26">
        <v>0.21587500000000001</v>
      </c>
      <c r="J26">
        <v>5322</v>
      </c>
      <c r="K26">
        <v>467</v>
      </c>
      <c r="L26">
        <v>1748</v>
      </c>
      <c r="M26">
        <v>53</v>
      </c>
      <c r="N26">
        <v>1611</v>
      </c>
      <c r="O26">
        <v>82</v>
      </c>
      <c r="P26">
        <v>557</v>
      </c>
      <c r="Q26">
        <v>234</v>
      </c>
      <c r="R26">
        <v>145</v>
      </c>
      <c r="S26">
        <v>63</v>
      </c>
      <c r="T26">
        <v>29286</v>
      </c>
      <c r="U26">
        <v>3418</v>
      </c>
      <c r="V26">
        <v>297</v>
      </c>
      <c r="W26">
        <v>103</v>
      </c>
      <c r="X26">
        <v>747</v>
      </c>
      <c r="Y26">
        <v>176</v>
      </c>
      <c r="Z26">
        <v>1864</v>
      </c>
      <c r="AA26">
        <v>380</v>
      </c>
      <c r="AB26">
        <v>374</v>
      </c>
      <c r="AC26">
        <v>104</v>
      </c>
      <c r="AD26">
        <v>37</v>
      </c>
      <c r="AE26">
        <v>39.399999999999899</v>
      </c>
      <c r="AF26">
        <v>821</v>
      </c>
      <c r="AG26">
        <v>690.79999999999905</v>
      </c>
      <c r="AH26">
        <v>234</v>
      </c>
      <c r="AI26">
        <v>122.5</v>
      </c>
      <c r="AJ26">
        <v>43</v>
      </c>
      <c r="AK26">
        <v>28.3</v>
      </c>
      <c r="AL26">
        <v>8</v>
      </c>
      <c r="AM26">
        <v>13</v>
      </c>
      <c r="AN26">
        <v>149</v>
      </c>
      <c r="AO26">
        <v>74.7</v>
      </c>
      <c r="AP26">
        <v>277</v>
      </c>
      <c r="AQ26">
        <v>92</v>
      </c>
      <c r="AR26">
        <v>0</v>
      </c>
      <c r="AS26">
        <v>16</v>
      </c>
      <c r="AT26">
        <v>10.5</v>
      </c>
      <c r="AU26">
        <v>4.5999999999999996</v>
      </c>
      <c r="AV26">
        <v>6.9</v>
      </c>
      <c r="AW26">
        <v>2.9</v>
      </c>
      <c r="AX26">
        <v>29286</v>
      </c>
      <c r="AY26">
        <v>3418</v>
      </c>
      <c r="AZ26">
        <v>9.5</v>
      </c>
      <c r="BA26">
        <v>3.3</v>
      </c>
      <c r="BB26">
        <v>14</v>
      </c>
      <c r="BC26">
        <v>3.7</v>
      </c>
      <c r="BD26">
        <v>35</v>
      </c>
      <c r="BE26">
        <v>6.4</v>
      </c>
      <c r="BF26">
        <v>7</v>
      </c>
      <c r="BG26">
        <v>2.1</v>
      </c>
      <c r="BH26">
        <v>2.2999999999999998</v>
      </c>
      <c r="BI26">
        <v>2.4</v>
      </c>
      <c r="BJ26">
        <v>15.4</v>
      </c>
      <c r="BK26">
        <v>12.9</v>
      </c>
      <c r="BL26">
        <v>5</v>
      </c>
      <c r="BM26">
        <v>2.6</v>
      </c>
      <c r="BN26">
        <v>2.5</v>
      </c>
      <c r="BO26">
        <v>1.6</v>
      </c>
      <c r="BP26">
        <v>0.5</v>
      </c>
      <c r="BQ26">
        <v>0.7</v>
      </c>
      <c r="BR26">
        <v>9.1999999999999904</v>
      </c>
      <c r="BS26">
        <v>4.5999999999999996</v>
      </c>
      <c r="BT26">
        <v>17.1999999999999</v>
      </c>
      <c r="BU26">
        <v>5.5</v>
      </c>
      <c r="BV26">
        <v>0</v>
      </c>
      <c r="BW26">
        <v>0.3</v>
      </c>
      <c r="BX26">
        <v>0.44419999999999998</v>
      </c>
      <c r="BY26">
        <v>0.5</v>
      </c>
      <c r="BZ26">
        <v>0.47939999999999999</v>
      </c>
      <c r="CA26">
        <v>0.40670000000000001</v>
      </c>
      <c r="CB26">
        <v>1.8303</v>
      </c>
      <c r="CC26">
        <v>0.45879999999999999</v>
      </c>
      <c r="CD26">
        <v>0.46789999999999998</v>
      </c>
      <c r="CE26">
        <v>0.97609999999999997</v>
      </c>
      <c r="CF26">
        <v>0.152</v>
      </c>
      <c r="CG26">
        <v>0.1052</v>
      </c>
      <c r="CH26">
        <v>1.7012</v>
      </c>
      <c r="CI26">
        <v>0.28260000000000002</v>
      </c>
      <c r="CJ26">
        <v>0.29980000000000001</v>
      </c>
      <c r="CK26">
        <v>0.626</v>
      </c>
      <c r="CL26">
        <v>0.92589999999999995</v>
      </c>
      <c r="CM26">
        <v>0.4456</v>
      </c>
      <c r="CN26">
        <v>0.33339999999999997</v>
      </c>
      <c r="CO26">
        <v>0.69899999999999995</v>
      </c>
      <c r="CP26">
        <v>0.79059999999999997</v>
      </c>
      <c r="CQ26">
        <v>0.51439999999999997</v>
      </c>
      <c r="CR26">
        <v>0</v>
      </c>
      <c r="CS26">
        <v>2.3374000000000001</v>
      </c>
      <c r="CT26">
        <v>0.54049999999999998</v>
      </c>
      <c r="CU26">
        <v>6.7946999999999997</v>
      </c>
      <c r="CV26">
        <v>0.46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142</v>
      </c>
      <c r="DR26">
        <v>80</v>
      </c>
      <c r="DS26">
        <v>2.7</v>
      </c>
      <c r="DT26">
        <v>1.5</v>
      </c>
      <c r="DU26">
        <v>4219</v>
      </c>
      <c r="DV26">
        <v>3.4260152494396998E-2</v>
      </c>
      <c r="DW26">
        <v>6.0041927319E-5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36081077903</v>
      </c>
      <c r="H27" t="s">
        <v>1859</v>
      </c>
      <c r="I27">
        <v>0.101551</v>
      </c>
      <c r="J27">
        <v>3090</v>
      </c>
      <c r="K27">
        <v>369</v>
      </c>
      <c r="L27">
        <v>1219</v>
      </c>
      <c r="M27">
        <v>17</v>
      </c>
      <c r="N27">
        <v>1140</v>
      </c>
      <c r="O27">
        <v>60</v>
      </c>
      <c r="P27">
        <v>348</v>
      </c>
      <c r="Q27">
        <v>204</v>
      </c>
      <c r="R27">
        <v>122</v>
      </c>
      <c r="S27">
        <v>71</v>
      </c>
      <c r="T27">
        <v>36651</v>
      </c>
      <c r="U27">
        <v>7944</v>
      </c>
      <c r="V27">
        <v>158</v>
      </c>
      <c r="W27">
        <v>87</v>
      </c>
      <c r="X27">
        <v>483</v>
      </c>
      <c r="Y27">
        <v>112</v>
      </c>
      <c r="Z27">
        <v>573</v>
      </c>
      <c r="AA27">
        <v>146</v>
      </c>
      <c r="AB27">
        <v>168</v>
      </c>
      <c r="AC27">
        <v>79</v>
      </c>
      <c r="AD27">
        <v>23</v>
      </c>
      <c r="AE27">
        <v>25.1999999999999</v>
      </c>
      <c r="AF27">
        <v>1426</v>
      </c>
      <c r="AG27">
        <v>514.79999999999905</v>
      </c>
      <c r="AH27">
        <v>470</v>
      </c>
      <c r="AI27">
        <v>203.3</v>
      </c>
      <c r="AJ27">
        <v>68</v>
      </c>
      <c r="AK27">
        <v>53.399999999999899</v>
      </c>
      <c r="AL27">
        <v>0</v>
      </c>
      <c r="AM27">
        <v>11</v>
      </c>
      <c r="AN27">
        <v>104</v>
      </c>
      <c r="AO27">
        <v>47.799999999999898</v>
      </c>
      <c r="AP27">
        <v>171</v>
      </c>
      <c r="AQ27">
        <v>79</v>
      </c>
      <c r="AR27">
        <v>5</v>
      </c>
      <c r="AS27">
        <v>12</v>
      </c>
      <c r="AT27">
        <v>11.3</v>
      </c>
      <c r="AU27">
        <v>6.7</v>
      </c>
      <c r="AV27">
        <v>6.8</v>
      </c>
      <c r="AW27">
        <v>4.2</v>
      </c>
      <c r="AX27">
        <v>36651</v>
      </c>
      <c r="AY27">
        <v>7944</v>
      </c>
      <c r="AZ27">
        <v>7</v>
      </c>
      <c r="BA27">
        <v>3.6</v>
      </c>
      <c r="BB27">
        <v>15.6</v>
      </c>
      <c r="BC27">
        <v>4.4000000000000004</v>
      </c>
      <c r="BD27">
        <v>18.5</v>
      </c>
      <c r="BE27">
        <v>4.2</v>
      </c>
      <c r="BF27">
        <v>5.4</v>
      </c>
      <c r="BG27">
        <v>2.7</v>
      </c>
      <c r="BH27">
        <v>2</v>
      </c>
      <c r="BI27">
        <v>2.2000000000000002</v>
      </c>
      <c r="BJ27">
        <v>46.1</v>
      </c>
      <c r="BK27">
        <v>15.6999999999999</v>
      </c>
      <c r="BL27">
        <v>16.399999999999899</v>
      </c>
      <c r="BM27">
        <v>6.9</v>
      </c>
      <c r="BN27">
        <v>5.6</v>
      </c>
      <c r="BO27">
        <v>4.4000000000000004</v>
      </c>
      <c r="BP27">
        <v>0</v>
      </c>
      <c r="BQ27">
        <v>2.4</v>
      </c>
      <c r="BR27">
        <v>9.1</v>
      </c>
      <c r="BS27">
        <v>4.2</v>
      </c>
      <c r="BT27">
        <v>15</v>
      </c>
      <c r="BU27">
        <v>6.9</v>
      </c>
      <c r="BV27">
        <v>0.2</v>
      </c>
      <c r="BW27">
        <v>0.4</v>
      </c>
      <c r="BX27">
        <v>0.47599999999999998</v>
      </c>
      <c r="BY27">
        <v>0.49109999999999998</v>
      </c>
      <c r="BZ27">
        <v>0.28129999999999999</v>
      </c>
      <c r="CA27">
        <v>0.27500000000000002</v>
      </c>
      <c r="CB27">
        <v>1.5235000000000001</v>
      </c>
      <c r="CC27">
        <v>0.36020000000000002</v>
      </c>
      <c r="CD27">
        <v>0.57520000000000004</v>
      </c>
      <c r="CE27">
        <v>0.2928</v>
      </c>
      <c r="CF27">
        <v>5.7099999999999998E-2</v>
      </c>
      <c r="CG27">
        <v>8.8099999999999998E-2</v>
      </c>
      <c r="CH27">
        <v>1.0133000000000001</v>
      </c>
      <c r="CI27">
        <v>6.6199999999999995E-2</v>
      </c>
      <c r="CJ27">
        <v>0.59450000000000003</v>
      </c>
      <c r="CK27">
        <v>0.86140000000000005</v>
      </c>
      <c r="CL27">
        <v>1.4559</v>
      </c>
      <c r="CM27">
        <v>0.74299999999999999</v>
      </c>
      <c r="CN27">
        <v>0.44750000000000001</v>
      </c>
      <c r="CO27">
        <v>0</v>
      </c>
      <c r="CP27">
        <v>0.78600000000000003</v>
      </c>
      <c r="CQ27">
        <v>0.48620000000000002</v>
      </c>
      <c r="CR27">
        <v>0.38179999999999997</v>
      </c>
      <c r="CS27">
        <v>2.1015999999999999</v>
      </c>
      <c r="CT27">
        <v>0.4345</v>
      </c>
      <c r="CU27">
        <v>6.0941999999999998</v>
      </c>
      <c r="CV27">
        <v>0.34039999999999998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199</v>
      </c>
      <c r="DR27">
        <v>103</v>
      </c>
      <c r="DS27">
        <v>6.4</v>
      </c>
      <c r="DT27">
        <v>3.6</v>
      </c>
      <c r="DU27">
        <v>1645</v>
      </c>
      <c r="DV27">
        <v>2.2555069776136999E-2</v>
      </c>
      <c r="DW27">
        <v>2.7523985630000001E-5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36081077904</v>
      </c>
      <c r="H28" t="s">
        <v>1858</v>
      </c>
      <c r="I28">
        <v>0.1489296</v>
      </c>
      <c r="J28">
        <v>5931</v>
      </c>
      <c r="K28">
        <v>766</v>
      </c>
      <c r="L28">
        <v>2261</v>
      </c>
      <c r="M28">
        <v>60</v>
      </c>
      <c r="N28">
        <v>2086</v>
      </c>
      <c r="O28">
        <v>152</v>
      </c>
      <c r="P28">
        <v>755</v>
      </c>
      <c r="Q28">
        <v>477</v>
      </c>
      <c r="R28">
        <v>134</v>
      </c>
      <c r="S28">
        <v>99</v>
      </c>
      <c r="T28">
        <v>26066</v>
      </c>
      <c r="U28">
        <v>3353</v>
      </c>
      <c r="V28">
        <v>458</v>
      </c>
      <c r="W28">
        <v>215</v>
      </c>
      <c r="X28">
        <v>712</v>
      </c>
      <c r="Y28">
        <v>216</v>
      </c>
      <c r="Z28">
        <v>1340</v>
      </c>
      <c r="AA28">
        <v>428</v>
      </c>
      <c r="AB28">
        <v>472</v>
      </c>
      <c r="AC28">
        <v>223</v>
      </c>
      <c r="AD28">
        <v>94</v>
      </c>
      <c r="AE28">
        <v>65.7</v>
      </c>
      <c r="AF28">
        <v>2621</v>
      </c>
      <c r="AG28">
        <v>1010.5</v>
      </c>
      <c r="AH28">
        <v>744</v>
      </c>
      <c r="AI28">
        <v>269.5</v>
      </c>
      <c r="AJ28">
        <v>880</v>
      </c>
      <c r="AK28">
        <v>168.8</v>
      </c>
      <c r="AL28">
        <v>0</v>
      </c>
      <c r="AM28">
        <v>16</v>
      </c>
      <c r="AN28">
        <v>141</v>
      </c>
      <c r="AO28">
        <v>97.099999999999895</v>
      </c>
      <c r="AP28">
        <v>577</v>
      </c>
      <c r="AQ28">
        <v>175</v>
      </c>
      <c r="AR28">
        <v>84</v>
      </c>
      <c r="AS28">
        <v>54</v>
      </c>
      <c r="AT28">
        <v>12.9</v>
      </c>
      <c r="AU28">
        <v>7.7</v>
      </c>
      <c r="AV28">
        <v>4.5999999999999996</v>
      </c>
      <c r="AW28">
        <v>3.2</v>
      </c>
      <c r="AX28">
        <v>26066</v>
      </c>
      <c r="AY28">
        <v>3353</v>
      </c>
      <c r="AZ28">
        <v>11.6</v>
      </c>
      <c r="BA28">
        <v>5.0999999999999996</v>
      </c>
      <c r="BB28">
        <v>12</v>
      </c>
      <c r="BC28">
        <v>4.0999999999999996</v>
      </c>
      <c r="BD28">
        <v>22.6</v>
      </c>
      <c r="BE28">
        <v>6.6</v>
      </c>
      <c r="BF28">
        <v>8</v>
      </c>
      <c r="BG28">
        <v>3.6</v>
      </c>
      <c r="BH28">
        <v>4.5</v>
      </c>
      <c r="BI28">
        <v>3.1</v>
      </c>
      <c r="BJ28">
        <v>44.2</v>
      </c>
      <c r="BK28">
        <v>16.100000000000001</v>
      </c>
      <c r="BL28">
        <v>14.1</v>
      </c>
      <c r="BM28">
        <v>4.8</v>
      </c>
      <c r="BN28">
        <v>38.899999999999899</v>
      </c>
      <c r="BO28">
        <v>7.4</v>
      </c>
      <c r="BP28">
        <v>0</v>
      </c>
      <c r="BQ28">
        <v>1.3</v>
      </c>
      <c r="BR28">
        <v>6.8</v>
      </c>
      <c r="BS28">
        <v>4.5999999999999996</v>
      </c>
      <c r="BT28">
        <v>27.6999999999999</v>
      </c>
      <c r="BU28">
        <v>8.3000000000000007</v>
      </c>
      <c r="BV28">
        <v>1.4</v>
      </c>
      <c r="BW28">
        <v>0.9</v>
      </c>
      <c r="BX28">
        <v>0.53120000000000001</v>
      </c>
      <c r="BY28">
        <v>0.22989999999999999</v>
      </c>
      <c r="BZ28">
        <v>0.59640000000000004</v>
      </c>
      <c r="CA28">
        <v>0.50139999999999996</v>
      </c>
      <c r="CB28">
        <v>1.8589</v>
      </c>
      <c r="CC28">
        <v>0.46710000000000002</v>
      </c>
      <c r="CD28">
        <v>0.33360000000000001</v>
      </c>
      <c r="CE28">
        <v>0.60870000000000002</v>
      </c>
      <c r="CF28">
        <v>0.23269999999999999</v>
      </c>
      <c r="CG28">
        <v>0.2661</v>
      </c>
      <c r="CH28">
        <v>1.4411</v>
      </c>
      <c r="CI28">
        <v>0.157</v>
      </c>
      <c r="CJ28">
        <v>0.58199999999999996</v>
      </c>
      <c r="CK28">
        <v>0.83109999999999995</v>
      </c>
      <c r="CL28">
        <v>1.4131</v>
      </c>
      <c r="CM28">
        <v>0.71379999999999999</v>
      </c>
      <c r="CN28">
        <v>0.7661</v>
      </c>
      <c r="CO28">
        <v>0</v>
      </c>
      <c r="CP28">
        <v>0.71830000000000005</v>
      </c>
      <c r="CQ28">
        <v>0.61370000000000002</v>
      </c>
      <c r="CR28">
        <v>0.74609999999999999</v>
      </c>
      <c r="CS28">
        <v>2.8441000000000001</v>
      </c>
      <c r="CT28">
        <v>0.7792</v>
      </c>
      <c r="CU28">
        <v>7.5571999999999999</v>
      </c>
      <c r="CV28">
        <v>0.5796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572</v>
      </c>
      <c r="DR28">
        <v>274</v>
      </c>
      <c r="DS28">
        <v>9.6999999999999904</v>
      </c>
      <c r="DT28">
        <v>4.4000000000000004</v>
      </c>
      <c r="DU28">
        <v>3088</v>
      </c>
      <c r="DV28">
        <v>2.7140384414531999E-2</v>
      </c>
      <c r="DW28">
        <v>4.0986240207999999E-5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36081077905</v>
      </c>
      <c r="H29" t="s">
        <v>1857</v>
      </c>
      <c r="I29">
        <v>0.10627109999999999</v>
      </c>
      <c r="J29">
        <v>2676</v>
      </c>
      <c r="K29">
        <v>347</v>
      </c>
      <c r="L29">
        <v>1226</v>
      </c>
      <c r="M29">
        <v>23</v>
      </c>
      <c r="N29">
        <v>1053</v>
      </c>
      <c r="O29">
        <v>89</v>
      </c>
      <c r="P29">
        <v>226</v>
      </c>
      <c r="Q29">
        <v>157</v>
      </c>
      <c r="R29">
        <v>94</v>
      </c>
      <c r="S29">
        <v>80</v>
      </c>
      <c r="T29">
        <v>37353</v>
      </c>
      <c r="U29">
        <v>7830</v>
      </c>
      <c r="V29">
        <v>147</v>
      </c>
      <c r="W29">
        <v>71</v>
      </c>
      <c r="X29">
        <v>554</v>
      </c>
      <c r="Y29">
        <v>116</v>
      </c>
      <c r="Z29">
        <v>409</v>
      </c>
      <c r="AA29">
        <v>138</v>
      </c>
      <c r="AB29">
        <v>297</v>
      </c>
      <c r="AC29">
        <v>108</v>
      </c>
      <c r="AD29">
        <v>67</v>
      </c>
      <c r="AE29">
        <v>42.2</v>
      </c>
      <c r="AF29">
        <v>1649</v>
      </c>
      <c r="AG29">
        <v>461.3</v>
      </c>
      <c r="AH29">
        <v>211</v>
      </c>
      <c r="AI29">
        <v>98.5</v>
      </c>
      <c r="AJ29">
        <v>439</v>
      </c>
      <c r="AK29">
        <v>93.599999999999895</v>
      </c>
      <c r="AL29">
        <v>0</v>
      </c>
      <c r="AM29">
        <v>11</v>
      </c>
      <c r="AN29">
        <v>59</v>
      </c>
      <c r="AO29">
        <v>38.399999999999899</v>
      </c>
      <c r="AP29">
        <v>277</v>
      </c>
      <c r="AQ29">
        <v>99</v>
      </c>
      <c r="AR29">
        <v>60</v>
      </c>
      <c r="AS29">
        <v>43</v>
      </c>
      <c r="AT29">
        <v>8.6</v>
      </c>
      <c r="AU29">
        <v>6</v>
      </c>
      <c r="AV29">
        <v>6.3</v>
      </c>
      <c r="AW29">
        <v>5.0999999999999996</v>
      </c>
      <c r="AX29">
        <v>37353</v>
      </c>
      <c r="AY29">
        <v>7830</v>
      </c>
      <c r="AZ29">
        <v>7.2</v>
      </c>
      <c r="BA29">
        <v>3.3</v>
      </c>
      <c r="BB29">
        <v>20.6999999999999</v>
      </c>
      <c r="BC29">
        <v>4.4000000000000004</v>
      </c>
      <c r="BD29">
        <v>15.3</v>
      </c>
      <c r="BE29">
        <v>4.8</v>
      </c>
      <c r="BF29">
        <v>11.1</v>
      </c>
      <c r="BG29">
        <v>3.9</v>
      </c>
      <c r="BH29">
        <v>6.4</v>
      </c>
      <c r="BI29">
        <v>4</v>
      </c>
      <c r="BJ29">
        <v>61.6</v>
      </c>
      <c r="BK29">
        <v>15.3</v>
      </c>
      <c r="BL29">
        <v>8.3000000000000007</v>
      </c>
      <c r="BM29">
        <v>3.7</v>
      </c>
      <c r="BN29">
        <v>35.799999999999898</v>
      </c>
      <c r="BO29">
        <v>7.6</v>
      </c>
      <c r="BP29">
        <v>0</v>
      </c>
      <c r="BQ29">
        <v>2.4</v>
      </c>
      <c r="BR29">
        <v>5.6</v>
      </c>
      <c r="BS29">
        <v>3.6</v>
      </c>
      <c r="BT29">
        <v>26.3</v>
      </c>
      <c r="BU29">
        <v>9</v>
      </c>
      <c r="BV29">
        <v>2.2000000000000002</v>
      </c>
      <c r="BW29">
        <v>1.6</v>
      </c>
      <c r="BX29">
        <v>0.35389999999999999</v>
      </c>
      <c r="BY29">
        <v>0.43130000000000002</v>
      </c>
      <c r="BZ29">
        <v>0.26719999999999999</v>
      </c>
      <c r="CA29">
        <v>0.2843</v>
      </c>
      <c r="CB29">
        <v>1.3367</v>
      </c>
      <c r="CC29">
        <v>0.30409999999999998</v>
      </c>
      <c r="CD29">
        <v>0.85929999999999995</v>
      </c>
      <c r="CE29">
        <v>0.1462</v>
      </c>
      <c r="CF29">
        <v>0.53239999999999998</v>
      </c>
      <c r="CG29">
        <v>0.40649999999999997</v>
      </c>
      <c r="CH29">
        <v>1.9444999999999999</v>
      </c>
      <c r="CI29">
        <v>0.44550000000000001</v>
      </c>
      <c r="CJ29">
        <v>0.66779999999999995</v>
      </c>
      <c r="CK29">
        <v>0.7218</v>
      </c>
      <c r="CL29">
        <v>1.3895999999999999</v>
      </c>
      <c r="CM29">
        <v>0.69730000000000003</v>
      </c>
      <c r="CN29">
        <v>0.75639999999999996</v>
      </c>
      <c r="CO29">
        <v>0</v>
      </c>
      <c r="CP29">
        <v>0.67220000000000002</v>
      </c>
      <c r="CQ29">
        <v>0.60150000000000003</v>
      </c>
      <c r="CR29">
        <v>0.79390000000000005</v>
      </c>
      <c r="CS29">
        <v>2.8239000000000001</v>
      </c>
      <c r="CT29">
        <v>0.77200000000000002</v>
      </c>
      <c r="CU29">
        <v>7.4946999999999999</v>
      </c>
      <c r="CV29">
        <v>0.56899999999999995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158</v>
      </c>
      <c r="DR29">
        <v>95</v>
      </c>
      <c r="DS29">
        <v>5.9</v>
      </c>
      <c r="DT29">
        <v>3.7</v>
      </c>
      <c r="DU29">
        <v>1545</v>
      </c>
      <c r="DV29">
        <v>2.8596889035404E-2</v>
      </c>
      <c r="DW29">
        <v>2.9353949081E-5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36081077906</v>
      </c>
      <c r="H30" t="s">
        <v>1856</v>
      </c>
      <c r="I30">
        <v>0.1116124</v>
      </c>
      <c r="J30">
        <v>3703</v>
      </c>
      <c r="K30">
        <v>414</v>
      </c>
      <c r="L30">
        <v>1443</v>
      </c>
      <c r="M30">
        <v>60</v>
      </c>
      <c r="N30">
        <v>1358</v>
      </c>
      <c r="O30">
        <v>89</v>
      </c>
      <c r="P30">
        <v>348</v>
      </c>
      <c r="Q30">
        <v>135</v>
      </c>
      <c r="R30">
        <v>9</v>
      </c>
      <c r="S30">
        <v>14</v>
      </c>
      <c r="T30">
        <v>27707</v>
      </c>
      <c r="U30">
        <v>4614</v>
      </c>
      <c r="V30">
        <v>337</v>
      </c>
      <c r="W30">
        <v>150</v>
      </c>
      <c r="X30">
        <v>559</v>
      </c>
      <c r="Y30">
        <v>132</v>
      </c>
      <c r="Z30">
        <v>836</v>
      </c>
      <c r="AA30">
        <v>248</v>
      </c>
      <c r="AB30">
        <v>346</v>
      </c>
      <c r="AC30">
        <v>115</v>
      </c>
      <c r="AD30">
        <v>62</v>
      </c>
      <c r="AE30">
        <v>58.799999999999898</v>
      </c>
      <c r="AF30">
        <v>1653</v>
      </c>
      <c r="AG30">
        <v>640.70000000000005</v>
      </c>
      <c r="AH30">
        <v>419</v>
      </c>
      <c r="AI30">
        <v>157.30000000000001</v>
      </c>
      <c r="AJ30">
        <v>606</v>
      </c>
      <c r="AK30">
        <v>122.7</v>
      </c>
      <c r="AL30">
        <v>0</v>
      </c>
      <c r="AM30">
        <v>11</v>
      </c>
      <c r="AN30">
        <v>104</v>
      </c>
      <c r="AO30">
        <v>60.399999999999899</v>
      </c>
      <c r="AP30">
        <v>412</v>
      </c>
      <c r="AQ30">
        <v>104</v>
      </c>
      <c r="AR30">
        <v>21</v>
      </c>
      <c r="AS30">
        <v>15</v>
      </c>
      <c r="AT30">
        <v>9.5</v>
      </c>
      <c r="AU30">
        <v>3.7</v>
      </c>
      <c r="AV30">
        <v>0.5</v>
      </c>
      <c r="AW30">
        <v>0.8</v>
      </c>
      <c r="AX30">
        <v>27707</v>
      </c>
      <c r="AY30">
        <v>4614</v>
      </c>
      <c r="AZ30">
        <v>13.4</v>
      </c>
      <c r="BA30">
        <v>5.7</v>
      </c>
      <c r="BB30">
        <v>15.1</v>
      </c>
      <c r="BC30">
        <v>4</v>
      </c>
      <c r="BD30">
        <v>22.6</v>
      </c>
      <c r="BE30">
        <v>6.2</v>
      </c>
      <c r="BF30">
        <v>9.4</v>
      </c>
      <c r="BG30">
        <v>3</v>
      </c>
      <c r="BH30">
        <v>4.5999999999999996</v>
      </c>
      <c r="BI30">
        <v>4.3</v>
      </c>
      <c r="BJ30">
        <v>44.6</v>
      </c>
      <c r="BK30">
        <v>16.600000000000001</v>
      </c>
      <c r="BL30">
        <v>12.5</v>
      </c>
      <c r="BM30">
        <v>4.5</v>
      </c>
      <c r="BN30">
        <v>42</v>
      </c>
      <c r="BO30">
        <v>8.3000000000000007</v>
      </c>
      <c r="BP30">
        <v>0</v>
      </c>
      <c r="BQ30">
        <v>2.1</v>
      </c>
      <c r="BR30">
        <v>7.7</v>
      </c>
      <c r="BS30">
        <v>4.4000000000000004</v>
      </c>
      <c r="BT30">
        <v>30.3</v>
      </c>
      <c r="BU30">
        <v>7.5</v>
      </c>
      <c r="BV30">
        <v>0.6</v>
      </c>
      <c r="BW30">
        <v>0.4</v>
      </c>
      <c r="BX30">
        <v>0.40039999999999998</v>
      </c>
      <c r="BY30">
        <v>7.4000000000000003E-3</v>
      </c>
      <c r="BZ30">
        <v>0.53220000000000001</v>
      </c>
      <c r="CA30">
        <v>0.57440000000000002</v>
      </c>
      <c r="CB30">
        <v>1.5144</v>
      </c>
      <c r="CC30">
        <v>0.35759999999999997</v>
      </c>
      <c r="CD30">
        <v>0.5393</v>
      </c>
      <c r="CE30">
        <v>0.60729999999999995</v>
      </c>
      <c r="CF30">
        <v>0.37380000000000002</v>
      </c>
      <c r="CG30">
        <v>0.27060000000000001</v>
      </c>
      <c r="CH30">
        <v>1.7909999999999999</v>
      </c>
      <c r="CI30">
        <v>0.3387</v>
      </c>
      <c r="CJ30">
        <v>0.58499999999999996</v>
      </c>
      <c r="CK30">
        <v>0.80330000000000001</v>
      </c>
      <c r="CL30">
        <v>1.3884000000000001</v>
      </c>
      <c r="CM30">
        <v>0.69669999999999999</v>
      </c>
      <c r="CN30">
        <v>0.7772</v>
      </c>
      <c r="CO30">
        <v>0</v>
      </c>
      <c r="CP30">
        <v>0.74570000000000003</v>
      </c>
      <c r="CQ30">
        <v>0.63339999999999996</v>
      </c>
      <c r="CR30">
        <v>0.61470000000000002</v>
      </c>
      <c r="CS30">
        <v>2.7709000000000001</v>
      </c>
      <c r="CT30">
        <v>0.75229999999999997</v>
      </c>
      <c r="CU30">
        <v>7.4646999999999997</v>
      </c>
      <c r="CV30">
        <v>0.56510000000000005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354</v>
      </c>
      <c r="DR30">
        <v>194</v>
      </c>
      <c r="DS30">
        <v>9.6</v>
      </c>
      <c r="DT30">
        <v>5</v>
      </c>
      <c r="DU30">
        <v>3430</v>
      </c>
      <c r="DV30">
        <v>2.4999772778696E-2</v>
      </c>
      <c r="DW30">
        <v>3.0794599447999997E-5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36081077907</v>
      </c>
      <c r="H31" t="s">
        <v>1855</v>
      </c>
      <c r="I31">
        <v>8.3720000000000003E-2</v>
      </c>
      <c r="J31">
        <v>3075</v>
      </c>
      <c r="K31">
        <v>379</v>
      </c>
      <c r="L31">
        <v>1024</v>
      </c>
      <c r="M31">
        <v>27</v>
      </c>
      <c r="N31">
        <v>943</v>
      </c>
      <c r="O31">
        <v>66</v>
      </c>
      <c r="P31">
        <v>521</v>
      </c>
      <c r="Q31">
        <v>348</v>
      </c>
      <c r="R31">
        <v>48</v>
      </c>
      <c r="S31">
        <v>37</v>
      </c>
      <c r="T31">
        <v>25850</v>
      </c>
      <c r="U31">
        <v>4499</v>
      </c>
      <c r="V31">
        <v>167</v>
      </c>
      <c r="W31">
        <v>97</v>
      </c>
      <c r="X31">
        <v>357</v>
      </c>
      <c r="Y31">
        <v>111</v>
      </c>
      <c r="Z31">
        <v>866</v>
      </c>
      <c r="AA31">
        <v>262</v>
      </c>
      <c r="AB31">
        <v>268</v>
      </c>
      <c r="AC31">
        <v>107</v>
      </c>
      <c r="AD31">
        <v>65</v>
      </c>
      <c r="AE31">
        <v>44.399999999999899</v>
      </c>
      <c r="AF31">
        <v>831</v>
      </c>
      <c r="AG31">
        <v>591.39999999999895</v>
      </c>
      <c r="AH31">
        <v>167</v>
      </c>
      <c r="AI31">
        <v>93.9</v>
      </c>
      <c r="AJ31">
        <v>367</v>
      </c>
      <c r="AK31">
        <v>83.9</v>
      </c>
      <c r="AL31">
        <v>0</v>
      </c>
      <c r="AM31">
        <v>11</v>
      </c>
      <c r="AN31">
        <v>105</v>
      </c>
      <c r="AO31">
        <v>58</v>
      </c>
      <c r="AP31">
        <v>310</v>
      </c>
      <c r="AQ31">
        <v>107</v>
      </c>
      <c r="AR31">
        <v>186</v>
      </c>
      <c r="AS31">
        <v>82</v>
      </c>
      <c r="AT31">
        <v>18</v>
      </c>
      <c r="AU31">
        <v>10.6</v>
      </c>
      <c r="AV31">
        <v>3.7</v>
      </c>
      <c r="AW31">
        <v>2.8</v>
      </c>
      <c r="AX31">
        <v>25850</v>
      </c>
      <c r="AY31">
        <v>4499</v>
      </c>
      <c r="AZ31">
        <v>10</v>
      </c>
      <c r="BA31">
        <v>5.8</v>
      </c>
      <c r="BB31">
        <v>11.6</v>
      </c>
      <c r="BC31">
        <v>3.9</v>
      </c>
      <c r="BD31">
        <v>28.1999999999999</v>
      </c>
      <c r="BE31">
        <v>7.8</v>
      </c>
      <c r="BF31">
        <v>8.6999999999999904</v>
      </c>
      <c r="BG31">
        <v>3.3</v>
      </c>
      <c r="BH31">
        <v>6.9</v>
      </c>
      <c r="BI31">
        <v>4.7</v>
      </c>
      <c r="BJ31">
        <v>27</v>
      </c>
      <c r="BK31">
        <v>18.899999999999899</v>
      </c>
      <c r="BL31">
        <v>6.5</v>
      </c>
      <c r="BM31">
        <v>3.6</v>
      </c>
      <c r="BN31">
        <v>35.799999999999898</v>
      </c>
      <c r="BO31">
        <v>8.1</v>
      </c>
      <c r="BP31">
        <v>0</v>
      </c>
      <c r="BQ31">
        <v>2.9</v>
      </c>
      <c r="BR31">
        <v>11.1</v>
      </c>
      <c r="BS31">
        <v>6.1</v>
      </c>
      <c r="BT31">
        <v>32.899999999999899</v>
      </c>
      <c r="BU31">
        <v>10.9</v>
      </c>
      <c r="BV31">
        <v>6</v>
      </c>
      <c r="BW31">
        <v>2.6</v>
      </c>
      <c r="BX31">
        <v>0.67789999999999995</v>
      </c>
      <c r="BY31">
        <v>0.14199999999999999</v>
      </c>
      <c r="BZ31">
        <v>0.6038</v>
      </c>
      <c r="CA31">
        <v>0.43059999999999998</v>
      </c>
      <c r="CB31">
        <v>1.8542000000000001</v>
      </c>
      <c r="CC31">
        <v>0.46560000000000001</v>
      </c>
      <c r="CD31">
        <v>0.307</v>
      </c>
      <c r="CE31">
        <v>0.88959999999999995</v>
      </c>
      <c r="CF31">
        <v>0.30009999999999998</v>
      </c>
      <c r="CG31">
        <v>0.44579999999999997</v>
      </c>
      <c r="CH31">
        <v>1.9426000000000001</v>
      </c>
      <c r="CI31">
        <v>0.44350000000000001</v>
      </c>
      <c r="CJ31">
        <v>0.443</v>
      </c>
      <c r="CK31">
        <v>0.67749999999999999</v>
      </c>
      <c r="CL31">
        <v>1.1205000000000001</v>
      </c>
      <c r="CM31">
        <v>0.5484</v>
      </c>
      <c r="CN31">
        <v>0.75680000000000003</v>
      </c>
      <c r="CO31">
        <v>0</v>
      </c>
      <c r="CP31">
        <v>0.84099999999999997</v>
      </c>
      <c r="CQ31">
        <v>0.65469999999999995</v>
      </c>
      <c r="CR31">
        <v>0.89790000000000003</v>
      </c>
      <c r="CS31">
        <v>3.1503000000000001</v>
      </c>
      <c r="CT31">
        <v>0.88119999999999998</v>
      </c>
      <c r="CU31">
        <v>8.0677000000000003</v>
      </c>
      <c r="CV31">
        <v>0.65749999999999997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167</v>
      </c>
      <c r="DR31">
        <v>115</v>
      </c>
      <c r="DS31">
        <v>5.4</v>
      </c>
      <c r="DT31">
        <v>3.8</v>
      </c>
      <c r="DU31">
        <v>2069</v>
      </c>
      <c r="DV31">
        <v>1.9461676671897001E-2</v>
      </c>
      <c r="DW31">
        <v>2.3041680397000001E-5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36081077908</v>
      </c>
      <c r="H32" t="s">
        <v>1854</v>
      </c>
      <c r="I32">
        <v>7.7412300000000003E-2</v>
      </c>
      <c r="J32">
        <v>4154</v>
      </c>
      <c r="K32">
        <v>522</v>
      </c>
      <c r="L32">
        <v>1451</v>
      </c>
      <c r="M32">
        <v>24</v>
      </c>
      <c r="N32">
        <v>1336</v>
      </c>
      <c r="O32">
        <v>91</v>
      </c>
      <c r="P32">
        <v>642</v>
      </c>
      <c r="Q32">
        <v>447</v>
      </c>
      <c r="R32">
        <v>196</v>
      </c>
      <c r="S32">
        <v>127</v>
      </c>
      <c r="T32">
        <v>19512</v>
      </c>
      <c r="U32">
        <v>3717</v>
      </c>
      <c r="V32">
        <v>349</v>
      </c>
      <c r="W32">
        <v>146</v>
      </c>
      <c r="X32">
        <v>327</v>
      </c>
      <c r="Y32">
        <v>147</v>
      </c>
      <c r="Z32">
        <v>960</v>
      </c>
      <c r="AA32">
        <v>258</v>
      </c>
      <c r="AB32">
        <v>185</v>
      </c>
      <c r="AC32">
        <v>92</v>
      </c>
      <c r="AD32">
        <v>79</v>
      </c>
      <c r="AE32">
        <v>58.1</v>
      </c>
      <c r="AF32">
        <v>2867</v>
      </c>
      <c r="AG32">
        <v>683.29999999999905</v>
      </c>
      <c r="AH32">
        <v>225</v>
      </c>
      <c r="AI32">
        <v>158.4</v>
      </c>
      <c r="AJ32">
        <v>1215</v>
      </c>
      <c r="AK32">
        <v>152</v>
      </c>
      <c r="AL32">
        <v>0</v>
      </c>
      <c r="AM32">
        <v>11</v>
      </c>
      <c r="AN32">
        <v>243</v>
      </c>
      <c r="AO32">
        <v>109.099999999999</v>
      </c>
      <c r="AP32">
        <v>443</v>
      </c>
      <c r="AQ32">
        <v>118</v>
      </c>
      <c r="AR32">
        <v>206</v>
      </c>
      <c r="AS32">
        <v>37</v>
      </c>
      <c r="AT32">
        <v>16.3</v>
      </c>
      <c r="AU32">
        <v>10.4</v>
      </c>
      <c r="AV32">
        <v>10.6999999999999</v>
      </c>
      <c r="AW32">
        <v>6.2</v>
      </c>
      <c r="AX32">
        <v>19512</v>
      </c>
      <c r="AY32">
        <v>3717</v>
      </c>
      <c r="AZ32">
        <v>14</v>
      </c>
      <c r="BA32">
        <v>5.4</v>
      </c>
      <c r="BB32">
        <v>7.9</v>
      </c>
      <c r="BC32">
        <v>3.7</v>
      </c>
      <c r="BD32">
        <v>23.1</v>
      </c>
      <c r="BE32">
        <v>5.5</v>
      </c>
      <c r="BF32">
        <v>4.5</v>
      </c>
      <c r="BG32">
        <v>2.2999999999999998</v>
      </c>
      <c r="BH32">
        <v>5.9</v>
      </c>
      <c r="BI32">
        <v>4.3</v>
      </c>
      <c r="BJ32">
        <v>69</v>
      </c>
      <c r="BK32">
        <v>14</v>
      </c>
      <c r="BL32">
        <v>5.8</v>
      </c>
      <c r="BM32">
        <v>4</v>
      </c>
      <c r="BN32">
        <v>83.7</v>
      </c>
      <c r="BO32">
        <v>10.4</v>
      </c>
      <c r="BP32">
        <v>0</v>
      </c>
      <c r="BQ32">
        <v>2</v>
      </c>
      <c r="BR32">
        <v>18.1999999999999</v>
      </c>
      <c r="BS32">
        <v>8.1</v>
      </c>
      <c r="BT32">
        <v>33.200000000000003</v>
      </c>
      <c r="BU32">
        <v>8.9</v>
      </c>
      <c r="BV32">
        <v>5</v>
      </c>
      <c r="BW32">
        <v>0.6</v>
      </c>
      <c r="BX32">
        <v>0.63449999999999995</v>
      </c>
      <c r="BY32">
        <v>0.78539999999999999</v>
      </c>
      <c r="BZ32">
        <v>0.81279999999999997</v>
      </c>
      <c r="CA32">
        <v>0.5958</v>
      </c>
      <c r="CB32">
        <v>2.8285</v>
      </c>
      <c r="CC32">
        <v>0.76229999999999998</v>
      </c>
      <c r="CD32">
        <v>0.1118</v>
      </c>
      <c r="CE32">
        <v>0.65180000000000005</v>
      </c>
      <c r="CF32">
        <v>3.2800000000000003E-2</v>
      </c>
      <c r="CG32">
        <v>0.37930000000000003</v>
      </c>
      <c r="CH32">
        <v>1.1757</v>
      </c>
      <c r="CI32">
        <v>9.0300000000000005E-2</v>
      </c>
      <c r="CJ32">
        <v>0.70240000000000002</v>
      </c>
      <c r="CK32">
        <v>0.6542</v>
      </c>
      <c r="CL32">
        <v>1.3567</v>
      </c>
      <c r="CM32">
        <v>0.67810000000000004</v>
      </c>
      <c r="CN32">
        <v>0.91039999999999999</v>
      </c>
      <c r="CO32">
        <v>0</v>
      </c>
      <c r="CP32">
        <v>0.94230000000000003</v>
      </c>
      <c r="CQ32">
        <v>0.65590000000000004</v>
      </c>
      <c r="CR32">
        <v>0.87690000000000001</v>
      </c>
      <c r="CS32">
        <v>3.3855</v>
      </c>
      <c r="CT32">
        <v>0.93630000000000002</v>
      </c>
      <c r="CU32">
        <v>8.7463999999999995</v>
      </c>
      <c r="CV32">
        <v>0.75060000000000004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1</v>
      </c>
      <c r="DM32">
        <v>0</v>
      </c>
      <c r="DN32">
        <v>0</v>
      </c>
      <c r="DO32">
        <v>2</v>
      </c>
      <c r="DP32">
        <v>2</v>
      </c>
      <c r="DQ32">
        <v>520</v>
      </c>
      <c r="DR32">
        <v>257</v>
      </c>
      <c r="DS32">
        <v>12.5</v>
      </c>
      <c r="DT32">
        <v>6.1</v>
      </c>
      <c r="DU32">
        <v>2736</v>
      </c>
      <c r="DV32">
        <v>1.9312712554280999E-2</v>
      </c>
      <c r="DW32">
        <v>2.1464558743000001E-5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36081080302</v>
      </c>
      <c r="H33" t="s">
        <v>1829</v>
      </c>
      <c r="I33">
        <v>0.16950229999999999</v>
      </c>
      <c r="J33">
        <v>3531</v>
      </c>
      <c r="K33">
        <v>421</v>
      </c>
      <c r="L33">
        <v>1147</v>
      </c>
      <c r="M33">
        <v>59</v>
      </c>
      <c r="N33">
        <v>1056</v>
      </c>
      <c r="O33">
        <v>93</v>
      </c>
      <c r="P33">
        <v>127</v>
      </c>
      <c r="Q33">
        <v>94</v>
      </c>
      <c r="R33">
        <v>129</v>
      </c>
      <c r="S33">
        <v>65</v>
      </c>
      <c r="T33">
        <v>27291</v>
      </c>
      <c r="U33">
        <v>3495</v>
      </c>
      <c r="V33">
        <v>551</v>
      </c>
      <c r="W33">
        <v>155</v>
      </c>
      <c r="X33">
        <v>579</v>
      </c>
      <c r="Y33">
        <v>123</v>
      </c>
      <c r="Z33">
        <v>571</v>
      </c>
      <c r="AA33">
        <v>209</v>
      </c>
      <c r="AB33">
        <v>323</v>
      </c>
      <c r="AC33">
        <v>125</v>
      </c>
      <c r="AD33">
        <v>49</v>
      </c>
      <c r="AE33">
        <v>50.1</v>
      </c>
      <c r="AF33">
        <v>2771</v>
      </c>
      <c r="AG33">
        <v>482.1</v>
      </c>
      <c r="AH33">
        <v>748</v>
      </c>
      <c r="AI33">
        <v>219.3</v>
      </c>
      <c r="AJ33">
        <v>0</v>
      </c>
      <c r="AK33">
        <v>15.6</v>
      </c>
      <c r="AL33">
        <v>0</v>
      </c>
      <c r="AM33">
        <v>11</v>
      </c>
      <c r="AN33">
        <v>113</v>
      </c>
      <c r="AO33">
        <v>69.299999999999898</v>
      </c>
      <c r="AP33">
        <v>144</v>
      </c>
      <c r="AQ33">
        <v>86</v>
      </c>
      <c r="AR33">
        <v>8</v>
      </c>
      <c r="AS33">
        <v>3</v>
      </c>
      <c r="AT33">
        <v>3.6</v>
      </c>
      <c r="AU33">
        <v>2.7</v>
      </c>
      <c r="AV33">
        <v>7.1</v>
      </c>
      <c r="AW33">
        <v>3.5</v>
      </c>
      <c r="AX33">
        <v>27291</v>
      </c>
      <c r="AY33">
        <v>3495</v>
      </c>
      <c r="AZ33">
        <v>20.399999999999899</v>
      </c>
      <c r="BA33">
        <v>5.0999999999999996</v>
      </c>
      <c r="BB33">
        <v>16.399999999999899</v>
      </c>
      <c r="BC33">
        <v>3.7</v>
      </c>
      <c r="BD33">
        <v>16.1999999999999</v>
      </c>
      <c r="BE33">
        <v>5.6</v>
      </c>
      <c r="BF33">
        <v>9.1</v>
      </c>
      <c r="BG33">
        <v>3.6</v>
      </c>
      <c r="BH33">
        <v>4.5999999999999996</v>
      </c>
      <c r="BI33">
        <v>4.7</v>
      </c>
      <c r="BJ33">
        <v>78.5</v>
      </c>
      <c r="BK33">
        <v>9.9</v>
      </c>
      <c r="BL33">
        <v>22.6999999999999</v>
      </c>
      <c r="BM33">
        <v>6.1</v>
      </c>
      <c r="BN33">
        <v>0</v>
      </c>
      <c r="BO33">
        <v>1.4</v>
      </c>
      <c r="BP33">
        <v>0</v>
      </c>
      <c r="BQ33">
        <v>2.6</v>
      </c>
      <c r="BR33">
        <v>10.6999999999999</v>
      </c>
      <c r="BS33">
        <v>6.5</v>
      </c>
      <c r="BT33">
        <v>13.6</v>
      </c>
      <c r="BU33">
        <v>7.9</v>
      </c>
      <c r="BV33">
        <v>0.2</v>
      </c>
      <c r="BW33">
        <v>0.1</v>
      </c>
      <c r="BX33">
        <v>0.10680000000000001</v>
      </c>
      <c r="BY33">
        <v>0.51980000000000004</v>
      </c>
      <c r="BZ33">
        <v>0.54700000000000004</v>
      </c>
      <c r="CA33">
        <v>0.75849999999999995</v>
      </c>
      <c r="CB33">
        <v>1.9321999999999999</v>
      </c>
      <c r="CC33">
        <v>0.4919</v>
      </c>
      <c r="CD33">
        <v>0.63570000000000004</v>
      </c>
      <c r="CE33">
        <v>0.17610000000000001</v>
      </c>
      <c r="CF33">
        <v>0.34029999999999999</v>
      </c>
      <c r="CG33">
        <v>0.27489999999999998</v>
      </c>
      <c r="CH33">
        <v>1.427</v>
      </c>
      <c r="CI33">
        <v>0.15310000000000001</v>
      </c>
      <c r="CJ33">
        <v>0.74419999999999997</v>
      </c>
      <c r="CK33">
        <v>0.92630000000000001</v>
      </c>
      <c r="CL33">
        <v>1.6705000000000001</v>
      </c>
      <c r="CM33">
        <v>0.88900000000000001</v>
      </c>
      <c r="CN33">
        <v>0</v>
      </c>
      <c r="CO33">
        <v>0</v>
      </c>
      <c r="CP33">
        <v>0.83089999999999997</v>
      </c>
      <c r="CQ33">
        <v>0.4612</v>
      </c>
      <c r="CR33">
        <v>0.43369999999999997</v>
      </c>
      <c r="CS33">
        <v>1.7258</v>
      </c>
      <c r="CT33">
        <v>0.28449999999999998</v>
      </c>
      <c r="CU33">
        <v>6.7556000000000003</v>
      </c>
      <c r="CV33">
        <v>0.45319999999999999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252</v>
      </c>
      <c r="DR33">
        <v>120</v>
      </c>
      <c r="DS33">
        <v>7.1</v>
      </c>
      <c r="DT33">
        <v>3.3</v>
      </c>
      <c r="DU33">
        <v>1743</v>
      </c>
      <c r="DV33">
        <v>2.6323255136065999E-2</v>
      </c>
      <c r="DW33">
        <v>1.5931983209999999E-5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36081122300</v>
      </c>
      <c r="H34" t="s">
        <v>1772</v>
      </c>
      <c r="I34">
        <v>0.1913927</v>
      </c>
      <c r="J34">
        <v>4043</v>
      </c>
      <c r="K34">
        <v>363</v>
      </c>
      <c r="L34">
        <v>1256</v>
      </c>
      <c r="M34">
        <v>46</v>
      </c>
      <c r="N34">
        <v>1206</v>
      </c>
      <c r="O34">
        <v>66</v>
      </c>
      <c r="P34">
        <v>530</v>
      </c>
      <c r="Q34">
        <v>352</v>
      </c>
      <c r="R34">
        <v>197</v>
      </c>
      <c r="S34">
        <v>95</v>
      </c>
      <c r="T34">
        <v>28099</v>
      </c>
      <c r="U34">
        <v>3825</v>
      </c>
      <c r="V34">
        <v>519</v>
      </c>
      <c r="W34">
        <v>129</v>
      </c>
      <c r="X34">
        <v>428</v>
      </c>
      <c r="Y34">
        <v>162</v>
      </c>
      <c r="Z34">
        <v>828</v>
      </c>
      <c r="AA34">
        <v>235</v>
      </c>
      <c r="AB34">
        <v>244</v>
      </c>
      <c r="AC34">
        <v>116</v>
      </c>
      <c r="AD34">
        <v>28</v>
      </c>
      <c r="AE34">
        <v>46.299999999999898</v>
      </c>
      <c r="AF34">
        <v>2509</v>
      </c>
      <c r="AG34">
        <v>534.29999999999905</v>
      </c>
      <c r="AH34">
        <v>598</v>
      </c>
      <c r="AI34">
        <v>198</v>
      </c>
      <c r="AJ34">
        <v>64</v>
      </c>
      <c r="AK34">
        <v>39.6</v>
      </c>
      <c r="AL34">
        <v>0</v>
      </c>
      <c r="AM34">
        <v>11</v>
      </c>
      <c r="AN34">
        <v>20</v>
      </c>
      <c r="AO34">
        <v>34.799999999999898</v>
      </c>
      <c r="AP34">
        <v>172</v>
      </c>
      <c r="AQ34">
        <v>86</v>
      </c>
      <c r="AR34">
        <v>0</v>
      </c>
      <c r="AS34">
        <v>11</v>
      </c>
      <c r="AT34">
        <v>13.1999999999999</v>
      </c>
      <c r="AU34">
        <v>8.8000000000000007</v>
      </c>
      <c r="AV34">
        <v>9.6</v>
      </c>
      <c r="AW34">
        <v>4.4000000000000004</v>
      </c>
      <c r="AX34">
        <v>28099</v>
      </c>
      <c r="AY34">
        <v>3825</v>
      </c>
      <c r="AZ34">
        <v>18.3</v>
      </c>
      <c r="BA34">
        <v>4.4000000000000004</v>
      </c>
      <c r="BB34">
        <v>10.6</v>
      </c>
      <c r="BC34">
        <v>4</v>
      </c>
      <c r="BD34">
        <v>20.5</v>
      </c>
      <c r="BE34">
        <v>5.5</v>
      </c>
      <c r="BF34">
        <v>6</v>
      </c>
      <c r="BG34">
        <v>2.9</v>
      </c>
      <c r="BH34">
        <v>2.2999999999999998</v>
      </c>
      <c r="BI34">
        <v>3.8</v>
      </c>
      <c r="BJ34">
        <v>62.1</v>
      </c>
      <c r="BK34">
        <v>12</v>
      </c>
      <c r="BL34">
        <v>15.8</v>
      </c>
      <c r="BM34">
        <v>5.0999999999999996</v>
      </c>
      <c r="BN34">
        <v>5.0999999999999996</v>
      </c>
      <c r="BO34">
        <v>3.1</v>
      </c>
      <c r="BP34">
        <v>0</v>
      </c>
      <c r="BQ34">
        <v>2.4</v>
      </c>
      <c r="BR34">
        <v>1.7</v>
      </c>
      <c r="BS34">
        <v>2.9</v>
      </c>
      <c r="BT34">
        <v>14.3</v>
      </c>
      <c r="BU34">
        <v>7</v>
      </c>
      <c r="BV34">
        <v>0</v>
      </c>
      <c r="BW34">
        <v>0.3</v>
      </c>
      <c r="BX34">
        <v>0.54090000000000005</v>
      </c>
      <c r="BY34">
        <v>0.72270000000000001</v>
      </c>
      <c r="BZ34">
        <v>0.5202</v>
      </c>
      <c r="CA34">
        <v>0.72150000000000003</v>
      </c>
      <c r="CB34">
        <v>2.5053000000000001</v>
      </c>
      <c r="CC34">
        <v>0.6663</v>
      </c>
      <c r="CD34">
        <v>0.24629999999999999</v>
      </c>
      <c r="CE34">
        <v>0.43369999999999997</v>
      </c>
      <c r="CF34">
        <v>8.7300000000000003E-2</v>
      </c>
      <c r="CG34">
        <v>0.1067</v>
      </c>
      <c r="CH34">
        <v>0.87390000000000001</v>
      </c>
      <c r="CI34">
        <v>5.16E-2</v>
      </c>
      <c r="CJ34">
        <v>0.66949999999999998</v>
      </c>
      <c r="CK34">
        <v>0.85340000000000005</v>
      </c>
      <c r="CL34">
        <v>1.5228999999999999</v>
      </c>
      <c r="CM34">
        <v>0.79020000000000001</v>
      </c>
      <c r="CN34">
        <v>0.43430000000000002</v>
      </c>
      <c r="CO34">
        <v>0</v>
      </c>
      <c r="CP34">
        <v>0.38279999999999997</v>
      </c>
      <c r="CQ34">
        <v>0.47439999999999999</v>
      </c>
      <c r="CR34">
        <v>0</v>
      </c>
      <c r="CS34">
        <v>1.2916000000000001</v>
      </c>
      <c r="CT34">
        <v>0.13719999999999999</v>
      </c>
      <c r="CU34">
        <v>6.1936</v>
      </c>
      <c r="CV34">
        <v>0.35970000000000002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395</v>
      </c>
      <c r="DR34">
        <v>137</v>
      </c>
      <c r="DS34">
        <v>9.8000000000000007</v>
      </c>
      <c r="DT34">
        <v>3.4</v>
      </c>
      <c r="DU34">
        <v>2370</v>
      </c>
      <c r="DV34">
        <v>3.4284611193736998E-2</v>
      </c>
      <c r="DW34">
        <v>5.2163073938999998E-5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36081122701</v>
      </c>
      <c r="H35" t="s">
        <v>1771</v>
      </c>
      <c r="I35">
        <v>0.27099649999999997</v>
      </c>
      <c r="J35">
        <v>11635</v>
      </c>
      <c r="K35">
        <v>1367</v>
      </c>
      <c r="L35">
        <v>4408</v>
      </c>
      <c r="M35">
        <v>174</v>
      </c>
      <c r="N35">
        <v>4274</v>
      </c>
      <c r="O35">
        <v>220</v>
      </c>
      <c r="P35">
        <v>1477</v>
      </c>
      <c r="Q35">
        <v>946</v>
      </c>
      <c r="R35">
        <v>723</v>
      </c>
      <c r="S35">
        <v>330</v>
      </c>
      <c r="T35">
        <v>31389</v>
      </c>
      <c r="U35">
        <v>6884</v>
      </c>
      <c r="V35">
        <v>961</v>
      </c>
      <c r="W35">
        <v>532</v>
      </c>
      <c r="X35">
        <v>1351</v>
      </c>
      <c r="Y35">
        <v>387</v>
      </c>
      <c r="Z35">
        <v>2550</v>
      </c>
      <c r="AA35">
        <v>769</v>
      </c>
      <c r="AB35">
        <v>1098</v>
      </c>
      <c r="AC35">
        <v>318</v>
      </c>
      <c r="AD35">
        <v>342</v>
      </c>
      <c r="AE35">
        <v>180.9</v>
      </c>
      <c r="AF35">
        <v>8160</v>
      </c>
      <c r="AG35">
        <v>1503.9</v>
      </c>
      <c r="AH35">
        <v>1801</v>
      </c>
      <c r="AI35">
        <v>670</v>
      </c>
      <c r="AJ35">
        <v>2758</v>
      </c>
      <c r="AK35">
        <v>412.8</v>
      </c>
      <c r="AL35">
        <v>0</v>
      </c>
      <c r="AM35">
        <v>18</v>
      </c>
      <c r="AN35">
        <v>368</v>
      </c>
      <c r="AO35">
        <v>242.3</v>
      </c>
      <c r="AP35">
        <v>984</v>
      </c>
      <c r="AQ35">
        <v>339</v>
      </c>
      <c r="AR35">
        <v>39</v>
      </c>
      <c r="AS35">
        <v>83</v>
      </c>
      <c r="AT35">
        <v>12.6999999999999</v>
      </c>
      <c r="AU35">
        <v>7.5</v>
      </c>
      <c r="AV35">
        <v>12.1</v>
      </c>
      <c r="AW35">
        <v>4.8</v>
      </c>
      <c r="AX35">
        <v>31389</v>
      </c>
      <c r="AY35">
        <v>6884</v>
      </c>
      <c r="AZ35">
        <v>11.5</v>
      </c>
      <c r="BA35">
        <v>5.8</v>
      </c>
      <c r="BB35">
        <v>11.6</v>
      </c>
      <c r="BC35">
        <v>3.8</v>
      </c>
      <c r="BD35">
        <v>21.899999999999899</v>
      </c>
      <c r="BE35">
        <v>6.1</v>
      </c>
      <c r="BF35">
        <v>9.4</v>
      </c>
      <c r="BG35">
        <v>2.9</v>
      </c>
      <c r="BH35">
        <v>8</v>
      </c>
      <c r="BI35">
        <v>4.2</v>
      </c>
      <c r="BJ35">
        <v>70.099999999999895</v>
      </c>
      <c r="BK35">
        <v>10</v>
      </c>
      <c r="BL35">
        <v>17</v>
      </c>
      <c r="BM35">
        <v>6.1</v>
      </c>
      <c r="BN35">
        <v>62.6</v>
      </c>
      <c r="BO35">
        <v>9</v>
      </c>
      <c r="BP35">
        <v>0</v>
      </c>
      <c r="BQ35">
        <v>0.7</v>
      </c>
      <c r="BR35">
        <v>8.6</v>
      </c>
      <c r="BS35">
        <v>5.7</v>
      </c>
      <c r="BT35">
        <v>23</v>
      </c>
      <c r="BU35">
        <v>7.7</v>
      </c>
      <c r="BV35">
        <v>0.3</v>
      </c>
      <c r="BW35">
        <v>0.7</v>
      </c>
      <c r="BX35">
        <v>0.5242</v>
      </c>
      <c r="BY35">
        <v>0.84560000000000002</v>
      </c>
      <c r="BZ35">
        <v>0.41349999999999998</v>
      </c>
      <c r="CA35">
        <v>0.49709999999999999</v>
      </c>
      <c r="CB35">
        <v>2.2805</v>
      </c>
      <c r="CC35">
        <v>0.59770000000000001</v>
      </c>
      <c r="CD35">
        <v>0.307</v>
      </c>
      <c r="CE35">
        <v>0.55110000000000003</v>
      </c>
      <c r="CF35">
        <v>0.37380000000000002</v>
      </c>
      <c r="CG35">
        <v>0.52429999999999999</v>
      </c>
      <c r="CH35">
        <v>1.7562</v>
      </c>
      <c r="CI35">
        <v>0.31929999999999997</v>
      </c>
      <c r="CJ35">
        <v>0.70650000000000002</v>
      </c>
      <c r="CK35">
        <v>0.86799999999999999</v>
      </c>
      <c r="CL35">
        <v>1.5745</v>
      </c>
      <c r="CM35">
        <v>0.82479999999999998</v>
      </c>
      <c r="CN35">
        <v>0.84250000000000003</v>
      </c>
      <c r="CO35">
        <v>0</v>
      </c>
      <c r="CP35">
        <v>0.77349999999999997</v>
      </c>
      <c r="CQ35">
        <v>0.57479999999999998</v>
      </c>
      <c r="CR35">
        <v>0.51029999999999998</v>
      </c>
      <c r="CS35">
        <v>2.7010000000000001</v>
      </c>
      <c r="CT35">
        <v>0.72130000000000005</v>
      </c>
      <c r="CU35">
        <v>8.3122000000000007</v>
      </c>
      <c r="CV35">
        <v>0.68969999999999998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1150</v>
      </c>
      <c r="DR35">
        <v>594</v>
      </c>
      <c r="DS35">
        <v>9.9</v>
      </c>
      <c r="DT35">
        <v>4.5999999999999996</v>
      </c>
      <c r="DU35">
        <v>5671</v>
      </c>
      <c r="DV35">
        <v>3.6946695538358998E-2</v>
      </c>
      <c r="DW35">
        <v>7.4380850197000004E-5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36081122702</v>
      </c>
      <c r="H36" t="s">
        <v>1770</v>
      </c>
      <c r="I36">
        <v>0.17364280000000001</v>
      </c>
      <c r="J36">
        <v>7504</v>
      </c>
      <c r="K36">
        <v>843</v>
      </c>
      <c r="L36">
        <v>2949</v>
      </c>
      <c r="M36">
        <v>92</v>
      </c>
      <c r="N36">
        <v>2907</v>
      </c>
      <c r="O36">
        <v>116</v>
      </c>
      <c r="P36">
        <v>2787</v>
      </c>
      <c r="Q36">
        <v>755</v>
      </c>
      <c r="R36">
        <v>553</v>
      </c>
      <c r="S36">
        <v>208</v>
      </c>
      <c r="T36">
        <v>15692</v>
      </c>
      <c r="U36">
        <v>2134</v>
      </c>
      <c r="V36">
        <v>1081</v>
      </c>
      <c r="W36">
        <v>347</v>
      </c>
      <c r="X36">
        <v>964</v>
      </c>
      <c r="Y36">
        <v>181</v>
      </c>
      <c r="Z36">
        <v>2008</v>
      </c>
      <c r="AA36">
        <v>513</v>
      </c>
      <c r="AB36">
        <v>1018</v>
      </c>
      <c r="AC36">
        <v>269</v>
      </c>
      <c r="AD36">
        <v>724</v>
      </c>
      <c r="AE36">
        <v>226.4</v>
      </c>
      <c r="AF36">
        <v>5757</v>
      </c>
      <c r="AG36">
        <v>992.6</v>
      </c>
      <c r="AH36">
        <v>956</v>
      </c>
      <c r="AI36">
        <v>316.10000000000002</v>
      </c>
      <c r="AJ36">
        <v>1798</v>
      </c>
      <c r="AK36">
        <v>300</v>
      </c>
      <c r="AL36">
        <v>0</v>
      </c>
      <c r="AM36">
        <v>16</v>
      </c>
      <c r="AN36">
        <v>241</v>
      </c>
      <c r="AO36">
        <v>158.80000000000001</v>
      </c>
      <c r="AP36">
        <v>1596</v>
      </c>
      <c r="AQ36">
        <v>251</v>
      </c>
      <c r="AR36">
        <v>0</v>
      </c>
      <c r="AS36">
        <v>16</v>
      </c>
      <c r="AT36">
        <v>37.1</v>
      </c>
      <c r="AU36">
        <v>8.4</v>
      </c>
      <c r="AV36">
        <v>17</v>
      </c>
      <c r="AW36">
        <v>6</v>
      </c>
      <c r="AX36">
        <v>15692</v>
      </c>
      <c r="AY36">
        <v>2134</v>
      </c>
      <c r="AZ36">
        <v>23</v>
      </c>
      <c r="BA36">
        <v>6.5</v>
      </c>
      <c r="BB36">
        <v>12.8</v>
      </c>
      <c r="BC36">
        <v>3</v>
      </c>
      <c r="BD36">
        <v>26.8</v>
      </c>
      <c r="BE36">
        <v>6.1</v>
      </c>
      <c r="BF36">
        <v>13.6</v>
      </c>
      <c r="BG36">
        <v>3.7</v>
      </c>
      <c r="BH36">
        <v>24.899999999999899</v>
      </c>
      <c r="BI36">
        <v>7.7</v>
      </c>
      <c r="BJ36">
        <v>76.7</v>
      </c>
      <c r="BK36">
        <v>10</v>
      </c>
      <c r="BL36">
        <v>13.8</v>
      </c>
      <c r="BM36">
        <v>4.3</v>
      </c>
      <c r="BN36">
        <v>61</v>
      </c>
      <c r="BO36">
        <v>10</v>
      </c>
      <c r="BP36">
        <v>0</v>
      </c>
      <c r="BQ36">
        <v>1</v>
      </c>
      <c r="BR36">
        <v>8.3000000000000007</v>
      </c>
      <c r="BS36">
        <v>5.5</v>
      </c>
      <c r="BT36">
        <v>54.899999999999899</v>
      </c>
      <c r="BU36">
        <v>8.3000000000000007</v>
      </c>
      <c r="BV36">
        <v>0</v>
      </c>
      <c r="BW36">
        <v>0.2</v>
      </c>
      <c r="BX36">
        <v>0.91339999999999999</v>
      </c>
      <c r="BY36">
        <v>0.9486</v>
      </c>
      <c r="BZ36">
        <v>0.90029999999999999</v>
      </c>
      <c r="CA36">
        <v>0.79790000000000005</v>
      </c>
      <c r="CB36">
        <v>3.5602999999999998</v>
      </c>
      <c r="CC36">
        <v>0.93559999999999999</v>
      </c>
      <c r="CD36">
        <v>0.38740000000000002</v>
      </c>
      <c r="CE36">
        <v>0.84289999999999998</v>
      </c>
      <c r="CF36">
        <v>0.70650000000000002</v>
      </c>
      <c r="CG36">
        <v>0.9526</v>
      </c>
      <c r="CH36">
        <v>2.8893</v>
      </c>
      <c r="CI36">
        <v>0.93400000000000005</v>
      </c>
      <c r="CJ36">
        <v>0.73480000000000001</v>
      </c>
      <c r="CK36">
        <v>0.82369999999999999</v>
      </c>
      <c r="CL36">
        <v>1.5585</v>
      </c>
      <c r="CM36">
        <v>0.81279999999999997</v>
      </c>
      <c r="CN36">
        <v>0.8367</v>
      </c>
      <c r="CO36">
        <v>0</v>
      </c>
      <c r="CP36">
        <v>0.76539999999999997</v>
      </c>
      <c r="CQ36">
        <v>0.79449999999999998</v>
      </c>
      <c r="CR36">
        <v>0</v>
      </c>
      <c r="CS36">
        <v>2.3967000000000001</v>
      </c>
      <c r="CT36">
        <v>0.57230000000000003</v>
      </c>
      <c r="CU36">
        <v>10.4048</v>
      </c>
      <c r="CV36">
        <v>0.91459999999999997</v>
      </c>
      <c r="CW36">
        <v>1</v>
      </c>
      <c r="CX36">
        <v>1</v>
      </c>
      <c r="CY36">
        <v>1</v>
      </c>
      <c r="CZ36">
        <v>0</v>
      </c>
      <c r="DA36">
        <v>3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</v>
      </c>
      <c r="DQ36">
        <v>590</v>
      </c>
      <c r="DR36">
        <v>205</v>
      </c>
      <c r="DS36">
        <v>7.9</v>
      </c>
      <c r="DT36">
        <v>2.8</v>
      </c>
      <c r="DU36">
        <v>3441</v>
      </c>
      <c r="DV36">
        <v>3.3699429876497003E-2</v>
      </c>
      <c r="DW36">
        <v>4.8041072344000002E-5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36081124100</v>
      </c>
      <c r="H37" t="s">
        <v>1853</v>
      </c>
      <c r="I37">
        <v>0.19277420000000001</v>
      </c>
      <c r="J37">
        <v>3621</v>
      </c>
      <c r="K37">
        <v>392</v>
      </c>
      <c r="L37">
        <v>1323</v>
      </c>
      <c r="M37">
        <v>47</v>
      </c>
      <c r="N37">
        <v>1181</v>
      </c>
      <c r="O37">
        <v>91</v>
      </c>
      <c r="P37">
        <v>531</v>
      </c>
      <c r="Q37">
        <v>252</v>
      </c>
      <c r="R37">
        <v>244</v>
      </c>
      <c r="S37">
        <v>113</v>
      </c>
      <c r="T37">
        <v>32498</v>
      </c>
      <c r="U37">
        <v>5082</v>
      </c>
      <c r="V37">
        <v>289</v>
      </c>
      <c r="W37">
        <v>126</v>
      </c>
      <c r="X37">
        <v>631</v>
      </c>
      <c r="Y37">
        <v>123</v>
      </c>
      <c r="Z37">
        <v>729</v>
      </c>
      <c r="AA37">
        <v>234</v>
      </c>
      <c r="AB37">
        <v>313</v>
      </c>
      <c r="AC37">
        <v>141</v>
      </c>
      <c r="AD37">
        <v>6</v>
      </c>
      <c r="AE37">
        <v>14.1999999999999</v>
      </c>
      <c r="AF37">
        <v>2396</v>
      </c>
      <c r="AG37">
        <v>494.19999999999902</v>
      </c>
      <c r="AH37">
        <v>511</v>
      </c>
      <c r="AI37">
        <v>183.4</v>
      </c>
      <c r="AJ37">
        <v>0</v>
      </c>
      <c r="AK37">
        <v>15.6</v>
      </c>
      <c r="AL37">
        <v>0</v>
      </c>
      <c r="AM37">
        <v>11</v>
      </c>
      <c r="AN37">
        <v>60</v>
      </c>
      <c r="AO37">
        <v>47.799999999999898</v>
      </c>
      <c r="AP37">
        <v>170</v>
      </c>
      <c r="AQ37">
        <v>61</v>
      </c>
      <c r="AR37">
        <v>6</v>
      </c>
      <c r="AS37">
        <v>5</v>
      </c>
      <c r="AT37">
        <v>14.6999999999999</v>
      </c>
      <c r="AU37">
        <v>6.9</v>
      </c>
      <c r="AV37">
        <v>12.6</v>
      </c>
      <c r="AW37">
        <v>5.3</v>
      </c>
      <c r="AX37">
        <v>32498</v>
      </c>
      <c r="AY37">
        <v>5082</v>
      </c>
      <c r="AZ37">
        <v>11.8</v>
      </c>
      <c r="BA37">
        <v>5</v>
      </c>
      <c r="BB37">
        <v>17.399999999999899</v>
      </c>
      <c r="BC37">
        <v>4</v>
      </c>
      <c r="BD37">
        <v>20.100000000000001</v>
      </c>
      <c r="BE37">
        <v>6.1</v>
      </c>
      <c r="BF37">
        <v>8.6999999999999904</v>
      </c>
      <c r="BG37">
        <v>3.9</v>
      </c>
      <c r="BH37">
        <v>0.5</v>
      </c>
      <c r="BI37">
        <v>1.2</v>
      </c>
      <c r="BJ37">
        <v>66.2</v>
      </c>
      <c r="BK37">
        <v>11.6</v>
      </c>
      <c r="BL37">
        <v>15.1</v>
      </c>
      <c r="BM37">
        <v>5.2</v>
      </c>
      <c r="BN37">
        <v>0</v>
      </c>
      <c r="BO37">
        <v>1.2</v>
      </c>
      <c r="BP37">
        <v>0</v>
      </c>
      <c r="BQ37">
        <v>2.2000000000000002</v>
      </c>
      <c r="BR37">
        <v>5.0999999999999996</v>
      </c>
      <c r="BS37">
        <v>4</v>
      </c>
      <c r="BT37">
        <v>14.4</v>
      </c>
      <c r="BU37">
        <v>5.2</v>
      </c>
      <c r="BV37">
        <v>0.2</v>
      </c>
      <c r="BW37">
        <v>0.1</v>
      </c>
      <c r="BX37">
        <v>0.58930000000000005</v>
      </c>
      <c r="BY37">
        <v>0.8599</v>
      </c>
      <c r="BZ37">
        <v>0.38179999999999997</v>
      </c>
      <c r="CA37">
        <v>0.50819999999999999</v>
      </c>
      <c r="CB37">
        <v>2.3391000000000002</v>
      </c>
      <c r="CC37">
        <v>0.61550000000000005</v>
      </c>
      <c r="CD37">
        <v>0.69869999999999999</v>
      </c>
      <c r="CE37">
        <v>0.4047</v>
      </c>
      <c r="CF37">
        <v>0.30009999999999998</v>
      </c>
      <c r="CG37">
        <v>2.7799999999999998E-2</v>
      </c>
      <c r="CH37">
        <v>1.4313</v>
      </c>
      <c r="CI37">
        <v>0.1545</v>
      </c>
      <c r="CJ37">
        <v>0.68779999999999997</v>
      </c>
      <c r="CK37">
        <v>0.84350000000000003</v>
      </c>
      <c r="CL37">
        <v>1.5313000000000001</v>
      </c>
      <c r="CM37">
        <v>0.79549999999999998</v>
      </c>
      <c r="CN37">
        <v>0</v>
      </c>
      <c r="CO37">
        <v>0</v>
      </c>
      <c r="CP37">
        <v>0.64739999999999998</v>
      </c>
      <c r="CQ37">
        <v>0.4763</v>
      </c>
      <c r="CR37">
        <v>0.3851</v>
      </c>
      <c r="CS37">
        <v>1.5087999999999999</v>
      </c>
      <c r="CT37">
        <v>0.20649999999999999</v>
      </c>
      <c r="CU37">
        <v>6.8106</v>
      </c>
      <c r="CV37">
        <v>0.4627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183</v>
      </c>
      <c r="DR37">
        <v>121</v>
      </c>
      <c r="DS37">
        <v>5.0999999999999996</v>
      </c>
      <c r="DT37">
        <v>3.4</v>
      </c>
      <c r="DU37">
        <v>1718</v>
      </c>
      <c r="DV37">
        <v>3.5848669212997002E-2</v>
      </c>
      <c r="DW37">
        <v>5.3276601776999999E-5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36081124700</v>
      </c>
      <c r="H38" t="s">
        <v>1852</v>
      </c>
      <c r="I38">
        <v>0.18634870000000001</v>
      </c>
      <c r="J38">
        <v>3450</v>
      </c>
      <c r="K38">
        <v>340</v>
      </c>
      <c r="L38">
        <v>1194</v>
      </c>
      <c r="M38">
        <v>25</v>
      </c>
      <c r="N38">
        <v>1125</v>
      </c>
      <c r="O38">
        <v>62</v>
      </c>
      <c r="P38">
        <v>489</v>
      </c>
      <c r="Q38">
        <v>295</v>
      </c>
      <c r="R38">
        <v>126</v>
      </c>
      <c r="S38">
        <v>72</v>
      </c>
      <c r="T38">
        <v>33221</v>
      </c>
      <c r="U38">
        <v>6182</v>
      </c>
      <c r="V38">
        <v>190</v>
      </c>
      <c r="W38">
        <v>83</v>
      </c>
      <c r="X38">
        <v>728</v>
      </c>
      <c r="Y38">
        <v>153</v>
      </c>
      <c r="Z38">
        <v>649</v>
      </c>
      <c r="AA38">
        <v>189</v>
      </c>
      <c r="AB38">
        <v>235</v>
      </c>
      <c r="AC38">
        <v>95</v>
      </c>
      <c r="AD38">
        <v>18</v>
      </c>
      <c r="AE38">
        <v>22.8</v>
      </c>
      <c r="AF38">
        <v>1463</v>
      </c>
      <c r="AG38">
        <v>458.8</v>
      </c>
      <c r="AH38">
        <v>357</v>
      </c>
      <c r="AI38">
        <v>114.7</v>
      </c>
      <c r="AJ38">
        <v>0</v>
      </c>
      <c r="AK38">
        <v>15.6</v>
      </c>
      <c r="AL38">
        <v>0</v>
      </c>
      <c r="AM38">
        <v>11</v>
      </c>
      <c r="AN38">
        <v>45</v>
      </c>
      <c r="AO38">
        <v>31</v>
      </c>
      <c r="AP38">
        <v>75</v>
      </c>
      <c r="AQ38">
        <v>52</v>
      </c>
      <c r="AR38">
        <v>16</v>
      </c>
      <c r="AS38">
        <v>17</v>
      </c>
      <c r="AT38">
        <v>14.1999999999999</v>
      </c>
      <c r="AU38">
        <v>8</v>
      </c>
      <c r="AV38">
        <v>7.4</v>
      </c>
      <c r="AW38">
        <v>4.2</v>
      </c>
      <c r="AX38">
        <v>33221</v>
      </c>
      <c r="AY38">
        <v>6182</v>
      </c>
      <c r="AZ38">
        <v>7.7</v>
      </c>
      <c r="BA38">
        <v>3.2</v>
      </c>
      <c r="BB38">
        <v>21.1</v>
      </c>
      <c r="BC38">
        <v>5.2</v>
      </c>
      <c r="BD38">
        <v>18.8</v>
      </c>
      <c r="BE38">
        <v>5.2</v>
      </c>
      <c r="BF38">
        <v>6.8</v>
      </c>
      <c r="BG38">
        <v>2.7</v>
      </c>
      <c r="BH38">
        <v>1.6</v>
      </c>
      <c r="BI38">
        <v>2</v>
      </c>
      <c r="BJ38">
        <v>42.399999999999899</v>
      </c>
      <c r="BK38">
        <v>12.6</v>
      </c>
      <c r="BL38">
        <v>10.8</v>
      </c>
      <c r="BM38">
        <v>3.3</v>
      </c>
      <c r="BN38">
        <v>0</v>
      </c>
      <c r="BO38">
        <v>1.3</v>
      </c>
      <c r="BP38">
        <v>0</v>
      </c>
      <c r="BQ38">
        <v>2.5</v>
      </c>
      <c r="BR38">
        <v>4</v>
      </c>
      <c r="BS38">
        <v>2.7</v>
      </c>
      <c r="BT38">
        <v>6.7</v>
      </c>
      <c r="BU38">
        <v>4.5999999999999996</v>
      </c>
      <c r="BV38">
        <v>0.5</v>
      </c>
      <c r="BW38">
        <v>0.5</v>
      </c>
      <c r="BX38">
        <v>0.57479999999999998</v>
      </c>
      <c r="BY38">
        <v>0.54910000000000003</v>
      </c>
      <c r="BZ38">
        <v>0.36459999999999998</v>
      </c>
      <c r="CA38">
        <v>0.31440000000000001</v>
      </c>
      <c r="CB38">
        <v>1.8028999999999999</v>
      </c>
      <c r="CC38">
        <v>0.4491</v>
      </c>
      <c r="CD38">
        <v>0.87439999999999996</v>
      </c>
      <c r="CE38">
        <v>0.31030000000000002</v>
      </c>
      <c r="CF38">
        <v>0.13819999999999999</v>
      </c>
      <c r="CG38">
        <v>6.6100000000000006E-2</v>
      </c>
      <c r="CH38">
        <v>1.389</v>
      </c>
      <c r="CI38">
        <v>0.14030000000000001</v>
      </c>
      <c r="CJ38">
        <v>0.57040000000000002</v>
      </c>
      <c r="CK38">
        <v>0.77529999999999999</v>
      </c>
      <c r="CL38">
        <v>1.3458000000000001</v>
      </c>
      <c r="CM38">
        <v>0.67010000000000003</v>
      </c>
      <c r="CN38">
        <v>0</v>
      </c>
      <c r="CO38">
        <v>0</v>
      </c>
      <c r="CP38">
        <v>0.58789999999999998</v>
      </c>
      <c r="CQ38">
        <v>0.30270000000000002</v>
      </c>
      <c r="CR38">
        <v>0.57620000000000005</v>
      </c>
      <c r="CS38">
        <v>1.4668000000000001</v>
      </c>
      <c r="CT38">
        <v>0.19450000000000001</v>
      </c>
      <c r="CU38">
        <v>6.0045000000000002</v>
      </c>
      <c r="CV38">
        <v>0.32590000000000002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75</v>
      </c>
      <c r="DR38">
        <v>45</v>
      </c>
      <c r="DS38">
        <v>2.2000000000000002</v>
      </c>
      <c r="DT38">
        <v>1.3</v>
      </c>
      <c r="DU38">
        <v>2574</v>
      </c>
      <c r="DV38">
        <v>3.1416310375196002E-2</v>
      </c>
      <c r="DW38">
        <v>5.1579957917999997E-5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36081125700</v>
      </c>
      <c r="H39" t="s">
        <v>1851</v>
      </c>
      <c r="I39">
        <v>0.12814490000000001</v>
      </c>
      <c r="J39">
        <v>3207</v>
      </c>
      <c r="K39">
        <v>431</v>
      </c>
      <c r="L39">
        <v>1000</v>
      </c>
      <c r="M39">
        <v>61</v>
      </c>
      <c r="N39">
        <v>898</v>
      </c>
      <c r="O39">
        <v>86</v>
      </c>
      <c r="P39">
        <v>651</v>
      </c>
      <c r="Q39">
        <v>284</v>
      </c>
      <c r="R39">
        <v>134</v>
      </c>
      <c r="S39">
        <v>64</v>
      </c>
      <c r="T39">
        <v>25247</v>
      </c>
      <c r="U39">
        <v>3871</v>
      </c>
      <c r="V39">
        <v>301</v>
      </c>
      <c r="W39">
        <v>128</v>
      </c>
      <c r="X39">
        <v>305</v>
      </c>
      <c r="Y39">
        <v>98</v>
      </c>
      <c r="Z39">
        <v>829</v>
      </c>
      <c r="AA39">
        <v>203</v>
      </c>
      <c r="AB39">
        <v>225</v>
      </c>
      <c r="AC39">
        <v>79</v>
      </c>
      <c r="AD39">
        <v>41</v>
      </c>
      <c r="AE39">
        <v>40</v>
      </c>
      <c r="AF39">
        <v>2430</v>
      </c>
      <c r="AG39">
        <v>493.3</v>
      </c>
      <c r="AH39">
        <v>470</v>
      </c>
      <c r="AI39">
        <v>163.19999999999899</v>
      </c>
      <c r="AJ39">
        <v>187</v>
      </c>
      <c r="AK39">
        <v>64.599999999999895</v>
      </c>
      <c r="AL39">
        <v>5</v>
      </c>
      <c r="AM39">
        <v>9</v>
      </c>
      <c r="AN39">
        <v>162</v>
      </c>
      <c r="AO39">
        <v>57.799999999999898</v>
      </c>
      <c r="AP39">
        <v>149</v>
      </c>
      <c r="AQ39">
        <v>67</v>
      </c>
      <c r="AR39">
        <v>136</v>
      </c>
      <c r="AS39">
        <v>69</v>
      </c>
      <c r="AT39">
        <v>21.1999999999999</v>
      </c>
      <c r="AU39">
        <v>8.3000000000000007</v>
      </c>
      <c r="AV39">
        <v>9.4</v>
      </c>
      <c r="AW39">
        <v>4.3</v>
      </c>
      <c r="AX39">
        <v>25247</v>
      </c>
      <c r="AY39">
        <v>3871</v>
      </c>
      <c r="AZ39">
        <v>14.1999999999999</v>
      </c>
      <c r="BA39">
        <v>5.0999999999999996</v>
      </c>
      <c r="BB39">
        <v>9.5</v>
      </c>
      <c r="BC39">
        <v>2.8</v>
      </c>
      <c r="BD39">
        <v>25.8</v>
      </c>
      <c r="BE39">
        <v>5.3</v>
      </c>
      <c r="BF39">
        <v>7.3</v>
      </c>
      <c r="BG39">
        <v>2.5</v>
      </c>
      <c r="BH39">
        <v>4.5999999999999996</v>
      </c>
      <c r="BI39">
        <v>4.4000000000000004</v>
      </c>
      <c r="BJ39">
        <v>75.799999999999898</v>
      </c>
      <c r="BK39">
        <v>11.5</v>
      </c>
      <c r="BL39">
        <v>16</v>
      </c>
      <c r="BM39">
        <v>5.0999999999999996</v>
      </c>
      <c r="BN39">
        <v>18.6999999999999</v>
      </c>
      <c r="BO39">
        <v>6.4</v>
      </c>
      <c r="BP39">
        <v>0.5</v>
      </c>
      <c r="BQ39">
        <v>0.9</v>
      </c>
      <c r="BR39">
        <v>18</v>
      </c>
      <c r="BS39">
        <v>6.2</v>
      </c>
      <c r="BT39">
        <v>16.600000000000001</v>
      </c>
      <c r="BU39">
        <v>7.4</v>
      </c>
      <c r="BV39">
        <v>4.2</v>
      </c>
      <c r="BW39">
        <v>2.1</v>
      </c>
      <c r="BX39">
        <v>0.73719999999999997</v>
      </c>
      <c r="BY39">
        <v>0.71250000000000002</v>
      </c>
      <c r="BZ39">
        <v>0.62439999999999996</v>
      </c>
      <c r="CA39">
        <v>0.60340000000000005</v>
      </c>
      <c r="CB39">
        <v>2.6776</v>
      </c>
      <c r="CC39">
        <v>0.72009999999999996</v>
      </c>
      <c r="CD39">
        <v>0.18859999999999999</v>
      </c>
      <c r="CE39">
        <v>0.81010000000000004</v>
      </c>
      <c r="CF39">
        <v>0.17430000000000001</v>
      </c>
      <c r="CG39">
        <v>0.27079999999999999</v>
      </c>
      <c r="CH39">
        <v>1.4439</v>
      </c>
      <c r="CI39">
        <v>0.15859999999999999</v>
      </c>
      <c r="CJ39">
        <v>0.73080000000000001</v>
      </c>
      <c r="CK39">
        <v>0.85629999999999995</v>
      </c>
      <c r="CL39">
        <v>1.5871</v>
      </c>
      <c r="CM39">
        <v>0.83420000000000005</v>
      </c>
      <c r="CN39">
        <v>0.65790000000000004</v>
      </c>
      <c r="CO39">
        <v>0.69899999999999995</v>
      </c>
      <c r="CP39">
        <v>0.94089999999999996</v>
      </c>
      <c r="CQ39">
        <v>0.50760000000000005</v>
      </c>
      <c r="CR39">
        <v>0.85750000000000004</v>
      </c>
      <c r="CS39">
        <v>3.6629</v>
      </c>
      <c r="CT39">
        <v>0.97929999999999995</v>
      </c>
      <c r="CU39">
        <v>9.3714999999999904</v>
      </c>
      <c r="CV39">
        <v>0.8236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1</v>
      </c>
      <c r="DQ39">
        <v>170</v>
      </c>
      <c r="DR39">
        <v>104</v>
      </c>
      <c r="DS39">
        <v>5.5</v>
      </c>
      <c r="DT39">
        <v>3.3</v>
      </c>
      <c r="DU39">
        <v>4410</v>
      </c>
      <c r="DV39">
        <v>2.5735592125995001E-2</v>
      </c>
      <c r="DW39">
        <v>3.5379058888000001E-5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36081126500</v>
      </c>
      <c r="H40" t="s">
        <v>1850</v>
      </c>
      <c r="I40">
        <v>7.7526600000000001E-2</v>
      </c>
      <c r="J40">
        <v>1473</v>
      </c>
      <c r="K40">
        <v>228</v>
      </c>
      <c r="L40">
        <v>587</v>
      </c>
      <c r="M40">
        <v>35</v>
      </c>
      <c r="N40">
        <v>528</v>
      </c>
      <c r="O40">
        <v>54</v>
      </c>
      <c r="P40">
        <v>257</v>
      </c>
      <c r="Q40">
        <v>115</v>
      </c>
      <c r="R40">
        <v>102</v>
      </c>
      <c r="S40">
        <v>44</v>
      </c>
      <c r="T40">
        <v>27776</v>
      </c>
      <c r="U40">
        <v>4921</v>
      </c>
      <c r="V40">
        <v>154</v>
      </c>
      <c r="W40">
        <v>75</v>
      </c>
      <c r="X40">
        <v>255</v>
      </c>
      <c r="Y40">
        <v>72</v>
      </c>
      <c r="Z40">
        <v>252</v>
      </c>
      <c r="AA40">
        <v>108</v>
      </c>
      <c r="AB40">
        <v>175</v>
      </c>
      <c r="AC40">
        <v>57</v>
      </c>
      <c r="AD40">
        <v>30</v>
      </c>
      <c r="AE40">
        <v>45.399999999999899</v>
      </c>
      <c r="AF40">
        <v>978</v>
      </c>
      <c r="AG40">
        <v>290.5</v>
      </c>
      <c r="AH40">
        <v>144</v>
      </c>
      <c r="AI40">
        <v>78.2</v>
      </c>
      <c r="AJ40">
        <v>114</v>
      </c>
      <c r="AK40">
        <v>42.799999999999898</v>
      </c>
      <c r="AL40">
        <v>0</v>
      </c>
      <c r="AM40">
        <v>11</v>
      </c>
      <c r="AN40">
        <v>22</v>
      </c>
      <c r="AO40">
        <v>17.5</v>
      </c>
      <c r="AP40">
        <v>161</v>
      </c>
      <c r="AQ40">
        <v>61</v>
      </c>
      <c r="AR40">
        <v>0</v>
      </c>
      <c r="AS40">
        <v>11</v>
      </c>
      <c r="AT40">
        <v>17.600000000000001</v>
      </c>
      <c r="AU40">
        <v>7.7</v>
      </c>
      <c r="AV40">
        <v>13</v>
      </c>
      <c r="AW40">
        <v>5.6</v>
      </c>
      <c r="AX40">
        <v>27776</v>
      </c>
      <c r="AY40">
        <v>4921</v>
      </c>
      <c r="AZ40">
        <v>15</v>
      </c>
      <c r="BA40">
        <v>7.2</v>
      </c>
      <c r="BB40">
        <v>17.3</v>
      </c>
      <c r="BC40">
        <v>5.4</v>
      </c>
      <c r="BD40">
        <v>17.100000000000001</v>
      </c>
      <c r="BE40">
        <v>6.8</v>
      </c>
      <c r="BF40">
        <v>11.9</v>
      </c>
      <c r="BG40">
        <v>4.0999999999999996</v>
      </c>
      <c r="BH40">
        <v>5.7</v>
      </c>
      <c r="BI40">
        <v>8.6</v>
      </c>
      <c r="BJ40">
        <v>66.400000000000006</v>
      </c>
      <c r="BK40">
        <v>16.8</v>
      </c>
      <c r="BL40">
        <v>10.1</v>
      </c>
      <c r="BM40">
        <v>5.3</v>
      </c>
      <c r="BN40">
        <v>19.399999999999899</v>
      </c>
      <c r="BO40">
        <v>7.2</v>
      </c>
      <c r="BP40">
        <v>0</v>
      </c>
      <c r="BQ40">
        <v>5</v>
      </c>
      <c r="BR40">
        <v>4.2</v>
      </c>
      <c r="BS40">
        <v>3.3</v>
      </c>
      <c r="BT40">
        <v>30.5</v>
      </c>
      <c r="BU40">
        <v>10</v>
      </c>
      <c r="BV40">
        <v>0</v>
      </c>
      <c r="BW40">
        <v>0.7</v>
      </c>
      <c r="BX40">
        <v>0.66690000000000005</v>
      </c>
      <c r="BY40">
        <v>0.87060000000000004</v>
      </c>
      <c r="BZ40">
        <v>0.53010000000000002</v>
      </c>
      <c r="CA40">
        <v>0.63139999999999996</v>
      </c>
      <c r="CB40">
        <v>2.6991000000000001</v>
      </c>
      <c r="CC40">
        <v>0.72550000000000003</v>
      </c>
      <c r="CD40">
        <v>0.69279999999999997</v>
      </c>
      <c r="CE40">
        <v>0.21970000000000001</v>
      </c>
      <c r="CF40">
        <v>0.59450000000000003</v>
      </c>
      <c r="CG40">
        <v>0.35749999999999998</v>
      </c>
      <c r="CH40">
        <v>1.8644000000000001</v>
      </c>
      <c r="CI40">
        <v>0.38919999999999999</v>
      </c>
      <c r="CJ40">
        <v>0.69010000000000005</v>
      </c>
      <c r="CK40">
        <v>0.75860000000000005</v>
      </c>
      <c r="CL40">
        <v>1.4487000000000001</v>
      </c>
      <c r="CM40">
        <v>0.73870000000000002</v>
      </c>
      <c r="CN40">
        <v>0.66369999999999996</v>
      </c>
      <c r="CO40">
        <v>0</v>
      </c>
      <c r="CP40">
        <v>0.59819999999999995</v>
      </c>
      <c r="CQ40">
        <v>0.63580000000000003</v>
      </c>
      <c r="CR40">
        <v>0</v>
      </c>
      <c r="CS40">
        <v>1.8977999999999999</v>
      </c>
      <c r="CT40">
        <v>0.35510000000000003</v>
      </c>
      <c r="CU40">
        <v>7.9100999999999999</v>
      </c>
      <c r="CV40">
        <v>0.63270000000000004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87</v>
      </c>
      <c r="DR40">
        <v>47</v>
      </c>
      <c r="DS40">
        <v>5.9</v>
      </c>
      <c r="DT40">
        <v>3.2</v>
      </c>
      <c r="DU40">
        <v>2149</v>
      </c>
      <c r="DV40">
        <v>2.3706679938649999E-2</v>
      </c>
      <c r="DW40">
        <v>2.1569683633000001E-5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36081127700</v>
      </c>
      <c r="H41" t="s">
        <v>1849</v>
      </c>
      <c r="I41">
        <v>0.41278819999999999</v>
      </c>
      <c r="J41">
        <v>3403</v>
      </c>
      <c r="K41">
        <v>433</v>
      </c>
      <c r="L41">
        <v>1192</v>
      </c>
      <c r="M41">
        <v>18</v>
      </c>
      <c r="N41">
        <v>1041</v>
      </c>
      <c r="O41">
        <v>83</v>
      </c>
      <c r="P41">
        <v>230</v>
      </c>
      <c r="Q41">
        <v>256</v>
      </c>
      <c r="R41">
        <v>58</v>
      </c>
      <c r="S41">
        <v>58</v>
      </c>
      <c r="T41">
        <v>42854</v>
      </c>
      <c r="U41">
        <v>5901</v>
      </c>
      <c r="V41">
        <v>159</v>
      </c>
      <c r="W41">
        <v>101</v>
      </c>
      <c r="X41">
        <v>637</v>
      </c>
      <c r="Y41">
        <v>108</v>
      </c>
      <c r="Z41">
        <v>1058</v>
      </c>
      <c r="AA41">
        <v>263</v>
      </c>
      <c r="AB41">
        <v>222</v>
      </c>
      <c r="AC41">
        <v>90</v>
      </c>
      <c r="AD41">
        <v>19</v>
      </c>
      <c r="AE41">
        <v>21.6</v>
      </c>
      <c r="AF41">
        <v>757</v>
      </c>
      <c r="AG41">
        <v>580.1</v>
      </c>
      <c r="AH41">
        <v>126</v>
      </c>
      <c r="AI41">
        <v>90.599999999999895</v>
      </c>
      <c r="AJ41">
        <v>29</v>
      </c>
      <c r="AK41">
        <v>48.299999999999898</v>
      </c>
      <c r="AL41">
        <v>10</v>
      </c>
      <c r="AM41">
        <v>15</v>
      </c>
      <c r="AN41">
        <v>29</v>
      </c>
      <c r="AO41">
        <v>29.1999999999999</v>
      </c>
      <c r="AP41">
        <v>98</v>
      </c>
      <c r="AQ41">
        <v>65</v>
      </c>
      <c r="AR41">
        <v>40</v>
      </c>
      <c r="AS41">
        <v>16</v>
      </c>
      <c r="AT41">
        <v>6.8</v>
      </c>
      <c r="AU41">
        <v>7.4</v>
      </c>
      <c r="AV41">
        <v>4</v>
      </c>
      <c r="AW41">
        <v>3.7</v>
      </c>
      <c r="AX41">
        <v>42854</v>
      </c>
      <c r="AY41">
        <v>5901</v>
      </c>
      <c r="AZ41">
        <v>7.7</v>
      </c>
      <c r="BA41">
        <v>4.7</v>
      </c>
      <c r="BB41">
        <v>18.6999999999999</v>
      </c>
      <c r="BC41">
        <v>4.2</v>
      </c>
      <c r="BD41">
        <v>31.1</v>
      </c>
      <c r="BE41">
        <v>6.6</v>
      </c>
      <c r="BF41">
        <v>6.5</v>
      </c>
      <c r="BG41">
        <v>2.7</v>
      </c>
      <c r="BH41">
        <v>1.8</v>
      </c>
      <c r="BI41">
        <v>2.1</v>
      </c>
      <c r="BJ41">
        <v>22.1999999999999</v>
      </c>
      <c r="BK41">
        <v>16.8</v>
      </c>
      <c r="BL41">
        <v>3.9</v>
      </c>
      <c r="BM41">
        <v>2.7</v>
      </c>
      <c r="BN41">
        <v>2.4</v>
      </c>
      <c r="BO41">
        <v>4</v>
      </c>
      <c r="BP41">
        <v>0.8</v>
      </c>
      <c r="BQ41">
        <v>1.3</v>
      </c>
      <c r="BR41">
        <v>2.8</v>
      </c>
      <c r="BS41">
        <v>2.8</v>
      </c>
      <c r="BT41">
        <v>9.4</v>
      </c>
      <c r="BU41">
        <v>6.2</v>
      </c>
      <c r="BV41">
        <v>1.2</v>
      </c>
      <c r="BW41">
        <v>0.4</v>
      </c>
      <c r="BX41">
        <v>0.26979999999999998</v>
      </c>
      <c r="BY41">
        <v>0.16839999999999999</v>
      </c>
      <c r="BZ41">
        <v>0.17660000000000001</v>
      </c>
      <c r="CA41">
        <v>0.31440000000000001</v>
      </c>
      <c r="CB41">
        <v>0.92920000000000003</v>
      </c>
      <c r="CC41">
        <v>0.1754</v>
      </c>
      <c r="CD41">
        <v>0.77470000000000006</v>
      </c>
      <c r="CE41">
        <v>0.94279999999999997</v>
      </c>
      <c r="CF41">
        <v>0.1174</v>
      </c>
      <c r="CG41">
        <v>7.8E-2</v>
      </c>
      <c r="CH41">
        <v>1.9129</v>
      </c>
      <c r="CI41">
        <v>0.42309999999999998</v>
      </c>
      <c r="CJ41">
        <v>0.39150000000000001</v>
      </c>
      <c r="CK41">
        <v>0.56940000000000002</v>
      </c>
      <c r="CL41">
        <v>0.96089999999999998</v>
      </c>
      <c r="CM41">
        <v>0.4627</v>
      </c>
      <c r="CN41">
        <v>0.3322</v>
      </c>
      <c r="CO41">
        <v>0.75509999999999999</v>
      </c>
      <c r="CP41">
        <v>0.49769999999999998</v>
      </c>
      <c r="CQ41">
        <v>0.38179999999999997</v>
      </c>
      <c r="CR41">
        <v>0.72260000000000002</v>
      </c>
      <c r="CS41">
        <v>2.6892999999999998</v>
      </c>
      <c r="CT41">
        <v>0.7157</v>
      </c>
      <c r="CU41">
        <v>6.4923000000000002</v>
      </c>
      <c r="CV41">
        <v>0.41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129</v>
      </c>
      <c r="DR41">
        <v>85</v>
      </c>
      <c r="DS41">
        <v>3.8</v>
      </c>
      <c r="DT41">
        <v>2.5</v>
      </c>
      <c r="DU41">
        <v>2452</v>
      </c>
      <c r="DV41">
        <v>4.5664300607841997E-2</v>
      </c>
      <c r="DW41">
        <v>1.13174946719E-4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36081128300</v>
      </c>
      <c r="H42" t="s">
        <v>1848</v>
      </c>
      <c r="I42">
        <v>0.76136610000000005</v>
      </c>
      <c r="J42">
        <v>47</v>
      </c>
      <c r="K42">
        <v>18</v>
      </c>
      <c r="L42">
        <v>34</v>
      </c>
      <c r="M42">
        <v>13</v>
      </c>
      <c r="N42">
        <v>34</v>
      </c>
      <c r="O42">
        <v>13</v>
      </c>
      <c r="P42">
        <v>0</v>
      </c>
      <c r="Q42">
        <v>11</v>
      </c>
      <c r="R42">
        <v>0</v>
      </c>
      <c r="S42">
        <v>11</v>
      </c>
      <c r="T42">
        <v>53547</v>
      </c>
      <c r="U42">
        <v>33128</v>
      </c>
      <c r="V42">
        <v>4</v>
      </c>
      <c r="W42">
        <v>5</v>
      </c>
      <c r="X42">
        <v>21</v>
      </c>
      <c r="Y42">
        <v>13</v>
      </c>
      <c r="Z42">
        <v>0</v>
      </c>
      <c r="AA42">
        <v>11</v>
      </c>
      <c r="AB42">
        <v>8</v>
      </c>
      <c r="AC42">
        <v>8</v>
      </c>
      <c r="AD42">
        <v>0</v>
      </c>
      <c r="AE42">
        <v>15.6</v>
      </c>
      <c r="AF42">
        <v>8</v>
      </c>
      <c r="AG42">
        <v>26.1999999999999</v>
      </c>
      <c r="AH42">
        <v>0</v>
      </c>
      <c r="AI42">
        <v>44</v>
      </c>
      <c r="AJ42">
        <v>25</v>
      </c>
      <c r="AK42">
        <v>16.3</v>
      </c>
      <c r="AL42">
        <v>0</v>
      </c>
      <c r="AM42">
        <v>11</v>
      </c>
      <c r="AN42">
        <v>0</v>
      </c>
      <c r="AO42">
        <v>15.6</v>
      </c>
      <c r="AP42">
        <v>8</v>
      </c>
      <c r="AQ42">
        <v>8</v>
      </c>
      <c r="AR42">
        <v>0</v>
      </c>
      <c r="AS42">
        <v>11</v>
      </c>
      <c r="AT42">
        <v>0</v>
      </c>
      <c r="AU42">
        <v>41.6</v>
      </c>
      <c r="AV42">
        <v>0</v>
      </c>
      <c r="AW42">
        <v>55.899999999999899</v>
      </c>
      <c r="AX42">
        <v>53547</v>
      </c>
      <c r="AY42">
        <v>33128</v>
      </c>
      <c r="AZ42">
        <v>8.5</v>
      </c>
      <c r="BA42">
        <v>12.6</v>
      </c>
      <c r="BB42">
        <v>44.7</v>
      </c>
      <c r="BC42">
        <v>24.899999999999899</v>
      </c>
      <c r="BD42">
        <v>0</v>
      </c>
      <c r="BE42">
        <v>23.399999999999899</v>
      </c>
      <c r="BF42">
        <v>17</v>
      </c>
      <c r="BG42">
        <v>18.600000000000001</v>
      </c>
      <c r="BH42">
        <v>0</v>
      </c>
      <c r="BI42">
        <v>45.799999999999898</v>
      </c>
      <c r="BJ42">
        <v>17</v>
      </c>
      <c r="BK42">
        <v>55.299999999999898</v>
      </c>
      <c r="BL42">
        <v>0</v>
      </c>
      <c r="BM42">
        <v>93.599999999999895</v>
      </c>
      <c r="BN42">
        <v>73.5</v>
      </c>
      <c r="BO42">
        <v>38.799999999999898</v>
      </c>
      <c r="BP42">
        <v>0</v>
      </c>
      <c r="BQ42">
        <v>48.899999999999899</v>
      </c>
      <c r="BR42">
        <v>0</v>
      </c>
      <c r="BS42">
        <v>45.799999999999898</v>
      </c>
      <c r="BT42">
        <v>23.5</v>
      </c>
      <c r="BU42">
        <v>24.8</v>
      </c>
      <c r="BV42">
        <v>0</v>
      </c>
      <c r="BW42">
        <v>23.399999999999899</v>
      </c>
      <c r="BX42">
        <v>0</v>
      </c>
      <c r="BY42">
        <v>0</v>
      </c>
      <c r="BZ42">
        <v>9.4899999999999998E-2</v>
      </c>
      <c r="CA42">
        <v>0.35410000000000003</v>
      </c>
      <c r="CB42">
        <v>0.4491</v>
      </c>
      <c r="CC42">
        <v>4.6399999999999997E-2</v>
      </c>
      <c r="CD42">
        <v>0.99690000000000001</v>
      </c>
      <c r="CE42">
        <v>0</v>
      </c>
      <c r="CF42">
        <v>0.87029999999999996</v>
      </c>
      <c r="CG42">
        <v>0</v>
      </c>
      <c r="CH42">
        <v>1.8672</v>
      </c>
      <c r="CI42">
        <v>0.39090000000000003</v>
      </c>
      <c r="CJ42">
        <v>0.32079999999999997</v>
      </c>
      <c r="CK42">
        <v>0</v>
      </c>
      <c r="CL42">
        <v>0.32079999999999997</v>
      </c>
      <c r="CM42">
        <v>0.1376</v>
      </c>
      <c r="CN42">
        <v>0.875</v>
      </c>
      <c r="CO42">
        <v>0</v>
      </c>
      <c r="CP42">
        <v>0</v>
      </c>
      <c r="CQ42">
        <v>0.57769999999999999</v>
      </c>
      <c r="CR42">
        <v>0</v>
      </c>
      <c r="CS42">
        <v>1.4527000000000001</v>
      </c>
      <c r="CT42">
        <v>0.18970000000000001</v>
      </c>
      <c r="CU42">
        <v>4.0898000000000003</v>
      </c>
      <c r="CV42">
        <v>6.2799999999999995E-2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11</v>
      </c>
      <c r="DS42">
        <v>0</v>
      </c>
      <c r="DT42">
        <v>41.6</v>
      </c>
      <c r="DU42">
        <v>88</v>
      </c>
      <c r="DV42">
        <v>8.9933457452354995E-2</v>
      </c>
      <c r="DW42">
        <v>2.09966055435E-4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36081129102</v>
      </c>
      <c r="H43" t="s">
        <v>1847</v>
      </c>
      <c r="I43">
        <v>0.38296219999999997</v>
      </c>
      <c r="J43">
        <v>3624</v>
      </c>
      <c r="K43">
        <v>370</v>
      </c>
      <c r="L43">
        <v>1236</v>
      </c>
      <c r="M43">
        <v>49</v>
      </c>
      <c r="N43">
        <v>1175</v>
      </c>
      <c r="O43">
        <v>63</v>
      </c>
      <c r="P43">
        <v>245</v>
      </c>
      <c r="Q43">
        <v>208</v>
      </c>
      <c r="R43">
        <v>114</v>
      </c>
      <c r="S43">
        <v>57</v>
      </c>
      <c r="T43">
        <v>56995</v>
      </c>
      <c r="U43">
        <v>11831</v>
      </c>
      <c r="V43">
        <v>220</v>
      </c>
      <c r="W43">
        <v>160</v>
      </c>
      <c r="X43">
        <v>595</v>
      </c>
      <c r="Y43">
        <v>113</v>
      </c>
      <c r="Z43">
        <v>916</v>
      </c>
      <c r="AA43">
        <v>201</v>
      </c>
      <c r="AB43">
        <v>235</v>
      </c>
      <c r="AC43">
        <v>92</v>
      </c>
      <c r="AD43">
        <v>47</v>
      </c>
      <c r="AE43">
        <v>47.799999999999898</v>
      </c>
      <c r="AF43">
        <v>1506</v>
      </c>
      <c r="AG43">
        <v>478.89999999999901</v>
      </c>
      <c r="AH43">
        <v>296</v>
      </c>
      <c r="AI43">
        <v>169.3</v>
      </c>
      <c r="AJ43">
        <v>232</v>
      </c>
      <c r="AK43">
        <v>64.900000000000006</v>
      </c>
      <c r="AL43">
        <v>0</v>
      </c>
      <c r="AM43">
        <v>11</v>
      </c>
      <c r="AN43">
        <v>8</v>
      </c>
      <c r="AO43">
        <v>17</v>
      </c>
      <c r="AP43">
        <v>34</v>
      </c>
      <c r="AQ43">
        <v>31</v>
      </c>
      <c r="AR43">
        <v>8</v>
      </c>
      <c r="AS43">
        <v>4</v>
      </c>
      <c r="AT43">
        <v>6.8</v>
      </c>
      <c r="AU43">
        <v>5.8</v>
      </c>
      <c r="AV43">
        <v>6.3</v>
      </c>
      <c r="AW43">
        <v>3</v>
      </c>
      <c r="AX43">
        <v>56995</v>
      </c>
      <c r="AY43">
        <v>11831</v>
      </c>
      <c r="AZ43">
        <v>8.6999999999999904</v>
      </c>
      <c r="BA43">
        <v>6.1</v>
      </c>
      <c r="BB43">
        <v>16.399999999999899</v>
      </c>
      <c r="BC43">
        <v>3.9</v>
      </c>
      <c r="BD43">
        <v>25.3</v>
      </c>
      <c r="BE43">
        <v>4.9000000000000004</v>
      </c>
      <c r="BF43">
        <v>6.5</v>
      </c>
      <c r="BG43">
        <v>2.6</v>
      </c>
      <c r="BH43">
        <v>4</v>
      </c>
      <c r="BI43">
        <v>4.0999999999999996</v>
      </c>
      <c r="BJ43">
        <v>41.6</v>
      </c>
      <c r="BK43">
        <v>12.5</v>
      </c>
      <c r="BL43">
        <v>9</v>
      </c>
      <c r="BM43">
        <v>5</v>
      </c>
      <c r="BN43">
        <v>18.8</v>
      </c>
      <c r="BO43">
        <v>5.2</v>
      </c>
      <c r="BP43">
        <v>0</v>
      </c>
      <c r="BQ43">
        <v>2.4</v>
      </c>
      <c r="BR43">
        <v>0.7</v>
      </c>
      <c r="BS43">
        <v>1.4</v>
      </c>
      <c r="BT43">
        <v>2.9</v>
      </c>
      <c r="BU43">
        <v>2.6</v>
      </c>
      <c r="BV43">
        <v>0.2</v>
      </c>
      <c r="BW43">
        <v>0.1</v>
      </c>
      <c r="BX43">
        <v>0.26979999999999998</v>
      </c>
      <c r="BY43">
        <v>0.43130000000000002</v>
      </c>
      <c r="BZ43">
        <v>8.1500000000000003E-2</v>
      </c>
      <c r="CA43">
        <v>0.3644</v>
      </c>
      <c r="CB43">
        <v>1.1471</v>
      </c>
      <c r="CC43">
        <v>0.2429</v>
      </c>
      <c r="CD43">
        <v>0.63570000000000004</v>
      </c>
      <c r="CE43">
        <v>0.78190000000000004</v>
      </c>
      <c r="CF43">
        <v>0.1174</v>
      </c>
      <c r="CG43">
        <v>0.22670000000000001</v>
      </c>
      <c r="CH43">
        <v>1.7617</v>
      </c>
      <c r="CI43">
        <v>0.32100000000000001</v>
      </c>
      <c r="CJ43">
        <v>0.5655</v>
      </c>
      <c r="CK43">
        <v>0.73760000000000003</v>
      </c>
      <c r="CL43">
        <v>1.3030999999999999</v>
      </c>
      <c r="CM43">
        <v>0.64539999999999997</v>
      </c>
      <c r="CN43">
        <v>0.65880000000000005</v>
      </c>
      <c r="CO43">
        <v>0</v>
      </c>
      <c r="CP43">
        <v>0.23910000000000001</v>
      </c>
      <c r="CQ43">
        <v>0.1159</v>
      </c>
      <c r="CR43">
        <v>0.4294</v>
      </c>
      <c r="CS43">
        <v>1.4431</v>
      </c>
      <c r="CT43">
        <v>0.18640000000000001</v>
      </c>
      <c r="CU43">
        <v>5.6550000000000002</v>
      </c>
      <c r="CV43">
        <v>0.2631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118</v>
      </c>
      <c r="DR43">
        <v>61</v>
      </c>
      <c r="DS43">
        <v>3.3</v>
      </c>
      <c r="DT43">
        <v>1.7</v>
      </c>
      <c r="DU43">
        <v>1616</v>
      </c>
      <c r="DV43">
        <v>2.3817636719420002E-3</v>
      </c>
      <c r="DW43">
        <v>4.1154100000000002E-10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36081129103</v>
      </c>
      <c r="H44" t="s">
        <v>1846</v>
      </c>
      <c r="I44">
        <v>0.1770417</v>
      </c>
      <c r="J44">
        <v>3829</v>
      </c>
      <c r="K44">
        <v>309</v>
      </c>
      <c r="L44">
        <v>2045</v>
      </c>
      <c r="M44">
        <v>39</v>
      </c>
      <c r="N44">
        <v>1857</v>
      </c>
      <c r="O44">
        <v>100</v>
      </c>
      <c r="P44">
        <v>423</v>
      </c>
      <c r="Q44">
        <v>206</v>
      </c>
      <c r="R44">
        <v>177</v>
      </c>
      <c r="S44">
        <v>90</v>
      </c>
      <c r="T44">
        <v>39933</v>
      </c>
      <c r="U44">
        <v>4719</v>
      </c>
      <c r="V44">
        <v>180</v>
      </c>
      <c r="W44">
        <v>78</v>
      </c>
      <c r="X44">
        <v>873</v>
      </c>
      <c r="Y44">
        <v>131</v>
      </c>
      <c r="Z44">
        <v>729</v>
      </c>
      <c r="AA44">
        <v>155</v>
      </c>
      <c r="AB44">
        <v>483</v>
      </c>
      <c r="AC44">
        <v>117</v>
      </c>
      <c r="AD44">
        <v>77</v>
      </c>
      <c r="AE44">
        <v>49.2</v>
      </c>
      <c r="AF44">
        <v>1439</v>
      </c>
      <c r="AG44">
        <v>415</v>
      </c>
      <c r="AH44">
        <v>321</v>
      </c>
      <c r="AI44">
        <v>116.099999999999</v>
      </c>
      <c r="AJ44">
        <v>1668</v>
      </c>
      <c r="AK44">
        <v>77.900000000000006</v>
      </c>
      <c r="AL44">
        <v>0</v>
      </c>
      <c r="AM44">
        <v>11</v>
      </c>
      <c r="AN44">
        <v>38</v>
      </c>
      <c r="AO44">
        <v>26.899999999999899</v>
      </c>
      <c r="AP44">
        <v>278</v>
      </c>
      <c r="AQ44">
        <v>69</v>
      </c>
      <c r="AR44">
        <v>0</v>
      </c>
      <c r="AS44">
        <v>11</v>
      </c>
      <c r="AT44">
        <v>11</v>
      </c>
      <c r="AU44">
        <v>5.2</v>
      </c>
      <c r="AV44">
        <v>8.6</v>
      </c>
      <c r="AW44">
        <v>4.2</v>
      </c>
      <c r="AX44">
        <v>39933</v>
      </c>
      <c r="AY44">
        <v>4719</v>
      </c>
      <c r="AZ44">
        <v>6.1</v>
      </c>
      <c r="BA44">
        <v>2.6</v>
      </c>
      <c r="BB44">
        <v>22.8</v>
      </c>
      <c r="BC44">
        <v>3.4</v>
      </c>
      <c r="BD44">
        <v>19</v>
      </c>
      <c r="BE44">
        <v>3.7</v>
      </c>
      <c r="BF44">
        <v>12.6</v>
      </c>
      <c r="BG44">
        <v>3</v>
      </c>
      <c r="BH44">
        <v>4.0999999999999996</v>
      </c>
      <c r="BI44">
        <v>2.6</v>
      </c>
      <c r="BJ44">
        <v>37.6</v>
      </c>
      <c r="BK44">
        <v>10.4</v>
      </c>
      <c r="BL44">
        <v>9.1</v>
      </c>
      <c r="BM44">
        <v>3.2</v>
      </c>
      <c r="BN44">
        <v>81.599999999999895</v>
      </c>
      <c r="BO44">
        <v>3.5</v>
      </c>
      <c r="BP44">
        <v>0</v>
      </c>
      <c r="BQ44">
        <v>1.5</v>
      </c>
      <c r="BR44">
        <v>2</v>
      </c>
      <c r="BS44">
        <v>1.4</v>
      </c>
      <c r="BT44">
        <v>15</v>
      </c>
      <c r="BU44">
        <v>3.6</v>
      </c>
      <c r="BV44">
        <v>0</v>
      </c>
      <c r="BW44">
        <v>0.3</v>
      </c>
      <c r="BX44">
        <v>0.4632</v>
      </c>
      <c r="BY44">
        <v>0.65639999999999998</v>
      </c>
      <c r="BZ44">
        <v>0.21809999999999999</v>
      </c>
      <c r="CA44">
        <v>0.22969999999999999</v>
      </c>
      <c r="CB44">
        <v>1.5674999999999999</v>
      </c>
      <c r="CC44">
        <v>0.3735</v>
      </c>
      <c r="CD44">
        <v>0.91500000000000004</v>
      </c>
      <c r="CE44">
        <v>0.32329999999999998</v>
      </c>
      <c r="CF44">
        <v>0.6462</v>
      </c>
      <c r="CG44">
        <v>0.2387</v>
      </c>
      <c r="CH44">
        <v>2.1232000000000002</v>
      </c>
      <c r="CI44">
        <v>0.57140000000000002</v>
      </c>
      <c r="CJ44">
        <v>0.53690000000000004</v>
      </c>
      <c r="CK44">
        <v>0.73929999999999996</v>
      </c>
      <c r="CL44">
        <v>1.2762</v>
      </c>
      <c r="CM44">
        <v>0.63139999999999996</v>
      </c>
      <c r="CN44">
        <v>0.89870000000000005</v>
      </c>
      <c r="CO44">
        <v>0</v>
      </c>
      <c r="CP44">
        <v>0.42609999999999998</v>
      </c>
      <c r="CQ44">
        <v>0.48620000000000002</v>
      </c>
      <c r="CR44">
        <v>0</v>
      </c>
      <c r="CS44">
        <v>1.8109999999999999</v>
      </c>
      <c r="CT44">
        <v>0.3201</v>
      </c>
      <c r="CU44">
        <v>6.7778</v>
      </c>
      <c r="CV44">
        <v>0.45669999999999999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330</v>
      </c>
      <c r="DR44">
        <v>163</v>
      </c>
      <c r="DS44">
        <v>8.6</v>
      </c>
      <c r="DT44">
        <v>4.0999999999999996</v>
      </c>
      <c r="DU44">
        <v>2110</v>
      </c>
      <c r="DV44">
        <v>1.4784469257938001E-2</v>
      </c>
      <c r="DW44">
        <v>1.3315902639999999E-6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36081133300</v>
      </c>
      <c r="H45" t="s">
        <v>1845</v>
      </c>
      <c r="I45">
        <v>0.26848610000000001</v>
      </c>
      <c r="J45">
        <v>3727</v>
      </c>
      <c r="K45">
        <v>300</v>
      </c>
      <c r="L45">
        <v>1393</v>
      </c>
      <c r="M45">
        <v>30</v>
      </c>
      <c r="N45">
        <v>1301</v>
      </c>
      <c r="O45">
        <v>67</v>
      </c>
      <c r="P45">
        <v>360</v>
      </c>
      <c r="Q45">
        <v>168</v>
      </c>
      <c r="R45">
        <v>121</v>
      </c>
      <c r="S45">
        <v>57</v>
      </c>
      <c r="T45">
        <v>41163</v>
      </c>
      <c r="U45">
        <v>4870</v>
      </c>
      <c r="V45">
        <v>330</v>
      </c>
      <c r="W45">
        <v>95</v>
      </c>
      <c r="X45">
        <v>755</v>
      </c>
      <c r="Y45">
        <v>127</v>
      </c>
      <c r="Z45">
        <v>651</v>
      </c>
      <c r="AA45">
        <v>136</v>
      </c>
      <c r="AB45">
        <v>421</v>
      </c>
      <c r="AC45">
        <v>91</v>
      </c>
      <c r="AD45">
        <v>83</v>
      </c>
      <c r="AE45">
        <v>63.799999999999898</v>
      </c>
      <c r="AF45">
        <v>1745</v>
      </c>
      <c r="AG45">
        <v>496.8</v>
      </c>
      <c r="AH45">
        <v>316</v>
      </c>
      <c r="AI45">
        <v>123.299999999999</v>
      </c>
      <c r="AJ45">
        <v>28</v>
      </c>
      <c r="AK45">
        <v>24.1999999999999</v>
      </c>
      <c r="AL45">
        <v>0</v>
      </c>
      <c r="AM45">
        <v>11</v>
      </c>
      <c r="AN45">
        <v>28</v>
      </c>
      <c r="AO45">
        <v>28.1999999999999</v>
      </c>
      <c r="AP45">
        <v>124</v>
      </c>
      <c r="AQ45">
        <v>61</v>
      </c>
      <c r="AR45">
        <v>16</v>
      </c>
      <c r="AS45">
        <v>17</v>
      </c>
      <c r="AT45">
        <v>9.6999999999999904</v>
      </c>
      <c r="AU45">
        <v>4.5</v>
      </c>
      <c r="AV45">
        <v>7</v>
      </c>
      <c r="AW45">
        <v>3.3</v>
      </c>
      <c r="AX45">
        <v>41163</v>
      </c>
      <c r="AY45">
        <v>4870</v>
      </c>
      <c r="AZ45">
        <v>11.9</v>
      </c>
      <c r="BA45">
        <v>3.3</v>
      </c>
      <c r="BB45">
        <v>20.3</v>
      </c>
      <c r="BC45">
        <v>3.6</v>
      </c>
      <c r="BD45">
        <v>17.5</v>
      </c>
      <c r="BE45">
        <v>3.4</v>
      </c>
      <c r="BF45">
        <v>11.3</v>
      </c>
      <c r="BG45">
        <v>2.6</v>
      </c>
      <c r="BH45">
        <v>6.4</v>
      </c>
      <c r="BI45">
        <v>4.9000000000000004</v>
      </c>
      <c r="BJ45">
        <v>46.799999999999898</v>
      </c>
      <c r="BK45">
        <v>12.8</v>
      </c>
      <c r="BL45">
        <v>9</v>
      </c>
      <c r="BM45">
        <v>3.4</v>
      </c>
      <c r="BN45">
        <v>2</v>
      </c>
      <c r="BO45">
        <v>1.7</v>
      </c>
      <c r="BP45">
        <v>0</v>
      </c>
      <c r="BQ45">
        <v>2.1</v>
      </c>
      <c r="BR45">
        <v>2.2000000000000002</v>
      </c>
      <c r="BS45">
        <v>2.2000000000000002</v>
      </c>
      <c r="BT45">
        <v>9.5</v>
      </c>
      <c r="BU45">
        <v>4.5999999999999996</v>
      </c>
      <c r="BV45">
        <v>0.4</v>
      </c>
      <c r="BW45">
        <v>0.5</v>
      </c>
      <c r="BX45">
        <v>0.40679999999999999</v>
      </c>
      <c r="BY45">
        <v>0.51219999999999999</v>
      </c>
      <c r="BZ45">
        <v>0.19889999999999999</v>
      </c>
      <c r="CA45">
        <v>0.51280000000000003</v>
      </c>
      <c r="CB45">
        <v>1.6307</v>
      </c>
      <c r="CC45">
        <v>0.39360000000000001</v>
      </c>
      <c r="CD45">
        <v>0.84350000000000003</v>
      </c>
      <c r="CE45">
        <v>0.23580000000000001</v>
      </c>
      <c r="CF45">
        <v>0.54949999999999999</v>
      </c>
      <c r="CG45">
        <v>0.40839999999999999</v>
      </c>
      <c r="CH45">
        <v>2.0371000000000001</v>
      </c>
      <c r="CI45">
        <v>0.51459999999999995</v>
      </c>
      <c r="CJ45">
        <v>0.59819999999999995</v>
      </c>
      <c r="CK45">
        <v>0.73660000000000003</v>
      </c>
      <c r="CL45">
        <v>1.3348</v>
      </c>
      <c r="CM45">
        <v>0.66349999999999998</v>
      </c>
      <c r="CN45">
        <v>0.311</v>
      </c>
      <c r="CO45">
        <v>0</v>
      </c>
      <c r="CP45">
        <v>0.43719999999999998</v>
      </c>
      <c r="CQ45">
        <v>0.3851</v>
      </c>
      <c r="CR45">
        <v>0.55889999999999995</v>
      </c>
      <c r="CS45">
        <v>1.6920999999999999</v>
      </c>
      <c r="CT45">
        <v>0.26939999999999997</v>
      </c>
      <c r="CU45">
        <v>6.6947999999999999</v>
      </c>
      <c r="CV45">
        <v>0.443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168</v>
      </c>
      <c r="DR45">
        <v>126</v>
      </c>
      <c r="DS45">
        <v>4.5</v>
      </c>
      <c r="DT45">
        <v>3.3</v>
      </c>
      <c r="DU45">
        <v>1703</v>
      </c>
      <c r="DV45">
        <v>4.2675999425780001E-2</v>
      </c>
      <c r="DW45">
        <v>7.4123517408999998E-5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36081133900</v>
      </c>
      <c r="H46" t="s">
        <v>1844</v>
      </c>
      <c r="I46">
        <v>8.7340500000000001E-2</v>
      </c>
      <c r="J46">
        <v>1330</v>
      </c>
      <c r="K46">
        <v>177</v>
      </c>
      <c r="L46">
        <v>452</v>
      </c>
      <c r="M46">
        <v>20</v>
      </c>
      <c r="N46">
        <v>400</v>
      </c>
      <c r="O46">
        <v>34</v>
      </c>
      <c r="P46">
        <v>119</v>
      </c>
      <c r="Q46">
        <v>115</v>
      </c>
      <c r="R46">
        <v>67</v>
      </c>
      <c r="S46">
        <v>40</v>
      </c>
      <c r="T46">
        <v>36027</v>
      </c>
      <c r="U46">
        <v>5616</v>
      </c>
      <c r="V46">
        <v>95</v>
      </c>
      <c r="W46">
        <v>65</v>
      </c>
      <c r="X46">
        <v>274</v>
      </c>
      <c r="Y46">
        <v>72</v>
      </c>
      <c r="Z46">
        <v>249</v>
      </c>
      <c r="AA46">
        <v>68</v>
      </c>
      <c r="AB46">
        <v>102</v>
      </c>
      <c r="AC46">
        <v>35</v>
      </c>
      <c r="AD46">
        <v>27</v>
      </c>
      <c r="AE46">
        <v>27.3</v>
      </c>
      <c r="AF46">
        <v>580</v>
      </c>
      <c r="AG46">
        <v>226.9</v>
      </c>
      <c r="AH46">
        <v>101</v>
      </c>
      <c r="AI46">
        <v>69</v>
      </c>
      <c r="AJ46">
        <v>0</v>
      </c>
      <c r="AK46">
        <v>15.6</v>
      </c>
      <c r="AL46">
        <v>0</v>
      </c>
      <c r="AM46">
        <v>11</v>
      </c>
      <c r="AN46">
        <v>9</v>
      </c>
      <c r="AO46">
        <v>10.6</v>
      </c>
      <c r="AP46">
        <v>33</v>
      </c>
      <c r="AQ46">
        <v>24</v>
      </c>
      <c r="AR46">
        <v>7</v>
      </c>
      <c r="AS46">
        <v>4</v>
      </c>
      <c r="AT46">
        <v>8.9</v>
      </c>
      <c r="AU46">
        <v>8.4</v>
      </c>
      <c r="AV46">
        <v>10.4</v>
      </c>
      <c r="AW46">
        <v>5.7</v>
      </c>
      <c r="AX46">
        <v>36027</v>
      </c>
      <c r="AY46">
        <v>5616</v>
      </c>
      <c r="AZ46">
        <v>10.5</v>
      </c>
      <c r="BA46">
        <v>6.5</v>
      </c>
      <c r="BB46">
        <v>20.6</v>
      </c>
      <c r="BC46">
        <v>5.2</v>
      </c>
      <c r="BD46">
        <v>18.6999999999999</v>
      </c>
      <c r="BE46">
        <v>4.5</v>
      </c>
      <c r="BF46">
        <v>7.7</v>
      </c>
      <c r="BG46">
        <v>2.9</v>
      </c>
      <c r="BH46">
        <v>6.8</v>
      </c>
      <c r="BI46">
        <v>6.8</v>
      </c>
      <c r="BJ46">
        <v>43.6</v>
      </c>
      <c r="BK46">
        <v>16</v>
      </c>
      <c r="BL46">
        <v>8.1</v>
      </c>
      <c r="BM46">
        <v>5.5</v>
      </c>
      <c r="BN46">
        <v>0</v>
      </c>
      <c r="BO46">
        <v>3.4</v>
      </c>
      <c r="BP46">
        <v>0</v>
      </c>
      <c r="BQ46">
        <v>6.4</v>
      </c>
      <c r="BR46">
        <v>2.2999999999999998</v>
      </c>
      <c r="BS46">
        <v>2.7</v>
      </c>
      <c r="BT46">
        <v>8.3000000000000007</v>
      </c>
      <c r="BU46">
        <v>6</v>
      </c>
      <c r="BV46">
        <v>0.5</v>
      </c>
      <c r="BW46">
        <v>0.3</v>
      </c>
      <c r="BX46">
        <v>0.37169999999999997</v>
      </c>
      <c r="BY46">
        <v>0.77139999999999997</v>
      </c>
      <c r="BZ46">
        <v>0.29609999999999997</v>
      </c>
      <c r="CA46">
        <v>0.45450000000000002</v>
      </c>
      <c r="CB46">
        <v>1.8935999999999999</v>
      </c>
      <c r="CC46">
        <v>0.47889999999999999</v>
      </c>
      <c r="CD46">
        <v>0.85580000000000001</v>
      </c>
      <c r="CE46">
        <v>0.30499999999999999</v>
      </c>
      <c r="CF46">
        <v>0.20749999999999999</v>
      </c>
      <c r="CG46">
        <v>0.436</v>
      </c>
      <c r="CH46">
        <v>1.8043</v>
      </c>
      <c r="CI46">
        <v>0.34820000000000001</v>
      </c>
      <c r="CJ46">
        <v>0.57799999999999996</v>
      </c>
      <c r="CK46">
        <v>0.71889999999999998</v>
      </c>
      <c r="CL46">
        <v>1.2969999999999999</v>
      </c>
      <c r="CM46">
        <v>0.64190000000000003</v>
      </c>
      <c r="CN46">
        <v>0</v>
      </c>
      <c r="CO46">
        <v>0</v>
      </c>
      <c r="CP46">
        <v>0.4446</v>
      </c>
      <c r="CQ46">
        <v>0.35420000000000001</v>
      </c>
      <c r="CR46">
        <v>0.60189999999999999</v>
      </c>
      <c r="CS46">
        <v>1.4008</v>
      </c>
      <c r="CT46">
        <v>0.17050000000000001</v>
      </c>
      <c r="CU46">
        <v>6.3956999999999997</v>
      </c>
      <c r="CV46">
        <v>0.39279999999999998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138</v>
      </c>
      <c r="DR46">
        <v>97</v>
      </c>
      <c r="DS46">
        <v>10.4</v>
      </c>
      <c r="DT46">
        <v>6.8</v>
      </c>
      <c r="DU46">
        <v>714</v>
      </c>
      <c r="DV46">
        <v>1.9819785398652999E-2</v>
      </c>
      <c r="DW46">
        <v>2.4114933061000001E-5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36081134100</v>
      </c>
      <c r="H47" t="s">
        <v>1843</v>
      </c>
      <c r="I47">
        <v>0.22894809999999999</v>
      </c>
      <c r="J47">
        <v>3432</v>
      </c>
      <c r="K47">
        <v>334</v>
      </c>
      <c r="L47">
        <v>1107</v>
      </c>
      <c r="M47">
        <v>22</v>
      </c>
      <c r="N47">
        <v>1041</v>
      </c>
      <c r="O47">
        <v>54</v>
      </c>
      <c r="P47">
        <v>437</v>
      </c>
      <c r="Q47">
        <v>249</v>
      </c>
      <c r="R47">
        <v>147</v>
      </c>
      <c r="S47">
        <v>75</v>
      </c>
      <c r="T47">
        <v>29949</v>
      </c>
      <c r="U47">
        <v>3176</v>
      </c>
      <c r="V47">
        <v>320</v>
      </c>
      <c r="W47">
        <v>144</v>
      </c>
      <c r="X47">
        <v>502</v>
      </c>
      <c r="Y47">
        <v>96</v>
      </c>
      <c r="Z47">
        <v>665</v>
      </c>
      <c r="AA47">
        <v>178</v>
      </c>
      <c r="AB47">
        <v>268</v>
      </c>
      <c r="AC47">
        <v>107</v>
      </c>
      <c r="AD47">
        <v>35</v>
      </c>
      <c r="AE47">
        <v>41.5</v>
      </c>
      <c r="AF47">
        <v>2493</v>
      </c>
      <c r="AG47">
        <v>439.69999999999902</v>
      </c>
      <c r="AH47">
        <v>708</v>
      </c>
      <c r="AI47">
        <v>196.099999999999</v>
      </c>
      <c r="AJ47">
        <v>32</v>
      </c>
      <c r="AK47">
        <v>19.399999999999899</v>
      </c>
      <c r="AL47">
        <v>0</v>
      </c>
      <c r="AM47">
        <v>11</v>
      </c>
      <c r="AN47">
        <v>73</v>
      </c>
      <c r="AO47">
        <v>39.299999999999898</v>
      </c>
      <c r="AP47">
        <v>97</v>
      </c>
      <c r="AQ47">
        <v>58</v>
      </c>
      <c r="AR47">
        <v>0</v>
      </c>
      <c r="AS47">
        <v>11</v>
      </c>
      <c r="AT47">
        <v>12.6999999999999</v>
      </c>
      <c r="AU47">
        <v>6.9</v>
      </c>
      <c r="AV47">
        <v>8</v>
      </c>
      <c r="AW47">
        <v>4</v>
      </c>
      <c r="AX47">
        <v>29949</v>
      </c>
      <c r="AY47">
        <v>3176</v>
      </c>
      <c r="AZ47">
        <v>13.3</v>
      </c>
      <c r="BA47">
        <v>5.9</v>
      </c>
      <c r="BB47">
        <v>14.6</v>
      </c>
      <c r="BC47">
        <v>3.4</v>
      </c>
      <c r="BD47">
        <v>19.399999999999899</v>
      </c>
      <c r="BE47">
        <v>4.8</v>
      </c>
      <c r="BF47">
        <v>7.8</v>
      </c>
      <c r="BG47">
        <v>3.2</v>
      </c>
      <c r="BH47">
        <v>3.4</v>
      </c>
      <c r="BI47">
        <v>4</v>
      </c>
      <c r="BJ47">
        <v>72.599999999999895</v>
      </c>
      <c r="BK47">
        <v>10.6999999999999</v>
      </c>
      <c r="BL47">
        <v>21.3</v>
      </c>
      <c r="BM47">
        <v>5.5</v>
      </c>
      <c r="BN47">
        <v>2.9</v>
      </c>
      <c r="BO47">
        <v>1.8</v>
      </c>
      <c r="BP47">
        <v>0</v>
      </c>
      <c r="BQ47">
        <v>2.7</v>
      </c>
      <c r="BR47">
        <v>7</v>
      </c>
      <c r="BS47">
        <v>3.8</v>
      </c>
      <c r="BT47">
        <v>9.3000000000000007</v>
      </c>
      <c r="BU47">
        <v>5.7</v>
      </c>
      <c r="BV47">
        <v>0</v>
      </c>
      <c r="BW47">
        <v>0.3</v>
      </c>
      <c r="BX47">
        <v>0.5242</v>
      </c>
      <c r="BY47">
        <v>0.6048</v>
      </c>
      <c r="BZ47">
        <v>0.45850000000000002</v>
      </c>
      <c r="CA47">
        <v>0.57089999999999996</v>
      </c>
      <c r="CB47">
        <v>2.1583999999999999</v>
      </c>
      <c r="CC47">
        <v>0.56579999999999997</v>
      </c>
      <c r="CD47">
        <v>0.50429999999999997</v>
      </c>
      <c r="CE47">
        <v>0.34970000000000001</v>
      </c>
      <c r="CF47">
        <v>0.21560000000000001</v>
      </c>
      <c r="CG47">
        <v>0.1812</v>
      </c>
      <c r="CH47">
        <v>1.2507999999999999</v>
      </c>
      <c r="CI47">
        <v>0.1056</v>
      </c>
      <c r="CJ47">
        <v>0.71850000000000003</v>
      </c>
      <c r="CK47">
        <v>0.91520000000000001</v>
      </c>
      <c r="CL47">
        <v>1.6335999999999999</v>
      </c>
      <c r="CM47">
        <v>0.86529999999999996</v>
      </c>
      <c r="CN47">
        <v>0.35580000000000001</v>
      </c>
      <c r="CO47">
        <v>0</v>
      </c>
      <c r="CP47">
        <v>0.72670000000000001</v>
      </c>
      <c r="CQ47">
        <v>0.37840000000000001</v>
      </c>
      <c r="CR47">
        <v>0</v>
      </c>
      <c r="CS47">
        <v>1.4610000000000001</v>
      </c>
      <c r="CT47">
        <v>0.19259999999999999</v>
      </c>
      <c r="CU47">
        <v>6.5038</v>
      </c>
      <c r="CV47">
        <v>0.41249999999999998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436</v>
      </c>
      <c r="DR47">
        <v>228</v>
      </c>
      <c r="DS47">
        <v>12.6999999999999</v>
      </c>
      <c r="DT47">
        <v>6.2</v>
      </c>
      <c r="DU47">
        <v>5010</v>
      </c>
      <c r="DV47">
        <v>3.8510655201694E-2</v>
      </c>
      <c r="DW47">
        <v>6.2348217222999997E-5</v>
      </c>
    </row>
    <row r="48" spans="1:127" x14ac:dyDescent="0.2">
      <c r="A48">
        <v>49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36081134700</v>
      </c>
      <c r="H48" t="s">
        <v>1842</v>
      </c>
      <c r="I48">
        <v>0.41658709999999999</v>
      </c>
      <c r="J48">
        <v>10211</v>
      </c>
      <c r="K48">
        <v>685</v>
      </c>
      <c r="L48">
        <v>4072</v>
      </c>
      <c r="M48">
        <v>58</v>
      </c>
      <c r="N48">
        <v>3918</v>
      </c>
      <c r="O48">
        <v>124</v>
      </c>
      <c r="P48">
        <v>1511</v>
      </c>
      <c r="Q48">
        <v>612</v>
      </c>
      <c r="R48">
        <v>508</v>
      </c>
      <c r="S48">
        <v>220</v>
      </c>
      <c r="T48">
        <v>28470</v>
      </c>
      <c r="U48">
        <v>2821</v>
      </c>
      <c r="V48">
        <v>707</v>
      </c>
      <c r="W48">
        <v>282</v>
      </c>
      <c r="X48">
        <v>1369</v>
      </c>
      <c r="Y48">
        <v>269</v>
      </c>
      <c r="Z48">
        <v>1837</v>
      </c>
      <c r="AA48">
        <v>449</v>
      </c>
      <c r="AB48">
        <v>671</v>
      </c>
      <c r="AC48">
        <v>189</v>
      </c>
      <c r="AD48">
        <v>152</v>
      </c>
      <c r="AE48">
        <v>108.4</v>
      </c>
      <c r="AF48">
        <v>7897</v>
      </c>
      <c r="AG48">
        <v>851</v>
      </c>
      <c r="AH48">
        <v>1674</v>
      </c>
      <c r="AI48">
        <v>383</v>
      </c>
      <c r="AJ48">
        <v>1248</v>
      </c>
      <c r="AK48">
        <v>237.5</v>
      </c>
      <c r="AL48">
        <v>0</v>
      </c>
      <c r="AM48">
        <v>18</v>
      </c>
      <c r="AN48">
        <v>317</v>
      </c>
      <c r="AO48">
        <v>157.9</v>
      </c>
      <c r="AP48">
        <v>716</v>
      </c>
      <c r="AQ48">
        <v>184</v>
      </c>
      <c r="AR48">
        <v>10</v>
      </c>
      <c r="AS48">
        <v>5</v>
      </c>
      <c r="AT48">
        <v>15</v>
      </c>
      <c r="AU48">
        <v>6</v>
      </c>
      <c r="AV48">
        <v>9.1</v>
      </c>
      <c r="AW48">
        <v>3.7</v>
      </c>
      <c r="AX48">
        <v>28470</v>
      </c>
      <c r="AY48">
        <v>2821</v>
      </c>
      <c r="AZ48">
        <v>9.8000000000000007</v>
      </c>
      <c r="BA48">
        <v>3.8</v>
      </c>
      <c r="BB48">
        <v>13.4</v>
      </c>
      <c r="BC48">
        <v>2.9</v>
      </c>
      <c r="BD48">
        <v>18</v>
      </c>
      <c r="BE48">
        <v>4.2</v>
      </c>
      <c r="BF48">
        <v>6.6</v>
      </c>
      <c r="BG48">
        <v>1.9</v>
      </c>
      <c r="BH48">
        <v>3.9</v>
      </c>
      <c r="BI48">
        <v>2.8</v>
      </c>
      <c r="BJ48">
        <v>77.299999999999898</v>
      </c>
      <c r="BK48">
        <v>6.5</v>
      </c>
      <c r="BL48">
        <v>17.600000000000001</v>
      </c>
      <c r="BM48">
        <v>3.8</v>
      </c>
      <c r="BN48">
        <v>30.6</v>
      </c>
      <c r="BO48">
        <v>5.8</v>
      </c>
      <c r="BP48">
        <v>0</v>
      </c>
      <c r="BQ48">
        <v>0.7</v>
      </c>
      <c r="BR48">
        <v>8.1</v>
      </c>
      <c r="BS48">
        <v>4</v>
      </c>
      <c r="BT48">
        <v>18.3</v>
      </c>
      <c r="BU48">
        <v>4.7</v>
      </c>
      <c r="BV48">
        <v>0.1</v>
      </c>
      <c r="BW48">
        <v>0</v>
      </c>
      <c r="BX48">
        <v>0.5988</v>
      </c>
      <c r="BY48">
        <v>0.69269999999999998</v>
      </c>
      <c r="BZ48">
        <v>0.50800000000000001</v>
      </c>
      <c r="CA48">
        <v>0.42170000000000002</v>
      </c>
      <c r="CB48">
        <v>2.2212999999999998</v>
      </c>
      <c r="CC48">
        <v>0.57969999999999999</v>
      </c>
      <c r="CD48">
        <v>0.42609999999999998</v>
      </c>
      <c r="CE48">
        <v>0.26319999999999999</v>
      </c>
      <c r="CF48">
        <v>0.12620000000000001</v>
      </c>
      <c r="CG48">
        <v>0.21829999999999999</v>
      </c>
      <c r="CH48">
        <v>1.0338000000000001</v>
      </c>
      <c r="CI48">
        <v>6.8699999999999997E-2</v>
      </c>
      <c r="CJ48">
        <v>0.73760000000000003</v>
      </c>
      <c r="CK48">
        <v>0.87519999999999998</v>
      </c>
      <c r="CL48">
        <v>1.6129</v>
      </c>
      <c r="CM48">
        <v>0.85129999999999995</v>
      </c>
      <c r="CN48">
        <v>0.73680000000000001</v>
      </c>
      <c r="CO48">
        <v>0</v>
      </c>
      <c r="CP48">
        <v>0.75929999999999997</v>
      </c>
      <c r="CQ48">
        <v>0.5282</v>
      </c>
      <c r="CR48">
        <v>0.32850000000000001</v>
      </c>
      <c r="CS48">
        <v>2.3527999999999998</v>
      </c>
      <c r="CT48">
        <v>0.54979999999999996</v>
      </c>
      <c r="CU48">
        <v>7.2206999999999999</v>
      </c>
      <c r="CV48">
        <v>0.52900000000000003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1352</v>
      </c>
      <c r="DR48">
        <v>379</v>
      </c>
      <c r="DS48">
        <v>13.1999999999999</v>
      </c>
      <c r="DT48">
        <v>3.5</v>
      </c>
      <c r="DU48">
        <v>11501</v>
      </c>
      <c r="DV48">
        <v>4.5584770095015999E-2</v>
      </c>
      <c r="DW48">
        <v>1.14032597778E-4</v>
      </c>
    </row>
    <row r="49" spans="1:127" x14ac:dyDescent="0.2">
      <c r="A49">
        <v>50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36081136700</v>
      </c>
      <c r="H49" t="s">
        <v>1841</v>
      </c>
      <c r="I49">
        <v>0.29813909999999999</v>
      </c>
      <c r="J49">
        <v>5906</v>
      </c>
      <c r="K49">
        <v>673</v>
      </c>
      <c r="L49">
        <v>2498</v>
      </c>
      <c r="M49">
        <v>87</v>
      </c>
      <c r="N49">
        <v>2346</v>
      </c>
      <c r="O49">
        <v>143</v>
      </c>
      <c r="P49">
        <v>468</v>
      </c>
      <c r="Q49">
        <v>255</v>
      </c>
      <c r="R49">
        <v>201</v>
      </c>
      <c r="S49">
        <v>131</v>
      </c>
      <c r="T49">
        <v>33787</v>
      </c>
      <c r="U49">
        <v>5751</v>
      </c>
      <c r="V49">
        <v>595</v>
      </c>
      <c r="W49">
        <v>267</v>
      </c>
      <c r="X49">
        <v>1146</v>
      </c>
      <c r="Y49">
        <v>215</v>
      </c>
      <c r="Z49">
        <v>1098</v>
      </c>
      <c r="AA49">
        <v>312</v>
      </c>
      <c r="AB49">
        <v>592</v>
      </c>
      <c r="AC49">
        <v>164</v>
      </c>
      <c r="AD49">
        <v>122</v>
      </c>
      <c r="AE49">
        <v>99.099999999999895</v>
      </c>
      <c r="AF49">
        <v>4049</v>
      </c>
      <c r="AG49">
        <v>760.89999999999895</v>
      </c>
      <c r="AH49">
        <v>1041</v>
      </c>
      <c r="AI49">
        <v>316.39999999999901</v>
      </c>
      <c r="AJ49">
        <v>254</v>
      </c>
      <c r="AK49">
        <v>93.799999999999898</v>
      </c>
      <c r="AL49">
        <v>0</v>
      </c>
      <c r="AM49">
        <v>16</v>
      </c>
      <c r="AN49">
        <v>110</v>
      </c>
      <c r="AO49">
        <v>71.299999999999898</v>
      </c>
      <c r="AP49">
        <v>304</v>
      </c>
      <c r="AQ49">
        <v>118</v>
      </c>
      <c r="AR49">
        <v>19</v>
      </c>
      <c r="AS49">
        <v>21</v>
      </c>
      <c r="AT49">
        <v>7.9</v>
      </c>
      <c r="AU49">
        <v>4.5999999999999996</v>
      </c>
      <c r="AV49">
        <v>7.1</v>
      </c>
      <c r="AW49">
        <v>4.5</v>
      </c>
      <c r="AX49">
        <v>33787</v>
      </c>
      <c r="AY49">
        <v>5751</v>
      </c>
      <c r="AZ49">
        <v>13.4</v>
      </c>
      <c r="BA49">
        <v>5.7</v>
      </c>
      <c r="BB49">
        <v>19.399999999999899</v>
      </c>
      <c r="BC49">
        <v>4.4000000000000004</v>
      </c>
      <c r="BD49">
        <v>18.600000000000001</v>
      </c>
      <c r="BE49">
        <v>4.8</v>
      </c>
      <c r="BF49">
        <v>10</v>
      </c>
      <c r="BG49">
        <v>3</v>
      </c>
      <c r="BH49">
        <v>5.2</v>
      </c>
      <c r="BI49">
        <v>4.2</v>
      </c>
      <c r="BJ49">
        <v>68.599999999999895</v>
      </c>
      <c r="BK49">
        <v>10.1999999999999</v>
      </c>
      <c r="BL49">
        <v>18.100000000000001</v>
      </c>
      <c r="BM49">
        <v>5.0999999999999996</v>
      </c>
      <c r="BN49">
        <v>10.1999999999999</v>
      </c>
      <c r="BO49">
        <v>3.7</v>
      </c>
      <c r="BP49">
        <v>0</v>
      </c>
      <c r="BQ49">
        <v>1.2</v>
      </c>
      <c r="BR49">
        <v>4.7</v>
      </c>
      <c r="BS49">
        <v>3</v>
      </c>
      <c r="BT49">
        <v>13</v>
      </c>
      <c r="BU49">
        <v>4.9000000000000004</v>
      </c>
      <c r="BV49">
        <v>0.3</v>
      </c>
      <c r="BW49">
        <v>0.4</v>
      </c>
      <c r="BX49">
        <v>0.32229999999999998</v>
      </c>
      <c r="BY49">
        <v>0.51980000000000004</v>
      </c>
      <c r="BZ49">
        <v>0.35060000000000002</v>
      </c>
      <c r="CA49">
        <v>0.57440000000000002</v>
      </c>
      <c r="CB49">
        <v>1.7670999999999999</v>
      </c>
      <c r="CC49">
        <v>0.4395</v>
      </c>
      <c r="CD49">
        <v>0.80520000000000003</v>
      </c>
      <c r="CE49">
        <v>0.29649999999999999</v>
      </c>
      <c r="CF49">
        <v>0.43169999999999997</v>
      </c>
      <c r="CG49">
        <v>0.32150000000000001</v>
      </c>
      <c r="CH49">
        <v>1.8549</v>
      </c>
      <c r="CI49">
        <v>0.3826</v>
      </c>
      <c r="CJ49">
        <v>0.69950000000000001</v>
      </c>
      <c r="CK49">
        <v>0.88100000000000001</v>
      </c>
      <c r="CL49">
        <v>1.5805</v>
      </c>
      <c r="CM49">
        <v>0.82869999999999999</v>
      </c>
      <c r="CN49">
        <v>0.55169999999999997</v>
      </c>
      <c r="CO49">
        <v>0</v>
      </c>
      <c r="CP49">
        <v>0.62749999999999995</v>
      </c>
      <c r="CQ49">
        <v>0.45150000000000001</v>
      </c>
      <c r="CR49">
        <v>0.50019999999999998</v>
      </c>
      <c r="CS49">
        <v>2.1307999999999998</v>
      </c>
      <c r="CT49">
        <v>0.44750000000000001</v>
      </c>
      <c r="CU49">
        <v>7.3334000000000001</v>
      </c>
      <c r="CV49">
        <v>0.54579999999999995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378</v>
      </c>
      <c r="DR49">
        <v>147</v>
      </c>
      <c r="DS49">
        <v>6.4</v>
      </c>
      <c r="DT49">
        <v>2.5</v>
      </c>
      <c r="DU49">
        <v>4247</v>
      </c>
      <c r="DV49">
        <v>4.0378445847320003E-3</v>
      </c>
      <c r="DW49">
        <v>2.7050968699999998E-7</v>
      </c>
    </row>
    <row r="50" spans="1:127" x14ac:dyDescent="0.2">
      <c r="A50">
        <v>51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36081140300</v>
      </c>
      <c r="H50" t="s">
        <v>1840</v>
      </c>
      <c r="I50">
        <v>0.14452799999999999</v>
      </c>
      <c r="J50">
        <v>2099</v>
      </c>
      <c r="K50">
        <v>210</v>
      </c>
      <c r="L50">
        <v>838</v>
      </c>
      <c r="M50">
        <v>20</v>
      </c>
      <c r="N50">
        <v>791</v>
      </c>
      <c r="O50">
        <v>45</v>
      </c>
      <c r="P50">
        <v>188</v>
      </c>
      <c r="Q50">
        <v>107</v>
      </c>
      <c r="R50">
        <v>37</v>
      </c>
      <c r="S50">
        <v>27</v>
      </c>
      <c r="T50">
        <v>35129</v>
      </c>
      <c r="U50">
        <v>5662</v>
      </c>
      <c r="V50">
        <v>230</v>
      </c>
      <c r="W50">
        <v>74</v>
      </c>
      <c r="X50">
        <v>495</v>
      </c>
      <c r="Y50">
        <v>91</v>
      </c>
      <c r="Z50">
        <v>381</v>
      </c>
      <c r="AA50">
        <v>88</v>
      </c>
      <c r="AB50">
        <v>176</v>
      </c>
      <c r="AC50">
        <v>66</v>
      </c>
      <c r="AD50">
        <v>49</v>
      </c>
      <c r="AE50">
        <v>35.799999999999898</v>
      </c>
      <c r="AF50">
        <v>1445</v>
      </c>
      <c r="AG50">
        <v>258.69999999999902</v>
      </c>
      <c r="AH50">
        <v>347</v>
      </c>
      <c r="AI50">
        <v>97.4</v>
      </c>
      <c r="AJ50">
        <v>0</v>
      </c>
      <c r="AK50">
        <v>15.6</v>
      </c>
      <c r="AL50">
        <v>0</v>
      </c>
      <c r="AM50">
        <v>11</v>
      </c>
      <c r="AN50">
        <v>9</v>
      </c>
      <c r="AO50">
        <v>17</v>
      </c>
      <c r="AP50">
        <v>50</v>
      </c>
      <c r="AQ50">
        <v>21</v>
      </c>
      <c r="AR50">
        <v>0</v>
      </c>
      <c r="AS50">
        <v>11</v>
      </c>
      <c r="AT50">
        <v>9</v>
      </c>
      <c r="AU50">
        <v>4.9000000000000004</v>
      </c>
      <c r="AV50">
        <v>3.7</v>
      </c>
      <c r="AW50">
        <v>2.6</v>
      </c>
      <c r="AX50">
        <v>35129</v>
      </c>
      <c r="AY50">
        <v>5662</v>
      </c>
      <c r="AZ50">
        <v>14.1999999999999</v>
      </c>
      <c r="BA50">
        <v>4.2</v>
      </c>
      <c r="BB50">
        <v>23.6</v>
      </c>
      <c r="BC50">
        <v>3.9</v>
      </c>
      <c r="BD50">
        <v>18.1999999999999</v>
      </c>
      <c r="BE50">
        <v>3.8</v>
      </c>
      <c r="BF50">
        <v>8.4</v>
      </c>
      <c r="BG50">
        <v>3.3</v>
      </c>
      <c r="BH50">
        <v>6.2</v>
      </c>
      <c r="BI50">
        <v>4.5</v>
      </c>
      <c r="BJ50">
        <v>68.799999999999898</v>
      </c>
      <c r="BK50">
        <v>10.1999999999999</v>
      </c>
      <c r="BL50">
        <v>17.1999999999999</v>
      </c>
      <c r="BM50">
        <v>4.5</v>
      </c>
      <c r="BN50">
        <v>0</v>
      </c>
      <c r="BO50">
        <v>1.9</v>
      </c>
      <c r="BP50">
        <v>0</v>
      </c>
      <c r="BQ50">
        <v>3.5</v>
      </c>
      <c r="BR50">
        <v>1.1000000000000001</v>
      </c>
      <c r="BS50">
        <v>2.2000000000000002</v>
      </c>
      <c r="BT50">
        <v>6.3</v>
      </c>
      <c r="BU50">
        <v>2.7</v>
      </c>
      <c r="BV50">
        <v>0</v>
      </c>
      <c r="BW50">
        <v>0.5</v>
      </c>
      <c r="BX50">
        <v>0.37580000000000002</v>
      </c>
      <c r="BY50">
        <v>0.14199999999999999</v>
      </c>
      <c r="BZ50">
        <v>0.31900000000000001</v>
      </c>
      <c r="CA50">
        <v>0.60340000000000005</v>
      </c>
      <c r="CB50">
        <v>1.4401999999999999</v>
      </c>
      <c r="CC50">
        <v>0.33289999999999997</v>
      </c>
      <c r="CD50">
        <v>0.93079999999999996</v>
      </c>
      <c r="CE50">
        <v>0.27200000000000002</v>
      </c>
      <c r="CF50">
        <v>0.2727</v>
      </c>
      <c r="CG50">
        <v>0.39579999999999999</v>
      </c>
      <c r="CH50">
        <v>1.8713</v>
      </c>
      <c r="CI50">
        <v>0.39319999999999999</v>
      </c>
      <c r="CJ50">
        <v>0.70120000000000005</v>
      </c>
      <c r="CK50">
        <v>0.86939999999999995</v>
      </c>
      <c r="CL50">
        <v>1.5706</v>
      </c>
      <c r="CM50">
        <v>0.82150000000000001</v>
      </c>
      <c r="CN50">
        <v>0</v>
      </c>
      <c r="CO50">
        <v>0</v>
      </c>
      <c r="CP50">
        <v>0.31469999999999998</v>
      </c>
      <c r="CQ50">
        <v>0.28639999999999999</v>
      </c>
      <c r="CR50">
        <v>0</v>
      </c>
      <c r="CS50">
        <v>0.60099999999999998</v>
      </c>
      <c r="CT50">
        <v>2.4799999999999999E-2</v>
      </c>
      <c r="CU50">
        <v>5.4832000000000001</v>
      </c>
      <c r="CV50">
        <v>0.2394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177</v>
      </c>
      <c r="DR50">
        <v>80</v>
      </c>
      <c r="DS50">
        <v>8.4</v>
      </c>
      <c r="DT50">
        <v>3.9</v>
      </c>
      <c r="DU50">
        <v>864</v>
      </c>
      <c r="DV50">
        <v>1.4682898770210001E-3</v>
      </c>
      <c r="DW50">
        <v>4.4211730000000001E-9</v>
      </c>
    </row>
    <row r="51" spans="1:127" x14ac:dyDescent="0.2">
      <c r="A51">
        <v>52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36081023200</v>
      </c>
      <c r="H51" t="s">
        <v>1839</v>
      </c>
      <c r="I51">
        <v>0.12759509999999999</v>
      </c>
      <c r="J51">
        <v>5271</v>
      </c>
      <c r="K51">
        <v>548</v>
      </c>
      <c r="L51">
        <v>1898</v>
      </c>
      <c r="M51">
        <v>54</v>
      </c>
      <c r="N51">
        <v>1817</v>
      </c>
      <c r="O51">
        <v>89</v>
      </c>
      <c r="P51">
        <v>1026</v>
      </c>
      <c r="Q51">
        <v>389</v>
      </c>
      <c r="R51">
        <v>246</v>
      </c>
      <c r="S51">
        <v>101</v>
      </c>
      <c r="T51">
        <v>25481</v>
      </c>
      <c r="U51">
        <v>3264</v>
      </c>
      <c r="V51">
        <v>811</v>
      </c>
      <c r="W51">
        <v>251</v>
      </c>
      <c r="X51">
        <v>956</v>
      </c>
      <c r="Y51">
        <v>218</v>
      </c>
      <c r="Z51">
        <v>962</v>
      </c>
      <c r="AA51">
        <v>257</v>
      </c>
      <c r="AB51">
        <v>537</v>
      </c>
      <c r="AC51">
        <v>155</v>
      </c>
      <c r="AD51">
        <v>106</v>
      </c>
      <c r="AE51">
        <v>63.799999999999898</v>
      </c>
      <c r="AF51">
        <v>4567</v>
      </c>
      <c r="AG51">
        <v>591.29999999999905</v>
      </c>
      <c r="AH51">
        <v>661</v>
      </c>
      <c r="AI51">
        <v>196.5</v>
      </c>
      <c r="AJ51">
        <v>1197</v>
      </c>
      <c r="AK51">
        <v>108.799999999999</v>
      </c>
      <c r="AL51">
        <v>6</v>
      </c>
      <c r="AM51">
        <v>10</v>
      </c>
      <c r="AN51">
        <v>145</v>
      </c>
      <c r="AO51">
        <v>68</v>
      </c>
      <c r="AP51">
        <v>655</v>
      </c>
      <c r="AQ51">
        <v>125</v>
      </c>
      <c r="AR51">
        <v>359</v>
      </c>
      <c r="AS51">
        <v>138</v>
      </c>
      <c r="AT51">
        <v>20.899999999999899</v>
      </c>
      <c r="AU51">
        <v>7.4</v>
      </c>
      <c r="AV51">
        <v>8.8000000000000007</v>
      </c>
      <c r="AW51">
        <v>3.3</v>
      </c>
      <c r="AX51">
        <v>25481</v>
      </c>
      <c r="AY51">
        <v>3264</v>
      </c>
      <c r="AZ51">
        <v>20.5</v>
      </c>
      <c r="BA51">
        <v>5.5</v>
      </c>
      <c r="BB51">
        <v>18.100000000000001</v>
      </c>
      <c r="BC51">
        <v>3.7</v>
      </c>
      <c r="BD51">
        <v>18.3</v>
      </c>
      <c r="BE51">
        <v>4.5</v>
      </c>
      <c r="BF51">
        <v>10.9</v>
      </c>
      <c r="BG51">
        <v>3.2</v>
      </c>
      <c r="BH51">
        <v>5.8</v>
      </c>
      <c r="BI51">
        <v>3.5</v>
      </c>
      <c r="BJ51">
        <v>86.599999999999895</v>
      </c>
      <c r="BK51">
        <v>6.7</v>
      </c>
      <c r="BL51">
        <v>13.1</v>
      </c>
      <c r="BM51">
        <v>3.6</v>
      </c>
      <c r="BN51">
        <v>63.1</v>
      </c>
      <c r="BO51">
        <v>5.4</v>
      </c>
      <c r="BP51">
        <v>0.3</v>
      </c>
      <c r="BQ51">
        <v>0.5</v>
      </c>
      <c r="BR51">
        <v>8</v>
      </c>
      <c r="BS51">
        <v>3.7</v>
      </c>
      <c r="BT51">
        <v>36</v>
      </c>
      <c r="BU51">
        <v>6.9</v>
      </c>
      <c r="BV51">
        <v>6.8</v>
      </c>
      <c r="BW51">
        <v>2.5</v>
      </c>
      <c r="BX51">
        <v>0.73309999999999997</v>
      </c>
      <c r="BY51">
        <v>0.67310000000000003</v>
      </c>
      <c r="BZ51">
        <v>0.61660000000000004</v>
      </c>
      <c r="CA51">
        <v>0.75980000000000003</v>
      </c>
      <c r="CB51">
        <v>2.7826</v>
      </c>
      <c r="CC51">
        <v>0.74660000000000004</v>
      </c>
      <c r="CD51">
        <v>0.74239999999999995</v>
      </c>
      <c r="CE51">
        <v>0.27760000000000001</v>
      </c>
      <c r="CF51">
        <v>0.51200000000000001</v>
      </c>
      <c r="CG51">
        <v>0.3725</v>
      </c>
      <c r="CH51">
        <v>1.9045000000000001</v>
      </c>
      <c r="CI51">
        <v>0.41830000000000001</v>
      </c>
      <c r="CJ51">
        <v>0.79220000000000002</v>
      </c>
      <c r="CK51">
        <v>0.81140000000000001</v>
      </c>
      <c r="CL51">
        <v>1.6035999999999999</v>
      </c>
      <c r="CM51">
        <v>0.84489999999999998</v>
      </c>
      <c r="CN51">
        <v>0.84530000000000005</v>
      </c>
      <c r="CO51">
        <v>0.67849999999999999</v>
      </c>
      <c r="CP51">
        <v>0.75509999999999999</v>
      </c>
      <c r="CQ51">
        <v>0.67269999999999996</v>
      </c>
      <c r="CR51">
        <v>0.90900000000000003</v>
      </c>
      <c r="CS51">
        <v>3.8607</v>
      </c>
      <c r="CT51">
        <v>0.98780000000000001</v>
      </c>
      <c r="CU51">
        <v>10.151300000000001</v>
      </c>
      <c r="CV51">
        <v>0.89739999999999998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497</v>
      </c>
      <c r="DR51">
        <v>191</v>
      </c>
      <c r="DS51">
        <v>10.1</v>
      </c>
      <c r="DT51">
        <v>3.8</v>
      </c>
      <c r="DU51">
        <v>5933</v>
      </c>
      <c r="DV51">
        <v>2.7953982971002E-2</v>
      </c>
      <c r="DW51">
        <v>3.4793831992999997E-5</v>
      </c>
    </row>
    <row r="52" spans="1:127" x14ac:dyDescent="0.2">
      <c r="A52">
        <v>53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36081044602</v>
      </c>
      <c r="H52" t="s">
        <v>1838</v>
      </c>
      <c r="I52">
        <v>6.5666699999999995E-2</v>
      </c>
      <c r="J52">
        <v>4843</v>
      </c>
      <c r="K52">
        <v>534</v>
      </c>
      <c r="L52">
        <v>1463</v>
      </c>
      <c r="M52">
        <v>66</v>
      </c>
      <c r="N52">
        <v>1365</v>
      </c>
      <c r="O52">
        <v>81</v>
      </c>
      <c r="P52">
        <v>1886</v>
      </c>
      <c r="Q52">
        <v>515</v>
      </c>
      <c r="R52">
        <v>328</v>
      </c>
      <c r="S52">
        <v>146</v>
      </c>
      <c r="T52">
        <v>14015</v>
      </c>
      <c r="U52">
        <v>1809</v>
      </c>
      <c r="V52">
        <v>940</v>
      </c>
      <c r="W52">
        <v>221</v>
      </c>
      <c r="X52">
        <v>304</v>
      </c>
      <c r="Y52">
        <v>108</v>
      </c>
      <c r="Z52">
        <v>1329</v>
      </c>
      <c r="AA52">
        <v>310</v>
      </c>
      <c r="AB52">
        <v>611</v>
      </c>
      <c r="AC52">
        <v>222</v>
      </c>
      <c r="AD52">
        <v>230</v>
      </c>
      <c r="AE52">
        <v>92.599999999999895</v>
      </c>
      <c r="AF52">
        <v>4785</v>
      </c>
      <c r="AG52">
        <v>535.6</v>
      </c>
      <c r="AH52">
        <v>894</v>
      </c>
      <c r="AI52">
        <v>287.60000000000002</v>
      </c>
      <c r="AJ52">
        <v>1045</v>
      </c>
      <c r="AK52">
        <v>119.5</v>
      </c>
      <c r="AL52">
        <v>12</v>
      </c>
      <c r="AM52">
        <v>18</v>
      </c>
      <c r="AN52">
        <v>402</v>
      </c>
      <c r="AO52">
        <v>117.5</v>
      </c>
      <c r="AP52">
        <v>828</v>
      </c>
      <c r="AQ52">
        <v>123</v>
      </c>
      <c r="AR52">
        <v>520</v>
      </c>
      <c r="AS52">
        <v>271</v>
      </c>
      <c r="AT52">
        <v>40.399999999999899</v>
      </c>
      <c r="AU52">
        <v>8.9</v>
      </c>
      <c r="AV52">
        <v>13.8</v>
      </c>
      <c r="AW52">
        <v>5.9</v>
      </c>
      <c r="AX52">
        <v>14015</v>
      </c>
      <c r="AY52">
        <v>1809</v>
      </c>
      <c r="AZ52">
        <v>30.1999999999999</v>
      </c>
      <c r="BA52">
        <v>5.9</v>
      </c>
      <c r="BB52">
        <v>6.3</v>
      </c>
      <c r="BC52">
        <v>2.4</v>
      </c>
      <c r="BD52">
        <v>27.399999999999899</v>
      </c>
      <c r="BE52">
        <v>5.6</v>
      </c>
      <c r="BF52">
        <v>12.6</v>
      </c>
      <c r="BG52">
        <v>4.5999999999999996</v>
      </c>
      <c r="BH52">
        <v>16.8</v>
      </c>
      <c r="BI52">
        <v>6.7</v>
      </c>
      <c r="BJ52">
        <v>98.799999999999898</v>
      </c>
      <c r="BK52">
        <v>1.9</v>
      </c>
      <c r="BL52">
        <v>20.3</v>
      </c>
      <c r="BM52">
        <v>6.1</v>
      </c>
      <c r="BN52">
        <v>71.400000000000006</v>
      </c>
      <c r="BO52">
        <v>7.5</v>
      </c>
      <c r="BP52">
        <v>0.8</v>
      </c>
      <c r="BQ52">
        <v>1.3</v>
      </c>
      <c r="BR52">
        <v>29.5</v>
      </c>
      <c r="BS52">
        <v>8.4</v>
      </c>
      <c r="BT52">
        <v>60.7</v>
      </c>
      <c r="BU52">
        <v>8.1</v>
      </c>
      <c r="BV52">
        <v>10.6999999999999</v>
      </c>
      <c r="BW52">
        <v>5.5</v>
      </c>
      <c r="BX52">
        <v>0.93530000000000002</v>
      </c>
      <c r="BY52">
        <v>0.89580000000000004</v>
      </c>
      <c r="BZ52">
        <v>0.93210000000000004</v>
      </c>
      <c r="CA52">
        <v>0.89349999999999996</v>
      </c>
      <c r="CB52">
        <v>3.6566999999999998</v>
      </c>
      <c r="CC52">
        <v>0.95609999999999995</v>
      </c>
      <c r="CD52">
        <v>5.8299999999999998E-2</v>
      </c>
      <c r="CE52">
        <v>0.86919999999999997</v>
      </c>
      <c r="CF52">
        <v>0.6462</v>
      </c>
      <c r="CG52">
        <v>0.84740000000000004</v>
      </c>
      <c r="CH52">
        <v>2.4211999999999998</v>
      </c>
      <c r="CI52">
        <v>0.74860000000000004</v>
      </c>
      <c r="CJ52">
        <v>0.95099999999999996</v>
      </c>
      <c r="CK52">
        <v>0.90569999999999995</v>
      </c>
      <c r="CL52">
        <v>1.8567</v>
      </c>
      <c r="CM52">
        <v>0.97570000000000001</v>
      </c>
      <c r="CN52">
        <v>0.86680000000000001</v>
      </c>
      <c r="CO52">
        <v>0.75509999999999999</v>
      </c>
      <c r="CP52">
        <v>0.98929999999999996</v>
      </c>
      <c r="CQ52">
        <v>0.83819999999999995</v>
      </c>
      <c r="CR52">
        <v>0.94030000000000002</v>
      </c>
      <c r="CS52">
        <v>4.3895999999999997</v>
      </c>
      <c r="CT52">
        <v>0.99939999999999996</v>
      </c>
      <c r="CU52">
        <v>12.3241999999999</v>
      </c>
      <c r="CV52">
        <v>0.99729999999999996</v>
      </c>
      <c r="CW52">
        <v>1</v>
      </c>
      <c r="CX52">
        <v>0</v>
      </c>
      <c r="CY52">
        <v>1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2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2</v>
      </c>
      <c r="DP52">
        <v>6</v>
      </c>
      <c r="DQ52">
        <v>782</v>
      </c>
      <c r="DR52">
        <v>278</v>
      </c>
      <c r="DS52">
        <v>16.100000000000001</v>
      </c>
      <c r="DT52">
        <v>5.6</v>
      </c>
      <c r="DU52">
        <v>2601</v>
      </c>
      <c r="DV52">
        <v>1.2589894916628E-2</v>
      </c>
      <c r="DW52">
        <v>6.6994636359999998E-6</v>
      </c>
    </row>
    <row r="53" spans="1:127" x14ac:dyDescent="0.2">
      <c r="A53">
        <v>54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36081045200</v>
      </c>
      <c r="H53" t="s">
        <v>1837</v>
      </c>
      <c r="I53">
        <v>8.2710400000000003E-2</v>
      </c>
      <c r="J53">
        <v>1096</v>
      </c>
      <c r="K53">
        <v>227</v>
      </c>
      <c r="L53">
        <v>194</v>
      </c>
      <c r="M53">
        <v>45</v>
      </c>
      <c r="N53">
        <v>184</v>
      </c>
      <c r="O53">
        <v>45</v>
      </c>
      <c r="P53">
        <v>86</v>
      </c>
      <c r="Q53">
        <v>107</v>
      </c>
      <c r="R53">
        <v>40</v>
      </c>
      <c r="S53">
        <v>27</v>
      </c>
      <c r="T53">
        <v>18177</v>
      </c>
      <c r="U53">
        <v>2974</v>
      </c>
      <c r="V53">
        <v>169</v>
      </c>
      <c r="W53">
        <v>60</v>
      </c>
      <c r="X53">
        <v>421</v>
      </c>
      <c r="Y53">
        <v>163</v>
      </c>
      <c r="Z53">
        <v>177</v>
      </c>
      <c r="AA53">
        <v>88</v>
      </c>
      <c r="AB53">
        <v>127</v>
      </c>
      <c r="AC53">
        <v>104</v>
      </c>
      <c r="AD53">
        <v>26</v>
      </c>
      <c r="AE53">
        <v>26.1999999999999</v>
      </c>
      <c r="AF53">
        <v>841</v>
      </c>
      <c r="AG53">
        <v>240.69999999999899</v>
      </c>
      <c r="AH53">
        <v>119</v>
      </c>
      <c r="AI53">
        <v>65.799999999999898</v>
      </c>
      <c r="AJ53">
        <v>52</v>
      </c>
      <c r="AK53">
        <v>28.1999999999999</v>
      </c>
      <c r="AL53">
        <v>0</v>
      </c>
      <c r="AM53">
        <v>11</v>
      </c>
      <c r="AN53">
        <v>35</v>
      </c>
      <c r="AO53">
        <v>28.399999999999899</v>
      </c>
      <c r="AP53">
        <v>25</v>
      </c>
      <c r="AQ53">
        <v>15</v>
      </c>
      <c r="AR53">
        <v>402</v>
      </c>
      <c r="AS53">
        <v>138</v>
      </c>
      <c r="AT53">
        <v>12.4</v>
      </c>
      <c r="AU53">
        <v>15</v>
      </c>
      <c r="AV53">
        <v>10.9</v>
      </c>
      <c r="AW53">
        <v>7.3</v>
      </c>
      <c r="AX53">
        <v>18177</v>
      </c>
      <c r="AY53">
        <v>2974</v>
      </c>
      <c r="AZ53">
        <v>20.5</v>
      </c>
      <c r="BA53">
        <v>7.3</v>
      </c>
      <c r="BB53">
        <v>38.399999999999899</v>
      </c>
      <c r="BC53">
        <v>12.1</v>
      </c>
      <c r="BD53">
        <v>16.100000000000001</v>
      </c>
      <c r="BE53">
        <v>7.3</v>
      </c>
      <c r="BF53">
        <v>18.3</v>
      </c>
      <c r="BG53">
        <v>13.1999999999999</v>
      </c>
      <c r="BH53">
        <v>14.1</v>
      </c>
      <c r="BI53">
        <v>13.8</v>
      </c>
      <c r="BJ53">
        <v>76.7</v>
      </c>
      <c r="BK53">
        <v>15.1999999999999</v>
      </c>
      <c r="BL53">
        <v>11.3</v>
      </c>
      <c r="BM53">
        <v>5.8</v>
      </c>
      <c r="BN53">
        <v>26.8</v>
      </c>
      <c r="BO53">
        <v>13.1999999999999</v>
      </c>
      <c r="BP53">
        <v>0</v>
      </c>
      <c r="BQ53">
        <v>14.3</v>
      </c>
      <c r="BR53">
        <v>19</v>
      </c>
      <c r="BS53">
        <v>14.6999999999999</v>
      </c>
      <c r="BT53">
        <v>13.6</v>
      </c>
      <c r="BU53">
        <v>8.3000000000000007</v>
      </c>
      <c r="BV53">
        <v>36.700000000000003</v>
      </c>
      <c r="BW53">
        <v>10</v>
      </c>
      <c r="BX53">
        <v>0.51490000000000002</v>
      </c>
      <c r="BY53">
        <v>0.79569999999999996</v>
      </c>
      <c r="BZ53">
        <v>0.84830000000000005</v>
      </c>
      <c r="CA53">
        <v>0.75980000000000003</v>
      </c>
      <c r="CB53">
        <v>2.9186999999999999</v>
      </c>
      <c r="CC53">
        <v>0.78759999999999997</v>
      </c>
      <c r="CD53">
        <v>0.99380000000000002</v>
      </c>
      <c r="CE53">
        <v>0.17519999999999999</v>
      </c>
      <c r="CF53">
        <v>0.90739999999999998</v>
      </c>
      <c r="CG53">
        <v>0.78580000000000005</v>
      </c>
      <c r="CH53">
        <v>2.8622999999999998</v>
      </c>
      <c r="CI53">
        <v>0.92510000000000003</v>
      </c>
      <c r="CJ53">
        <v>0.73499999999999999</v>
      </c>
      <c r="CK53">
        <v>0.78380000000000005</v>
      </c>
      <c r="CL53">
        <v>1.5186999999999999</v>
      </c>
      <c r="CM53">
        <v>0.78710000000000002</v>
      </c>
      <c r="CN53">
        <v>0.71679999999999999</v>
      </c>
      <c r="CO53">
        <v>0</v>
      </c>
      <c r="CP53">
        <v>0.94950000000000001</v>
      </c>
      <c r="CQ53">
        <v>0.4612</v>
      </c>
      <c r="CR53">
        <v>0.97960000000000003</v>
      </c>
      <c r="CS53">
        <v>3.1072000000000002</v>
      </c>
      <c r="CT53">
        <v>0.86529999999999996</v>
      </c>
      <c r="CU53">
        <v>10.4069</v>
      </c>
      <c r="CV53">
        <v>0.91500000000000004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2</v>
      </c>
      <c r="DP53">
        <v>4</v>
      </c>
      <c r="DQ53">
        <v>35</v>
      </c>
      <c r="DR53">
        <v>26</v>
      </c>
      <c r="DS53">
        <v>5</v>
      </c>
      <c r="DT53">
        <v>3.7</v>
      </c>
      <c r="DU53">
        <v>5452</v>
      </c>
      <c r="DV53">
        <v>2.2217181788765999E-2</v>
      </c>
      <c r="DW53">
        <v>2.2868644001000001E-5</v>
      </c>
    </row>
    <row r="54" spans="1:127" x14ac:dyDescent="0.2">
      <c r="A54">
        <v>55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36081046400</v>
      </c>
      <c r="H54" t="s">
        <v>1836</v>
      </c>
      <c r="I54">
        <v>8.83274E-2</v>
      </c>
      <c r="J54">
        <v>1685</v>
      </c>
      <c r="K54">
        <v>262</v>
      </c>
      <c r="L54">
        <v>553</v>
      </c>
      <c r="M54">
        <v>43</v>
      </c>
      <c r="N54">
        <v>449</v>
      </c>
      <c r="O54">
        <v>51</v>
      </c>
      <c r="P54">
        <v>131</v>
      </c>
      <c r="Q54">
        <v>86</v>
      </c>
      <c r="R54">
        <v>87</v>
      </c>
      <c r="S54">
        <v>83</v>
      </c>
      <c r="T54">
        <v>31431</v>
      </c>
      <c r="U54">
        <v>5590</v>
      </c>
      <c r="V54">
        <v>80</v>
      </c>
      <c r="W54">
        <v>37</v>
      </c>
      <c r="X54">
        <v>230</v>
      </c>
      <c r="Y54">
        <v>54</v>
      </c>
      <c r="Z54">
        <v>248</v>
      </c>
      <c r="AA54">
        <v>93</v>
      </c>
      <c r="AB54">
        <v>113</v>
      </c>
      <c r="AC54">
        <v>58</v>
      </c>
      <c r="AD54">
        <v>21</v>
      </c>
      <c r="AE54">
        <v>22.8</v>
      </c>
      <c r="AF54">
        <v>1348</v>
      </c>
      <c r="AG54">
        <v>298</v>
      </c>
      <c r="AH54">
        <v>87</v>
      </c>
      <c r="AI54">
        <v>57.6</v>
      </c>
      <c r="AJ54">
        <v>225</v>
      </c>
      <c r="AK54">
        <v>48.299999999999898</v>
      </c>
      <c r="AL54">
        <v>0</v>
      </c>
      <c r="AM54">
        <v>11</v>
      </c>
      <c r="AN54">
        <v>19</v>
      </c>
      <c r="AO54">
        <v>14.9</v>
      </c>
      <c r="AP54">
        <v>125</v>
      </c>
      <c r="AQ54">
        <v>46</v>
      </c>
      <c r="AR54">
        <v>364</v>
      </c>
      <c r="AS54">
        <v>175</v>
      </c>
      <c r="AT54">
        <v>9.9</v>
      </c>
      <c r="AU54">
        <v>6.2</v>
      </c>
      <c r="AV54">
        <v>9.6</v>
      </c>
      <c r="AW54">
        <v>8.5</v>
      </c>
      <c r="AX54">
        <v>31431</v>
      </c>
      <c r="AY54">
        <v>5590</v>
      </c>
      <c r="AZ54">
        <v>8.8000000000000007</v>
      </c>
      <c r="BA54">
        <v>3.8</v>
      </c>
      <c r="BB54">
        <v>13.6</v>
      </c>
      <c r="BC54">
        <v>3.4</v>
      </c>
      <c r="BD54">
        <v>14.6999999999999</v>
      </c>
      <c r="BE54">
        <v>5</v>
      </c>
      <c r="BF54">
        <v>6.7</v>
      </c>
      <c r="BG54">
        <v>3.3</v>
      </c>
      <c r="BH54">
        <v>4.7</v>
      </c>
      <c r="BI54">
        <v>5.0999999999999996</v>
      </c>
      <c r="BJ54">
        <v>80</v>
      </c>
      <c r="BK54">
        <v>12.6</v>
      </c>
      <c r="BL54">
        <v>5.6</v>
      </c>
      <c r="BM54">
        <v>3.6</v>
      </c>
      <c r="BN54">
        <v>40.700000000000003</v>
      </c>
      <c r="BO54">
        <v>8.1</v>
      </c>
      <c r="BP54">
        <v>0</v>
      </c>
      <c r="BQ54">
        <v>5.3</v>
      </c>
      <c r="BR54">
        <v>4.2</v>
      </c>
      <c r="BS54">
        <v>3.3</v>
      </c>
      <c r="BT54">
        <v>27.8</v>
      </c>
      <c r="BU54">
        <v>9.5</v>
      </c>
      <c r="BV54">
        <v>21.6</v>
      </c>
      <c r="BW54">
        <v>9.8000000000000007</v>
      </c>
      <c r="BX54">
        <v>0.41510000000000002</v>
      </c>
      <c r="BY54">
        <v>0.72270000000000001</v>
      </c>
      <c r="BZ54">
        <v>0.4123</v>
      </c>
      <c r="CA54">
        <v>0.37169999999999997</v>
      </c>
      <c r="CB54">
        <v>1.9217</v>
      </c>
      <c r="CC54">
        <v>0.48859999999999998</v>
      </c>
      <c r="CD54">
        <v>0.43990000000000001</v>
      </c>
      <c r="CE54">
        <v>0.13139999999999999</v>
      </c>
      <c r="CF54">
        <v>0.13239999999999999</v>
      </c>
      <c r="CG54">
        <v>0.27779999999999999</v>
      </c>
      <c r="CH54">
        <v>0.98150000000000004</v>
      </c>
      <c r="CI54">
        <v>6.1899999999999997E-2</v>
      </c>
      <c r="CJ54">
        <v>0.75209999999999999</v>
      </c>
      <c r="CK54">
        <v>0.64680000000000004</v>
      </c>
      <c r="CL54">
        <v>1.3989</v>
      </c>
      <c r="CM54">
        <v>0.70330000000000004</v>
      </c>
      <c r="CN54">
        <v>0.77139999999999997</v>
      </c>
      <c r="CO54">
        <v>0</v>
      </c>
      <c r="CP54">
        <v>0.60229999999999995</v>
      </c>
      <c r="CQ54">
        <v>0.61539999999999995</v>
      </c>
      <c r="CR54">
        <v>0.96730000000000005</v>
      </c>
      <c r="CS54">
        <v>2.9563999999999999</v>
      </c>
      <c r="CT54">
        <v>0.81710000000000005</v>
      </c>
      <c r="CU54">
        <v>7.2584</v>
      </c>
      <c r="CV54">
        <v>0.53459999999999996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142</v>
      </c>
      <c r="DR54">
        <v>79</v>
      </c>
      <c r="DS54">
        <v>8.5</v>
      </c>
      <c r="DT54">
        <v>4.5999999999999996</v>
      </c>
      <c r="DU54">
        <v>740</v>
      </c>
      <c r="DV54">
        <v>2.7020773487512001E-2</v>
      </c>
      <c r="DW54">
        <v>2.2743368429000001E-5</v>
      </c>
    </row>
    <row r="55" spans="1:127" x14ac:dyDescent="0.2">
      <c r="A55">
        <v>56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36081047200</v>
      </c>
      <c r="H55" t="s">
        <v>1835</v>
      </c>
      <c r="I55">
        <v>0.20110819999999999</v>
      </c>
      <c r="J55">
        <v>4204</v>
      </c>
      <c r="K55">
        <v>516</v>
      </c>
      <c r="L55">
        <v>1391</v>
      </c>
      <c r="M55">
        <v>26</v>
      </c>
      <c r="N55">
        <v>1332</v>
      </c>
      <c r="O55">
        <v>70</v>
      </c>
      <c r="P55">
        <v>483</v>
      </c>
      <c r="Q55">
        <v>409</v>
      </c>
      <c r="R55">
        <v>196</v>
      </c>
      <c r="S55">
        <v>159</v>
      </c>
      <c r="T55">
        <v>31708</v>
      </c>
      <c r="U55">
        <v>5670</v>
      </c>
      <c r="V55">
        <v>529</v>
      </c>
      <c r="W55">
        <v>168</v>
      </c>
      <c r="X55">
        <v>1090</v>
      </c>
      <c r="Y55">
        <v>219</v>
      </c>
      <c r="Z55">
        <v>703</v>
      </c>
      <c r="AA55">
        <v>330</v>
      </c>
      <c r="AB55">
        <v>317</v>
      </c>
      <c r="AC55">
        <v>107</v>
      </c>
      <c r="AD55">
        <v>52</v>
      </c>
      <c r="AE55">
        <v>51.2</v>
      </c>
      <c r="AF55">
        <v>2996</v>
      </c>
      <c r="AG55">
        <v>688.6</v>
      </c>
      <c r="AH55">
        <v>310</v>
      </c>
      <c r="AI55">
        <v>119.299999999999</v>
      </c>
      <c r="AJ55">
        <v>765</v>
      </c>
      <c r="AK55">
        <v>86.7</v>
      </c>
      <c r="AL55">
        <v>0</v>
      </c>
      <c r="AM55">
        <v>11</v>
      </c>
      <c r="AN55">
        <v>168</v>
      </c>
      <c r="AO55">
        <v>92.2</v>
      </c>
      <c r="AP55">
        <v>294</v>
      </c>
      <c r="AQ55">
        <v>100</v>
      </c>
      <c r="AR55">
        <v>417</v>
      </c>
      <c r="AS55">
        <v>163</v>
      </c>
      <c r="AT55">
        <v>12.6999999999999</v>
      </c>
      <c r="AU55">
        <v>9.9</v>
      </c>
      <c r="AV55">
        <v>10.3</v>
      </c>
      <c r="AW55">
        <v>7.2</v>
      </c>
      <c r="AX55">
        <v>31708</v>
      </c>
      <c r="AY55">
        <v>5670</v>
      </c>
      <c r="AZ55">
        <v>16.8</v>
      </c>
      <c r="BA55">
        <v>4.9000000000000004</v>
      </c>
      <c r="BB55">
        <v>25.899999999999899</v>
      </c>
      <c r="BC55">
        <v>5.7</v>
      </c>
      <c r="BD55">
        <v>16.6999999999999</v>
      </c>
      <c r="BE55">
        <v>7.6</v>
      </c>
      <c r="BF55">
        <v>8.4</v>
      </c>
      <c r="BG55">
        <v>3</v>
      </c>
      <c r="BH55">
        <v>3.9</v>
      </c>
      <c r="BI55">
        <v>3.8</v>
      </c>
      <c r="BJ55">
        <v>71.299999999999898</v>
      </c>
      <c r="BK55">
        <v>13.8</v>
      </c>
      <c r="BL55">
        <v>7.8</v>
      </c>
      <c r="BM55">
        <v>2.9</v>
      </c>
      <c r="BN55">
        <v>55</v>
      </c>
      <c r="BO55">
        <v>6.1</v>
      </c>
      <c r="BP55">
        <v>0</v>
      </c>
      <c r="BQ55">
        <v>2.1</v>
      </c>
      <c r="BR55">
        <v>12.6</v>
      </c>
      <c r="BS55">
        <v>6.9</v>
      </c>
      <c r="BT55">
        <v>22.1</v>
      </c>
      <c r="BU55">
        <v>7.2</v>
      </c>
      <c r="BV55">
        <v>9.9</v>
      </c>
      <c r="BW55">
        <v>3.7</v>
      </c>
      <c r="BX55">
        <v>0.5242</v>
      </c>
      <c r="BY55">
        <v>0.76449999999999996</v>
      </c>
      <c r="BZ55">
        <v>0.40510000000000002</v>
      </c>
      <c r="CA55">
        <v>0.68269999999999997</v>
      </c>
      <c r="CB55">
        <v>2.3765000000000001</v>
      </c>
      <c r="CC55">
        <v>0.62690000000000001</v>
      </c>
      <c r="CD55">
        <v>0.95799999999999996</v>
      </c>
      <c r="CE55">
        <v>0.19950000000000001</v>
      </c>
      <c r="CF55">
        <v>0.2727</v>
      </c>
      <c r="CG55">
        <v>0.21970000000000001</v>
      </c>
      <c r="CH55">
        <v>1.65</v>
      </c>
      <c r="CI55">
        <v>0.25580000000000003</v>
      </c>
      <c r="CJ55">
        <v>0.71330000000000005</v>
      </c>
      <c r="CK55">
        <v>0.71189999999999998</v>
      </c>
      <c r="CL55">
        <v>1.4252</v>
      </c>
      <c r="CM55">
        <v>0.72199999999999998</v>
      </c>
      <c r="CN55">
        <v>0.81799999999999995</v>
      </c>
      <c r="CO55">
        <v>0</v>
      </c>
      <c r="CP55">
        <v>0.86780000000000002</v>
      </c>
      <c r="CQ55">
        <v>0.56879999999999997</v>
      </c>
      <c r="CR55">
        <v>0.93679999999999997</v>
      </c>
      <c r="CS55">
        <v>3.1913</v>
      </c>
      <c r="CT55">
        <v>0.89319999999999999</v>
      </c>
      <c r="CU55">
        <v>8.6431000000000004</v>
      </c>
      <c r="CV55">
        <v>0.73609999999999998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2</v>
      </c>
      <c r="DQ55">
        <v>262</v>
      </c>
      <c r="DR55">
        <v>119</v>
      </c>
      <c r="DS55">
        <v>6.9</v>
      </c>
      <c r="DT55">
        <v>3.2</v>
      </c>
      <c r="DU55">
        <v>2461</v>
      </c>
      <c r="DV55">
        <v>3.2866480651498997E-2</v>
      </c>
      <c r="DW55">
        <v>5.5895548620000001E-5</v>
      </c>
    </row>
    <row r="56" spans="1:127" x14ac:dyDescent="0.2">
      <c r="A56">
        <v>57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36081080900</v>
      </c>
      <c r="H56" t="s">
        <v>1767</v>
      </c>
      <c r="I56">
        <v>0.38794450000000003</v>
      </c>
      <c r="J56">
        <v>7246</v>
      </c>
      <c r="K56">
        <v>767</v>
      </c>
      <c r="L56">
        <v>2885</v>
      </c>
      <c r="M56">
        <v>45</v>
      </c>
      <c r="N56">
        <v>2774</v>
      </c>
      <c r="O56">
        <v>120</v>
      </c>
      <c r="P56">
        <v>354</v>
      </c>
      <c r="Q56">
        <v>203</v>
      </c>
      <c r="R56">
        <v>124</v>
      </c>
      <c r="S56">
        <v>87</v>
      </c>
      <c r="T56">
        <v>34052</v>
      </c>
      <c r="U56">
        <v>4268</v>
      </c>
      <c r="V56">
        <v>656</v>
      </c>
      <c r="W56">
        <v>294</v>
      </c>
      <c r="X56">
        <v>1240</v>
      </c>
      <c r="Y56">
        <v>222</v>
      </c>
      <c r="Z56">
        <v>1272</v>
      </c>
      <c r="AA56">
        <v>398</v>
      </c>
      <c r="AB56">
        <v>575</v>
      </c>
      <c r="AC56">
        <v>246</v>
      </c>
      <c r="AD56">
        <v>86</v>
      </c>
      <c r="AE56">
        <v>88.5</v>
      </c>
      <c r="AF56">
        <v>4028</v>
      </c>
      <c r="AG56">
        <v>912.89999999999895</v>
      </c>
      <c r="AH56">
        <v>921</v>
      </c>
      <c r="AI56">
        <v>386.39999999999901</v>
      </c>
      <c r="AJ56">
        <v>567</v>
      </c>
      <c r="AK56">
        <v>168.19999999999899</v>
      </c>
      <c r="AL56">
        <v>0</v>
      </c>
      <c r="AM56">
        <v>16</v>
      </c>
      <c r="AN56">
        <v>289</v>
      </c>
      <c r="AO56">
        <v>141.69999999999899</v>
      </c>
      <c r="AP56">
        <v>654</v>
      </c>
      <c r="AQ56">
        <v>186</v>
      </c>
      <c r="AR56">
        <v>479</v>
      </c>
      <c r="AS56">
        <v>230</v>
      </c>
      <c r="AT56">
        <v>5.2</v>
      </c>
      <c r="AU56">
        <v>3.1</v>
      </c>
      <c r="AV56">
        <v>3</v>
      </c>
      <c r="AW56">
        <v>2</v>
      </c>
      <c r="AX56">
        <v>34052</v>
      </c>
      <c r="AY56">
        <v>4268</v>
      </c>
      <c r="AZ56">
        <v>12.9</v>
      </c>
      <c r="BA56">
        <v>5.4</v>
      </c>
      <c r="BB56">
        <v>17.100000000000001</v>
      </c>
      <c r="BC56">
        <v>3.9</v>
      </c>
      <c r="BD56">
        <v>17.600000000000001</v>
      </c>
      <c r="BE56">
        <v>5.2</v>
      </c>
      <c r="BF56">
        <v>7.9</v>
      </c>
      <c r="BG56">
        <v>3.3</v>
      </c>
      <c r="BH56">
        <v>3.1</v>
      </c>
      <c r="BI56">
        <v>3.2</v>
      </c>
      <c r="BJ56">
        <v>55.6</v>
      </c>
      <c r="BK56">
        <v>11.1</v>
      </c>
      <c r="BL56">
        <v>13.6999999999999</v>
      </c>
      <c r="BM56">
        <v>5.6</v>
      </c>
      <c r="BN56">
        <v>19.6999999999999</v>
      </c>
      <c r="BO56">
        <v>5.8</v>
      </c>
      <c r="BP56">
        <v>0</v>
      </c>
      <c r="BQ56">
        <v>1</v>
      </c>
      <c r="BR56">
        <v>10.4</v>
      </c>
      <c r="BS56">
        <v>5.0999999999999996</v>
      </c>
      <c r="BT56">
        <v>23.6</v>
      </c>
      <c r="BU56">
        <v>6.6</v>
      </c>
      <c r="BV56">
        <v>6.6</v>
      </c>
      <c r="BW56">
        <v>3.1</v>
      </c>
      <c r="BX56">
        <v>0.1948</v>
      </c>
      <c r="BY56">
        <v>8.2500000000000004E-2</v>
      </c>
      <c r="BZ56">
        <v>0.34399999999999997</v>
      </c>
      <c r="CA56">
        <v>0.55579999999999996</v>
      </c>
      <c r="CB56">
        <v>1.1772</v>
      </c>
      <c r="CC56">
        <v>0.253</v>
      </c>
      <c r="CD56">
        <v>0.6804</v>
      </c>
      <c r="CE56">
        <v>0.24010000000000001</v>
      </c>
      <c r="CF56">
        <v>0.22420000000000001</v>
      </c>
      <c r="CG56">
        <v>0.161</v>
      </c>
      <c r="CH56">
        <v>1.3058000000000001</v>
      </c>
      <c r="CI56">
        <v>0.11700000000000001</v>
      </c>
      <c r="CJ56">
        <v>0.63919999999999999</v>
      </c>
      <c r="CK56">
        <v>0.82330000000000003</v>
      </c>
      <c r="CL56">
        <v>1.4624999999999999</v>
      </c>
      <c r="CM56">
        <v>0.74790000000000001</v>
      </c>
      <c r="CN56">
        <v>0.66500000000000004</v>
      </c>
      <c r="CO56">
        <v>0</v>
      </c>
      <c r="CP56">
        <v>0.82269999999999999</v>
      </c>
      <c r="CQ56">
        <v>0.57869999999999999</v>
      </c>
      <c r="CR56">
        <v>0.90629999999999999</v>
      </c>
      <c r="CS56">
        <v>2.9727000000000001</v>
      </c>
      <c r="CT56">
        <v>0.82289999999999996</v>
      </c>
      <c r="CU56">
        <v>6.9181999999999997</v>
      </c>
      <c r="CV56">
        <v>0.48049999999999998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340</v>
      </c>
      <c r="DR56">
        <v>179</v>
      </c>
      <c r="DS56">
        <v>4.7</v>
      </c>
      <c r="DT56">
        <v>2.5</v>
      </c>
      <c r="DU56">
        <v>25313</v>
      </c>
      <c r="DV56">
        <v>5.2968689911563997E-2</v>
      </c>
      <c r="DW56">
        <v>1.06328017171E-4</v>
      </c>
    </row>
    <row r="57" spans="1:127" x14ac:dyDescent="0.2">
      <c r="A57">
        <v>58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36081126700</v>
      </c>
      <c r="H57" t="s">
        <v>1834</v>
      </c>
      <c r="I57">
        <v>0.29936069999999998</v>
      </c>
      <c r="J57">
        <v>4690</v>
      </c>
      <c r="K57">
        <v>404</v>
      </c>
      <c r="L57">
        <v>750</v>
      </c>
      <c r="M57">
        <v>21</v>
      </c>
      <c r="N57">
        <v>684</v>
      </c>
      <c r="O57">
        <v>43</v>
      </c>
      <c r="P57">
        <v>369</v>
      </c>
      <c r="Q57">
        <v>149</v>
      </c>
      <c r="R57">
        <v>301</v>
      </c>
      <c r="S57">
        <v>116</v>
      </c>
      <c r="T57">
        <v>14264</v>
      </c>
      <c r="U57">
        <v>1632</v>
      </c>
      <c r="V57">
        <v>361</v>
      </c>
      <c r="W57">
        <v>116</v>
      </c>
      <c r="X57">
        <v>320</v>
      </c>
      <c r="Y57">
        <v>89</v>
      </c>
      <c r="Z57">
        <v>587</v>
      </c>
      <c r="AA57">
        <v>130</v>
      </c>
      <c r="AB57">
        <v>261</v>
      </c>
      <c r="AC57">
        <v>84</v>
      </c>
      <c r="AD57">
        <v>33</v>
      </c>
      <c r="AE57">
        <v>32.6</v>
      </c>
      <c r="AF57">
        <v>3165</v>
      </c>
      <c r="AG57">
        <v>473</v>
      </c>
      <c r="AH57">
        <v>404</v>
      </c>
      <c r="AI57">
        <v>132.099999999999</v>
      </c>
      <c r="AJ57">
        <v>7</v>
      </c>
      <c r="AK57">
        <v>14.1999999999999</v>
      </c>
      <c r="AL57">
        <v>0</v>
      </c>
      <c r="AM57">
        <v>11</v>
      </c>
      <c r="AN57">
        <v>26</v>
      </c>
      <c r="AO57">
        <v>20.1999999999999</v>
      </c>
      <c r="AP57">
        <v>135</v>
      </c>
      <c r="AQ57">
        <v>47</v>
      </c>
      <c r="AR57">
        <v>2269</v>
      </c>
      <c r="AS57">
        <v>248</v>
      </c>
      <c r="AT57">
        <v>15.1999999999999</v>
      </c>
      <c r="AU57">
        <v>5.9</v>
      </c>
      <c r="AV57">
        <v>15.1</v>
      </c>
      <c r="AW57">
        <v>5.2</v>
      </c>
      <c r="AX57">
        <v>14264</v>
      </c>
      <c r="AY57">
        <v>1632</v>
      </c>
      <c r="AZ57">
        <v>22.6</v>
      </c>
      <c r="BA57">
        <v>6.1</v>
      </c>
      <c r="BB57">
        <v>6.8</v>
      </c>
      <c r="BC57">
        <v>1.9</v>
      </c>
      <c r="BD57">
        <v>12.5</v>
      </c>
      <c r="BE57">
        <v>2.6</v>
      </c>
      <c r="BF57">
        <v>5.6</v>
      </c>
      <c r="BG57">
        <v>1.7</v>
      </c>
      <c r="BH57">
        <v>4.8</v>
      </c>
      <c r="BI57">
        <v>4.8</v>
      </c>
      <c r="BJ57">
        <v>67.5</v>
      </c>
      <c r="BK57">
        <v>8.1999999999999904</v>
      </c>
      <c r="BL57">
        <v>9</v>
      </c>
      <c r="BM57">
        <v>2.8</v>
      </c>
      <c r="BN57">
        <v>0.9</v>
      </c>
      <c r="BO57">
        <v>1.9</v>
      </c>
      <c r="BP57">
        <v>0</v>
      </c>
      <c r="BQ57">
        <v>3.9</v>
      </c>
      <c r="BR57">
        <v>3.8</v>
      </c>
      <c r="BS57">
        <v>3</v>
      </c>
      <c r="BT57">
        <v>19.6999999999999</v>
      </c>
      <c r="BU57">
        <v>7</v>
      </c>
      <c r="BV57">
        <v>48.399999999999899</v>
      </c>
      <c r="BW57">
        <v>3.3</v>
      </c>
      <c r="BX57">
        <v>0.60450000000000004</v>
      </c>
      <c r="BY57">
        <v>0.92179999999999995</v>
      </c>
      <c r="BZ57">
        <v>0.92820000000000003</v>
      </c>
      <c r="CA57">
        <v>0.79169999999999996</v>
      </c>
      <c r="CB57">
        <v>3.2462</v>
      </c>
      <c r="CC57">
        <v>0.86599999999999999</v>
      </c>
      <c r="CD57">
        <v>7.2900000000000006E-2</v>
      </c>
      <c r="CE57">
        <v>8.2400000000000001E-2</v>
      </c>
      <c r="CF57">
        <v>6.8900000000000003E-2</v>
      </c>
      <c r="CG57">
        <v>0.29160000000000003</v>
      </c>
      <c r="CH57">
        <v>0.51580000000000004</v>
      </c>
      <c r="CI57">
        <v>2.52E-2</v>
      </c>
      <c r="CJ57">
        <v>0.69440000000000002</v>
      </c>
      <c r="CK57">
        <v>0.73640000000000005</v>
      </c>
      <c r="CL57">
        <v>1.4308000000000001</v>
      </c>
      <c r="CM57">
        <v>0.72529999999999994</v>
      </c>
      <c r="CN57">
        <v>0.2354</v>
      </c>
      <c r="CO57">
        <v>0</v>
      </c>
      <c r="CP57">
        <v>0.57620000000000005</v>
      </c>
      <c r="CQ57">
        <v>0.54520000000000002</v>
      </c>
      <c r="CR57">
        <v>0.98480000000000001</v>
      </c>
      <c r="CS57">
        <v>2.3414999999999999</v>
      </c>
      <c r="CT57">
        <v>0.54379999999999995</v>
      </c>
      <c r="CU57">
        <v>7.5343999999999998</v>
      </c>
      <c r="CV57">
        <v>0.57630000000000003</v>
      </c>
      <c r="CW57">
        <v>0</v>
      </c>
      <c r="CX57">
        <v>1</v>
      </c>
      <c r="CY57">
        <v>1</v>
      </c>
      <c r="CZ57">
        <v>0</v>
      </c>
      <c r="DA57">
        <v>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3</v>
      </c>
      <c r="DQ57">
        <v>279</v>
      </c>
      <c r="DR57">
        <v>112</v>
      </c>
      <c r="DS57">
        <v>5.9</v>
      </c>
      <c r="DT57">
        <v>2.2999999999999998</v>
      </c>
      <c r="DU57">
        <v>22712</v>
      </c>
      <c r="DV57">
        <v>4.8731729489671E-2</v>
      </c>
      <c r="DW57">
        <v>8.2285767750999998E-5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W71"/>
  <sheetViews>
    <sheetView topLeftCell="CP1" workbookViewId="0">
      <selection activeCell="CP2" sqref="A2:XFD2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36047118202</v>
      </c>
      <c r="H2" t="s">
        <v>970</v>
      </c>
      <c r="I2">
        <v>4.8002099999999999E-2</v>
      </c>
      <c r="J2">
        <v>3066</v>
      </c>
      <c r="K2">
        <v>313</v>
      </c>
      <c r="L2">
        <v>1083</v>
      </c>
      <c r="M2">
        <v>48</v>
      </c>
      <c r="N2">
        <v>944</v>
      </c>
      <c r="O2">
        <v>70</v>
      </c>
      <c r="P2">
        <v>789</v>
      </c>
      <c r="Q2">
        <v>258</v>
      </c>
      <c r="R2">
        <v>68</v>
      </c>
      <c r="S2">
        <v>50</v>
      </c>
      <c r="T2">
        <v>21600</v>
      </c>
      <c r="U2">
        <v>6046</v>
      </c>
      <c r="V2">
        <v>362</v>
      </c>
      <c r="W2">
        <v>100</v>
      </c>
      <c r="X2">
        <v>175</v>
      </c>
      <c r="Y2">
        <v>74</v>
      </c>
      <c r="Z2">
        <v>835</v>
      </c>
      <c r="AA2">
        <v>168</v>
      </c>
      <c r="AB2">
        <v>179</v>
      </c>
      <c r="AC2">
        <v>76</v>
      </c>
      <c r="AD2">
        <v>128</v>
      </c>
      <c r="AE2">
        <v>51</v>
      </c>
      <c r="AF2">
        <v>2882</v>
      </c>
      <c r="AG2">
        <v>332.1</v>
      </c>
      <c r="AH2">
        <v>260</v>
      </c>
      <c r="AI2">
        <v>96.299999999999898</v>
      </c>
      <c r="AJ2">
        <v>129</v>
      </c>
      <c r="AK2">
        <v>46.6</v>
      </c>
      <c r="AL2">
        <v>0</v>
      </c>
      <c r="AM2">
        <v>11</v>
      </c>
      <c r="AN2">
        <v>233</v>
      </c>
      <c r="AO2">
        <v>79.400000000000006</v>
      </c>
      <c r="AP2">
        <v>476</v>
      </c>
      <c r="AQ2">
        <v>94</v>
      </c>
      <c r="AR2">
        <v>0</v>
      </c>
      <c r="AS2">
        <v>11</v>
      </c>
      <c r="AT2">
        <v>25.6999999999999</v>
      </c>
      <c r="AU2">
        <v>8</v>
      </c>
      <c r="AV2">
        <v>5</v>
      </c>
      <c r="AW2">
        <v>3.7</v>
      </c>
      <c r="AX2">
        <v>21600</v>
      </c>
      <c r="AY2">
        <v>6046</v>
      </c>
      <c r="AZ2">
        <v>20.100000000000001</v>
      </c>
      <c r="BA2">
        <v>5.5</v>
      </c>
      <c r="BB2">
        <v>5.7</v>
      </c>
      <c r="BC2">
        <v>2.5</v>
      </c>
      <c r="BD2">
        <v>27.1999999999999</v>
      </c>
      <c r="BE2">
        <v>4.7</v>
      </c>
      <c r="BF2">
        <v>5.8</v>
      </c>
      <c r="BG2">
        <v>2.7</v>
      </c>
      <c r="BH2">
        <v>13.6</v>
      </c>
      <c r="BI2">
        <v>5.3</v>
      </c>
      <c r="BJ2">
        <v>94</v>
      </c>
      <c r="BK2">
        <v>5</v>
      </c>
      <c r="BL2">
        <v>9.1</v>
      </c>
      <c r="BM2">
        <v>3.3</v>
      </c>
      <c r="BN2">
        <v>11.9</v>
      </c>
      <c r="BO2">
        <v>4.3</v>
      </c>
      <c r="BP2">
        <v>0</v>
      </c>
      <c r="BQ2">
        <v>2.7</v>
      </c>
      <c r="BR2">
        <v>24.6999999999999</v>
      </c>
      <c r="BS2">
        <v>8.1999999999999904</v>
      </c>
      <c r="BT2">
        <v>50.399999999999899</v>
      </c>
      <c r="BU2">
        <v>9.5</v>
      </c>
      <c r="BV2">
        <v>0</v>
      </c>
      <c r="BW2">
        <v>0.4</v>
      </c>
      <c r="BX2">
        <v>0.80830000000000002</v>
      </c>
      <c r="BY2">
        <v>0.27650000000000002</v>
      </c>
      <c r="BZ2">
        <v>0.75180000000000002</v>
      </c>
      <c r="CA2">
        <v>0.75339999999999996</v>
      </c>
      <c r="CB2">
        <v>2.5899000000000001</v>
      </c>
      <c r="CC2">
        <v>0.69299999999999995</v>
      </c>
      <c r="CD2">
        <v>4.5100000000000001E-2</v>
      </c>
      <c r="CE2">
        <v>0.86160000000000003</v>
      </c>
      <c r="CF2">
        <v>7.6700000000000004E-2</v>
      </c>
      <c r="CG2">
        <v>0.76959999999999995</v>
      </c>
      <c r="CH2">
        <v>1.7529999999999999</v>
      </c>
      <c r="CI2">
        <v>0.317</v>
      </c>
      <c r="CJ2">
        <v>0.85709999999999997</v>
      </c>
      <c r="CK2">
        <v>0.74029999999999996</v>
      </c>
      <c r="CL2">
        <v>1.5973999999999999</v>
      </c>
      <c r="CM2">
        <v>0.84060000000000001</v>
      </c>
      <c r="CN2">
        <v>0.58340000000000003</v>
      </c>
      <c r="CO2">
        <v>0</v>
      </c>
      <c r="CP2">
        <v>0.97819999999999996</v>
      </c>
      <c r="CQ2">
        <v>0.76390000000000002</v>
      </c>
      <c r="CR2">
        <v>0</v>
      </c>
      <c r="CS2">
        <v>2.3254999999999999</v>
      </c>
      <c r="CT2">
        <v>0.53300000000000003</v>
      </c>
      <c r="CU2">
        <v>8.2658000000000005</v>
      </c>
      <c r="CV2">
        <v>0.68369999999999997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1</v>
      </c>
      <c r="DP2">
        <v>1</v>
      </c>
      <c r="DQ2">
        <v>372</v>
      </c>
      <c r="DR2">
        <v>157</v>
      </c>
      <c r="DS2">
        <v>12.1</v>
      </c>
      <c r="DT2">
        <v>5.2</v>
      </c>
      <c r="DU2">
        <v>1556</v>
      </c>
      <c r="DV2">
        <v>8.8838658704589995E-3</v>
      </c>
      <c r="DW2">
        <v>6.6421272999999994E-8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36047118400</v>
      </c>
      <c r="H3" t="s">
        <v>969</v>
      </c>
      <c r="I3">
        <v>7.91293E-2</v>
      </c>
      <c r="J3">
        <v>5465</v>
      </c>
      <c r="K3">
        <v>483</v>
      </c>
      <c r="L3">
        <v>1789</v>
      </c>
      <c r="M3">
        <v>48</v>
      </c>
      <c r="N3">
        <v>1454</v>
      </c>
      <c r="O3">
        <v>107</v>
      </c>
      <c r="P3">
        <v>1441</v>
      </c>
      <c r="Q3">
        <v>474</v>
      </c>
      <c r="R3">
        <v>175</v>
      </c>
      <c r="S3">
        <v>133</v>
      </c>
      <c r="T3">
        <v>14529</v>
      </c>
      <c r="U3">
        <v>1571</v>
      </c>
      <c r="V3">
        <v>720</v>
      </c>
      <c r="W3">
        <v>181</v>
      </c>
      <c r="X3">
        <v>291</v>
      </c>
      <c r="Y3">
        <v>103</v>
      </c>
      <c r="Z3">
        <v>1290</v>
      </c>
      <c r="AA3">
        <v>248</v>
      </c>
      <c r="AB3">
        <v>411</v>
      </c>
      <c r="AC3">
        <v>114</v>
      </c>
      <c r="AD3">
        <v>234</v>
      </c>
      <c r="AE3">
        <v>100.4</v>
      </c>
      <c r="AF3">
        <v>5260</v>
      </c>
      <c r="AG3">
        <v>501</v>
      </c>
      <c r="AH3">
        <v>635</v>
      </c>
      <c r="AI3">
        <v>180</v>
      </c>
      <c r="AJ3">
        <v>7</v>
      </c>
      <c r="AK3">
        <v>20</v>
      </c>
      <c r="AL3">
        <v>0</v>
      </c>
      <c r="AM3">
        <v>16</v>
      </c>
      <c r="AN3">
        <v>414</v>
      </c>
      <c r="AO3">
        <v>127.5</v>
      </c>
      <c r="AP3">
        <v>826</v>
      </c>
      <c r="AQ3">
        <v>129</v>
      </c>
      <c r="AR3">
        <v>0</v>
      </c>
      <c r="AS3">
        <v>16</v>
      </c>
      <c r="AT3">
        <v>26.5</v>
      </c>
      <c r="AU3">
        <v>7.7</v>
      </c>
      <c r="AV3">
        <v>6.9</v>
      </c>
      <c r="AW3">
        <v>5</v>
      </c>
      <c r="AX3">
        <v>14529</v>
      </c>
      <c r="AY3">
        <v>1571</v>
      </c>
      <c r="AZ3">
        <v>21.899999999999899</v>
      </c>
      <c r="BA3">
        <v>5.3</v>
      </c>
      <c r="BB3">
        <v>5.3</v>
      </c>
      <c r="BC3">
        <v>2</v>
      </c>
      <c r="BD3">
        <v>23.6</v>
      </c>
      <c r="BE3">
        <v>4</v>
      </c>
      <c r="BF3">
        <v>7.5</v>
      </c>
      <c r="BG3">
        <v>2.2000000000000002</v>
      </c>
      <c r="BH3">
        <v>16.100000000000001</v>
      </c>
      <c r="BI3">
        <v>6.8</v>
      </c>
      <c r="BJ3">
        <v>96.2</v>
      </c>
      <c r="BK3">
        <v>3.4</v>
      </c>
      <c r="BL3">
        <v>12.4</v>
      </c>
      <c r="BM3">
        <v>3.3</v>
      </c>
      <c r="BN3">
        <v>0.4</v>
      </c>
      <c r="BO3">
        <v>1.1000000000000001</v>
      </c>
      <c r="BP3">
        <v>0</v>
      </c>
      <c r="BQ3">
        <v>1.7</v>
      </c>
      <c r="BR3">
        <v>28.5</v>
      </c>
      <c r="BS3">
        <v>8.5</v>
      </c>
      <c r="BT3">
        <v>56.799999999999898</v>
      </c>
      <c r="BU3">
        <v>8</v>
      </c>
      <c r="BV3">
        <v>0</v>
      </c>
      <c r="BW3">
        <v>0.3</v>
      </c>
      <c r="BX3">
        <v>0.81859999999999999</v>
      </c>
      <c r="BY3">
        <v>0.5</v>
      </c>
      <c r="BZ3">
        <v>0.92359999999999998</v>
      </c>
      <c r="CA3">
        <v>0.78100000000000003</v>
      </c>
      <c r="CB3">
        <v>3.0232000000000001</v>
      </c>
      <c r="CC3">
        <v>0.8145</v>
      </c>
      <c r="CD3">
        <v>3.85E-2</v>
      </c>
      <c r="CE3">
        <v>0.68179999999999996</v>
      </c>
      <c r="CF3">
        <v>0.1885</v>
      </c>
      <c r="CG3">
        <v>0.83009999999999995</v>
      </c>
      <c r="CH3">
        <v>1.7390000000000001</v>
      </c>
      <c r="CI3">
        <v>0.30840000000000001</v>
      </c>
      <c r="CJ3">
        <v>0.88859999999999995</v>
      </c>
      <c r="CK3">
        <v>0.80049999999999999</v>
      </c>
      <c r="CL3">
        <v>1.6890000000000001</v>
      </c>
      <c r="CM3">
        <v>0.90200000000000002</v>
      </c>
      <c r="CN3">
        <v>0.16819999999999999</v>
      </c>
      <c r="CO3">
        <v>0</v>
      </c>
      <c r="CP3">
        <v>0.98699999999999999</v>
      </c>
      <c r="CQ3">
        <v>0.80959999999999999</v>
      </c>
      <c r="CR3">
        <v>0</v>
      </c>
      <c r="CS3">
        <v>1.9649000000000001</v>
      </c>
      <c r="CT3">
        <v>0.38219999999999998</v>
      </c>
      <c r="CU3">
        <v>8.4161999999999999</v>
      </c>
      <c r="CV3">
        <v>0.70479999999999998</v>
      </c>
      <c r="CW3">
        <v>0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2</v>
      </c>
      <c r="DQ3">
        <v>400</v>
      </c>
      <c r="DR3">
        <v>115</v>
      </c>
      <c r="DS3">
        <v>7.3</v>
      </c>
      <c r="DT3">
        <v>2</v>
      </c>
      <c r="DU3">
        <v>2049</v>
      </c>
      <c r="DV3">
        <v>4.3119812425279997E-3</v>
      </c>
      <c r="DW3">
        <v>2.9904268999999997E-8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36047118600</v>
      </c>
      <c r="H4" t="s">
        <v>968</v>
      </c>
      <c r="I4">
        <v>5.0782800000000003E-2</v>
      </c>
      <c r="J4">
        <v>2453</v>
      </c>
      <c r="K4">
        <v>334</v>
      </c>
      <c r="L4">
        <v>992</v>
      </c>
      <c r="M4">
        <v>22</v>
      </c>
      <c r="N4">
        <v>710</v>
      </c>
      <c r="O4">
        <v>75</v>
      </c>
      <c r="P4">
        <v>849</v>
      </c>
      <c r="Q4">
        <v>249</v>
      </c>
      <c r="R4">
        <v>83</v>
      </c>
      <c r="S4">
        <v>46</v>
      </c>
      <c r="T4">
        <v>15686</v>
      </c>
      <c r="U4">
        <v>2534</v>
      </c>
      <c r="V4">
        <v>453</v>
      </c>
      <c r="W4">
        <v>129</v>
      </c>
      <c r="X4">
        <v>157</v>
      </c>
      <c r="Y4">
        <v>53</v>
      </c>
      <c r="Z4">
        <v>611</v>
      </c>
      <c r="AA4">
        <v>176</v>
      </c>
      <c r="AB4">
        <v>186</v>
      </c>
      <c r="AC4">
        <v>71</v>
      </c>
      <c r="AD4">
        <v>134</v>
      </c>
      <c r="AE4">
        <v>59</v>
      </c>
      <c r="AF4">
        <v>2374</v>
      </c>
      <c r="AG4">
        <v>338.19999999999902</v>
      </c>
      <c r="AH4">
        <v>199</v>
      </c>
      <c r="AI4">
        <v>80.299999999999898</v>
      </c>
      <c r="AJ4">
        <v>83</v>
      </c>
      <c r="AK4">
        <v>46.899999999999899</v>
      </c>
      <c r="AL4">
        <v>0</v>
      </c>
      <c r="AM4">
        <v>11</v>
      </c>
      <c r="AN4">
        <v>172</v>
      </c>
      <c r="AO4">
        <v>64.599999999999895</v>
      </c>
      <c r="AP4">
        <v>419</v>
      </c>
      <c r="AQ4">
        <v>88</v>
      </c>
      <c r="AR4">
        <v>20</v>
      </c>
      <c r="AS4">
        <v>9</v>
      </c>
      <c r="AT4">
        <v>34.700000000000003</v>
      </c>
      <c r="AU4">
        <v>8.5</v>
      </c>
      <c r="AV4">
        <v>8</v>
      </c>
      <c r="AW4">
        <v>4.2</v>
      </c>
      <c r="AX4">
        <v>15686</v>
      </c>
      <c r="AY4">
        <v>2534</v>
      </c>
      <c r="AZ4">
        <v>29.8</v>
      </c>
      <c r="BA4">
        <v>7.5</v>
      </c>
      <c r="BB4">
        <v>6.4</v>
      </c>
      <c r="BC4">
        <v>2.1</v>
      </c>
      <c r="BD4">
        <v>24.899999999999899</v>
      </c>
      <c r="BE4">
        <v>6.3</v>
      </c>
      <c r="BF4">
        <v>7.6</v>
      </c>
      <c r="BG4">
        <v>2.9</v>
      </c>
      <c r="BH4">
        <v>18.899999999999899</v>
      </c>
      <c r="BI4">
        <v>8.1</v>
      </c>
      <c r="BJ4">
        <v>96.799999999999898</v>
      </c>
      <c r="BK4">
        <v>4.0999999999999996</v>
      </c>
      <c r="BL4">
        <v>8.9</v>
      </c>
      <c r="BM4">
        <v>3.4</v>
      </c>
      <c r="BN4">
        <v>8.4</v>
      </c>
      <c r="BO4">
        <v>4.7</v>
      </c>
      <c r="BP4">
        <v>0</v>
      </c>
      <c r="BQ4">
        <v>3</v>
      </c>
      <c r="BR4">
        <v>24.1999999999999</v>
      </c>
      <c r="BS4">
        <v>8.6999999999999904</v>
      </c>
      <c r="BT4">
        <v>59</v>
      </c>
      <c r="BU4">
        <v>10.1999999999999</v>
      </c>
      <c r="BV4">
        <v>0.8</v>
      </c>
      <c r="BW4">
        <v>0.3</v>
      </c>
      <c r="BX4">
        <v>0.89629999999999999</v>
      </c>
      <c r="BY4">
        <v>0.6048</v>
      </c>
      <c r="BZ4">
        <v>0.90049999999999997</v>
      </c>
      <c r="CA4">
        <v>0.89080000000000004</v>
      </c>
      <c r="CB4">
        <v>3.2925</v>
      </c>
      <c r="CC4">
        <v>0.87660000000000005</v>
      </c>
      <c r="CD4">
        <v>6.0499999999999998E-2</v>
      </c>
      <c r="CE4">
        <v>0.76129999999999998</v>
      </c>
      <c r="CF4">
        <v>0.19700000000000001</v>
      </c>
      <c r="CG4">
        <v>0.88180000000000003</v>
      </c>
      <c r="CH4">
        <v>1.9007000000000001</v>
      </c>
      <c r="CI4">
        <v>0.41560000000000002</v>
      </c>
      <c r="CJ4">
        <v>0.89790000000000003</v>
      </c>
      <c r="CK4">
        <v>0.7339</v>
      </c>
      <c r="CL4">
        <v>1.6317999999999999</v>
      </c>
      <c r="CM4">
        <v>0.86350000000000005</v>
      </c>
      <c r="CN4">
        <v>0.5161</v>
      </c>
      <c r="CO4">
        <v>0</v>
      </c>
      <c r="CP4">
        <v>0.97709999999999997</v>
      </c>
      <c r="CQ4">
        <v>0.8266</v>
      </c>
      <c r="CR4">
        <v>0.67459999999999998</v>
      </c>
      <c r="CS4">
        <v>2.9944000000000002</v>
      </c>
      <c r="CT4">
        <v>0.83160000000000001</v>
      </c>
      <c r="CU4">
        <v>9.8193000000000001</v>
      </c>
      <c r="CV4">
        <v>0.86670000000000003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2</v>
      </c>
      <c r="DQ4">
        <v>300</v>
      </c>
      <c r="DR4">
        <v>118</v>
      </c>
      <c r="DS4">
        <v>12.1999999999999</v>
      </c>
      <c r="DT4">
        <v>4.2</v>
      </c>
      <c r="DU4">
        <v>1025</v>
      </c>
      <c r="DV4">
        <v>5.5440902924489997E-3</v>
      </c>
      <c r="DW4">
        <v>3.6258001000000003E-8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36047118800</v>
      </c>
      <c r="H5" t="s">
        <v>967</v>
      </c>
      <c r="I5">
        <v>6.7326200000000003E-2</v>
      </c>
      <c r="J5">
        <v>4627</v>
      </c>
      <c r="K5">
        <v>546</v>
      </c>
      <c r="L5">
        <v>1514</v>
      </c>
      <c r="M5">
        <v>41</v>
      </c>
      <c r="N5">
        <v>1348</v>
      </c>
      <c r="O5">
        <v>88</v>
      </c>
      <c r="P5">
        <v>1149</v>
      </c>
      <c r="Q5">
        <v>424</v>
      </c>
      <c r="R5">
        <v>176</v>
      </c>
      <c r="S5">
        <v>86</v>
      </c>
      <c r="T5">
        <v>14465</v>
      </c>
      <c r="U5">
        <v>1888</v>
      </c>
      <c r="V5">
        <v>872</v>
      </c>
      <c r="W5">
        <v>279</v>
      </c>
      <c r="X5">
        <v>310</v>
      </c>
      <c r="Y5">
        <v>98</v>
      </c>
      <c r="Z5">
        <v>947</v>
      </c>
      <c r="AA5">
        <v>301</v>
      </c>
      <c r="AB5">
        <v>291</v>
      </c>
      <c r="AC5">
        <v>106</v>
      </c>
      <c r="AD5">
        <v>134</v>
      </c>
      <c r="AE5">
        <v>76.599999999999895</v>
      </c>
      <c r="AF5">
        <v>4515</v>
      </c>
      <c r="AG5">
        <v>550.70000000000005</v>
      </c>
      <c r="AH5">
        <v>456</v>
      </c>
      <c r="AI5">
        <v>208.4</v>
      </c>
      <c r="AJ5">
        <v>113</v>
      </c>
      <c r="AK5">
        <v>67.2</v>
      </c>
      <c r="AL5">
        <v>0</v>
      </c>
      <c r="AM5">
        <v>11</v>
      </c>
      <c r="AN5">
        <v>402</v>
      </c>
      <c r="AO5">
        <v>103.4</v>
      </c>
      <c r="AP5">
        <v>821</v>
      </c>
      <c r="AQ5">
        <v>124</v>
      </c>
      <c r="AR5">
        <v>8</v>
      </c>
      <c r="AS5">
        <v>4</v>
      </c>
      <c r="AT5">
        <v>24.8</v>
      </c>
      <c r="AU5">
        <v>8.5</v>
      </c>
      <c r="AV5">
        <v>8.3000000000000007</v>
      </c>
      <c r="AW5">
        <v>4.3</v>
      </c>
      <c r="AX5">
        <v>14465</v>
      </c>
      <c r="AY5">
        <v>1888</v>
      </c>
      <c r="AZ5">
        <v>29.5</v>
      </c>
      <c r="BA5">
        <v>7.7</v>
      </c>
      <c r="BB5">
        <v>6.7</v>
      </c>
      <c r="BC5">
        <v>2.2000000000000002</v>
      </c>
      <c r="BD5">
        <v>20.5</v>
      </c>
      <c r="BE5">
        <v>6</v>
      </c>
      <c r="BF5">
        <v>6.3</v>
      </c>
      <c r="BG5">
        <v>2.2999999999999998</v>
      </c>
      <c r="BH5">
        <v>9.9</v>
      </c>
      <c r="BI5">
        <v>5.6</v>
      </c>
      <c r="BJ5">
        <v>97.599999999999895</v>
      </c>
      <c r="BK5">
        <v>3</v>
      </c>
      <c r="BL5">
        <v>10.4</v>
      </c>
      <c r="BM5">
        <v>4.5999999999999996</v>
      </c>
      <c r="BN5">
        <v>7.5</v>
      </c>
      <c r="BO5">
        <v>4.4000000000000004</v>
      </c>
      <c r="BP5">
        <v>0</v>
      </c>
      <c r="BQ5">
        <v>2</v>
      </c>
      <c r="BR5">
        <v>29.8</v>
      </c>
      <c r="BS5">
        <v>7.4</v>
      </c>
      <c r="BT5">
        <v>60.899999999999899</v>
      </c>
      <c r="BU5">
        <v>8.8000000000000007</v>
      </c>
      <c r="BV5">
        <v>0.2</v>
      </c>
      <c r="BW5">
        <v>0.1</v>
      </c>
      <c r="BX5">
        <v>0.79459999999999997</v>
      </c>
      <c r="BY5">
        <v>0.6321</v>
      </c>
      <c r="BZ5">
        <v>0.92469999999999997</v>
      </c>
      <c r="CA5">
        <v>0.88570000000000004</v>
      </c>
      <c r="CB5">
        <v>3.2370000000000001</v>
      </c>
      <c r="CC5">
        <v>0.86439999999999995</v>
      </c>
      <c r="CD5">
        <v>6.9599999999999995E-2</v>
      </c>
      <c r="CE5">
        <v>0.43290000000000001</v>
      </c>
      <c r="CF5">
        <v>0.1031</v>
      </c>
      <c r="CG5">
        <v>0.63300000000000001</v>
      </c>
      <c r="CH5">
        <v>1.2385999999999999</v>
      </c>
      <c r="CI5">
        <v>0.10290000000000001</v>
      </c>
      <c r="CJ5">
        <v>0.91659999999999997</v>
      </c>
      <c r="CK5">
        <v>0.7671</v>
      </c>
      <c r="CL5">
        <v>1.6837</v>
      </c>
      <c r="CM5">
        <v>0.89849999999999997</v>
      </c>
      <c r="CN5">
        <v>0.49440000000000001</v>
      </c>
      <c r="CO5">
        <v>0</v>
      </c>
      <c r="CP5">
        <v>0.9899</v>
      </c>
      <c r="CQ5">
        <v>0.83919999999999995</v>
      </c>
      <c r="CR5">
        <v>0.3911</v>
      </c>
      <c r="CS5">
        <v>2.7145999999999999</v>
      </c>
      <c r="CT5">
        <v>0.72940000000000005</v>
      </c>
      <c r="CU5">
        <v>8.8740000000000006</v>
      </c>
      <c r="CV5">
        <v>0.76529999999999998</v>
      </c>
      <c r="CW5">
        <v>0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3</v>
      </c>
      <c r="DQ5">
        <v>881</v>
      </c>
      <c r="DR5">
        <v>376</v>
      </c>
      <c r="DS5">
        <v>19</v>
      </c>
      <c r="DT5">
        <v>7.5</v>
      </c>
      <c r="DU5">
        <v>1878</v>
      </c>
      <c r="DV5">
        <v>3.4516692113019999E-3</v>
      </c>
      <c r="DW5">
        <v>2.4437595E-8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36081000200</v>
      </c>
      <c r="H6" t="s">
        <v>957</v>
      </c>
      <c r="I6">
        <v>6.0461599999999997E-2</v>
      </c>
      <c r="J6">
        <v>3425</v>
      </c>
      <c r="K6">
        <v>278</v>
      </c>
      <c r="L6">
        <v>1024</v>
      </c>
      <c r="M6">
        <v>31</v>
      </c>
      <c r="N6">
        <v>990</v>
      </c>
      <c r="O6">
        <v>45</v>
      </c>
      <c r="P6">
        <v>398</v>
      </c>
      <c r="Q6">
        <v>173</v>
      </c>
      <c r="R6">
        <v>137</v>
      </c>
      <c r="S6">
        <v>58</v>
      </c>
      <c r="T6">
        <v>27843</v>
      </c>
      <c r="U6">
        <v>3645</v>
      </c>
      <c r="V6">
        <v>498</v>
      </c>
      <c r="W6">
        <v>176</v>
      </c>
      <c r="X6">
        <v>304</v>
      </c>
      <c r="Y6">
        <v>52</v>
      </c>
      <c r="Z6">
        <v>680</v>
      </c>
      <c r="AA6">
        <v>130</v>
      </c>
      <c r="AB6">
        <v>212</v>
      </c>
      <c r="AC6">
        <v>59</v>
      </c>
      <c r="AD6">
        <v>139</v>
      </c>
      <c r="AE6">
        <v>54.5</v>
      </c>
      <c r="AF6">
        <v>2900</v>
      </c>
      <c r="AG6">
        <v>329</v>
      </c>
      <c r="AH6">
        <v>615</v>
      </c>
      <c r="AI6">
        <v>217.099999999999</v>
      </c>
      <c r="AJ6">
        <v>41</v>
      </c>
      <c r="AK6">
        <v>27.3</v>
      </c>
      <c r="AL6">
        <v>0</v>
      </c>
      <c r="AM6">
        <v>11</v>
      </c>
      <c r="AN6">
        <v>51</v>
      </c>
      <c r="AO6">
        <v>30.899999999999899</v>
      </c>
      <c r="AP6">
        <v>244</v>
      </c>
      <c r="AQ6">
        <v>72</v>
      </c>
      <c r="AR6">
        <v>0</v>
      </c>
      <c r="AS6">
        <v>11</v>
      </c>
      <c r="AT6">
        <v>11.6</v>
      </c>
      <c r="AU6">
        <v>5.0999999999999996</v>
      </c>
      <c r="AV6">
        <v>6.8</v>
      </c>
      <c r="AW6">
        <v>2.8</v>
      </c>
      <c r="AX6">
        <v>27843</v>
      </c>
      <c r="AY6">
        <v>3645</v>
      </c>
      <c r="AZ6">
        <v>21.3</v>
      </c>
      <c r="BA6">
        <v>6.5</v>
      </c>
      <c r="BB6">
        <v>8.9</v>
      </c>
      <c r="BC6">
        <v>1.7</v>
      </c>
      <c r="BD6">
        <v>19.899999999999899</v>
      </c>
      <c r="BE6">
        <v>3.4</v>
      </c>
      <c r="BF6">
        <v>6.2</v>
      </c>
      <c r="BG6">
        <v>1.7</v>
      </c>
      <c r="BH6">
        <v>14</v>
      </c>
      <c r="BI6">
        <v>5.5</v>
      </c>
      <c r="BJ6">
        <v>84.7</v>
      </c>
      <c r="BK6">
        <v>6.7</v>
      </c>
      <c r="BL6">
        <v>19.100000000000001</v>
      </c>
      <c r="BM6">
        <v>6.6</v>
      </c>
      <c r="BN6">
        <v>4</v>
      </c>
      <c r="BO6">
        <v>2.7</v>
      </c>
      <c r="BP6">
        <v>0</v>
      </c>
      <c r="BQ6">
        <v>2.9</v>
      </c>
      <c r="BR6">
        <v>5.2</v>
      </c>
      <c r="BS6">
        <v>3.1</v>
      </c>
      <c r="BT6">
        <v>24.6</v>
      </c>
      <c r="BU6">
        <v>7.2</v>
      </c>
      <c r="BV6">
        <v>0</v>
      </c>
      <c r="BW6">
        <v>0.3</v>
      </c>
      <c r="BX6">
        <v>0.48699999999999999</v>
      </c>
      <c r="BY6">
        <v>0.49109999999999998</v>
      </c>
      <c r="BZ6">
        <v>0.52700000000000002</v>
      </c>
      <c r="CA6">
        <v>0.77210000000000001</v>
      </c>
      <c r="CB6">
        <v>2.2772999999999999</v>
      </c>
      <c r="CC6">
        <v>0.59630000000000005</v>
      </c>
      <c r="CD6">
        <v>0.15770000000000001</v>
      </c>
      <c r="CE6">
        <v>0.38319999999999999</v>
      </c>
      <c r="CF6">
        <v>9.8199999999999996E-2</v>
      </c>
      <c r="CG6">
        <v>0.78339999999999999</v>
      </c>
      <c r="CH6">
        <v>1.4225000000000001</v>
      </c>
      <c r="CI6">
        <v>0.15160000000000001</v>
      </c>
      <c r="CJ6">
        <v>0.77639999999999998</v>
      </c>
      <c r="CK6">
        <v>0.89390000000000003</v>
      </c>
      <c r="CL6">
        <v>1.6702999999999999</v>
      </c>
      <c r="CM6">
        <v>0.88859999999999995</v>
      </c>
      <c r="CN6">
        <v>0.3962</v>
      </c>
      <c r="CO6">
        <v>0</v>
      </c>
      <c r="CP6">
        <v>0.65280000000000005</v>
      </c>
      <c r="CQ6">
        <v>0.5887</v>
      </c>
      <c r="CR6">
        <v>0</v>
      </c>
      <c r="CS6">
        <v>1.6376999999999999</v>
      </c>
      <c r="CT6">
        <v>0.24679999999999999</v>
      </c>
      <c r="CU6">
        <v>7.0077999999999996</v>
      </c>
      <c r="CV6">
        <v>0.495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601</v>
      </c>
      <c r="DR6">
        <v>225</v>
      </c>
      <c r="DS6">
        <v>17.5</v>
      </c>
      <c r="DT6">
        <v>6</v>
      </c>
      <c r="DU6">
        <v>1030</v>
      </c>
      <c r="DV6">
        <v>1.6173544289064E-2</v>
      </c>
      <c r="DW6">
        <v>1.6459099927E-5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36081000400</v>
      </c>
      <c r="H7" t="s">
        <v>956</v>
      </c>
      <c r="I7">
        <v>8.6825799999999995E-2</v>
      </c>
      <c r="J7">
        <v>4896</v>
      </c>
      <c r="K7">
        <v>531</v>
      </c>
      <c r="L7">
        <v>1396</v>
      </c>
      <c r="M7">
        <v>45</v>
      </c>
      <c r="N7">
        <v>1291</v>
      </c>
      <c r="O7">
        <v>89</v>
      </c>
      <c r="P7">
        <v>671</v>
      </c>
      <c r="Q7">
        <v>288</v>
      </c>
      <c r="R7">
        <v>160</v>
      </c>
      <c r="S7">
        <v>83</v>
      </c>
      <c r="T7">
        <v>20722</v>
      </c>
      <c r="U7">
        <v>2929</v>
      </c>
      <c r="V7">
        <v>1100</v>
      </c>
      <c r="W7">
        <v>250</v>
      </c>
      <c r="X7">
        <v>469</v>
      </c>
      <c r="Y7">
        <v>158</v>
      </c>
      <c r="Z7">
        <v>1102</v>
      </c>
      <c r="AA7">
        <v>279</v>
      </c>
      <c r="AB7">
        <v>422</v>
      </c>
      <c r="AC7">
        <v>158</v>
      </c>
      <c r="AD7">
        <v>225</v>
      </c>
      <c r="AE7">
        <v>96.599999999999895</v>
      </c>
      <c r="AF7">
        <v>4431</v>
      </c>
      <c r="AG7">
        <v>601.20000000000005</v>
      </c>
      <c r="AH7">
        <v>1006</v>
      </c>
      <c r="AI7">
        <v>286.5</v>
      </c>
      <c r="AJ7">
        <v>10</v>
      </c>
      <c r="AK7">
        <v>18.600000000000001</v>
      </c>
      <c r="AL7">
        <v>8</v>
      </c>
      <c r="AM7">
        <v>13</v>
      </c>
      <c r="AN7">
        <v>80</v>
      </c>
      <c r="AO7">
        <v>47.799999999999898</v>
      </c>
      <c r="AP7">
        <v>532</v>
      </c>
      <c r="AQ7">
        <v>118</v>
      </c>
      <c r="AR7">
        <v>0</v>
      </c>
      <c r="AS7">
        <v>11</v>
      </c>
      <c r="AT7">
        <v>13.6999999999999</v>
      </c>
      <c r="AU7">
        <v>6</v>
      </c>
      <c r="AV7">
        <v>6.7</v>
      </c>
      <c r="AW7">
        <v>3.3</v>
      </c>
      <c r="AX7">
        <v>20722</v>
      </c>
      <c r="AY7">
        <v>2929</v>
      </c>
      <c r="AZ7">
        <v>34.1</v>
      </c>
      <c r="BA7">
        <v>6.2</v>
      </c>
      <c r="BB7">
        <v>9.6</v>
      </c>
      <c r="BC7">
        <v>3.4</v>
      </c>
      <c r="BD7">
        <v>22.5</v>
      </c>
      <c r="BE7">
        <v>5.0999999999999996</v>
      </c>
      <c r="BF7">
        <v>8.6</v>
      </c>
      <c r="BG7">
        <v>3.4</v>
      </c>
      <c r="BH7">
        <v>17.399999999999899</v>
      </c>
      <c r="BI7">
        <v>7.4</v>
      </c>
      <c r="BJ7">
        <v>90.5</v>
      </c>
      <c r="BK7">
        <v>7.4</v>
      </c>
      <c r="BL7">
        <v>22.1</v>
      </c>
      <c r="BM7">
        <v>5.9</v>
      </c>
      <c r="BN7">
        <v>0.7</v>
      </c>
      <c r="BO7">
        <v>1.3</v>
      </c>
      <c r="BP7">
        <v>0.6</v>
      </c>
      <c r="BQ7">
        <v>0.9</v>
      </c>
      <c r="BR7">
        <v>6.2</v>
      </c>
      <c r="BS7">
        <v>3.7</v>
      </c>
      <c r="BT7">
        <v>41.2</v>
      </c>
      <c r="BU7">
        <v>8.8000000000000007</v>
      </c>
      <c r="BV7">
        <v>0</v>
      </c>
      <c r="BW7">
        <v>0.2</v>
      </c>
      <c r="BX7">
        <v>0.55810000000000004</v>
      </c>
      <c r="BY7">
        <v>0.47960000000000003</v>
      </c>
      <c r="BZ7">
        <v>0.77900000000000003</v>
      </c>
      <c r="CA7">
        <v>0.93140000000000001</v>
      </c>
      <c r="CB7">
        <v>2.7480000000000002</v>
      </c>
      <c r="CC7">
        <v>0.73599999999999999</v>
      </c>
      <c r="CD7">
        <v>0.1938</v>
      </c>
      <c r="CE7">
        <v>0.60209999999999997</v>
      </c>
      <c r="CF7">
        <v>0.29099999999999998</v>
      </c>
      <c r="CG7">
        <v>0.85770000000000002</v>
      </c>
      <c r="CH7">
        <v>1.9447000000000001</v>
      </c>
      <c r="CI7">
        <v>0.44579999999999997</v>
      </c>
      <c r="CJ7">
        <v>0.81979999999999997</v>
      </c>
      <c r="CK7">
        <v>0.92149999999999999</v>
      </c>
      <c r="CL7">
        <v>1.7414000000000001</v>
      </c>
      <c r="CM7">
        <v>0.92610000000000003</v>
      </c>
      <c r="CN7">
        <v>0.2142</v>
      </c>
      <c r="CO7">
        <v>0.72009999999999996</v>
      </c>
      <c r="CP7">
        <v>0.69710000000000005</v>
      </c>
      <c r="CQ7">
        <v>0.70909999999999995</v>
      </c>
      <c r="CR7">
        <v>0</v>
      </c>
      <c r="CS7">
        <v>2.3403999999999998</v>
      </c>
      <c r="CT7">
        <v>0.54330000000000001</v>
      </c>
      <c r="CU7">
        <v>8.7744999999999997</v>
      </c>
      <c r="CV7">
        <v>0.755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736</v>
      </c>
      <c r="DR7">
        <v>277</v>
      </c>
      <c r="DS7">
        <v>15</v>
      </c>
      <c r="DT7">
        <v>5.3</v>
      </c>
      <c r="DU7">
        <v>1616</v>
      </c>
      <c r="DV7">
        <v>2.0069662205800001E-2</v>
      </c>
      <c r="DW7">
        <v>2.4502712171999999E-5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36081000600</v>
      </c>
      <c r="H8" t="s">
        <v>955</v>
      </c>
      <c r="I8">
        <v>8.2736299999999999E-2</v>
      </c>
      <c r="J8">
        <v>4208</v>
      </c>
      <c r="K8">
        <v>491</v>
      </c>
      <c r="L8">
        <v>1194</v>
      </c>
      <c r="M8">
        <v>48</v>
      </c>
      <c r="N8">
        <v>1085</v>
      </c>
      <c r="O8">
        <v>86</v>
      </c>
      <c r="P8">
        <v>337</v>
      </c>
      <c r="Q8">
        <v>199</v>
      </c>
      <c r="R8">
        <v>171</v>
      </c>
      <c r="S8">
        <v>78</v>
      </c>
      <c r="T8">
        <v>23265</v>
      </c>
      <c r="U8">
        <v>3105</v>
      </c>
      <c r="V8">
        <v>712</v>
      </c>
      <c r="W8">
        <v>254</v>
      </c>
      <c r="X8">
        <v>289</v>
      </c>
      <c r="Y8">
        <v>97</v>
      </c>
      <c r="Z8">
        <v>1072</v>
      </c>
      <c r="AA8">
        <v>244</v>
      </c>
      <c r="AB8">
        <v>342</v>
      </c>
      <c r="AC8">
        <v>93</v>
      </c>
      <c r="AD8">
        <v>116</v>
      </c>
      <c r="AE8">
        <v>61.399999999999899</v>
      </c>
      <c r="AF8">
        <v>3866</v>
      </c>
      <c r="AG8">
        <v>517</v>
      </c>
      <c r="AH8">
        <v>562</v>
      </c>
      <c r="AI8">
        <v>226.3</v>
      </c>
      <c r="AJ8">
        <v>0</v>
      </c>
      <c r="AK8">
        <v>15.6</v>
      </c>
      <c r="AL8">
        <v>0</v>
      </c>
      <c r="AM8">
        <v>11</v>
      </c>
      <c r="AN8">
        <v>102</v>
      </c>
      <c r="AO8">
        <v>63</v>
      </c>
      <c r="AP8">
        <v>330</v>
      </c>
      <c r="AQ8">
        <v>102</v>
      </c>
      <c r="AR8">
        <v>8</v>
      </c>
      <c r="AS8">
        <v>3</v>
      </c>
      <c r="AT8">
        <v>8.1</v>
      </c>
      <c r="AU8">
        <v>4.8</v>
      </c>
      <c r="AV8">
        <v>7.1</v>
      </c>
      <c r="AW8">
        <v>3.2</v>
      </c>
      <c r="AX8">
        <v>23265</v>
      </c>
      <c r="AY8">
        <v>3105</v>
      </c>
      <c r="AZ8">
        <v>27.1</v>
      </c>
      <c r="BA8">
        <v>8.5</v>
      </c>
      <c r="BB8">
        <v>6.9</v>
      </c>
      <c r="BC8">
        <v>2.4</v>
      </c>
      <c r="BD8">
        <v>25.5</v>
      </c>
      <c r="BE8">
        <v>5</v>
      </c>
      <c r="BF8">
        <v>8.1</v>
      </c>
      <c r="BG8">
        <v>2.4</v>
      </c>
      <c r="BH8">
        <v>10.6999999999999</v>
      </c>
      <c r="BI8">
        <v>5.6</v>
      </c>
      <c r="BJ8">
        <v>91.9</v>
      </c>
      <c r="BK8">
        <v>6</v>
      </c>
      <c r="BL8">
        <v>15</v>
      </c>
      <c r="BM8">
        <v>5.8</v>
      </c>
      <c r="BN8">
        <v>0</v>
      </c>
      <c r="BO8">
        <v>1.3</v>
      </c>
      <c r="BP8">
        <v>0</v>
      </c>
      <c r="BQ8">
        <v>2.5</v>
      </c>
      <c r="BR8">
        <v>9.4</v>
      </c>
      <c r="BS8">
        <v>5.8</v>
      </c>
      <c r="BT8">
        <v>30.399999999999899</v>
      </c>
      <c r="BU8">
        <v>8.6</v>
      </c>
      <c r="BV8">
        <v>0.2</v>
      </c>
      <c r="BW8">
        <v>0.1</v>
      </c>
      <c r="BX8">
        <v>0.33200000000000002</v>
      </c>
      <c r="BY8">
        <v>0.51980000000000004</v>
      </c>
      <c r="BZ8">
        <v>0.6946</v>
      </c>
      <c r="CA8">
        <v>0.85660000000000003</v>
      </c>
      <c r="CB8">
        <v>2.403</v>
      </c>
      <c r="CC8">
        <v>0.63519999999999999</v>
      </c>
      <c r="CD8">
        <v>7.6799999999999993E-2</v>
      </c>
      <c r="CE8">
        <v>0.79</v>
      </c>
      <c r="CF8">
        <v>0.24129999999999999</v>
      </c>
      <c r="CG8">
        <v>0.67279999999999995</v>
      </c>
      <c r="CH8">
        <v>1.7808999999999999</v>
      </c>
      <c r="CI8">
        <v>0.33439999999999998</v>
      </c>
      <c r="CJ8">
        <v>0.83440000000000003</v>
      </c>
      <c r="CK8">
        <v>0.84230000000000005</v>
      </c>
      <c r="CL8">
        <v>1.6767000000000001</v>
      </c>
      <c r="CM8">
        <v>0.89439999999999997</v>
      </c>
      <c r="CN8">
        <v>0</v>
      </c>
      <c r="CO8">
        <v>0</v>
      </c>
      <c r="CP8">
        <v>0.79569999999999996</v>
      </c>
      <c r="CQ8">
        <v>0.63460000000000005</v>
      </c>
      <c r="CR8">
        <v>0.40489999999999998</v>
      </c>
      <c r="CS8">
        <v>1.8351999999999999</v>
      </c>
      <c r="CT8">
        <v>0.32750000000000001</v>
      </c>
      <c r="CU8">
        <v>7.6958000000000002</v>
      </c>
      <c r="CV8">
        <v>0.59870000000000001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714</v>
      </c>
      <c r="DR8">
        <v>302</v>
      </c>
      <c r="DS8">
        <v>17</v>
      </c>
      <c r="DT8">
        <v>6.3</v>
      </c>
      <c r="DU8">
        <v>1523</v>
      </c>
      <c r="DV8">
        <v>1.9773178765832001E-2</v>
      </c>
      <c r="DW8">
        <v>2.2189424641E-5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36081000800</v>
      </c>
      <c r="H9" t="s">
        <v>1937</v>
      </c>
      <c r="I9">
        <v>7.3291400000000007E-2</v>
      </c>
      <c r="J9">
        <v>3728</v>
      </c>
      <c r="K9">
        <v>335</v>
      </c>
      <c r="L9">
        <v>1010</v>
      </c>
      <c r="M9">
        <v>31</v>
      </c>
      <c r="N9">
        <v>934</v>
      </c>
      <c r="O9">
        <v>51</v>
      </c>
      <c r="P9">
        <v>713</v>
      </c>
      <c r="Q9">
        <v>257</v>
      </c>
      <c r="R9">
        <v>132</v>
      </c>
      <c r="S9">
        <v>66</v>
      </c>
      <c r="T9">
        <v>22174</v>
      </c>
      <c r="U9">
        <v>2691</v>
      </c>
      <c r="V9">
        <v>563</v>
      </c>
      <c r="W9">
        <v>150</v>
      </c>
      <c r="X9">
        <v>331</v>
      </c>
      <c r="Y9">
        <v>90</v>
      </c>
      <c r="Z9">
        <v>929</v>
      </c>
      <c r="AA9">
        <v>166</v>
      </c>
      <c r="AB9">
        <v>238</v>
      </c>
      <c r="AC9">
        <v>90</v>
      </c>
      <c r="AD9">
        <v>81</v>
      </c>
      <c r="AE9">
        <v>55.2</v>
      </c>
      <c r="AF9">
        <v>3212</v>
      </c>
      <c r="AG9">
        <v>385.6</v>
      </c>
      <c r="AH9">
        <v>470</v>
      </c>
      <c r="AI9">
        <v>171.19999999999899</v>
      </c>
      <c r="AJ9">
        <v>11</v>
      </c>
      <c r="AK9">
        <v>12</v>
      </c>
      <c r="AL9">
        <v>0</v>
      </c>
      <c r="AM9">
        <v>11</v>
      </c>
      <c r="AN9">
        <v>77</v>
      </c>
      <c r="AO9">
        <v>46.7</v>
      </c>
      <c r="AP9">
        <v>166</v>
      </c>
      <c r="AQ9">
        <v>57</v>
      </c>
      <c r="AR9">
        <v>0</v>
      </c>
      <c r="AS9">
        <v>11</v>
      </c>
      <c r="AT9">
        <v>19.399999999999899</v>
      </c>
      <c r="AU9">
        <v>6.8</v>
      </c>
      <c r="AV9">
        <v>7.2</v>
      </c>
      <c r="AW9">
        <v>3.4</v>
      </c>
      <c r="AX9">
        <v>22174</v>
      </c>
      <c r="AY9">
        <v>2691</v>
      </c>
      <c r="AZ9">
        <v>23.1</v>
      </c>
      <c r="BA9">
        <v>5.3</v>
      </c>
      <c r="BB9">
        <v>8.9</v>
      </c>
      <c r="BC9">
        <v>2.6</v>
      </c>
      <c r="BD9">
        <v>24.899999999999899</v>
      </c>
      <c r="BE9">
        <v>3.8</v>
      </c>
      <c r="BF9">
        <v>6.4</v>
      </c>
      <c r="BG9">
        <v>2.5</v>
      </c>
      <c r="BH9">
        <v>8.6999999999999904</v>
      </c>
      <c r="BI9">
        <v>5.9</v>
      </c>
      <c r="BJ9">
        <v>86.2</v>
      </c>
      <c r="BK9">
        <v>6.9</v>
      </c>
      <c r="BL9">
        <v>13.9</v>
      </c>
      <c r="BM9">
        <v>4.9000000000000004</v>
      </c>
      <c r="BN9">
        <v>1.1000000000000001</v>
      </c>
      <c r="BO9">
        <v>1.2</v>
      </c>
      <c r="BP9">
        <v>0</v>
      </c>
      <c r="BQ9">
        <v>2.9</v>
      </c>
      <c r="BR9">
        <v>8.1999999999999904</v>
      </c>
      <c r="BS9">
        <v>5</v>
      </c>
      <c r="BT9">
        <v>17.8</v>
      </c>
      <c r="BU9">
        <v>6</v>
      </c>
      <c r="BV9">
        <v>0</v>
      </c>
      <c r="BW9">
        <v>0.3</v>
      </c>
      <c r="BX9">
        <v>0.70520000000000005</v>
      </c>
      <c r="BY9">
        <v>0.52890000000000004</v>
      </c>
      <c r="BZ9">
        <v>0.7319</v>
      </c>
      <c r="CA9">
        <v>0.79949999999999999</v>
      </c>
      <c r="CB9">
        <v>2.7654999999999998</v>
      </c>
      <c r="CC9">
        <v>0.74199999999999999</v>
      </c>
      <c r="CD9">
        <v>0.15770000000000001</v>
      </c>
      <c r="CE9">
        <v>0.76149999999999995</v>
      </c>
      <c r="CF9">
        <v>0.10970000000000001</v>
      </c>
      <c r="CG9">
        <v>0.56240000000000001</v>
      </c>
      <c r="CH9">
        <v>1.5913999999999999</v>
      </c>
      <c r="CI9">
        <v>0.2271</v>
      </c>
      <c r="CJ9">
        <v>0.78890000000000005</v>
      </c>
      <c r="CK9">
        <v>0.82499999999999996</v>
      </c>
      <c r="CL9">
        <v>1.6138999999999999</v>
      </c>
      <c r="CM9">
        <v>0.85229999999999995</v>
      </c>
      <c r="CN9">
        <v>0.25059999999999999</v>
      </c>
      <c r="CO9">
        <v>0</v>
      </c>
      <c r="CP9">
        <v>0.76480000000000004</v>
      </c>
      <c r="CQ9">
        <v>0.52270000000000005</v>
      </c>
      <c r="CR9">
        <v>0</v>
      </c>
      <c r="CS9">
        <v>1.5381</v>
      </c>
      <c r="CT9">
        <v>0.21640000000000001</v>
      </c>
      <c r="CU9">
        <v>7.5088999999999997</v>
      </c>
      <c r="CV9">
        <v>0.57169999999999999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585</v>
      </c>
      <c r="DR9">
        <v>182</v>
      </c>
      <c r="DS9">
        <v>15.6999999999999</v>
      </c>
      <c r="DT9">
        <v>4.5</v>
      </c>
      <c r="DU9">
        <v>1107</v>
      </c>
      <c r="DV9">
        <v>1.8674252269170001E-2</v>
      </c>
      <c r="DW9">
        <v>2.0148976203999999E-5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36081001000</v>
      </c>
      <c r="H10" t="s">
        <v>1936</v>
      </c>
      <c r="I10">
        <v>6.2261299999999999E-2</v>
      </c>
      <c r="J10">
        <v>3890</v>
      </c>
      <c r="K10">
        <v>359</v>
      </c>
      <c r="L10">
        <v>1010</v>
      </c>
      <c r="M10">
        <v>27</v>
      </c>
      <c r="N10">
        <v>938</v>
      </c>
      <c r="O10">
        <v>38</v>
      </c>
      <c r="P10">
        <v>542</v>
      </c>
      <c r="Q10">
        <v>212</v>
      </c>
      <c r="R10">
        <v>122</v>
      </c>
      <c r="S10">
        <v>51</v>
      </c>
      <c r="T10">
        <v>21563</v>
      </c>
      <c r="U10">
        <v>2265</v>
      </c>
      <c r="V10">
        <v>636</v>
      </c>
      <c r="W10">
        <v>210</v>
      </c>
      <c r="X10">
        <v>359</v>
      </c>
      <c r="Y10">
        <v>100</v>
      </c>
      <c r="Z10">
        <v>891</v>
      </c>
      <c r="AA10">
        <v>193</v>
      </c>
      <c r="AB10">
        <v>337</v>
      </c>
      <c r="AC10">
        <v>72</v>
      </c>
      <c r="AD10">
        <v>88</v>
      </c>
      <c r="AE10">
        <v>49.2</v>
      </c>
      <c r="AF10">
        <v>3380</v>
      </c>
      <c r="AG10">
        <v>414.39999999999901</v>
      </c>
      <c r="AH10">
        <v>684</v>
      </c>
      <c r="AI10">
        <v>186.599999999999</v>
      </c>
      <c r="AJ10">
        <v>0</v>
      </c>
      <c r="AK10">
        <v>15.6</v>
      </c>
      <c r="AL10">
        <v>0</v>
      </c>
      <c r="AM10">
        <v>11</v>
      </c>
      <c r="AN10">
        <v>97</v>
      </c>
      <c r="AO10">
        <v>42.5</v>
      </c>
      <c r="AP10">
        <v>397</v>
      </c>
      <c r="AQ10">
        <v>69</v>
      </c>
      <c r="AR10">
        <v>0</v>
      </c>
      <c r="AS10">
        <v>11</v>
      </c>
      <c r="AT10">
        <v>14</v>
      </c>
      <c r="AU10">
        <v>5.2</v>
      </c>
      <c r="AV10">
        <v>5.8</v>
      </c>
      <c r="AW10">
        <v>2.4</v>
      </c>
      <c r="AX10">
        <v>21563</v>
      </c>
      <c r="AY10">
        <v>2265</v>
      </c>
      <c r="AZ10">
        <v>26.3</v>
      </c>
      <c r="BA10">
        <v>6.8</v>
      </c>
      <c r="BB10">
        <v>9.1999999999999904</v>
      </c>
      <c r="BC10">
        <v>2.5</v>
      </c>
      <c r="BD10">
        <v>22.899999999999899</v>
      </c>
      <c r="BE10">
        <v>4.5</v>
      </c>
      <c r="BF10">
        <v>8.6999999999999904</v>
      </c>
      <c r="BG10">
        <v>1.9</v>
      </c>
      <c r="BH10">
        <v>9.4</v>
      </c>
      <c r="BI10">
        <v>5.2</v>
      </c>
      <c r="BJ10">
        <v>86.9</v>
      </c>
      <c r="BK10">
        <v>7</v>
      </c>
      <c r="BL10">
        <v>18.600000000000001</v>
      </c>
      <c r="BM10">
        <v>4.8</v>
      </c>
      <c r="BN10">
        <v>0</v>
      </c>
      <c r="BO10">
        <v>1.5</v>
      </c>
      <c r="BP10">
        <v>0</v>
      </c>
      <c r="BQ10">
        <v>2.9</v>
      </c>
      <c r="BR10">
        <v>10.3</v>
      </c>
      <c r="BS10">
        <v>4.5</v>
      </c>
      <c r="BT10">
        <v>42.299999999999898</v>
      </c>
      <c r="BU10">
        <v>7.1</v>
      </c>
      <c r="BV10">
        <v>0</v>
      </c>
      <c r="BW10">
        <v>0.3</v>
      </c>
      <c r="BX10">
        <v>0.56859999999999999</v>
      </c>
      <c r="BY10">
        <v>0.36570000000000003</v>
      </c>
      <c r="BZ10">
        <v>0.75360000000000005</v>
      </c>
      <c r="CA10">
        <v>0.84379999999999999</v>
      </c>
      <c r="CB10">
        <v>2.5316999999999998</v>
      </c>
      <c r="CC10">
        <v>0.67369999999999997</v>
      </c>
      <c r="CD10">
        <v>0.17150000000000001</v>
      </c>
      <c r="CE10">
        <v>0.63590000000000002</v>
      </c>
      <c r="CF10">
        <v>0.30009999999999998</v>
      </c>
      <c r="CG10">
        <v>0.60340000000000005</v>
      </c>
      <c r="CH10">
        <v>1.7110000000000001</v>
      </c>
      <c r="CI10">
        <v>0.28960000000000002</v>
      </c>
      <c r="CJ10">
        <v>0.79369999999999996</v>
      </c>
      <c r="CK10">
        <v>0.88629999999999998</v>
      </c>
      <c r="CL10">
        <v>1.68</v>
      </c>
      <c r="CM10">
        <v>0.89639999999999997</v>
      </c>
      <c r="CN10">
        <v>0</v>
      </c>
      <c r="CO10">
        <v>0</v>
      </c>
      <c r="CP10">
        <v>0.8206</v>
      </c>
      <c r="CQ10">
        <v>0.7147</v>
      </c>
      <c r="CR10">
        <v>0</v>
      </c>
      <c r="CS10">
        <v>1.5353000000000001</v>
      </c>
      <c r="CT10">
        <v>0.2152</v>
      </c>
      <c r="CU10">
        <v>7.4580000000000002</v>
      </c>
      <c r="CV10">
        <v>0.56469999999999998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687</v>
      </c>
      <c r="DR10">
        <v>251</v>
      </c>
      <c r="DS10">
        <v>17.6999999999999</v>
      </c>
      <c r="DT10">
        <v>5.9</v>
      </c>
      <c r="DU10">
        <v>1579</v>
      </c>
      <c r="DV10">
        <v>1.6760568584821001E-2</v>
      </c>
      <c r="DW10">
        <v>1.7255507821E-5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36081001200</v>
      </c>
      <c r="H11" t="s">
        <v>1935</v>
      </c>
      <c r="I11">
        <v>8.77058E-2</v>
      </c>
      <c r="J11">
        <v>4727</v>
      </c>
      <c r="K11">
        <v>502</v>
      </c>
      <c r="L11">
        <v>1410</v>
      </c>
      <c r="M11">
        <v>32</v>
      </c>
      <c r="N11">
        <v>1330</v>
      </c>
      <c r="O11">
        <v>66</v>
      </c>
      <c r="P11">
        <v>470</v>
      </c>
      <c r="Q11">
        <v>260</v>
      </c>
      <c r="R11">
        <v>95</v>
      </c>
      <c r="S11">
        <v>56</v>
      </c>
      <c r="T11">
        <v>24834</v>
      </c>
      <c r="U11">
        <v>3129</v>
      </c>
      <c r="V11">
        <v>592</v>
      </c>
      <c r="W11">
        <v>207</v>
      </c>
      <c r="X11">
        <v>605</v>
      </c>
      <c r="Y11">
        <v>171</v>
      </c>
      <c r="Z11">
        <v>1171</v>
      </c>
      <c r="AA11">
        <v>259</v>
      </c>
      <c r="AB11">
        <v>365</v>
      </c>
      <c r="AC11">
        <v>206</v>
      </c>
      <c r="AD11">
        <v>83</v>
      </c>
      <c r="AE11">
        <v>46.299999999999898</v>
      </c>
      <c r="AF11">
        <v>3709</v>
      </c>
      <c r="AG11">
        <v>586.39999999999895</v>
      </c>
      <c r="AH11">
        <v>584</v>
      </c>
      <c r="AI11">
        <v>200.9</v>
      </c>
      <c r="AJ11">
        <v>289</v>
      </c>
      <c r="AK11">
        <v>84.799999999999898</v>
      </c>
      <c r="AL11">
        <v>0</v>
      </c>
      <c r="AM11">
        <v>11</v>
      </c>
      <c r="AN11">
        <v>99</v>
      </c>
      <c r="AO11">
        <v>46.799999999999898</v>
      </c>
      <c r="AP11">
        <v>369</v>
      </c>
      <c r="AQ11">
        <v>110</v>
      </c>
      <c r="AR11">
        <v>0</v>
      </c>
      <c r="AS11">
        <v>11</v>
      </c>
      <c r="AT11">
        <v>9.9</v>
      </c>
      <c r="AU11">
        <v>5.5</v>
      </c>
      <c r="AV11">
        <v>3.9</v>
      </c>
      <c r="AW11">
        <v>2.2000000000000002</v>
      </c>
      <c r="AX11">
        <v>24834</v>
      </c>
      <c r="AY11">
        <v>3129</v>
      </c>
      <c r="AZ11">
        <v>18.6999999999999</v>
      </c>
      <c r="BA11">
        <v>6.1</v>
      </c>
      <c r="BB11">
        <v>12.8</v>
      </c>
      <c r="BC11">
        <v>4</v>
      </c>
      <c r="BD11">
        <v>24.8</v>
      </c>
      <c r="BE11">
        <v>4.8</v>
      </c>
      <c r="BF11">
        <v>7.7</v>
      </c>
      <c r="BG11">
        <v>4.3</v>
      </c>
      <c r="BH11">
        <v>6.2</v>
      </c>
      <c r="BI11">
        <v>3.5</v>
      </c>
      <c r="BJ11">
        <v>78.5</v>
      </c>
      <c r="BK11">
        <v>9.1999999999999904</v>
      </c>
      <c r="BL11">
        <v>13.5</v>
      </c>
      <c r="BM11">
        <v>4.4000000000000004</v>
      </c>
      <c r="BN11">
        <v>20.5</v>
      </c>
      <c r="BO11">
        <v>6</v>
      </c>
      <c r="BP11">
        <v>0</v>
      </c>
      <c r="BQ11">
        <v>2.1</v>
      </c>
      <c r="BR11">
        <v>7.4</v>
      </c>
      <c r="BS11">
        <v>3.5</v>
      </c>
      <c r="BT11">
        <v>27.6999999999999</v>
      </c>
      <c r="BU11">
        <v>8</v>
      </c>
      <c r="BV11">
        <v>0</v>
      </c>
      <c r="BW11">
        <v>0.2</v>
      </c>
      <c r="BX11">
        <v>0.41510000000000002</v>
      </c>
      <c r="BY11">
        <v>0.15890000000000001</v>
      </c>
      <c r="BZ11">
        <v>0.63949999999999996</v>
      </c>
      <c r="CA11">
        <v>0.72740000000000005</v>
      </c>
      <c r="CB11">
        <v>1.9409000000000001</v>
      </c>
      <c r="CC11">
        <v>0.495</v>
      </c>
      <c r="CD11">
        <v>0.38740000000000002</v>
      </c>
      <c r="CE11">
        <v>0.75270000000000004</v>
      </c>
      <c r="CF11">
        <v>0.20749999999999999</v>
      </c>
      <c r="CG11">
        <v>0.39829999999999999</v>
      </c>
      <c r="CH11">
        <v>1.7458</v>
      </c>
      <c r="CI11">
        <v>0.31190000000000001</v>
      </c>
      <c r="CJ11">
        <v>0.74399999999999999</v>
      </c>
      <c r="CK11">
        <v>0.81820000000000004</v>
      </c>
      <c r="CL11">
        <v>1.5622</v>
      </c>
      <c r="CM11">
        <v>0.8155</v>
      </c>
      <c r="CN11">
        <v>0.67149999999999999</v>
      </c>
      <c r="CO11">
        <v>0</v>
      </c>
      <c r="CP11">
        <v>0.7399</v>
      </c>
      <c r="CQ11">
        <v>0.61370000000000002</v>
      </c>
      <c r="CR11">
        <v>0</v>
      </c>
      <c r="CS11">
        <v>2.0251000000000001</v>
      </c>
      <c r="CT11">
        <v>0.40679999999999999</v>
      </c>
      <c r="CU11">
        <v>7.2740999999999998</v>
      </c>
      <c r="CV11">
        <v>0.53810000000000002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580</v>
      </c>
      <c r="DR11">
        <v>186</v>
      </c>
      <c r="DS11">
        <v>12.3</v>
      </c>
      <c r="DT11">
        <v>3.8</v>
      </c>
      <c r="DU11">
        <v>2492</v>
      </c>
      <c r="DV11">
        <v>2.0390564566964999E-2</v>
      </c>
      <c r="DW11">
        <v>2.4086067082999999E-5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36081001400</v>
      </c>
      <c r="H12" t="s">
        <v>1934</v>
      </c>
      <c r="I12">
        <v>8.2515400000000003E-2</v>
      </c>
      <c r="J12">
        <v>3810</v>
      </c>
      <c r="K12">
        <v>610</v>
      </c>
      <c r="L12">
        <v>1218</v>
      </c>
      <c r="M12">
        <v>45</v>
      </c>
      <c r="N12">
        <v>1068</v>
      </c>
      <c r="O12">
        <v>103</v>
      </c>
      <c r="P12">
        <v>162</v>
      </c>
      <c r="Q12">
        <v>100</v>
      </c>
      <c r="R12">
        <v>220</v>
      </c>
      <c r="S12">
        <v>105</v>
      </c>
      <c r="T12">
        <v>25059</v>
      </c>
      <c r="U12">
        <v>4012</v>
      </c>
      <c r="V12">
        <v>638</v>
      </c>
      <c r="W12">
        <v>242</v>
      </c>
      <c r="X12">
        <v>390</v>
      </c>
      <c r="Y12">
        <v>132</v>
      </c>
      <c r="Z12">
        <v>745</v>
      </c>
      <c r="AA12">
        <v>206</v>
      </c>
      <c r="AB12">
        <v>403</v>
      </c>
      <c r="AC12">
        <v>219</v>
      </c>
      <c r="AD12">
        <v>100</v>
      </c>
      <c r="AE12">
        <v>68.400000000000006</v>
      </c>
      <c r="AF12">
        <v>3194</v>
      </c>
      <c r="AG12">
        <v>646.39999999999895</v>
      </c>
      <c r="AH12">
        <v>595</v>
      </c>
      <c r="AI12">
        <v>235.3</v>
      </c>
      <c r="AJ12">
        <v>53</v>
      </c>
      <c r="AK12">
        <v>47.899999999999899</v>
      </c>
      <c r="AL12">
        <v>0</v>
      </c>
      <c r="AM12">
        <v>11</v>
      </c>
      <c r="AN12">
        <v>54</v>
      </c>
      <c r="AO12">
        <v>47.5</v>
      </c>
      <c r="AP12">
        <v>410</v>
      </c>
      <c r="AQ12">
        <v>113</v>
      </c>
      <c r="AR12">
        <v>0</v>
      </c>
      <c r="AS12">
        <v>11</v>
      </c>
      <c r="AT12">
        <v>4.3</v>
      </c>
      <c r="AU12">
        <v>2.4</v>
      </c>
      <c r="AV12">
        <v>9.6999999999999904</v>
      </c>
      <c r="AW12">
        <v>4.5</v>
      </c>
      <c r="AX12">
        <v>25059</v>
      </c>
      <c r="AY12">
        <v>4012</v>
      </c>
      <c r="AZ12">
        <v>25.1</v>
      </c>
      <c r="BA12">
        <v>7.4</v>
      </c>
      <c r="BB12">
        <v>10.1999999999999</v>
      </c>
      <c r="BC12">
        <v>3.6</v>
      </c>
      <c r="BD12">
        <v>19.600000000000001</v>
      </c>
      <c r="BE12">
        <v>4.4000000000000004</v>
      </c>
      <c r="BF12">
        <v>10.6</v>
      </c>
      <c r="BG12">
        <v>5.3</v>
      </c>
      <c r="BH12">
        <v>9.4</v>
      </c>
      <c r="BI12">
        <v>6.3</v>
      </c>
      <c r="BJ12">
        <v>83.799999999999898</v>
      </c>
      <c r="BK12">
        <v>10.4</v>
      </c>
      <c r="BL12">
        <v>16.3</v>
      </c>
      <c r="BM12">
        <v>5.9</v>
      </c>
      <c r="BN12">
        <v>4.4000000000000004</v>
      </c>
      <c r="BO12">
        <v>3.9</v>
      </c>
      <c r="BP12">
        <v>0</v>
      </c>
      <c r="BQ12">
        <v>2.4</v>
      </c>
      <c r="BR12">
        <v>5.0999999999999996</v>
      </c>
      <c r="BS12">
        <v>4.4000000000000004</v>
      </c>
      <c r="BT12">
        <v>38.399999999999899</v>
      </c>
      <c r="BU12">
        <v>10.4</v>
      </c>
      <c r="BV12">
        <v>0</v>
      </c>
      <c r="BW12">
        <v>0.3</v>
      </c>
      <c r="BX12">
        <v>0.1459</v>
      </c>
      <c r="BY12">
        <v>0.72860000000000003</v>
      </c>
      <c r="BZ12">
        <v>0.63080000000000003</v>
      </c>
      <c r="CA12">
        <v>0.82740000000000002</v>
      </c>
      <c r="CB12">
        <v>2.3327</v>
      </c>
      <c r="CC12">
        <v>0.61350000000000005</v>
      </c>
      <c r="CD12">
        <v>0.22259999999999999</v>
      </c>
      <c r="CE12">
        <v>0.36220000000000002</v>
      </c>
      <c r="CF12">
        <v>0.48559999999999998</v>
      </c>
      <c r="CG12">
        <v>0.60229999999999995</v>
      </c>
      <c r="CH12">
        <v>1.6728000000000001</v>
      </c>
      <c r="CI12">
        <v>0.26729999999999998</v>
      </c>
      <c r="CJ12">
        <v>0.77270000000000005</v>
      </c>
      <c r="CK12">
        <v>0.85909999999999997</v>
      </c>
      <c r="CL12">
        <v>1.6317999999999999</v>
      </c>
      <c r="CM12">
        <v>0.86350000000000005</v>
      </c>
      <c r="CN12">
        <v>0.40839999999999999</v>
      </c>
      <c r="CO12">
        <v>0</v>
      </c>
      <c r="CP12">
        <v>0.64600000000000002</v>
      </c>
      <c r="CQ12">
        <v>0.6905</v>
      </c>
      <c r="CR12">
        <v>0</v>
      </c>
      <c r="CS12">
        <v>1.7447999999999999</v>
      </c>
      <c r="CT12">
        <v>0.29199999999999998</v>
      </c>
      <c r="CU12">
        <v>7.3821000000000003</v>
      </c>
      <c r="CV12">
        <v>0.55410000000000004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474</v>
      </c>
      <c r="DR12">
        <v>166</v>
      </c>
      <c r="DS12">
        <v>12.4</v>
      </c>
      <c r="DT12">
        <v>3.7</v>
      </c>
      <c r="DU12">
        <v>1449</v>
      </c>
      <c r="DV12">
        <v>1.9285490767270999E-2</v>
      </c>
      <c r="DW12">
        <v>2.2590232867000001E-5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36081001600</v>
      </c>
      <c r="H13" t="s">
        <v>1933</v>
      </c>
      <c r="I13">
        <v>5.84941E-2</v>
      </c>
      <c r="J13">
        <v>2967</v>
      </c>
      <c r="K13">
        <v>324</v>
      </c>
      <c r="L13">
        <v>879</v>
      </c>
      <c r="M13">
        <v>33</v>
      </c>
      <c r="N13">
        <v>779</v>
      </c>
      <c r="O13">
        <v>65</v>
      </c>
      <c r="P13">
        <v>609</v>
      </c>
      <c r="Q13">
        <v>311</v>
      </c>
      <c r="R13">
        <v>138</v>
      </c>
      <c r="S13">
        <v>83</v>
      </c>
      <c r="T13">
        <v>22233</v>
      </c>
      <c r="U13">
        <v>3204</v>
      </c>
      <c r="V13">
        <v>418</v>
      </c>
      <c r="W13">
        <v>99</v>
      </c>
      <c r="X13">
        <v>275</v>
      </c>
      <c r="Y13">
        <v>99</v>
      </c>
      <c r="Z13">
        <v>579</v>
      </c>
      <c r="AA13">
        <v>145</v>
      </c>
      <c r="AB13">
        <v>243</v>
      </c>
      <c r="AC13">
        <v>92</v>
      </c>
      <c r="AD13">
        <v>125</v>
      </c>
      <c r="AE13">
        <v>71</v>
      </c>
      <c r="AF13">
        <v>2686</v>
      </c>
      <c r="AG13">
        <v>341.5</v>
      </c>
      <c r="AH13">
        <v>459</v>
      </c>
      <c r="AI13">
        <v>196.5</v>
      </c>
      <c r="AJ13">
        <v>49</v>
      </c>
      <c r="AK13">
        <v>38.1</v>
      </c>
      <c r="AL13">
        <v>0</v>
      </c>
      <c r="AM13">
        <v>11</v>
      </c>
      <c r="AN13">
        <v>72</v>
      </c>
      <c r="AO13">
        <v>43.7</v>
      </c>
      <c r="AP13">
        <v>263</v>
      </c>
      <c r="AQ13">
        <v>86</v>
      </c>
      <c r="AR13">
        <v>5</v>
      </c>
      <c r="AS13">
        <v>6</v>
      </c>
      <c r="AT13">
        <v>20.5</v>
      </c>
      <c r="AU13">
        <v>10.4</v>
      </c>
      <c r="AV13">
        <v>8.4</v>
      </c>
      <c r="AW13">
        <v>5.2</v>
      </c>
      <c r="AX13">
        <v>22233</v>
      </c>
      <c r="AY13">
        <v>3204</v>
      </c>
      <c r="AZ13">
        <v>20.3</v>
      </c>
      <c r="BA13">
        <v>5.0999999999999996</v>
      </c>
      <c r="BB13">
        <v>9.3000000000000007</v>
      </c>
      <c r="BC13">
        <v>3.5</v>
      </c>
      <c r="BD13">
        <v>19.5</v>
      </c>
      <c r="BE13">
        <v>4.4000000000000004</v>
      </c>
      <c r="BF13">
        <v>8.1999999999999904</v>
      </c>
      <c r="BG13">
        <v>3</v>
      </c>
      <c r="BH13">
        <v>16</v>
      </c>
      <c r="BI13">
        <v>9</v>
      </c>
      <c r="BJ13">
        <v>90.5</v>
      </c>
      <c r="BK13">
        <v>5.9</v>
      </c>
      <c r="BL13">
        <v>16.600000000000001</v>
      </c>
      <c r="BM13">
        <v>6.9</v>
      </c>
      <c r="BN13">
        <v>5.6</v>
      </c>
      <c r="BO13">
        <v>4.3</v>
      </c>
      <c r="BP13">
        <v>0</v>
      </c>
      <c r="BQ13">
        <v>3.4</v>
      </c>
      <c r="BR13">
        <v>9.1999999999999904</v>
      </c>
      <c r="BS13">
        <v>5.6</v>
      </c>
      <c r="BT13">
        <v>33.799999999999898</v>
      </c>
      <c r="BU13">
        <v>10.4</v>
      </c>
      <c r="BV13">
        <v>0.2</v>
      </c>
      <c r="BW13">
        <v>0.2</v>
      </c>
      <c r="BX13">
        <v>0.72499999999999998</v>
      </c>
      <c r="BY13">
        <v>0.6391</v>
      </c>
      <c r="BZ13">
        <v>0.72989999999999999</v>
      </c>
      <c r="CA13">
        <v>0.7571</v>
      </c>
      <c r="CB13">
        <v>2.8511000000000002</v>
      </c>
      <c r="CC13">
        <v>0.76890000000000003</v>
      </c>
      <c r="CD13">
        <v>0.1769</v>
      </c>
      <c r="CE13">
        <v>0.35930000000000001</v>
      </c>
      <c r="CF13">
        <v>0.24979999999999999</v>
      </c>
      <c r="CG13">
        <v>0.82869999999999999</v>
      </c>
      <c r="CH13">
        <v>1.6147</v>
      </c>
      <c r="CI13">
        <v>0.23910000000000001</v>
      </c>
      <c r="CJ13">
        <v>0.82020000000000004</v>
      </c>
      <c r="CK13">
        <v>0.86450000000000005</v>
      </c>
      <c r="CL13">
        <v>1.6847000000000001</v>
      </c>
      <c r="CM13">
        <v>0.89929999999999999</v>
      </c>
      <c r="CN13">
        <v>0.44729999999999998</v>
      </c>
      <c r="CO13">
        <v>0</v>
      </c>
      <c r="CP13">
        <v>0.79020000000000001</v>
      </c>
      <c r="CQ13">
        <v>0.65839999999999999</v>
      </c>
      <c r="CR13">
        <v>0.38800000000000001</v>
      </c>
      <c r="CS13">
        <v>2.2837999999999998</v>
      </c>
      <c r="CT13">
        <v>0.51519999999999999</v>
      </c>
      <c r="CU13">
        <v>8.4343000000000004</v>
      </c>
      <c r="CV13">
        <v>0.70809999999999995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391</v>
      </c>
      <c r="DR13">
        <v>286</v>
      </c>
      <c r="DS13">
        <v>13.1999999999999</v>
      </c>
      <c r="DT13">
        <v>9.1</v>
      </c>
      <c r="DU13">
        <v>1312</v>
      </c>
      <c r="DV13">
        <v>1.8085821195239001E-2</v>
      </c>
      <c r="DW13">
        <v>1.6337009392000001E-5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36081001800</v>
      </c>
      <c r="H14" t="s">
        <v>1932</v>
      </c>
      <c r="I14">
        <v>6.8528900000000004E-2</v>
      </c>
      <c r="J14">
        <v>3224</v>
      </c>
      <c r="K14">
        <v>390</v>
      </c>
      <c r="L14">
        <v>953</v>
      </c>
      <c r="M14">
        <v>37</v>
      </c>
      <c r="N14">
        <v>898</v>
      </c>
      <c r="O14">
        <v>61</v>
      </c>
      <c r="P14">
        <v>437</v>
      </c>
      <c r="Q14">
        <v>207</v>
      </c>
      <c r="R14">
        <v>118</v>
      </c>
      <c r="S14">
        <v>58</v>
      </c>
      <c r="T14">
        <v>23258</v>
      </c>
      <c r="U14">
        <v>4487</v>
      </c>
      <c r="V14">
        <v>594</v>
      </c>
      <c r="W14">
        <v>146</v>
      </c>
      <c r="X14">
        <v>359</v>
      </c>
      <c r="Y14">
        <v>90</v>
      </c>
      <c r="Z14">
        <v>809</v>
      </c>
      <c r="AA14">
        <v>202</v>
      </c>
      <c r="AB14">
        <v>352</v>
      </c>
      <c r="AC14">
        <v>84</v>
      </c>
      <c r="AD14">
        <v>113</v>
      </c>
      <c r="AE14">
        <v>58.1</v>
      </c>
      <c r="AF14">
        <v>2824</v>
      </c>
      <c r="AG14">
        <v>406.89999999999901</v>
      </c>
      <c r="AH14">
        <v>481</v>
      </c>
      <c r="AI14">
        <v>127.599999999999</v>
      </c>
      <c r="AJ14">
        <v>222</v>
      </c>
      <c r="AK14">
        <v>66.900000000000006</v>
      </c>
      <c r="AL14">
        <v>0</v>
      </c>
      <c r="AM14">
        <v>11</v>
      </c>
      <c r="AN14">
        <v>103</v>
      </c>
      <c r="AO14">
        <v>52.799999999999898</v>
      </c>
      <c r="AP14">
        <v>256</v>
      </c>
      <c r="AQ14">
        <v>82</v>
      </c>
      <c r="AR14">
        <v>0</v>
      </c>
      <c r="AS14">
        <v>11</v>
      </c>
      <c r="AT14">
        <v>13.6999999999999</v>
      </c>
      <c r="AU14">
        <v>6.5</v>
      </c>
      <c r="AV14">
        <v>7.3</v>
      </c>
      <c r="AW14">
        <v>3.5</v>
      </c>
      <c r="AX14">
        <v>23258</v>
      </c>
      <c r="AY14">
        <v>4487</v>
      </c>
      <c r="AZ14">
        <v>28.6999999999999</v>
      </c>
      <c r="BA14">
        <v>6.2</v>
      </c>
      <c r="BB14">
        <v>11.1</v>
      </c>
      <c r="BC14">
        <v>2.6</v>
      </c>
      <c r="BD14">
        <v>25.1</v>
      </c>
      <c r="BE14">
        <v>5.5</v>
      </c>
      <c r="BF14">
        <v>10.9</v>
      </c>
      <c r="BG14">
        <v>2.6</v>
      </c>
      <c r="BH14">
        <v>12.6</v>
      </c>
      <c r="BI14">
        <v>6.4</v>
      </c>
      <c r="BJ14">
        <v>87.599999999999895</v>
      </c>
      <c r="BK14">
        <v>6.9</v>
      </c>
      <c r="BL14">
        <v>16</v>
      </c>
      <c r="BM14">
        <v>3.9</v>
      </c>
      <c r="BN14">
        <v>23.3</v>
      </c>
      <c r="BO14">
        <v>7</v>
      </c>
      <c r="BP14">
        <v>0</v>
      </c>
      <c r="BQ14">
        <v>3.1</v>
      </c>
      <c r="BR14">
        <v>11.5</v>
      </c>
      <c r="BS14">
        <v>5.8</v>
      </c>
      <c r="BT14">
        <v>28.5</v>
      </c>
      <c r="BU14">
        <v>9.3000000000000007</v>
      </c>
      <c r="BV14">
        <v>0</v>
      </c>
      <c r="BW14">
        <v>0.3</v>
      </c>
      <c r="BX14">
        <v>0.55810000000000004</v>
      </c>
      <c r="BY14">
        <v>0.53879999999999995</v>
      </c>
      <c r="BZ14">
        <v>0.69520000000000004</v>
      </c>
      <c r="CA14">
        <v>0.87539999999999996</v>
      </c>
      <c r="CB14">
        <v>2.6674000000000002</v>
      </c>
      <c r="CC14">
        <v>0.71660000000000001</v>
      </c>
      <c r="CD14">
        <v>0.27779999999999999</v>
      </c>
      <c r="CE14">
        <v>0.77159999999999995</v>
      </c>
      <c r="CF14">
        <v>0.51200000000000001</v>
      </c>
      <c r="CG14">
        <v>0.74139999999999995</v>
      </c>
      <c r="CH14">
        <v>2.3027000000000002</v>
      </c>
      <c r="CI14">
        <v>0.68559999999999999</v>
      </c>
      <c r="CJ14">
        <v>0.7994</v>
      </c>
      <c r="CK14">
        <v>0.85650000000000004</v>
      </c>
      <c r="CL14">
        <v>1.6558999999999999</v>
      </c>
      <c r="CM14">
        <v>0.87870000000000004</v>
      </c>
      <c r="CN14">
        <v>0.69359999999999999</v>
      </c>
      <c r="CO14">
        <v>0</v>
      </c>
      <c r="CP14">
        <v>0.84740000000000004</v>
      </c>
      <c r="CQ14">
        <v>0.62090000000000001</v>
      </c>
      <c r="CR14">
        <v>0</v>
      </c>
      <c r="CS14">
        <v>2.1619000000000002</v>
      </c>
      <c r="CT14">
        <v>0.4602</v>
      </c>
      <c r="CU14">
        <v>8.7880000000000003</v>
      </c>
      <c r="CV14">
        <v>0.75580000000000003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327</v>
      </c>
      <c r="DR14">
        <v>197</v>
      </c>
      <c r="DS14">
        <v>10.1</v>
      </c>
      <c r="DT14">
        <v>5.8</v>
      </c>
      <c r="DU14">
        <v>2533</v>
      </c>
      <c r="DV14">
        <v>1.8692514584706998E-2</v>
      </c>
      <c r="DW14">
        <v>1.8798005939999999E-5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36081002000</v>
      </c>
      <c r="H15" t="s">
        <v>1931</v>
      </c>
      <c r="I15">
        <v>5.6524199999999997E-2</v>
      </c>
      <c r="J15">
        <v>2019</v>
      </c>
      <c r="K15">
        <v>206</v>
      </c>
      <c r="L15">
        <v>549</v>
      </c>
      <c r="M15">
        <v>26</v>
      </c>
      <c r="N15">
        <v>526</v>
      </c>
      <c r="O15">
        <v>35</v>
      </c>
      <c r="P15">
        <v>186</v>
      </c>
      <c r="Q15">
        <v>109</v>
      </c>
      <c r="R15">
        <v>67</v>
      </c>
      <c r="S15">
        <v>36</v>
      </c>
      <c r="T15">
        <v>34068</v>
      </c>
      <c r="U15">
        <v>10251</v>
      </c>
      <c r="V15">
        <v>341</v>
      </c>
      <c r="W15">
        <v>106</v>
      </c>
      <c r="X15">
        <v>246</v>
      </c>
      <c r="Y15">
        <v>84</v>
      </c>
      <c r="Z15">
        <v>440</v>
      </c>
      <c r="AA15">
        <v>116</v>
      </c>
      <c r="AB15">
        <v>195</v>
      </c>
      <c r="AC15">
        <v>67</v>
      </c>
      <c r="AD15">
        <v>63</v>
      </c>
      <c r="AE15">
        <v>45.399999999999899</v>
      </c>
      <c r="AF15">
        <v>1740</v>
      </c>
      <c r="AG15">
        <v>221.69999999999899</v>
      </c>
      <c r="AH15">
        <v>359</v>
      </c>
      <c r="AI15">
        <v>116.2</v>
      </c>
      <c r="AJ15">
        <v>0</v>
      </c>
      <c r="AK15">
        <v>15.6</v>
      </c>
      <c r="AL15">
        <v>0</v>
      </c>
      <c r="AM15">
        <v>11</v>
      </c>
      <c r="AN15">
        <v>53</v>
      </c>
      <c r="AO15">
        <v>33.5</v>
      </c>
      <c r="AP15">
        <v>65</v>
      </c>
      <c r="AQ15">
        <v>41</v>
      </c>
      <c r="AR15">
        <v>0</v>
      </c>
      <c r="AS15">
        <v>11</v>
      </c>
      <c r="AT15">
        <v>9.3000000000000007</v>
      </c>
      <c r="AU15">
        <v>5.5</v>
      </c>
      <c r="AV15">
        <v>6.6</v>
      </c>
      <c r="AW15">
        <v>3.5</v>
      </c>
      <c r="AX15">
        <v>34068</v>
      </c>
      <c r="AY15">
        <v>10251</v>
      </c>
      <c r="AZ15">
        <v>24.6</v>
      </c>
      <c r="BA15">
        <v>6.9</v>
      </c>
      <c r="BB15">
        <v>12.1999999999999</v>
      </c>
      <c r="BC15">
        <v>3.6</v>
      </c>
      <c r="BD15">
        <v>21.8</v>
      </c>
      <c r="BE15">
        <v>5.3</v>
      </c>
      <c r="BF15">
        <v>9.6999999999999904</v>
      </c>
      <c r="BG15">
        <v>3.3</v>
      </c>
      <c r="BH15">
        <v>12</v>
      </c>
      <c r="BI15">
        <v>8.6</v>
      </c>
      <c r="BJ15">
        <v>86.2</v>
      </c>
      <c r="BK15">
        <v>6.6</v>
      </c>
      <c r="BL15">
        <v>18.8</v>
      </c>
      <c r="BM15">
        <v>5.8</v>
      </c>
      <c r="BN15">
        <v>0</v>
      </c>
      <c r="BO15">
        <v>2.8</v>
      </c>
      <c r="BP15">
        <v>0</v>
      </c>
      <c r="BQ15">
        <v>5.3</v>
      </c>
      <c r="BR15">
        <v>10.1</v>
      </c>
      <c r="BS15">
        <v>6.3</v>
      </c>
      <c r="BT15">
        <v>12.4</v>
      </c>
      <c r="BU15">
        <v>7.9</v>
      </c>
      <c r="BV15">
        <v>0</v>
      </c>
      <c r="BW15">
        <v>0.5</v>
      </c>
      <c r="BX15">
        <v>0.39090000000000003</v>
      </c>
      <c r="BY15">
        <v>0.46989999999999998</v>
      </c>
      <c r="BZ15">
        <v>0.34320000000000001</v>
      </c>
      <c r="CA15">
        <v>0.82010000000000005</v>
      </c>
      <c r="CB15">
        <v>2.0240999999999998</v>
      </c>
      <c r="CC15">
        <v>0.52480000000000004</v>
      </c>
      <c r="CD15">
        <v>0.34720000000000001</v>
      </c>
      <c r="CE15">
        <v>0.54079999999999995</v>
      </c>
      <c r="CF15">
        <v>0.4012</v>
      </c>
      <c r="CG15">
        <v>0.72060000000000002</v>
      </c>
      <c r="CH15">
        <v>2.0097</v>
      </c>
      <c r="CI15">
        <v>0.4965</v>
      </c>
      <c r="CJ15">
        <v>0.7893</v>
      </c>
      <c r="CK15">
        <v>0.89129999999999998</v>
      </c>
      <c r="CL15">
        <v>1.6806000000000001</v>
      </c>
      <c r="CM15">
        <v>0.89700000000000002</v>
      </c>
      <c r="CN15">
        <v>0</v>
      </c>
      <c r="CO15">
        <v>0</v>
      </c>
      <c r="CP15">
        <v>0.81279999999999997</v>
      </c>
      <c r="CQ15">
        <v>0.44280000000000003</v>
      </c>
      <c r="CR15">
        <v>0</v>
      </c>
      <c r="CS15">
        <v>1.2556</v>
      </c>
      <c r="CT15">
        <v>0.1275</v>
      </c>
      <c r="CU15">
        <v>6.97</v>
      </c>
      <c r="CV15">
        <v>0.48980000000000001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181</v>
      </c>
      <c r="DR15">
        <v>72</v>
      </c>
      <c r="DS15">
        <v>9</v>
      </c>
      <c r="DT15">
        <v>3.4</v>
      </c>
      <c r="DU15">
        <v>1386</v>
      </c>
      <c r="DV15">
        <v>1.7540782075266999E-2</v>
      </c>
      <c r="DW15">
        <v>1.5145838156E-5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36081002200</v>
      </c>
      <c r="H16" t="s">
        <v>1930</v>
      </c>
      <c r="I16">
        <v>5.6946200000000002E-2</v>
      </c>
      <c r="J16">
        <v>2220</v>
      </c>
      <c r="K16">
        <v>269</v>
      </c>
      <c r="L16">
        <v>760</v>
      </c>
      <c r="M16">
        <v>42</v>
      </c>
      <c r="N16">
        <v>710</v>
      </c>
      <c r="O16">
        <v>48</v>
      </c>
      <c r="P16">
        <v>240</v>
      </c>
      <c r="Q16">
        <v>107</v>
      </c>
      <c r="R16">
        <v>125</v>
      </c>
      <c r="S16">
        <v>65</v>
      </c>
      <c r="T16">
        <v>27879</v>
      </c>
      <c r="U16">
        <v>4369</v>
      </c>
      <c r="V16">
        <v>294</v>
      </c>
      <c r="W16">
        <v>117</v>
      </c>
      <c r="X16">
        <v>237</v>
      </c>
      <c r="Y16">
        <v>74</v>
      </c>
      <c r="Z16">
        <v>479</v>
      </c>
      <c r="AA16">
        <v>147</v>
      </c>
      <c r="AB16">
        <v>187</v>
      </c>
      <c r="AC16">
        <v>65</v>
      </c>
      <c r="AD16">
        <v>85</v>
      </c>
      <c r="AE16">
        <v>50.799999999999898</v>
      </c>
      <c r="AF16">
        <v>1813</v>
      </c>
      <c r="AG16">
        <v>297</v>
      </c>
      <c r="AH16">
        <v>275</v>
      </c>
      <c r="AI16">
        <v>94.4</v>
      </c>
      <c r="AJ16">
        <v>217</v>
      </c>
      <c r="AK16">
        <v>58.5</v>
      </c>
      <c r="AL16">
        <v>0</v>
      </c>
      <c r="AM16">
        <v>11</v>
      </c>
      <c r="AN16">
        <v>53</v>
      </c>
      <c r="AO16">
        <v>35.6</v>
      </c>
      <c r="AP16">
        <v>233</v>
      </c>
      <c r="AQ16">
        <v>63</v>
      </c>
      <c r="AR16">
        <v>10</v>
      </c>
      <c r="AS16">
        <v>7</v>
      </c>
      <c r="AT16">
        <v>10.8</v>
      </c>
      <c r="AU16">
        <v>4.5</v>
      </c>
      <c r="AV16">
        <v>10.1999999999999</v>
      </c>
      <c r="AW16">
        <v>5.2</v>
      </c>
      <c r="AX16">
        <v>27879</v>
      </c>
      <c r="AY16">
        <v>4369</v>
      </c>
      <c r="AZ16">
        <v>19.8</v>
      </c>
      <c r="BA16">
        <v>6.9</v>
      </c>
      <c r="BB16">
        <v>10.6999999999999</v>
      </c>
      <c r="BC16">
        <v>3.7</v>
      </c>
      <c r="BD16">
        <v>21.6</v>
      </c>
      <c r="BE16">
        <v>6.1</v>
      </c>
      <c r="BF16">
        <v>8.5</v>
      </c>
      <c r="BG16">
        <v>3.3</v>
      </c>
      <c r="BH16">
        <v>12</v>
      </c>
      <c r="BI16">
        <v>7.1</v>
      </c>
      <c r="BJ16">
        <v>81.7</v>
      </c>
      <c r="BK16">
        <v>9</v>
      </c>
      <c r="BL16">
        <v>13.1</v>
      </c>
      <c r="BM16">
        <v>4.3</v>
      </c>
      <c r="BN16">
        <v>28.6</v>
      </c>
      <c r="BO16">
        <v>7.5</v>
      </c>
      <c r="BP16">
        <v>0</v>
      </c>
      <c r="BQ16">
        <v>3.9</v>
      </c>
      <c r="BR16">
        <v>7.5</v>
      </c>
      <c r="BS16">
        <v>5</v>
      </c>
      <c r="BT16">
        <v>32.799999999999898</v>
      </c>
      <c r="BU16">
        <v>8.9</v>
      </c>
      <c r="BV16">
        <v>0.5</v>
      </c>
      <c r="BW16">
        <v>0.3</v>
      </c>
      <c r="BX16">
        <v>0.45479999999999998</v>
      </c>
      <c r="BY16">
        <v>0.75860000000000005</v>
      </c>
      <c r="BZ16">
        <v>0.52580000000000005</v>
      </c>
      <c r="CA16">
        <v>0.74970000000000003</v>
      </c>
      <c r="CB16">
        <v>2.4887999999999999</v>
      </c>
      <c r="CC16">
        <v>0.66</v>
      </c>
      <c r="CD16">
        <v>0.25330000000000003</v>
      </c>
      <c r="CE16">
        <v>0.52410000000000001</v>
      </c>
      <c r="CF16">
        <v>0.28089999999999998</v>
      </c>
      <c r="CG16">
        <v>0.72030000000000005</v>
      </c>
      <c r="CH16">
        <v>1.7786999999999999</v>
      </c>
      <c r="CI16">
        <v>0.33329999999999999</v>
      </c>
      <c r="CJ16">
        <v>0.76149999999999995</v>
      </c>
      <c r="CK16">
        <v>0.81259999999999999</v>
      </c>
      <c r="CL16">
        <v>1.5741000000000001</v>
      </c>
      <c r="CM16">
        <v>0.82430000000000003</v>
      </c>
      <c r="CN16">
        <v>0.72760000000000002</v>
      </c>
      <c r="CO16">
        <v>0</v>
      </c>
      <c r="CP16">
        <v>0.74009999999999998</v>
      </c>
      <c r="CQ16">
        <v>0.65380000000000005</v>
      </c>
      <c r="CR16">
        <v>0.57020000000000004</v>
      </c>
      <c r="CS16">
        <v>2.6917</v>
      </c>
      <c r="CT16">
        <v>0.71650000000000003</v>
      </c>
      <c r="CU16">
        <v>8.5333000000000006</v>
      </c>
      <c r="CV16">
        <v>0.72040000000000004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241</v>
      </c>
      <c r="DR16">
        <v>115</v>
      </c>
      <c r="DS16">
        <v>10.9</v>
      </c>
      <c r="DT16">
        <v>4.8</v>
      </c>
      <c r="DU16">
        <v>897</v>
      </c>
      <c r="DV16">
        <v>1.5711185388877998E-2</v>
      </c>
      <c r="DW16">
        <v>1.5685204710999999E-5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36081002400</v>
      </c>
      <c r="H17" t="s">
        <v>1929</v>
      </c>
      <c r="I17">
        <v>5.4788299999999998E-2</v>
      </c>
      <c r="J17">
        <v>2249</v>
      </c>
      <c r="K17">
        <v>223</v>
      </c>
      <c r="L17">
        <v>708</v>
      </c>
      <c r="M17">
        <v>21</v>
      </c>
      <c r="N17">
        <v>648</v>
      </c>
      <c r="O17">
        <v>42</v>
      </c>
      <c r="P17">
        <v>298</v>
      </c>
      <c r="Q17">
        <v>121</v>
      </c>
      <c r="R17">
        <v>116</v>
      </c>
      <c r="S17">
        <v>61</v>
      </c>
      <c r="T17">
        <v>22456</v>
      </c>
      <c r="U17">
        <v>2772</v>
      </c>
      <c r="V17">
        <v>366</v>
      </c>
      <c r="W17">
        <v>135</v>
      </c>
      <c r="X17">
        <v>260</v>
      </c>
      <c r="Y17">
        <v>66</v>
      </c>
      <c r="Z17">
        <v>424</v>
      </c>
      <c r="AA17">
        <v>93</v>
      </c>
      <c r="AB17">
        <v>223</v>
      </c>
      <c r="AC17">
        <v>69</v>
      </c>
      <c r="AD17">
        <v>45</v>
      </c>
      <c r="AE17">
        <v>26.399999999999899</v>
      </c>
      <c r="AF17">
        <v>1994</v>
      </c>
      <c r="AG17">
        <v>242.8</v>
      </c>
      <c r="AH17">
        <v>390</v>
      </c>
      <c r="AI17">
        <v>118</v>
      </c>
      <c r="AJ17">
        <v>148</v>
      </c>
      <c r="AK17">
        <v>44.7</v>
      </c>
      <c r="AL17">
        <v>0</v>
      </c>
      <c r="AM17">
        <v>11</v>
      </c>
      <c r="AN17">
        <v>34</v>
      </c>
      <c r="AO17">
        <v>20</v>
      </c>
      <c r="AP17">
        <v>180</v>
      </c>
      <c r="AQ17">
        <v>54</v>
      </c>
      <c r="AR17">
        <v>11</v>
      </c>
      <c r="AS17">
        <v>5</v>
      </c>
      <c r="AT17">
        <v>13.4</v>
      </c>
      <c r="AU17">
        <v>5.6</v>
      </c>
      <c r="AV17">
        <v>9.6</v>
      </c>
      <c r="AW17">
        <v>4.5</v>
      </c>
      <c r="AX17">
        <v>22456</v>
      </c>
      <c r="AY17">
        <v>2772</v>
      </c>
      <c r="AZ17">
        <v>21.6</v>
      </c>
      <c r="BA17">
        <v>6.3</v>
      </c>
      <c r="BB17">
        <v>11.6</v>
      </c>
      <c r="BC17">
        <v>3</v>
      </c>
      <c r="BD17">
        <v>18.899999999999899</v>
      </c>
      <c r="BE17">
        <v>3.7</v>
      </c>
      <c r="BF17">
        <v>9.9</v>
      </c>
      <c r="BG17">
        <v>3</v>
      </c>
      <c r="BH17">
        <v>6.9</v>
      </c>
      <c r="BI17">
        <v>4.0999999999999996</v>
      </c>
      <c r="BJ17">
        <v>88.7</v>
      </c>
      <c r="BK17">
        <v>6.3</v>
      </c>
      <c r="BL17">
        <v>18</v>
      </c>
      <c r="BM17">
        <v>5.0999999999999996</v>
      </c>
      <c r="BN17">
        <v>20.899999999999899</v>
      </c>
      <c r="BO17">
        <v>6.3</v>
      </c>
      <c r="BP17">
        <v>0</v>
      </c>
      <c r="BQ17">
        <v>4.0999999999999996</v>
      </c>
      <c r="BR17">
        <v>5.2</v>
      </c>
      <c r="BS17">
        <v>3.1</v>
      </c>
      <c r="BT17">
        <v>27.8</v>
      </c>
      <c r="BU17">
        <v>8.1</v>
      </c>
      <c r="BV17">
        <v>0.5</v>
      </c>
      <c r="BW17">
        <v>0.2</v>
      </c>
      <c r="BX17">
        <v>0.54859999999999998</v>
      </c>
      <c r="BY17">
        <v>0.72270000000000001</v>
      </c>
      <c r="BZ17">
        <v>0.72270000000000001</v>
      </c>
      <c r="CA17">
        <v>0.77559999999999996</v>
      </c>
      <c r="CB17">
        <v>2.7694999999999999</v>
      </c>
      <c r="CC17">
        <v>0.74350000000000005</v>
      </c>
      <c r="CD17">
        <v>0.307</v>
      </c>
      <c r="CE17">
        <v>0.31219999999999998</v>
      </c>
      <c r="CF17">
        <v>0.42120000000000002</v>
      </c>
      <c r="CG17">
        <v>0.44950000000000001</v>
      </c>
      <c r="CH17">
        <v>1.49</v>
      </c>
      <c r="CI17">
        <v>0.17660000000000001</v>
      </c>
      <c r="CJ17">
        <v>0.8054</v>
      </c>
      <c r="CK17">
        <v>0.87990000000000002</v>
      </c>
      <c r="CL17">
        <v>1.6853</v>
      </c>
      <c r="CM17">
        <v>0.89970000000000006</v>
      </c>
      <c r="CN17">
        <v>0.6744</v>
      </c>
      <c r="CO17">
        <v>0</v>
      </c>
      <c r="CP17">
        <v>0.65510000000000002</v>
      </c>
      <c r="CQ17">
        <v>0.61539999999999995</v>
      </c>
      <c r="CR17">
        <v>0.58830000000000005</v>
      </c>
      <c r="CS17">
        <v>2.5331999999999999</v>
      </c>
      <c r="CT17">
        <v>0.64139999999999997</v>
      </c>
      <c r="CU17">
        <v>8.4779999999999998</v>
      </c>
      <c r="CV17">
        <v>0.71289999999999998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358</v>
      </c>
      <c r="DR17">
        <v>138</v>
      </c>
      <c r="DS17">
        <v>15.9</v>
      </c>
      <c r="DT17">
        <v>5.7</v>
      </c>
      <c r="DU17">
        <v>1973</v>
      </c>
      <c r="DV17">
        <v>1.7131583176432E-2</v>
      </c>
      <c r="DW17">
        <v>1.5014595748E-5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36081002600</v>
      </c>
      <c r="H18" t="s">
        <v>1928</v>
      </c>
      <c r="I18">
        <v>5.7154700000000003E-2</v>
      </c>
      <c r="J18">
        <v>2503</v>
      </c>
      <c r="K18">
        <v>266</v>
      </c>
      <c r="L18">
        <v>677</v>
      </c>
      <c r="M18">
        <v>27</v>
      </c>
      <c r="N18">
        <v>649</v>
      </c>
      <c r="O18">
        <v>39</v>
      </c>
      <c r="P18">
        <v>318</v>
      </c>
      <c r="Q18">
        <v>181</v>
      </c>
      <c r="R18">
        <v>72</v>
      </c>
      <c r="S18">
        <v>57</v>
      </c>
      <c r="T18">
        <v>25834</v>
      </c>
      <c r="U18">
        <v>3807</v>
      </c>
      <c r="V18">
        <v>314</v>
      </c>
      <c r="W18">
        <v>125</v>
      </c>
      <c r="X18">
        <v>213</v>
      </c>
      <c r="Y18">
        <v>72</v>
      </c>
      <c r="Z18">
        <v>664</v>
      </c>
      <c r="AA18">
        <v>146</v>
      </c>
      <c r="AB18">
        <v>201</v>
      </c>
      <c r="AC18">
        <v>69</v>
      </c>
      <c r="AD18">
        <v>49</v>
      </c>
      <c r="AE18">
        <v>38.299999999999898</v>
      </c>
      <c r="AF18">
        <v>2139</v>
      </c>
      <c r="AG18">
        <v>293.5</v>
      </c>
      <c r="AH18">
        <v>438</v>
      </c>
      <c r="AI18">
        <v>172.4</v>
      </c>
      <c r="AJ18">
        <v>51</v>
      </c>
      <c r="AK18">
        <v>26.899999999999899</v>
      </c>
      <c r="AL18">
        <v>9</v>
      </c>
      <c r="AM18">
        <v>12</v>
      </c>
      <c r="AN18">
        <v>108</v>
      </c>
      <c r="AO18">
        <v>48.7</v>
      </c>
      <c r="AP18">
        <v>163</v>
      </c>
      <c r="AQ18">
        <v>49</v>
      </c>
      <c r="AR18">
        <v>11</v>
      </c>
      <c r="AS18">
        <v>13</v>
      </c>
      <c r="AT18">
        <v>12.6999999999999</v>
      </c>
      <c r="AU18">
        <v>7.3</v>
      </c>
      <c r="AV18">
        <v>5.5</v>
      </c>
      <c r="AW18">
        <v>4.0999999999999996</v>
      </c>
      <c r="AX18">
        <v>25834</v>
      </c>
      <c r="AY18">
        <v>3807</v>
      </c>
      <c r="AZ18">
        <v>20.1999999999999</v>
      </c>
      <c r="BA18">
        <v>6.9</v>
      </c>
      <c r="BB18">
        <v>8.5</v>
      </c>
      <c r="BC18">
        <v>3</v>
      </c>
      <c r="BD18">
        <v>26.5</v>
      </c>
      <c r="BE18">
        <v>5.0999999999999996</v>
      </c>
      <c r="BF18">
        <v>8</v>
      </c>
      <c r="BG18">
        <v>2.9</v>
      </c>
      <c r="BH18">
        <v>7.6</v>
      </c>
      <c r="BI18">
        <v>5.9</v>
      </c>
      <c r="BJ18">
        <v>85.5</v>
      </c>
      <c r="BK18">
        <v>7.4</v>
      </c>
      <c r="BL18">
        <v>18.600000000000001</v>
      </c>
      <c r="BM18">
        <v>7.1</v>
      </c>
      <c r="BN18">
        <v>7.5</v>
      </c>
      <c r="BO18">
        <v>4</v>
      </c>
      <c r="BP18">
        <v>1.3</v>
      </c>
      <c r="BQ18">
        <v>1.8</v>
      </c>
      <c r="BR18">
        <v>16.600000000000001</v>
      </c>
      <c r="BS18">
        <v>7.4</v>
      </c>
      <c r="BT18">
        <v>25.1</v>
      </c>
      <c r="BU18">
        <v>7.5</v>
      </c>
      <c r="BV18">
        <v>0.4</v>
      </c>
      <c r="BW18">
        <v>0.5</v>
      </c>
      <c r="BX18">
        <v>0.5242</v>
      </c>
      <c r="BY18">
        <v>0.33329999999999999</v>
      </c>
      <c r="BZ18">
        <v>0.60419999999999996</v>
      </c>
      <c r="CA18">
        <v>0.75529999999999997</v>
      </c>
      <c r="CB18">
        <v>2.2168999999999999</v>
      </c>
      <c r="CC18">
        <v>0.57850000000000001</v>
      </c>
      <c r="CD18">
        <v>0.13819999999999999</v>
      </c>
      <c r="CE18">
        <v>0.8357</v>
      </c>
      <c r="CF18">
        <v>0.23269999999999999</v>
      </c>
      <c r="CG18">
        <v>0.49730000000000002</v>
      </c>
      <c r="CH18">
        <v>1.7038</v>
      </c>
      <c r="CI18">
        <v>0.28399999999999997</v>
      </c>
      <c r="CJ18">
        <v>0.78249999999999997</v>
      </c>
      <c r="CK18">
        <v>0.88780000000000003</v>
      </c>
      <c r="CL18">
        <v>1.6702999999999999</v>
      </c>
      <c r="CM18">
        <v>0.88859999999999995</v>
      </c>
      <c r="CN18">
        <v>0.49630000000000002</v>
      </c>
      <c r="CO18">
        <v>0.79249999999999998</v>
      </c>
      <c r="CP18">
        <v>0.92689999999999995</v>
      </c>
      <c r="CQ18">
        <v>0.59219999999999995</v>
      </c>
      <c r="CR18">
        <v>0.56259999999999999</v>
      </c>
      <c r="CS18">
        <v>3.3704999999999998</v>
      </c>
      <c r="CT18">
        <v>0.93189999999999995</v>
      </c>
      <c r="CU18">
        <v>8.9614999999999903</v>
      </c>
      <c r="CV18">
        <v>0.77739999999999998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1</v>
      </c>
      <c r="DQ18">
        <v>344</v>
      </c>
      <c r="DR18">
        <v>171</v>
      </c>
      <c r="DS18">
        <v>13.6999999999999</v>
      </c>
      <c r="DT18">
        <v>6.8</v>
      </c>
      <c r="DU18">
        <v>1207</v>
      </c>
      <c r="DV18">
        <v>1.9506646930381E-2</v>
      </c>
      <c r="DW18">
        <v>1.5750653386000002E-5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36081002800</v>
      </c>
      <c r="H19" t="s">
        <v>1927</v>
      </c>
      <c r="I19">
        <v>8.6889599999999997E-2</v>
      </c>
      <c r="J19">
        <v>3384</v>
      </c>
      <c r="K19">
        <v>426</v>
      </c>
      <c r="L19">
        <v>1017</v>
      </c>
      <c r="M19">
        <v>33</v>
      </c>
      <c r="N19">
        <v>936</v>
      </c>
      <c r="O19">
        <v>47</v>
      </c>
      <c r="P19">
        <v>477</v>
      </c>
      <c r="Q19">
        <v>234</v>
      </c>
      <c r="R19">
        <v>144</v>
      </c>
      <c r="S19">
        <v>60</v>
      </c>
      <c r="T19">
        <v>23967</v>
      </c>
      <c r="U19">
        <v>3480</v>
      </c>
      <c r="V19">
        <v>466</v>
      </c>
      <c r="W19">
        <v>133</v>
      </c>
      <c r="X19">
        <v>184</v>
      </c>
      <c r="Y19">
        <v>61</v>
      </c>
      <c r="Z19">
        <v>934</v>
      </c>
      <c r="AA19">
        <v>206</v>
      </c>
      <c r="AB19">
        <v>192</v>
      </c>
      <c r="AC19">
        <v>63</v>
      </c>
      <c r="AD19">
        <v>140</v>
      </c>
      <c r="AE19">
        <v>61.2</v>
      </c>
      <c r="AF19">
        <v>2974</v>
      </c>
      <c r="AG19">
        <v>442.6</v>
      </c>
      <c r="AH19">
        <v>719</v>
      </c>
      <c r="AI19">
        <v>313.39999999999901</v>
      </c>
      <c r="AJ19">
        <v>114</v>
      </c>
      <c r="AK19">
        <v>47</v>
      </c>
      <c r="AL19">
        <v>0</v>
      </c>
      <c r="AM19">
        <v>11</v>
      </c>
      <c r="AN19">
        <v>122</v>
      </c>
      <c r="AO19">
        <v>58.1</v>
      </c>
      <c r="AP19">
        <v>369</v>
      </c>
      <c r="AQ19">
        <v>79</v>
      </c>
      <c r="AR19">
        <v>0</v>
      </c>
      <c r="AS19">
        <v>11</v>
      </c>
      <c r="AT19">
        <v>14.1999999999999</v>
      </c>
      <c r="AU19">
        <v>6.8</v>
      </c>
      <c r="AV19">
        <v>7.8</v>
      </c>
      <c r="AW19">
        <v>3.2</v>
      </c>
      <c r="AX19">
        <v>23967</v>
      </c>
      <c r="AY19">
        <v>3480</v>
      </c>
      <c r="AZ19">
        <v>22.6999999999999</v>
      </c>
      <c r="BA19">
        <v>6</v>
      </c>
      <c r="BB19">
        <v>5.4</v>
      </c>
      <c r="BC19">
        <v>1.9</v>
      </c>
      <c r="BD19">
        <v>27.6</v>
      </c>
      <c r="BE19">
        <v>5</v>
      </c>
      <c r="BF19">
        <v>5.7</v>
      </c>
      <c r="BG19">
        <v>1.9</v>
      </c>
      <c r="BH19">
        <v>15</v>
      </c>
      <c r="BI19">
        <v>6.5</v>
      </c>
      <c r="BJ19">
        <v>87.9</v>
      </c>
      <c r="BK19">
        <v>7</v>
      </c>
      <c r="BL19">
        <v>23.1999999999999</v>
      </c>
      <c r="BM19">
        <v>9.6</v>
      </c>
      <c r="BN19">
        <v>11.1999999999999</v>
      </c>
      <c r="BO19">
        <v>4.5999999999999996</v>
      </c>
      <c r="BP19">
        <v>0</v>
      </c>
      <c r="BQ19">
        <v>2.9</v>
      </c>
      <c r="BR19">
        <v>13</v>
      </c>
      <c r="BS19">
        <v>6.2</v>
      </c>
      <c r="BT19">
        <v>39.399999999999899</v>
      </c>
      <c r="BU19">
        <v>8.1</v>
      </c>
      <c r="BV19">
        <v>0</v>
      </c>
      <c r="BW19">
        <v>0.3</v>
      </c>
      <c r="BX19">
        <v>0.57479999999999998</v>
      </c>
      <c r="BY19">
        <v>0.58850000000000002</v>
      </c>
      <c r="BZ19">
        <v>0.66710000000000003</v>
      </c>
      <c r="CA19">
        <v>0.79379999999999995</v>
      </c>
      <c r="CB19">
        <v>2.6242000000000001</v>
      </c>
      <c r="CC19">
        <v>0.70409999999999995</v>
      </c>
      <c r="CD19">
        <v>4.0800000000000003E-2</v>
      </c>
      <c r="CE19">
        <v>0.874</v>
      </c>
      <c r="CF19">
        <v>7.2599999999999998E-2</v>
      </c>
      <c r="CG19">
        <v>0.80500000000000005</v>
      </c>
      <c r="CH19">
        <v>1.7923</v>
      </c>
      <c r="CI19">
        <v>0.34010000000000001</v>
      </c>
      <c r="CJ19">
        <v>0.80110000000000003</v>
      </c>
      <c r="CK19">
        <v>0.92849999999999999</v>
      </c>
      <c r="CL19">
        <v>1.7296</v>
      </c>
      <c r="CM19">
        <v>0.92110000000000003</v>
      </c>
      <c r="CN19">
        <v>0.56820000000000004</v>
      </c>
      <c r="CO19">
        <v>0</v>
      </c>
      <c r="CP19">
        <v>0.875</v>
      </c>
      <c r="CQ19">
        <v>0.69750000000000001</v>
      </c>
      <c r="CR19">
        <v>0</v>
      </c>
      <c r="CS19">
        <v>2.1406999999999998</v>
      </c>
      <c r="CT19">
        <v>0.4511</v>
      </c>
      <c r="CU19">
        <v>8.2868999999999904</v>
      </c>
      <c r="CV19">
        <v>0.6855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500</v>
      </c>
      <c r="DR19">
        <v>158</v>
      </c>
      <c r="DS19">
        <v>14.8</v>
      </c>
      <c r="DT19">
        <v>4.9000000000000004</v>
      </c>
      <c r="DU19">
        <v>1576</v>
      </c>
      <c r="DV19">
        <v>2.0131222020758E-2</v>
      </c>
      <c r="DW19">
        <v>2.3980692605999999E-5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36081003000</v>
      </c>
      <c r="H20" t="s">
        <v>1926</v>
      </c>
      <c r="I20">
        <v>4.3548400000000001E-2</v>
      </c>
      <c r="J20">
        <v>1442</v>
      </c>
      <c r="K20">
        <v>256</v>
      </c>
      <c r="L20">
        <v>454</v>
      </c>
      <c r="M20">
        <v>25</v>
      </c>
      <c r="N20">
        <v>414</v>
      </c>
      <c r="O20">
        <v>41</v>
      </c>
      <c r="P20">
        <v>415</v>
      </c>
      <c r="Q20">
        <v>184</v>
      </c>
      <c r="R20">
        <v>93</v>
      </c>
      <c r="S20">
        <v>47</v>
      </c>
      <c r="T20">
        <v>20698</v>
      </c>
      <c r="U20">
        <v>5224</v>
      </c>
      <c r="V20">
        <v>222</v>
      </c>
      <c r="W20">
        <v>96</v>
      </c>
      <c r="X20">
        <v>187</v>
      </c>
      <c r="Y20">
        <v>78</v>
      </c>
      <c r="Z20">
        <v>427</v>
      </c>
      <c r="AA20">
        <v>139</v>
      </c>
      <c r="AB20">
        <v>104</v>
      </c>
      <c r="AC20">
        <v>48</v>
      </c>
      <c r="AD20">
        <v>62</v>
      </c>
      <c r="AE20">
        <v>38.6</v>
      </c>
      <c r="AF20">
        <v>1177</v>
      </c>
      <c r="AG20">
        <v>288.5</v>
      </c>
      <c r="AH20">
        <v>157</v>
      </c>
      <c r="AI20">
        <v>105.099999999999</v>
      </c>
      <c r="AJ20">
        <v>37</v>
      </c>
      <c r="AK20">
        <v>24</v>
      </c>
      <c r="AL20">
        <v>0</v>
      </c>
      <c r="AM20">
        <v>11</v>
      </c>
      <c r="AN20">
        <v>35</v>
      </c>
      <c r="AO20">
        <v>24.6999999999999</v>
      </c>
      <c r="AP20">
        <v>139</v>
      </c>
      <c r="AQ20">
        <v>48</v>
      </c>
      <c r="AR20">
        <v>0</v>
      </c>
      <c r="AS20">
        <v>11</v>
      </c>
      <c r="AT20">
        <v>29.1</v>
      </c>
      <c r="AU20">
        <v>12.3</v>
      </c>
      <c r="AV20">
        <v>14.1999999999999</v>
      </c>
      <c r="AW20">
        <v>6.1</v>
      </c>
      <c r="AX20">
        <v>20698</v>
      </c>
      <c r="AY20">
        <v>5224</v>
      </c>
      <c r="AZ20">
        <v>24.5</v>
      </c>
      <c r="BA20">
        <v>8.6</v>
      </c>
      <c r="BB20">
        <v>13</v>
      </c>
      <c r="BC20">
        <v>5.6</v>
      </c>
      <c r="BD20">
        <v>29.6</v>
      </c>
      <c r="BE20">
        <v>8.1</v>
      </c>
      <c r="BF20">
        <v>7.2</v>
      </c>
      <c r="BG20">
        <v>3.6</v>
      </c>
      <c r="BH20">
        <v>15</v>
      </c>
      <c r="BI20">
        <v>9.1999999999999904</v>
      </c>
      <c r="BJ20">
        <v>81.599999999999895</v>
      </c>
      <c r="BK20">
        <v>13.8</v>
      </c>
      <c r="BL20">
        <v>12</v>
      </c>
      <c r="BM20">
        <v>7.8</v>
      </c>
      <c r="BN20">
        <v>8.1</v>
      </c>
      <c r="BO20">
        <v>5.3</v>
      </c>
      <c r="BP20">
        <v>0</v>
      </c>
      <c r="BQ20">
        <v>6.4</v>
      </c>
      <c r="BR20">
        <v>8.5</v>
      </c>
      <c r="BS20">
        <v>5.9</v>
      </c>
      <c r="BT20">
        <v>33.6</v>
      </c>
      <c r="BU20">
        <v>11</v>
      </c>
      <c r="BV20">
        <v>0</v>
      </c>
      <c r="BW20">
        <v>0.8</v>
      </c>
      <c r="BX20">
        <v>0.84499999999999997</v>
      </c>
      <c r="BY20">
        <v>0.90549999999999997</v>
      </c>
      <c r="BZ20">
        <v>0.77959999999999996</v>
      </c>
      <c r="CA20">
        <v>0.81910000000000005</v>
      </c>
      <c r="CB20">
        <v>3.3492999999999999</v>
      </c>
      <c r="CC20">
        <v>0.88800000000000001</v>
      </c>
      <c r="CD20">
        <v>0.39810000000000001</v>
      </c>
      <c r="CE20">
        <v>0.92090000000000005</v>
      </c>
      <c r="CF20">
        <v>0.16520000000000001</v>
      </c>
      <c r="CG20">
        <v>0.80559999999999998</v>
      </c>
      <c r="CH20">
        <v>2.2898000000000001</v>
      </c>
      <c r="CI20">
        <v>0.67949999999999999</v>
      </c>
      <c r="CJ20">
        <v>0.76129999999999998</v>
      </c>
      <c r="CK20">
        <v>0.79569999999999996</v>
      </c>
      <c r="CL20">
        <v>1.5569999999999999</v>
      </c>
      <c r="CM20">
        <v>0.81120000000000003</v>
      </c>
      <c r="CN20">
        <v>0.5101</v>
      </c>
      <c r="CO20">
        <v>0</v>
      </c>
      <c r="CP20">
        <v>0.76849999999999996</v>
      </c>
      <c r="CQ20">
        <v>0.65759999999999996</v>
      </c>
      <c r="CR20">
        <v>0</v>
      </c>
      <c r="CS20">
        <v>1.9361999999999999</v>
      </c>
      <c r="CT20">
        <v>0.36969999999999997</v>
      </c>
      <c r="CU20">
        <v>9.1323000000000008</v>
      </c>
      <c r="CV20">
        <v>0.79849999999999999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</v>
      </c>
      <c r="DQ20">
        <v>149</v>
      </c>
      <c r="DR20">
        <v>86</v>
      </c>
      <c r="DS20">
        <v>10.3</v>
      </c>
      <c r="DT20">
        <v>5.4</v>
      </c>
      <c r="DU20">
        <v>554</v>
      </c>
      <c r="DV20">
        <v>1.6596384224236999E-2</v>
      </c>
      <c r="DW20">
        <v>1.2355402344E-5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36081003200</v>
      </c>
      <c r="H21" t="s">
        <v>1925</v>
      </c>
      <c r="I21">
        <v>6.2534599999999996E-2</v>
      </c>
      <c r="J21">
        <v>1690</v>
      </c>
      <c r="K21">
        <v>193</v>
      </c>
      <c r="L21">
        <v>518</v>
      </c>
      <c r="M21">
        <v>21</v>
      </c>
      <c r="N21">
        <v>491</v>
      </c>
      <c r="O21">
        <v>30</v>
      </c>
      <c r="P21">
        <v>285</v>
      </c>
      <c r="Q21">
        <v>140</v>
      </c>
      <c r="R21">
        <v>107</v>
      </c>
      <c r="S21">
        <v>47</v>
      </c>
      <c r="T21">
        <v>19614</v>
      </c>
      <c r="U21">
        <v>2662</v>
      </c>
      <c r="V21">
        <v>198</v>
      </c>
      <c r="W21">
        <v>65</v>
      </c>
      <c r="X21">
        <v>145</v>
      </c>
      <c r="Y21">
        <v>50</v>
      </c>
      <c r="Z21">
        <v>384</v>
      </c>
      <c r="AA21">
        <v>89</v>
      </c>
      <c r="AB21">
        <v>165</v>
      </c>
      <c r="AC21">
        <v>62</v>
      </c>
      <c r="AD21">
        <v>61</v>
      </c>
      <c r="AE21">
        <v>39.200000000000003</v>
      </c>
      <c r="AF21">
        <v>1453</v>
      </c>
      <c r="AG21">
        <v>220.19999999999899</v>
      </c>
      <c r="AH21">
        <v>202</v>
      </c>
      <c r="AI21">
        <v>76.900000000000006</v>
      </c>
      <c r="AJ21">
        <v>0</v>
      </c>
      <c r="AK21">
        <v>15.6</v>
      </c>
      <c r="AL21">
        <v>0</v>
      </c>
      <c r="AM21">
        <v>11</v>
      </c>
      <c r="AN21">
        <v>45</v>
      </c>
      <c r="AO21">
        <v>25.5</v>
      </c>
      <c r="AP21">
        <v>135</v>
      </c>
      <c r="AQ21">
        <v>49</v>
      </c>
      <c r="AR21">
        <v>0</v>
      </c>
      <c r="AS21">
        <v>11</v>
      </c>
      <c r="AT21">
        <v>16.899999999999899</v>
      </c>
      <c r="AU21">
        <v>7.9</v>
      </c>
      <c r="AV21">
        <v>12.1</v>
      </c>
      <c r="AW21">
        <v>4.4000000000000004</v>
      </c>
      <c r="AX21">
        <v>19614</v>
      </c>
      <c r="AY21">
        <v>2662</v>
      </c>
      <c r="AZ21">
        <v>18.8</v>
      </c>
      <c r="BA21">
        <v>5.7</v>
      </c>
      <c r="BB21">
        <v>8.6</v>
      </c>
      <c r="BC21">
        <v>2.8</v>
      </c>
      <c r="BD21">
        <v>22.6999999999999</v>
      </c>
      <c r="BE21">
        <v>4.5999999999999996</v>
      </c>
      <c r="BF21">
        <v>9.8000000000000007</v>
      </c>
      <c r="BG21">
        <v>3.4</v>
      </c>
      <c r="BH21">
        <v>12.4</v>
      </c>
      <c r="BI21">
        <v>8</v>
      </c>
      <c r="BJ21">
        <v>86</v>
      </c>
      <c r="BK21">
        <v>8.6</v>
      </c>
      <c r="BL21">
        <v>12.5</v>
      </c>
      <c r="BM21">
        <v>4.5</v>
      </c>
      <c r="BN21">
        <v>0</v>
      </c>
      <c r="BO21">
        <v>3</v>
      </c>
      <c r="BP21">
        <v>0</v>
      </c>
      <c r="BQ21">
        <v>5.6</v>
      </c>
      <c r="BR21">
        <v>9.1999999999999904</v>
      </c>
      <c r="BS21">
        <v>5.2</v>
      </c>
      <c r="BT21">
        <v>27.5</v>
      </c>
      <c r="BU21">
        <v>10.1</v>
      </c>
      <c r="BV21">
        <v>0</v>
      </c>
      <c r="BW21">
        <v>0.7</v>
      </c>
      <c r="BX21">
        <v>0.65039999999999998</v>
      </c>
      <c r="BY21">
        <v>0.84560000000000002</v>
      </c>
      <c r="BZ21">
        <v>0.80869999999999997</v>
      </c>
      <c r="CA21">
        <v>0.72929999999999995</v>
      </c>
      <c r="CB21">
        <v>3.0341</v>
      </c>
      <c r="CC21">
        <v>0.81740000000000002</v>
      </c>
      <c r="CD21">
        <v>0.14330000000000001</v>
      </c>
      <c r="CE21">
        <v>0.61899999999999999</v>
      </c>
      <c r="CF21">
        <v>0.41110000000000002</v>
      </c>
      <c r="CG21">
        <v>0.73680000000000001</v>
      </c>
      <c r="CH21">
        <v>1.9103000000000001</v>
      </c>
      <c r="CI21">
        <v>0.42199999999999999</v>
      </c>
      <c r="CJ21">
        <v>0.78710000000000002</v>
      </c>
      <c r="CK21">
        <v>0.80249999999999999</v>
      </c>
      <c r="CL21">
        <v>1.5895999999999999</v>
      </c>
      <c r="CM21">
        <v>0.83550000000000002</v>
      </c>
      <c r="CN21">
        <v>0</v>
      </c>
      <c r="CO21">
        <v>0</v>
      </c>
      <c r="CP21">
        <v>0.78749999999999998</v>
      </c>
      <c r="CQ21">
        <v>0.61160000000000003</v>
      </c>
      <c r="CR21">
        <v>0</v>
      </c>
      <c r="CS21">
        <v>1.3991</v>
      </c>
      <c r="CT21">
        <v>0.16969999999999999</v>
      </c>
      <c r="CU21">
        <v>7.9329999999999998</v>
      </c>
      <c r="CV21">
        <v>0.63660000000000005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278</v>
      </c>
      <c r="DR21">
        <v>120</v>
      </c>
      <c r="DS21">
        <v>16.399999999999899</v>
      </c>
      <c r="DT21">
        <v>6.7</v>
      </c>
      <c r="DU21">
        <v>5414</v>
      </c>
      <c r="DV21">
        <v>1.8614438890235001E-2</v>
      </c>
      <c r="DW21">
        <v>1.725569277E-5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36081003400</v>
      </c>
      <c r="H22" t="s">
        <v>954</v>
      </c>
      <c r="I22">
        <v>8.2620799999999994E-2</v>
      </c>
      <c r="J22">
        <v>2573</v>
      </c>
      <c r="K22">
        <v>267</v>
      </c>
      <c r="L22">
        <v>697</v>
      </c>
      <c r="M22">
        <v>25</v>
      </c>
      <c r="N22">
        <v>660</v>
      </c>
      <c r="O22">
        <v>38</v>
      </c>
      <c r="P22">
        <v>420</v>
      </c>
      <c r="Q22">
        <v>191</v>
      </c>
      <c r="R22">
        <v>140</v>
      </c>
      <c r="S22">
        <v>69</v>
      </c>
      <c r="T22">
        <v>23219</v>
      </c>
      <c r="U22">
        <v>3190</v>
      </c>
      <c r="V22">
        <v>376</v>
      </c>
      <c r="W22">
        <v>97</v>
      </c>
      <c r="X22">
        <v>260</v>
      </c>
      <c r="Y22">
        <v>65</v>
      </c>
      <c r="Z22">
        <v>645</v>
      </c>
      <c r="AA22">
        <v>128</v>
      </c>
      <c r="AB22">
        <v>331</v>
      </c>
      <c r="AC22">
        <v>84</v>
      </c>
      <c r="AD22">
        <v>43</v>
      </c>
      <c r="AE22">
        <v>24.6</v>
      </c>
      <c r="AF22">
        <v>2201</v>
      </c>
      <c r="AG22">
        <v>301</v>
      </c>
      <c r="AH22">
        <v>288</v>
      </c>
      <c r="AI22">
        <v>104.299999999999</v>
      </c>
      <c r="AJ22">
        <v>0</v>
      </c>
      <c r="AK22">
        <v>15.6</v>
      </c>
      <c r="AL22">
        <v>0</v>
      </c>
      <c r="AM22">
        <v>11</v>
      </c>
      <c r="AN22">
        <v>47</v>
      </c>
      <c r="AO22">
        <v>30.1</v>
      </c>
      <c r="AP22">
        <v>151</v>
      </c>
      <c r="AQ22">
        <v>50</v>
      </c>
      <c r="AR22">
        <v>16</v>
      </c>
      <c r="AS22">
        <v>18</v>
      </c>
      <c r="AT22">
        <v>16.3</v>
      </c>
      <c r="AU22">
        <v>7.1</v>
      </c>
      <c r="AV22">
        <v>11.3</v>
      </c>
      <c r="AW22">
        <v>5</v>
      </c>
      <c r="AX22">
        <v>23219</v>
      </c>
      <c r="AY22">
        <v>3190</v>
      </c>
      <c r="AZ22">
        <v>22.6</v>
      </c>
      <c r="BA22">
        <v>5.6</v>
      </c>
      <c r="BB22">
        <v>10.1</v>
      </c>
      <c r="BC22">
        <v>2.9</v>
      </c>
      <c r="BD22">
        <v>25.1</v>
      </c>
      <c r="BE22">
        <v>4.2</v>
      </c>
      <c r="BF22">
        <v>12.9</v>
      </c>
      <c r="BG22">
        <v>3.1</v>
      </c>
      <c r="BH22">
        <v>6.5</v>
      </c>
      <c r="BI22">
        <v>3.7</v>
      </c>
      <c r="BJ22">
        <v>85.5</v>
      </c>
      <c r="BK22">
        <v>7.6</v>
      </c>
      <c r="BL22">
        <v>11.6999999999999</v>
      </c>
      <c r="BM22">
        <v>4.0999999999999996</v>
      </c>
      <c r="BN22">
        <v>0</v>
      </c>
      <c r="BO22">
        <v>2.2000000000000002</v>
      </c>
      <c r="BP22">
        <v>0</v>
      </c>
      <c r="BQ22">
        <v>4.2</v>
      </c>
      <c r="BR22">
        <v>7.1</v>
      </c>
      <c r="BS22">
        <v>4.5</v>
      </c>
      <c r="BT22">
        <v>22.899999999999899</v>
      </c>
      <c r="BU22">
        <v>7.6</v>
      </c>
      <c r="BV22">
        <v>0.6</v>
      </c>
      <c r="BW22">
        <v>0.7</v>
      </c>
      <c r="BX22">
        <v>0.63449999999999995</v>
      </c>
      <c r="BY22">
        <v>0.81410000000000005</v>
      </c>
      <c r="BZ22">
        <v>0.69769999999999999</v>
      </c>
      <c r="CA22">
        <v>0.79169999999999996</v>
      </c>
      <c r="CB22">
        <v>2.9380000000000002</v>
      </c>
      <c r="CC22">
        <v>0.7923</v>
      </c>
      <c r="CD22">
        <v>0.21709999999999999</v>
      </c>
      <c r="CE22">
        <v>0.76959999999999995</v>
      </c>
      <c r="CF22">
        <v>0.66420000000000001</v>
      </c>
      <c r="CG22">
        <v>0.41820000000000002</v>
      </c>
      <c r="CH22">
        <v>2.0691000000000002</v>
      </c>
      <c r="CI22">
        <v>0.53710000000000002</v>
      </c>
      <c r="CJ22">
        <v>0.78290000000000004</v>
      </c>
      <c r="CK22">
        <v>0.78910000000000002</v>
      </c>
      <c r="CL22">
        <v>1.5721000000000001</v>
      </c>
      <c r="CM22">
        <v>0.82250000000000001</v>
      </c>
      <c r="CN22">
        <v>0</v>
      </c>
      <c r="CO22">
        <v>0</v>
      </c>
      <c r="CP22">
        <v>0.72940000000000005</v>
      </c>
      <c r="CQ22">
        <v>0.5736</v>
      </c>
      <c r="CR22">
        <v>0.63280000000000003</v>
      </c>
      <c r="CS22">
        <v>1.9358</v>
      </c>
      <c r="CT22">
        <v>0.36930000000000002</v>
      </c>
      <c r="CU22">
        <v>8.5149000000000008</v>
      </c>
      <c r="CV22">
        <v>0.71830000000000005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270</v>
      </c>
      <c r="DR22">
        <v>108</v>
      </c>
      <c r="DS22">
        <v>10.5</v>
      </c>
      <c r="DT22">
        <v>3.8</v>
      </c>
      <c r="DU22">
        <v>2323</v>
      </c>
      <c r="DV22">
        <v>3.5740963359236003E-2</v>
      </c>
      <c r="DW22">
        <v>2.275894401E-5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36081003600</v>
      </c>
      <c r="H23" t="s">
        <v>953</v>
      </c>
      <c r="I23">
        <v>6.9500699999999999E-2</v>
      </c>
      <c r="J23">
        <v>3830</v>
      </c>
      <c r="K23">
        <v>502</v>
      </c>
      <c r="L23">
        <v>1052</v>
      </c>
      <c r="M23">
        <v>46</v>
      </c>
      <c r="N23">
        <v>947</v>
      </c>
      <c r="O23">
        <v>70</v>
      </c>
      <c r="P23">
        <v>282</v>
      </c>
      <c r="Q23">
        <v>262</v>
      </c>
      <c r="R23">
        <v>143</v>
      </c>
      <c r="S23">
        <v>77</v>
      </c>
      <c r="T23">
        <v>23216</v>
      </c>
      <c r="U23">
        <v>3164</v>
      </c>
      <c r="V23">
        <v>430</v>
      </c>
      <c r="W23">
        <v>158</v>
      </c>
      <c r="X23">
        <v>382</v>
      </c>
      <c r="Y23">
        <v>136</v>
      </c>
      <c r="Z23">
        <v>967</v>
      </c>
      <c r="AA23">
        <v>272</v>
      </c>
      <c r="AB23">
        <v>359</v>
      </c>
      <c r="AC23">
        <v>149</v>
      </c>
      <c r="AD23">
        <v>109</v>
      </c>
      <c r="AE23">
        <v>63.7</v>
      </c>
      <c r="AF23">
        <v>3306</v>
      </c>
      <c r="AG23">
        <v>540.70000000000005</v>
      </c>
      <c r="AH23">
        <v>579</v>
      </c>
      <c r="AI23">
        <v>194.599999999999</v>
      </c>
      <c r="AJ23">
        <v>36</v>
      </c>
      <c r="AK23">
        <v>35.700000000000003</v>
      </c>
      <c r="AL23">
        <v>0</v>
      </c>
      <c r="AM23">
        <v>11</v>
      </c>
      <c r="AN23">
        <v>160</v>
      </c>
      <c r="AO23">
        <v>69.299999999999898</v>
      </c>
      <c r="AP23">
        <v>342</v>
      </c>
      <c r="AQ23">
        <v>94</v>
      </c>
      <c r="AR23">
        <v>0</v>
      </c>
      <c r="AS23">
        <v>11</v>
      </c>
      <c r="AT23">
        <v>7.4</v>
      </c>
      <c r="AU23">
        <v>6.7</v>
      </c>
      <c r="AV23">
        <v>7.2</v>
      </c>
      <c r="AW23">
        <v>3.5</v>
      </c>
      <c r="AX23">
        <v>23216</v>
      </c>
      <c r="AY23">
        <v>3164</v>
      </c>
      <c r="AZ23">
        <v>17.399999999999899</v>
      </c>
      <c r="BA23">
        <v>6.3</v>
      </c>
      <c r="BB23">
        <v>10</v>
      </c>
      <c r="BC23">
        <v>4.0999999999999996</v>
      </c>
      <c r="BD23">
        <v>25.1999999999999</v>
      </c>
      <c r="BE23">
        <v>6.3</v>
      </c>
      <c r="BF23">
        <v>9.4</v>
      </c>
      <c r="BG23">
        <v>4</v>
      </c>
      <c r="BH23">
        <v>11.5</v>
      </c>
      <c r="BI23">
        <v>6.7</v>
      </c>
      <c r="BJ23">
        <v>86.299999999999898</v>
      </c>
      <c r="BK23">
        <v>8.4</v>
      </c>
      <c r="BL23">
        <v>16.399999999999899</v>
      </c>
      <c r="BM23">
        <v>5.0999999999999996</v>
      </c>
      <c r="BN23">
        <v>3.4</v>
      </c>
      <c r="BO23">
        <v>3.4</v>
      </c>
      <c r="BP23">
        <v>0</v>
      </c>
      <c r="BQ23">
        <v>2.8</v>
      </c>
      <c r="BR23">
        <v>16.899999999999899</v>
      </c>
      <c r="BS23">
        <v>7.2</v>
      </c>
      <c r="BT23">
        <v>36.1</v>
      </c>
      <c r="BU23">
        <v>9.6999999999999904</v>
      </c>
      <c r="BV23">
        <v>0</v>
      </c>
      <c r="BW23">
        <v>0.3</v>
      </c>
      <c r="BX23">
        <v>0.29770000000000002</v>
      </c>
      <c r="BY23">
        <v>0.52890000000000004</v>
      </c>
      <c r="BZ23">
        <v>0.69789999999999996</v>
      </c>
      <c r="CA23">
        <v>0.69799999999999995</v>
      </c>
      <c r="CB23">
        <v>2.2225000000000001</v>
      </c>
      <c r="CC23">
        <v>0.58009999999999995</v>
      </c>
      <c r="CD23">
        <v>0.2127</v>
      </c>
      <c r="CE23">
        <v>0.77969999999999995</v>
      </c>
      <c r="CF23">
        <v>0.37380000000000002</v>
      </c>
      <c r="CG23">
        <v>0.70609999999999995</v>
      </c>
      <c r="CH23">
        <v>2.0722999999999998</v>
      </c>
      <c r="CI23">
        <v>0.53939999999999999</v>
      </c>
      <c r="CJ23">
        <v>0.79020000000000001</v>
      </c>
      <c r="CK23">
        <v>0.86119999999999997</v>
      </c>
      <c r="CL23">
        <v>1.6514</v>
      </c>
      <c r="CM23">
        <v>0.87639999999999996</v>
      </c>
      <c r="CN23">
        <v>0.37580000000000002</v>
      </c>
      <c r="CO23">
        <v>0</v>
      </c>
      <c r="CP23">
        <v>0.92979999999999996</v>
      </c>
      <c r="CQ23">
        <v>0.67349999999999999</v>
      </c>
      <c r="CR23">
        <v>0</v>
      </c>
      <c r="CS23">
        <v>1.9791000000000001</v>
      </c>
      <c r="CT23">
        <v>0.38819999999999999</v>
      </c>
      <c r="CU23">
        <v>7.9252000000000002</v>
      </c>
      <c r="CV23">
        <v>0.63519999999999999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1</v>
      </c>
      <c r="DQ23">
        <v>622</v>
      </c>
      <c r="DR23">
        <v>206</v>
      </c>
      <c r="DS23">
        <v>16.1999999999999</v>
      </c>
      <c r="DT23">
        <v>5</v>
      </c>
      <c r="DU23">
        <v>1279</v>
      </c>
      <c r="DV23">
        <v>3.2313981474926999E-2</v>
      </c>
      <c r="DW23">
        <v>1.9176678998000001E-5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36081003800</v>
      </c>
      <c r="H24" t="s">
        <v>1924</v>
      </c>
      <c r="I24">
        <v>6.8036600000000003E-2</v>
      </c>
      <c r="J24">
        <v>2520</v>
      </c>
      <c r="K24">
        <v>222</v>
      </c>
      <c r="L24">
        <v>788</v>
      </c>
      <c r="M24">
        <v>23</v>
      </c>
      <c r="N24">
        <v>746</v>
      </c>
      <c r="O24">
        <v>35</v>
      </c>
      <c r="P24">
        <v>430</v>
      </c>
      <c r="Q24">
        <v>174</v>
      </c>
      <c r="R24">
        <v>114</v>
      </c>
      <c r="S24">
        <v>44</v>
      </c>
      <c r="T24">
        <v>22914</v>
      </c>
      <c r="U24">
        <v>3797</v>
      </c>
      <c r="V24">
        <v>392</v>
      </c>
      <c r="W24">
        <v>94</v>
      </c>
      <c r="X24">
        <v>277</v>
      </c>
      <c r="Y24">
        <v>75</v>
      </c>
      <c r="Z24">
        <v>645</v>
      </c>
      <c r="AA24">
        <v>147</v>
      </c>
      <c r="AB24">
        <v>310</v>
      </c>
      <c r="AC24">
        <v>92</v>
      </c>
      <c r="AD24">
        <v>158</v>
      </c>
      <c r="AE24">
        <v>55.1</v>
      </c>
      <c r="AF24">
        <v>2159</v>
      </c>
      <c r="AG24">
        <v>254.8</v>
      </c>
      <c r="AH24">
        <v>290</v>
      </c>
      <c r="AI24">
        <v>90</v>
      </c>
      <c r="AJ24">
        <v>20</v>
      </c>
      <c r="AK24">
        <v>20.1999999999999</v>
      </c>
      <c r="AL24">
        <v>0</v>
      </c>
      <c r="AM24">
        <v>11</v>
      </c>
      <c r="AN24">
        <v>78</v>
      </c>
      <c r="AO24">
        <v>36.6</v>
      </c>
      <c r="AP24">
        <v>194</v>
      </c>
      <c r="AQ24">
        <v>58</v>
      </c>
      <c r="AR24">
        <v>5</v>
      </c>
      <c r="AS24">
        <v>8</v>
      </c>
      <c r="AT24">
        <v>17.100000000000001</v>
      </c>
      <c r="AU24">
        <v>6.9</v>
      </c>
      <c r="AV24">
        <v>9.3000000000000007</v>
      </c>
      <c r="AW24">
        <v>3.5</v>
      </c>
      <c r="AX24">
        <v>22914</v>
      </c>
      <c r="AY24">
        <v>3797</v>
      </c>
      <c r="AZ24">
        <v>25.1</v>
      </c>
      <c r="BA24">
        <v>5.7</v>
      </c>
      <c r="BB24">
        <v>11</v>
      </c>
      <c r="BC24">
        <v>3.1</v>
      </c>
      <c r="BD24">
        <v>25.6</v>
      </c>
      <c r="BE24">
        <v>5.4</v>
      </c>
      <c r="BF24">
        <v>12.3</v>
      </c>
      <c r="BG24">
        <v>3.7</v>
      </c>
      <c r="BH24">
        <v>21.1999999999999</v>
      </c>
      <c r="BI24">
        <v>7.3</v>
      </c>
      <c r="BJ24">
        <v>85.7</v>
      </c>
      <c r="BK24">
        <v>6.7</v>
      </c>
      <c r="BL24">
        <v>12.3</v>
      </c>
      <c r="BM24">
        <v>3.7</v>
      </c>
      <c r="BN24">
        <v>2.5</v>
      </c>
      <c r="BO24">
        <v>2.6</v>
      </c>
      <c r="BP24">
        <v>0</v>
      </c>
      <c r="BQ24">
        <v>3.7</v>
      </c>
      <c r="BR24">
        <v>10.5</v>
      </c>
      <c r="BS24">
        <v>4.9000000000000004</v>
      </c>
      <c r="BT24">
        <v>26</v>
      </c>
      <c r="BU24">
        <v>7.8</v>
      </c>
      <c r="BV24">
        <v>0.2</v>
      </c>
      <c r="BW24">
        <v>0.3</v>
      </c>
      <c r="BX24">
        <v>0.65429999999999999</v>
      </c>
      <c r="BY24">
        <v>0.70589999999999997</v>
      </c>
      <c r="BZ24">
        <v>0.70779999999999998</v>
      </c>
      <c r="CA24">
        <v>0.82740000000000002</v>
      </c>
      <c r="CB24">
        <v>2.8954</v>
      </c>
      <c r="CC24">
        <v>0.77929999999999999</v>
      </c>
      <c r="CD24">
        <v>0.27060000000000001</v>
      </c>
      <c r="CE24">
        <v>0.79510000000000003</v>
      </c>
      <c r="CF24">
        <v>0.62209999999999999</v>
      </c>
      <c r="CG24">
        <v>0.91559999999999997</v>
      </c>
      <c r="CH24">
        <v>2.6034000000000002</v>
      </c>
      <c r="CI24">
        <v>0.83520000000000005</v>
      </c>
      <c r="CJ24">
        <v>0.78439999999999999</v>
      </c>
      <c r="CK24">
        <v>0.79920000000000002</v>
      </c>
      <c r="CL24">
        <v>1.5835999999999999</v>
      </c>
      <c r="CM24">
        <v>0.83069999999999999</v>
      </c>
      <c r="CN24">
        <v>0.3392</v>
      </c>
      <c r="CO24">
        <v>0</v>
      </c>
      <c r="CP24">
        <v>0.82430000000000003</v>
      </c>
      <c r="CQ24">
        <v>0.59919999999999995</v>
      </c>
      <c r="CR24">
        <v>0.41310000000000002</v>
      </c>
      <c r="CS24">
        <v>2.1758000000000002</v>
      </c>
      <c r="CT24">
        <v>0.46889999999999998</v>
      </c>
      <c r="CU24">
        <v>9.2582000000000004</v>
      </c>
      <c r="CV24">
        <v>0.81089999999999995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312</v>
      </c>
      <c r="DR24">
        <v>140</v>
      </c>
      <c r="DS24">
        <v>12.4</v>
      </c>
      <c r="DT24">
        <v>5.4</v>
      </c>
      <c r="DU24">
        <v>3126</v>
      </c>
      <c r="DV24">
        <v>2.4134362086252002E-2</v>
      </c>
      <c r="DW24">
        <v>1.8800970922000001E-5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36081004001</v>
      </c>
      <c r="H25" t="s">
        <v>1923</v>
      </c>
      <c r="I25">
        <v>6.7294499999999993E-2</v>
      </c>
      <c r="J25">
        <v>2267</v>
      </c>
      <c r="K25">
        <v>236</v>
      </c>
      <c r="L25">
        <v>715</v>
      </c>
      <c r="M25">
        <v>36</v>
      </c>
      <c r="N25">
        <v>653</v>
      </c>
      <c r="O25">
        <v>48</v>
      </c>
      <c r="P25">
        <v>350</v>
      </c>
      <c r="Q25">
        <v>120</v>
      </c>
      <c r="R25">
        <v>90</v>
      </c>
      <c r="S25">
        <v>43</v>
      </c>
      <c r="T25">
        <v>20458</v>
      </c>
      <c r="U25">
        <v>2093</v>
      </c>
      <c r="V25">
        <v>480</v>
      </c>
      <c r="W25">
        <v>154</v>
      </c>
      <c r="X25">
        <v>255</v>
      </c>
      <c r="Y25">
        <v>84</v>
      </c>
      <c r="Z25">
        <v>507</v>
      </c>
      <c r="AA25">
        <v>124</v>
      </c>
      <c r="AB25">
        <v>247</v>
      </c>
      <c r="AC25">
        <v>93</v>
      </c>
      <c r="AD25">
        <v>110</v>
      </c>
      <c r="AE25">
        <v>49</v>
      </c>
      <c r="AF25">
        <v>1796</v>
      </c>
      <c r="AG25">
        <v>272.89999999999901</v>
      </c>
      <c r="AH25">
        <v>327</v>
      </c>
      <c r="AI25">
        <v>121</v>
      </c>
      <c r="AJ25">
        <v>54</v>
      </c>
      <c r="AK25">
        <v>26.399999999999899</v>
      </c>
      <c r="AL25">
        <v>0</v>
      </c>
      <c r="AM25">
        <v>11</v>
      </c>
      <c r="AN25">
        <v>40</v>
      </c>
      <c r="AO25">
        <v>30.1</v>
      </c>
      <c r="AP25">
        <v>173</v>
      </c>
      <c r="AQ25">
        <v>62</v>
      </c>
      <c r="AR25">
        <v>22</v>
      </c>
      <c r="AS25">
        <v>31</v>
      </c>
      <c r="AT25">
        <v>15.4</v>
      </c>
      <c r="AU25">
        <v>5.2</v>
      </c>
      <c r="AV25">
        <v>8</v>
      </c>
      <c r="AW25">
        <v>3.5</v>
      </c>
      <c r="AX25">
        <v>20458</v>
      </c>
      <c r="AY25">
        <v>2093</v>
      </c>
      <c r="AZ25">
        <v>30.6</v>
      </c>
      <c r="BA25">
        <v>8.1</v>
      </c>
      <c r="BB25">
        <v>11.1999999999999</v>
      </c>
      <c r="BC25">
        <v>3.5</v>
      </c>
      <c r="BD25">
        <v>22.399999999999899</v>
      </c>
      <c r="BE25">
        <v>4.9000000000000004</v>
      </c>
      <c r="BF25">
        <v>10.9</v>
      </c>
      <c r="BG25">
        <v>3.9</v>
      </c>
      <c r="BH25">
        <v>16.8</v>
      </c>
      <c r="BI25">
        <v>7.4</v>
      </c>
      <c r="BJ25">
        <v>79.2</v>
      </c>
      <c r="BK25">
        <v>8.8000000000000007</v>
      </c>
      <c r="BL25">
        <v>15.3</v>
      </c>
      <c r="BM25">
        <v>5.4</v>
      </c>
      <c r="BN25">
        <v>7.6</v>
      </c>
      <c r="BO25">
        <v>3.7</v>
      </c>
      <c r="BP25">
        <v>0</v>
      </c>
      <c r="BQ25">
        <v>4.0999999999999996</v>
      </c>
      <c r="BR25">
        <v>6.1</v>
      </c>
      <c r="BS25">
        <v>4.5999999999999996</v>
      </c>
      <c r="BT25">
        <v>26.5</v>
      </c>
      <c r="BU25">
        <v>9</v>
      </c>
      <c r="BV25">
        <v>1</v>
      </c>
      <c r="BW25">
        <v>1.4</v>
      </c>
      <c r="BX25">
        <v>0.60970000000000002</v>
      </c>
      <c r="BY25">
        <v>0.6048</v>
      </c>
      <c r="BZ25">
        <v>0.78480000000000005</v>
      </c>
      <c r="CA25">
        <v>0.8982</v>
      </c>
      <c r="CB25">
        <v>2.8975</v>
      </c>
      <c r="CC25">
        <v>0.77990000000000004</v>
      </c>
      <c r="CD25">
        <v>0.28460000000000002</v>
      </c>
      <c r="CE25">
        <v>0.59119999999999995</v>
      </c>
      <c r="CF25">
        <v>0.51200000000000001</v>
      </c>
      <c r="CG25">
        <v>0.84719999999999995</v>
      </c>
      <c r="CH25">
        <v>2.2349999999999999</v>
      </c>
      <c r="CI25">
        <v>0.64459999999999995</v>
      </c>
      <c r="CJ25">
        <v>0.74750000000000005</v>
      </c>
      <c r="CK25">
        <v>0.84660000000000002</v>
      </c>
      <c r="CL25">
        <v>1.5941000000000001</v>
      </c>
      <c r="CM25">
        <v>0.83809999999999996</v>
      </c>
      <c r="CN25">
        <v>0.49669999999999997</v>
      </c>
      <c r="CO25">
        <v>0</v>
      </c>
      <c r="CP25">
        <v>0.6946</v>
      </c>
      <c r="CQ25">
        <v>0.60360000000000003</v>
      </c>
      <c r="CR25">
        <v>0.69979999999999998</v>
      </c>
      <c r="CS25">
        <v>2.4946000000000002</v>
      </c>
      <c r="CT25">
        <v>0.62160000000000004</v>
      </c>
      <c r="CU25">
        <v>9.2212999999999905</v>
      </c>
      <c r="CV25">
        <v>0.80659999999999998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194</v>
      </c>
      <c r="DR25">
        <v>106</v>
      </c>
      <c r="DS25">
        <v>8.6</v>
      </c>
      <c r="DT25">
        <v>4.5999999999999996</v>
      </c>
      <c r="DU25">
        <v>1527</v>
      </c>
      <c r="DV25">
        <v>2.3601369469711E-2</v>
      </c>
      <c r="DW25">
        <v>1.8526590693000001E-5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36081004002</v>
      </c>
      <c r="H26" t="s">
        <v>1922</v>
      </c>
      <c r="I26">
        <v>4.9957399999999999E-2</v>
      </c>
      <c r="J26">
        <v>1639</v>
      </c>
      <c r="K26">
        <v>212</v>
      </c>
      <c r="L26">
        <v>419</v>
      </c>
      <c r="M26">
        <v>35</v>
      </c>
      <c r="N26">
        <v>388</v>
      </c>
      <c r="O26">
        <v>42</v>
      </c>
      <c r="P26">
        <v>381</v>
      </c>
      <c r="Q26">
        <v>158</v>
      </c>
      <c r="R26">
        <v>83</v>
      </c>
      <c r="S26">
        <v>43</v>
      </c>
      <c r="T26">
        <v>21648</v>
      </c>
      <c r="U26">
        <v>4551</v>
      </c>
      <c r="V26">
        <v>281</v>
      </c>
      <c r="W26">
        <v>91</v>
      </c>
      <c r="X26">
        <v>98</v>
      </c>
      <c r="Y26">
        <v>42</v>
      </c>
      <c r="Z26">
        <v>327</v>
      </c>
      <c r="AA26">
        <v>104</v>
      </c>
      <c r="AB26">
        <v>126</v>
      </c>
      <c r="AC26">
        <v>68</v>
      </c>
      <c r="AD26">
        <v>30</v>
      </c>
      <c r="AE26">
        <v>29</v>
      </c>
      <c r="AF26">
        <v>1499</v>
      </c>
      <c r="AG26">
        <v>225.599999999999</v>
      </c>
      <c r="AH26">
        <v>241</v>
      </c>
      <c r="AI26">
        <v>114.2</v>
      </c>
      <c r="AJ26">
        <v>124</v>
      </c>
      <c r="AK26">
        <v>37.6</v>
      </c>
      <c r="AL26">
        <v>0</v>
      </c>
      <c r="AM26">
        <v>11</v>
      </c>
      <c r="AN26">
        <v>75</v>
      </c>
      <c r="AO26">
        <v>36.399999999999899</v>
      </c>
      <c r="AP26">
        <v>151</v>
      </c>
      <c r="AQ26">
        <v>45</v>
      </c>
      <c r="AR26">
        <v>0</v>
      </c>
      <c r="AS26">
        <v>11</v>
      </c>
      <c r="AT26">
        <v>23.399999999999899</v>
      </c>
      <c r="AU26">
        <v>8.9</v>
      </c>
      <c r="AV26">
        <v>8.8000000000000007</v>
      </c>
      <c r="AW26">
        <v>4.5</v>
      </c>
      <c r="AX26">
        <v>21648</v>
      </c>
      <c r="AY26">
        <v>4551</v>
      </c>
      <c r="AZ26">
        <v>27.1</v>
      </c>
      <c r="BA26">
        <v>8.3000000000000007</v>
      </c>
      <c r="BB26">
        <v>6</v>
      </c>
      <c r="BC26">
        <v>2.8</v>
      </c>
      <c r="BD26">
        <v>20</v>
      </c>
      <c r="BE26">
        <v>5.8</v>
      </c>
      <c r="BF26">
        <v>7.7</v>
      </c>
      <c r="BG26">
        <v>4.3</v>
      </c>
      <c r="BH26">
        <v>7.7</v>
      </c>
      <c r="BI26">
        <v>7.4</v>
      </c>
      <c r="BJ26">
        <v>91.5</v>
      </c>
      <c r="BK26">
        <v>7</v>
      </c>
      <c r="BL26">
        <v>15.1999999999999</v>
      </c>
      <c r="BM26">
        <v>6.9</v>
      </c>
      <c r="BN26">
        <v>29.6</v>
      </c>
      <c r="BO26">
        <v>8.6</v>
      </c>
      <c r="BP26">
        <v>0</v>
      </c>
      <c r="BQ26">
        <v>6.9</v>
      </c>
      <c r="BR26">
        <v>19.3</v>
      </c>
      <c r="BS26">
        <v>9.1</v>
      </c>
      <c r="BT26">
        <v>38.899999999999899</v>
      </c>
      <c r="BU26">
        <v>10.5</v>
      </c>
      <c r="BV26">
        <v>0</v>
      </c>
      <c r="BW26">
        <v>0.7</v>
      </c>
      <c r="BX26">
        <v>0.77249999999999996</v>
      </c>
      <c r="BY26">
        <v>0.67310000000000003</v>
      </c>
      <c r="BZ26">
        <v>0.74970000000000003</v>
      </c>
      <c r="CA26">
        <v>0.85660000000000003</v>
      </c>
      <c r="CB26">
        <v>3.052</v>
      </c>
      <c r="CC26">
        <v>0.8226</v>
      </c>
      <c r="CD26">
        <v>5.0200000000000002E-2</v>
      </c>
      <c r="CE26">
        <v>0.39019999999999999</v>
      </c>
      <c r="CF26">
        <v>0.20749999999999999</v>
      </c>
      <c r="CG26">
        <v>0.50660000000000005</v>
      </c>
      <c r="CH26">
        <v>1.1546000000000001</v>
      </c>
      <c r="CI26">
        <v>8.5599999999999996E-2</v>
      </c>
      <c r="CJ26">
        <v>0.82989999999999997</v>
      </c>
      <c r="CK26">
        <v>0.84470000000000001</v>
      </c>
      <c r="CL26">
        <v>1.6746000000000001</v>
      </c>
      <c r="CM26">
        <v>0.89249999999999996</v>
      </c>
      <c r="CN26">
        <v>0.73250000000000004</v>
      </c>
      <c r="CO26">
        <v>0</v>
      </c>
      <c r="CP26">
        <v>0.95220000000000005</v>
      </c>
      <c r="CQ26">
        <v>0.6946</v>
      </c>
      <c r="CR26">
        <v>0</v>
      </c>
      <c r="CS26">
        <v>2.3793000000000002</v>
      </c>
      <c r="CT26">
        <v>0.5645</v>
      </c>
      <c r="CU26">
        <v>8.2605000000000004</v>
      </c>
      <c r="CV26">
        <v>0.68240000000000001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1</v>
      </c>
      <c r="DP26">
        <v>1</v>
      </c>
      <c r="DQ26">
        <v>222</v>
      </c>
      <c r="DR26">
        <v>97</v>
      </c>
      <c r="DS26">
        <v>13.5</v>
      </c>
      <c r="DT26">
        <v>5.5</v>
      </c>
      <c r="DU26">
        <v>1806</v>
      </c>
      <c r="DV26">
        <v>5.3831460608980003E-3</v>
      </c>
      <c r="DW26">
        <v>2.1226067999999999E-8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36081004200</v>
      </c>
      <c r="H27" t="s">
        <v>952</v>
      </c>
      <c r="I27">
        <v>7.7331200000000003E-2</v>
      </c>
      <c r="J27">
        <v>4496</v>
      </c>
      <c r="K27">
        <v>513</v>
      </c>
      <c r="L27">
        <v>1243</v>
      </c>
      <c r="M27">
        <v>49</v>
      </c>
      <c r="N27">
        <v>1172</v>
      </c>
      <c r="O27">
        <v>71</v>
      </c>
      <c r="P27">
        <v>1027</v>
      </c>
      <c r="Q27">
        <v>361</v>
      </c>
      <c r="R27">
        <v>291</v>
      </c>
      <c r="S27">
        <v>93</v>
      </c>
      <c r="T27">
        <v>18207</v>
      </c>
      <c r="U27">
        <v>2575</v>
      </c>
      <c r="V27">
        <v>676</v>
      </c>
      <c r="W27">
        <v>136</v>
      </c>
      <c r="X27">
        <v>316</v>
      </c>
      <c r="Y27">
        <v>95</v>
      </c>
      <c r="Z27">
        <v>1208</v>
      </c>
      <c r="AA27">
        <v>295</v>
      </c>
      <c r="AB27">
        <v>554</v>
      </c>
      <c r="AC27">
        <v>176</v>
      </c>
      <c r="AD27">
        <v>154</v>
      </c>
      <c r="AE27">
        <v>66.900000000000006</v>
      </c>
      <c r="AF27">
        <v>4120</v>
      </c>
      <c r="AG27">
        <v>537.1</v>
      </c>
      <c r="AH27">
        <v>682</v>
      </c>
      <c r="AI27">
        <v>219.69999999999899</v>
      </c>
      <c r="AJ27">
        <v>19</v>
      </c>
      <c r="AK27">
        <v>20.1999999999999</v>
      </c>
      <c r="AL27">
        <v>0</v>
      </c>
      <c r="AM27">
        <v>11</v>
      </c>
      <c r="AN27">
        <v>170</v>
      </c>
      <c r="AO27">
        <v>70.299999999999898</v>
      </c>
      <c r="AP27">
        <v>527</v>
      </c>
      <c r="AQ27">
        <v>90</v>
      </c>
      <c r="AR27">
        <v>0</v>
      </c>
      <c r="AS27">
        <v>11</v>
      </c>
      <c r="AT27">
        <v>22.899999999999899</v>
      </c>
      <c r="AU27">
        <v>7.5</v>
      </c>
      <c r="AV27">
        <v>14.1999999999999</v>
      </c>
      <c r="AW27">
        <v>4.3</v>
      </c>
      <c r="AX27">
        <v>18207</v>
      </c>
      <c r="AY27">
        <v>2575</v>
      </c>
      <c r="AZ27">
        <v>25.5</v>
      </c>
      <c r="BA27">
        <v>5.4</v>
      </c>
      <c r="BB27">
        <v>7</v>
      </c>
      <c r="BC27">
        <v>2.2000000000000002</v>
      </c>
      <c r="BD27">
        <v>26.899999999999899</v>
      </c>
      <c r="BE27">
        <v>5.8</v>
      </c>
      <c r="BF27">
        <v>12.3</v>
      </c>
      <c r="BG27">
        <v>3.6</v>
      </c>
      <c r="BH27">
        <v>13.1</v>
      </c>
      <c r="BI27">
        <v>5.6</v>
      </c>
      <c r="BJ27">
        <v>91.599999999999895</v>
      </c>
      <c r="BK27">
        <v>5.8</v>
      </c>
      <c r="BL27">
        <v>16.6999999999999</v>
      </c>
      <c r="BM27">
        <v>5</v>
      </c>
      <c r="BN27">
        <v>1.5</v>
      </c>
      <c r="BO27">
        <v>1.6</v>
      </c>
      <c r="BP27">
        <v>0</v>
      </c>
      <c r="BQ27">
        <v>2.4</v>
      </c>
      <c r="BR27">
        <v>14.5</v>
      </c>
      <c r="BS27">
        <v>5.9</v>
      </c>
      <c r="BT27">
        <v>45</v>
      </c>
      <c r="BU27">
        <v>8</v>
      </c>
      <c r="BV27">
        <v>0</v>
      </c>
      <c r="BW27">
        <v>0.2</v>
      </c>
      <c r="BX27">
        <v>0.76570000000000005</v>
      </c>
      <c r="BY27">
        <v>0.90549999999999997</v>
      </c>
      <c r="BZ27">
        <v>0.84789999999999999</v>
      </c>
      <c r="CA27">
        <v>0.83289999999999997</v>
      </c>
      <c r="CB27">
        <v>3.3519999999999999</v>
      </c>
      <c r="CC27">
        <v>0.88880000000000003</v>
      </c>
      <c r="CD27">
        <v>8.1500000000000003E-2</v>
      </c>
      <c r="CE27">
        <v>0.84740000000000004</v>
      </c>
      <c r="CF27">
        <v>0.62209999999999999</v>
      </c>
      <c r="CG27">
        <v>0.76090000000000002</v>
      </c>
      <c r="CH27">
        <v>2.3119999999999998</v>
      </c>
      <c r="CI27">
        <v>0.69040000000000001</v>
      </c>
      <c r="CJ27">
        <v>0.83220000000000005</v>
      </c>
      <c r="CK27">
        <v>0.86509999999999998</v>
      </c>
      <c r="CL27">
        <v>1.6973</v>
      </c>
      <c r="CM27">
        <v>0.90749999999999997</v>
      </c>
      <c r="CN27">
        <v>0.2858</v>
      </c>
      <c r="CO27">
        <v>0</v>
      </c>
      <c r="CP27">
        <v>0.90069999999999995</v>
      </c>
      <c r="CQ27">
        <v>0.73040000000000005</v>
      </c>
      <c r="CR27">
        <v>0</v>
      </c>
      <c r="CS27">
        <v>1.917</v>
      </c>
      <c r="CT27">
        <v>0.36149999999999999</v>
      </c>
      <c r="CU27">
        <v>9.2782999999999998</v>
      </c>
      <c r="CV27">
        <v>0.81469999999999998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2</v>
      </c>
      <c r="DQ27">
        <v>422</v>
      </c>
      <c r="DR27">
        <v>132</v>
      </c>
      <c r="DS27">
        <v>9.4</v>
      </c>
      <c r="DT27">
        <v>2.9</v>
      </c>
      <c r="DU27">
        <v>2410</v>
      </c>
      <c r="DV27">
        <v>2.6934545133704999E-2</v>
      </c>
      <c r="DW27">
        <v>2.1336456285000001E-5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36081004401</v>
      </c>
      <c r="H28" t="s">
        <v>951</v>
      </c>
      <c r="I28">
        <v>0.1007147</v>
      </c>
      <c r="J28">
        <v>3872</v>
      </c>
      <c r="K28">
        <v>308</v>
      </c>
      <c r="L28">
        <v>1009</v>
      </c>
      <c r="M28">
        <v>33</v>
      </c>
      <c r="N28">
        <v>941</v>
      </c>
      <c r="O28">
        <v>41</v>
      </c>
      <c r="P28">
        <v>1107</v>
      </c>
      <c r="Q28">
        <v>251</v>
      </c>
      <c r="R28">
        <v>150</v>
      </c>
      <c r="S28">
        <v>53</v>
      </c>
      <c r="T28">
        <v>17897</v>
      </c>
      <c r="U28">
        <v>2048</v>
      </c>
      <c r="V28">
        <v>735</v>
      </c>
      <c r="W28">
        <v>133</v>
      </c>
      <c r="X28">
        <v>387</v>
      </c>
      <c r="Y28">
        <v>104</v>
      </c>
      <c r="Z28">
        <v>991</v>
      </c>
      <c r="AA28">
        <v>159</v>
      </c>
      <c r="AB28">
        <v>397</v>
      </c>
      <c r="AC28">
        <v>93</v>
      </c>
      <c r="AD28">
        <v>72</v>
      </c>
      <c r="AE28">
        <v>40.6</v>
      </c>
      <c r="AF28">
        <v>3473</v>
      </c>
      <c r="AG28">
        <v>338.69999999999902</v>
      </c>
      <c r="AH28">
        <v>705</v>
      </c>
      <c r="AI28">
        <v>166.8</v>
      </c>
      <c r="AJ28">
        <v>14</v>
      </c>
      <c r="AK28">
        <v>22</v>
      </c>
      <c r="AL28">
        <v>4</v>
      </c>
      <c r="AM28">
        <v>7</v>
      </c>
      <c r="AN28">
        <v>136</v>
      </c>
      <c r="AO28">
        <v>45.7</v>
      </c>
      <c r="AP28">
        <v>224</v>
      </c>
      <c r="AQ28">
        <v>50</v>
      </c>
      <c r="AR28">
        <v>0</v>
      </c>
      <c r="AS28">
        <v>11</v>
      </c>
      <c r="AT28">
        <v>28.6</v>
      </c>
      <c r="AU28">
        <v>6.1</v>
      </c>
      <c r="AV28">
        <v>9</v>
      </c>
      <c r="AW28">
        <v>3</v>
      </c>
      <c r="AX28">
        <v>17897</v>
      </c>
      <c r="AY28">
        <v>2048</v>
      </c>
      <c r="AZ28">
        <v>30.1</v>
      </c>
      <c r="BA28">
        <v>4.5</v>
      </c>
      <c r="BB28">
        <v>10</v>
      </c>
      <c r="BC28">
        <v>2.8</v>
      </c>
      <c r="BD28">
        <v>25.6</v>
      </c>
      <c r="BE28">
        <v>3.6</v>
      </c>
      <c r="BF28">
        <v>10.3</v>
      </c>
      <c r="BG28">
        <v>2.4</v>
      </c>
      <c r="BH28">
        <v>7.7</v>
      </c>
      <c r="BI28">
        <v>4.3</v>
      </c>
      <c r="BJ28">
        <v>89.7</v>
      </c>
      <c r="BK28">
        <v>5.0999999999999996</v>
      </c>
      <c r="BL28">
        <v>19.600000000000001</v>
      </c>
      <c r="BM28">
        <v>4.3</v>
      </c>
      <c r="BN28">
        <v>1.4</v>
      </c>
      <c r="BO28">
        <v>2.2000000000000002</v>
      </c>
      <c r="BP28">
        <v>0.4</v>
      </c>
      <c r="BQ28">
        <v>0.7</v>
      </c>
      <c r="BR28">
        <v>14.5</v>
      </c>
      <c r="BS28">
        <v>4.8</v>
      </c>
      <c r="BT28">
        <v>23.8</v>
      </c>
      <c r="BU28">
        <v>5.3</v>
      </c>
      <c r="BV28">
        <v>0</v>
      </c>
      <c r="BW28">
        <v>0.3</v>
      </c>
      <c r="BX28">
        <v>0.84009999999999996</v>
      </c>
      <c r="BY28">
        <v>0.68430000000000002</v>
      </c>
      <c r="BZ28">
        <v>0.85699999999999998</v>
      </c>
      <c r="CA28">
        <v>0.89249999999999996</v>
      </c>
      <c r="CB28">
        <v>3.2738</v>
      </c>
      <c r="CC28">
        <v>0.87309999999999999</v>
      </c>
      <c r="CD28">
        <v>0.2127</v>
      </c>
      <c r="CE28">
        <v>0.79490000000000005</v>
      </c>
      <c r="CF28">
        <v>0.46560000000000001</v>
      </c>
      <c r="CG28">
        <v>0.50229999999999997</v>
      </c>
      <c r="CH28">
        <v>1.9754</v>
      </c>
      <c r="CI28">
        <v>0.4703</v>
      </c>
      <c r="CJ28">
        <v>0.81320000000000003</v>
      </c>
      <c r="CK28">
        <v>0.89949999999999997</v>
      </c>
      <c r="CL28">
        <v>1.7126999999999999</v>
      </c>
      <c r="CM28">
        <v>0.91390000000000005</v>
      </c>
      <c r="CN28">
        <v>0.27589999999999998</v>
      </c>
      <c r="CO28">
        <v>0.68510000000000004</v>
      </c>
      <c r="CP28">
        <v>0.89970000000000006</v>
      </c>
      <c r="CQ28">
        <v>0.5806</v>
      </c>
      <c r="CR28">
        <v>0</v>
      </c>
      <c r="CS28">
        <v>2.4413999999999998</v>
      </c>
      <c r="CT28">
        <v>0.59240000000000004</v>
      </c>
      <c r="CU28">
        <v>9.4033999999999995</v>
      </c>
      <c r="CV28">
        <v>0.82609999999999995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402</v>
      </c>
      <c r="DR28">
        <v>126</v>
      </c>
      <c r="DS28">
        <v>10.4</v>
      </c>
      <c r="DT28">
        <v>3.2</v>
      </c>
      <c r="DU28">
        <v>1475</v>
      </c>
      <c r="DV28">
        <v>1.3378434717804999E-2</v>
      </c>
      <c r="DW28">
        <v>4.492485286E-6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36081005200</v>
      </c>
      <c r="H29" t="s">
        <v>1921</v>
      </c>
      <c r="I29">
        <v>5.0428000000000001E-2</v>
      </c>
      <c r="J29">
        <v>2769</v>
      </c>
      <c r="K29">
        <v>291</v>
      </c>
      <c r="L29">
        <v>789</v>
      </c>
      <c r="M29">
        <v>32</v>
      </c>
      <c r="N29">
        <v>755</v>
      </c>
      <c r="O29">
        <v>37</v>
      </c>
      <c r="P29">
        <v>411</v>
      </c>
      <c r="Q29">
        <v>153</v>
      </c>
      <c r="R29">
        <v>131</v>
      </c>
      <c r="S29">
        <v>47</v>
      </c>
      <c r="T29">
        <v>21867</v>
      </c>
      <c r="U29">
        <v>2586</v>
      </c>
      <c r="V29">
        <v>467</v>
      </c>
      <c r="W29">
        <v>111</v>
      </c>
      <c r="X29">
        <v>236</v>
      </c>
      <c r="Y29">
        <v>69</v>
      </c>
      <c r="Z29">
        <v>587</v>
      </c>
      <c r="AA29">
        <v>102</v>
      </c>
      <c r="AB29">
        <v>247</v>
      </c>
      <c r="AC29">
        <v>76</v>
      </c>
      <c r="AD29">
        <v>81</v>
      </c>
      <c r="AE29">
        <v>40.299999999999898</v>
      </c>
      <c r="AF29">
        <v>2387</v>
      </c>
      <c r="AG29">
        <v>332.6</v>
      </c>
      <c r="AH29">
        <v>417</v>
      </c>
      <c r="AI29">
        <v>128.4</v>
      </c>
      <c r="AJ29">
        <v>28</v>
      </c>
      <c r="AK29">
        <v>22.8</v>
      </c>
      <c r="AL29">
        <v>8</v>
      </c>
      <c r="AM29">
        <v>13</v>
      </c>
      <c r="AN29">
        <v>99</v>
      </c>
      <c r="AO29">
        <v>46.5</v>
      </c>
      <c r="AP29">
        <v>270</v>
      </c>
      <c r="AQ29">
        <v>57</v>
      </c>
      <c r="AR29">
        <v>0</v>
      </c>
      <c r="AS29">
        <v>11</v>
      </c>
      <c r="AT29">
        <v>14.9</v>
      </c>
      <c r="AU29">
        <v>5.4</v>
      </c>
      <c r="AV29">
        <v>9.1</v>
      </c>
      <c r="AW29">
        <v>3.4</v>
      </c>
      <c r="AX29">
        <v>21867</v>
      </c>
      <c r="AY29">
        <v>2586</v>
      </c>
      <c r="AZ29">
        <v>25.6</v>
      </c>
      <c r="BA29">
        <v>4.8</v>
      </c>
      <c r="BB29">
        <v>8.5</v>
      </c>
      <c r="BC29">
        <v>2.4</v>
      </c>
      <c r="BD29">
        <v>21.1999999999999</v>
      </c>
      <c r="BE29">
        <v>2.9</v>
      </c>
      <c r="BF29">
        <v>8.9</v>
      </c>
      <c r="BG29">
        <v>2.7</v>
      </c>
      <c r="BH29">
        <v>10.6999999999999</v>
      </c>
      <c r="BI29">
        <v>5.3</v>
      </c>
      <c r="BJ29">
        <v>86.2</v>
      </c>
      <c r="BK29">
        <v>7.9</v>
      </c>
      <c r="BL29">
        <v>16.3</v>
      </c>
      <c r="BM29">
        <v>4.7</v>
      </c>
      <c r="BN29">
        <v>3.5</v>
      </c>
      <c r="BO29">
        <v>2.9</v>
      </c>
      <c r="BP29">
        <v>1</v>
      </c>
      <c r="BQ29">
        <v>1.6</v>
      </c>
      <c r="BR29">
        <v>13.1</v>
      </c>
      <c r="BS29">
        <v>6.1</v>
      </c>
      <c r="BT29">
        <v>35.799999999999898</v>
      </c>
      <c r="BU29">
        <v>7.4</v>
      </c>
      <c r="BV29">
        <v>0</v>
      </c>
      <c r="BW29">
        <v>0.4</v>
      </c>
      <c r="BX29">
        <v>0.59519999999999995</v>
      </c>
      <c r="BY29">
        <v>0.69269999999999998</v>
      </c>
      <c r="BZ29">
        <v>0.74309999999999998</v>
      </c>
      <c r="CA29">
        <v>0.83420000000000005</v>
      </c>
      <c r="CB29">
        <v>2.8652000000000002</v>
      </c>
      <c r="CC29">
        <v>0.77200000000000002</v>
      </c>
      <c r="CD29">
        <v>0.13819999999999999</v>
      </c>
      <c r="CE29">
        <v>0.4924</v>
      </c>
      <c r="CF29">
        <v>0.32029999999999997</v>
      </c>
      <c r="CG29">
        <v>0.67500000000000004</v>
      </c>
      <c r="CH29">
        <v>1.6258999999999999</v>
      </c>
      <c r="CI29">
        <v>0.24440000000000001</v>
      </c>
      <c r="CJ29">
        <v>0.78949999999999998</v>
      </c>
      <c r="CK29">
        <v>0.86</v>
      </c>
      <c r="CL29">
        <v>1.6495</v>
      </c>
      <c r="CM29">
        <v>0.87580000000000002</v>
      </c>
      <c r="CN29">
        <v>0.38240000000000002</v>
      </c>
      <c r="CO29">
        <v>0.77239999999999998</v>
      </c>
      <c r="CP29">
        <v>0.87660000000000005</v>
      </c>
      <c r="CQ29">
        <v>0.67059999999999997</v>
      </c>
      <c r="CR29">
        <v>0</v>
      </c>
      <c r="CS29">
        <v>2.7021000000000002</v>
      </c>
      <c r="CT29">
        <v>0.72230000000000005</v>
      </c>
      <c r="CU29">
        <v>8.8428000000000004</v>
      </c>
      <c r="CV29">
        <v>0.76160000000000005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417</v>
      </c>
      <c r="DR29">
        <v>144</v>
      </c>
      <c r="DS29">
        <v>15.1</v>
      </c>
      <c r="DT29">
        <v>4.9000000000000004</v>
      </c>
      <c r="DU29">
        <v>781</v>
      </c>
      <c r="DV29">
        <v>1.7555128124707001E-2</v>
      </c>
      <c r="DW29">
        <v>1.3136609801E-5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36081005400</v>
      </c>
      <c r="H30" t="s">
        <v>1920</v>
      </c>
      <c r="I30">
        <v>0.16082769999999999</v>
      </c>
      <c r="J30">
        <v>5200</v>
      </c>
      <c r="K30">
        <v>428</v>
      </c>
      <c r="L30">
        <v>1760</v>
      </c>
      <c r="M30">
        <v>62</v>
      </c>
      <c r="N30">
        <v>1623</v>
      </c>
      <c r="O30">
        <v>91</v>
      </c>
      <c r="P30">
        <v>884</v>
      </c>
      <c r="Q30">
        <v>308</v>
      </c>
      <c r="R30">
        <v>280</v>
      </c>
      <c r="S30">
        <v>102</v>
      </c>
      <c r="T30">
        <v>24035</v>
      </c>
      <c r="U30">
        <v>2873</v>
      </c>
      <c r="V30">
        <v>714</v>
      </c>
      <c r="W30">
        <v>167</v>
      </c>
      <c r="X30">
        <v>494</v>
      </c>
      <c r="Y30">
        <v>122</v>
      </c>
      <c r="Z30">
        <v>1150</v>
      </c>
      <c r="AA30">
        <v>237</v>
      </c>
      <c r="AB30">
        <v>577</v>
      </c>
      <c r="AC30">
        <v>168</v>
      </c>
      <c r="AD30">
        <v>101</v>
      </c>
      <c r="AE30">
        <v>62.2</v>
      </c>
      <c r="AF30">
        <v>4012</v>
      </c>
      <c r="AG30">
        <v>542.29999999999905</v>
      </c>
      <c r="AH30">
        <v>601</v>
      </c>
      <c r="AI30">
        <v>201.5</v>
      </c>
      <c r="AJ30">
        <v>10</v>
      </c>
      <c r="AK30">
        <v>21.899999999999899</v>
      </c>
      <c r="AL30">
        <v>0</v>
      </c>
      <c r="AM30">
        <v>16</v>
      </c>
      <c r="AN30">
        <v>96</v>
      </c>
      <c r="AO30">
        <v>64.799999999999898</v>
      </c>
      <c r="AP30">
        <v>429</v>
      </c>
      <c r="AQ30">
        <v>104</v>
      </c>
      <c r="AR30">
        <v>5</v>
      </c>
      <c r="AS30">
        <v>8</v>
      </c>
      <c r="AT30">
        <v>17</v>
      </c>
      <c r="AU30">
        <v>5.8</v>
      </c>
      <c r="AV30">
        <v>9.8000000000000007</v>
      </c>
      <c r="AW30">
        <v>3.5</v>
      </c>
      <c r="AX30">
        <v>24035</v>
      </c>
      <c r="AY30">
        <v>2873</v>
      </c>
      <c r="AZ30">
        <v>20.1999999999999</v>
      </c>
      <c r="BA30">
        <v>4.5</v>
      </c>
      <c r="BB30">
        <v>9.5</v>
      </c>
      <c r="BC30">
        <v>2.5</v>
      </c>
      <c r="BD30">
        <v>22.1</v>
      </c>
      <c r="BE30">
        <v>4.2</v>
      </c>
      <c r="BF30">
        <v>11.1</v>
      </c>
      <c r="BG30">
        <v>3.3</v>
      </c>
      <c r="BH30">
        <v>6.2</v>
      </c>
      <c r="BI30">
        <v>3.8</v>
      </c>
      <c r="BJ30">
        <v>77.2</v>
      </c>
      <c r="BK30">
        <v>8.3000000000000007</v>
      </c>
      <c r="BL30">
        <v>12.4</v>
      </c>
      <c r="BM30">
        <v>4</v>
      </c>
      <c r="BN30">
        <v>0.6</v>
      </c>
      <c r="BO30">
        <v>1.2</v>
      </c>
      <c r="BP30">
        <v>0</v>
      </c>
      <c r="BQ30">
        <v>1.7</v>
      </c>
      <c r="BR30">
        <v>5.9</v>
      </c>
      <c r="BS30">
        <v>4</v>
      </c>
      <c r="BT30">
        <v>26.399999999999899</v>
      </c>
      <c r="BU30">
        <v>6.2</v>
      </c>
      <c r="BV30">
        <v>0.1</v>
      </c>
      <c r="BW30">
        <v>0.2</v>
      </c>
      <c r="BX30">
        <v>0.65269999999999995</v>
      </c>
      <c r="BY30">
        <v>0.73360000000000003</v>
      </c>
      <c r="BZ30">
        <v>0.66469999999999996</v>
      </c>
      <c r="CA30">
        <v>0.75529999999999997</v>
      </c>
      <c r="CB30">
        <v>2.8062</v>
      </c>
      <c r="CC30">
        <v>0.75529999999999997</v>
      </c>
      <c r="CD30">
        <v>0.18859999999999999</v>
      </c>
      <c r="CE30">
        <v>0.57040000000000002</v>
      </c>
      <c r="CF30">
        <v>0.53239999999999998</v>
      </c>
      <c r="CG30">
        <v>0.39739999999999998</v>
      </c>
      <c r="CH30">
        <v>1.6889000000000001</v>
      </c>
      <c r="CI30">
        <v>0.2762</v>
      </c>
      <c r="CJ30">
        <v>0.73660000000000003</v>
      </c>
      <c r="CK30">
        <v>0.80069999999999997</v>
      </c>
      <c r="CL30">
        <v>1.5373000000000001</v>
      </c>
      <c r="CM30">
        <v>0.79920000000000002</v>
      </c>
      <c r="CN30">
        <v>0.19320000000000001</v>
      </c>
      <c r="CO30">
        <v>0</v>
      </c>
      <c r="CP30">
        <v>0.68430000000000002</v>
      </c>
      <c r="CQ30">
        <v>0.60170000000000001</v>
      </c>
      <c r="CR30">
        <v>0.32719999999999999</v>
      </c>
      <c r="CS30">
        <v>1.8064</v>
      </c>
      <c r="CT30">
        <v>0.31780000000000003</v>
      </c>
      <c r="CU30">
        <v>7.8388</v>
      </c>
      <c r="CV30">
        <v>0.62380000000000002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403</v>
      </c>
      <c r="DR30">
        <v>159</v>
      </c>
      <c r="DS30">
        <v>7.8</v>
      </c>
      <c r="DT30">
        <v>3</v>
      </c>
      <c r="DU30">
        <v>3722</v>
      </c>
      <c r="DV30">
        <v>9.7330821613219997E-3</v>
      </c>
      <c r="DW30">
        <v>3.6142558679999999E-6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36081009400</v>
      </c>
      <c r="H31" t="s">
        <v>1919</v>
      </c>
      <c r="I31">
        <v>6.7064399999999996E-2</v>
      </c>
      <c r="J31">
        <v>2922</v>
      </c>
      <c r="K31">
        <v>250</v>
      </c>
      <c r="L31">
        <v>936</v>
      </c>
      <c r="M31">
        <v>35</v>
      </c>
      <c r="N31">
        <v>851</v>
      </c>
      <c r="O31">
        <v>51</v>
      </c>
      <c r="P31">
        <v>445</v>
      </c>
      <c r="Q31">
        <v>141</v>
      </c>
      <c r="R31">
        <v>164</v>
      </c>
      <c r="S31">
        <v>69</v>
      </c>
      <c r="T31">
        <v>21678</v>
      </c>
      <c r="U31">
        <v>3772</v>
      </c>
      <c r="V31">
        <v>538</v>
      </c>
      <c r="W31">
        <v>126</v>
      </c>
      <c r="X31">
        <v>257</v>
      </c>
      <c r="Y31">
        <v>68</v>
      </c>
      <c r="Z31">
        <v>663</v>
      </c>
      <c r="AA31">
        <v>142</v>
      </c>
      <c r="AB31">
        <v>378</v>
      </c>
      <c r="AC31">
        <v>109</v>
      </c>
      <c r="AD31">
        <v>112</v>
      </c>
      <c r="AE31">
        <v>53.399999999999899</v>
      </c>
      <c r="AF31">
        <v>2714</v>
      </c>
      <c r="AG31">
        <v>283.60000000000002</v>
      </c>
      <c r="AH31">
        <v>159</v>
      </c>
      <c r="AI31">
        <v>78.7</v>
      </c>
      <c r="AJ31">
        <v>52</v>
      </c>
      <c r="AK31">
        <v>34.799999999999898</v>
      </c>
      <c r="AL31">
        <v>0</v>
      </c>
      <c r="AM31">
        <v>11</v>
      </c>
      <c r="AN31">
        <v>78</v>
      </c>
      <c r="AO31">
        <v>39.799999999999898</v>
      </c>
      <c r="AP31">
        <v>344</v>
      </c>
      <c r="AQ31">
        <v>78</v>
      </c>
      <c r="AR31">
        <v>0</v>
      </c>
      <c r="AS31">
        <v>11</v>
      </c>
      <c r="AT31">
        <v>15.3</v>
      </c>
      <c r="AU31">
        <v>4.9000000000000004</v>
      </c>
      <c r="AV31">
        <v>11.1</v>
      </c>
      <c r="AW31">
        <v>4.2</v>
      </c>
      <c r="AX31">
        <v>21678</v>
      </c>
      <c r="AY31">
        <v>3772</v>
      </c>
      <c r="AZ31">
        <v>27.8</v>
      </c>
      <c r="BA31">
        <v>5.6</v>
      </c>
      <c r="BB31">
        <v>8.8000000000000007</v>
      </c>
      <c r="BC31">
        <v>2.5</v>
      </c>
      <c r="BD31">
        <v>22.6999999999999</v>
      </c>
      <c r="BE31">
        <v>4.5</v>
      </c>
      <c r="BF31">
        <v>12.9</v>
      </c>
      <c r="BG31">
        <v>3.8</v>
      </c>
      <c r="BH31">
        <v>13.1999999999999</v>
      </c>
      <c r="BI31">
        <v>6.2</v>
      </c>
      <c r="BJ31">
        <v>92.9</v>
      </c>
      <c r="BK31">
        <v>5.6</v>
      </c>
      <c r="BL31">
        <v>5.9</v>
      </c>
      <c r="BM31">
        <v>2.9</v>
      </c>
      <c r="BN31">
        <v>5.6</v>
      </c>
      <c r="BO31">
        <v>3.7</v>
      </c>
      <c r="BP31">
        <v>0</v>
      </c>
      <c r="BQ31">
        <v>3.2</v>
      </c>
      <c r="BR31">
        <v>9.1999999999999904</v>
      </c>
      <c r="BS31">
        <v>4.5999999999999996</v>
      </c>
      <c r="BT31">
        <v>40.399999999999899</v>
      </c>
      <c r="BU31">
        <v>8.6</v>
      </c>
      <c r="BV31">
        <v>0</v>
      </c>
      <c r="BW31">
        <v>0.4</v>
      </c>
      <c r="BX31">
        <v>0.60740000000000005</v>
      </c>
      <c r="BY31">
        <v>0.80500000000000005</v>
      </c>
      <c r="BZ31">
        <v>0.74909999999999999</v>
      </c>
      <c r="CA31">
        <v>0.86399999999999999</v>
      </c>
      <c r="CB31">
        <v>3.0255000000000001</v>
      </c>
      <c r="CC31">
        <v>0.81530000000000002</v>
      </c>
      <c r="CD31">
        <v>0.15279999999999999</v>
      </c>
      <c r="CE31">
        <v>0.61660000000000004</v>
      </c>
      <c r="CF31">
        <v>0.66420000000000001</v>
      </c>
      <c r="CG31">
        <v>0.76170000000000004</v>
      </c>
      <c r="CH31">
        <v>2.1953</v>
      </c>
      <c r="CI31">
        <v>0.61960000000000004</v>
      </c>
      <c r="CJ31">
        <v>0.84509999999999996</v>
      </c>
      <c r="CK31">
        <v>0.65710000000000002</v>
      </c>
      <c r="CL31">
        <v>1.5023</v>
      </c>
      <c r="CM31">
        <v>0.77429999999999999</v>
      </c>
      <c r="CN31">
        <v>0.44669999999999999</v>
      </c>
      <c r="CO31">
        <v>0</v>
      </c>
      <c r="CP31">
        <v>0.78769999999999996</v>
      </c>
      <c r="CQ31">
        <v>0.70330000000000004</v>
      </c>
      <c r="CR31">
        <v>0</v>
      </c>
      <c r="CS31">
        <v>1.9376</v>
      </c>
      <c r="CT31">
        <v>0.37040000000000001</v>
      </c>
      <c r="CU31">
        <v>8.6607000000000003</v>
      </c>
      <c r="CV31">
        <v>0.73880000000000001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362</v>
      </c>
      <c r="DR31">
        <v>120</v>
      </c>
      <c r="DS31">
        <v>12.4</v>
      </c>
      <c r="DT31">
        <v>3.7</v>
      </c>
      <c r="DU31">
        <v>1247</v>
      </c>
      <c r="DV31">
        <v>4.4234599129369997E-3</v>
      </c>
      <c r="DW31">
        <v>4.13359E-10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36081009800</v>
      </c>
      <c r="H32" t="s">
        <v>1918</v>
      </c>
      <c r="I32">
        <v>5.2413700000000001E-2</v>
      </c>
      <c r="J32">
        <v>2844</v>
      </c>
      <c r="K32">
        <v>312</v>
      </c>
      <c r="L32">
        <v>831</v>
      </c>
      <c r="M32">
        <v>47</v>
      </c>
      <c r="N32">
        <v>753</v>
      </c>
      <c r="O32">
        <v>59</v>
      </c>
      <c r="P32">
        <v>729</v>
      </c>
      <c r="Q32">
        <v>194</v>
      </c>
      <c r="R32">
        <v>203</v>
      </c>
      <c r="S32">
        <v>81</v>
      </c>
      <c r="T32">
        <v>17616</v>
      </c>
      <c r="U32">
        <v>2862</v>
      </c>
      <c r="V32">
        <v>663</v>
      </c>
      <c r="W32">
        <v>176</v>
      </c>
      <c r="X32">
        <v>342</v>
      </c>
      <c r="Y32">
        <v>116</v>
      </c>
      <c r="Z32">
        <v>687</v>
      </c>
      <c r="AA32">
        <v>149</v>
      </c>
      <c r="AB32">
        <v>275</v>
      </c>
      <c r="AC32">
        <v>94</v>
      </c>
      <c r="AD32">
        <v>93</v>
      </c>
      <c r="AE32">
        <v>53.7</v>
      </c>
      <c r="AF32">
        <v>2767</v>
      </c>
      <c r="AG32">
        <v>316.8</v>
      </c>
      <c r="AH32">
        <v>195</v>
      </c>
      <c r="AI32">
        <v>100.599999999999</v>
      </c>
      <c r="AJ32">
        <v>45</v>
      </c>
      <c r="AK32">
        <v>24.1999999999999</v>
      </c>
      <c r="AL32">
        <v>0</v>
      </c>
      <c r="AM32">
        <v>11</v>
      </c>
      <c r="AN32">
        <v>130</v>
      </c>
      <c r="AO32">
        <v>51.1</v>
      </c>
      <c r="AP32">
        <v>236</v>
      </c>
      <c r="AQ32">
        <v>47</v>
      </c>
      <c r="AR32">
        <v>0</v>
      </c>
      <c r="AS32">
        <v>11</v>
      </c>
      <c r="AT32">
        <v>25.6</v>
      </c>
      <c r="AU32">
        <v>6.8</v>
      </c>
      <c r="AV32">
        <v>14.6999999999999</v>
      </c>
      <c r="AW32">
        <v>5.7</v>
      </c>
      <c r="AX32">
        <v>17616</v>
      </c>
      <c r="AY32">
        <v>2862</v>
      </c>
      <c r="AZ32">
        <v>34.299999999999898</v>
      </c>
      <c r="BA32">
        <v>7</v>
      </c>
      <c r="BB32">
        <v>12</v>
      </c>
      <c r="BC32">
        <v>3.7</v>
      </c>
      <c r="BD32">
        <v>24.1999999999999</v>
      </c>
      <c r="BE32">
        <v>4.5</v>
      </c>
      <c r="BF32">
        <v>9.6999999999999904</v>
      </c>
      <c r="BG32">
        <v>3.2</v>
      </c>
      <c r="BH32">
        <v>12.4</v>
      </c>
      <c r="BI32">
        <v>7.1</v>
      </c>
      <c r="BJ32">
        <v>97.299999999999898</v>
      </c>
      <c r="BK32">
        <v>3.2</v>
      </c>
      <c r="BL32">
        <v>7.2</v>
      </c>
      <c r="BM32">
        <v>3.6</v>
      </c>
      <c r="BN32">
        <v>5.4</v>
      </c>
      <c r="BO32">
        <v>2.9</v>
      </c>
      <c r="BP32">
        <v>0</v>
      </c>
      <c r="BQ32">
        <v>3.5</v>
      </c>
      <c r="BR32">
        <v>17.3</v>
      </c>
      <c r="BS32">
        <v>6.7</v>
      </c>
      <c r="BT32">
        <v>31.3</v>
      </c>
      <c r="BU32">
        <v>6.4</v>
      </c>
      <c r="BV32">
        <v>0</v>
      </c>
      <c r="BW32">
        <v>0.4</v>
      </c>
      <c r="BX32">
        <v>0.80600000000000005</v>
      </c>
      <c r="BY32">
        <v>0.91600000000000004</v>
      </c>
      <c r="BZ32">
        <v>0.86170000000000002</v>
      </c>
      <c r="CA32">
        <v>0.93369999999999997</v>
      </c>
      <c r="CB32">
        <v>3.5173999999999999</v>
      </c>
      <c r="CC32">
        <v>0.92820000000000003</v>
      </c>
      <c r="CD32">
        <v>0.33360000000000001</v>
      </c>
      <c r="CE32">
        <v>0.71640000000000004</v>
      </c>
      <c r="CF32">
        <v>0.4012</v>
      </c>
      <c r="CG32">
        <v>0.73460000000000003</v>
      </c>
      <c r="CH32">
        <v>2.1858</v>
      </c>
      <c r="CI32">
        <v>0.61429999999999996</v>
      </c>
      <c r="CJ32">
        <v>0.90939999999999999</v>
      </c>
      <c r="CK32">
        <v>0.69830000000000003</v>
      </c>
      <c r="CL32">
        <v>1.6076999999999999</v>
      </c>
      <c r="CM32">
        <v>0.84719999999999995</v>
      </c>
      <c r="CN32">
        <v>0.44209999999999999</v>
      </c>
      <c r="CO32">
        <v>0</v>
      </c>
      <c r="CP32">
        <v>0.9335</v>
      </c>
      <c r="CQ32">
        <v>0.64159999999999995</v>
      </c>
      <c r="CR32">
        <v>0</v>
      </c>
      <c r="CS32">
        <v>2.0171999999999999</v>
      </c>
      <c r="CT32">
        <v>0.40350000000000003</v>
      </c>
      <c r="CU32">
        <v>9.3282000000000007</v>
      </c>
      <c r="CV32">
        <v>0.82010000000000005</v>
      </c>
      <c r="CW32">
        <v>0</v>
      </c>
      <c r="CX32">
        <v>1</v>
      </c>
      <c r="CY32">
        <v>0</v>
      </c>
      <c r="CZ32">
        <v>1</v>
      </c>
      <c r="DA32">
        <v>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1</v>
      </c>
      <c r="DP32">
        <v>4</v>
      </c>
      <c r="DQ32">
        <v>477</v>
      </c>
      <c r="DR32">
        <v>176</v>
      </c>
      <c r="DS32">
        <v>16.8</v>
      </c>
      <c r="DT32">
        <v>5.5</v>
      </c>
      <c r="DU32">
        <v>1151</v>
      </c>
      <c r="DV32">
        <v>8.4826389010570005E-3</v>
      </c>
      <c r="DW32">
        <v>3.4472959999999998E-9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36081010600</v>
      </c>
      <c r="H33" t="s">
        <v>1917</v>
      </c>
      <c r="I33">
        <v>6.6798700000000003E-2</v>
      </c>
      <c r="J33">
        <v>3939</v>
      </c>
      <c r="K33">
        <v>484</v>
      </c>
      <c r="L33">
        <v>898</v>
      </c>
      <c r="M33">
        <v>43</v>
      </c>
      <c r="N33">
        <v>846</v>
      </c>
      <c r="O33">
        <v>60</v>
      </c>
      <c r="P33">
        <v>747</v>
      </c>
      <c r="Q33">
        <v>288</v>
      </c>
      <c r="R33">
        <v>269</v>
      </c>
      <c r="S33">
        <v>117</v>
      </c>
      <c r="T33">
        <v>18748</v>
      </c>
      <c r="U33">
        <v>2469</v>
      </c>
      <c r="V33">
        <v>623</v>
      </c>
      <c r="W33">
        <v>179</v>
      </c>
      <c r="X33">
        <v>484</v>
      </c>
      <c r="Y33">
        <v>123</v>
      </c>
      <c r="Z33">
        <v>768</v>
      </c>
      <c r="AA33">
        <v>181</v>
      </c>
      <c r="AB33">
        <v>384</v>
      </c>
      <c r="AC33">
        <v>97</v>
      </c>
      <c r="AD33">
        <v>41</v>
      </c>
      <c r="AE33">
        <v>31.8</v>
      </c>
      <c r="AF33">
        <v>3804</v>
      </c>
      <c r="AG33">
        <v>488.5</v>
      </c>
      <c r="AH33">
        <v>173</v>
      </c>
      <c r="AI33">
        <v>86.7</v>
      </c>
      <c r="AJ33">
        <v>49</v>
      </c>
      <c r="AK33">
        <v>33.6</v>
      </c>
      <c r="AL33">
        <v>0</v>
      </c>
      <c r="AM33">
        <v>11</v>
      </c>
      <c r="AN33">
        <v>112</v>
      </c>
      <c r="AO33">
        <v>50.2</v>
      </c>
      <c r="AP33">
        <v>287</v>
      </c>
      <c r="AQ33">
        <v>71</v>
      </c>
      <c r="AR33">
        <v>22</v>
      </c>
      <c r="AS33">
        <v>37</v>
      </c>
      <c r="AT33">
        <v>19</v>
      </c>
      <c r="AU33">
        <v>7.4</v>
      </c>
      <c r="AV33">
        <v>12.6</v>
      </c>
      <c r="AW33">
        <v>4.8</v>
      </c>
      <c r="AX33">
        <v>18748</v>
      </c>
      <c r="AY33">
        <v>2469</v>
      </c>
      <c r="AZ33">
        <v>23.1999999999999</v>
      </c>
      <c r="BA33">
        <v>6.3</v>
      </c>
      <c r="BB33">
        <v>12.3</v>
      </c>
      <c r="BC33">
        <v>2.8</v>
      </c>
      <c r="BD33">
        <v>19.5</v>
      </c>
      <c r="BE33">
        <v>3.9</v>
      </c>
      <c r="BF33">
        <v>9.6999999999999904</v>
      </c>
      <c r="BG33">
        <v>2.6</v>
      </c>
      <c r="BH33">
        <v>4.8</v>
      </c>
      <c r="BI33">
        <v>3.7</v>
      </c>
      <c r="BJ33">
        <v>96.599999999999895</v>
      </c>
      <c r="BK33">
        <v>3.6</v>
      </c>
      <c r="BL33">
        <v>4.8</v>
      </c>
      <c r="BM33">
        <v>2.2999999999999998</v>
      </c>
      <c r="BN33">
        <v>5.5</v>
      </c>
      <c r="BO33">
        <v>3.7</v>
      </c>
      <c r="BP33">
        <v>0</v>
      </c>
      <c r="BQ33">
        <v>3.3</v>
      </c>
      <c r="BR33">
        <v>13.1999999999999</v>
      </c>
      <c r="BS33">
        <v>5.9</v>
      </c>
      <c r="BT33">
        <v>33.899999999999899</v>
      </c>
      <c r="BU33">
        <v>8.3000000000000007</v>
      </c>
      <c r="BV33">
        <v>0.6</v>
      </c>
      <c r="BW33">
        <v>0.9</v>
      </c>
      <c r="BX33">
        <v>0.69650000000000001</v>
      </c>
      <c r="BY33">
        <v>0.8599</v>
      </c>
      <c r="BZ33">
        <v>0.83430000000000004</v>
      </c>
      <c r="CA33">
        <v>0.8014</v>
      </c>
      <c r="CB33">
        <v>3.1920999999999999</v>
      </c>
      <c r="CC33">
        <v>0.85360000000000003</v>
      </c>
      <c r="CD33">
        <v>0.35149999999999998</v>
      </c>
      <c r="CE33">
        <v>0.35809999999999997</v>
      </c>
      <c r="CF33">
        <v>0.4012</v>
      </c>
      <c r="CG33">
        <v>0.29320000000000002</v>
      </c>
      <c r="CH33">
        <v>1.4040999999999999</v>
      </c>
      <c r="CI33">
        <v>0.1454</v>
      </c>
      <c r="CJ33">
        <v>0.89439999999999997</v>
      </c>
      <c r="CK33">
        <v>0.61240000000000006</v>
      </c>
      <c r="CL33">
        <v>1.5067999999999999</v>
      </c>
      <c r="CM33">
        <v>0.77859999999999996</v>
      </c>
      <c r="CN33">
        <v>0.44379999999999997</v>
      </c>
      <c r="CO33">
        <v>0</v>
      </c>
      <c r="CP33">
        <v>0.88060000000000005</v>
      </c>
      <c r="CQ33">
        <v>0.65880000000000005</v>
      </c>
      <c r="CR33">
        <v>0.61219999999999997</v>
      </c>
      <c r="CS33">
        <v>2.5954000000000002</v>
      </c>
      <c r="CT33">
        <v>0.67290000000000005</v>
      </c>
      <c r="CU33">
        <v>8.6982999999999997</v>
      </c>
      <c r="CV33">
        <v>0.74460000000000004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650</v>
      </c>
      <c r="DR33">
        <v>191</v>
      </c>
      <c r="DS33">
        <v>16.5</v>
      </c>
      <c r="DT33">
        <v>4.5</v>
      </c>
      <c r="DU33">
        <v>1769</v>
      </c>
      <c r="DV33">
        <v>9.6853768592280003E-3</v>
      </c>
      <c r="DW33">
        <v>5.7286733889999998E-6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36081010800</v>
      </c>
      <c r="H34" t="s">
        <v>1916</v>
      </c>
      <c r="I34">
        <v>6.0842300000000002E-2</v>
      </c>
      <c r="J34">
        <v>3504</v>
      </c>
      <c r="K34">
        <v>292</v>
      </c>
      <c r="L34">
        <v>844</v>
      </c>
      <c r="M34">
        <v>36</v>
      </c>
      <c r="N34">
        <v>818</v>
      </c>
      <c r="O34">
        <v>44</v>
      </c>
      <c r="P34">
        <v>452</v>
      </c>
      <c r="Q34">
        <v>209</v>
      </c>
      <c r="R34">
        <v>117</v>
      </c>
      <c r="S34">
        <v>70</v>
      </c>
      <c r="T34">
        <v>18201</v>
      </c>
      <c r="U34">
        <v>2188</v>
      </c>
      <c r="V34">
        <v>543</v>
      </c>
      <c r="W34">
        <v>124</v>
      </c>
      <c r="X34">
        <v>339</v>
      </c>
      <c r="Y34">
        <v>86</v>
      </c>
      <c r="Z34">
        <v>829</v>
      </c>
      <c r="AA34">
        <v>170</v>
      </c>
      <c r="AB34">
        <v>192</v>
      </c>
      <c r="AC34">
        <v>66</v>
      </c>
      <c r="AD34">
        <v>99</v>
      </c>
      <c r="AE34">
        <v>45.6</v>
      </c>
      <c r="AF34">
        <v>3367</v>
      </c>
      <c r="AG34">
        <v>299.8</v>
      </c>
      <c r="AH34">
        <v>310</v>
      </c>
      <c r="AI34">
        <v>138.4</v>
      </c>
      <c r="AJ34">
        <v>32</v>
      </c>
      <c r="AK34">
        <v>22.8</v>
      </c>
      <c r="AL34">
        <v>0</v>
      </c>
      <c r="AM34">
        <v>11</v>
      </c>
      <c r="AN34">
        <v>99</v>
      </c>
      <c r="AO34">
        <v>48.5</v>
      </c>
      <c r="AP34">
        <v>213</v>
      </c>
      <c r="AQ34">
        <v>70</v>
      </c>
      <c r="AR34">
        <v>11</v>
      </c>
      <c r="AS34">
        <v>5</v>
      </c>
      <c r="AT34">
        <v>13</v>
      </c>
      <c r="AU34">
        <v>5.9</v>
      </c>
      <c r="AV34">
        <v>6.3</v>
      </c>
      <c r="AW34">
        <v>3.7</v>
      </c>
      <c r="AX34">
        <v>18201</v>
      </c>
      <c r="AY34">
        <v>2188</v>
      </c>
      <c r="AZ34">
        <v>23.3</v>
      </c>
      <c r="BA34">
        <v>4.9000000000000004</v>
      </c>
      <c r="BB34">
        <v>9.6999999999999904</v>
      </c>
      <c r="BC34">
        <v>2.5</v>
      </c>
      <c r="BD34">
        <v>23.6999999999999</v>
      </c>
      <c r="BE34">
        <v>4.4000000000000004</v>
      </c>
      <c r="BF34">
        <v>5.5</v>
      </c>
      <c r="BG34">
        <v>2</v>
      </c>
      <c r="BH34">
        <v>12.1</v>
      </c>
      <c r="BI34">
        <v>5.5</v>
      </c>
      <c r="BJ34">
        <v>96.099999999999895</v>
      </c>
      <c r="BK34">
        <v>3</v>
      </c>
      <c r="BL34">
        <v>9.4</v>
      </c>
      <c r="BM34">
        <v>4.0999999999999996</v>
      </c>
      <c r="BN34">
        <v>3.8</v>
      </c>
      <c r="BO34">
        <v>2.7</v>
      </c>
      <c r="BP34">
        <v>0</v>
      </c>
      <c r="BQ34">
        <v>3.5</v>
      </c>
      <c r="BR34">
        <v>12.1</v>
      </c>
      <c r="BS34">
        <v>5.9</v>
      </c>
      <c r="BT34">
        <v>26</v>
      </c>
      <c r="BU34">
        <v>8.4</v>
      </c>
      <c r="BV34">
        <v>0.3</v>
      </c>
      <c r="BW34">
        <v>0.1</v>
      </c>
      <c r="BX34">
        <v>0.5353</v>
      </c>
      <c r="BY34">
        <v>0.43130000000000002</v>
      </c>
      <c r="BZ34">
        <v>0.84809999999999997</v>
      </c>
      <c r="CA34">
        <v>0.80369999999999997</v>
      </c>
      <c r="CB34">
        <v>2.6183999999999998</v>
      </c>
      <c r="CC34">
        <v>0.70289999999999997</v>
      </c>
      <c r="CD34">
        <v>0.1993</v>
      </c>
      <c r="CE34">
        <v>0.68659999999999999</v>
      </c>
      <c r="CF34">
        <v>6.2899999999999998E-2</v>
      </c>
      <c r="CG34">
        <v>0.72489999999999999</v>
      </c>
      <c r="CH34">
        <v>1.6737</v>
      </c>
      <c r="CI34">
        <v>0.26819999999999999</v>
      </c>
      <c r="CJ34">
        <v>0.88670000000000004</v>
      </c>
      <c r="CK34">
        <v>0.74690000000000001</v>
      </c>
      <c r="CL34">
        <v>1.6335999999999999</v>
      </c>
      <c r="CM34">
        <v>0.86550000000000005</v>
      </c>
      <c r="CN34">
        <v>0.3896</v>
      </c>
      <c r="CO34">
        <v>0</v>
      </c>
      <c r="CP34">
        <v>0.85909999999999997</v>
      </c>
      <c r="CQ34">
        <v>0.59919999999999995</v>
      </c>
      <c r="CR34">
        <v>0.49630000000000002</v>
      </c>
      <c r="CS34">
        <v>2.3443000000000001</v>
      </c>
      <c r="CT34">
        <v>0.54579999999999995</v>
      </c>
      <c r="CU34">
        <v>8.27</v>
      </c>
      <c r="CV34">
        <v>0.68410000000000004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568</v>
      </c>
      <c r="DR34">
        <v>202</v>
      </c>
      <c r="DS34">
        <v>16.1999999999999</v>
      </c>
      <c r="DT34">
        <v>5.2</v>
      </c>
      <c r="DU34">
        <v>1099</v>
      </c>
      <c r="DV34">
        <v>1.8783567639406001E-2</v>
      </c>
      <c r="DW34">
        <v>1.6715027359999999E-5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36081011000</v>
      </c>
      <c r="H35" t="s">
        <v>1915</v>
      </c>
      <c r="I35">
        <v>6.3723799999999997E-2</v>
      </c>
      <c r="J35">
        <v>3635</v>
      </c>
      <c r="K35">
        <v>339</v>
      </c>
      <c r="L35">
        <v>931</v>
      </c>
      <c r="M35">
        <v>40</v>
      </c>
      <c r="N35">
        <v>897</v>
      </c>
      <c r="O35">
        <v>49</v>
      </c>
      <c r="P35">
        <v>828</v>
      </c>
      <c r="Q35">
        <v>313</v>
      </c>
      <c r="R35">
        <v>202</v>
      </c>
      <c r="S35">
        <v>82</v>
      </c>
      <c r="T35">
        <v>18342</v>
      </c>
      <c r="U35">
        <v>3069</v>
      </c>
      <c r="V35">
        <v>969</v>
      </c>
      <c r="W35">
        <v>257</v>
      </c>
      <c r="X35">
        <v>245</v>
      </c>
      <c r="Y35">
        <v>87</v>
      </c>
      <c r="Z35">
        <v>935</v>
      </c>
      <c r="AA35">
        <v>200</v>
      </c>
      <c r="AB35">
        <v>393</v>
      </c>
      <c r="AC35">
        <v>110</v>
      </c>
      <c r="AD35">
        <v>145</v>
      </c>
      <c r="AE35">
        <v>62.2</v>
      </c>
      <c r="AF35">
        <v>3281</v>
      </c>
      <c r="AG35">
        <v>385.69999999999902</v>
      </c>
      <c r="AH35">
        <v>356</v>
      </c>
      <c r="AI35">
        <v>169.4</v>
      </c>
      <c r="AJ35">
        <v>50</v>
      </c>
      <c r="AK35">
        <v>36.1</v>
      </c>
      <c r="AL35">
        <v>0</v>
      </c>
      <c r="AM35">
        <v>11</v>
      </c>
      <c r="AN35">
        <v>103</v>
      </c>
      <c r="AO35">
        <v>54.1</v>
      </c>
      <c r="AP35">
        <v>302</v>
      </c>
      <c r="AQ35">
        <v>86</v>
      </c>
      <c r="AR35">
        <v>0</v>
      </c>
      <c r="AS35">
        <v>11</v>
      </c>
      <c r="AT35">
        <v>22.8</v>
      </c>
      <c r="AU35">
        <v>7.7</v>
      </c>
      <c r="AV35">
        <v>10.5</v>
      </c>
      <c r="AW35">
        <v>3.9</v>
      </c>
      <c r="AX35">
        <v>18342</v>
      </c>
      <c r="AY35">
        <v>3069</v>
      </c>
      <c r="AZ35">
        <v>41.1</v>
      </c>
      <c r="BA35">
        <v>8.1999999999999904</v>
      </c>
      <c r="BB35">
        <v>6.7</v>
      </c>
      <c r="BC35">
        <v>2.4</v>
      </c>
      <c r="BD35">
        <v>25.6999999999999</v>
      </c>
      <c r="BE35">
        <v>5</v>
      </c>
      <c r="BF35">
        <v>10.8</v>
      </c>
      <c r="BG35">
        <v>2.8</v>
      </c>
      <c r="BH35">
        <v>16.1999999999999</v>
      </c>
      <c r="BI35">
        <v>6.9</v>
      </c>
      <c r="BJ35">
        <v>90.299999999999898</v>
      </c>
      <c r="BK35">
        <v>6.5</v>
      </c>
      <c r="BL35">
        <v>10.3</v>
      </c>
      <c r="BM35">
        <v>4.8</v>
      </c>
      <c r="BN35">
        <v>5.4</v>
      </c>
      <c r="BO35">
        <v>3.9</v>
      </c>
      <c r="BP35">
        <v>0</v>
      </c>
      <c r="BQ35">
        <v>3.2</v>
      </c>
      <c r="BR35">
        <v>11.5</v>
      </c>
      <c r="BS35">
        <v>6</v>
      </c>
      <c r="BT35">
        <v>33.700000000000003</v>
      </c>
      <c r="BU35">
        <v>9.1999999999999904</v>
      </c>
      <c r="BV35">
        <v>0</v>
      </c>
      <c r="BW35">
        <v>0.3</v>
      </c>
      <c r="BX35">
        <v>0.76380000000000003</v>
      </c>
      <c r="BY35">
        <v>0.77610000000000001</v>
      </c>
      <c r="BZ35">
        <v>0.84379999999999999</v>
      </c>
      <c r="CA35">
        <v>0.97399999999999998</v>
      </c>
      <c r="CB35">
        <v>3.3578000000000001</v>
      </c>
      <c r="CC35">
        <v>0.89049999999999996</v>
      </c>
      <c r="CD35">
        <v>6.9599999999999995E-2</v>
      </c>
      <c r="CE35">
        <v>0.80400000000000005</v>
      </c>
      <c r="CF35">
        <v>0.50229999999999997</v>
      </c>
      <c r="CG35">
        <v>0.83109999999999995</v>
      </c>
      <c r="CH35">
        <v>2.2069999999999999</v>
      </c>
      <c r="CI35">
        <v>0.62909999999999999</v>
      </c>
      <c r="CJ35">
        <v>0.81840000000000002</v>
      </c>
      <c r="CK35">
        <v>0.76539999999999997</v>
      </c>
      <c r="CL35">
        <v>1.5838000000000001</v>
      </c>
      <c r="CM35">
        <v>0.83089999999999997</v>
      </c>
      <c r="CN35">
        <v>0.44109999999999999</v>
      </c>
      <c r="CO35">
        <v>0</v>
      </c>
      <c r="CP35">
        <v>0.84819999999999995</v>
      </c>
      <c r="CQ35">
        <v>0.65800000000000003</v>
      </c>
      <c r="CR35">
        <v>0</v>
      </c>
      <c r="CS35">
        <v>1.9473</v>
      </c>
      <c r="CT35">
        <v>0.3745</v>
      </c>
      <c r="CU35">
        <v>9.0959000000000003</v>
      </c>
      <c r="CV35">
        <v>0.7944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450</v>
      </c>
      <c r="DR35">
        <v>168</v>
      </c>
      <c r="DS35">
        <v>12.4</v>
      </c>
      <c r="DT35">
        <v>4.5</v>
      </c>
      <c r="DU35">
        <v>2088</v>
      </c>
      <c r="DV35">
        <v>1.9505305857281999E-2</v>
      </c>
      <c r="DW35">
        <v>1.8176347240999999E-5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36081011200</v>
      </c>
      <c r="H36" t="s">
        <v>1914</v>
      </c>
      <c r="I36">
        <v>7.3147799999999999E-2</v>
      </c>
      <c r="J36">
        <v>2202</v>
      </c>
      <c r="K36">
        <v>273</v>
      </c>
      <c r="L36">
        <v>724</v>
      </c>
      <c r="M36">
        <v>31</v>
      </c>
      <c r="N36">
        <v>622</v>
      </c>
      <c r="O36">
        <v>51</v>
      </c>
      <c r="P36">
        <v>533</v>
      </c>
      <c r="Q36">
        <v>261</v>
      </c>
      <c r="R36">
        <v>147</v>
      </c>
      <c r="S36">
        <v>74</v>
      </c>
      <c r="T36">
        <v>19105</v>
      </c>
      <c r="U36">
        <v>3214</v>
      </c>
      <c r="V36">
        <v>490</v>
      </c>
      <c r="W36">
        <v>150</v>
      </c>
      <c r="X36">
        <v>384</v>
      </c>
      <c r="Y36">
        <v>107</v>
      </c>
      <c r="Z36">
        <v>410</v>
      </c>
      <c r="AA36">
        <v>99</v>
      </c>
      <c r="AB36">
        <v>462</v>
      </c>
      <c r="AC36">
        <v>176</v>
      </c>
      <c r="AD36">
        <v>47</v>
      </c>
      <c r="AE36">
        <v>36.1</v>
      </c>
      <c r="AF36">
        <v>1734</v>
      </c>
      <c r="AG36">
        <v>316.89999999999901</v>
      </c>
      <c r="AH36">
        <v>313</v>
      </c>
      <c r="AI36">
        <v>113.4</v>
      </c>
      <c r="AJ36">
        <v>0</v>
      </c>
      <c r="AK36">
        <v>15.6</v>
      </c>
      <c r="AL36">
        <v>0</v>
      </c>
      <c r="AM36">
        <v>11</v>
      </c>
      <c r="AN36">
        <v>49</v>
      </c>
      <c r="AO36">
        <v>33.6</v>
      </c>
      <c r="AP36">
        <v>239</v>
      </c>
      <c r="AQ36">
        <v>67</v>
      </c>
      <c r="AR36">
        <v>41</v>
      </c>
      <c r="AS36">
        <v>29</v>
      </c>
      <c r="AT36">
        <v>24.399999999999899</v>
      </c>
      <c r="AU36">
        <v>10.6</v>
      </c>
      <c r="AV36">
        <v>14.3</v>
      </c>
      <c r="AW36">
        <v>6.9</v>
      </c>
      <c r="AX36">
        <v>19105</v>
      </c>
      <c r="AY36">
        <v>3214</v>
      </c>
      <c r="AZ36">
        <v>31.8</v>
      </c>
      <c r="BA36">
        <v>7.5</v>
      </c>
      <c r="BB36">
        <v>17.399999999999899</v>
      </c>
      <c r="BC36">
        <v>4.5</v>
      </c>
      <c r="BD36">
        <v>18.600000000000001</v>
      </c>
      <c r="BE36">
        <v>3.9</v>
      </c>
      <c r="BF36">
        <v>21.1999999999999</v>
      </c>
      <c r="BG36">
        <v>6.7</v>
      </c>
      <c r="BH36">
        <v>7.6</v>
      </c>
      <c r="BI36">
        <v>5.8</v>
      </c>
      <c r="BJ36">
        <v>78.7</v>
      </c>
      <c r="BK36">
        <v>10.6</v>
      </c>
      <c r="BL36">
        <v>15.4</v>
      </c>
      <c r="BM36">
        <v>5.2</v>
      </c>
      <c r="BN36">
        <v>0</v>
      </c>
      <c r="BO36">
        <v>2.1</v>
      </c>
      <c r="BP36">
        <v>0</v>
      </c>
      <c r="BQ36">
        <v>4.0999999999999996</v>
      </c>
      <c r="BR36">
        <v>7.9</v>
      </c>
      <c r="BS36">
        <v>5.4</v>
      </c>
      <c r="BT36">
        <v>38.399999999999899</v>
      </c>
      <c r="BU36">
        <v>9.6999999999999904</v>
      </c>
      <c r="BV36">
        <v>1.9</v>
      </c>
      <c r="BW36">
        <v>1.3</v>
      </c>
      <c r="BX36">
        <v>0.7893</v>
      </c>
      <c r="BY36">
        <v>0.90839999999999999</v>
      </c>
      <c r="BZ36">
        <v>0.82289999999999996</v>
      </c>
      <c r="CA36">
        <v>0.91139999999999999</v>
      </c>
      <c r="CB36">
        <v>3.4319999999999999</v>
      </c>
      <c r="CC36">
        <v>0.91100000000000003</v>
      </c>
      <c r="CD36">
        <v>0.69869999999999999</v>
      </c>
      <c r="CE36">
        <v>0.29899999999999999</v>
      </c>
      <c r="CF36">
        <v>0.95789999999999997</v>
      </c>
      <c r="CG36">
        <v>0.49809999999999999</v>
      </c>
      <c r="CH36">
        <v>2.4538000000000002</v>
      </c>
      <c r="CI36">
        <v>0.76380000000000003</v>
      </c>
      <c r="CJ36">
        <v>0.74550000000000005</v>
      </c>
      <c r="CK36">
        <v>0.84760000000000002</v>
      </c>
      <c r="CL36">
        <v>1.5931</v>
      </c>
      <c r="CM36">
        <v>0.83650000000000002</v>
      </c>
      <c r="CN36">
        <v>0</v>
      </c>
      <c r="CO36">
        <v>0</v>
      </c>
      <c r="CP36">
        <v>0.75290000000000001</v>
      </c>
      <c r="CQ36">
        <v>0.6905</v>
      </c>
      <c r="CR36">
        <v>0.7772</v>
      </c>
      <c r="CS36">
        <v>2.2204999999999999</v>
      </c>
      <c r="CT36">
        <v>0.48499999999999999</v>
      </c>
      <c r="CU36">
        <v>9.6994000000000007</v>
      </c>
      <c r="CV36">
        <v>0.85470000000000002</v>
      </c>
      <c r="CW36">
        <v>0</v>
      </c>
      <c r="CX36">
        <v>1</v>
      </c>
      <c r="CY36">
        <v>0</v>
      </c>
      <c r="CZ36">
        <v>1</v>
      </c>
      <c r="DA36">
        <v>2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3</v>
      </c>
      <c r="DQ36">
        <v>185</v>
      </c>
      <c r="DR36">
        <v>88</v>
      </c>
      <c r="DS36">
        <v>8.5</v>
      </c>
      <c r="DT36">
        <v>4</v>
      </c>
      <c r="DU36">
        <v>3348</v>
      </c>
      <c r="DV36">
        <v>1.5357698675117999E-2</v>
      </c>
      <c r="DW36">
        <v>1.1952612638999999E-5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36081011400</v>
      </c>
      <c r="H37" t="s">
        <v>1913</v>
      </c>
      <c r="I37">
        <v>4.60068E-2</v>
      </c>
      <c r="J37">
        <v>1150</v>
      </c>
      <c r="K37">
        <v>222</v>
      </c>
      <c r="L37">
        <v>375</v>
      </c>
      <c r="M37">
        <v>32</v>
      </c>
      <c r="N37">
        <v>322</v>
      </c>
      <c r="O37">
        <v>47</v>
      </c>
      <c r="P37">
        <v>216</v>
      </c>
      <c r="Q37">
        <v>128</v>
      </c>
      <c r="R37">
        <v>56</v>
      </c>
      <c r="S37">
        <v>39</v>
      </c>
      <c r="T37">
        <v>17338</v>
      </c>
      <c r="U37">
        <v>4821</v>
      </c>
      <c r="V37">
        <v>244</v>
      </c>
      <c r="W37">
        <v>115</v>
      </c>
      <c r="X37">
        <v>125</v>
      </c>
      <c r="Y37">
        <v>59</v>
      </c>
      <c r="Z37">
        <v>403</v>
      </c>
      <c r="AA37">
        <v>145</v>
      </c>
      <c r="AB37">
        <v>67</v>
      </c>
      <c r="AC37">
        <v>43</v>
      </c>
      <c r="AD37">
        <v>44</v>
      </c>
      <c r="AE37">
        <v>38.6</v>
      </c>
      <c r="AF37">
        <v>1003</v>
      </c>
      <c r="AG37">
        <v>246.4</v>
      </c>
      <c r="AH37">
        <v>149</v>
      </c>
      <c r="AI37">
        <v>103.4</v>
      </c>
      <c r="AJ37">
        <v>5</v>
      </c>
      <c r="AK37">
        <v>12.5</v>
      </c>
      <c r="AL37">
        <v>0</v>
      </c>
      <c r="AM37">
        <v>11</v>
      </c>
      <c r="AN37">
        <v>33</v>
      </c>
      <c r="AO37">
        <v>31</v>
      </c>
      <c r="AP37">
        <v>167</v>
      </c>
      <c r="AQ37">
        <v>53</v>
      </c>
      <c r="AR37">
        <v>0</v>
      </c>
      <c r="AS37">
        <v>11</v>
      </c>
      <c r="AT37">
        <v>18.8</v>
      </c>
      <c r="AU37">
        <v>11.1</v>
      </c>
      <c r="AV37">
        <v>12</v>
      </c>
      <c r="AW37">
        <v>8.1</v>
      </c>
      <c r="AX37">
        <v>17338</v>
      </c>
      <c r="AY37">
        <v>4821</v>
      </c>
      <c r="AZ37">
        <v>34.700000000000003</v>
      </c>
      <c r="BA37">
        <v>13.6</v>
      </c>
      <c r="BB37">
        <v>10.9</v>
      </c>
      <c r="BC37">
        <v>5.0999999999999996</v>
      </c>
      <c r="BD37">
        <v>35</v>
      </c>
      <c r="BE37">
        <v>10.6</v>
      </c>
      <c r="BF37">
        <v>5.8</v>
      </c>
      <c r="BG37">
        <v>3.6</v>
      </c>
      <c r="BH37">
        <v>13.6999999999999</v>
      </c>
      <c r="BI37">
        <v>11.8</v>
      </c>
      <c r="BJ37">
        <v>87.2</v>
      </c>
      <c r="BK37">
        <v>13.3</v>
      </c>
      <c r="BL37">
        <v>14</v>
      </c>
      <c r="BM37">
        <v>9.3000000000000007</v>
      </c>
      <c r="BN37">
        <v>1.3</v>
      </c>
      <c r="BO37">
        <v>3.3</v>
      </c>
      <c r="BP37">
        <v>0</v>
      </c>
      <c r="BQ37">
        <v>7.7</v>
      </c>
      <c r="BR37">
        <v>10.1999999999999</v>
      </c>
      <c r="BS37">
        <v>9.5</v>
      </c>
      <c r="BT37">
        <v>51.899999999999899</v>
      </c>
      <c r="BU37">
        <v>14.8</v>
      </c>
      <c r="BV37">
        <v>0</v>
      </c>
      <c r="BW37">
        <v>1</v>
      </c>
      <c r="BX37">
        <v>0.69240000000000002</v>
      </c>
      <c r="BY37">
        <v>0.84130000000000005</v>
      </c>
      <c r="BZ37">
        <v>0.86880000000000002</v>
      </c>
      <c r="CA37">
        <v>0.93589999999999995</v>
      </c>
      <c r="CB37">
        <v>3.3384</v>
      </c>
      <c r="CC37">
        <v>0.88670000000000004</v>
      </c>
      <c r="CD37">
        <v>0.26400000000000001</v>
      </c>
      <c r="CE37">
        <v>0.97650000000000003</v>
      </c>
      <c r="CF37">
        <v>7.6700000000000004E-2</v>
      </c>
      <c r="CG37">
        <v>0.77290000000000003</v>
      </c>
      <c r="CH37">
        <v>2.0901000000000001</v>
      </c>
      <c r="CI37">
        <v>0.55320000000000003</v>
      </c>
      <c r="CJ37">
        <v>0.79610000000000003</v>
      </c>
      <c r="CK37">
        <v>0.82909999999999995</v>
      </c>
      <c r="CL37">
        <v>1.6252</v>
      </c>
      <c r="CM37">
        <v>0.86060000000000003</v>
      </c>
      <c r="CN37">
        <v>0.27239999999999998</v>
      </c>
      <c r="CO37">
        <v>0</v>
      </c>
      <c r="CP37">
        <v>0.81799999999999995</v>
      </c>
      <c r="CQ37">
        <v>0.77529999999999999</v>
      </c>
      <c r="CR37">
        <v>0</v>
      </c>
      <c r="CS37">
        <v>1.8656999999999999</v>
      </c>
      <c r="CT37">
        <v>0.33929999999999999</v>
      </c>
      <c r="CU37">
        <v>8.9193999999999996</v>
      </c>
      <c r="CV37">
        <v>0.76990000000000003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183</v>
      </c>
      <c r="DR37">
        <v>95</v>
      </c>
      <c r="DS37">
        <v>15.9</v>
      </c>
      <c r="DT37">
        <v>8.5</v>
      </c>
      <c r="DU37">
        <v>1846</v>
      </c>
      <c r="DV37">
        <v>1.4723946312187E-2</v>
      </c>
      <c r="DW37">
        <v>1.2129209075999999E-5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36081011600</v>
      </c>
      <c r="H38" t="s">
        <v>1912</v>
      </c>
      <c r="I38">
        <v>5.2873200000000002E-2</v>
      </c>
      <c r="J38">
        <v>2335</v>
      </c>
      <c r="K38">
        <v>326</v>
      </c>
      <c r="L38">
        <v>618</v>
      </c>
      <c r="M38">
        <v>28</v>
      </c>
      <c r="N38">
        <v>556</v>
      </c>
      <c r="O38">
        <v>43</v>
      </c>
      <c r="P38">
        <v>261</v>
      </c>
      <c r="Q38">
        <v>104</v>
      </c>
      <c r="R38">
        <v>75</v>
      </c>
      <c r="S38">
        <v>37</v>
      </c>
      <c r="T38">
        <v>23103</v>
      </c>
      <c r="U38">
        <v>2522</v>
      </c>
      <c r="V38">
        <v>522</v>
      </c>
      <c r="W38">
        <v>148</v>
      </c>
      <c r="X38">
        <v>289</v>
      </c>
      <c r="Y38">
        <v>83</v>
      </c>
      <c r="Z38">
        <v>412</v>
      </c>
      <c r="AA38">
        <v>107</v>
      </c>
      <c r="AB38">
        <v>199</v>
      </c>
      <c r="AC38">
        <v>67</v>
      </c>
      <c r="AD38">
        <v>43</v>
      </c>
      <c r="AE38">
        <v>31</v>
      </c>
      <c r="AF38">
        <v>2090</v>
      </c>
      <c r="AG38">
        <v>341.89999999999901</v>
      </c>
      <c r="AH38">
        <v>344</v>
      </c>
      <c r="AI38">
        <v>133.80000000000001</v>
      </c>
      <c r="AJ38">
        <v>0</v>
      </c>
      <c r="AK38">
        <v>15.6</v>
      </c>
      <c r="AL38">
        <v>5</v>
      </c>
      <c r="AM38">
        <v>8</v>
      </c>
      <c r="AN38">
        <v>84</v>
      </c>
      <c r="AO38">
        <v>33.799999999999898</v>
      </c>
      <c r="AP38">
        <v>197</v>
      </c>
      <c r="AQ38">
        <v>50</v>
      </c>
      <c r="AR38">
        <v>0</v>
      </c>
      <c r="AS38">
        <v>11</v>
      </c>
      <c r="AT38">
        <v>11.1999999999999</v>
      </c>
      <c r="AU38">
        <v>4.3</v>
      </c>
      <c r="AV38">
        <v>5.8</v>
      </c>
      <c r="AW38">
        <v>2.9</v>
      </c>
      <c r="AX38">
        <v>23103</v>
      </c>
      <c r="AY38">
        <v>2522</v>
      </c>
      <c r="AZ38">
        <v>31.5</v>
      </c>
      <c r="BA38">
        <v>6.7</v>
      </c>
      <c r="BB38">
        <v>12.4</v>
      </c>
      <c r="BC38">
        <v>3</v>
      </c>
      <c r="BD38">
        <v>17.600000000000001</v>
      </c>
      <c r="BE38">
        <v>3.9</v>
      </c>
      <c r="BF38">
        <v>8.5</v>
      </c>
      <c r="BG38">
        <v>2.8</v>
      </c>
      <c r="BH38">
        <v>7.7</v>
      </c>
      <c r="BI38">
        <v>5.5</v>
      </c>
      <c r="BJ38">
        <v>89.5</v>
      </c>
      <c r="BK38">
        <v>7.6</v>
      </c>
      <c r="BL38">
        <v>15.4</v>
      </c>
      <c r="BM38">
        <v>5.6</v>
      </c>
      <c r="BN38">
        <v>0</v>
      </c>
      <c r="BO38">
        <v>2.5</v>
      </c>
      <c r="BP38">
        <v>0.8</v>
      </c>
      <c r="BQ38">
        <v>1.2</v>
      </c>
      <c r="BR38">
        <v>15.1</v>
      </c>
      <c r="BS38">
        <v>6</v>
      </c>
      <c r="BT38">
        <v>35.399999999999899</v>
      </c>
      <c r="BU38">
        <v>8.5</v>
      </c>
      <c r="BV38">
        <v>0</v>
      </c>
      <c r="BW38">
        <v>0.5</v>
      </c>
      <c r="BX38">
        <v>0.47289999999999999</v>
      </c>
      <c r="BY38">
        <v>0.36570000000000003</v>
      </c>
      <c r="BZ38">
        <v>0.70350000000000001</v>
      </c>
      <c r="CA38">
        <v>0.90980000000000005</v>
      </c>
      <c r="CB38">
        <v>2.4518</v>
      </c>
      <c r="CC38">
        <v>0.64759999999999995</v>
      </c>
      <c r="CD38">
        <v>0.35909999999999997</v>
      </c>
      <c r="CE38">
        <v>0.2455</v>
      </c>
      <c r="CF38">
        <v>0.28089999999999998</v>
      </c>
      <c r="CG38">
        <v>0.50700000000000001</v>
      </c>
      <c r="CH38">
        <v>1.3926000000000001</v>
      </c>
      <c r="CI38">
        <v>0.14149999999999999</v>
      </c>
      <c r="CJ38">
        <v>0.81200000000000006</v>
      </c>
      <c r="CK38">
        <v>0.84740000000000004</v>
      </c>
      <c r="CL38">
        <v>1.6594</v>
      </c>
      <c r="CM38">
        <v>0.88100000000000001</v>
      </c>
      <c r="CN38">
        <v>0</v>
      </c>
      <c r="CO38">
        <v>0.75509999999999999</v>
      </c>
      <c r="CP38">
        <v>0.90980000000000005</v>
      </c>
      <c r="CQ38">
        <v>0.66910000000000003</v>
      </c>
      <c r="CR38">
        <v>0</v>
      </c>
      <c r="CS38">
        <v>2.3340000000000001</v>
      </c>
      <c r="CT38">
        <v>0.53879999999999995</v>
      </c>
      <c r="CU38">
        <v>7.8377999999999997</v>
      </c>
      <c r="CV38">
        <v>0.62329999999999997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2</v>
      </c>
      <c r="DQ38">
        <v>343</v>
      </c>
      <c r="DR38">
        <v>140</v>
      </c>
      <c r="DS38">
        <v>14.6999999999999</v>
      </c>
      <c r="DT38">
        <v>5.6</v>
      </c>
      <c r="DU38">
        <v>1088</v>
      </c>
      <c r="DV38">
        <v>1.7416946880055E-2</v>
      </c>
      <c r="DW38">
        <v>1.5175365889000001E-5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36081011800</v>
      </c>
      <c r="H39" t="s">
        <v>1911</v>
      </c>
      <c r="I39">
        <v>6.0651999999999998E-2</v>
      </c>
      <c r="J39">
        <v>2757</v>
      </c>
      <c r="K39">
        <v>297</v>
      </c>
      <c r="L39">
        <v>724</v>
      </c>
      <c r="M39">
        <v>30</v>
      </c>
      <c r="N39">
        <v>705</v>
      </c>
      <c r="O39">
        <v>36</v>
      </c>
      <c r="P39">
        <v>551</v>
      </c>
      <c r="Q39">
        <v>231</v>
      </c>
      <c r="R39">
        <v>100</v>
      </c>
      <c r="S39">
        <v>55</v>
      </c>
      <c r="T39">
        <v>18081</v>
      </c>
      <c r="U39">
        <v>2429</v>
      </c>
      <c r="V39">
        <v>472</v>
      </c>
      <c r="W39">
        <v>161</v>
      </c>
      <c r="X39">
        <v>172</v>
      </c>
      <c r="Y39">
        <v>73</v>
      </c>
      <c r="Z39">
        <v>729</v>
      </c>
      <c r="AA39">
        <v>149</v>
      </c>
      <c r="AB39">
        <v>257</v>
      </c>
      <c r="AC39">
        <v>91</v>
      </c>
      <c r="AD39">
        <v>87</v>
      </c>
      <c r="AE39">
        <v>48.799999999999898</v>
      </c>
      <c r="AF39">
        <v>2408</v>
      </c>
      <c r="AG39">
        <v>365.5</v>
      </c>
      <c r="AH39">
        <v>332</v>
      </c>
      <c r="AI39">
        <v>145.80000000000001</v>
      </c>
      <c r="AJ39">
        <v>20</v>
      </c>
      <c r="AK39">
        <v>25.1</v>
      </c>
      <c r="AL39">
        <v>0</v>
      </c>
      <c r="AM39">
        <v>11</v>
      </c>
      <c r="AN39">
        <v>101</v>
      </c>
      <c r="AO39">
        <v>50.399999999999899</v>
      </c>
      <c r="AP39">
        <v>199</v>
      </c>
      <c r="AQ39">
        <v>56</v>
      </c>
      <c r="AR39">
        <v>0</v>
      </c>
      <c r="AS39">
        <v>11</v>
      </c>
      <c r="AT39">
        <v>20</v>
      </c>
      <c r="AU39">
        <v>8</v>
      </c>
      <c r="AV39">
        <v>7.1</v>
      </c>
      <c r="AW39">
        <v>3.8</v>
      </c>
      <c r="AX39">
        <v>18081</v>
      </c>
      <c r="AY39">
        <v>2429</v>
      </c>
      <c r="AZ39">
        <v>27.6</v>
      </c>
      <c r="BA39">
        <v>8.5</v>
      </c>
      <c r="BB39">
        <v>6.2</v>
      </c>
      <c r="BC39">
        <v>2.6</v>
      </c>
      <c r="BD39">
        <v>26.399999999999899</v>
      </c>
      <c r="BE39">
        <v>4.5999999999999996</v>
      </c>
      <c r="BF39">
        <v>9.3000000000000007</v>
      </c>
      <c r="BG39">
        <v>3.2</v>
      </c>
      <c r="BH39">
        <v>12.3</v>
      </c>
      <c r="BI39">
        <v>6.9</v>
      </c>
      <c r="BJ39">
        <v>87.299999999999898</v>
      </c>
      <c r="BK39">
        <v>9.3000000000000007</v>
      </c>
      <c r="BL39">
        <v>13.5</v>
      </c>
      <c r="BM39">
        <v>5.8</v>
      </c>
      <c r="BN39">
        <v>2.8</v>
      </c>
      <c r="BO39">
        <v>3.5</v>
      </c>
      <c r="BP39">
        <v>0</v>
      </c>
      <c r="BQ39">
        <v>4.0999999999999996</v>
      </c>
      <c r="BR39">
        <v>14.3</v>
      </c>
      <c r="BS39">
        <v>7.1</v>
      </c>
      <c r="BT39">
        <v>28.1999999999999</v>
      </c>
      <c r="BU39">
        <v>7.9</v>
      </c>
      <c r="BV39">
        <v>0</v>
      </c>
      <c r="BW39">
        <v>0.4</v>
      </c>
      <c r="BX39">
        <v>0.71650000000000003</v>
      </c>
      <c r="BY39">
        <v>0.51980000000000004</v>
      </c>
      <c r="BZ39">
        <v>0.85140000000000005</v>
      </c>
      <c r="CA39">
        <v>0.86219999999999997</v>
      </c>
      <c r="CB39">
        <v>2.9499</v>
      </c>
      <c r="CC39">
        <v>0.79569999999999996</v>
      </c>
      <c r="CD39">
        <v>5.5399999999999998E-2</v>
      </c>
      <c r="CE39">
        <v>0.83299999999999996</v>
      </c>
      <c r="CF39">
        <v>0.36259999999999998</v>
      </c>
      <c r="CG39">
        <v>0.7339</v>
      </c>
      <c r="CH39">
        <v>1.9849000000000001</v>
      </c>
      <c r="CI39">
        <v>0.47749999999999998</v>
      </c>
      <c r="CJ39">
        <v>0.7974</v>
      </c>
      <c r="CK39">
        <v>0.81840000000000002</v>
      </c>
      <c r="CL39">
        <v>1.6156999999999999</v>
      </c>
      <c r="CM39">
        <v>0.85460000000000003</v>
      </c>
      <c r="CN39">
        <v>0.35070000000000001</v>
      </c>
      <c r="CO39">
        <v>0</v>
      </c>
      <c r="CP39">
        <v>0.89790000000000003</v>
      </c>
      <c r="CQ39">
        <v>0.61819999999999997</v>
      </c>
      <c r="CR39">
        <v>0</v>
      </c>
      <c r="CS39">
        <v>1.8668</v>
      </c>
      <c r="CT39">
        <v>0.34039999999999998</v>
      </c>
      <c r="CU39">
        <v>8.4174000000000007</v>
      </c>
      <c r="CV39">
        <v>0.70579999999999998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537</v>
      </c>
      <c r="DR39">
        <v>172</v>
      </c>
      <c r="DS39">
        <v>19.5</v>
      </c>
      <c r="DT39">
        <v>5.6</v>
      </c>
      <c r="DU39">
        <v>1137</v>
      </c>
      <c r="DV39">
        <v>2.3879358792048E-2</v>
      </c>
      <c r="DW39">
        <v>1.6238985836999998E-5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36081012000</v>
      </c>
      <c r="H40" t="s">
        <v>1910</v>
      </c>
      <c r="I40">
        <v>5.5800599999999999E-2</v>
      </c>
      <c r="J40">
        <v>2681</v>
      </c>
      <c r="K40">
        <v>309</v>
      </c>
      <c r="L40">
        <v>680</v>
      </c>
      <c r="M40">
        <v>27</v>
      </c>
      <c r="N40">
        <v>630</v>
      </c>
      <c r="O40">
        <v>42</v>
      </c>
      <c r="P40">
        <v>857</v>
      </c>
      <c r="Q40">
        <v>343</v>
      </c>
      <c r="R40">
        <v>109</v>
      </c>
      <c r="S40">
        <v>91</v>
      </c>
      <c r="T40">
        <v>23153</v>
      </c>
      <c r="U40">
        <v>12797</v>
      </c>
      <c r="V40">
        <v>563</v>
      </c>
      <c r="W40">
        <v>158</v>
      </c>
      <c r="X40">
        <v>161</v>
      </c>
      <c r="Y40">
        <v>70</v>
      </c>
      <c r="Z40">
        <v>556</v>
      </c>
      <c r="AA40">
        <v>161</v>
      </c>
      <c r="AB40">
        <v>204</v>
      </c>
      <c r="AC40">
        <v>85</v>
      </c>
      <c r="AD40">
        <v>83</v>
      </c>
      <c r="AE40">
        <v>43</v>
      </c>
      <c r="AF40">
        <v>2606</v>
      </c>
      <c r="AG40">
        <v>312.10000000000002</v>
      </c>
      <c r="AH40">
        <v>404</v>
      </c>
      <c r="AI40">
        <v>172.599999999999</v>
      </c>
      <c r="AJ40">
        <v>0</v>
      </c>
      <c r="AK40">
        <v>15.6</v>
      </c>
      <c r="AL40">
        <v>0</v>
      </c>
      <c r="AM40">
        <v>11</v>
      </c>
      <c r="AN40">
        <v>119</v>
      </c>
      <c r="AO40">
        <v>47.5</v>
      </c>
      <c r="AP40">
        <v>198</v>
      </c>
      <c r="AQ40">
        <v>61</v>
      </c>
      <c r="AR40">
        <v>0</v>
      </c>
      <c r="AS40">
        <v>11</v>
      </c>
      <c r="AT40">
        <v>32</v>
      </c>
      <c r="AU40">
        <v>11.1999999999999</v>
      </c>
      <c r="AV40">
        <v>8.3000000000000007</v>
      </c>
      <c r="AW40">
        <v>6.8</v>
      </c>
      <c r="AX40">
        <v>23153</v>
      </c>
      <c r="AY40">
        <v>12797</v>
      </c>
      <c r="AZ40">
        <v>30.5</v>
      </c>
      <c r="BA40">
        <v>7.2</v>
      </c>
      <c r="BB40">
        <v>6</v>
      </c>
      <c r="BC40">
        <v>2.7</v>
      </c>
      <c r="BD40">
        <v>20.6999999999999</v>
      </c>
      <c r="BE40">
        <v>5.5</v>
      </c>
      <c r="BF40">
        <v>7.6</v>
      </c>
      <c r="BG40">
        <v>3.1</v>
      </c>
      <c r="BH40">
        <v>13.1999999999999</v>
      </c>
      <c r="BI40">
        <v>6.8</v>
      </c>
      <c r="BJ40">
        <v>97.2</v>
      </c>
      <c r="BK40">
        <v>3.2</v>
      </c>
      <c r="BL40">
        <v>15.9</v>
      </c>
      <c r="BM40">
        <v>6.6</v>
      </c>
      <c r="BN40">
        <v>0</v>
      </c>
      <c r="BO40">
        <v>2.2999999999999998</v>
      </c>
      <c r="BP40">
        <v>0</v>
      </c>
      <c r="BQ40">
        <v>4.3</v>
      </c>
      <c r="BR40">
        <v>18.899999999999899</v>
      </c>
      <c r="BS40">
        <v>7.4</v>
      </c>
      <c r="BT40">
        <v>31.399999999999899</v>
      </c>
      <c r="BU40">
        <v>9.3000000000000007</v>
      </c>
      <c r="BV40">
        <v>0</v>
      </c>
      <c r="BW40">
        <v>0.4</v>
      </c>
      <c r="BX40">
        <v>0.87380000000000002</v>
      </c>
      <c r="BY40">
        <v>0.6321</v>
      </c>
      <c r="BZ40">
        <v>0.7016</v>
      </c>
      <c r="CA40">
        <v>0.8972</v>
      </c>
      <c r="CB40">
        <v>3.1046</v>
      </c>
      <c r="CC40">
        <v>0.83499999999999996</v>
      </c>
      <c r="CD40">
        <v>5.0200000000000002E-2</v>
      </c>
      <c r="CE40">
        <v>0.45390000000000003</v>
      </c>
      <c r="CF40">
        <v>0.19700000000000001</v>
      </c>
      <c r="CG40">
        <v>0.76190000000000002</v>
      </c>
      <c r="CH40">
        <v>1.4631000000000001</v>
      </c>
      <c r="CI40">
        <v>0.16650000000000001</v>
      </c>
      <c r="CJ40">
        <v>0.90690000000000004</v>
      </c>
      <c r="CK40">
        <v>0.85560000000000003</v>
      </c>
      <c r="CL40">
        <v>1.7625999999999999</v>
      </c>
      <c r="CM40">
        <v>0.93620000000000003</v>
      </c>
      <c r="CN40">
        <v>0</v>
      </c>
      <c r="CO40">
        <v>0</v>
      </c>
      <c r="CP40">
        <v>0.94730000000000003</v>
      </c>
      <c r="CQ40">
        <v>0.64200000000000002</v>
      </c>
      <c r="CR40">
        <v>0</v>
      </c>
      <c r="CS40">
        <v>1.5892999999999999</v>
      </c>
      <c r="CT40">
        <v>0.22989999999999999</v>
      </c>
      <c r="CU40">
        <v>7.9196</v>
      </c>
      <c r="CV40">
        <v>0.6341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2</v>
      </c>
      <c r="DQ40">
        <v>489</v>
      </c>
      <c r="DR40">
        <v>192</v>
      </c>
      <c r="DS40">
        <v>18.1999999999999</v>
      </c>
      <c r="DT40">
        <v>6.8</v>
      </c>
      <c r="DU40">
        <v>1506</v>
      </c>
      <c r="DV40">
        <v>1.5945606234744999E-2</v>
      </c>
      <c r="DW40">
        <v>1.5393836226999998E-5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36081012200</v>
      </c>
      <c r="H41" t="s">
        <v>1909</v>
      </c>
      <c r="I41">
        <v>8.1152799999999997E-2</v>
      </c>
      <c r="J41">
        <v>3373</v>
      </c>
      <c r="K41">
        <v>441</v>
      </c>
      <c r="L41">
        <v>915</v>
      </c>
      <c r="M41">
        <v>50</v>
      </c>
      <c r="N41">
        <v>818</v>
      </c>
      <c r="O41">
        <v>65</v>
      </c>
      <c r="P41">
        <v>630</v>
      </c>
      <c r="Q41">
        <v>208</v>
      </c>
      <c r="R41">
        <v>138</v>
      </c>
      <c r="S41">
        <v>66</v>
      </c>
      <c r="T41">
        <v>20807</v>
      </c>
      <c r="U41">
        <v>2844</v>
      </c>
      <c r="V41">
        <v>721</v>
      </c>
      <c r="W41">
        <v>201</v>
      </c>
      <c r="X41">
        <v>392</v>
      </c>
      <c r="Y41">
        <v>104</v>
      </c>
      <c r="Z41">
        <v>801</v>
      </c>
      <c r="AA41">
        <v>167</v>
      </c>
      <c r="AB41">
        <v>316</v>
      </c>
      <c r="AC41">
        <v>101</v>
      </c>
      <c r="AD41">
        <v>117</v>
      </c>
      <c r="AE41">
        <v>46.1</v>
      </c>
      <c r="AF41">
        <v>3165</v>
      </c>
      <c r="AG41">
        <v>447.69999999999902</v>
      </c>
      <c r="AH41">
        <v>440</v>
      </c>
      <c r="AI41">
        <v>171.4</v>
      </c>
      <c r="AJ41">
        <v>72</v>
      </c>
      <c r="AK41">
        <v>38.5</v>
      </c>
      <c r="AL41">
        <v>15</v>
      </c>
      <c r="AM41">
        <v>17</v>
      </c>
      <c r="AN41">
        <v>135</v>
      </c>
      <c r="AO41">
        <v>56.399999999999899</v>
      </c>
      <c r="AP41">
        <v>260</v>
      </c>
      <c r="AQ41">
        <v>72</v>
      </c>
      <c r="AR41">
        <v>0</v>
      </c>
      <c r="AS41">
        <v>11</v>
      </c>
      <c r="AT41">
        <v>18.6999999999999</v>
      </c>
      <c r="AU41">
        <v>6</v>
      </c>
      <c r="AV41">
        <v>8.3000000000000007</v>
      </c>
      <c r="AW41">
        <v>3.6</v>
      </c>
      <c r="AX41">
        <v>20807</v>
      </c>
      <c r="AY41">
        <v>2844</v>
      </c>
      <c r="AZ41">
        <v>33.1</v>
      </c>
      <c r="BA41">
        <v>6.8</v>
      </c>
      <c r="BB41">
        <v>11.6</v>
      </c>
      <c r="BC41">
        <v>3.1</v>
      </c>
      <c r="BD41">
        <v>23.6999999999999</v>
      </c>
      <c r="BE41">
        <v>3.9</v>
      </c>
      <c r="BF41">
        <v>9.4</v>
      </c>
      <c r="BG41">
        <v>2.8</v>
      </c>
      <c r="BH41">
        <v>14.3</v>
      </c>
      <c r="BI41">
        <v>5.5</v>
      </c>
      <c r="BJ41">
        <v>93.799999999999898</v>
      </c>
      <c r="BK41">
        <v>5.0999999999999996</v>
      </c>
      <c r="BL41">
        <v>13.9</v>
      </c>
      <c r="BM41">
        <v>5.0999999999999996</v>
      </c>
      <c r="BN41">
        <v>7.9</v>
      </c>
      <c r="BO41">
        <v>4.2</v>
      </c>
      <c r="BP41">
        <v>1.6</v>
      </c>
      <c r="BQ41">
        <v>1.8</v>
      </c>
      <c r="BR41">
        <v>16.5</v>
      </c>
      <c r="BS41">
        <v>6.8</v>
      </c>
      <c r="BT41">
        <v>31.8</v>
      </c>
      <c r="BU41">
        <v>8.6</v>
      </c>
      <c r="BV41">
        <v>0</v>
      </c>
      <c r="BW41">
        <v>0.3</v>
      </c>
      <c r="BX41">
        <v>0.68989999999999996</v>
      </c>
      <c r="BY41">
        <v>0.6321</v>
      </c>
      <c r="BZ41">
        <v>0.77629999999999999</v>
      </c>
      <c r="CA41">
        <v>0.92400000000000004</v>
      </c>
      <c r="CB41">
        <v>3.0222000000000002</v>
      </c>
      <c r="CC41">
        <v>0.81410000000000005</v>
      </c>
      <c r="CD41">
        <v>0.307</v>
      </c>
      <c r="CE41">
        <v>0.69110000000000005</v>
      </c>
      <c r="CF41">
        <v>0.37380000000000002</v>
      </c>
      <c r="CG41">
        <v>0.79</v>
      </c>
      <c r="CH41">
        <v>2.1619000000000002</v>
      </c>
      <c r="CI41">
        <v>0.59760000000000002</v>
      </c>
      <c r="CJ41">
        <v>0.85460000000000003</v>
      </c>
      <c r="CK41">
        <v>0.82479999999999998</v>
      </c>
      <c r="CL41">
        <v>1.6794</v>
      </c>
      <c r="CM41">
        <v>0.8962</v>
      </c>
      <c r="CN41">
        <v>0.50270000000000004</v>
      </c>
      <c r="CO41">
        <v>0.81379999999999997</v>
      </c>
      <c r="CP41">
        <v>0.92500000000000004</v>
      </c>
      <c r="CQ41">
        <v>0.64470000000000005</v>
      </c>
      <c r="CR41">
        <v>0</v>
      </c>
      <c r="CS41">
        <v>2.8862999999999999</v>
      </c>
      <c r="CT41">
        <v>0.79210000000000003</v>
      </c>
      <c r="CU41">
        <v>9.7497000000000007</v>
      </c>
      <c r="CV41">
        <v>0.8599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2</v>
      </c>
      <c r="DQ41">
        <v>620</v>
      </c>
      <c r="DR41">
        <v>204</v>
      </c>
      <c r="DS41">
        <v>18.399999999999899</v>
      </c>
      <c r="DT41">
        <v>5.3</v>
      </c>
      <c r="DU41">
        <v>2103</v>
      </c>
      <c r="DV41">
        <v>1.9877896367107999E-2</v>
      </c>
      <c r="DW41">
        <v>2.2437123070000001E-5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36081012400</v>
      </c>
      <c r="H42" t="s">
        <v>1908</v>
      </c>
      <c r="I42">
        <v>7.6316499999999995E-2</v>
      </c>
      <c r="J42">
        <v>3261</v>
      </c>
      <c r="K42">
        <v>331</v>
      </c>
      <c r="L42">
        <v>898</v>
      </c>
      <c r="M42">
        <v>33</v>
      </c>
      <c r="N42">
        <v>846</v>
      </c>
      <c r="O42">
        <v>50</v>
      </c>
      <c r="P42">
        <v>640</v>
      </c>
      <c r="Q42">
        <v>267</v>
      </c>
      <c r="R42">
        <v>106</v>
      </c>
      <c r="S42">
        <v>53</v>
      </c>
      <c r="T42">
        <v>19583</v>
      </c>
      <c r="U42">
        <v>2429</v>
      </c>
      <c r="V42">
        <v>480</v>
      </c>
      <c r="W42">
        <v>122</v>
      </c>
      <c r="X42">
        <v>191</v>
      </c>
      <c r="Y42">
        <v>53</v>
      </c>
      <c r="Z42">
        <v>921</v>
      </c>
      <c r="AA42">
        <v>191</v>
      </c>
      <c r="AB42">
        <v>312</v>
      </c>
      <c r="AC42">
        <v>90</v>
      </c>
      <c r="AD42">
        <v>122</v>
      </c>
      <c r="AE42">
        <v>52.2</v>
      </c>
      <c r="AF42">
        <v>3092</v>
      </c>
      <c r="AG42">
        <v>346.69999999999902</v>
      </c>
      <c r="AH42">
        <v>296</v>
      </c>
      <c r="AI42">
        <v>103.4</v>
      </c>
      <c r="AJ42">
        <v>140</v>
      </c>
      <c r="AK42">
        <v>43.399999999999899</v>
      </c>
      <c r="AL42">
        <v>0</v>
      </c>
      <c r="AM42">
        <v>11</v>
      </c>
      <c r="AN42">
        <v>120</v>
      </c>
      <c r="AO42">
        <v>53.899999999999899</v>
      </c>
      <c r="AP42">
        <v>289</v>
      </c>
      <c r="AQ42">
        <v>80</v>
      </c>
      <c r="AR42">
        <v>0</v>
      </c>
      <c r="AS42">
        <v>11</v>
      </c>
      <c r="AT42">
        <v>19.899999999999899</v>
      </c>
      <c r="AU42">
        <v>7.6</v>
      </c>
      <c r="AV42">
        <v>6.6</v>
      </c>
      <c r="AW42">
        <v>3.4</v>
      </c>
      <c r="AX42">
        <v>19583</v>
      </c>
      <c r="AY42">
        <v>2429</v>
      </c>
      <c r="AZ42">
        <v>24.6</v>
      </c>
      <c r="BA42">
        <v>4.5999999999999996</v>
      </c>
      <c r="BB42">
        <v>5.9</v>
      </c>
      <c r="BC42">
        <v>1.7</v>
      </c>
      <c r="BD42">
        <v>28.1999999999999</v>
      </c>
      <c r="BE42">
        <v>5.0999999999999996</v>
      </c>
      <c r="BF42">
        <v>9.6</v>
      </c>
      <c r="BG42">
        <v>2.8</v>
      </c>
      <c r="BH42">
        <v>14.4</v>
      </c>
      <c r="BI42">
        <v>6.1</v>
      </c>
      <c r="BJ42">
        <v>94.799999999999898</v>
      </c>
      <c r="BK42">
        <v>4.5</v>
      </c>
      <c r="BL42">
        <v>10.1</v>
      </c>
      <c r="BM42">
        <v>3.4</v>
      </c>
      <c r="BN42">
        <v>15.6</v>
      </c>
      <c r="BO42">
        <v>4.8</v>
      </c>
      <c r="BP42">
        <v>0</v>
      </c>
      <c r="BQ42">
        <v>3.3</v>
      </c>
      <c r="BR42">
        <v>14.1999999999999</v>
      </c>
      <c r="BS42">
        <v>6.3</v>
      </c>
      <c r="BT42">
        <v>34.200000000000003</v>
      </c>
      <c r="BU42">
        <v>8.8000000000000007</v>
      </c>
      <c r="BV42">
        <v>0</v>
      </c>
      <c r="BW42">
        <v>0.3</v>
      </c>
      <c r="BX42">
        <v>0.71589999999999998</v>
      </c>
      <c r="BY42">
        <v>0.46989999999999998</v>
      </c>
      <c r="BZ42">
        <v>0.81100000000000005</v>
      </c>
      <c r="CA42">
        <v>0.82010000000000005</v>
      </c>
      <c r="CB42">
        <v>2.8169</v>
      </c>
      <c r="CC42">
        <v>0.75900000000000001</v>
      </c>
      <c r="CD42">
        <v>4.9399999999999999E-2</v>
      </c>
      <c r="CE42">
        <v>0.89090000000000003</v>
      </c>
      <c r="CF42">
        <v>0.39379999999999998</v>
      </c>
      <c r="CG42">
        <v>0.79320000000000002</v>
      </c>
      <c r="CH42">
        <v>2.1273</v>
      </c>
      <c r="CI42">
        <v>0.57410000000000005</v>
      </c>
      <c r="CJ42">
        <v>0.86639999999999995</v>
      </c>
      <c r="CK42">
        <v>0.7591</v>
      </c>
      <c r="CL42">
        <v>1.6254</v>
      </c>
      <c r="CM42">
        <v>0.86080000000000001</v>
      </c>
      <c r="CN42">
        <v>0.62709999999999999</v>
      </c>
      <c r="CO42">
        <v>0</v>
      </c>
      <c r="CP42">
        <v>0.89419999999999999</v>
      </c>
      <c r="CQ42">
        <v>0.66069999999999995</v>
      </c>
      <c r="CR42">
        <v>0</v>
      </c>
      <c r="CS42">
        <v>2.1819000000000002</v>
      </c>
      <c r="CT42">
        <v>0.4703</v>
      </c>
      <c r="CU42">
        <v>8.7515000000000001</v>
      </c>
      <c r="CV42">
        <v>0.75119999999999998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460</v>
      </c>
      <c r="DR42">
        <v>116</v>
      </c>
      <c r="DS42">
        <v>14.1</v>
      </c>
      <c r="DT42">
        <v>3</v>
      </c>
      <c r="DU42">
        <v>3886</v>
      </c>
      <c r="DV42">
        <v>1.8868016280634999E-2</v>
      </c>
      <c r="DW42">
        <v>2.0918911243000001E-5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36081012601</v>
      </c>
      <c r="H43" t="s">
        <v>1907</v>
      </c>
      <c r="I43">
        <v>5.79883E-2</v>
      </c>
      <c r="J43">
        <v>2798</v>
      </c>
      <c r="K43">
        <v>290</v>
      </c>
      <c r="L43">
        <v>792</v>
      </c>
      <c r="M43">
        <v>39</v>
      </c>
      <c r="N43">
        <v>725</v>
      </c>
      <c r="O43">
        <v>54</v>
      </c>
      <c r="P43">
        <v>439</v>
      </c>
      <c r="Q43">
        <v>141</v>
      </c>
      <c r="R43">
        <v>153</v>
      </c>
      <c r="S43">
        <v>71</v>
      </c>
      <c r="T43">
        <v>19463</v>
      </c>
      <c r="U43">
        <v>3426</v>
      </c>
      <c r="V43">
        <v>360</v>
      </c>
      <c r="W43">
        <v>105</v>
      </c>
      <c r="X43">
        <v>118</v>
      </c>
      <c r="Y43">
        <v>46</v>
      </c>
      <c r="Z43">
        <v>754</v>
      </c>
      <c r="AA43">
        <v>151</v>
      </c>
      <c r="AB43">
        <v>191</v>
      </c>
      <c r="AC43">
        <v>81</v>
      </c>
      <c r="AD43">
        <v>112</v>
      </c>
      <c r="AE43">
        <v>55.2</v>
      </c>
      <c r="AF43">
        <v>2604</v>
      </c>
      <c r="AG43">
        <v>301.10000000000002</v>
      </c>
      <c r="AH43">
        <v>338</v>
      </c>
      <c r="AI43">
        <v>125.599999999999</v>
      </c>
      <c r="AJ43">
        <v>53</v>
      </c>
      <c r="AK43">
        <v>33.200000000000003</v>
      </c>
      <c r="AL43">
        <v>6</v>
      </c>
      <c r="AM43">
        <v>8</v>
      </c>
      <c r="AN43">
        <v>117</v>
      </c>
      <c r="AO43">
        <v>51.399999999999899</v>
      </c>
      <c r="AP43">
        <v>251</v>
      </c>
      <c r="AQ43">
        <v>60</v>
      </c>
      <c r="AR43">
        <v>0</v>
      </c>
      <c r="AS43">
        <v>11</v>
      </c>
      <c r="AT43">
        <v>15.6999999999999</v>
      </c>
      <c r="AU43">
        <v>5.2</v>
      </c>
      <c r="AV43">
        <v>11.1</v>
      </c>
      <c r="AW43">
        <v>5</v>
      </c>
      <c r="AX43">
        <v>19463</v>
      </c>
      <c r="AY43">
        <v>3426</v>
      </c>
      <c r="AZ43">
        <v>21</v>
      </c>
      <c r="BA43">
        <v>5.2</v>
      </c>
      <c r="BB43">
        <v>4.2</v>
      </c>
      <c r="BC43">
        <v>1.7</v>
      </c>
      <c r="BD43">
        <v>26.899999999999899</v>
      </c>
      <c r="BE43">
        <v>4.5999999999999996</v>
      </c>
      <c r="BF43">
        <v>6.8</v>
      </c>
      <c r="BG43">
        <v>3</v>
      </c>
      <c r="BH43">
        <v>15.4</v>
      </c>
      <c r="BI43">
        <v>7.5</v>
      </c>
      <c r="BJ43">
        <v>93.099999999999895</v>
      </c>
      <c r="BK43">
        <v>4.8</v>
      </c>
      <c r="BL43">
        <v>13.1</v>
      </c>
      <c r="BM43">
        <v>4.7</v>
      </c>
      <c r="BN43">
        <v>6.7</v>
      </c>
      <c r="BO43">
        <v>4.2</v>
      </c>
      <c r="BP43">
        <v>0.8</v>
      </c>
      <c r="BQ43">
        <v>1</v>
      </c>
      <c r="BR43">
        <v>16.100000000000001</v>
      </c>
      <c r="BS43">
        <v>7</v>
      </c>
      <c r="BT43">
        <v>34.6</v>
      </c>
      <c r="BU43">
        <v>7.8</v>
      </c>
      <c r="BV43">
        <v>0</v>
      </c>
      <c r="BW43">
        <v>0.4</v>
      </c>
      <c r="BX43">
        <v>0.61980000000000002</v>
      </c>
      <c r="BY43">
        <v>0.80500000000000005</v>
      </c>
      <c r="BZ43">
        <v>0.81510000000000005</v>
      </c>
      <c r="CA43">
        <v>0.76800000000000002</v>
      </c>
      <c r="CB43">
        <v>3.008</v>
      </c>
      <c r="CC43">
        <v>0.81079999999999997</v>
      </c>
      <c r="CD43">
        <v>2.5100000000000001E-2</v>
      </c>
      <c r="CE43">
        <v>0.85070000000000001</v>
      </c>
      <c r="CF43">
        <v>0.13819999999999999</v>
      </c>
      <c r="CG43">
        <v>0.81689999999999996</v>
      </c>
      <c r="CH43">
        <v>1.831</v>
      </c>
      <c r="CI43">
        <v>0.36649999999999999</v>
      </c>
      <c r="CJ43">
        <v>0.84740000000000004</v>
      </c>
      <c r="CK43">
        <v>0.81159999999999999</v>
      </c>
      <c r="CL43">
        <v>1.659</v>
      </c>
      <c r="CM43">
        <v>0.88080000000000003</v>
      </c>
      <c r="CN43">
        <v>0.47589999999999999</v>
      </c>
      <c r="CO43">
        <v>0.75509999999999999</v>
      </c>
      <c r="CP43">
        <v>0.92200000000000004</v>
      </c>
      <c r="CQ43">
        <v>0.66379999999999995</v>
      </c>
      <c r="CR43">
        <v>0</v>
      </c>
      <c r="CS43">
        <v>2.8167</v>
      </c>
      <c r="CT43">
        <v>0.76849999999999996</v>
      </c>
      <c r="CU43">
        <v>9.3146000000000004</v>
      </c>
      <c r="CV43">
        <v>0.81899999999999995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1</v>
      </c>
      <c r="DQ43">
        <v>530</v>
      </c>
      <c r="DR43">
        <v>143</v>
      </c>
      <c r="DS43">
        <v>18.899999999999899</v>
      </c>
      <c r="DT43">
        <v>4.8</v>
      </c>
      <c r="DU43">
        <v>1045</v>
      </c>
      <c r="DV43">
        <v>1.7980200988261998E-2</v>
      </c>
      <c r="DW43">
        <v>1.6049292627999999E-5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36081012602</v>
      </c>
      <c r="H44" t="s">
        <v>1906</v>
      </c>
      <c r="I44">
        <v>5.7519199999999999E-2</v>
      </c>
      <c r="J44">
        <v>2628</v>
      </c>
      <c r="K44">
        <v>248</v>
      </c>
      <c r="L44">
        <v>815</v>
      </c>
      <c r="M44">
        <v>24</v>
      </c>
      <c r="N44">
        <v>737</v>
      </c>
      <c r="O44">
        <v>44</v>
      </c>
      <c r="P44">
        <v>403</v>
      </c>
      <c r="Q44">
        <v>153</v>
      </c>
      <c r="R44">
        <v>97</v>
      </c>
      <c r="S44">
        <v>48</v>
      </c>
      <c r="T44">
        <v>22457</v>
      </c>
      <c r="U44">
        <v>2760</v>
      </c>
      <c r="V44">
        <v>570</v>
      </c>
      <c r="W44">
        <v>126</v>
      </c>
      <c r="X44">
        <v>277</v>
      </c>
      <c r="Y44">
        <v>85</v>
      </c>
      <c r="Z44">
        <v>621</v>
      </c>
      <c r="AA44">
        <v>140</v>
      </c>
      <c r="AB44">
        <v>156</v>
      </c>
      <c r="AC44">
        <v>64</v>
      </c>
      <c r="AD44">
        <v>68</v>
      </c>
      <c r="AE44">
        <v>42.7</v>
      </c>
      <c r="AF44">
        <v>2363</v>
      </c>
      <c r="AG44">
        <v>261.8</v>
      </c>
      <c r="AH44">
        <v>318</v>
      </c>
      <c r="AI44">
        <v>103.099999999999</v>
      </c>
      <c r="AJ44">
        <v>28</v>
      </c>
      <c r="AK44">
        <v>29.1999999999999</v>
      </c>
      <c r="AL44">
        <v>0</v>
      </c>
      <c r="AM44">
        <v>11</v>
      </c>
      <c r="AN44">
        <v>37</v>
      </c>
      <c r="AO44">
        <v>30.1</v>
      </c>
      <c r="AP44">
        <v>302</v>
      </c>
      <c r="AQ44">
        <v>63</v>
      </c>
      <c r="AR44">
        <v>0</v>
      </c>
      <c r="AS44">
        <v>11</v>
      </c>
      <c r="AT44">
        <v>15.4</v>
      </c>
      <c r="AU44">
        <v>6</v>
      </c>
      <c r="AV44">
        <v>7</v>
      </c>
      <c r="AW44">
        <v>3.4</v>
      </c>
      <c r="AX44">
        <v>22457</v>
      </c>
      <c r="AY44">
        <v>2760</v>
      </c>
      <c r="AZ44">
        <v>32.6</v>
      </c>
      <c r="BA44">
        <v>6.3</v>
      </c>
      <c r="BB44">
        <v>10.5</v>
      </c>
      <c r="BC44">
        <v>3.4</v>
      </c>
      <c r="BD44">
        <v>23.6</v>
      </c>
      <c r="BE44">
        <v>4.8</v>
      </c>
      <c r="BF44">
        <v>5.9</v>
      </c>
      <c r="BG44">
        <v>2.4</v>
      </c>
      <c r="BH44">
        <v>9.1999999999999904</v>
      </c>
      <c r="BI44">
        <v>5.8</v>
      </c>
      <c r="BJ44">
        <v>89.9</v>
      </c>
      <c r="BK44">
        <v>5.2</v>
      </c>
      <c r="BL44">
        <v>12.6</v>
      </c>
      <c r="BM44">
        <v>3.9</v>
      </c>
      <c r="BN44">
        <v>3.4</v>
      </c>
      <c r="BO44">
        <v>3.6</v>
      </c>
      <c r="BP44">
        <v>0</v>
      </c>
      <c r="BQ44">
        <v>3.6</v>
      </c>
      <c r="BR44">
        <v>5</v>
      </c>
      <c r="BS44">
        <v>4.0999999999999996</v>
      </c>
      <c r="BT44">
        <v>41</v>
      </c>
      <c r="BU44">
        <v>8.5</v>
      </c>
      <c r="BV44">
        <v>0</v>
      </c>
      <c r="BW44">
        <v>0.4</v>
      </c>
      <c r="BX44">
        <v>0.60970000000000002</v>
      </c>
      <c r="BY44">
        <v>0.51219999999999999</v>
      </c>
      <c r="BZ44">
        <v>0.72250000000000003</v>
      </c>
      <c r="CA44">
        <v>0.92049999999999998</v>
      </c>
      <c r="CB44">
        <v>2.7648000000000001</v>
      </c>
      <c r="CC44">
        <v>0.74160000000000004</v>
      </c>
      <c r="CD44">
        <v>0.23949999999999999</v>
      </c>
      <c r="CE44">
        <v>0.68430000000000002</v>
      </c>
      <c r="CF44">
        <v>8.0399999999999999E-2</v>
      </c>
      <c r="CG44">
        <v>0.5968</v>
      </c>
      <c r="CH44">
        <v>1.601</v>
      </c>
      <c r="CI44">
        <v>0.2339</v>
      </c>
      <c r="CJ44">
        <v>0.81569999999999998</v>
      </c>
      <c r="CK44">
        <v>0.8044</v>
      </c>
      <c r="CL44">
        <v>1.6201000000000001</v>
      </c>
      <c r="CM44">
        <v>0.8569</v>
      </c>
      <c r="CN44">
        <v>0.3775</v>
      </c>
      <c r="CO44">
        <v>0</v>
      </c>
      <c r="CP44">
        <v>0.64419999999999999</v>
      </c>
      <c r="CQ44">
        <v>0.70740000000000003</v>
      </c>
      <c r="CR44">
        <v>0</v>
      </c>
      <c r="CS44">
        <v>1.7291000000000001</v>
      </c>
      <c r="CT44">
        <v>0.28639999999999999</v>
      </c>
      <c r="CU44">
        <v>7.7149999999999999</v>
      </c>
      <c r="CV44">
        <v>0.60140000000000005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506</v>
      </c>
      <c r="DR44">
        <v>153</v>
      </c>
      <c r="DS44">
        <v>19.3</v>
      </c>
      <c r="DT44">
        <v>5.5</v>
      </c>
      <c r="DU44">
        <v>890</v>
      </c>
      <c r="DV44">
        <v>1.7541288155427E-2</v>
      </c>
      <c r="DW44">
        <v>1.588235649E-5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36081012800</v>
      </c>
      <c r="H45" t="s">
        <v>1905</v>
      </c>
      <c r="I45">
        <v>6.1486699999999998E-2</v>
      </c>
      <c r="J45">
        <v>2389</v>
      </c>
      <c r="K45">
        <v>292</v>
      </c>
      <c r="L45">
        <v>731</v>
      </c>
      <c r="M45">
        <v>40</v>
      </c>
      <c r="N45">
        <v>686</v>
      </c>
      <c r="O45">
        <v>55</v>
      </c>
      <c r="P45">
        <v>325</v>
      </c>
      <c r="Q45">
        <v>183</v>
      </c>
      <c r="R45">
        <v>89</v>
      </c>
      <c r="S45">
        <v>54</v>
      </c>
      <c r="T45">
        <v>26304</v>
      </c>
      <c r="U45">
        <v>3724</v>
      </c>
      <c r="V45">
        <v>259</v>
      </c>
      <c r="W45">
        <v>104</v>
      </c>
      <c r="X45">
        <v>256</v>
      </c>
      <c r="Y45">
        <v>88</v>
      </c>
      <c r="Z45">
        <v>669</v>
      </c>
      <c r="AA45">
        <v>158</v>
      </c>
      <c r="AB45">
        <v>123</v>
      </c>
      <c r="AC45">
        <v>50</v>
      </c>
      <c r="AD45">
        <v>64</v>
      </c>
      <c r="AE45">
        <v>43.899999999999899</v>
      </c>
      <c r="AF45">
        <v>1685</v>
      </c>
      <c r="AG45">
        <v>372.3</v>
      </c>
      <c r="AH45">
        <v>339</v>
      </c>
      <c r="AI45">
        <v>121.099999999999</v>
      </c>
      <c r="AJ45">
        <v>181</v>
      </c>
      <c r="AK45">
        <v>50.2</v>
      </c>
      <c r="AL45">
        <v>0</v>
      </c>
      <c r="AM45">
        <v>11</v>
      </c>
      <c r="AN45">
        <v>68</v>
      </c>
      <c r="AO45">
        <v>43.1</v>
      </c>
      <c r="AP45">
        <v>221</v>
      </c>
      <c r="AQ45">
        <v>66</v>
      </c>
      <c r="AR45">
        <v>0</v>
      </c>
      <c r="AS45">
        <v>11</v>
      </c>
      <c r="AT45">
        <v>13.6999999999999</v>
      </c>
      <c r="AU45">
        <v>7.5</v>
      </c>
      <c r="AV45">
        <v>7.5</v>
      </c>
      <c r="AW45">
        <v>4.3</v>
      </c>
      <c r="AX45">
        <v>26304</v>
      </c>
      <c r="AY45">
        <v>3724</v>
      </c>
      <c r="AZ45">
        <v>17.100000000000001</v>
      </c>
      <c r="BA45">
        <v>6.4</v>
      </c>
      <c r="BB45">
        <v>10.6999999999999</v>
      </c>
      <c r="BC45">
        <v>3.7</v>
      </c>
      <c r="BD45">
        <v>28</v>
      </c>
      <c r="BE45">
        <v>5.7</v>
      </c>
      <c r="BF45">
        <v>5.2</v>
      </c>
      <c r="BG45">
        <v>2.1</v>
      </c>
      <c r="BH45">
        <v>9.3000000000000007</v>
      </c>
      <c r="BI45">
        <v>6.4</v>
      </c>
      <c r="BJ45">
        <v>70.5</v>
      </c>
      <c r="BK45">
        <v>13</v>
      </c>
      <c r="BL45">
        <v>15.6</v>
      </c>
      <c r="BM45">
        <v>5.2</v>
      </c>
      <c r="BN45">
        <v>24.8</v>
      </c>
      <c r="BO45">
        <v>6.7</v>
      </c>
      <c r="BP45">
        <v>0</v>
      </c>
      <c r="BQ45">
        <v>4</v>
      </c>
      <c r="BR45">
        <v>9.9</v>
      </c>
      <c r="BS45">
        <v>6.2</v>
      </c>
      <c r="BT45">
        <v>32.200000000000003</v>
      </c>
      <c r="BU45">
        <v>8.8000000000000007</v>
      </c>
      <c r="BV45">
        <v>0</v>
      </c>
      <c r="BW45">
        <v>0.5</v>
      </c>
      <c r="BX45">
        <v>0.55810000000000004</v>
      </c>
      <c r="BY45">
        <v>0.55859999999999999</v>
      </c>
      <c r="BZ45">
        <v>0.58909999999999996</v>
      </c>
      <c r="CA45">
        <v>0.69140000000000001</v>
      </c>
      <c r="CB45">
        <v>2.3972000000000002</v>
      </c>
      <c r="CC45">
        <v>0.63419999999999999</v>
      </c>
      <c r="CD45">
        <v>0.25330000000000003</v>
      </c>
      <c r="CE45">
        <v>0.88570000000000004</v>
      </c>
      <c r="CF45">
        <v>4.7899999999999998E-2</v>
      </c>
      <c r="CG45">
        <v>0.60109999999999997</v>
      </c>
      <c r="CH45">
        <v>1.788</v>
      </c>
      <c r="CI45">
        <v>0.33750000000000002</v>
      </c>
      <c r="CJ45">
        <v>0.70920000000000005</v>
      </c>
      <c r="CK45">
        <v>0.84950000000000003</v>
      </c>
      <c r="CL45">
        <v>1.5587</v>
      </c>
      <c r="CM45">
        <v>0.81320000000000003</v>
      </c>
      <c r="CN45">
        <v>0.70389999999999997</v>
      </c>
      <c r="CO45">
        <v>0</v>
      </c>
      <c r="CP45">
        <v>0.80769999999999997</v>
      </c>
      <c r="CQ45">
        <v>0.64800000000000002</v>
      </c>
      <c r="CR45">
        <v>0</v>
      </c>
      <c r="CS45">
        <v>2.1596000000000002</v>
      </c>
      <c r="CT45">
        <v>0.45929999999999999</v>
      </c>
      <c r="CU45">
        <v>7.9034000000000004</v>
      </c>
      <c r="CV45">
        <v>0.63180000000000003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354</v>
      </c>
      <c r="DR45">
        <v>152</v>
      </c>
      <c r="DS45">
        <v>14.8</v>
      </c>
      <c r="DT45">
        <v>5.8</v>
      </c>
      <c r="DU45">
        <v>1643</v>
      </c>
      <c r="DV45">
        <v>1.7889556345766999E-2</v>
      </c>
      <c r="DW45">
        <v>1.6972402571E-5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36081013000</v>
      </c>
      <c r="H46" t="s">
        <v>1904</v>
      </c>
      <c r="I46">
        <v>7.2468299999999999E-2</v>
      </c>
      <c r="J46">
        <v>1620</v>
      </c>
      <c r="K46">
        <v>188</v>
      </c>
      <c r="L46">
        <v>588</v>
      </c>
      <c r="M46">
        <v>28</v>
      </c>
      <c r="N46">
        <v>564</v>
      </c>
      <c r="O46">
        <v>37</v>
      </c>
      <c r="P46">
        <v>167</v>
      </c>
      <c r="Q46">
        <v>97</v>
      </c>
      <c r="R46">
        <v>64</v>
      </c>
      <c r="S46">
        <v>50</v>
      </c>
      <c r="T46">
        <v>28377</v>
      </c>
      <c r="U46">
        <v>4318</v>
      </c>
      <c r="V46">
        <v>148</v>
      </c>
      <c r="W46">
        <v>65</v>
      </c>
      <c r="X46">
        <v>175</v>
      </c>
      <c r="Y46">
        <v>66</v>
      </c>
      <c r="Z46">
        <v>320</v>
      </c>
      <c r="AA46">
        <v>107</v>
      </c>
      <c r="AB46">
        <v>139</v>
      </c>
      <c r="AC46">
        <v>67</v>
      </c>
      <c r="AD46">
        <v>57</v>
      </c>
      <c r="AE46">
        <v>42</v>
      </c>
      <c r="AF46">
        <v>1111</v>
      </c>
      <c r="AG46">
        <v>230.3</v>
      </c>
      <c r="AH46">
        <v>162</v>
      </c>
      <c r="AI46">
        <v>91.4</v>
      </c>
      <c r="AJ46">
        <v>138</v>
      </c>
      <c r="AK46">
        <v>52</v>
      </c>
      <c r="AL46">
        <v>0</v>
      </c>
      <c r="AM46">
        <v>11</v>
      </c>
      <c r="AN46">
        <v>29</v>
      </c>
      <c r="AO46">
        <v>28.1999999999999</v>
      </c>
      <c r="AP46">
        <v>191</v>
      </c>
      <c r="AQ46">
        <v>43</v>
      </c>
      <c r="AR46">
        <v>19</v>
      </c>
      <c r="AS46">
        <v>31</v>
      </c>
      <c r="AT46">
        <v>10.3</v>
      </c>
      <c r="AU46">
        <v>5.9</v>
      </c>
      <c r="AV46">
        <v>6.9</v>
      </c>
      <c r="AW46">
        <v>5.4</v>
      </c>
      <c r="AX46">
        <v>28377</v>
      </c>
      <c r="AY46">
        <v>4318</v>
      </c>
      <c r="AZ46">
        <v>12.5</v>
      </c>
      <c r="BA46">
        <v>5.0999999999999996</v>
      </c>
      <c r="BB46">
        <v>10.8</v>
      </c>
      <c r="BC46">
        <v>4.3</v>
      </c>
      <c r="BD46">
        <v>19.8</v>
      </c>
      <c r="BE46">
        <v>6.2</v>
      </c>
      <c r="BF46">
        <v>8.6</v>
      </c>
      <c r="BG46">
        <v>4.2</v>
      </c>
      <c r="BH46">
        <v>10.1</v>
      </c>
      <c r="BI46">
        <v>7.4</v>
      </c>
      <c r="BJ46">
        <v>68.599999999999895</v>
      </c>
      <c r="BK46">
        <v>11.8</v>
      </c>
      <c r="BL46">
        <v>10.5</v>
      </c>
      <c r="BM46">
        <v>5.8</v>
      </c>
      <c r="BN46">
        <v>23.5</v>
      </c>
      <c r="BO46">
        <v>8.8000000000000007</v>
      </c>
      <c r="BP46">
        <v>0</v>
      </c>
      <c r="BQ46">
        <v>5</v>
      </c>
      <c r="BR46">
        <v>5.0999999999999996</v>
      </c>
      <c r="BS46">
        <v>5</v>
      </c>
      <c r="BT46">
        <v>33.899999999999899</v>
      </c>
      <c r="BU46">
        <v>7.3</v>
      </c>
      <c r="BV46">
        <v>1.2</v>
      </c>
      <c r="BW46">
        <v>1.9</v>
      </c>
      <c r="BX46">
        <v>0.4335</v>
      </c>
      <c r="BY46">
        <v>0.5</v>
      </c>
      <c r="BZ46">
        <v>0.5111</v>
      </c>
      <c r="CA46">
        <v>0.54079999999999995</v>
      </c>
      <c r="CB46">
        <v>1.9854000000000001</v>
      </c>
      <c r="CC46">
        <v>0.50990000000000002</v>
      </c>
      <c r="CD46">
        <v>0.25819999999999999</v>
      </c>
      <c r="CE46">
        <v>0.37809999999999999</v>
      </c>
      <c r="CF46">
        <v>0.29099999999999998</v>
      </c>
      <c r="CG46">
        <v>0.64370000000000005</v>
      </c>
      <c r="CH46">
        <v>1.5710999999999999</v>
      </c>
      <c r="CI46">
        <v>0.21410000000000001</v>
      </c>
      <c r="CJ46">
        <v>0.7</v>
      </c>
      <c r="CK46">
        <v>0.76849999999999996</v>
      </c>
      <c r="CL46">
        <v>1.4684999999999999</v>
      </c>
      <c r="CM46">
        <v>0.75209999999999999</v>
      </c>
      <c r="CN46">
        <v>0.69499999999999995</v>
      </c>
      <c r="CO46">
        <v>0</v>
      </c>
      <c r="CP46">
        <v>0.65239999999999998</v>
      </c>
      <c r="CQ46">
        <v>0.65880000000000005</v>
      </c>
      <c r="CR46">
        <v>0.72219999999999995</v>
      </c>
      <c r="CS46">
        <v>2.7284000000000002</v>
      </c>
      <c r="CT46">
        <v>0.73560000000000003</v>
      </c>
      <c r="CU46">
        <v>7.7534000000000001</v>
      </c>
      <c r="CV46">
        <v>0.60860000000000003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203</v>
      </c>
      <c r="DR46">
        <v>75</v>
      </c>
      <c r="DS46">
        <v>12.5</v>
      </c>
      <c r="DT46">
        <v>4.7</v>
      </c>
      <c r="DU46">
        <v>1469</v>
      </c>
      <c r="DV46">
        <v>2.3685595653731E-2</v>
      </c>
      <c r="DW46">
        <v>2.0304979467E-5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36081013200</v>
      </c>
      <c r="H47" t="s">
        <v>1903</v>
      </c>
      <c r="I47">
        <v>7.4269000000000002E-2</v>
      </c>
      <c r="J47">
        <v>2604</v>
      </c>
      <c r="K47">
        <v>495</v>
      </c>
      <c r="L47">
        <v>690</v>
      </c>
      <c r="M47">
        <v>22</v>
      </c>
      <c r="N47">
        <v>639</v>
      </c>
      <c r="O47">
        <v>44</v>
      </c>
      <c r="P47">
        <v>461</v>
      </c>
      <c r="Q47">
        <v>294</v>
      </c>
      <c r="R47">
        <v>80</v>
      </c>
      <c r="S47">
        <v>46</v>
      </c>
      <c r="T47">
        <v>24304</v>
      </c>
      <c r="U47">
        <v>3862</v>
      </c>
      <c r="V47">
        <v>310</v>
      </c>
      <c r="W47">
        <v>131</v>
      </c>
      <c r="X47">
        <v>248</v>
      </c>
      <c r="Y47">
        <v>90</v>
      </c>
      <c r="Z47">
        <v>739</v>
      </c>
      <c r="AA47">
        <v>287</v>
      </c>
      <c r="AB47">
        <v>146</v>
      </c>
      <c r="AC47">
        <v>71</v>
      </c>
      <c r="AD47">
        <v>43</v>
      </c>
      <c r="AE47">
        <v>41.5</v>
      </c>
      <c r="AF47">
        <v>1587</v>
      </c>
      <c r="AG47">
        <v>593.29999999999905</v>
      </c>
      <c r="AH47">
        <v>416</v>
      </c>
      <c r="AI47">
        <v>198.599999999999</v>
      </c>
      <c r="AJ47">
        <v>176</v>
      </c>
      <c r="AK47">
        <v>50.2</v>
      </c>
      <c r="AL47">
        <v>0</v>
      </c>
      <c r="AM47">
        <v>11</v>
      </c>
      <c r="AN47">
        <v>68</v>
      </c>
      <c r="AO47">
        <v>48.299999999999898</v>
      </c>
      <c r="AP47">
        <v>172</v>
      </c>
      <c r="AQ47">
        <v>62</v>
      </c>
      <c r="AR47">
        <v>26</v>
      </c>
      <c r="AS47">
        <v>10</v>
      </c>
      <c r="AT47">
        <v>18</v>
      </c>
      <c r="AU47">
        <v>9.9</v>
      </c>
      <c r="AV47">
        <v>6.2</v>
      </c>
      <c r="AW47">
        <v>3.6</v>
      </c>
      <c r="AX47">
        <v>24304</v>
      </c>
      <c r="AY47">
        <v>3862</v>
      </c>
      <c r="AZ47">
        <v>19.8</v>
      </c>
      <c r="BA47">
        <v>6.2</v>
      </c>
      <c r="BB47">
        <v>9.5</v>
      </c>
      <c r="BC47">
        <v>4.4000000000000004</v>
      </c>
      <c r="BD47">
        <v>28.399999999999899</v>
      </c>
      <c r="BE47">
        <v>9.6</v>
      </c>
      <c r="BF47">
        <v>5.6</v>
      </c>
      <c r="BG47">
        <v>3</v>
      </c>
      <c r="BH47">
        <v>6.7</v>
      </c>
      <c r="BI47">
        <v>6.5</v>
      </c>
      <c r="BJ47">
        <v>60.899999999999899</v>
      </c>
      <c r="BK47">
        <v>19.600000000000001</v>
      </c>
      <c r="BL47">
        <v>17.3</v>
      </c>
      <c r="BM47">
        <v>7.5</v>
      </c>
      <c r="BN47">
        <v>25.5</v>
      </c>
      <c r="BO47">
        <v>7.2</v>
      </c>
      <c r="BP47">
        <v>0</v>
      </c>
      <c r="BQ47">
        <v>4.3</v>
      </c>
      <c r="BR47">
        <v>10.6</v>
      </c>
      <c r="BS47">
        <v>7.5</v>
      </c>
      <c r="BT47">
        <v>26.899999999999899</v>
      </c>
      <c r="BU47">
        <v>9.1999999999999904</v>
      </c>
      <c r="BV47">
        <v>1</v>
      </c>
      <c r="BW47">
        <v>0.3</v>
      </c>
      <c r="BX47">
        <v>0.67789999999999995</v>
      </c>
      <c r="BY47">
        <v>0.41870000000000002</v>
      </c>
      <c r="BZ47">
        <v>0.65769999999999995</v>
      </c>
      <c r="CA47">
        <v>0.74970000000000003</v>
      </c>
      <c r="CB47">
        <v>2.5038999999999998</v>
      </c>
      <c r="CC47">
        <v>0.66559999999999997</v>
      </c>
      <c r="CD47">
        <v>0.18859999999999999</v>
      </c>
      <c r="CE47">
        <v>0.89639999999999997</v>
      </c>
      <c r="CF47">
        <v>6.8900000000000003E-2</v>
      </c>
      <c r="CG47">
        <v>0.43430000000000002</v>
      </c>
      <c r="CH47">
        <v>1.5883</v>
      </c>
      <c r="CI47">
        <v>0.2248</v>
      </c>
      <c r="CJ47">
        <v>0.66469999999999996</v>
      </c>
      <c r="CK47">
        <v>0.87150000000000005</v>
      </c>
      <c r="CL47">
        <v>1.5362</v>
      </c>
      <c r="CM47">
        <v>0.79759999999999998</v>
      </c>
      <c r="CN47">
        <v>0.70840000000000003</v>
      </c>
      <c r="CO47">
        <v>0</v>
      </c>
      <c r="CP47">
        <v>0.82909999999999995</v>
      </c>
      <c r="CQ47">
        <v>0.60670000000000002</v>
      </c>
      <c r="CR47">
        <v>0.70430000000000004</v>
      </c>
      <c r="CS47">
        <v>2.8483999999999998</v>
      </c>
      <c r="CT47">
        <v>0.78010000000000002</v>
      </c>
      <c r="CU47">
        <v>8.4769000000000005</v>
      </c>
      <c r="CV47">
        <v>0.7127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335</v>
      </c>
      <c r="DR47">
        <v>183</v>
      </c>
      <c r="DS47">
        <v>12.9</v>
      </c>
      <c r="DT47">
        <v>5.6</v>
      </c>
      <c r="DU47">
        <v>3487</v>
      </c>
      <c r="DV47">
        <v>2.0506871787968999E-2</v>
      </c>
      <c r="DW47">
        <v>2.0249918795000001E-5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36081013400</v>
      </c>
      <c r="H48" t="s">
        <v>1902</v>
      </c>
      <c r="I48">
        <v>7.3671399999999998E-2</v>
      </c>
      <c r="J48">
        <v>5616</v>
      </c>
      <c r="K48">
        <v>653</v>
      </c>
      <c r="L48">
        <v>2908</v>
      </c>
      <c r="M48">
        <v>88</v>
      </c>
      <c r="N48">
        <v>2564</v>
      </c>
      <c r="O48">
        <v>188</v>
      </c>
      <c r="P48">
        <v>995</v>
      </c>
      <c r="Q48">
        <v>497</v>
      </c>
      <c r="R48">
        <v>231</v>
      </c>
      <c r="S48">
        <v>107</v>
      </c>
      <c r="T48">
        <v>32842</v>
      </c>
      <c r="U48">
        <v>6089</v>
      </c>
      <c r="V48">
        <v>340</v>
      </c>
      <c r="W48">
        <v>165</v>
      </c>
      <c r="X48">
        <v>699</v>
      </c>
      <c r="Y48">
        <v>173</v>
      </c>
      <c r="Z48">
        <v>1210</v>
      </c>
      <c r="AA48">
        <v>389</v>
      </c>
      <c r="AB48">
        <v>458</v>
      </c>
      <c r="AC48">
        <v>154</v>
      </c>
      <c r="AD48">
        <v>55</v>
      </c>
      <c r="AE48">
        <v>68.900000000000006</v>
      </c>
      <c r="AF48">
        <v>2691</v>
      </c>
      <c r="AG48">
        <v>864.79999999999905</v>
      </c>
      <c r="AH48">
        <v>483</v>
      </c>
      <c r="AI48">
        <v>200.19999999999899</v>
      </c>
      <c r="AJ48">
        <v>2573</v>
      </c>
      <c r="AK48">
        <v>178.9</v>
      </c>
      <c r="AL48">
        <v>0</v>
      </c>
      <c r="AM48">
        <v>16</v>
      </c>
      <c r="AN48">
        <v>298</v>
      </c>
      <c r="AO48">
        <v>159</v>
      </c>
      <c r="AP48">
        <v>1245</v>
      </c>
      <c r="AQ48">
        <v>204</v>
      </c>
      <c r="AR48">
        <v>0</v>
      </c>
      <c r="AS48">
        <v>16</v>
      </c>
      <c r="AT48">
        <v>17.8</v>
      </c>
      <c r="AU48">
        <v>8</v>
      </c>
      <c r="AV48">
        <v>7.3</v>
      </c>
      <c r="AW48">
        <v>3.3</v>
      </c>
      <c r="AX48">
        <v>32842</v>
      </c>
      <c r="AY48">
        <v>6089</v>
      </c>
      <c r="AZ48">
        <v>8.1999999999999904</v>
      </c>
      <c r="BA48">
        <v>3.7</v>
      </c>
      <c r="BB48">
        <v>12.4</v>
      </c>
      <c r="BC48">
        <v>3.5</v>
      </c>
      <c r="BD48">
        <v>21.5</v>
      </c>
      <c r="BE48">
        <v>6.5</v>
      </c>
      <c r="BF48">
        <v>8.1999999999999904</v>
      </c>
      <c r="BG48">
        <v>3</v>
      </c>
      <c r="BH48">
        <v>2.1</v>
      </c>
      <c r="BI48">
        <v>2.7</v>
      </c>
      <c r="BJ48">
        <v>47.899999999999899</v>
      </c>
      <c r="BK48">
        <v>14.4</v>
      </c>
      <c r="BL48">
        <v>9.1999999999999904</v>
      </c>
      <c r="BM48">
        <v>3.7</v>
      </c>
      <c r="BN48">
        <v>88.5</v>
      </c>
      <c r="BO48">
        <v>5.5</v>
      </c>
      <c r="BP48">
        <v>0</v>
      </c>
      <c r="BQ48">
        <v>1</v>
      </c>
      <c r="BR48">
        <v>11.6</v>
      </c>
      <c r="BS48">
        <v>6.1</v>
      </c>
      <c r="BT48">
        <v>48.6</v>
      </c>
      <c r="BU48">
        <v>7</v>
      </c>
      <c r="BV48">
        <v>0</v>
      </c>
      <c r="BW48">
        <v>0.3</v>
      </c>
      <c r="BX48">
        <v>0.67190000000000005</v>
      </c>
      <c r="BY48">
        <v>0.53879999999999995</v>
      </c>
      <c r="BZ48">
        <v>0.37519999999999998</v>
      </c>
      <c r="CA48">
        <v>0.34179999999999999</v>
      </c>
      <c r="CB48">
        <v>1.9276</v>
      </c>
      <c r="CC48">
        <v>0.49030000000000001</v>
      </c>
      <c r="CD48">
        <v>0.35909999999999997</v>
      </c>
      <c r="CE48">
        <v>0.5212</v>
      </c>
      <c r="CF48">
        <v>0.24979999999999999</v>
      </c>
      <c r="CG48">
        <v>9.8000000000000004E-2</v>
      </c>
      <c r="CH48">
        <v>1.2282</v>
      </c>
      <c r="CI48">
        <v>0.1</v>
      </c>
      <c r="CJ48">
        <v>0.60440000000000005</v>
      </c>
      <c r="CK48">
        <v>0.74199999999999999</v>
      </c>
      <c r="CL48">
        <v>1.3464</v>
      </c>
      <c r="CM48">
        <v>0.67049999999999998</v>
      </c>
      <c r="CN48">
        <v>0.93269999999999997</v>
      </c>
      <c r="CO48">
        <v>0</v>
      </c>
      <c r="CP48">
        <v>0.85089999999999999</v>
      </c>
      <c r="CQ48">
        <v>0.75229999999999997</v>
      </c>
      <c r="CR48">
        <v>0</v>
      </c>
      <c r="CS48">
        <v>2.5358999999999998</v>
      </c>
      <c r="CT48">
        <v>0.64370000000000005</v>
      </c>
      <c r="CU48">
        <v>7.0381</v>
      </c>
      <c r="CV48">
        <v>0.50039999999999996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547</v>
      </c>
      <c r="DR48">
        <v>188</v>
      </c>
      <c r="DS48">
        <v>9.6999999999999904</v>
      </c>
      <c r="DT48">
        <v>3.5</v>
      </c>
      <c r="DU48">
        <v>2198</v>
      </c>
      <c r="DV48">
        <v>2.0274973265867999E-2</v>
      </c>
      <c r="DW48">
        <v>1.9743787562000001E-5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36081013600</v>
      </c>
      <c r="H49" t="s">
        <v>1901</v>
      </c>
      <c r="I49">
        <v>5.8572399999999997E-2</v>
      </c>
      <c r="J49">
        <v>1935</v>
      </c>
      <c r="K49">
        <v>280</v>
      </c>
      <c r="L49">
        <v>953</v>
      </c>
      <c r="M49">
        <v>24</v>
      </c>
      <c r="N49">
        <v>850</v>
      </c>
      <c r="O49">
        <v>61</v>
      </c>
      <c r="P49">
        <v>175</v>
      </c>
      <c r="Q49">
        <v>64</v>
      </c>
      <c r="R49">
        <v>49</v>
      </c>
      <c r="S49">
        <v>25</v>
      </c>
      <c r="T49">
        <v>39029</v>
      </c>
      <c r="U49">
        <v>4592</v>
      </c>
      <c r="V49">
        <v>129</v>
      </c>
      <c r="W49">
        <v>59</v>
      </c>
      <c r="X49">
        <v>366</v>
      </c>
      <c r="Y49">
        <v>86</v>
      </c>
      <c r="Z49">
        <v>261</v>
      </c>
      <c r="AA49">
        <v>84</v>
      </c>
      <c r="AB49">
        <v>169</v>
      </c>
      <c r="AC49">
        <v>53</v>
      </c>
      <c r="AD49">
        <v>10</v>
      </c>
      <c r="AE49">
        <v>18.600000000000001</v>
      </c>
      <c r="AF49">
        <v>793</v>
      </c>
      <c r="AG49">
        <v>338.89999999999901</v>
      </c>
      <c r="AH49">
        <v>182</v>
      </c>
      <c r="AI49">
        <v>90.2</v>
      </c>
      <c r="AJ49">
        <v>690</v>
      </c>
      <c r="AK49">
        <v>64.900000000000006</v>
      </c>
      <c r="AL49">
        <v>0</v>
      </c>
      <c r="AM49">
        <v>11</v>
      </c>
      <c r="AN49">
        <v>43</v>
      </c>
      <c r="AO49">
        <v>31.8</v>
      </c>
      <c r="AP49">
        <v>419</v>
      </c>
      <c r="AQ49">
        <v>73</v>
      </c>
      <c r="AR49">
        <v>0</v>
      </c>
      <c r="AS49">
        <v>11</v>
      </c>
      <c r="AT49">
        <v>9</v>
      </c>
      <c r="AU49">
        <v>3.7</v>
      </c>
      <c r="AV49">
        <v>4.5999999999999996</v>
      </c>
      <c r="AW49">
        <v>2.4</v>
      </c>
      <c r="AX49">
        <v>39029</v>
      </c>
      <c r="AY49">
        <v>4592</v>
      </c>
      <c r="AZ49">
        <v>8.5</v>
      </c>
      <c r="BA49">
        <v>3.3</v>
      </c>
      <c r="BB49">
        <v>18.899999999999899</v>
      </c>
      <c r="BC49">
        <v>3.7</v>
      </c>
      <c r="BD49">
        <v>13.5</v>
      </c>
      <c r="BE49">
        <v>3.9</v>
      </c>
      <c r="BF49">
        <v>8.6999999999999904</v>
      </c>
      <c r="BG49">
        <v>2.5</v>
      </c>
      <c r="BH49">
        <v>1.2</v>
      </c>
      <c r="BI49">
        <v>2.2000000000000002</v>
      </c>
      <c r="BJ49">
        <v>41</v>
      </c>
      <c r="BK49">
        <v>16.5</v>
      </c>
      <c r="BL49">
        <v>9.8000000000000007</v>
      </c>
      <c r="BM49">
        <v>4.5999999999999996</v>
      </c>
      <c r="BN49">
        <v>72.400000000000006</v>
      </c>
      <c r="BO49">
        <v>6.6</v>
      </c>
      <c r="BP49">
        <v>0</v>
      </c>
      <c r="BQ49">
        <v>3.1</v>
      </c>
      <c r="BR49">
        <v>5.0999999999999996</v>
      </c>
      <c r="BS49">
        <v>3.7</v>
      </c>
      <c r="BT49">
        <v>49.299999999999898</v>
      </c>
      <c r="BU49">
        <v>8</v>
      </c>
      <c r="BV49">
        <v>0</v>
      </c>
      <c r="BW49">
        <v>0.6</v>
      </c>
      <c r="BX49">
        <v>0.37580000000000002</v>
      </c>
      <c r="BY49">
        <v>0.22989999999999999</v>
      </c>
      <c r="BZ49">
        <v>0.2336</v>
      </c>
      <c r="CA49">
        <v>0.35410000000000003</v>
      </c>
      <c r="CB49">
        <v>1.1934</v>
      </c>
      <c r="CC49">
        <v>0.25900000000000001</v>
      </c>
      <c r="CD49">
        <v>0.78539999999999999</v>
      </c>
      <c r="CE49">
        <v>9.8799999999999999E-2</v>
      </c>
      <c r="CF49">
        <v>0.30009999999999998</v>
      </c>
      <c r="CG49">
        <v>4.7199999999999999E-2</v>
      </c>
      <c r="CH49">
        <v>1.2315</v>
      </c>
      <c r="CI49">
        <v>0.10150000000000001</v>
      </c>
      <c r="CJ49">
        <v>0.56159999999999999</v>
      </c>
      <c r="CK49">
        <v>0.75390000000000001</v>
      </c>
      <c r="CL49">
        <v>1.3154999999999999</v>
      </c>
      <c r="CM49">
        <v>0.65300000000000002</v>
      </c>
      <c r="CN49">
        <v>0.87090000000000001</v>
      </c>
      <c r="CO49">
        <v>0</v>
      </c>
      <c r="CP49">
        <v>0.6462</v>
      </c>
      <c r="CQ49">
        <v>0.75629999999999997</v>
      </c>
      <c r="CR49">
        <v>0</v>
      </c>
      <c r="CS49">
        <v>2.2734000000000001</v>
      </c>
      <c r="CT49">
        <v>0.51039999999999996</v>
      </c>
      <c r="CU49">
        <v>6.0137999999999998</v>
      </c>
      <c r="CV49">
        <v>0.32750000000000001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188</v>
      </c>
      <c r="DR49">
        <v>88</v>
      </c>
      <c r="DS49">
        <v>9.6999999999999904</v>
      </c>
      <c r="DT49">
        <v>4.5</v>
      </c>
      <c r="DU49">
        <v>863</v>
      </c>
      <c r="DV49">
        <v>1.9099199874714E-2</v>
      </c>
      <c r="DW49">
        <v>1.5518865590999999E-5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36081013800</v>
      </c>
      <c r="H50" t="s">
        <v>1900</v>
      </c>
      <c r="I50">
        <v>6.5542400000000001E-2</v>
      </c>
      <c r="J50">
        <v>3609</v>
      </c>
      <c r="K50">
        <v>367</v>
      </c>
      <c r="L50">
        <v>1535</v>
      </c>
      <c r="M50">
        <v>57</v>
      </c>
      <c r="N50">
        <v>1391</v>
      </c>
      <c r="O50">
        <v>85</v>
      </c>
      <c r="P50">
        <v>538</v>
      </c>
      <c r="Q50">
        <v>268</v>
      </c>
      <c r="R50">
        <v>58</v>
      </c>
      <c r="S50">
        <v>38</v>
      </c>
      <c r="T50">
        <v>29908</v>
      </c>
      <c r="U50">
        <v>3845</v>
      </c>
      <c r="V50">
        <v>343</v>
      </c>
      <c r="W50">
        <v>117</v>
      </c>
      <c r="X50">
        <v>443</v>
      </c>
      <c r="Y50">
        <v>114</v>
      </c>
      <c r="Z50">
        <v>987</v>
      </c>
      <c r="AA50">
        <v>220</v>
      </c>
      <c r="AB50">
        <v>351</v>
      </c>
      <c r="AC50">
        <v>100</v>
      </c>
      <c r="AD50">
        <v>139</v>
      </c>
      <c r="AE50">
        <v>87.5</v>
      </c>
      <c r="AF50">
        <v>2392</v>
      </c>
      <c r="AG50">
        <v>407.89999999999901</v>
      </c>
      <c r="AH50">
        <v>305</v>
      </c>
      <c r="AI50">
        <v>150.30000000000001</v>
      </c>
      <c r="AJ50">
        <v>1026</v>
      </c>
      <c r="AK50">
        <v>88.099999999999895</v>
      </c>
      <c r="AL50">
        <v>0</v>
      </c>
      <c r="AM50">
        <v>11</v>
      </c>
      <c r="AN50">
        <v>125</v>
      </c>
      <c r="AO50">
        <v>66.799999999999898</v>
      </c>
      <c r="AP50">
        <v>537</v>
      </c>
      <c r="AQ50">
        <v>99</v>
      </c>
      <c r="AR50">
        <v>12</v>
      </c>
      <c r="AS50">
        <v>6</v>
      </c>
      <c r="AT50">
        <v>14.9</v>
      </c>
      <c r="AU50">
        <v>7</v>
      </c>
      <c r="AV50">
        <v>3.2</v>
      </c>
      <c r="AW50">
        <v>2.1</v>
      </c>
      <c r="AX50">
        <v>29908</v>
      </c>
      <c r="AY50">
        <v>3845</v>
      </c>
      <c r="AZ50">
        <v>13.9</v>
      </c>
      <c r="BA50">
        <v>4.3</v>
      </c>
      <c r="BB50">
        <v>12.3</v>
      </c>
      <c r="BC50">
        <v>3.3</v>
      </c>
      <c r="BD50">
        <v>27.3</v>
      </c>
      <c r="BE50">
        <v>5.4</v>
      </c>
      <c r="BF50">
        <v>9.6999999999999904</v>
      </c>
      <c r="BG50">
        <v>2.8</v>
      </c>
      <c r="BH50">
        <v>10</v>
      </c>
      <c r="BI50">
        <v>6.3</v>
      </c>
      <c r="BJ50">
        <v>66.299999999999898</v>
      </c>
      <c r="BK50">
        <v>9.1</v>
      </c>
      <c r="BL50">
        <v>9.6</v>
      </c>
      <c r="BM50">
        <v>4.5999999999999996</v>
      </c>
      <c r="BN50">
        <v>66.799999999999898</v>
      </c>
      <c r="BO50">
        <v>5.2</v>
      </c>
      <c r="BP50">
        <v>0</v>
      </c>
      <c r="BQ50">
        <v>1.9</v>
      </c>
      <c r="BR50">
        <v>9</v>
      </c>
      <c r="BS50">
        <v>4.8</v>
      </c>
      <c r="BT50">
        <v>38.6</v>
      </c>
      <c r="BU50">
        <v>6.5</v>
      </c>
      <c r="BV50">
        <v>0.3</v>
      </c>
      <c r="BW50">
        <v>0.2</v>
      </c>
      <c r="BX50">
        <v>0.59519999999999995</v>
      </c>
      <c r="BY50">
        <v>9.9699999999999997E-2</v>
      </c>
      <c r="BZ50">
        <v>0.4602</v>
      </c>
      <c r="CA50">
        <v>0.59330000000000005</v>
      </c>
      <c r="CB50">
        <v>1.7484</v>
      </c>
      <c r="CC50">
        <v>0.43330000000000002</v>
      </c>
      <c r="CD50">
        <v>0.35149999999999998</v>
      </c>
      <c r="CE50">
        <v>0.86570000000000003</v>
      </c>
      <c r="CF50">
        <v>0.4012</v>
      </c>
      <c r="CG50">
        <v>0.63690000000000002</v>
      </c>
      <c r="CH50">
        <v>2.2553999999999998</v>
      </c>
      <c r="CI50">
        <v>0.65700000000000003</v>
      </c>
      <c r="CJ50">
        <v>0.68859999999999999</v>
      </c>
      <c r="CK50">
        <v>0.74960000000000004</v>
      </c>
      <c r="CL50">
        <v>1.4381999999999999</v>
      </c>
      <c r="CM50">
        <v>0.73080000000000001</v>
      </c>
      <c r="CN50">
        <v>0.85399999999999998</v>
      </c>
      <c r="CO50">
        <v>0</v>
      </c>
      <c r="CP50">
        <v>0.78320000000000001</v>
      </c>
      <c r="CQ50">
        <v>0.69269999999999998</v>
      </c>
      <c r="CR50">
        <v>0.50819999999999999</v>
      </c>
      <c r="CS50">
        <v>2.8380999999999998</v>
      </c>
      <c r="CT50">
        <v>0.77649999999999997</v>
      </c>
      <c r="CU50">
        <v>8.2802000000000007</v>
      </c>
      <c r="CV50">
        <v>0.68530000000000002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376</v>
      </c>
      <c r="DR50">
        <v>189</v>
      </c>
      <c r="DS50">
        <v>10.4</v>
      </c>
      <c r="DT50">
        <v>5.3</v>
      </c>
      <c r="DU50">
        <v>1822</v>
      </c>
      <c r="DV50">
        <v>2.6086610756841998E-2</v>
      </c>
      <c r="DW50">
        <v>1.8849413061000001E-5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36081014000</v>
      </c>
      <c r="H51" t="s">
        <v>1899</v>
      </c>
      <c r="I51">
        <v>8.5755999999999999E-2</v>
      </c>
      <c r="J51">
        <v>3890</v>
      </c>
      <c r="K51">
        <v>560</v>
      </c>
      <c r="L51">
        <v>1538</v>
      </c>
      <c r="M51">
        <v>53</v>
      </c>
      <c r="N51">
        <v>1364</v>
      </c>
      <c r="O51">
        <v>108</v>
      </c>
      <c r="P51">
        <v>281</v>
      </c>
      <c r="Q51">
        <v>163</v>
      </c>
      <c r="R51">
        <v>85</v>
      </c>
      <c r="S51">
        <v>70</v>
      </c>
      <c r="T51">
        <v>33920</v>
      </c>
      <c r="U51">
        <v>5949</v>
      </c>
      <c r="V51">
        <v>251</v>
      </c>
      <c r="W51">
        <v>92</v>
      </c>
      <c r="X51">
        <v>356</v>
      </c>
      <c r="Y51">
        <v>95</v>
      </c>
      <c r="Z51">
        <v>1042</v>
      </c>
      <c r="AA51">
        <v>297</v>
      </c>
      <c r="AB51">
        <v>227</v>
      </c>
      <c r="AC51">
        <v>91</v>
      </c>
      <c r="AD51">
        <v>79</v>
      </c>
      <c r="AE51">
        <v>71.599999999999895</v>
      </c>
      <c r="AF51">
        <v>1837</v>
      </c>
      <c r="AG51">
        <v>724.7</v>
      </c>
      <c r="AH51">
        <v>371</v>
      </c>
      <c r="AI51">
        <v>166.69999999999899</v>
      </c>
      <c r="AJ51">
        <v>825</v>
      </c>
      <c r="AK51">
        <v>146.19999999999899</v>
      </c>
      <c r="AL51">
        <v>0</v>
      </c>
      <c r="AM51">
        <v>11</v>
      </c>
      <c r="AN51">
        <v>64</v>
      </c>
      <c r="AO51">
        <v>47</v>
      </c>
      <c r="AP51">
        <v>429</v>
      </c>
      <c r="AQ51">
        <v>130</v>
      </c>
      <c r="AR51">
        <v>10</v>
      </c>
      <c r="AS51">
        <v>5</v>
      </c>
      <c r="AT51">
        <v>7.3</v>
      </c>
      <c r="AU51">
        <v>4.0999999999999996</v>
      </c>
      <c r="AV51">
        <v>3.9</v>
      </c>
      <c r="AW51">
        <v>3</v>
      </c>
      <c r="AX51">
        <v>33920</v>
      </c>
      <c r="AY51">
        <v>5949</v>
      </c>
      <c r="AZ51">
        <v>10</v>
      </c>
      <c r="BA51">
        <v>3.4</v>
      </c>
      <c r="BB51">
        <v>9.1999999999999904</v>
      </c>
      <c r="BC51">
        <v>2.9</v>
      </c>
      <c r="BD51">
        <v>26.8</v>
      </c>
      <c r="BE51">
        <v>6.6</v>
      </c>
      <c r="BF51">
        <v>5.8</v>
      </c>
      <c r="BG51">
        <v>2.4</v>
      </c>
      <c r="BH51">
        <v>5.8</v>
      </c>
      <c r="BI51">
        <v>5.2</v>
      </c>
      <c r="BJ51">
        <v>47.2</v>
      </c>
      <c r="BK51">
        <v>17.3</v>
      </c>
      <c r="BL51">
        <v>10.1</v>
      </c>
      <c r="BM51">
        <v>4.3</v>
      </c>
      <c r="BN51">
        <v>53.6</v>
      </c>
      <c r="BO51">
        <v>9.3000000000000007</v>
      </c>
      <c r="BP51">
        <v>0</v>
      </c>
      <c r="BQ51">
        <v>1.9</v>
      </c>
      <c r="BR51">
        <v>4.7</v>
      </c>
      <c r="BS51">
        <v>3.4</v>
      </c>
      <c r="BT51">
        <v>31.5</v>
      </c>
      <c r="BU51">
        <v>9.1999999999999904</v>
      </c>
      <c r="BV51">
        <v>0.3</v>
      </c>
      <c r="BW51">
        <v>0.1</v>
      </c>
      <c r="BX51">
        <v>0.29360000000000003</v>
      </c>
      <c r="BY51">
        <v>0.15890000000000001</v>
      </c>
      <c r="BZ51">
        <v>0.34770000000000001</v>
      </c>
      <c r="CA51">
        <v>0.43059999999999998</v>
      </c>
      <c r="CB51">
        <v>1.2307999999999999</v>
      </c>
      <c r="CC51">
        <v>0.27039999999999997</v>
      </c>
      <c r="CD51">
        <v>0.17150000000000001</v>
      </c>
      <c r="CE51">
        <v>0.84389999999999998</v>
      </c>
      <c r="CF51">
        <v>7.6700000000000004E-2</v>
      </c>
      <c r="CG51">
        <v>0.36859999999999998</v>
      </c>
      <c r="CH51">
        <v>1.4608000000000001</v>
      </c>
      <c r="CI51">
        <v>0.16500000000000001</v>
      </c>
      <c r="CJ51">
        <v>0.60029999999999994</v>
      </c>
      <c r="CK51">
        <v>0.75839999999999996</v>
      </c>
      <c r="CL51">
        <v>1.3587</v>
      </c>
      <c r="CM51">
        <v>0.68020000000000003</v>
      </c>
      <c r="CN51">
        <v>0.81430000000000002</v>
      </c>
      <c r="CO51">
        <v>0</v>
      </c>
      <c r="CP51">
        <v>0.62770000000000004</v>
      </c>
      <c r="CQ51">
        <v>0.64349999999999996</v>
      </c>
      <c r="CR51">
        <v>0.4572</v>
      </c>
      <c r="CS51">
        <v>2.5426000000000002</v>
      </c>
      <c r="CT51">
        <v>0.64780000000000004</v>
      </c>
      <c r="CU51">
        <v>6.5929000000000002</v>
      </c>
      <c r="CV51">
        <v>0.42809999999999998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139</v>
      </c>
      <c r="DR51">
        <v>90</v>
      </c>
      <c r="DS51">
        <v>3.6</v>
      </c>
      <c r="DT51">
        <v>2.4</v>
      </c>
      <c r="DU51">
        <v>2111</v>
      </c>
      <c r="DV51">
        <v>2.4309564527434002E-2</v>
      </c>
      <c r="DW51">
        <v>2.4026877099E-5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36081014201</v>
      </c>
      <c r="H52" t="s">
        <v>1898</v>
      </c>
      <c r="I52">
        <v>8.1433900000000004E-2</v>
      </c>
      <c r="J52">
        <v>4219</v>
      </c>
      <c r="K52">
        <v>622</v>
      </c>
      <c r="L52">
        <v>1301</v>
      </c>
      <c r="M52">
        <v>66</v>
      </c>
      <c r="N52">
        <v>1143</v>
      </c>
      <c r="O52">
        <v>110</v>
      </c>
      <c r="P52">
        <v>892</v>
      </c>
      <c r="Q52">
        <v>387</v>
      </c>
      <c r="R52">
        <v>253</v>
      </c>
      <c r="S52">
        <v>92</v>
      </c>
      <c r="T52">
        <v>18031</v>
      </c>
      <c r="U52">
        <v>2349</v>
      </c>
      <c r="V52">
        <v>852</v>
      </c>
      <c r="W52">
        <v>261</v>
      </c>
      <c r="X52">
        <v>259</v>
      </c>
      <c r="Y52">
        <v>112</v>
      </c>
      <c r="Z52">
        <v>1072</v>
      </c>
      <c r="AA52">
        <v>295</v>
      </c>
      <c r="AB52">
        <v>395</v>
      </c>
      <c r="AC52">
        <v>159</v>
      </c>
      <c r="AD52">
        <v>159</v>
      </c>
      <c r="AE52">
        <v>73.2</v>
      </c>
      <c r="AF52">
        <v>4062</v>
      </c>
      <c r="AG52">
        <v>631.1</v>
      </c>
      <c r="AH52">
        <v>487</v>
      </c>
      <c r="AI52">
        <v>226</v>
      </c>
      <c r="AJ52">
        <v>150</v>
      </c>
      <c r="AK52">
        <v>62.6</v>
      </c>
      <c r="AL52">
        <v>18</v>
      </c>
      <c r="AM52">
        <v>29</v>
      </c>
      <c r="AN52">
        <v>152</v>
      </c>
      <c r="AO52">
        <v>68.5</v>
      </c>
      <c r="AP52">
        <v>427</v>
      </c>
      <c r="AQ52">
        <v>106</v>
      </c>
      <c r="AR52">
        <v>0</v>
      </c>
      <c r="AS52">
        <v>11</v>
      </c>
      <c r="AT52">
        <v>21.1</v>
      </c>
      <c r="AU52">
        <v>8.8000000000000007</v>
      </c>
      <c r="AV52">
        <v>12.1999999999999</v>
      </c>
      <c r="AW52">
        <v>4.7</v>
      </c>
      <c r="AX52">
        <v>18031</v>
      </c>
      <c r="AY52">
        <v>2349</v>
      </c>
      <c r="AZ52">
        <v>32.5</v>
      </c>
      <c r="BA52">
        <v>7.8</v>
      </c>
      <c r="BB52">
        <v>6.1</v>
      </c>
      <c r="BC52">
        <v>2.5</v>
      </c>
      <c r="BD52">
        <v>25.399999999999899</v>
      </c>
      <c r="BE52">
        <v>5.9</v>
      </c>
      <c r="BF52">
        <v>9.4</v>
      </c>
      <c r="BG52">
        <v>3.7</v>
      </c>
      <c r="BH52">
        <v>13.9</v>
      </c>
      <c r="BI52">
        <v>6.3</v>
      </c>
      <c r="BJ52">
        <v>96.299999999999898</v>
      </c>
      <c r="BK52">
        <v>4.7</v>
      </c>
      <c r="BL52">
        <v>12.5</v>
      </c>
      <c r="BM52">
        <v>5.5</v>
      </c>
      <c r="BN52">
        <v>11.5</v>
      </c>
      <c r="BO52">
        <v>4.8</v>
      </c>
      <c r="BP52">
        <v>1.4</v>
      </c>
      <c r="BQ52">
        <v>2.2000000000000002</v>
      </c>
      <c r="BR52">
        <v>13.3</v>
      </c>
      <c r="BS52">
        <v>5.9</v>
      </c>
      <c r="BT52">
        <v>37.399999999999899</v>
      </c>
      <c r="BU52">
        <v>8.6</v>
      </c>
      <c r="BV52">
        <v>0</v>
      </c>
      <c r="BW52">
        <v>0.3</v>
      </c>
      <c r="BX52">
        <v>0.73599999999999999</v>
      </c>
      <c r="BY52">
        <v>0.8508</v>
      </c>
      <c r="BZ52">
        <v>0.85329999999999995</v>
      </c>
      <c r="CA52">
        <v>0.91920000000000002</v>
      </c>
      <c r="CB52">
        <v>3.3593000000000002</v>
      </c>
      <c r="CC52">
        <v>0.89149999999999996</v>
      </c>
      <c r="CD52">
        <v>5.2900000000000003E-2</v>
      </c>
      <c r="CE52">
        <v>0.78690000000000004</v>
      </c>
      <c r="CF52">
        <v>0.37380000000000002</v>
      </c>
      <c r="CG52">
        <v>0.77939999999999998</v>
      </c>
      <c r="CH52">
        <v>1.9930000000000001</v>
      </c>
      <c r="CI52">
        <v>0.48370000000000002</v>
      </c>
      <c r="CJ52">
        <v>0.88919999999999999</v>
      </c>
      <c r="CK52">
        <v>0.80269999999999997</v>
      </c>
      <c r="CL52">
        <v>1.6919</v>
      </c>
      <c r="CM52">
        <v>0.90380000000000005</v>
      </c>
      <c r="CN52">
        <v>0.5766</v>
      </c>
      <c r="CO52">
        <v>0.79930000000000001</v>
      </c>
      <c r="CP52">
        <v>0.88139999999999996</v>
      </c>
      <c r="CQ52">
        <v>0.68240000000000001</v>
      </c>
      <c r="CR52">
        <v>0</v>
      </c>
      <c r="CS52">
        <v>2.9397000000000002</v>
      </c>
      <c r="CT52">
        <v>0.81010000000000004</v>
      </c>
      <c r="CU52">
        <v>9.9839000000000002</v>
      </c>
      <c r="CV52">
        <v>0.88180000000000003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939</v>
      </c>
      <c r="DR52">
        <v>266</v>
      </c>
      <c r="DS52">
        <v>22.3</v>
      </c>
      <c r="DT52">
        <v>6</v>
      </c>
      <c r="DU52">
        <v>2101</v>
      </c>
      <c r="DV52">
        <v>2.0210183771777E-2</v>
      </c>
      <c r="DW52">
        <v>2.2410025921E-5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36081014400</v>
      </c>
      <c r="H53" t="s">
        <v>1897</v>
      </c>
      <c r="I53">
        <v>8.4876400000000005E-2</v>
      </c>
      <c r="J53">
        <v>2223</v>
      </c>
      <c r="K53">
        <v>374</v>
      </c>
      <c r="L53">
        <v>585</v>
      </c>
      <c r="M53">
        <v>42</v>
      </c>
      <c r="N53">
        <v>536</v>
      </c>
      <c r="O53">
        <v>54</v>
      </c>
      <c r="P53">
        <v>400</v>
      </c>
      <c r="Q53">
        <v>220</v>
      </c>
      <c r="R53">
        <v>77</v>
      </c>
      <c r="S53">
        <v>54</v>
      </c>
      <c r="T53">
        <v>18488</v>
      </c>
      <c r="U53">
        <v>3646</v>
      </c>
      <c r="V53">
        <v>492</v>
      </c>
      <c r="W53">
        <v>199</v>
      </c>
      <c r="X53">
        <v>223</v>
      </c>
      <c r="Y53">
        <v>71</v>
      </c>
      <c r="Z53">
        <v>544</v>
      </c>
      <c r="AA53">
        <v>154</v>
      </c>
      <c r="AB53">
        <v>220</v>
      </c>
      <c r="AC53">
        <v>81</v>
      </c>
      <c r="AD53">
        <v>54</v>
      </c>
      <c r="AE53">
        <v>37.700000000000003</v>
      </c>
      <c r="AF53">
        <v>2194</v>
      </c>
      <c r="AG53">
        <v>374.5</v>
      </c>
      <c r="AH53">
        <v>391</v>
      </c>
      <c r="AI53">
        <v>165.5</v>
      </c>
      <c r="AJ53">
        <v>27</v>
      </c>
      <c r="AK53">
        <v>22.5</v>
      </c>
      <c r="AL53">
        <v>0</v>
      </c>
      <c r="AM53">
        <v>11</v>
      </c>
      <c r="AN53">
        <v>126</v>
      </c>
      <c r="AO53">
        <v>53.799999999999898</v>
      </c>
      <c r="AP53">
        <v>140</v>
      </c>
      <c r="AQ53">
        <v>55</v>
      </c>
      <c r="AR53">
        <v>0</v>
      </c>
      <c r="AS53">
        <v>11</v>
      </c>
      <c r="AT53">
        <v>18.1999999999999</v>
      </c>
      <c r="AU53">
        <v>9.1999999999999904</v>
      </c>
      <c r="AV53">
        <v>8.1</v>
      </c>
      <c r="AW53">
        <v>4.8</v>
      </c>
      <c r="AX53">
        <v>18488</v>
      </c>
      <c r="AY53">
        <v>3646</v>
      </c>
      <c r="AZ53">
        <v>33.299999999999898</v>
      </c>
      <c r="BA53">
        <v>9.9</v>
      </c>
      <c r="BB53">
        <v>10</v>
      </c>
      <c r="BC53">
        <v>3.2</v>
      </c>
      <c r="BD53">
        <v>24.5</v>
      </c>
      <c r="BE53">
        <v>5.6</v>
      </c>
      <c r="BF53">
        <v>9.9</v>
      </c>
      <c r="BG53">
        <v>3.9</v>
      </c>
      <c r="BH53">
        <v>10.1</v>
      </c>
      <c r="BI53">
        <v>7</v>
      </c>
      <c r="BJ53">
        <v>98.7</v>
      </c>
      <c r="BK53">
        <v>2.8</v>
      </c>
      <c r="BL53">
        <v>18.8</v>
      </c>
      <c r="BM53">
        <v>7.3</v>
      </c>
      <c r="BN53">
        <v>4.5999999999999996</v>
      </c>
      <c r="BO53">
        <v>3.8</v>
      </c>
      <c r="BP53">
        <v>0</v>
      </c>
      <c r="BQ53">
        <v>5</v>
      </c>
      <c r="BR53">
        <v>23.5</v>
      </c>
      <c r="BS53">
        <v>9.6999999999999904</v>
      </c>
      <c r="BT53">
        <v>26.1</v>
      </c>
      <c r="BU53">
        <v>9.6999999999999904</v>
      </c>
      <c r="BV53">
        <v>0</v>
      </c>
      <c r="BW53">
        <v>0.5</v>
      </c>
      <c r="BX53">
        <v>0.68330000000000002</v>
      </c>
      <c r="BY53">
        <v>0.61619999999999997</v>
      </c>
      <c r="BZ53">
        <v>0.83899999999999997</v>
      </c>
      <c r="CA53">
        <v>0.92649999999999999</v>
      </c>
      <c r="CB53">
        <v>3.0649000000000002</v>
      </c>
      <c r="CC53">
        <v>0.82569999999999999</v>
      </c>
      <c r="CD53">
        <v>0.2127</v>
      </c>
      <c r="CE53">
        <v>0.73309999999999997</v>
      </c>
      <c r="CF53">
        <v>0.42120000000000002</v>
      </c>
      <c r="CG53">
        <v>0.64190000000000003</v>
      </c>
      <c r="CH53">
        <v>2.0089000000000001</v>
      </c>
      <c r="CI53">
        <v>0.4955</v>
      </c>
      <c r="CJ53">
        <v>0.94689999999999996</v>
      </c>
      <c r="CK53">
        <v>0.89149999999999996</v>
      </c>
      <c r="CL53">
        <v>1.8383</v>
      </c>
      <c r="CM53">
        <v>0.96709999999999996</v>
      </c>
      <c r="CN53">
        <v>0.41699999999999998</v>
      </c>
      <c r="CO53">
        <v>0</v>
      </c>
      <c r="CP53">
        <v>0.97430000000000005</v>
      </c>
      <c r="CQ53">
        <v>0.6</v>
      </c>
      <c r="CR53">
        <v>0</v>
      </c>
      <c r="CS53">
        <v>1.9913000000000001</v>
      </c>
      <c r="CT53">
        <v>0.39379999999999998</v>
      </c>
      <c r="CU53">
        <v>8.9034999999999904</v>
      </c>
      <c r="CV53">
        <v>0.76800000000000002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1</v>
      </c>
      <c r="DP53">
        <v>3</v>
      </c>
      <c r="DQ53">
        <v>464</v>
      </c>
      <c r="DR53">
        <v>195</v>
      </c>
      <c r="DS53">
        <v>20.899999999999899</v>
      </c>
      <c r="DT53">
        <v>8.3000000000000007</v>
      </c>
      <c r="DU53">
        <v>2600</v>
      </c>
      <c r="DV53">
        <v>2.3834920867038999E-2</v>
      </c>
      <c r="DW53">
        <v>2.3365310830000001E-5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36081014800</v>
      </c>
      <c r="H54" t="s">
        <v>1896</v>
      </c>
      <c r="I54">
        <v>6.0639600000000002E-2</v>
      </c>
      <c r="J54">
        <v>2051</v>
      </c>
      <c r="K54">
        <v>250</v>
      </c>
      <c r="L54">
        <v>610</v>
      </c>
      <c r="M54">
        <v>39</v>
      </c>
      <c r="N54">
        <v>547</v>
      </c>
      <c r="O54">
        <v>59</v>
      </c>
      <c r="P54">
        <v>255</v>
      </c>
      <c r="Q54">
        <v>142</v>
      </c>
      <c r="R54">
        <v>163</v>
      </c>
      <c r="S54">
        <v>112</v>
      </c>
      <c r="T54">
        <v>17860</v>
      </c>
      <c r="U54">
        <v>2753</v>
      </c>
      <c r="V54">
        <v>483</v>
      </c>
      <c r="W54">
        <v>110</v>
      </c>
      <c r="X54">
        <v>257</v>
      </c>
      <c r="Y54">
        <v>69</v>
      </c>
      <c r="Z54">
        <v>403</v>
      </c>
      <c r="AA54">
        <v>95</v>
      </c>
      <c r="AB54">
        <v>212</v>
      </c>
      <c r="AC54">
        <v>111</v>
      </c>
      <c r="AD54">
        <v>21</v>
      </c>
      <c r="AE54">
        <v>23.6999999999999</v>
      </c>
      <c r="AF54">
        <v>1954</v>
      </c>
      <c r="AG54">
        <v>261.89999999999901</v>
      </c>
      <c r="AH54">
        <v>270</v>
      </c>
      <c r="AI54">
        <v>102.2</v>
      </c>
      <c r="AJ54">
        <v>6</v>
      </c>
      <c r="AK54">
        <v>13.6</v>
      </c>
      <c r="AL54">
        <v>0</v>
      </c>
      <c r="AM54">
        <v>11</v>
      </c>
      <c r="AN54">
        <v>53</v>
      </c>
      <c r="AO54">
        <v>28.1999999999999</v>
      </c>
      <c r="AP54">
        <v>106</v>
      </c>
      <c r="AQ54">
        <v>52</v>
      </c>
      <c r="AR54">
        <v>0</v>
      </c>
      <c r="AS54">
        <v>11</v>
      </c>
      <c r="AT54">
        <v>12.4</v>
      </c>
      <c r="AU54">
        <v>6.9</v>
      </c>
      <c r="AV54">
        <v>15.1</v>
      </c>
      <c r="AW54">
        <v>8.4</v>
      </c>
      <c r="AX54">
        <v>17860</v>
      </c>
      <c r="AY54">
        <v>2753</v>
      </c>
      <c r="AZ54">
        <v>36.799999999999898</v>
      </c>
      <c r="BA54">
        <v>8.1</v>
      </c>
      <c r="BB54">
        <v>12.5</v>
      </c>
      <c r="BC54">
        <v>3.6</v>
      </c>
      <c r="BD54">
        <v>19.600000000000001</v>
      </c>
      <c r="BE54">
        <v>4</v>
      </c>
      <c r="BF54">
        <v>10.3</v>
      </c>
      <c r="BG54">
        <v>4.9000000000000004</v>
      </c>
      <c r="BH54">
        <v>3.8</v>
      </c>
      <c r="BI54">
        <v>4.3</v>
      </c>
      <c r="BJ54">
        <v>95.299999999999898</v>
      </c>
      <c r="BK54">
        <v>5.3</v>
      </c>
      <c r="BL54">
        <v>13.4</v>
      </c>
      <c r="BM54">
        <v>4.8</v>
      </c>
      <c r="BN54">
        <v>1</v>
      </c>
      <c r="BO54">
        <v>2.2000000000000002</v>
      </c>
      <c r="BP54">
        <v>0</v>
      </c>
      <c r="BQ54">
        <v>4.8</v>
      </c>
      <c r="BR54">
        <v>9.6999999999999904</v>
      </c>
      <c r="BS54">
        <v>5.0999999999999996</v>
      </c>
      <c r="BT54">
        <v>19.399999999999899</v>
      </c>
      <c r="BU54">
        <v>9.1</v>
      </c>
      <c r="BV54">
        <v>0</v>
      </c>
      <c r="BW54">
        <v>0.5</v>
      </c>
      <c r="BX54">
        <v>0.51490000000000002</v>
      </c>
      <c r="BY54">
        <v>0.92179999999999995</v>
      </c>
      <c r="BZ54">
        <v>0.85799999999999998</v>
      </c>
      <c r="CA54">
        <v>0.94989999999999997</v>
      </c>
      <c r="CB54">
        <v>3.2446000000000002</v>
      </c>
      <c r="CC54">
        <v>0.86580000000000001</v>
      </c>
      <c r="CD54">
        <v>0.3659</v>
      </c>
      <c r="CE54">
        <v>0.3705</v>
      </c>
      <c r="CF54">
        <v>0.46560000000000001</v>
      </c>
      <c r="CG54">
        <v>0.21479999999999999</v>
      </c>
      <c r="CH54">
        <v>1.4167000000000001</v>
      </c>
      <c r="CI54">
        <v>0.15040000000000001</v>
      </c>
      <c r="CJ54">
        <v>0.87129999999999996</v>
      </c>
      <c r="CK54">
        <v>0.81630000000000003</v>
      </c>
      <c r="CL54">
        <v>1.6876</v>
      </c>
      <c r="CM54">
        <v>0.9012</v>
      </c>
      <c r="CN54">
        <v>0.24110000000000001</v>
      </c>
      <c r="CO54">
        <v>0</v>
      </c>
      <c r="CP54">
        <v>0.80330000000000001</v>
      </c>
      <c r="CQ54">
        <v>0.5423</v>
      </c>
      <c r="CR54">
        <v>0</v>
      </c>
      <c r="CS54">
        <v>1.5868</v>
      </c>
      <c r="CT54">
        <v>0.2286</v>
      </c>
      <c r="CU54">
        <v>7.9358000000000004</v>
      </c>
      <c r="CV54">
        <v>0.63700000000000001</v>
      </c>
      <c r="CW54">
        <v>0</v>
      </c>
      <c r="CX54">
        <v>1</v>
      </c>
      <c r="CY54">
        <v>0</v>
      </c>
      <c r="CZ54">
        <v>1</v>
      </c>
      <c r="DA54">
        <v>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</v>
      </c>
      <c r="DQ54">
        <v>229</v>
      </c>
      <c r="DR54">
        <v>81</v>
      </c>
      <c r="DS54">
        <v>11.1999999999999</v>
      </c>
      <c r="DT54">
        <v>4</v>
      </c>
      <c r="DU54">
        <v>825</v>
      </c>
      <c r="DV54">
        <v>2.6871036368199999E-2</v>
      </c>
      <c r="DW54">
        <v>1.8012526745000001E-5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36081015000</v>
      </c>
      <c r="H55" t="s">
        <v>1895</v>
      </c>
      <c r="I55">
        <v>5.6802199999999997E-2</v>
      </c>
      <c r="J55">
        <v>3017</v>
      </c>
      <c r="K55">
        <v>261</v>
      </c>
      <c r="L55">
        <v>653</v>
      </c>
      <c r="M55">
        <v>38</v>
      </c>
      <c r="N55">
        <v>653</v>
      </c>
      <c r="O55">
        <v>38</v>
      </c>
      <c r="P55">
        <v>367</v>
      </c>
      <c r="Q55">
        <v>193</v>
      </c>
      <c r="R55">
        <v>96</v>
      </c>
      <c r="S55">
        <v>50</v>
      </c>
      <c r="T55">
        <v>21523</v>
      </c>
      <c r="U55">
        <v>3280</v>
      </c>
      <c r="V55">
        <v>588</v>
      </c>
      <c r="W55">
        <v>174</v>
      </c>
      <c r="X55">
        <v>392</v>
      </c>
      <c r="Y55">
        <v>98</v>
      </c>
      <c r="Z55">
        <v>508</v>
      </c>
      <c r="AA55">
        <v>112</v>
      </c>
      <c r="AB55">
        <v>248</v>
      </c>
      <c r="AC55">
        <v>83</v>
      </c>
      <c r="AD55">
        <v>26</v>
      </c>
      <c r="AE55">
        <v>15.8</v>
      </c>
      <c r="AF55">
        <v>2923</v>
      </c>
      <c r="AG55">
        <v>268.69999999999902</v>
      </c>
      <c r="AH55">
        <v>352</v>
      </c>
      <c r="AI55">
        <v>134.19999999999899</v>
      </c>
      <c r="AJ55">
        <v>0</v>
      </c>
      <c r="AK55">
        <v>15.6</v>
      </c>
      <c r="AL55">
        <v>0</v>
      </c>
      <c r="AM55">
        <v>11</v>
      </c>
      <c r="AN55">
        <v>60</v>
      </c>
      <c r="AO55">
        <v>38.899999999999899</v>
      </c>
      <c r="AP55">
        <v>114</v>
      </c>
      <c r="AQ55">
        <v>44</v>
      </c>
      <c r="AR55">
        <v>0</v>
      </c>
      <c r="AS55">
        <v>11</v>
      </c>
      <c r="AT55">
        <v>12.1999999999999</v>
      </c>
      <c r="AU55">
        <v>6.2</v>
      </c>
      <c r="AV55">
        <v>6</v>
      </c>
      <c r="AW55">
        <v>3.1</v>
      </c>
      <c r="AX55">
        <v>21523</v>
      </c>
      <c r="AY55">
        <v>3280</v>
      </c>
      <c r="AZ55">
        <v>29.1999999999999</v>
      </c>
      <c r="BA55">
        <v>7.2</v>
      </c>
      <c r="BB55">
        <v>13</v>
      </c>
      <c r="BC55">
        <v>3.1</v>
      </c>
      <c r="BD55">
        <v>16.8</v>
      </c>
      <c r="BE55">
        <v>3.4</v>
      </c>
      <c r="BF55">
        <v>8.1999999999999904</v>
      </c>
      <c r="BG55">
        <v>3.1</v>
      </c>
      <c r="BH55">
        <v>4</v>
      </c>
      <c r="BI55">
        <v>2.4</v>
      </c>
      <c r="BJ55">
        <v>96.9</v>
      </c>
      <c r="BK55">
        <v>3</v>
      </c>
      <c r="BL55">
        <v>12.1</v>
      </c>
      <c r="BM55">
        <v>4.5</v>
      </c>
      <c r="BN55">
        <v>0</v>
      </c>
      <c r="BO55">
        <v>2.4</v>
      </c>
      <c r="BP55">
        <v>0</v>
      </c>
      <c r="BQ55">
        <v>4.5</v>
      </c>
      <c r="BR55">
        <v>9.1999999999999904</v>
      </c>
      <c r="BS55">
        <v>5.9</v>
      </c>
      <c r="BT55">
        <v>17.5</v>
      </c>
      <c r="BU55">
        <v>6.9</v>
      </c>
      <c r="BV55">
        <v>0</v>
      </c>
      <c r="BW55">
        <v>0.4</v>
      </c>
      <c r="BX55">
        <v>0.51100000000000001</v>
      </c>
      <c r="BY55">
        <v>0.39150000000000001</v>
      </c>
      <c r="BZ55">
        <v>0.75439999999999996</v>
      </c>
      <c r="CA55">
        <v>0.88239999999999996</v>
      </c>
      <c r="CB55">
        <v>2.5392000000000001</v>
      </c>
      <c r="CC55">
        <v>0.6764</v>
      </c>
      <c r="CD55">
        <v>0.39810000000000001</v>
      </c>
      <c r="CE55">
        <v>0.20649999999999999</v>
      </c>
      <c r="CF55">
        <v>0.24979999999999999</v>
      </c>
      <c r="CG55">
        <v>0.22570000000000001</v>
      </c>
      <c r="CH55">
        <v>1.0801000000000001</v>
      </c>
      <c r="CI55">
        <v>7.4499999999999997E-2</v>
      </c>
      <c r="CJ55">
        <v>0.89970000000000006</v>
      </c>
      <c r="CK55">
        <v>0.79630000000000001</v>
      </c>
      <c r="CL55">
        <v>1.696</v>
      </c>
      <c r="CM55">
        <v>0.90710000000000002</v>
      </c>
      <c r="CN55">
        <v>0</v>
      </c>
      <c r="CO55">
        <v>0</v>
      </c>
      <c r="CP55">
        <v>0.7883</v>
      </c>
      <c r="CQ55">
        <v>0.5181</v>
      </c>
      <c r="CR55">
        <v>0</v>
      </c>
      <c r="CS55">
        <v>1.3064</v>
      </c>
      <c r="CT55">
        <v>0.1399</v>
      </c>
      <c r="CU55">
        <v>6.6218000000000004</v>
      </c>
      <c r="CV55">
        <v>0.43430000000000002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415</v>
      </c>
      <c r="DR55">
        <v>151</v>
      </c>
      <c r="DS55">
        <v>13.8</v>
      </c>
      <c r="DT55">
        <v>5.2</v>
      </c>
      <c r="DU55">
        <v>822</v>
      </c>
      <c r="DV55">
        <v>2.6523153017455999E-2</v>
      </c>
      <c r="DW55">
        <v>1.5661403957E-5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36081015200</v>
      </c>
      <c r="H56" t="s">
        <v>1894</v>
      </c>
      <c r="I56">
        <v>7.1542800000000004E-2</v>
      </c>
      <c r="J56">
        <v>3067</v>
      </c>
      <c r="K56">
        <v>329</v>
      </c>
      <c r="L56">
        <v>799</v>
      </c>
      <c r="M56">
        <v>23</v>
      </c>
      <c r="N56">
        <v>760</v>
      </c>
      <c r="O56">
        <v>35</v>
      </c>
      <c r="P56">
        <v>581</v>
      </c>
      <c r="Q56">
        <v>328</v>
      </c>
      <c r="R56">
        <v>119</v>
      </c>
      <c r="S56">
        <v>50</v>
      </c>
      <c r="T56">
        <v>19867</v>
      </c>
      <c r="U56">
        <v>2999</v>
      </c>
      <c r="V56">
        <v>545</v>
      </c>
      <c r="W56">
        <v>153</v>
      </c>
      <c r="X56">
        <v>272</v>
      </c>
      <c r="Y56">
        <v>73</v>
      </c>
      <c r="Z56">
        <v>595</v>
      </c>
      <c r="AA56">
        <v>195</v>
      </c>
      <c r="AB56">
        <v>432</v>
      </c>
      <c r="AC56">
        <v>135</v>
      </c>
      <c r="AD56">
        <v>66</v>
      </c>
      <c r="AE56">
        <v>42.2</v>
      </c>
      <c r="AF56">
        <v>2930</v>
      </c>
      <c r="AG56">
        <v>365.39999999999901</v>
      </c>
      <c r="AH56">
        <v>234</v>
      </c>
      <c r="AI56">
        <v>82.599999999999895</v>
      </c>
      <c r="AJ56">
        <v>53</v>
      </c>
      <c r="AK56">
        <v>20.1999999999999</v>
      </c>
      <c r="AL56">
        <v>0</v>
      </c>
      <c r="AM56">
        <v>11</v>
      </c>
      <c r="AN56">
        <v>71</v>
      </c>
      <c r="AO56">
        <v>36.899999999999899</v>
      </c>
      <c r="AP56">
        <v>264</v>
      </c>
      <c r="AQ56">
        <v>63</v>
      </c>
      <c r="AR56">
        <v>0</v>
      </c>
      <c r="AS56">
        <v>11</v>
      </c>
      <c r="AT56">
        <v>18.899999999999899</v>
      </c>
      <c r="AU56">
        <v>10.1999999999999</v>
      </c>
      <c r="AV56">
        <v>7.4</v>
      </c>
      <c r="AW56">
        <v>3.1</v>
      </c>
      <c r="AX56">
        <v>19867</v>
      </c>
      <c r="AY56">
        <v>2999</v>
      </c>
      <c r="AZ56">
        <v>25.899999999999899</v>
      </c>
      <c r="BA56">
        <v>7.2</v>
      </c>
      <c r="BB56">
        <v>8.9</v>
      </c>
      <c r="BC56">
        <v>2.2999999999999998</v>
      </c>
      <c r="BD56">
        <v>19.399999999999899</v>
      </c>
      <c r="BE56">
        <v>6</v>
      </c>
      <c r="BF56">
        <v>14.1</v>
      </c>
      <c r="BG56">
        <v>4.3</v>
      </c>
      <c r="BH56">
        <v>8.6999999999999904</v>
      </c>
      <c r="BI56">
        <v>5.5</v>
      </c>
      <c r="BJ56">
        <v>95.5</v>
      </c>
      <c r="BK56">
        <v>6.1</v>
      </c>
      <c r="BL56">
        <v>8.1</v>
      </c>
      <c r="BM56">
        <v>2.7</v>
      </c>
      <c r="BN56">
        <v>6.6</v>
      </c>
      <c r="BO56">
        <v>2.5</v>
      </c>
      <c r="BP56">
        <v>0</v>
      </c>
      <c r="BQ56">
        <v>3.7</v>
      </c>
      <c r="BR56">
        <v>9.3000000000000007</v>
      </c>
      <c r="BS56">
        <v>4.8</v>
      </c>
      <c r="BT56">
        <v>34.700000000000003</v>
      </c>
      <c r="BU56">
        <v>8.3000000000000007</v>
      </c>
      <c r="BV56">
        <v>0</v>
      </c>
      <c r="BW56">
        <v>0.4</v>
      </c>
      <c r="BX56">
        <v>0.69569999999999999</v>
      </c>
      <c r="BY56">
        <v>0.54910000000000003</v>
      </c>
      <c r="BZ56">
        <v>0.79959999999999998</v>
      </c>
      <c r="CA56">
        <v>0.83809999999999996</v>
      </c>
      <c r="CB56">
        <v>2.8824999999999998</v>
      </c>
      <c r="CC56">
        <v>0.77680000000000005</v>
      </c>
      <c r="CD56">
        <v>0.15770000000000001</v>
      </c>
      <c r="CE56">
        <v>0.35110000000000002</v>
      </c>
      <c r="CF56">
        <v>0.7409</v>
      </c>
      <c r="CG56">
        <v>0.56359999999999999</v>
      </c>
      <c r="CH56">
        <v>1.8133999999999999</v>
      </c>
      <c r="CI56">
        <v>0.35499999999999998</v>
      </c>
      <c r="CJ56">
        <v>0.87539999999999996</v>
      </c>
      <c r="CK56">
        <v>0.71809999999999996</v>
      </c>
      <c r="CL56">
        <v>1.5934999999999999</v>
      </c>
      <c r="CM56">
        <v>0.83689999999999998</v>
      </c>
      <c r="CN56">
        <v>0.47360000000000002</v>
      </c>
      <c r="CO56">
        <v>0</v>
      </c>
      <c r="CP56">
        <v>0.79449999999999998</v>
      </c>
      <c r="CQ56">
        <v>0.66479999999999995</v>
      </c>
      <c r="CR56">
        <v>0</v>
      </c>
      <c r="CS56">
        <v>1.9329000000000001</v>
      </c>
      <c r="CT56">
        <v>0.36849999999999999</v>
      </c>
      <c r="CU56">
        <v>8.2223000000000006</v>
      </c>
      <c r="CV56">
        <v>0.67720000000000002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490</v>
      </c>
      <c r="DR56">
        <v>141</v>
      </c>
      <c r="DS56">
        <v>16</v>
      </c>
      <c r="DT56">
        <v>4.7</v>
      </c>
      <c r="DU56">
        <v>999</v>
      </c>
      <c r="DV56">
        <v>2.0915429827842998E-2</v>
      </c>
      <c r="DW56">
        <v>1.9669244047E-5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36081015400</v>
      </c>
      <c r="H57" t="s">
        <v>1893</v>
      </c>
      <c r="I57">
        <v>5.7970899999999999E-2</v>
      </c>
      <c r="J57">
        <v>2521</v>
      </c>
      <c r="K57">
        <v>339</v>
      </c>
      <c r="L57">
        <v>655</v>
      </c>
      <c r="M57">
        <v>30</v>
      </c>
      <c r="N57">
        <v>616</v>
      </c>
      <c r="O57">
        <v>43</v>
      </c>
      <c r="P57">
        <v>417</v>
      </c>
      <c r="Q57">
        <v>203</v>
      </c>
      <c r="R57">
        <v>152</v>
      </c>
      <c r="S57">
        <v>85</v>
      </c>
      <c r="T57">
        <v>21078</v>
      </c>
      <c r="U57">
        <v>3980</v>
      </c>
      <c r="V57">
        <v>484</v>
      </c>
      <c r="W57">
        <v>108</v>
      </c>
      <c r="X57">
        <v>299</v>
      </c>
      <c r="Y57">
        <v>92</v>
      </c>
      <c r="Z57">
        <v>430</v>
      </c>
      <c r="AA57">
        <v>139</v>
      </c>
      <c r="AB57">
        <v>177</v>
      </c>
      <c r="AC57">
        <v>67</v>
      </c>
      <c r="AD57">
        <v>33</v>
      </c>
      <c r="AE57">
        <v>32.799999999999898</v>
      </c>
      <c r="AF57">
        <v>2423</v>
      </c>
      <c r="AG57">
        <v>343</v>
      </c>
      <c r="AH57">
        <v>144</v>
      </c>
      <c r="AI57">
        <v>77.900000000000006</v>
      </c>
      <c r="AJ57">
        <v>94</v>
      </c>
      <c r="AK57">
        <v>39.399999999999899</v>
      </c>
      <c r="AL57">
        <v>0</v>
      </c>
      <c r="AM57">
        <v>11</v>
      </c>
      <c r="AN57">
        <v>84</v>
      </c>
      <c r="AO57">
        <v>48.899999999999899</v>
      </c>
      <c r="AP57">
        <v>127</v>
      </c>
      <c r="AQ57">
        <v>47</v>
      </c>
      <c r="AR57">
        <v>7</v>
      </c>
      <c r="AS57">
        <v>3</v>
      </c>
      <c r="AT57">
        <v>16.5</v>
      </c>
      <c r="AU57">
        <v>8</v>
      </c>
      <c r="AV57">
        <v>10.8</v>
      </c>
      <c r="AW57">
        <v>5.5</v>
      </c>
      <c r="AX57">
        <v>21078</v>
      </c>
      <c r="AY57">
        <v>3980</v>
      </c>
      <c r="AZ57">
        <v>27.1999999999999</v>
      </c>
      <c r="BA57">
        <v>6</v>
      </c>
      <c r="BB57">
        <v>11.9</v>
      </c>
      <c r="BC57">
        <v>3.5</v>
      </c>
      <c r="BD57">
        <v>17.100000000000001</v>
      </c>
      <c r="BE57">
        <v>5</v>
      </c>
      <c r="BF57">
        <v>7</v>
      </c>
      <c r="BG57">
        <v>2.8</v>
      </c>
      <c r="BH57">
        <v>5.4</v>
      </c>
      <c r="BI57">
        <v>5.3</v>
      </c>
      <c r="BJ57">
        <v>96.099999999999895</v>
      </c>
      <c r="BK57">
        <v>4.2</v>
      </c>
      <c r="BL57">
        <v>5.9</v>
      </c>
      <c r="BM57">
        <v>3.1</v>
      </c>
      <c r="BN57">
        <v>14.4</v>
      </c>
      <c r="BO57">
        <v>6</v>
      </c>
      <c r="BP57">
        <v>0</v>
      </c>
      <c r="BQ57">
        <v>4.5</v>
      </c>
      <c r="BR57">
        <v>13.6</v>
      </c>
      <c r="BS57">
        <v>7.9</v>
      </c>
      <c r="BT57">
        <v>20.6</v>
      </c>
      <c r="BU57">
        <v>7.6</v>
      </c>
      <c r="BV57">
        <v>0.3</v>
      </c>
      <c r="BW57">
        <v>0.1</v>
      </c>
      <c r="BX57">
        <v>0.64049999999999996</v>
      </c>
      <c r="BY57">
        <v>0.79139999999999999</v>
      </c>
      <c r="BZ57">
        <v>0.76759999999999995</v>
      </c>
      <c r="CA57">
        <v>0.85829999999999995</v>
      </c>
      <c r="CB57">
        <v>3.0577999999999999</v>
      </c>
      <c r="CC57">
        <v>0.82420000000000004</v>
      </c>
      <c r="CD57">
        <v>0.3276</v>
      </c>
      <c r="CE57">
        <v>0.2175</v>
      </c>
      <c r="CF57">
        <v>0.152</v>
      </c>
      <c r="CG57">
        <v>0.33400000000000002</v>
      </c>
      <c r="CH57">
        <v>1.0310999999999999</v>
      </c>
      <c r="CI57">
        <v>6.83E-2</v>
      </c>
      <c r="CJ57">
        <v>0.88690000000000002</v>
      </c>
      <c r="CK57">
        <v>0.65790000000000004</v>
      </c>
      <c r="CL57">
        <v>1.5448999999999999</v>
      </c>
      <c r="CM57">
        <v>0.80369999999999997</v>
      </c>
      <c r="CN57">
        <v>0.6159</v>
      </c>
      <c r="CO57">
        <v>0</v>
      </c>
      <c r="CP57">
        <v>0.88759999999999994</v>
      </c>
      <c r="CQ57">
        <v>0.55659999999999998</v>
      </c>
      <c r="CR57">
        <v>0.47260000000000002</v>
      </c>
      <c r="CS57">
        <v>2.5327000000000002</v>
      </c>
      <c r="CT57">
        <v>0.64080000000000004</v>
      </c>
      <c r="CU57">
        <v>8.1664999999999903</v>
      </c>
      <c r="CV57">
        <v>0.66790000000000005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352</v>
      </c>
      <c r="DR57">
        <v>122</v>
      </c>
      <c r="DS57">
        <v>14</v>
      </c>
      <c r="DT57">
        <v>5</v>
      </c>
      <c r="DU57">
        <v>1563</v>
      </c>
      <c r="DV57">
        <v>2.6590774643536999E-2</v>
      </c>
      <c r="DW57">
        <v>1.6008210702E-5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36081015600</v>
      </c>
      <c r="H58" t="s">
        <v>1892</v>
      </c>
      <c r="I58">
        <v>8.0879099999999995E-2</v>
      </c>
      <c r="J58">
        <v>3365</v>
      </c>
      <c r="K58">
        <v>356</v>
      </c>
      <c r="L58">
        <v>894</v>
      </c>
      <c r="M58">
        <v>30</v>
      </c>
      <c r="N58">
        <v>822</v>
      </c>
      <c r="O58">
        <v>49</v>
      </c>
      <c r="P58">
        <v>393</v>
      </c>
      <c r="Q58">
        <v>164</v>
      </c>
      <c r="R58">
        <v>159</v>
      </c>
      <c r="S58">
        <v>78</v>
      </c>
      <c r="T58">
        <v>20966</v>
      </c>
      <c r="U58">
        <v>2426</v>
      </c>
      <c r="V58">
        <v>633</v>
      </c>
      <c r="W58">
        <v>154</v>
      </c>
      <c r="X58">
        <v>284</v>
      </c>
      <c r="Y58">
        <v>65</v>
      </c>
      <c r="Z58">
        <v>708</v>
      </c>
      <c r="AA58">
        <v>164</v>
      </c>
      <c r="AB58">
        <v>241</v>
      </c>
      <c r="AC58">
        <v>76</v>
      </c>
      <c r="AD58">
        <v>79</v>
      </c>
      <c r="AE58">
        <v>40.299999999999898</v>
      </c>
      <c r="AF58">
        <v>3206</v>
      </c>
      <c r="AG58">
        <v>362.1</v>
      </c>
      <c r="AH58">
        <v>311</v>
      </c>
      <c r="AI58">
        <v>97.9</v>
      </c>
      <c r="AJ58">
        <v>36</v>
      </c>
      <c r="AK58">
        <v>21.899999999999899</v>
      </c>
      <c r="AL58">
        <v>0</v>
      </c>
      <c r="AM58">
        <v>11</v>
      </c>
      <c r="AN58">
        <v>126</v>
      </c>
      <c r="AO58">
        <v>46</v>
      </c>
      <c r="AP58">
        <v>213</v>
      </c>
      <c r="AQ58">
        <v>56</v>
      </c>
      <c r="AR58">
        <v>0</v>
      </c>
      <c r="AS58">
        <v>11</v>
      </c>
      <c r="AT58">
        <v>11.6999999999999</v>
      </c>
      <c r="AU58">
        <v>4.8</v>
      </c>
      <c r="AV58">
        <v>8.6999999999999904</v>
      </c>
      <c r="AW58">
        <v>3.9</v>
      </c>
      <c r="AX58">
        <v>20966</v>
      </c>
      <c r="AY58">
        <v>2426</v>
      </c>
      <c r="AZ58">
        <v>28.1999999999999</v>
      </c>
      <c r="BA58">
        <v>6.2</v>
      </c>
      <c r="BB58">
        <v>8.4</v>
      </c>
      <c r="BC58">
        <v>1.8</v>
      </c>
      <c r="BD58">
        <v>21</v>
      </c>
      <c r="BE58">
        <v>4.3</v>
      </c>
      <c r="BF58">
        <v>7.2</v>
      </c>
      <c r="BG58">
        <v>2.2999999999999998</v>
      </c>
      <c r="BH58">
        <v>9.6</v>
      </c>
      <c r="BI58">
        <v>4.9000000000000004</v>
      </c>
      <c r="BJ58">
        <v>95.299999999999898</v>
      </c>
      <c r="BK58">
        <v>3.8</v>
      </c>
      <c r="BL58">
        <v>9.9</v>
      </c>
      <c r="BM58">
        <v>2.9</v>
      </c>
      <c r="BN58">
        <v>4</v>
      </c>
      <c r="BO58">
        <v>2.4</v>
      </c>
      <c r="BP58">
        <v>0</v>
      </c>
      <c r="BQ58">
        <v>3.3</v>
      </c>
      <c r="BR58">
        <v>15.3</v>
      </c>
      <c r="BS58">
        <v>5.5</v>
      </c>
      <c r="BT58">
        <v>25.899999999999899</v>
      </c>
      <c r="BU58">
        <v>6.4</v>
      </c>
      <c r="BV58">
        <v>0</v>
      </c>
      <c r="BW58">
        <v>0.3</v>
      </c>
      <c r="BX58">
        <v>0.4909</v>
      </c>
      <c r="BY58">
        <v>0.66469999999999996</v>
      </c>
      <c r="BZ58">
        <v>0.7732</v>
      </c>
      <c r="CA58">
        <v>0.86860000000000004</v>
      </c>
      <c r="CB58">
        <v>2.7974000000000001</v>
      </c>
      <c r="CC58">
        <v>0.75180000000000002</v>
      </c>
      <c r="CD58">
        <v>0.13389999999999999</v>
      </c>
      <c r="CE58">
        <v>0.47649999999999998</v>
      </c>
      <c r="CF58">
        <v>0.16520000000000001</v>
      </c>
      <c r="CG58">
        <v>0.6159</v>
      </c>
      <c r="CH58">
        <v>1.3915</v>
      </c>
      <c r="CI58">
        <v>0.14069999999999999</v>
      </c>
      <c r="CJ58">
        <v>0.87150000000000005</v>
      </c>
      <c r="CK58">
        <v>0.75490000000000002</v>
      </c>
      <c r="CL58">
        <v>1.6264000000000001</v>
      </c>
      <c r="CM58">
        <v>0.86119999999999997</v>
      </c>
      <c r="CN58">
        <v>0.3972</v>
      </c>
      <c r="CO58">
        <v>0</v>
      </c>
      <c r="CP58">
        <v>0.9123</v>
      </c>
      <c r="CQ58">
        <v>0.59760000000000002</v>
      </c>
      <c r="CR58">
        <v>0</v>
      </c>
      <c r="CS58">
        <v>1.9071</v>
      </c>
      <c r="CT58">
        <v>0.35859999999999997</v>
      </c>
      <c r="CU58">
        <v>7.7224000000000004</v>
      </c>
      <c r="CV58">
        <v>0.60319999999999996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488</v>
      </c>
      <c r="DR58">
        <v>147</v>
      </c>
      <c r="DS58">
        <v>14.5</v>
      </c>
      <c r="DT58">
        <v>4.0999999999999996</v>
      </c>
      <c r="DU58">
        <v>1838</v>
      </c>
      <c r="DV58">
        <v>2.4784612699671998E-2</v>
      </c>
      <c r="DW58">
        <v>2.2300395937E-5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36081015801</v>
      </c>
      <c r="H59" t="s">
        <v>1891</v>
      </c>
      <c r="I59">
        <v>0.11413520000000001</v>
      </c>
      <c r="J59">
        <v>3680</v>
      </c>
      <c r="K59">
        <v>570</v>
      </c>
      <c r="L59">
        <v>1030</v>
      </c>
      <c r="M59">
        <v>35</v>
      </c>
      <c r="N59">
        <v>934</v>
      </c>
      <c r="O59">
        <v>74</v>
      </c>
      <c r="P59">
        <v>599</v>
      </c>
      <c r="Q59">
        <v>306</v>
      </c>
      <c r="R59">
        <v>202</v>
      </c>
      <c r="S59">
        <v>75</v>
      </c>
      <c r="T59">
        <v>20103</v>
      </c>
      <c r="U59">
        <v>2755</v>
      </c>
      <c r="V59">
        <v>556</v>
      </c>
      <c r="W59">
        <v>179</v>
      </c>
      <c r="X59">
        <v>267</v>
      </c>
      <c r="Y59">
        <v>96</v>
      </c>
      <c r="Z59">
        <v>1043</v>
      </c>
      <c r="AA59">
        <v>234</v>
      </c>
      <c r="AB59">
        <v>329</v>
      </c>
      <c r="AC59">
        <v>138</v>
      </c>
      <c r="AD59">
        <v>157</v>
      </c>
      <c r="AE59">
        <v>87.9</v>
      </c>
      <c r="AF59">
        <v>3658</v>
      </c>
      <c r="AG59">
        <v>570.5</v>
      </c>
      <c r="AH59">
        <v>128</v>
      </c>
      <c r="AI59">
        <v>117.7</v>
      </c>
      <c r="AJ59">
        <v>0</v>
      </c>
      <c r="AK59">
        <v>15.6</v>
      </c>
      <c r="AL59">
        <v>10</v>
      </c>
      <c r="AM59">
        <v>15</v>
      </c>
      <c r="AN59">
        <v>59</v>
      </c>
      <c r="AO59">
        <v>44</v>
      </c>
      <c r="AP59">
        <v>269</v>
      </c>
      <c r="AQ59">
        <v>90</v>
      </c>
      <c r="AR59">
        <v>0</v>
      </c>
      <c r="AS59">
        <v>11</v>
      </c>
      <c r="AT59">
        <v>16.399999999999899</v>
      </c>
      <c r="AU59">
        <v>7.6</v>
      </c>
      <c r="AV59">
        <v>10</v>
      </c>
      <c r="AW59">
        <v>4.0999999999999996</v>
      </c>
      <c r="AX59">
        <v>20103</v>
      </c>
      <c r="AY59">
        <v>2755</v>
      </c>
      <c r="AZ59">
        <v>23.3</v>
      </c>
      <c r="BA59">
        <v>5.9</v>
      </c>
      <c r="BB59">
        <v>7.3</v>
      </c>
      <c r="BC59">
        <v>2.7</v>
      </c>
      <c r="BD59">
        <v>28.3</v>
      </c>
      <c r="BE59">
        <v>4.5999999999999996</v>
      </c>
      <c r="BF59">
        <v>8.9</v>
      </c>
      <c r="BG59">
        <v>3.9</v>
      </c>
      <c r="BH59">
        <v>16.8</v>
      </c>
      <c r="BI59">
        <v>9.3000000000000007</v>
      </c>
      <c r="BJ59">
        <v>99.4</v>
      </c>
      <c r="BK59">
        <v>1.8</v>
      </c>
      <c r="BL59">
        <v>3.7</v>
      </c>
      <c r="BM59">
        <v>3.4</v>
      </c>
      <c r="BN59">
        <v>0</v>
      </c>
      <c r="BO59">
        <v>1.5</v>
      </c>
      <c r="BP59">
        <v>1</v>
      </c>
      <c r="BQ59">
        <v>1.5</v>
      </c>
      <c r="BR59">
        <v>6.3</v>
      </c>
      <c r="BS59">
        <v>4.7</v>
      </c>
      <c r="BT59">
        <v>28.8</v>
      </c>
      <c r="BU59">
        <v>9</v>
      </c>
      <c r="BV59">
        <v>0</v>
      </c>
      <c r="BW59">
        <v>0.3</v>
      </c>
      <c r="BX59">
        <v>0.63759999999999994</v>
      </c>
      <c r="BY59">
        <v>0.74619999999999997</v>
      </c>
      <c r="BZ59">
        <v>0.79490000000000005</v>
      </c>
      <c r="CA59">
        <v>0.80369999999999997</v>
      </c>
      <c r="CB59">
        <v>2.9823</v>
      </c>
      <c r="CC59">
        <v>0.80500000000000005</v>
      </c>
      <c r="CD59">
        <v>8.9800000000000005E-2</v>
      </c>
      <c r="CE59">
        <v>0.89439999999999997</v>
      </c>
      <c r="CF59">
        <v>0.32029999999999997</v>
      </c>
      <c r="CG59">
        <v>0.84640000000000004</v>
      </c>
      <c r="CH59">
        <v>2.1509</v>
      </c>
      <c r="CI59">
        <v>0.58950000000000002</v>
      </c>
      <c r="CJ59">
        <v>0.97319999999999995</v>
      </c>
      <c r="CK59">
        <v>0.56200000000000006</v>
      </c>
      <c r="CL59">
        <v>1.5351999999999999</v>
      </c>
      <c r="CM59">
        <v>0.79700000000000004</v>
      </c>
      <c r="CN59">
        <v>0</v>
      </c>
      <c r="CO59">
        <v>0.77239999999999998</v>
      </c>
      <c r="CP59">
        <v>0.70120000000000005</v>
      </c>
      <c r="CQ59">
        <v>0.62339999999999995</v>
      </c>
      <c r="CR59">
        <v>0</v>
      </c>
      <c r="CS59">
        <v>2.0971000000000002</v>
      </c>
      <c r="CT59">
        <v>0.43330000000000002</v>
      </c>
      <c r="CU59">
        <v>8.7654999999999905</v>
      </c>
      <c r="CV59">
        <v>0.75270000000000004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487</v>
      </c>
      <c r="DR59">
        <v>156</v>
      </c>
      <c r="DS59">
        <v>13.1999999999999</v>
      </c>
      <c r="DT59">
        <v>3.8</v>
      </c>
      <c r="DU59">
        <v>1418</v>
      </c>
      <c r="DV59">
        <v>8.0273087896300002E-4</v>
      </c>
      <c r="DW59">
        <v>8.0730000000000002E-11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36081020200</v>
      </c>
      <c r="H60" t="s">
        <v>1890</v>
      </c>
      <c r="I60">
        <v>5.9118799999999999E-2</v>
      </c>
      <c r="J60">
        <v>1675</v>
      </c>
      <c r="K60">
        <v>260</v>
      </c>
      <c r="L60">
        <v>434</v>
      </c>
      <c r="M60">
        <v>26</v>
      </c>
      <c r="N60">
        <v>434</v>
      </c>
      <c r="O60">
        <v>26</v>
      </c>
      <c r="P60">
        <v>273</v>
      </c>
      <c r="Q60">
        <v>147</v>
      </c>
      <c r="R60">
        <v>191</v>
      </c>
      <c r="S60">
        <v>110</v>
      </c>
      <c r="T60">
        <v>22413</v>
      </c>
      <c r="U60">
        <v>7252</v>
      </c>
      <c r="V60">
        <v>185</v>
      </c>
      <c r="W60">
        <v>83</v>
      </c>
      <c r="X60">
        <v>159</v>
      </c>
      <c r="Y60">
        <v>42</v>
      </c>
      <c r="Z60">
        <v>448</v>
      </c>
      <c r="AA60">
        <v>125</v>
      </c>
      <c r="AB60">
        <v>86</v>
      </c>
      <c r="AC60">
        <v>49</v>
      </c>
      <c r="AD60">
        <v>78</v>
      </c>
      <c r="AE60">
        <v>52</v>
      </c>
      <c r="AF60">
        <v>1663</v>
      </c>
      <c r="AG60">
        <v>260.69999999999902</v>
      </c>
      <c r="AH60">
        <v>19</v>
      </c>
      <c r="AI60">
        <v>47.899999999999899</v>
      </c>
      <c r="AJ60">
        <v>0</v>
      </c>
      <c r="AK60">
        <v>15.6</v>
      </c>
      <c r="AL60">
        <v>0</v>
      </c>
      <c r="AM60">
        <v>11</v>
      </c>
      <c r="AN60">
        <v>39</v>
      </c>
      <c r="AO60">
        <v>39.6</v>
      </c>
      <c r="AP60">
        <v>130</v>
      </c>
      <c r="AQ60">
        <v>47</v>
      </c>
      <c r="AR60">
        <v>0</v>
      </c>
      <c r="AS60">
        <v>11</v>
      </c>
      <c r="AT60">
        <v>16.3</v>
      </c>
      <c r="AU60">
        <v>9.4</v>
      </c>
      <c r="AV60">
        <v>21.6999999999999</v>
      </c>
      <c r="AW60">
        <v>10.4</v>
      </c>
      <c r="AX60">
        <v>22413</v>
      </c>
      <c r="AY60">
        <v>7252</v>
      </c>
      <c r="AZ60">
        <v>16.899999999999899</v>
      </c>
      <c r="BA60">
        <v>7.4</v>
      </c>
      <c r="BB60">
        <v>9.5</v>
      </c>
      <c r="BC60">
        <v>2.9</v>
      </c>
      <c r="BD60">
        <v>26.6999999999999</v>
      </c>
      <c r="BE60">
        <v>6.2</v>
      </c>
      <c r="BF60">
        <v>5.0999999999999996</v>
      </c>
      <c r="BG60">
        <v>2.8</v>
      </c>
      <c r="BH60">
        <v>18</v>
      </c>
      <c r="BI60">
        <v>11.9</v>
      </c>
      <c r="BJ60">
        <v>99.299999999999898</v>
      </c>
      <c r="BK60">
        <v>2.2000000000000002</v>
      </c>
      <c r="BL60">
        <v>1.2</v>
      </c>
      <c r="BM60">
        <v>3</v>
      </c>
      <c r="BN60">
        <v>0</v>
      </c>
      <c r="BO60">
        <v>3.6</v>
      </c>
      <c r="BP60">
        <v>0</v>
      </c>
      <c r="BQ60">
        <v>6.7</v>
      </c>
      <c r="BR60">
        <v>9</v>
      </c>
      <c r="BS60">
        <v>9.1</v>
      </c>
      <c r="BT60">
        <v>30</v>
      </c>
      <c r="BU60">
        <v>11</v>
      </c>
      <c r="BV60">
        <v>0</v>
      </c>
      <c r="BW60">
        <v>0.7</v>
      </c>
      <c r="BX60">
        <v>0.63449999999999995</v>
      </c>
      <c r="BY60">
        <v>0.98199999999999998</v>
      </c>
      <c r="BZ60">
        <v>0.72550000000000003</v>
      </c>
      <c r="CA60">
        <v>0.68579999999999997</v>
      </c>
      <c r="CB60">
        <v>3.0278999999999998</v>
      </c>
      <c r="CC60">
        <v>0.81610000000000005</v>
      </c>
      <c r="CD60">
        <v>0.18859999999999999</v>
      </c>
      <c r="CE60">
        <v>0.84250000000000003</v>
      </c>
      <c r="CF60">
        <v>4.3499999999999997E-2</v>
      </c>
      <c r="CG60">
        <v>0.86680000000000001</v>
      </c>
      <c r="CH60">
        <v>1.9414</v>
      </c>
      <c r="CI60">
        <v>0.442</v>
      </c>
      <c r="CJ60">
        <v>0.96870000000000001</v>
      </c>
      <c r="CK60">
        <v>0.33879999999999999</v>
      </c>
      <c r="CL60">
        <v>1.3075000000000001</v>
      </c>
      <c r="CM60">
        <v>0.64929999999999999</v>
      </c>
      <c r="CN60">
        <v>0</v>
      </c>
      <c r="CO60">
        <v>0</v>
      </c>
      <c r="CP60">
        <v>0.78290000000000004</v>
      </c>
      <c r="CQ60">
        <v>0.63149999999999995</v>
      </c>
      <c r="CR60">
        <v>0</v>
      </c>
      <c r="CS60">
        <v>1.4144000000000001</v>
      </c>
      <c r="CT60">
        <v>0.17630000000000001</v>
      </c>
      <c r="CU60">
        <v>7.6912000000000003</v>
      </c>
      <c r="CV60">
        <v>0.5978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</v>
      </c>
      <c r="DQ60">
        <v>364</v>
      </c>
      <c r="DR60">
        <v>163</v>
      </c>
      <c r="DS60">
        <v>21.6999999999999</v>
      </c>
      <c r="DT60">
        <v>9.4</v>
      </c>
      <c r="DU60">
        <v>504</v>
      </c>
      <c r="DV60">
        <v>2.4789870135700001E-4</v>
      </c>
      <c r="DW60">
        <v>6.1248100000000005E-10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36081020600</v>
      </c>
      <c r="H61" t="s">
        <v>1889</v>
      </c>
      <c r="I61">
        <v>5.7380199999999999E-2</v>
      </c>
      <c r="J61">
        <v>1930</v>
      </c>
      <c r="K61">
        <v>246</v>
      </c>
      <c r="L61">
        <v>553</v>
      </c>
      <c r="M61">
        <v>19</v>
      </c>
      <c r="N61">
        <v>512</v>
      </c>
      <c r="O61">
        <v>31</v>
      </c>
      <c r="P61">
        <v>195</v>
      </c>
      <c r="Q61">
        <v>123</v>
      </c>
      <c r="R61">
        <v>139</v>
      </c>
      <c r="S61">
        <v>70</v>
      </c>
      <c r="T61">
        <v>20912</v>
      </c>
      <c r="U61">
        <v>4529</v>
      </c>
      <c r="V61">
        <v>563</v>
      </c>
      <c r="W61">
        <v>142</v>
      </c>
      <c r="X61">
        <v>154</v>
      </c>
      <c r="Y61">
        <v>65</v>
      </c>
      <c r="Z61">
        <v>416</v>
      </c>
      <c r="AA61">
        <v>119</v>
      </c>
      <c r="AB61">
        <v>182</v>
      </c>
      <c r="AC61">
        <v>76</v>
      </c>
      <c r="AD61">
        <v>81</v>
      </c>
      <c r="AE61">
        <v>44.799999999999898</v>
      </c>
      <c r="AF61">
        <v>1713</v>
      </c>
      <c r="AG61">
        <v>265.5</v>
      </c>
      <c r="AH61">
        <v>408</v>
      </c>
      <c r="AI61">
        <v>129.599999999999</v>
      </c>
      <c r="AJ61">
        <v>38</v>
      </c>
      <c r="AK61">
        <v>32.6</v>
      </c>
      <c r="AL61">
        <v>0</v>
      </c>
      <c r="AM61">
        <v>11</v>
      </c>
      <c r="AN61">
        <v>77</v>
      </c>
      <c r="AO61">
        <v>44.6</v>
      </c>
      <c r="AP61">
        <v>265</v>
      </c>
      <c r="AQ61">
        <v>56</v>
      </c>
      <c r="AR61">
        <v>0</v>
      </c>
      <c r="AS61">
        <v>11</v>
      </c>
      <c r="AT61">
        <v>10.1</v>
      </c>
      <c r="AU61">
        <v>6.2</v>
      </c>
      <c r="AV61">
        <v>13.3</v>
      </c>
      <c r="AW61">
        <v>6.4</v>
      </c>
      <c r="AX61">
        <v>20912</v>
      </c>
      <c r="AY61">
        <v>4529</v>
      </c>
      <c r="AZ61">
        <v>43.7</v>
      </c>
      <c r="BA61">
        <v>8.6</v>
      </c>
      <c r="BB61">
        <v>8</v>
      </c>
      <c r="BC61">
        <v>3.1</v>
      </c>
      <c r="BD61">
        <v>21.6</v>
      </c>
      <c r="BE61">
        <v>5.5</v>
      </c>
      <c r="BF61">
        <v>9.4</v>
      </c>
      <c r="BG61">
        <v>3.9</v>
      </c>
      <c r="BH61">
        <v>15.8</v>
      </c>
      <c r="BI61">
        <v>8.6999999999999904</v>
      </c>
      <c r="BJ61">
        <v>88.799999999999898</v>
      </c>
      <c r="BK61">
        <v>7.8</v>
      </c>
      <c r="BL61">
        <v>22.6</v>
      </c>
      <c r="BM61">
        <v>6.6</v>
      </c>
      <c r="BN61">
        <v>6.9</v>
      </c>
      <c r="BO61">
        <v>5.9</v>
      </c>
      <c r="BP61">
        <v>0</v>
      </c>
      <c r="BQ61">
        <v>5.3</v>
      </c>
      <c r="BR61">
        <v>15</v>
      </c>
      <c r="BS61">
        <v>8.6999999999999904</v>
      </c>
      <c r="BT61">
        <v>51.799999999999898</v>
      </c>
      <c r="BU61">
        <v>10.1999999999999</v>
      </c>
      <c r="BV61">
        <v>0</v>
      </c>
      <c r="BW61">
        <v>0.6</v>
      </c>
      <c r="BX61">
        <v>0.42580000000000001</v>
      </c>
      <c r="BY61">
        <v>0.88360000000000005</v>
      </c>
      <c r="BZ61">
        <v>0.77470000000000006</v>
      </c>
      <c r="CA61">
        <v>0.98350000000000004</v>
      </c>
      <c r="CB61">
        <v>3.0676000000000001</v>
      </c>
      <c r="CC61">
        <v>0.82650000000000001</v>
      </c>
      <c r="CD61">
        <v>0.11509999999999999</v>
      </c>
      <c r="CE61">
        <v>0.5222</v>
      </c>
      <c r="CF61">
        <v>0.37380000000000002</v>
      </c>
      <c r="CG61">
        <v>0.82450000000000001</v>
      </c>
      <c r="CH61">
        <v>1.8357000000000001</v>
      </c>
      <c r="CI61">
        <v>0.37030000000000002</v>
      </c>
      <c r="CJ61">
        <v>0.80600000000000005</v>
      </c>
      <c r="CK61">
        <v>0.92610000000000003</v>
      </c>
      <c r="CL61">
        <v>1.7321</v>
      </c>
      <c r="CM61">
        <v>0.92200000000000004</v>
      </c>
      <c r="CN61">
        <v>0.48039999999999999</v>
      </c>
      <c r="CO61">
        <v>0</v>
      </c>
      <c r="CP61">
        <v>0.90820000000000001</v>
      </c>
      <c r="CQ61">
        <v>0.77429999999999999</v>
      </c>
      <c r="CR61">
        <v>0</v>
      </c>
      <c r="CS61">
        <v>2.1629</v>
      </c>
      <c r="CT61">
        <v>0.4612</v>
      </c>
      <c r="CU61">
        <v>8.7981999999999996</v>
      </c>
      <c r="CV61">
        <v>0.75660000000000005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1</v>
      </c>
      <c r="DP61">
        <v>3</v>
      </c>
      <c r="DQ61">
        <v>391</v>
      </c>
      <c r="DR61">
        <v>167</v>
      </c>
      <c r="DS61">
        <v>20.3</v>
      </c>
      <c r="DT61">
        <v>8.6999999999999904</v>
      </c>
      <c r="DU61">
        <v>1414</v>
      </c>
      <c r="DV61">
        <v>5.4837375983330001E-3</v>
      </c>
      <c r="DW61">
        <v>2.9658080399999998E-7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36081020800</v>
      </c>
      <c r="H62" t="s">
        <v>1888</v>
      </c>
      <c r="I62">
        <v>0.2100264</v>
      </c>
      <c r="J62">
        <v>2847</v>
      </c>
      <c r="K62">
        <v>326</v>
      </c>
      <c r="L62">
        <v>745</v>
      </c>
      <c r="M62">
        <v>38</v>
      </c>
      <c r="N62">
        <v>698</v>
      </c>
      <c r="O62">
        <v>52</v>
      </c>
      <c r="P62">
        <v>404</v>
      </c>
      <c r="Q62">
        <v>225</v>
      </c>
      <c r="R62">
        <v>99</v>
      </c>
      <c r="S62">
        <v>61</v>
      </c>
      <c r="T62">
        <v>20793</v>
      </c>
      <c r="U62">
        <v>2647</v>
      </c>
      <c r="V62">
        <v>453</v>
      </c>
      <c r="W62">
        <v>133</v>
      </c>
      <c r="X62">
        <v>190</v>
      </c>
      <c r="Y62">
        <v>71</v>
      </c>
      <c r="Z62">
        <v>761</v>
      </c>
      <c r="AA62">
        <v>174</v>
      </c>
      <c r="AB62">
        <v>249</v>
      </c>
      <c r="AC62">
        <v>81</v>
      </c>
      <c r="AD62">
        <v>91</v>
      </c>
      <c r="AE62">
        <v>52.7</v>
      </c>
      <c r="AF62">
        <v>2622</v>
      </c>
      <c r="AG62">
        <v>337.89999999999901</v>
      </c>
      <c r="AH62">
        <v>369</v>
      </c>
      <c r="AI62">
        <v>156.30000000000001</v>
      </c>
      <c r="AJ62">
        <v>0</v>
      </c>
      <c r="AK62">
        <v>15.6</v>
      </c>
      <c r="AL62">
        <v>0</v>
      </c>
      <c r="AM62">
        <v>11</v>
      </c>
      <c r="AN62">
        <v>117</v>
      </c>
      <c r="AO62">
        <v>53.799999999999898</v>
      </c>
      <c r="AP62">
        <v>197</v>
      </c>
      <c r="AQ62">
        <v>61</v>
      </c>
      <c r="AR62">
        <v>0</v>
      </c>
      <c r="AS62">
        <v>11</v>
      </c>
      <c r="AT62">
        <v>14.1999999999999</v>
      </c>
      <c r="AU62">
        <v>7.8</v>
      </c>
      <c r="AV62">
        <v>6.5</v>
      </c>
      <c r="AW62">
        <v>3.7</v>
      </c>
      <c r="AX62">
        <v>20793</v>
      </c>
      <c r="AY62">
        <v>2647</v>
      </c>
      <c r="AZ62">
        <v>24.399999999999899</v>
      </c>
      <c r="BA62">
        <v>7.1</v>
      </c>
      <c r="BB62">
        <v>6.7</v>
      </c>
      <c r="BC62">
        <v>2.6</v>
      </c>
      <c r="BD62">
        <v>26.6999999999999</v>
      </c>
      <c r="BE62">
        <v>5.3</v>
      </c>
      <c r="BF62">
        <v>8.6999999999999904</v>
      </c>
      <c r="BG62">
        <v>2.7</v>
      </c>
      <c r="BH62">
        <v>13</v>
      </c>
      <c r="BI62">
        <v>7.5</v>
      </c>
      <c r="BJ62">
        <v>92.099999999999895</v>
      </c>
      <c r="BK62">
        <v>5.4</v>
      </c>
      <c r="BL62">
        <v>14</v>
      </c>
      <c r="BM62">
        <v>5.7</v>
      </c>
      <c r="BN62">
        <v>0</v>
      </c>
      <c r="BO62">
        <v>2.1</v>
      </c>
      <c r="BP62">
        <v>0</v>
      </c>
      <c r="BQ62">
        <v>3.9</v>
      </c>
      <c r="BR62">
        <v>16.8</v>
      </c>
      <c r="BS62">
        <v>7.6</v>
      </c>
      <c r="BT62">
        <v>28.1999999999999</v>
      </c>
      <c r="BU62">
        <v>8.5</v>
      </c>
      <c r="BV62">
        <v>0</v>
      </c>
      <c r="BW62">
        <v>0.4</v>
      </c>
      <c r="BX62">
        <v>0.57479999999999998</v>
      </c>
      <c r="BY62">
        <v>0.45729999999999998</v>
      </c>
      <c r="BZ62">
        <v>0.77690000000000003</v>
      </c>
      <c r="CA62">
        <v>0.81810000000000005</v>
      </c>
      <c r="CB62">
        <v>2.6271</v>
      </c>
      <c r="CC62">
        <v>0.70540000000000003</v>
      </c>
      <c r="CD62">
        <v>6.9599999999999995E-2</v>
      </c>
      <c r="CE62">
        <v>0.84209999999999996</v>
      </c>
      <c r="CF62">
        <v>0.30009999999999998</v>
      </c>
      <c r="CG62">
        <v>0.75719999999999998</v>
      </c>
      <c r="CH62">
        <v>1.9690000000000001</v>
      </c>
      <c r="CI62">
        <v>0.46560000000000001</v>
      </c>
      <c r="CJ62">
        <v>0.8367</v>
      </c>
      <c r="CK62">
        <v>0.82930000000000004</v>
      </c>
      <c r="CL62">
        <v>1.6659999999999999</v>
      </c>
      <c r="CM62">
        <v>0.8851</v>
      </c>
      <c r="CN62">
        <v>0</v>
      </c>
      <c r="CO62">
        <v>0</v>
      </c>
      <c r="CP62">
        <v>0.92900000000000005</v>
      </c>
      <c r="CQ62">
        <v>0.61819999999999997</v>
      </c>
      <c r="CR62">
        <v>0</v>
      </c>
      <c r="CS62">
        <v>1.5471999999999999</v>
      </c>
      <c r="CT62">
        <v>0.22020000000000001</v>
      </c>
      <c r="CU62">
        <v>7.8093000000000004</v>
      </c>
      <c r="CV62">
        <v>0.61770000000000003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1</v>
      </c>
      <c r="DP62">
        <v>1</v>
      </c>
      <c r="DQ62">
        <v>316</v>
      </c>
      <c r="DR62">
        <v>149</v>
      </c>
      <c r="DS62">
        <v>11.1</v>
      </c>
      <c r="DT62">
        <v>5.2</v>
      </c>
      <c r="DU62">
        <v>2563</v>
      </c>
      <c r="DV62">
        <v>1.054906776765E-2</v>
      </c>
      <c r="DW62">
        <v>5.4668317100000004E-7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36081021400</v>
      </c>
      <c r="H63" t="s">
        <v>1883</v>
      </c>
      <c r="I63">
        <v>0.1470091</v>
      </c>
      <c r="J63">
        <v>6967</v>
      </c>
      <c r="K63">
        <v>803</v>
      </c>
      <c r="L63">
        <v>2311</v>
      </c>
      <c r="M63">
        <v>38</v>
      </c>
      <c r="N63">
        <v>2241</v>
      </c>
      <c r="O63">
        <v>112</v>
      </c>
      <c r="P63">
        <v>1752</v>
      </c>
      <c r="Q63">
        <v>806</v>
      </c>
      <c r="R63">
        <v>433</v>
      </c>
      <c r="S63">
        <v>261</v>
      </c>
      <c r="T63">
        <v>23747</v>
      </c>
      <c r="U63">
        <v>5084</v>
      </c>
      <c r="V63">
        <v>976</v>
      </c>
      <c r="W63">
        <v>347</v>
      </c>
      <c r="X63">
        <v>685</v>
      </c>
      <c r="Y63">
        <v>216</v>
      </c>
      <c r="Z63">
        <v>1553</v>
      </c>
      <c r="AA63">
        <v>468</v>
      </c>
      <c r="AB63">
        <v>826</v>
      </c>
      <c r="AC63">
        <v>283</v>
      </c>
      <c r="AD63">
        <v>96</v>
      </c>
      <c r="AE63">
        <v>67.5</v>
      </c>
      <c r="AF63">
        <v>6296</v>
      </c>
      <c r="AG63">
        <v>830.29999999999905</v>
      </c>
      <c r="AH63">
        <v>1437</v>
      </c>
      <c r="AI63">
        <v>509.5</v>
      </c>
      <c r="AJ63">
        <v>1479</v>
      </c>
      <c r="AK63">
        <v>259.89999999999901</v>
      </c>
      <c r="AL63">
        <v>0</v>
      </c>
      <c r="AM63">
        <v>16</v>
      </c>
      <c r="AN63">
        <v>508</v>
      </c>
      <c r="AO63">
        <v>134.599999999999</v>
      </c>
      <c r="AP63">
        <v>924</v>
      </c>
      <c r="AQ63">
        <v>226</v>
      </c>
      <c r="AR63">
        <v>0</v>
      </c>
      <c r="AS63">
        <v>16</v>
      </c>
      <c r="AT63">
        <v>25.1</v>
      </c>
      <c r="AU63">
        <v>11.1999999999999</v>
      </c>
      <c r="AV63">
        <v>11.1</v>
      </c>
      <c r="AW63">
        <v>5.8</v>
      </c>
      <c r="AX63">
        <v>23747</v>
      </c>
      <c r="AY63">
        <v>5084</v>
      </c>
      <c r="AZ63">
        <v>20.8</v>
      </c>
      <c r="BA63">
        <v>6.5</v>
      </c>
      <c r="BB63">
        <v>9.8000000000000007</v>
      </c>
      <c r="BC63">
        <v>3.2</v>
      </c>
      <c r="BD63">
        <v>22.3</v>
      </c>
      <c r="BE63">
        <v>6.2</v>
      </c>
      <c r="BF63">
        <v>11.9</v>
      </c>
      <c r="BG63">
        <v>4</v>
      </c>
      <c r="BH63">
        <v>4.3</v>
      </c>
      <c r="BI63">
        <v>3</v>
      </c>
      <c r="BJ63">
        <v>90.4</v>
      </c>
      <c r="BK63">
        <v>5.8</v>
      </c>
      <c r="BL63">
        <v>22.3</v>
      </c>
      <c r="BM63">
        <v>7.5</v>
      </c>
      <c r="BN63">
        <v>64</v>
      </c>
      <c r="BO63">
        <v>11.1999999999999</v>
      </c>
      <c r="BP63">
        <v>0</v>
      </c>
      <c r="BQ63">
        <v>1.3</v>
      </c>
      <c r="BR63">
        <v>22.6999999999999</v>
      </c>
      <c r="BS63">
        <v>5.9</v>
      </c>
      <c r="BT63">
        <v>41.2</v>
      </c>
      <c r="BU63">
        <v>9.4</v>
      </c>
      <c r="BV63">
        <v>0</v>
      </c>
      <c r="BW63">
        <v>0.2</v>
      </c>
      <c r="BX63">
        <v>0.79859999999999998</v>
      </c>
      <c r="BY63">
        <v>0.80500000000000005</v>
      </c>
      <c r="BZ63">
        <v>0.67600000000000005</v>
      </c>
      <c r="CA63">
        <v>0.7641</v>
      </c>
      <c r="CB63">
        <v>3.0436999999999999</v>
      </c>
      <c r="CC63">
        <v>0.82010000000000005</v>
      </c>
      <c r="CD63">
        <v>0.20330000000000001</v>
      </c>
      <c r="CE63">
        <v>0.58460000000000001</v>
      </c>
      <c r="CF63">
        <v>0.59450000000000003</v>
      </c>
      <c r="CG63">
        <v>0.24809999999999999</v>
      </c>
      <c r="CH63">
        <v>1.6305000000000001</v>
      </c>
      <c r="CI63">
        <v>0.24709999999999999</v>
      </c>
      <c r="CJ63">
        <v>0.81920000000000004</v>
      </c>
      <c r="CK63">
        <v>0.9234</v>
      </c>
      <c r="CL63">
        <v>1.7425999999999999</v>
      </c>
      <c r="CM63">
        <v>0.92689999999999995</v>
      </c>
      <c r="CN63">
        <v>0.84719999999999995</v>
      </c>
      <c r="CO63">
        <v>0</v>
      </c>
      <c r="CP63">
        <v>0.9708</v>
      </c>
      <c r="CQ63">
        <v>0.70909999999999995</v>
      </c>
      <c r="CR63">
        <v>0</v>
      </c>
      <c r="CS63">
        <v>2.5270000000000001</v>
      </c>
      <c r="CT63">
        <v>0.63770000000000004</v>
      </c>
      <c r="CU63">
        <v>8.9437999999999995</v>
      </c>
      <c r="CV63">
        <v>0.77359999999999995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2</v>
      </c>
      <c r="DQ63">
        <v>1639</v>
      </c>
      <c r="DR63">
        <v>529</v>
      </c>
      <c r="DS63">
        <v>23.5</v>
      </c>
      <c r="DT63">
        <v>7.1</v>
      </c>
      <c r="DU63">
        <v>4205</v>
      </c>
      <c r="DV63">
        <v>1.1122157282875999E-2</v>
      </c>
      <c r="DW63">
        <v>5.7877447900000004E-7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36081021600</v>
      </c>
      <c r="H64" t="s">
        <v>1763</v>
      </c>
      <c r="I64">
        <v>0.2478138</v>
      </c>
      <c r="J64">
        <v>4483</v>
      </c>
      <c r="K64">
        <v>499</v>
      </c>
      <c r="L64">
        <v>2025</v>
      </c>
      <c r="M64">
        <v>83</v>
      </c>
      <c r="N64">
        <v>1884</v>
      </c>
      <c r="O64">
        <v>128</v>
      </c>
      <c r="P64">
        <v>504</v>
      </c>
      <c r="Q64">
        <v>238</v>
      </c>
      <c r="R64">
        <v>240</v>
      </c>
      <c r="S64">
        <v>168</v>
      </c>
      <c r="T64">
        <v>32448</v>
      </c>
      <c r="U64">
        <v>4537</v>
      </c>
      <c r="V64">
        <v>589</v>
      </c>
      <c r="W64">
        <v>204</v>
      </c>
      <c r="X64">
        <v>652</v>
      </c>
      <c r="Y64">
        <v>147</v>
      </c>
      <c r="Z64">
        <v>919</v>
      </c>
      <c r="AA64">
        <v>230</v>
      </c>
      <c r="AB64">
        <v>408</v>
      </c>
      <c r="AC64">
        <v>141</v>
      </c>
      <c r="AD64">
        <v>150</v>
      </c>
      <c r="AE64">
        <v>82.799999999999898</v>
      </c>
      <c r="AF64">
        <v>3252</v>
      </c>
      <c r="AG64">
        <v>554.1</v>
      </c>
      <c r="AH64">
        <v>482</v>
      </c>
      <c r="AI64">
        <v>166.8</v>
      </c>
      <c r="AJ64">
        <v>1650</v>
      </c>
      <c r="AK64">
        <v>145</v>
      </c>
      <c r="AL64">
        <v>0</v>
      </c>
      <c r="AM64">
        <v>11</v>
      </c>
      <c r="AN64">
        <v>137</v>
      </c>
      <c r="AO64">
        <v>70.5</v>
      </c>
      <c r="AP64">
        <v>1000</v>
      </c>
      <c r="AQ64">
        <v>166</v>
      </c>
      <c r="AR64">
        <v>5</v>
      </c>
      <c r="AS64">
        <v>6</v>
      </c>
      <c r="AT64">
        <v>11.1999999999999</v>
      </c>
      <c r="AU64">
        <v>5.4</v>
      </c>
      <c r="AV64">
        <v>9.8000000000000007</v>
      </c>
      <c r="AW64">
        <v>6.4</v>
      </c>
      <c r="AX64">
        <v>32448</v>
      </c>
      <c r="AY64">
        <v>4537</v>
      </c>
      <c r="AZ64">
        <v>18.100000000000001</v>
      </c>
      <c r="BA64">
        <v>6</v>
      </c>
      <c r="BB64">
        <v>14.5</v>
      </c>
      <c r="BC64">
        <v>3.6</v>
      </c>
      <c r="BD64">
        <v>20.5</v>
      </c>
      <c r="BE64">
        <v>4.5999999999999996</v>
      </c>
      <c r="BF64">
        <v>9.1</v>
      </c>
      <c r="BG64">
        <v>3</v>
      </c>
      <c r="BH64">
        <v>8</v>
      </c>
      <c r="BI64">
        <v>4.4000000000000004</v>
      </c>
      <c r="BJ64">
        <v>72.5</v>
      </c>
      <c r="BK64">
        <v>9.4</v>
      </c>
      <c r="BL64">
        <v>11.4</v>
      </c>
      <c r="BM64">
        <v>3.7</v>
      </c>
      <c r="BN64">
        <v>81.5</v>
      </c>
      <c r="BO64">
        <v>6.3</v>
      </c>
      <c r="BP64">
        <v>0</v>
      </c>
      <c r="BQ64">
        <v>1.5</v>
      </c>
      <c r="BR64">
        <v>7.3</v>
      </c>
      <c r="BS64">
        <v>3.7</v>
      </c>
      <c r="BT64">
        <v>53.1</v>
      </c>
      <c r="BU64">
        <v>8.4</v>
      </c>
      <c r="BV64">
        <v>0.1</v>
      </c>
      <c r="BW64">
        <v>0.1</v>
      </c>
      <c r="BX64">
        <v>0.47289999999999999</v>
      </c>
      <c r="BY64">
        <v>0.73360000000000003</v>
      </c>
      <c r="BZ64">
        <v>0.38340000000000002</v>
      </c>
      <c r="CA64">
        <v>0.7167</v>
      </c>
      <c r="CB64">
        <v>2.3067000000000002</v>
      </c>
      <c r="CC64">
        <v>0.60640000000000005</v>
      </c>
      <c r="CD64">
        <v>0.49859999999999999</v>
      </c>
      <c r="CE64">
        <v>0.43530000000000002</v>
      </c>
      <c r="CF64">
        <v>0.34029999999999999</v>
      </c>
      <c r="CG64">
        <v>0.5212</v>
      </c>
      <c r="CH64">
        <v>1.7955000000000001</v>
      </c>
      <c r="CI64">
        <v>0.3422</v>
      </c>
      <c r="CJ64">
        <v>0.71809999999999996</v>
      </c>
      <c r="CK64">
        <v>0.78500000000000003</v>
      </c>
      <c r="CL64">
        <v>1.5031000000000001</v>
      </c>
      <c r="CM64">
        <v>0.77510000000000001</v>
      </c>
      <c r="CN64">
        <v>0.89790000000000003</v>
      </c>
      <c r="CO64">
        <v>0</v>
      </c>
      <c r="CP64">
        <v>0.7339</v>
      </c>
      <c r="CQ64">
        <v>0.78420000000000001</v>
      </c>
      <c r="CR64">
        <v>0.33939999999999998</v>
      </c>
      <c r="CS64">
        <v>2.7553999999999998</v>
      </c>
      <c r="CT64">
        <v>0.74739999999999995</v>
      </c>
      <c r="CU64">
        <v>8.3605999999999998</v>
      </c>
      <c r="CV64">
        <v>0.69550000000000001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398</v>
      </c>
      <c r="DR64">
        <v>174</v>
      </c>
      <c r="DS64">
        <v>8.9</v>
      </c>
      <c r="DT64">
        <v>3.6</v>
      </c>
      <c r="DU64">
        <v>5853</v>
      </c>
      <c r="DV64">
        <v>4.7010268811863001E-2</v>
      </c>
      <c r="DW64">
        <v>6.6936162748999997E-5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36081022001</v>
      </c>
      <c r="H65" t="s">
        <v>1882</v>
      </c>
      <c r="I65">
        <v>0.15315239999999999</v>
      </c>
      <c r="J65">
        <v>6012</v>
      </c>
      <c r="K65">
        <v>577</v>
      </c>
      <c r="L65">
        <v>2947</v>
      </c>
      <c r="M65">
        <v>89</v>
      </c>
      <c r="N65">
        <v>2884</v>
      </c>
      <c r="O65">
        <v>121</v>
      </c>
      <c r="P65">
        <v>605</v>
      </c>
      <c r="Q65">
        <v>216</v>
      </c>
      <c r="R65">
        <v>447</v>
      </c>
      <c r="S65">
        <v>240</v>
      </c>
      <c r="T65">
        <v>38754</v>
      </c>
      <c r="U65">
        <v>4309</v>
      </c>
      <c r="V65">
        <v>313</v>
      </c>
      <c r="W65">
        <v>152</v>
      </c>
      <c r="X65">
        <v>615</v>
      </c>
      <c r="Y65">
        <v>176</v>
      </c>
      <c r="Z65">
        <v>725</v>
      </c>
      <c r="AA65">
        <v>243</v>
      </c>
      <c r="AB65">
        <v>622</v>
      </c>
      <c r="AC65">
        <v>202</v>
      </c>
      <c r="AD65">
        <v>181</v>
      </c>
      <c r="AE65">
        <v>124</v>
      </c>
      <c r="AF65">
        <v>4387</v>
      </c>
      <c r="AG65">
        <v>678.5</v>
      </c>
      <c r="AH65">
        <v>570</v>
      </c>
      <c r="AI65">
        <v>237.599999999999</v>
      </c>
      <c r="AJ65">
        <v>2431</v>
      </c>
      <c r="AK65">
        <v>191.3</v>
      </c>
      <c r="AL65">
        <v>0</v>
      </c>
      <c r="AM65">
        <v>16</v>
      </c>
      <c r="AN65">
        <v>182</v>
      </c>
      <c r="AO65">
        <v>120.799999999999</v>
      </c>
      <c r="AP65">
        <v>1034</v>
      </c>
      <c r="AQ65">
        <v>206</v>
      </c>
      <c r="AR65">
        <v>285</v>
      </c>
      <c r="AS65">
        <v>266</v>
      </c>
      <c r="AT65">
        <v>10.3</v>
      </c>
      <c r="AU65">
        <v>3.7</v>
      </c>
      <c r="AV65">
        <v>11.5</v>
      </c>
      <c r="AW65">
        <v>5.9</v>
      </c>
      <c r="AX65">
        <v>38754</v>
      </c>
      <c r="AY65">
        <v>4309</v>
      </c>
      <c r="AZ65">
        <v>6.5</v>
      </c>
      <c r="BA65">
        <v>3.1</v>
      </c>
      <c r="BB65">
        <v>10.1999999999999</v>
      </c>
      <c r="BC65">
        <v>3</v>
      </c>
      <c r="BD65">
        <v>12.1</v>
      </c>
      <c r="BE65">
        <v>3.9</v>
      </c>
      <c r="BF65">
        <v>10.3</v>
      </c>
      <c r="BG65">
        <v>3.1</v>
      </c>
      <c r="BH65">
        <v>6.3</v>
      </c>
      <c r="BI65">
        <v>4.3</v>
      </c>
      <c r="BJ65">
        <v>73</v>
      </c>
      <c r="BK65">
        <v>8.9</v>
      </c>
      <c r="BL65">
        <v>9.9</v>
      </c>
      <c r="BM65">
        <v>4</v>
      </c>
      <c r="BN65">
        <v>82.5</v>
      </c>
      <c r="BO65">
        <v>6</v>
      </c>
      <c r="BP65">
        <v>0</v>
      </c>
      <c r="BQ65">
        <v>1</v>
      </c>
      <c r="BR65">
        <v>6.3</v>
      </c>
      <c r="BS65">
        <v>4.2</v>
      </c>
      <c r="BT65">
        <v>35.899999999999899</v>
      </c>
      <c r="BU65">
        <v>7</v>
      </c>
      <c r="BV65">
        <v>4.7</v>
      </c>
      <c r="BW65">
        <v>4.4000000000000004</v>
      </c>
      <c r="BX65">
        <v>0.4335</v>
      </c>
      <c r="BY65">
        <v>0.8246</v>
      </c>
      <c r="BZ65">
        <v>0.23849999999999999</v>
      </c>
      <c r="CA65">
        <v>0.25030000000000002</v>
      </c>
      <c r="CB65">
        <v>1.7468999999999999</v>
      </c>
      <c r="CC65">
        <v>0.43269999999999997</v>
      </c>
      <c r="CD65">
        <v>0.22259999999999999</v>
      </c>
      <c r="CE65">
        <v>7.5399999999999995E-2</v>
      </c>
      <c r="CF65">
        <v>0.46560000000000001</v>
      </c>
      <c r="CG65">
        <v>0.40179999999999999</v>
      </c>
      <c r="CH65">
        <v>1.1653</v>
      </c>
      <c r="CI65">
        <v>8.7900000000000006E-2</v>
      </c>
      <c r="CJ65">
        <v>0.71950000000000003</v>
      </c>
      <c r="CK65">
        <v>0.75509999999999999</v>
      </c>
      <c r="CL65">
        <v>1.4746999999999999</v>
      </c>
      <c r="CM65">
        <v>0.75719999999999998</v>
      </c>
      <c r="CN65">
        <v>0.90280000000000005</v>
      </c>
      <c r="CO65">
        <v>0</v>
      </c>
      <c r="CP65">
        <v>0.70099999999999996</v>
      </c>
      <c r="CQ65">
        <v>0.67179999999999995</v>
      </c>
      <c r="CR65">
        <v>0.87290000000000001</v>
      </c>
      <c r="CS65">
        <v>3.1486000000000001</v>
      </c>
      <c r="CT65">
        <v>0.88019999999999998</v>
      </c>
      <c r="CU65">
        <v>7.5354999999999999</v>
      </c>
      <c r="CV65">
        <v>0.57669999999999999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479</v>
      </c>
      <c r="DR65">
        <v>218</v>
      </c>
      <c r="DS65">
        <v>8</v>
      </c>
      <c r="DT65">
        <v>3.5</v>
      </c>
      <c r="DU65">
        <v>2153</v>
      </c>
      <c r="DV65">
        <v>1.8063174953334999E-2</v>
      </c>
      <c r="DW65">
        <v>1.354782141E-6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36081064101</v>
      </c>
      <c r="H66" t="s">
        <v>1887</v>
      </c>
      <c r="I66">
        <v>3.20106E-2</v>
      </c>
      <c r="J66">
        <v>2120</v>
      </c>
      <c r="K66">
        <v>192</v>
      </c>
      <c r="L66">
        <v>997</v>
      </c>
      <c r="M66">
        <v>34</v>
      </c>
      <c r="N66">
        <v>937</v>
      </c>
      <c r="O66">
        <v>51</v>
      </c>
      <c r="P66">
        <v>266</v>
      </c>
      <c r="Q66">
        <v>188</v>
      </c>
      <c r="R66">
        <v>59</v>
      </c>
      <c r="S66">
        <v>40</v>
      </c>
      <c r="T66">
        <v>32091</v>
      </c>
      <c r="U66">
        <v>3759</v>
      </c>
      <c r="V66">
        <v>225</v>
      </c>
      <c r="W66">
        <v>90</v>
      </c>
      <c r="X66">
        <v>453</v>
      </c>
      <c r="Y66">
        <v>96</v>
      </c>
      <c r="Z66">
        <v>328</v>
      </c>
      <c r="AA66">
        <v>99</v>
      </c>
      <c r="AB66">
        <v>387</v>
      </c>
      <c r="AC66">
        <v>128</v>
      </c>
      <c r="AD66">
        <v>23</v>
      </c>
      <c r="AE66">
        <v>19.399999999999899</v>
      </c>
      <c r="AF66">
        <v>666</v>
      </c>
      <c r="AG66">
        <v>251.19999999999899</v>
      </c>
      <c r="AH66">
        <v>243</v>
      </c>
      <c r="AI66">
        <v>99.099999999999895</v>
      </c>
      <c r="AJ66">
        <v>774</v>
      </c>
      <c r="AK66">
        <v>58.2</v>
      </c>
      <c r="AL66">
        <v>0</v>
      </c>
      <c r="AM66">
        <v>11</v>
      </c>
      <c r="AN66">
        <v>43</v>
      </c>
      <c r="AO66">
        <v>41</v>
      </c>
      <c r="AP66">
        <v>145</v>
      </c>
      <c r="AQ66">
        <v>51</v>
      </c>
      <c r="AR66">
        <v>0</v>
      </c>
      <c r="AS66">
        <v>11</v>
      </c>
      <c r="AT66">
        <v>12.5</v>
      </c>
      <c r="AU66">
        <v>8.4</v>
      </c>
      <c r="AV66">
        <v>5.3</v>
      </c>
      <c r="AW66">
        <v>3.6</v>
      </c>
      <c r="AX66">
        <v>32091</v>
      </c>
      <c r="AY66">
        <v>3759</v>
      </c>
      <c r="AZ66">
        <v>13.6</v>
      </c>
      <c r="BA66">
        <v>4.9000000000000004</v>
      </c>
      <c r="BB66">
        <v>21.399999999999899</v>
      </c>
      <c r="BC66">
        <v>4.4000000000000004</v>
      </c>
      <c r="BD66">
        <v>15.5</v>
      </c>
      <c r="BE66">
        <v>4.5</v>
      </c>
      <c r="BF66">
        <v>18.3</v>
      </c>
      <c r="BG66">
        <v>5.6</v>
      </c>
      <c r="BH66">
        <v>2.5</v>
      </c>
      <c r="BI66">
        <v>2.1</v>
      </c>
      <c r="BJ66">
        <v>31.399999999999899</v>
      </c>
      <c r="BK66">
        <v>11.5</v>
      </c>
      <c r="BL66">
        <v>12</v>
      </c>
      <c r="BM66">
        <v>4.8</v>
      </c>
      <c r="BN66">
        <v>77.599999999999895</v>
      </c>
      <c r="BO66">
        <v>5.2</v>
      </c>
      <c r="BP66">
        <v>0</v>
      </c>
      <c r="BQ66">
        <v>3</v>
      </c>
      <c r="BR66">
        <v>4.5999999999999996</v>
      </c>
      <c r="BS66">
        <v>4.4000000000000004</v>
      </c>
      <c r="BT66">
        <v>15.5</v>
      </c>
      <c r="BU66">
        <v>5.5</v>
      </c>
      <c r="BV66">
        <v>0</v>
      </c>
      <c r="BW66">
        <v>0.5</v>
      </c>
      <c r="BX66">
        <v>0.51859999999999995</v>
      </c>
      <c r="BY66">
        <v>0.30990000000000001</v>
      </c>
      <c r="BZ66">
        <v>0.39150000000000001</v>
      </c>
      <c r="CA66">
        <v>0.58240000000000003</v>
      </c>
      <c r="CB66">
        <v>1.8024</v>
      </c>
      <c r="CC66">
        <v>0.44890000000000002</v>
      </c>
      <c r="CD66">
        <v>0.88100000000000001</v>
      </c>
      <c r="CE66">
        <v>0.1532</v>
      </c>
      <c r="CF66">
        <v>0.90739999999999998</v>
      </c>
      <c r="CG66">
        <v>0.1143</v>
      </c>
      <c r="CH66">
        <v>2.0558999999999998</v>
      </c>
      <c r="CI66">
        <v>0.52780000000000005</v>
      </c>
      <c r="CJ66">
        <v>0.48699999999999999</v>
      </c>
      <c r="CK66">
        <v>0.79510000000000003</v>
      </c>
      <c r="CL66">
        <v>1.2821</v>
      </c>
      <c r="CM66">
        <v>0.63390000000000002</v>
      </c>
      <c r="CN66">
        <v>0.88360000000000005</v>
      </c>
      <c r="CO66">
        <v>0</v>
      </c>
      <c r="CP66">
        <v>0.62170000000000003</v>
      </c>
      <c r="CQ66">
        <v>0.49330000000000002</v>
      </c>
      <c r="CR66">
        <v>0</v>
      </c>
      <c r="CS66">
        <v>1.9985999999999999</v>
      </c>
      <c r="CT66">
        <v>0.39689999999999998</v>
      </c>
      <c r="CU66">
        <v>7.1390000000000002</v>
      </c>
      <c r="CV66">
        <v>0.51370000000000005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232</v>
      </c>
      <c r="DR66">
        <v>107</v>
      </c>
      <c r="DS66">
        <v>10.9</v>
      </c>
      <c r="DT66">
        <v>4.9000000000000004</v>
      </c>
      <c r="DU66">
        <v>496</v>
      </c>
      <c r="DV66">
        <v>1.2826024507552001E-2</v>
      </c>
      <c r="DW66">
        <v>8.2816888160000008E-6</v>
      </c>
    </row>
    <row r="67" spans="1:127" x14ac:dyDescent="0.2">
      <c r="A67">
        <v>67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36081064102</v>
      </c>
      <c r="H67" t="s">
        <v>949</v>
      </c>
      <c r="I67">
        <v>0.86159940000000002</v>
      </c>
      <c r="J67">
        <v>172</v>
      </c>
      <c r="K67">
        <v>122</v>
      </c>
      <c r="L67">
        <v>80</v>
      </c>
      <c r="M67">
        <v>31</v>
      </c>
      <c r="N67">
        <v>66</v>
      </c>
      <c r="O67">
        <v>25</v>
      </c>
      <c r="P67">
        <v>57</v>
      </c>
      <c r="Q67">
        <v>86</v>
      </c>
      <c r="R67">
        <v>0</v>
      </c>
      <c r="S67">
        <v>11</v>
      </c>
      <c r="T67">
        <v>19612</v>
      </c>
      <c r="U67">
        <v>9775</v>
      </c>
      <c r="V67">
        <v>21</v>
      </c>
      <c r="W67">
        <v>18</v>
      </c>
      <c r="X67">
        <v>43</v>
      </c>
      <c r="Y67">
        <v>16</v>
      </c>
      <c r="Z67">
        <v>44</v>
      </c>
      <c r="AA67">
        <v>66</v>
      </c>
      <c r="AB67">
        <v>14</v>
      </c>
      <c r="AC67">
        <v>13</v>
      </c>
      <c r="AD67">
        <v>13</v>
      </c>
      <c r="AE67">
        <v>22.8</v>
      </c>
      <c r="AF67">
        <v>12</v>
      </c>
      <c r="AG67">
        <v>171.8</v>
      </c>
      <c r="AH67">
        <v>0</v>
      </c>
      <c r="AI67">
        <v>44</v>
      </c>
      <c r="AJ67">
        <v>42</v>
      </c>
      <c r="AK67">
        <v>24.6</v>
      </c>
      <c r="AL67">
        <v>0</v>
      </c>
      <c r="AM67">
        <v>11</v>
      </c>
      <c r="AN67">
        <v>0</v>
      </c>
      <c r="AO67">
        <v>15.6</v>
      </c>
      <c r="AP67">
        <v>11</v>
      </c>
      <c r="AQ67">
        <v>11</v>
      </c>
      <c r="AR67">
        <v>0</v>
      </c>
      <c r="AS67">
        <v>11</v>
      </c>
      <c r="AT67">
        <v>33.1</v>
      </c>
      <c r="AU67">
        <v>35.899999999999899</v>
      </c>
      <c r="AV67">
        <v>0</v>
      </c>
      <c r="AW67">
        <v>35.6</v>
      </c>
      <c r="AX67">
        <v>19612</v>
      </c>
      <c r="AY67">
        <v>9775</v>
      </c>
      <c r="AZ67">
        <v>18.399999999999899</v>
      </c>
      <c r="BA67">
        <v>12.6</v>
      </c>
      <c r="BB67">
        <v>25</v>
      </c>
      <c r="BC67">
        <v>26.6</v>
      </c>
      <c r="BD67">
        <v>25.6</v>
      </c>
      <c r="BE67">
        <v>33.799999999999898</v>
      </c>
      <c r="BF67">
        <v>8.1</v>
      </c>
      <c r="BG67">
        <v>12.6999999999999</v>
      </c>
      <c r="BH67">
        <v>19.6999999999999</v>
      </c>
      <c r="BI67">
        <v>33.799999999999898</v>
      </c>
      <c r="BJ67">
        <v>7</v>
      </c>
      <c r="BK67">
        <v>99.799999999999898</v>
      </c>
      <c r="BL67">
        <v>0</v>
      </c>
      <c r="BM67">
        <v>28</v>
      </c>
      <c r="BN67">
        <v>52.5</v>
      </c>
      <c r="BO67">
        <v>23.1</v>
      </c>
      <c r="BP67">
        <v>0</v>
      </c>
      <c r="BQ67">
        <v>30.3</v>
      </c>
      <c r="BR67">
        <v>0</v>
      </c>
      <c r="BS67">
        <v>23.6</v>
      </c>
      <c r="BT67">
        <v>16.6999999999999</v>
      </c>
      <c r="BU67">
        <v>21.1</v>
      </c>
      <c r="BV67">
        <v>0</v>
      </c>
      <c r="BW67">
        <v>6.4</v>
      </c>
      <c r="BX67">
        <v>0.88449999999999995</v>
      </c>
      <c r="BY67">
        <v>0</v>
      </c>
      <c r="BZ67">
        <v>0.80889999999999995</v>
      </c>
      <c r="CA67">
        <v>0.72330000000000005</v>
      </c>
      <c r="CB67">
        <v>2.4167000000000001</v>
      </c>
      <c r="CC67">
        <v>0.6391</v>
      </c>
      <c r="CD67">
        <v>0.94830000000000003</v>
      </c>
      <c r="CE67">
        <v>0.79469999999999996</v>
      </c>
      <c r="CF67">
        <v>0.24129999999999999</v>
      </c>
      <c r="CG67">
        <v>0.8931</v>
      </c>
      <c r="CH67">
        <v>2.8774999999999999</v>
      </c>
      <c r="CI67">
        <v>0.93030000000000002</v>
      </c>
      <c r="CJ67">
        <v>0.1452</v>
      </c>
      <c r="CK67">
        <v>0</v>
      </c>
      <c r="CL67">
        <v>0.1452</v>
      </c>
      <c r="CM67">
        <v>4.6699999999999998E-2</v>
      </c>
      <c r="CN67">
        <v>0.81120000000000003</v>
      </c>
      <c r="CO67">
        <v>0</v>
      </c>
      <c r="CP67">
        <v>0</v>
      </c>
      <c r="CQ67">
        <v>0.50860000000000005</v>
      </c>
      <c r="CR67">
        <v>0</v>
      </c>
      <c r="CS67">
        <v>1.3197000000000001</v>
      </c>
      <c r="CT67">
        <v>0.14530000000000001</v>
      </c>
      <c r="CU67">
        <v>6.7591000000000001</v>
      </c>
      <c r="CV67">
        <v>0.4536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14</v>
      </c>
      <c r="DR67">
        <v>22</v>
      </c>
      <c r="DS67">
        <v>8.1</v>
      </c>
      <c r="DT67">
        <v>12</v>
      </c>
      <c r="DU67">
        <v>774</v>
      </c>
      <c r="DV67">
        <v>4.1013435171097998E-2</v>
      </c>
      <c r="DW67">
        <v>7.2249057399999997E-7</v>
      </c>
    </row>
    <row r="68" spans="1:127" x14ac:dyDescent="0.2">
      <c r="A68">
        <v>68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36081077300</v>
      </c>
      <c r="H68" t="s">
        <v>1737</v>
      </c>
      <c r="I68">
        <v>0.1077495</v>
      </c>
      <c r="J68">
        <v>2113</v>
      </c>
      <c r="K68">
        <v>239</v>
      </c>
      <c r="L68">
        <v>1206</v>
      </c>
      <c r="M68">
        <v>32</v>
      </c>
      <c r="N68">
        <v>1053</v>
      </c>
      <c r="O68">
        <v>86</v>
      </c>
      <c r="P68">
        <v>186</v>
      </c>
      <c r="Q68">
        <v>109</v>
      </c>
      <c r="R68">
        <v>52</v>
      </c>
      <c r="S68">
        <v>40</v>
      </c>
      <c r="T68">
        <v>53361</v>
      </c>
      <c r="U68">
        <v>18784</v>
      </c>
      <c r="V68">
        <v>114</v>
      </c>
      <c r="W68">
        <v>64</v>
      </c>
      <c r="X68">
        <v>402</v>
      </c>
      <c r="Y68">
        <v>102</v>
      </c>
      <c r="Z68">
        <v>303</v>
      </c>
      <c r="AA68">
        <v>128</v>
      </c>
      <c r="AB68">
        <v>259</v>
      </c>
      <c r="AC68">
        <v>92</v>
      </c>
      <c r="AD68">
        <v>51</v>
      </c>
      <c r="AE68">
        <v>49.2</v>
      </c>
      <c r="AF68">
        <v>1150</v>
      </c>
      <c r="AG68">
        <v>321.5</v>
      </c>
      <c r="AH68">
        <v>126</v>
      </c>
      <c r="AI68">
        <v>84.9</v>
      </c>
      <c r="AJ68">
        <v>1092</v>
      </c>
      <c r="AK68">
        <v>86.599999999999895</v>
      </c>
      <c r="AL68">
        <v>0</v>
      </c>
      <c r="AM68">
        <v>11</v>
      </c>
      <c r="AN68">
        <v>58</v>
      </c>
      <c r="AO68">
        <v>50.1</v>
      </c>
      <c r="AP68">
        <v>450</v>
      </c>
      <c r="AQ68">
        <v>97</v>
      </c>
      <c r="AR68">
        <v>0</v>
      </c>
      <c r="AS68">
        <v>11</v>
      </c>
      <c r="AT68">
        <v>8.8000000000000007</v>
      </c>
      <c r="AU68">
        <v>4.9000000000000004</v>
      </c>
      <c r="AV68">
        <v>4</v>
      </c>
      <c r="AW68">
        <v>3.1</v>
      </c>
      <c r="AX68">
        <v>53361</v>
      </c>
      <c r="AY68">
        <v>18784</v>
      </c>
      <c r="AZ68">
        <v>6.9</v>
      </c>
      <c r="BA68">
        <v>3.8</v>
      </c>
      <c r="BB68">
        <v>19</v>
      </c>
      <c r="BC68">
        <v>4.3</v>
      </c>
      <c r="BD68">
        <v>14.3</v>
      </c>
      <c r="BE68">
        <v>5.8</v>
      </c>
      <c r="BF68">
        <v>12.3</v>
      </c>
      <c r="BG68">
        <v>4</v>
      </c>
      <c r="BH68">
        <v>4.8</v>
      </c>
      <c r="BI68">
        <v>4.7</v>
      </c>
      <c r="BJ68">
        <v>54.399999999999899</v>
      </c>
      <c r="BK68">
        <v>13.9</v>
      </c>
      <c r="BL68">
        <v>6.3</v>
      </c>
      <c r="BM68">
        <v>4.2</v>
      </c>
      <c r="BN68">
        <v>90.5</v>
      </c>
      <c r="BO68">
        <v>6.8</v>
      </c>
      <c r="BP68">
        <v>0</v>
      </c>
      <c r="BQ68">
        <v>2.5</v>
      </c>
      <c r="BR68">
        <v>5.5</v>
      </c>
      <c r="BS68">
        <v>4.7</v>
      </c>
      <c r="BT68">
        <v>42.7</v>
      </c>
      <c r="BU68">
        <v>8.1</v>
      </c>
      <c r="BV68">
        <v>0</v>
      </c>
      <c r="BW68">
        <v>0.5</v>
      </c>
      <c r="BX68">
        <v>0.36570000000000003</v>
      </c>
      <c r="BY68">
        <v>0.16839999999999999</v>
      </c>
      <c r="BZ68">
        <v>9.5500000000000002E-2</v>
      </c>
      <c r="CA68">
        <v>0.27029999999999998</v>
      </c>
      <c r="CB68">
        <v>0.89990000000000003</v>
      </c>
      <c r="CC68">
        <v>0.1646</v>
      </c>
      <c r="CD68">
        <v>0.7883</v>
      </c>
      <c r="CE68">
        <v>0.12089999999999999</v>
      </c>
      <c r="CF68">
        <v>0.62209999999999999</v>
      </c>
      <c r="CG68">
        <v>0.29239999999999999</v>
      </c>
      <c r="CH68">
        <v>1.8237000000000001</v>
      </c>
      <c r="CI68">
        <v>0.36259999999999998</v>
      </c>
      <c r="CJ68">
        <v>0.63629999999999998</v>
      </c>
      <c r="CK68">
        <v>0.67359999999999998</v>
      </c>
      <c r="CL68">
        <v>1.3099000000000001</v>
      </c>
      <c r="CM68">
        <v>0.65069999999999995</v>
      </c>
      <c r="CN68">
        <v>0.94420000000000004</v>
      </c>
      <c r="CO68">
        <v>0</v>
      </c>
      <c r="CP68">
        <v>0.66759999999999997</v>
      </c>
      <c r="CQ68">
        <v>0.71819999999999995</v>
      </c>
      <c r="CR68">
        <v>0</v>
      </c>
      <c r="CS68">
        <v>2.33</v>
      </c>
      <c r="CT68">
        <v>0.5363</v>
      </c>
      <c r="CU68">
        <v>6.3635999999999999</v>
      </c>
      <c r="CV68">
        <v>0.38679999999999998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166</v>
      </c>
      <c r="DR68">
        <v>86</v>
      </c>
      <c r="DS68">
        <v>7.9</v>
      </c>
      <c r="DT68">
        <v>4.0999999999999996</v>
      </c>
      <c r="DU68">
        <v>4799</v>
      </c>
      <c r="DV68">
        <v>2.6768196732239999E-2</v>
      </c>
      <c r="DW68">
        <v>1.6464359235E-5</v>
      </c>
    </row>
    <row r="69" spans="1:127" x14ac:dyDescent="0.2">
      <c r="A69">
        <v>69</v>
      </c>
      <c r="B69">
        <v>36</v>
      </c>
      <c r="C69" t="s">
        <v>127</v>
      </c>
      <c r="D69" t="s">
        <v>128</v>
      </c>
      <c r="E69">
        <v>36081</v>
      </c>
      <c r="F69" t="s">
        <v>756</v>
      </c>
      <c r="G69">
        <v>36081077500</v>
      </c>
      <c r="H69" t="s">
        <v>1886</v>
      </c>
      <c r="I69">
        <v>8.8492600000000005E-2</v>
      </c>
      <c r="J69">
        <v>2073</v>
      </c>
      <c r="K69">
        <v>311</v>
      </c>
      <c r="L69">
        <v>1067</v>
      </c>
      <c r="M69">
        <v>53</v>
      </c>
      <c r="N69">
        <v>909</v>
      </c>
      <c r="O69">
        <v>102</v>
      </c>
      <c r="P69">
        <v>193</v>
      </c>
      <c r="Q69">
        <v>134</v>
      </c>
      <c r="R69">
        <v>50</v>
      </c>
      <c r="S69">
        <v>58</v>
      </c>
      <c r="T69">
        <v>46275</v>
      </c>
      <c r="U69">
        <v>7139</v>
      </c>
      <c r="V69">
        <v>117</v>
      </c>
      <c r="W69">
        <v>58</v>
      </c>
      <c r="X69">
        <v>357</v>
      </c>
      <c r="Y69">
        <v>87</v>
      </c>
      <c r="Z69">
        <v>266</v>
      </c>
      <c r="AA69">
        <v>116</v>
      </c>
      <c r="AB69">
        <v>271</v>
      </c>
      <c r="AC69">
        <v>92</v>
      </c>
      <c r="AD69">
        <v>12</v>
      </c>
      <c r="AE69">
        <v>22.8</v>
      </c>
      <c r="AF69">
        <v>621</v>
      </c>
      <c r="AG69">
        <v>441.89999999999901</v>
      </c>
      <c r="AH69">
        <v>192</v>
      </c>
      <c r="AI69">
        <v>93.9</v>
      </c>
      <c r="AJ69">
        <v>751</v>
      </c>
      <c r="AK69">
        <v>120.7</v>
      </c>
      <c r="AL69">
        <v>0</v>
      </c>
      <c r="AM69">
        <v>11</v>
      </c>
      <c r="AN69">
        <v>29</v>
      </c>
      <c r="AO69">
        <v>29.1999999999999</v>
      </c>
      <c r="AP69">
        <v>458</v>
      </c>
      <c r="AQ69">
        <v>109</v>
      </c>
      <c r="AR69">
        <v>0</v>
      </c>
      <c r="AS69">
        <v>11</v>
      </c>
      <c r="AT69">
        <v>9.3000000000000007</v>
      </c>
      <c r="AU69">
        <v>6.4</v>
      </c>
      <c r="AV69">
        <v>4.3</v>
      </c>
      <c r="AW69">
        <v>4.7</v>
      </c>
      <c r="AX69">
        <v>46275</v>
      </c>
      <c r="AY69">
        <v>7139</v>
      </c>
      <c r="AZ69">
        <v>7.5</v>
      </c>
      <c r="BA69">
        <v>3.5</v>
      </c>
      <c r="BB69">
        <v>17.1999999999999</v>
      </c>
      <c r="BC69">
        <v>5</v>
      </c>
      <c r="BD69">
        <v>12.8</v>
      </c>
      <c r="BE69">
        <v>5.3</v>
      </c>
      <c r="BF69">
        <v>13.1</v>
      </c>
      <c r="BG69">
        <v>4.4000000000000004</v>
      </c>
      <c r="BH69">
        <v>1.3</v>
      </c>
      <c r="BI69">
        <v>2.5</v>
      </c>
      <c r="BJ69">
        <v>30</v>
      </c>
      <c r="BK69">
        <v>20.8</v>
      </c>
      <c r="BL69">
        <v>9.6999999999999904</v>
      </c>
      <c r="BM69">
        <v>4.5</v>
      </c>
      <c r="BN69">
        <v>70.400000000000006</v>
      </c>
      <c r="BO69">
        <v>10.8</v>
      </c>
      <c r="BP69">
        <v>0</v>
      </c>
      <c r="BQ69">
        <v>2.8</v>
      </c>
      <c r="BR69">
        <v>3.2</v>
      </c>
      <c r="BS69">
        <v>3.2</v>
      </c>
      <c r="BT69">
        <v>50.399999999999899</v>
      </c>
      <c r="BU69">
        <v>9.6999999999999904</v>
      </c>
      <c r="BV69">
        <v>0</v>
      </c>
      <c r="BW69">
        <v>0.5</v>
      </c>
      <c r="BX69">
        <v>0.39090000000000003</v>
      </c>
      <c r="BY69">
        <v>0.19869999999999999</v>
      </c>
      <c r="BZ69">
        <v>0.13780000000000001</v>
      </c>
      <c r="CA69">
        <v>0.3014</v>
      </c>
      <c r="CB69">
        <v>1.0288999999999999</v>
      </c>
      <c r="CC69">
        <v>0.2087</v>
      </c>
      <c r="CD69">
        <v>0.68679999999999997</v>
      </c>
      <c r="CE69">
        <v>8.8099999999999998E-2</v>
      </c>
      <c r="CF69">
        <v>0.67720000000000002</v>
      </c>
      <c r="CG69">
        <v>5.33E-2</v>
      </c>
      <c r="CH69">
        <v>1.5054000000000001</v>
      </c>
      <c r="CI69">
        <v>0.1832</v>
      </c>
      <c r="CJ69">
        <v>0.47199999999999998</v>
      </c>
      <c r="CK69">
        <v>0.75209999999999999</v>
      </c>
      <c r="CL69">
        <v>1.2241</v>
      </c>
      <c r="CM69">
        <v>0.60519999999999996</v>
      </c>
      <c r="CN69">
        <v>0.86409999999999998</v>
      </c>
      <c r="CO69">
        <v>0</v>
      </c>
      <c r="CP69">
        <v>0.53400000000000003</v>
      </c>
      <c r="CQ69">
        <v>0.76390000000000002</v>
      </c>
      <c r="CR69">
        <v>0</v>
      </c>
      <c r="CS69">
        <v>2.1619999999999999</v>
      </c>
      <c r="CT69">
        <v>0.46039999999999998</v>
      </c>
      <c r="CU69">
        <v>5.9203000000000001</v>
      </c>
      <c r="CV69">
        <v>0.31119999999999998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165</v>
      </c>
      <c r="DR69">
        <v>114</v>
      </c>
      <c r="DS69">
        <v>8</v>
      </c>
      <c r="DT69">
        <v>5.0999999999999996</v>
      </c>
      <c r="DU69">
        <v>1412</v>
      </c>
      <c r="DV69">
        <v>2.3623135082221001E-2</v>
      </c>
      <c r="DW69">
        <v>2.3597119274E-5</v>
      </c>
    </row>
    <row r="70" spans="1:127" x14ac:dyDescent="0.2">
      <c r="A70">
        <v>70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36081014202</v>
      </c>
      <c r="H70" t="s">
        <v>1885</v>
      </c>
      <c r="I70">
        <v>0.2386624</v>
      </c>
      <c r="J70">
        <v>2739</v>
      </c>
      <c r="K70">
        <v>356</v>
      </c>
      <c r="L70">
        <v>665</v>
      </c>
      <c r="M70">
        <v>27</v>
      </c>
      <c r="N70">
        <v>598</v>
      </c>
      <c r="O70">
        <v>47</v>
      </c>
      <c r="P70">
        <v>584</v>
      </c>
      <c r="Q70">
        <v>247</v>
      </c>
      <c r="R70">
        <v>108</v>
      </c>
      <c r="S70">
        <v>60</v>
      </c>
      <c r="T70">
        <v>19826</v>
      </c>
      <c r="U70">
        <v>2757</v>
      </c>
      <c r="V70">
        <v>607</v>
      </c>
      <c r="W70">
        <v>183</v>
      </c>
      <c r="X70">
        <v>481</v>
      </c>
      <c r="Y70">
        <v>156</v>
      </c>
      <c r="Z70">
        <v>497</v>
      </c>
      <c r="AA70">
        <v>103</v>
      </c>
      <c r="AB70">
        <v>204</v>
      </c>
      <c r="AC70">
        <v>93</v>
      </c>
      <c r="AD70">
        <v>44</v>
      </c>
      <c r="AE70">
        <v>28.399999999999899</v>
      </c>
      <c r="AF70">
        <v>2567</v>
      </c>
      <c r="AG70">
        <v>364.19999999999902</v>
      </c>
      <c r="AH70">
        <v>580</v>
      </c>
      <c r="AI70">
        <v>264</v>
      </c>
      <c r="AJ70">
        <v>0</v>
      </c>
      <c r="AK70">
        <v>15.6</v>
      </c>
      <c r="AL70">
        <v>0</v>
      </c>
      <c r="AM70">
        <v>11</v>
      </c>
      <c r="AN70">
        <v>124</v>
      </c>
      <c r="AO70">
        <v>52.799999999999898</v>
      </c>
      <c r="AP70">
        <v>242</v>
      </c>
      <c r="AQ70">
        <v>67</v>
      </c>
      <c r="AR70">
        <v>321</v>
      </c>
      <c r="AS70">
        <v>177</v>
      </c>
      <c r="AT70">
        <v>22.8</v>
      </c>
      <c r="AU70">
        <v>9.1999999999999904</v>
      </c>
      <c r="AV70">
        <v>8.6</v>
      </c>
      <c r="AW70">
        <v>4.0999999999999996</v>
      </c>
      <c r="AX70">
        <v>19826</v>
      </c>
      <c r="AY70">
        <v>2757</v>
      </c>
      <c r="AZ70">
        <v>31.899999999999899</v>
      </c>
      <c r="BA70">
        <v>8.1</v>
      </c>
      <c r="BB70">
        <v>17.600000000000001</v>
      </c>
      <c r="BC70">
        <v>5.7</v>
      </c>
      <c r="BD70">
        <v>18.100000000000001</v>
      </c>
      <c r="BE70">
        <v>2.9</v>
      </c>
      <c r="BF70">
        <v>8</v>
      </c>
      <c r="BG70">
        <v>3.7</v>
      </c>
      <c r="BH70">
        <v>7.4</v>
      </c>
      <c r="BI70">
        <v>4.7</v>
      </c>
      <c r="BJ70">
        <v>93.7</v>
      </c>
      <c r="BK70">
        <v>5.3</v>
      </c>
      <c r="BL70">
        <v>22.8</v>
      </c>
      <c r="BM70">
        <v>9.9</v>
      </c>
      <c r="BN70">
        <v>0</v>
      </c>
      <c r="BO70">
        <v>2.2999999999999998</v>
      </c>
      <c r="BP70">
        <v>0</v>
      </c>
      <c r="BQ70">
        <v>4.4000000000000004</v>
      </c>
      <c r="BR70">
        <v>20.6999999999999</v>
      </c>
      <c r="BS70">
        <v>8.6999999999999904</v>
      </c>
      <c r="BT70">
        <v>40.5</v>
      </c>
      <c r="BU70">
        <v>11.1999999999999</v>
      </c>
      <c r="BV70">
        <v>11.6999999999999</v>
      </c>
      <c r="BW70">
        <v>6.3</v>
      </c>
      <c r="BX70">
        <v>0.76380000000000003</v>
      </c>
      <c r="BY70">
        <v>0.65639999999999998</v>
      </c>
      <c r="BZ70">
        <v>0.80149999999999999</v>
      </c>
      <c r="CA70">
        <v>0.9133</v>
      </c>
      <c r="CB70">
        <v>3.1349999999999998</v>
      </c>
      <c r="CC70">
        <v>0.84219999999999995</v>
      </c>
      <c r="CD70">
        <v>0.71360000000000001</v>
      </c>
      <c r="CE70">
        <v>0.27100000000000002</v>
      </c>
      <c r="CF70">
        <v>0.23269999999999999</v>
      </c>
      <c r="CG70">
        <v>0.48080000000000001</v>
      </c>
      <c r="CH70">
        <v>1.6980999999999999</v>
      </c>
      <c r="CI70">
        <v>0.28089999999999998</v>
      </c>
      <c r="CJ70">
        <v>0.85299999999999998</v>
      </c>
      <c r="CK70">
        <v>0.92689999999999995</v>
      </c>
      <c r="CL70">
        <v>1.7799</v>
      </c>
      <c r="CM70">
        <v>0.94479999999999997</v>
      </c>
      <c r="CN70">
        <v>0</v>
      </c>
      <c r="CO70">
        <v>0</v>
      </c>
      <c r="CP70">
        <v>0.96050000000000002</v>
      </c>
      <c r="CQ70">
        <v>0.70409999999999995</v>
      </c>
      <c r="CR70">
        <v>0.94540000000000002</v>
      </c>
      <c r="CS70">
        <v>2.61</v>
      </c>
      <c r="CT70">
        <v>0.68030000000000002</v>
      </c>
      <c r="CU70">
        <v>9.2230000000000008</v>
      </c>
      <c r="CV70">
        <v>0.80700000000000005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2</v>
      </c>
      <c r="DP70">
        <v>4</v>
      </c>
      <c r="DQ70">
        <v>434</v>
      </c>
      <c r="DR70">
        <v>219</v>
      </c>
      <c r="DS70">
        <v>17</v>
      </c>
      <c r="DT70">
        <v>8.1999999999999904</v>
      </c>
      <c r="DU70">
        <v>7952</v>
      </c>
      <c r="DV70">
        <v>3.9566893015489997E-2</v>
      </c>
      <c r="DW70">
        <v>6.4791423868999995E-5</v>
      </c>
    </row>
    <row r="71" spans="1:127" x14ac:dyDescent="0.2">
      <c r="A71">
        <v>71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36081021200</v>
      </c>
      <c r="H71" t="s">
        <v>1884</v>
      </c>
      <c r="I71">
        <v>9.2299199999999998E-2</v>
      </c>
      <c r="J71">
        <v>2302</v>
      </c>
      <c r="K71">
        <v>348</v>
      </c>
      <c r="L71">
        <v>716</v>
      </c>
      <c r="M71">
        <v>47</v>
      </c>
      <c r="N71">
        <v>623</v>
      </c>
      <c r="O71">
        <v>61</v>
      </c>
      <c r="P71">
        <v>542</v>
      </c>
      <c r="Q71">
        <v>200</v>
      </c>
      <c r="R71">
        <v>183</v>
      </c>
      <c r="S71">
        <v>78</v>
      </c>
      <c r="T71">
        <v>18271</v>
      </c>
      <c r="U71">
        <v>2567</v>
      </c>
      <c r="V71">
        <v>682</v>
      </c>
      <c r="W71">
        <v>166</v>
      </c>
      <c r="X71">
        <v>270</v>
      </c>
      <c r="Y71">
        <v>92</v>
      </c>
      <c r="Z71">
        <v>428</v>
      </c>
      <c r="AA71">
        <v>149</v>
      </c>
      <c r="AB71">
        <v>339</v>
      </c>
      <c r="AC71">
        <v>102</v>
      </c>
      <c r="AD71">
        <v>96</v>
      </c>
      <c r="AE71">
        <v>38.6</v>
      </c>
      <c r="AF71">
        <v>2163</v>
      </c>
      <c r="AG71">
        <v>365.3</v>
      </c>
      <c r="AH71">
        <v>627</v>
      </c>
      <c r="AI71">
        <v>177.099999999999</v>
      </c>
      <c r="AJ71">
        <v>235</v>
      </c>
      <c r="AK71">
        <v>52.799999999999898</v>
      </c>
      <c r="AL71">
        <v>0</v>
      </c>
      <c r="AM71">
        <v>11</v>
      </c>
      <c r="AN71">
        <v>118</v>
      </c>
      <c r="AO71">
        <v>46.2</v>
      </c>
      <c r="AP71">
        <v>362</v>
      </c>
      <c r="AQ71">
        <v>72</v>
      </c>
      <c r="AR71">
        <v>285</v>
      </c>
      <c r="AS71">
        <v>210</v>
      </c>
      <c r="AT71">
        <v>24.1</v>
      </c>
      <c r="AU71">
        <v>6.9</v>
      </c>
      <c r="AV71">
        <v>14.8</v>
      </c>
      <c r="AW71">
        <v>5.3</v>
      </c>
      <c r="AX71">
        <v>18271</v>
      </c>
      <c r="AY71">
        <v>2567</v>
      </c>
      <c r="AZ71">
        <v>41.5</v>
      </c>
      <c r="BA71">
        <v>7.7</v>
      </c>
      <c r="BB71">
        <v>11.6999999999999</v>
      </c>
      <c r="BC71">
        <v>4.4000000000000004</v>
      </c>
      <c r="BD71">
        <v>18.600000000000001</v>
      </c>
      <c r="BE71">
        <v>5.8</v>
      </c>
      <c r="BF71">
        <v>14.6999999999999</v>
      </c>
      <c r="BG71">
        <v>4.2</v>
      </c>
      <c r="BH71">
        <v>15.4</v>
      </c>
      <c r="BI71">
        <v>6</v>
      </c>
      <c r="BJ71">
        <v>94</v>
      </c>
      <c r="BK71">
        <v>7.1</v>
      </c>
      <c r="BL71">
        <v>29.899999999999899</v>
      </c>
      <c r="BM71">
        <v>7.2</v>
      </c>
      <c r="BN71">
        <v>32.799999999999898</v>
      </c>
      <c r="BO71">
        <v>7</v>
      </c>
      <c r="BP71">
        <v>0</v>
      </c>
      <c r="BQ71">
        <v>4.0999999999999996</v>
      </c>
      <c r="BR71">
        <v>18.899999999999899</v>
      </c>
      <c r="BS71">
        <v>7.2</v>
      </c>
      <c r="BT71">
        <v>58.1</v>
      </c>
      <c r="BU71">
        <v>9.9</v>
      </c>
      <c r="BV71">
        <v>12.4</v>
      </c>
      <c r="BW71">
        <v>8.9</v>
      </c>
      <c r="BX71">
        <v>0.78449999999999998</v>
      </c>
      <c r="BY71">
        <v>0.91810000000000003</v>
      </c>
      <c r="BZ71">
        <v>0.84589999999999999</v>
      </c>
      <c r="CA71">
        <v>0.97629999999999995</v>
      </c>
      <c r="CB71">
        <v>3.5247000000000002</v>
      </c>
      <c r="CC71">
        <v>0.9294</v>
      </c>
      <c r="CD71">
        <v>0.31340000000000001</v>
      </c>
      <c r="CE71">
        <v>0.29699999999999999</v>
      </c>
      <c r="CF71">
        <v>0.77370000000000005</v>
      </c>
      <c r="CG71">
        <v>0.8165</v>
      </c>
      <c r="CH71">
        <v>2.2006000000000001</v>
      </c>
      <c r="CI71">
        <v>0.62380000000000002</v>
      </c>
      <c r="CJ71">
        <v>0.85629999999999995</v>
      </c>
      <c r="CK71">
        <v>0.96830000000000005</v>
      </c>
      <c r="CL71">
        <v>1.8245</v>
      </c>
      <c r="CM71">
        <v>0.95960000000000001</v>
      </c>
      <c r="CN71">
        <v>0.74509999999999998</v>
      </c>
      <c r="CO71">
        <v>0</v>
      </c>
      <c r="CP71">
        <v>0.94810000000000005</v>
      </c>
      <c r="CQ71">
        <v>0.82020000000000004</v>
      </c>
      <c r="CR71">
        <v>0.94830000000000003</v>
      </c>
      <c r="CS71">
        <v>3.4617</v>
      </c>
      <c r="CT71">
        <v>0.95220000000000005</v>
      </c>
      <c r="CU71">
        <v>11.0116</v>
      </c>
      <c r="CV71">
        <v>0.95209999999999995</v>
      </c>
      <c r="CW71">
        <v>0</v>
      </c>
      <c r="CX71">
        <v>1</v>
      </c>
      <c r="CY71">
        <v>0</v>
      </c>
      <c r="CZ71">
        <v>1</v>
      </c>
      <c r="DA71">
        <v>2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0</v>
      </c>
      <c r="DN71">
        <v>1</v>
      </c>
      <c r="DO71">
        <v>2</v>
      </c>
      <c r="DP71">
        <v>5</v>
      </c>
      <c r="DQ71">
        <v>562</v>
      </c>
      <c r="DR71">
        <v>158</v>
      </c>
      <c r="DS71">
        <v>24.399999999999899</v>
      </c>
      <c r="DT71">
        <v>5.9</v>
      </c>
      <c r="DU71">
        <v>2511</v>
      </c>
      <c r="DV71">
        <v>9.0031328042370004E-3</v>
      </c>
      <c r="DW71">
        <v>2.2942992199999999E-7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W58"/>
  <sheetViews>
    <sheetView topLeftCell="CR1" workbookViewId="0">
      <selection activeCell="CW4" sqref="CW4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36047</v>
      </c>
      <c r="F2" t="s">
        <v>254</v>
      </c>
      <c r="G2">
        <v>36047107000</v>
      </c>
      <c r="H2" t="s">
        <v>1002</v>
      </c>
      <c r="I2">
        <v>1.3350538000000001</v>
      </c>
      <c r="J2">
        <v>1348</v>
      </c>
      <c r="K2">
        <v>252</v>
      </c>
      <c r="L2">
        <v>624</v>
      </c>
      <c r="M2">
        <v>80</v>
      </c>
      <c r="N2">
        <v>571</v>
      </c>
      <c r="O2">
        <v>79</v>
      </c>
      <c r="P2">
        <v>91</v>
      </c>
      <c r="Q2">
        <v>91</v>
      </c>
      <c r="R2">
        <v>108</v>
      </c>
      <c r="S2">
        <v>60</v>
      </c>
      <c r="T2">
        <v>33946</v>
      </c>
      <c r="U2">
        <v>5963</v>
      </c>
      <c r="V2">
        <v>72</v>
      </c>
      <c r="W2">
        <v>46</v>
      </c>
      <c r="X2">
        <v>144</v>
      </c>
      <c r="Y2">
        <v>70</v>
      </c>
      <c r="Z2">
        <v>290</v>
      </c>
      <c r="AA2">
        <v>104</v>
      </c>
      <c r="AB2">
        <v>99</v>
      </c>
      <c r="AC2">
        <v>51</v>
      </c>
      <c r="AD2">
        <v>61</v>
      </c>
      <c r="AE2">
        <v>43.6</v>
      </c>
      <c r="AF2">
        <v>1330</v>
      </c>
      <c r="AG2">
        <v>252.9</v>
      </c>
      <c r="AH2">
        <v>0</v>
      </c>
      <c r="AI2">
        <v>44</v>
      </c>
      <c r="AJ2">
        <v>189</v>
      </c>
      <c r="AK2">
        <v>77.799999999999898</v>
      </c>
      <c r="AL2">
        <v>0</v>
      </c>
      <c r="AM2">
        <v>11</v>
      </c>
      <c r="AN2">
        <v>11</v>
      </c>
      <c r="AO2">
        <v>21.1</v>
      </c>
      <c r="AP2">
        <v>219</v>
      </c>
      <c r="AQ2">
        <v>74</v>
      </c>
      <c r="AR2">
        <v>0</v>
      </c>
      <c r="AS2">
        <v>11</v>
      </c>
      <c r="AT2">
        <v>6.8</v>
      </c>
      <c r="AU2">
        <v>7.1</v>
      </c>
      <c r="AV2">
        <v>13.3</v>
      </c>
      <c r="AW2">
        <v>7.8</v>
      </c>
      <c r="AX2">
        <v>33946</v>
      </c>
      <c r="AY2">
        <v>5963</v>
      </c>
      <c r="AZ2">
        <v>8.5</v>
      </c>
      <c r="BA2">
        <v>5.6</v>
      </c>
      <c r="BB2">
        <v>10.6999999999999</v>
      </c>
      <c r="BC2">
        <v>5.0999999999999996</v>
      </c>
      <c r="BD2">
        <v>21.5</v>
      </c>
      <c r="BE2">
        <v>6.6</v>
      </c>
      <c r="BF2">
        <v>7.3</v>
      </c>
      <c r="BG2">
        <v>3.9</v>
      </c>
      <c r="BH2">
        <v>10.6999999999999</v>
      </c>
      <c r="BI2">
        <v>7.5</v>
      </c>
      <c r="BJ2">
        <v>98.7</v>
      </c>
      <c r="BK2">
        <v>3.4</v>
      </c>
      <c r="BL2">
        <v>0</v>
      </c>
      <c r="BM2">
        <v>3.5</v>
      </c>
      <c r="BN2">
        <v>30.3</v>
      </c>
      <c r="BO2">
        <v>11.8</v>
      </c>
      <c r="BP2">
        <v>0</v>
      </c>
      <c r="BQ2">
        <v>4.7</v>
      </c>
      <c r="BR2">
        <v>1.9</v>
      </c>
      <c r="BS2">
        <v>3.7</v>
      </c>
      <c r="BT2">
        <v>38.399999999999899</v>
      </c>
      <c r="BU2">
        <v>12.5</v>
      </c>
      <c r="BV2">
        <v>0</v>
      </c>
      <c r="BW2">
        <v>0.8</v>
      </c>
      <c r="BX2">
        <v>0.26979999999999998</v>
      </c>
      <c r="BY2">
        <v>0.88360000000000005</v>
      </c>
      <c r="BZ2">
        <v>0.34670000000000001</v>
      </c>
      <c r="CA2">
        <v>0.35410000000000003</v>
      </c>
      <c r="CB2">
        <v>1.8543000000000001</v>
      </c>
      <c r="CC2">
        <v>0.46579999999999999</v>
      </c>
      <c r="CD2">
        <v>0.25330000000000003</v>
      </c>
      <c r="CE2">
        <v>0.51890000000000003</v>
      </c>
      <c r="CF2">
        <v>0.17430000000000001</v>
      </c>
      <c r="CG2">
        <v>0.67220000000000002</v>
      </c>
      <c r="CH2">
        <v>1.6187</v>
      </c>
      <c r="CI2">
        <v>0.24199999999999999</v>
      </c>
      <c r="CJ2">
        <v>0.94520000000000004</v>
      </c>
      <c r="CK2">
        <v>0</v>
      </c>
      <c r="CL2">
        <v>0.94520000000000004</v>
      </c>
      <c r="CM2">
        <v>0.45469999999999999</v>
      </c>
      <c r="CN2">
        <v>0.73519999999999996</v>
      </c>
      <c r="CO2">
        <v>0</v>
      </c>
      <c r="CP2">
        <v>0.41189999999999999</v>
      </c>
      <c r="CQ2">
        <v>0.6905</v>
      </c>
      <c r="CR2">
        <v>0</v>
      </c>
      <c r="CS2">
        <v>1.8374999999999999</v>
      </c>
      <c r="CT2">
        <v>0.32879999999999998</v>
      </c>
      <c r="CU2">
        <v>6.2557</v>
      </c>
      <c r="CV2">
        <v>0.36899999999999999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67</v>
      </c>
      <c r="DR2">
        <v>85</v>
      </c>
      <c r="DS2">
        <v>5</v>
      </c>
      <c r="DT2">
        <v>5.7</v>
      </c>
      <c r="DU2">
        <v>5254</v>
      </c>
      <c r="DV2">
        <v>1.2065040954151E-2</v>
      </c>
      <c r="DW2">
        <v>1.2858977590000001E-6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36047</v>
      </c>
      <c r="F3" t="s">
        <v>254</v>
      </c>
      <c r="G3">
        <v>36047118800</v>
      </c>
      <c r="H3" t="s">
        <v>967</v>
      </c>
      <c r="I3">
        <v>6.7326200000000003E-2</v>
      </c>
      <c r="J3">
        <v>4627</v>
      </c>
      <c r="K3">
        <v>546</v>
      </c>
      <c r="L3">
        <v>1514</v>
      </c>
      <c r="M3">
        <v>41</v>
      </c>
      <c r="N3">
        <v>1348</v>
      </c>
      <c r="O3">
        <v>88</v>
      </c>
      <c r="P3">
        <v>1149</v>
      </c>
      <c r="Q3">
        <v>424</v>
      </c>
      <c r="R3">
        <v>176</v>
      </c>
      <c r="S3">
        <v>86</v>
      </c>
      <c r="T3">
        <v>14465</v>
      </c>
      <c r="U3">
        <v>1888</v>
      </c>
      <c r="V3">
        <v>872</v>
      </c>
      <c r="W3">
        <v>279</v>
      </c>
      <c r="X3">
        <v>310</v>
      </c>
      <c r="Y3">
        <v>98</v>
      </c>
      <c r="Z3">
        <v>947</v>
      </c>
      <c r="AA3">
        <v>301</v>
      </c>
      <c r="AB3">
        <v>291</v>
      </c>
      <c r="AC3">
        <v>106</v>
      </c>
      <c r="AD3">
        <v>134</v>
      </c>
      <c r="AE3">
        <v>76.599999999999895</v>
      </c>
      <c r="AF3">
        <v>4515</v>
      </c>
      <c r="AG3">
        <v>550.70000000000005</v>
      </c>
      <c r="AH3">
        <v>456</v>
      </c>
      <c r="AI3">
        <v>208.4</v>
      </c>
      <c r="AJ3">
        <v>113</v>
      </c>
      <c r="AK3">
        <v>67.2</v>
      </c>
      <c r="AL3">
        <v>0</v>
      </c>
      <c r="AM3">
        <v>11</v>
      </c>
      <c r="AN3">
        <v>402</v>
      </c>
      <c r="AO3">
        <v>103.4</v>
      </c>
      <c r="AP3">
        <v>821</v>
      </c>
      <c r="AQ3">
        <v>124</v>
      </c>
      <c r="AR3">
        <v>8</v>
      </c>
      <c r="AS3">
        <v>4</v>
      </c>
      <c r="AT3">
        <v>24.8</v>
      </c>
      <c r="AU3">
        <v>8.5</v>
      </c>
      <c r="AV3">
        <v>8.3000000000000007</v>
      </c>
      <c r="AW3">
        <v>4.3</v>
      </c>
      <c r="AX3">
        <v>14465</v>
      </c>
      <c r="AY3">
        <v>1888</v>
      </c>
      <c r="AZ3">
        <v>29.5</v>
      </c>
      <c r="BA3">
        <v>7.7</v>
      </c>
      <c r="BB3">
        <v>6.7</v>
      </c>
      <c r="BC3">
        <v>2.2000000000000002</v>
      </c>
      <c r="BD3">
        <v>20.5</v>
      </c>
      <c r="BE3">
        <v>6</v>
      </c>
      <c r="BF3">
        <v>6.3</v>
      </c>
      <c r="BG3">
        <v>2.2999999999999998</v>
      </c>
      <c r="BH3">
        <v>9.9</v>
      </c>
      <c r="BI3">
        <v>5.6</v>
      </c>
      <c r="BJ3">
        <v>97.599999999999895</v>
      </c>
      <c r="BK3">
        <v>3</v>
      </c>
      <c r="BL3">
        <v>10.4</v>
      </c>
      <c r="BM3">
        <v>4.5999999999999996</v>
      </c>
      <c r="BN3">
        <v>7.5</v>
      </c>
      <c r="BO3">
        <v>4.4000000000000004</v>
      </c>
      <c r="BP3">
        <v>0</v>
      </c>
      <c r="BQ3">
        <v>2</v>
      </c>
      <c r="BR3">
        <v>29.8</v>
      </c>
      <c r="BS3">
        <v>7.4</v>
      </c>
      <c r="BT3">
        <v>60.899999999999899</v>
      </c>
      <c r="BU3">
        <v>8.8000000000000007</v>
      </c>
      <c r="BV3">
        <v>0.2</v>
      </c>
      <c r="BW3">
        <v>0.1</v>
      </c>
      <c r="BX3">
        <v>0.79459999999999997</v>
      </c>
      <c r="BY3">
        <v>0.6321</v>
      </c>
      <c r="BZ3">
        <v>0.92469999999999997</v>
      </c>
      <c r="CA3">
        <v>0.88570000000000004</v>
      </c>
      <c r="CB3">
        <v>3.2370000000000001</v>
      </c>
      <c r="CC3">
        <v>0.86439999999999995</v>
      </c>
      <c r="CD3">
        <v>6.9599999999999995E-2</v>
      </c>
      <c r="CE3">
        <v>0.43290000000000001</v>
      </c>
      <c r="CF3">
        <v>0.1031</v>
      </c>
      <c r="CG3">
        <v>0.63300000000000001</v>
      </c>
      <c r="CH3">
        <v>1.2385999999999999</v>
      </c>
      <c r="CI3">
        <v>0.10290000000000001</v>
      </c>
      <c r="CJ3">
        <v>0.91659999999999997</v>
      </c>
      <c r="CK3">
        <v>0.7671</v>
      </c>
      <c r="CL3">
        <v>1.6837</v>
      </c>
      <c r="CM3">
        <v>0.89849999999999997</v>
      </c>
      <c r="CN3">
        <v>0.49440000000000001</v>
      </c>
      <c r="CO3">
        <v>0</v>
      </c>
      <c r="CP3">
        <v>0.9899</v>
      </c>
      <c r="CQ3">
        <v>0.83919999999999995</v>
      </c>
      <c r="CR3">
        <v>0.3911</v>
      </c>
      <c r="CS3">
        <v>2.7145999999999999</v>
      </c>
      <c r="CT3">
        <v>0.72940000000000005</v>
      </c>
      <c r="CU3">
        <v>8.8740000000000006</v>
      </c>
      <c r="CV3">
        <v>0.76529999999999998</v>
      </c>
      <c r="CW3">
        <v>0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1</v>
      </c>
      <c r="DP3">
        <v>3</v>
      </c>
      <c r="DQ3">
        <v>881</v>
      </c>
      <c r="DR3">
        <v>376</v>
      </c>
      <c r="DS3">
        <v>19</v>
      </c>
      <c r="DT3">
        <v>7.5</v>
      </c>
      <c r="DU3">
        <v>1878</v>
      </c>
      <c r="DV3">
        <v>1.882944751E-6</v>
      </c>
      <c r="DW3">
        <v>1.2800000000000001E-13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36047</v>
      </c>
      <c r="F4" t="s">
        <v>254</v>
      </c>
      <c r="G4">
        <v>36047120200</v>
      </c>
      <c r="H4" t="s">
        <v>962</v>
      </c>
      <c r="I4">
        <v>5.9095200000000001E-2</v>
      </c>
      <c r="J4">
        <v>2018</v>
      </c>
      <c r="K4">
        <v>278</v>
      </c>
      <c r="L4">
        <v>583</v>
      </c>
      <c r="M4">
        <v>24</v>
      </c>
      <c r="N4">
        <v>521</v>
      </c>
      <c r="O4">
        <v>42</v>
      </c>
      <c r="P4">
        <v>751</v>
      </c>
      <c r="Q4">
        <v>296</v>
      </c>
      <c r="R4">
        <v>73</v>
      </c>
      <c r="S4">
        <v>43</v>
      </c>
      <c r="T4">
        <v>14610</v>
      </c>
      <c r="U4">
        <v>2691</v>
      </c>
      <c r="V4">
        <v>337</v>
      </c>
      <c r="W4">
        <v>104</v>
      </c>
      <c r="X4">
        <v>57</v>
      </c>
      <c r="Y4">
        <v>30</v>
      </c>
      <c r="Z4">
        <v>533</v>
      </c>
      <c r="AA4">
        <v>131</v>
      </c>
      <c r="AB4">
        <v>77</v>
      </c>
      <c r="AC4">
        <v>40</v>
      </c>
      <c r="AD4">
        <v>44</v>
      </c>
      <c r="AE4">
        <v>37.5</v>
      </c>
      <c r="AF4">
        <v>1858</v>
      </c>
      <c r="AG4">
        <v>324.3</v>
      </c>
      <c r="AH4">
        <v>207</v>
      </c>
      <c r="AI4">
        <v>100.5</v>
      </c>
      <c r="AJ4">
        <v>2</v>
      </c>
      <c r="AK4">
        <v>12.5</v>
      </c>
      <c r="AL4">
        <v>0</v>
      </c>
      <c r="AM4">
        <v>11</v>
      </c>
      <c r="AN4">
        <v>167</v>
      </c>
      <c r="AO4">
        <v>72.7</v>
      </c>
      <c r="AP4">
        <v>194</v>
      </c>
      <c r="AQ4">
        <v>61</v>
      </c>
      <c r="AR4">
        <v>0</v>
      </c>
      <c r="AS4">
        <v>11</v>
      </c>
      <c r="AT4">
        <v>37.200000000000003</v>
      </c>
      <c r="AU4">
        <v>11.5</v>
      </c>
      <c r="AV4">
        <v>8</v>
      </c>
      <c r="AW4">
        <v>4.5999999999999996</v>
      </c>
      <c r="AX4">
        <v>14610</v>
      </c>
      <c r="AY4">
        <v>2691</v>
      </c>
      <c r="AZ4">
        <v>27.6999999999999</v>
      </c>
      <c r="BA4">
        <v>7.9</v>
      </c>
      <c r="BB4">
        <v>2.8</v>
      </c>
      <c r="BC4">
        <v>1.6</v>
      </c>
      <c r="BD4">
        <v>26.399999999999899</v>
      </c>
      <c r="BE4">
        <v>5.4</v>
      </c>
      <c r="BF4">
        <v>3.8</v>
      </c>
      <c r="BG4">
        <v>2.2000000000000002</v>
      </c>
      <c r="BH4">
        <v>8.4</v>
      </c>
      <c r="BI4">
        <v>7.2</v>
      </c>
      <c r="BJ4">
        <v>92.099999999999895</v>
      </c>
      <c r="BK4">
        <v>9.9</v>
      </c>
      <c r="BL4">
        <v>11</v>
      </c>
      <c r="BM4">
        <v>5.2</v>
      </c>
      <c r="BN4">
        <v>0.3</v>
      </c>
      <c r="BO4">
        <v>2.1</v>
      </c>
      <c r="BP4">
        <v>0</v>
      </c>
      <c r="BQ4">
        <v>5</v>
      </c>
      <c r="BR4">
        <v>32.1</v>
      </c>
      <c r="BS4">
        <v>13.6999999999999</v>
      </c>
      <c r="BT4">
        <v>37.200000000000003</v>
      </c>
      <c r="BU4">
        <v>11.4</v>
      </c>
      <c r="BV4">
        <v>0</v>
      </c>
      <c r="BW4">
        <v>0.5</v>
      </c>
      <c r="BX4">
        <v>0.91449999999999998</v>
      </c>
      <c r="BY4">
        <v>0.6048</v>
      </c>
      <c r="BZ4">
        <v>0.9214</v>
      </c>
      <c r="CA4">
        <v>0.86319999999999997</v>
      </c>
      <c r="CB4">
        <v>3.3039000000000001</v>
      </c>
      <c r="CC4">
        <v>0.87949999999999995</v>
      </c>
      <c r="CD4">
        <v>1.67E-2</v>
      </c>
      <c r="CE4">
        <v>0.83179999999999998</v>
      </c>
      <c r="CF4">
        <v>1.9E-2</v>
      </c>
      <c r="CG4">
        <v>0.55089999999999995</v>
      </c>
      <c r="CH4">
        <v>1.4182999999999999</v>
      </c>
      <c r="CI4">
        <v>0.15079999999999999</v>
      </c>
      <c r="CJ4">
        <v>0.83630000000000004</v>
      </c>
      <c r="CK4">
        <v>0.77880000000000005</v>
      </c>
      <c r="CL4">
        <v>1.6151</v>
      </c>
      <c r="CM4">
        <v>0.85419999999999996</v>
      </c>
      <c r="CN4">
        <v>0.16389999999999999</v>
      </c>
      <c r="CO4">
        <v>0</v>
      </c>
      <c r="CP4">
        <v>0.99260000000000004</v>
      </c>
      <c r="CQ4">
        <v>0.68069999999999997</v>
      </c>
      <c r="CR4">
        <v>0</v>
      </c>
      <c r="CS4">
        <v>1.8371999999999999</v>
      </c>
      <c r="CT4">
        <v>0.32840000000000003</v>
      </c>
      <c r="CU4">
        <v>8.1745000000000001</v>
      </c>
      <c r="CV4">
        <v>0.66979999999999995</v>
      </c>
      <c r="CW4">
        <v>1</v>
      </c>
      <c r="CX4">
        <v>0</v>
      </c>
      <c r="CY4">
        <v>1</v>
      </c>
      <c r="CZ4">
        <v>0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3</v>
      </c>
      <c r="DQ4">
        <v>131</v>
      </c>
      <c r="DR4">
        <v>48</v>
      </c>
      <c r="DS4">
        <v>6.5</v>
      </c>
      <c r="DT4">
        <v>2.4</v>
      </c>
      <c r="DU4">
        <v>1628</v>
      </c>
      <c r="DV4">
        <v>7.4209847087440004E-3</v>
      </c>
      <c r="DW4">
        <v>3.1129639000000002E-8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36047</v>
      </c>
      <c r="F5" t="s">
        <v>254</v>
      </c>
      <c r="G5">
        <v>36047120800</v>
      </c>
      <c r="H5" t="s">
        <v>961</v>
      </c>
      <c r="I5">
        <v>0.186473</v>
      </c>
      <c r="J5">
        <v>8851</v>
      </c>
      <c r="K5">
        <v>802</v>
      </c>
      <c r="L5">
        <v>3813</v>
      </c>
      <c r="M5">
        <v>40</v>
      </c>
      <c r="N5">
        <v>3157</v>
      </c>
      <c r="O5">
        <v>186</v>
      </c>
      <c r="P5">
        <v>2175</v>
      </c>
      <c r="Q5">
        <v>569</v>
      </c>
      <c r="R5">
        <v>460</v>
      </c>
      <c r="S5">
        <v>178</v>
      </c>
      <c r="T5">
        <v>17595</v>
      </c>
      <c r="U5">
        <v>2106</v>
      </c>
      <c r="V5">
        <v>902</v>
      </c>
      <c r="W5">
        <v>226</v>
      </c>
      <c r="X5">
        <v>1104</v>
      </c>
      <c r="Y5">
        <v>276</v>
      </c>
      <c r="Z5">
        <v>2245</v>
      </c>
      <c r="AA5">
        <v>495</v>
      </c>
      <c r="AB5">
        <v>1127</v>
      </c>
      <c r="AC5">
        <v>319</v>
      </c>
      <c r="AD5">
        <v>658</v>
      </c>
      <c r="AE5">
        <v>208.4</v>
      </c>
      <c r="AF5">
        <v>8718</v>
      </c>
      <c r="AG5">
        <v>806.89999999999895</v>
      </c>
      <c r="AH5">
        <v>187</v>
      </c>
      <c r="AI5">
        <v>117.599999999999</v>
      </c>
      <c r="AJ5">
        <v>1791</v>
      </c>
      <c r="AK5">
        <v>207.19999999999899</v>
      </c>
      <c r="AL5">
        <v>0</v>
      </c>
      <c r="AM5">
        <v>16</v>
      </c>
      <c r="AN5">
        <v>574</v>
      </c>
      <c r="AO5">
        <v>167.69999999999899</v>
      </c>
      <c r="AP5">
        <v>1952</v>
      </c>
      <c r="AQ5">
        <v>244</v>
      </c>
      <c r="AR5">
        <v>262</v>
      </c>
      <c r="AS5">
        <v>211</v>
      </c>
      <c r="AT5">
        <v>24.6</v>
      </c>
      <c r="AU5">
        <v>6.2</v>
      </c>
      <c r="AV5">
        <v>11.5</v>
      </c>
      <c r="AW5">
        <v>4.0999999999999996</v>
      </c>
      <c r="AX5">
        <v>17595</v>
      </c>
      <c r="AY5">
        <v>2106</v>
      </c>
      <c r="AZ5">
        <v>15.5</v>
      </c>
      <c r="BA5">
        <v>3.6</v>
      </c>
      <c r="BB5">
        <v>12.5</v>
      </c>
      <c r="BC5">
        <v>3</v>
      </c>
      <c r="BD5">
        <v>25.399999999999899</v>
      </c>
      <c r="BE5">
        <v>5.0999999999999996</v>
      </c>
      <c r="BF5">
        <v>12.8</v>
      </c>
      <c r="BG5">
        <v>3.5</v>
      </c>
      <c r="BH5">
        <v>20.8</v>
      </c>
      <c r="BI5">
        <v>6.5</v>
      </c>
      <c r="BJ5">
        <v>98.5</v>
      </c>
      <c r="BK5">
        <v>1.9</v>
      </c>
      <c r="BL5">
        <v>2.2000000000000002</v>
      </c>
      <c r="BM5">
        <v>1.4</v>
      </c>
      <c r="BN5">
        <v>47</v>
      </c>
      <c r="BO5">
        <v>5.4</v>
      </c>
      <c r="BP5">
        <v>0</v>
      </c>
      <c r="BQ5">
        <v>0.8</v>
      </c>
      <c r="BR5">
        <v>18.1999999999999</v>
      </c>
      <c r="BS5">
        <v>5.2</v>
      </c>
      <c r="BT5">
        <v>61.799999999999898</v>
      </c>
      <c r="BU5">
        <v>6.7</v>
      </c>
      <c r="BV5">
        <v>3</v>
      </c>
      <c r="BW5">
        <v>2.4</v>
      </c>
      <c r="BX5">
        <v>0.79210000000000003</v>
      </c>
      <c r="BY5">
        <v>0.8246</v>
      </c>
      <c r="BZ5">
        <v>0.8619</v>
      </c>
      <c r="CA5">
        <v>0.64749999999999996</v>
      </c>
      <c r="CB5">
        <v>3.1261999999999999</v>
      </c>
      <c r="CC5">
        <v>0.84019999999999995</v>
      </c>
      <c r="CD5">
        <v>0.3659</v>
      </c>
      <c r="CE5">
        <v>0.78520000000000001</v>
      </c>
      <c r="CF5">
        <v>0.65780000000000005</v>
      </c>
      <c r="CG5">
        <v>0.91080000000000005</v>
      </c>
      <c r="CH5">
        <v>2.7198000000000002</v>
      </c>
      <c r="CI5">
        <v>0.87909999999999999</v>
      </c>
      <c r="CJ5">
        <v>0.93969999999999998</v>
      </c>
      <c r="CK5">
        <v>0.46310000000000001</v>
      </c>
      <c r="CL5">
        <v>1.4028</v>
      </c>
      <c r="CM5">
        <v>0.70630000000000004</v>
      </c>
      <c r="CN5">
        <v>0.79610000000000003</v>
      </c>
      <c r="CO5">
        <v>0</v>
      </c>
      <c r="CP5">
        <v>0.94189999999999996</v>
      </c>
      <c r="CQ5">
        <v>0.84379999999999999</v>
      </c>
      <c r="CR5">
        <v>0.82210000000000005</v>
      </c>
      <c r="CS5">
        <v>3.4039000000000001</v>
      </c>
      <c r="CT5">
        <v>0.93940000000000001</v>
      </c>
      <c r="CU5">
        <v>10.6526999999999</v>
      </c>
      <c r="CV5">
        <v>0.92869999999999997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3</v>
      </c>
      <c r="DQ5">
        <v>691</v>
      </c>
      <c r="DR5">
        <v>264</v>
      </c>
      <c r="DS5">
        <v>7.8</v>
      </c>
      <c r="DT5">
        <v>2.9</v>
      </c>
      <c r="DU5">
        <v>4099</v>
      </c>
      <c r="DV5">
        <v>1.2491002761898001E-2</v>
      </c>
      <c r="DW5">
        <v>1.62849029E-7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36047</v>
      </c>
      <c r="F6" t="s">
        <v>254</v>
      </c>
      <c r="G6">
        <v>36047122000</v>
      </c>
      <c r="H6" t="s">
        <v>958</v>
      </c>
      <c r="I6">
        <v>0.4185295</v>
      </c>
      <c r="J6">
        <v>5903</v>
      </c>
      <c r="K6">
        <v>595</v>
      </c>
      <c r="L6">
        <v>2366</v>
      </c>
      <c r="M6">
        <v>81</v>
      </c>
      <c r="N6">
        <v>2176</v>
      </c>
      <c r="O6">
        <v>126</v>
      </c>
      <c r="P6">
        <v>1202</v>
      </c>
      <c r="Q6">
        <v>444</v>
      </c>
      <c r="R6">
        <v>297</v>
      </c>
      <c r="S6">
        <v>199</v>
      </c>
      <c r="T6">
        <v>26680</v>
      </c>
      <c r="U6">
        <v>7310</v>
      </c>
      <c r="V6">
        <v>414</v>
      </c>
      <c r="W6">
        <v>180</v>
      </c>
      <c r="X6">
        <v>297</v>
      </c>
      <c r="Y6">
        <v>128</v>
      </c>
      <c r="Z6">
        <v>1645</v>
      </c>
      <c r="AA6">
        <v>314</v>
      </c>
      <c r="AB6">
        <v>627</v>
      </c>
      <c r="AC6">
        <v>220</v>
      </c>
      <c r="AD6">
        <v>555</v>
      </c>
      <c r="AE6">
        <v>167.9</v>
      </c>
      <c r="AF6">
        <v>5903</v>
      </c>
      <c r="AG6">
        <v>595.20000000000005</v>
      </c>
      <c r="AH6">
        <v>55</v>
      </c>
      <c r="AI6">
        <v>85</v>
      </c>
      <c r="AJ6">
        <v>779</v>
      </c>
      <c r="AK6">
        <v>156.80000000000001</v>
      </c>
      <c r="AL6">
        <v>0</v>
      </c>
      <c r="AM6">
        <v>16</v>
      </c>
      <c r="AN6">
        <v>334</v>
      </c>
      <c r="AO6">
        <v>172.69999999999899</v>
      </c>
      <c r="AP6">
        <v>1013</v>
      </c>
      <c r="AQ6">
        <v>175</v>
      </c>
      <c r="AR6">
        <v>0</v>
      </c>
      <c r="AS6">
        <v>16</v>
      </c>
      <c r="AT6">
        <v>20.399999999999899</v>
      </c>
      <c r="AU6">
        <v>7.8</v>
      </c>
      <c r="AV6">
        <v>9.6999999999999904</v>
      </c>
      <c r="AW6">
        <v>6.1</v>
      </c>
      <c r="AX6">
        <v>26680</v>
      </c>
      <c r="AY6">
        <v>7310</v>
      </c>
      <c r="AZ6">
        <v>10.9</v>
      </c>
      <c r="BA6">
        <v>4.5</v>
      </c>
      <c r="BB6">
        <v>5</v>
      </c>
      <c r="BC6">
        <v>2.2000000000000002</v>
      </c>
      <c r="BD6">
        <v>27.899999999999899</v>
      </c>
      <c r="BE6">
        <v>4.5</v>
      </c>
      <c r="BF6">
        <v>10.6</v>
      </c>
      <c r="BG6">
        <v>3.6</v>
      </c>
      <c r="BH6">
        <v>25.5</v>
      </c>
      <c r="BI6">
        <v>7.6</v>
      </c>
      <c r="BJ6">
        <v>100</v>
      </c>
      <c r="BK6">
        <v>0.3</v>
      </c>
      <c r="BL6">
        <v>1</v>
      </c>
      <c r="BM6">
        <v>1.6</v>
      </c>
      <c r="BN6">
        <v>32.899999999999899</v>
      </c>
      <c r="BO6">
        <v>6.5</v>
      </c>
      <c r="BP6">
        <v>0</v>
      </c>
      <c r="BQ6">
        <v>1.3</v>
      </c>
      <c r="BR6">
        <v>15.3</v>
      </c>
      <c r="BS6">
        <v>7.9</v>
      </c>
      <c r="BT6">
        <v>46.6</v>
      </c>
      <c r="BU6">
        <v>8</v>
      </c>
      <c r="BV6">
        <v>0</v>
      </c>
      <c r="BW6">
        <v>0.3</v>
      </c>
      <c r="BX6">
        <v>0.72250000000000003</v>
      </c>
      <c r="BY6">
        <v>0.72860000000000003</v>
      </c>
      <c r="BZ6">
        <v>0.57140000000000002</v>
      </c>
      <c r="CA6">
        <v>0.4738</v>
      </c>
      <c r="CB6">
        <v>2.4964</v>
      </c>
      <c r="CC6">
        <v>0.66339999999999999</v>
      </c>
      <c r="CD6">
        <v>3.3599999999999998E-2</v>
      </c>
      <c r="CE6">
        <v>0.88119999999999998</v>
      </c>
      <c r="CF6">
        <v>0.48559999999999998</v>
      </c>
      <c r="CG6">
        <v>0.95840000000000003</v>
      </c>
      <c r="CH6">
        <v>2.3586999999999998</v>
      </c>
      <c r="CI6">
        <v>0.7147</v>
      </c>
      <c r="CJ6">
        <v>0.99109999999999998</v>
      </c>
      <c r="CK6">
        <v>0.3105</v>
      </c>
      <c r="CL6">
        <v>1.3017000000000001</v>
      </c>
      <c r="CM6">
        <v>0.64459999999999995</v>
      </c>
      <c r="CN6">
        <v>0.74550000000000005</v>
      </c>
      <c r="CO6">
        <v>0</v>
      </c>
      <c r="CP6">
        <v>0.91249999999999998</v>
      </c>
      <c r="CQ6">
        <v>0.73950000000000005</v>
      </c>
      <c r="CR6">
        <v>0</v>
      </c>
      <c r="CS6">
        <v>2.3974000000000002</v>
      </c>
      <c r="CT6">
        <v>0.57310000000000005</v>
      </c>
      <c r="CU6">
        <v>8.5541999999999998</v>
      </c>
      <c r="CV6">
        <v>0.72240000000000004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0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1</v>
      </c>
      <c r="DP6">
        <v>3</v>
      </c>
      <c r="DQ6">
        <v>291</v>
      </c>
      <c r="DR6">
        <v>141</v>
      </c>
      <c r="DS6">
        <v>4.9000000000000004</v>
      </c>
      <c r="DT6">
        <v>2.2999999999999998</v>
      </c>
      <c r="DU6">
        <v>3266</v>
      </c>
      <c r="DV6">
        <v>2.6751556110363998E-2</v>
      </c>
      <c r="DW6">
        <v>1.9687011799999999E-7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36081004001</v>
      </c>
      <c r="H7" t="s">
        <v>1923</v>
      </c>
      <c r="I7">
        <v>6.7294499999999993E-2</v>
      </c>
      <c r="J7">
        <v>2267</v>
      </c>
      <c r="K7">
        <v>236</v>
      </c>
      <c r="L7">
        <v>715</v>
      </c>
      <c r="M7">
        <v>36</v>
      </c>
      <c r="N7">
        <v>653</v>
      </c>
      <c r="O7">
        <v>48</v>
      </c>
      <c r="P7">
        <v>350</v>
      </c>
      <c r="Q7">
        <v>120</v>
      </c>
      <c r="R7">
        <v>90</v>
      </c>
      <c r="S7">
        <v>43</v>
      </c>
      <c r="T7">
        <v>20458</v>
      </c>
      <c r="U7">
        <v>2093</v>
      </c>
      <c r="V7">
        <v>480</v>
      </c>
      <c r="W7">
        <v>154</v>
      </c>
      <c r="X7">
        <v>255</v>
      </c>
      <c r="Y7">
        <v>84</v>
      </c>
      <c r="Z7">
        <v>507</v>
      </c>
      <c r="AA7">
        <v>124</v>
      </c>
      <c r="AB7">
        <v>247</v>
      </c>
      <c r="AC7">
        <v>93</v>
      </c>
      <c r="AD7">
        <v>110</v>
      </c>
      <c r="AE7">
        <v>49</v>
      </c>
      <c r="AF7">
        <v>1796</v>
      </c>
      <c r="AG7">
        <v>272.89999999999901</v>
      </c>
      <c r="AH7">
        <v>327</v>
      </c>
      <c r="AI7">
        <v>121</v>
      </c>
      <c r="AJ7">
        <v>54</v>
      </c>
      <c r="AK7">
        <v>26.399999999999899</v>
      </c>
      <c r="AL7">
        <v>0</v>
      </c>
      <c r="AM7">
        <v>11</v>
      </c>
      <c r="AN7">
        <v>40</v>
      </c>
      <c r="AO7">
        <v>30.1</v>
      </c>
      <c r="AP7">
        <v>173</v>
      </c>
      <c r="AQ7">
        <v>62</v>
      </c>
      <c r="AR7">
        <v>22</v>
      </c>
      <c r="AS7">
        <v>31</v>
      </c>
      <c r="AT7">
        <v>15.4</v>
      </c>
      <c r="AU7">
        <v>5.2</v>
      </c>
      <c r="AV7">
        <v>8</v>
      </c>
      <c r="AW7">
        <v>3.5</v>
      </c>
      <c r="AX7">
        <v>20458</v>
      </c>
      <c r="AY7">
        <v>2093</v>
      </c>
      <c r="AZ7">
        <v>30.6</v>
      </c>
      <c r="BA7">
        <v>8.1</v>
      </c>
      <c r="BB7">
        <v>11.1999999999999</v>
      </c>
      <c r="BC7">
        <v>3.5</v>
      </c>
      <c r="BD7">
        <v>22.399999999999899</v>
      </c>
      <c r="BE7">
        <v>4.9000000000000004</v>
      </c>
      <c r="BF7">
        <v>10.9</v>
      </c>
      <c r="BG7">
        <v>3.9</v>
      </c>
      <c r="BH7">
        <v>16.8</v>
      </c>
      <c r="BI7">
        <v>7.4</v>
      </c>
      <c r="BJ7">
        <v>79.2</v>
      </c>
      <c r="BK7">
        <v>8.8000000000000007</v>
      </c>
      <c r="BL7">
        <v>15.3</v>
      </c>
      <c r="BM7">
        <v>5.4</v>
      </c>
      <c r="BN7">
        <v>7.6</v>
      </c>
      <c r="BO7">
        <v>3.7</v>
      </c>
      <c r="BP7">
        <v>0</v>
      </c>
      <c r="BQ7">
        <v>4.0999999999999996</v>
      </c>
      <c r="BR7">
        <v>6.1</v>
      </c>
      <c r="BS7">
        <v>4.5999999999999996</v>
      </c>
      <c r="BT7">
        <v>26.5</v>
      </c>
      <c r="BU7">
        <v>9</v>
      </c>
      <c r="BV7">
        <v>1</v>
      </c>
      <c r="BW7">
        <v>1.4</v>
      </c>
      <c r="BX7">
        <v>0.60970000000000002</v>
      </c>
      <c r="BY7">
        <v>0.6048</v>
      </c>
      <c r="BZ7">
        <v>0.78480000000000005</v>
      </c>
      <c r="CA7">
        <v>0.8982</v>
      </c>
      <c r="CB7">
        <v>2.8975</v>
      </c>
      <c r="CC7">
        <v>0.77990000000000004</v>
      </c>
      <c r="CD7">
        <v>0.28460000000000002</v>
      </c>
      <c r="CE7">
        <v>0.59119999999999995</v>
      </c>
      <c r="CF7">
        <v>0.51200000000000001</v>
      </c>
      <c r="CG7">
        <v>0.84719999999999995</v>
      </c>
      <c r="CH7">
        <v>2.2349999999999999</v>
      </c>
      <c r="CI7">
        <v>0.64459999999999995</v>
      </c>
      <c r="CJ7">
        <v>0.74750000000000005</v>
      </c>
      <c r="CK7">
        <v>0.84660000000000002</v>
      </c>
      <c r="CL7">
        <v>1.5941000000000001</v>
      </c>
      <c r="CM7">
        <v>0.83809999999999996</v>
      </c>
      <c r="CN7">
        <v>0.49669999999999997</v>
      </c>
      <c r="CO7">
        <v>0</v>
      </c>
      <c r="CP7">
        <v>0.6946</v>
      </c>
      <c r="CQ7">
        <v>0.60360000000000003</v>
      </c>
      <c r="CR7">
        <v>0.69979999999999998</v>
      </c>
      <c r="CS7">
        <v>2.4946000000000002</v>
      </c>
      <c r="CT7">
        <v>0.62160000000000004</v>
      </c>
      <c r="CU7">
        <v>9.2212999999999905</v>
      </c>
      <c r="CV7">
        <v>0.80659999999999998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194</v>
      </c>
      <c r="DR7">
        <v>106</v>
      </c>
      <c r="DS7">
        <v>8.6</v>
      </c>
      <c r="DT7">
        <v>4.5999999999999996</v>
      </c>
      <c r="DU7">
        <v>1527</v>
      </c>
      <c r="DV7">
        <v>8.4726899743729992E-3</v>
      </c>
      <c r="DW7">
        <v>7.1198359999999996E-8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36081004002</v>
      </c>
      <c r="H8" t="s">
        <v>1922</v>
      </c>
      <c r="I8">
        <v>4.9957399999999999E-2</v>
      </c>
      <c r="J8">
        <v>1639</v>
      </c>
      <c r="K8">
        <v>212</v>
      </c>
      <c r="L8">
        <v>419</v>
      </c>
      <c r="M8">
        <v>35</v>
      </c>
      <c r="N8">
        <v>388</v>
      </c>
      <c r="O8">
        <v>42</v>
      </c>
      <c r="P8">
        <v>381</v>
      </c>
      <c r="Q8">
        <v>158</v>
      </c>
      <c r="R8">
        <v>83</v>
      </c>
      <c r="S8">
        <v>43</v>
      </c>
      <c r="T8">
        <v>21648</v>
      </c>
      <c r="U8">
        <v>4551</v>
      </c>
      <c r="V8">
        <v>281</v>
      </c>
      <c r="W8">
        <v>91</v>
      </c>
      <c r="X8">
        <v>98</v>
      </c>
      <c r="Y8">
        <v>42</v>
      </c>
      <c r="Z8">
        <v>327</v>
      </c>
      <c r="AA8">
        <v>104</v>
      </c>
      <c r="AB8">
        <v>126</v>
      </c>
      <c r="AC8">
        <v>68</v>
      </c>
      <c r="AD8">
        <v>30</v>
      </c>
      <c r="AE8">
        <v>29</v>
      </c>
      <c r="AF8">
        <v>1499</v>
      </c>
      <c r="AG8">
        <v>225.599999999999</v>
      </c>
      <c r="AH8">
        <v>241</v>
      </c>
      <c r="AI8">
        <v>114.2</v>
      </c>
      <c r="AJ8">
        <v>124</v>
      </c>
      <c r="AK8">
        <v>37.6</v>
      </c>
      <c r="AL8">
        <v>0</v>
      </c>
      <c r="AM8">
        <v>11</v>
      </c>
      <c r="AN8">
        <v>75</v>
      </c>
      <c r="AO8">
        <v>36.399999999999899</v>
      </c>
      <c r="AP8">
        <v>151</v>
      </c>
      <c r="AQ8">
        <v>45</v>
      </c>
      <c r="AR8">
        <v>0</v>
      </c>
      <c r="AS8">
        <v>11</v>
      </c>
      <c r="AT8">
        <v>23.399999999999899</v>
      </c>
      <c r="AU8">
        <v>8.9</v>
      </c>
      <c r="AV8">
        <v>8.8000000000000007</v>
      </c>
      <c r="AW8">
        <v>4.5</v>
      </c>
      <c r="AX8">
        <v>21648</v>
      </c>
      <c r="AY8">
        <v>4551</v>
      </c>
      <c r="AZ8">
        <v>27.1</v>
      </c>
      <c r="BA8">
        <v>8.3000000000000007</v>
      </c>
      <c r="BB8">
        <v>6</v>
      </c>
      <c r="BC8">
        <v>2.8</v>
      </c>
      <c r="BD8">
        <v>20</v>
      </c>
      <c r="BE8">
        <v>5.8</v>
      </c>
      <c r="BF8">
        <v>7.7</v>
      </c>
      <c r="BG8">
        <v>4.3</v>
      </c>
      <c r="BH8">
        <v>7.7</v>
      </c>
      <c r="BI8">
        <v>7.4</v>
      </c>
      <c r="BJ8">
        <v>91.5</v>
      </c>
      <c r="BK8">
        <v>7</v>
      </c>
      <c r="BL8">
        <v>15.1999999999999</v>
      </c>
      <c r="BM8">
        <v>6.9</v>
      </c>
      <c r="BN8">
        <v>29.6</v>
      </c>
      <c r="BO8">
        <v>8.6</v>
      </c>
      <c r="BP8">
        <v>0</v>
      </c>
      <c r="BQ8">
        <v>6.9</v>
      </c>
      <c r="BR8">
        <v>19.3</v>
      </c>
      <c r="BS8">
        <v>9.1</v>
      </c>
      <c r="BT8">
        <v>38.899999999999899</v>
      </c>
      <c r="BU8">
        <v>10.5</v>
      </c>
      <c r="BV8">
        <v>0</v>
      </c>
      <c r="BW8">
        <v>0.7</v>
      </c>
      <c r="BX8">
        <v>0.77249999999999996</v>
      </c>
      <c r="BY8">
        <v>0.67310000000000003</v>
      </c>
      <c r="BZ8">
        <v>0.74970000000000003</v>
      </c>
      <c r="CA8">
        <v>0.85660000000000003</v>
      </c>
      <c r="CB8">
        <v>3.052</v>
      </c>
      <c r="CC8">
        <v>0.8226</v>
      </c>
      <c r="CD8">
        <v>5.0200000000000002E-2</v>
      </c>
      <c r="CE8">
        <v>0.39019999999999999</v>
      </c>
      <c r="CF8">
        <v>0.20749999999999999</v>
      </c>
      <c r="CG8">
        <v>0.50660000000000005</v>
      </c>
      <c r="CH8">
        <v>1.1546000000000001</v>
      </c>
      <c r="CI8">
        <v>8.5599999999999996E-2</v>
      </c>
      <c r="CJ8">
        <v>0.82989999999999997</v>
      </c>
      <c r="CK8">
        <v>0.84470000000000001</v>
      </c>
      <c r="CL8">
        <v>1.6746000000000001</v>
      </c>
      <c r="CM8">
        <v>0.89249999999999996</v>
      </c>
      <c r="CN8">
        <v>0.73250000000000004</v>
      </c>
      <c r="CO8">
        <v>0</v>
      </c>
      <c r="CP8">
        <v>0.95220000000000005</v>
      </c>
      <c r="CQ8">
        <v>0.6946</v>
      </c>
      <c r="CR8">
        <v>0</v>
      </c>
      <c r="CS8">
        <v>2.3793000000000002</v>
      </c>
      <c r="CT8">
        <v>0.5645</v>
      </c>
      <c r="CU8">
        <v>8.2605000000000004</v>
      </c>
      <c r="CV8">
        <v>0.68240000000000001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1</v>
      </c>
      <c r="DQ8">
        <v>222</v>
      </c>
      <c r="DR8">
        <v>97</v>
      </c>
      <c r="DS8">
        <v>13.5</v>
      </c>
      <c r="DT8">
        <v>5.5</v>
      </c>
      <c r="DU8">
        <v>1806</v>
      </c>
      <c r="DV8">
        <v>1.9203698885618001E-2</v>
      </c>
      <c r="DW8">
        <v>1.3710789617999999E-5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36081004401</v>
      </c>
      <c r="H9" t="s">
        <v>951</v>
      </c>
      <c r="I9">
        <v>0.1007147</v>
      </c>
      <c r="J9">
        <v>3872</v>
      </c>
      <c r="K9">
        <v>308</v>
      </c>
      <c r="L9">
        <v>1009</v>
      </c>
      <c r="M9">
        <v>33</v>
      </c>
      <c r="N9">
        <v>941</v>
      </c>
      <c r="O9">
        <v>41</v>
      </c>
      <c r="P9">
        <v>1107</v>
      </c>
      <c r="Q9">
        <v>251</v>
      </c>
      <c r="R9">
        <v>150</v>
      </c>
      <c r="S9">
        <v>53</v>
      </c>
      <c r="T9">
        <v>17897</v>
      </c>
      <c r="U9">
        <v>2048</v>
      </c>
      <c r="V9">
        <v>735</v>
      </c>
      <c r="W9">
        <v>133</v>
      </c>
      <c r="X9">
        <v>387</v>
      </c>
      <c r="Y9">
        <v>104</v>
      </c>
      <c r="Z9">
        <v>991</v>
      </c>
      <c r="AA9">
        <v>159</v>
      </c>
      <c r="AB9">
        <v>397</v>
      </c>
      <c r="AC9">
        <v>93</v>
      </c>
      <c r="AD9">
        <v>72</v>
      </c>
      <c r="AE9">
        <v>40.6</v>
      </c>
      <c r="AF9">
        <v>3473</v>
      </c>
      <c r="AG9">
        <v>338.69999999999902</v>
      </c>
      <c r="AH9">
        <v>705</v>
      </c>
      <c r="AI9">
        <v>166.8</v>
      </c>
      <c r="AJ9">
        <v>14</v>
      </c>
      <c r="AK9">
        <v>22</v>
      </c>
      <c r="AL9">
        <v>4</v>
      </c>
      <c r="AM9">
        <v>7</v>
      </c>
      <c r="AN9">
        <v>136</v>
      </c>
      <c r="AO9">
        <v>45.7</v>
      </c>
      <c r="AP9">
        <v>224</v>
      </c>
      <c r="AQ9">
        <v>50</v>
      </c>
      <c r="AR9">
        <v>0</v>
      </c>
      <c r="AS9">
        <v>11</v>
      </c>
      <c r="AT9">
        <v>28.6</v>
      </c>
      <c r="AU9">
        <v>6.1</v>
      </c>
      <c r="AV9">
        <v>9</v>
      </c>
      <c r="AW9">
        <v>3</v>
      </c>
      <c r="AX9">
        <v>17897</v>
      </c>
      <c r="AY9">
        <v>2048</v>
      </c>
      <c r="AZ9">
        <v>30.1</v>
      </c>
      <c r="BA9">
        <v>4.5</v>
      </c>
      <c r="BB9">
        <v>10</v>
      </c>
      <c r="BC9">
        <v>2.8</v>
      </c>
      <c r="BD9">
        <v>25.6</v>
      </c>
      <c r="BE9">
        <v>3.6</v>
      </c>
      <c r="BF9">
        <v>10.3</v>
      </c>
      <c r="BG9">
        <v>2.4</v>
      </c>
      <c r="BH9">
        <v>7.7</v>
      </c>
      <c r="BI9">
        <v>4.3</v>
      </c>
      <c r="BJ9">
        <v>89.7</v>
      </c>
      <c r="BK9">
        <v>5.0999999999999996</v>
      </c>
      <c r="BL9">
        <v>19.600000000000001</v>
      </c>
      <c r="BM9">
        <v>4.3</v>
      </c>
      <c r="BN9">
        <v>1.4</v>
      </c>
      <c r="BO9">
        <v>2.2000000000000002</v>
      </c>
      <c r="BP9">
        <v>0.4</v>
      </c>
      <c r="BQ9">
        <v>0.7</v>
      </c>
      <c r="BR9">
        <v>14.5</v>
      </c>
      <c r="BS9">
        <v>4.8</v>
      </c>
      <c r="BT9">
        <v>23.8</v>
      </c>
      <c r="BU9">
        <v>5.3</v>
      </c>
      <c r="BV9">
        <v>0</v>
      </c>
      <c r="BW9">
        <v>0.3</v>
      </c>
      <c r="BX9">
        <v>0.84009999999999996</v>
      </c>
      <c r="BY9">
        <v>0.68430000000000002</v>
      </c>
      <c r="BZ9">
        <v>0.85699999999999998</v>
      </c>
      <c r="CA9">
        <v>0.89249999999999996</v>
      </c>
      <c r="CB9">
        <v>3.2738</v>
      </c>
      <c r="CC9">
        <v>0.87309999999999999</v>
      </c>
      <c r="CD9">
        <v>0.2127</v>
      </c>
      <c r="CE9">
        <v>0.79490000000000005</v>
      </c>
      <c r="CF9">
        <v>0.46560000000000001</v>
      </c>
      <c r="CG9">
        <v>0.50229999999999997</v>
      </c>
      <c r="CH9">
        <v>1.9754</v>
      </c>
      <c r="CI9">
        <v>0.4703</v>
      </c>
      <c r="CJ9">
        <v>0.81320000000000003</v>
      </c>
      <c r="CK9">
        <v>0.89949999999999997</v>
      </c>
      <c r="CL9">
        <v>1.7126999999999999</v>
      </c>
      <c r="CM9">
        <v>0.91390000000000005</v>
      </c>
      <c r="CN9">
        <v>0.27589999999999998</v>
      </c>
      <c r="CO9">
        <v>0.68510000000000004</v>
      </c>
      <c r="CP9">
        <v>0.89970000000000006</v>
      </c>
      <c r="CQ9">
        <v>0.5806</v>
      </c>
      <c r="CR9">
        <v>0</v>
      </c>
      <c r="CS9">
        <v>2.4413999999999998</v>
      </c>
      <c r="CT9">
        <v>0.59240000000000004</v>
      </c>
      <c r="CU9">
        <v>9.4033999999999995</v>
      </c>
      <c r="CV9">
        <v>0.82609999999999995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402</v>
      </c>
      <c r="DR9">
        <v>126</v>
      </c>
      <c r="DS9">
        <v>10.4</v>
      </c>
      <c r="DT9">
        <v>3.2</v>
      </c>
      <c r="DU9">
        <v>1475</v>
      </c>
      <c r="DV9">
        <v>2.1357931719228E-2</v>
      </c>
      <c r="DW9">
        <v>2.4087772349E-5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36081005000</v>
      </c>
      <c r="H10" t="s">
        <v>2280</v>
      </c>
      <c r="I10">
        <v>5.96304E-2</v>
      </c>
      <c r="J10">
        <v>62</v>
      </c>
      <c r="K10">
        <v>29</v>
      </c>
      <c r="L10">
        <v>32</v>
      </c>
      <c r="M10">
        <v>15</v>
      </c>
      <c r="N10">
        <v>32</v>
      </c>
      <c r="O10">
        <v>15</v>
      </c>
      <c r="P10">
        <v>26</v>
      </c>
      <c r="Q10">
        <v>32</v>
      </c>
      <c r="R10">
        <v>0</v>
      </c>
      <c r="S10">
        <v>11</v>
      </c>
      <c r="T10">
        <v>31126</v>
      </c>
      <c r="U10">
        <v>22165</v>
      </c>
      <c r="V10">
        <v>14</v>
      </c>
      <c r="W10">
        <v>17</v>
      </c>
      <c r="X10">
        <v>0</v>
      </c>
      <c r="Y10">
        <v>11</v>
      </c>
      <c r="Z10">
        <v>12</v>
      </c>
      <c r="AA10">
        <v>16</v>
      </c>
      <c r="AB10">
        <v>26</v>
      </c>
      <c r="AC10">
        <v>32</v>
      </c>
      <c r="AD10">
        <v>14</v>
      </c>
      <c r="AE10">
        <v>20.1999999999999</v>
      </c>
      <c r="AF10">
        <v>44</v>
      </c>
      <c r="AG10">
        <v>33.1</v>
      </c>
      <c r="AH10">
        <v>0</v>
      </c>
      <c r="AI10">
        <v>44</v>
      </c>
      <c r="AJ10">
        <v>0</v>
      </c>
      <c r="AK10">
        <v>15.6</v>
      </c>
      <c r="AL10">
        <v>14</v>
      </c>
      <c r="AM10">
        <v>17</v>
      </c>
      <c r="AN10">
        <v>0</v>
      </c>
      <c r="AO10">
        <v>15.6</v>
      </c>
      <c r="AP10">
        <v>14</v>
      </c>
      <c r="AQ10">
        <v>18</v>
      </c>
      <c r="AR10">
        <v>0</v>
      </c>
      <c r="AS10">
        <v>11</v>
      </c>
      <c r="AT10">
        <v>41.899999999999899</v>
      </c>
      <c r="AU10">
        <v>46.6</v>
      </c>
      <c r="AV10">
        <v>0</v>
      </c>
      <c r="AW10">
        <v>47.5</v>
      </c>
      <c r="AX10">
        <v>31126</v>
      </c>
      <c r="AY10">
        <v>22165</v>
      </c>
      <c r="AZ10">
        <v>28</v>
      </c>
      <c r="BA10">
        <v>38</v>
      </c>
      <c r="BB10">
        <v>0</v>
      </c>
      <c r="BC10">
        <v>36</v>
      </c>
      <c r="BD10">
        <v>19.399999999999899</v>
      </c>
      <c r="BE10">
        <v>24.1999999999999</v>
      </c>
      <c r="BF10">
        <v>41.899999999999899</v>
      </c>
      <c r="BG10">
        <v>46.6</v>
      </c>
      <c r="BH10">
        <v>43.799999999999898</v>
      </c>
      <c r="BI10">
        <v>59.899999999999899</v>
      </c>
      <c r="BJ10">
        <v>71</v>
      </c>
      <c r="BK10">
        <v>41.899999999999899</v>
      </c>
      <c r="BL10">
        <v>0</v>
      </c>
      <c r="BM10">
        <v>71</v>
      </c>
      <c r="BN10">
        <v>0</v>
      </c>
      <c r="BO10">
        <v>48.6</v>
      </c>
      <c r="BP10">
        <v>43.799999999999898</v>
      </c>
      <c r="BQ10">
        <v>47.6</v>
      </c>
      <c r="BR10">
        <v>0</v>
      </c>
      <c r="BS10">
        <v>48.6</v>
      </c>
      <c r="BT10">
        <v>43.799999999999898</v>
      </c>
      <c r="BU10">
        <v>51.899999999999899</v>
      </c>
      <c r="BV10">
        <v>0</v>
      </c>
      <c r="BW10">
        <v>17.6999999999999</v>
      </c>
      <c r="BX10">
        <v>0.94169999999999998</v>
      </c>
      <c r="BY10">
        <v>0</v>
      </c>
      <c r="BZ10">
        <v>0.4214</v>
      </c>
      <c r="CA10">
        <v>0.86629999999999996</v>
      </c>
      <c r="CB10">
        <v>2.2294</v>
      </c>
      <c r="CC10">
        <v>0.58160000000000001</v>
      </c>
      <c r="CD10">
        <v>0</v>
      </c>
      <c r="CE10">
        <v>0.34799999999999998</v>
      </c>
      <c r="CF10">
        <v>0.99709999999999999</v>
      </c>
      <c r="CG10">
        <v>0.99809999999999999</v>
      </c>
      <c r="CH10">
        <v>2.3433000000000002</v>
      </c>
      <c r="CI10">
        <v>0.70569999999999999</v>
      </c>
      <c r="CJ10">
        <v>0.71130000000000004</v>
      </c>
      <c r="CK10">
        <v>0</v>
      </c>
      <c r="CL10">
        <v>0.71130000000000004</v>
      </c>
      <c r="CM10">
        <v>0.34100000000000003</v>
      </c>
      <c r="CN10">
        <v>0</v>
      </c>
      <c r="CO10">
        <v>0.99880000000000002</v>
      </c>
      <c r="CP10">
        <v>0</v>
      </c>
      <c r="CQ10">
        <v>0.7248</v>
      </c>
      <c r="CR10">
        <v>0</v>
      </c>
      <c r="CS10">
        <v>1.7236</v>
      </c>
      <c r="CT10">
        <v>0.28370000000000001</v>
      </c>
      <c r="CU10">
        <v>7.0075000000000003</v>
      </c>
      <c r="CV10">
        <v>0.49480000000000002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1</v>
      </c>
      <c r="DE10">
        <v>1</v>
      </c>
      <c r="DF10">
        <v>2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4</v>
      </c>
      <c r="DQ10">
        <v>0</v>
      </c>
      <c r="DR10">
        <v>11</v>
      </c>
      <c r="DS10">
        <v>0</v>
      </c>
      <c r="DT10">
        <v>36</v>
      </c>
      <c r="DU10">
        <v>87</v>
      </c>
      <c r="DV10">
        <v>1.6250068050357998E-2</v>
      </c>
      <c r="DW10">
        <v>1.6392259315E-5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36081005200</v>
      </c>
      <c r="H11" t="s">
        <v>1921</v>
      </c>
      <c r="I11">
        <v>5.0428000000000001E-2</v>
      </c>
      <c r="J11">
        <v>2769</v>
      </c>
      <c r="K11">
        <v>291</v>
      </c>
      <c r="L11">
        <v>789</v>
      </c>
      <c r="M11">
        <v>32</v>
      </c>
      <c r="N11">
        <v>755</v>
      </c>
      <c r="O11">
        <v>37</v>
      </c>
      <c r="P11">
        <v>411</v>
      </c>
      <c r="Q11">
        <v>153</v>
      </c>
      <c r="R11">
        <v>131</v>
      </c>
      <c r="S11">
        <v>47</v>
      </c>
      <c r="T11">
        <v>21867</v>
      </c>
      <c r="U11">
        <v>2586</v>
      </c>
      <c r="V11">
        <v>467</v>
      </c>
      <c r="W11">
        <v>111</v>
      </c>
      <c r="X11">
        <v>236</v>
      </c>
      <c r="Y11">
        <v>69</v>
      </c>
      <c r="Z11">
        <v>587</v>
      </c>
      <c r="AA11">
        <v>102</v>
      </c>
      <c r="AB11">
        <v>247</v>
      </c>
      <c r="AC11">
        <v>76</v>
      </c>
      <c r="AD11">
        <v>81</v>
      </c>
      <c r="AE11">
        <v>40.299999999999898</v>
      </c>
      <c r="AF11">
        <v>2387</v>
      </c>
      <c r="AG11">
        <v>332.6</v>
      </c>
      <c r="AH11">
        <v>417</v>
      </c>
      <c r="AI11">
        <v>128.4</v>
      </c>
      <c r="AJ11">
        <v>28</v>
      </c>
      <c r="AK11">
        <v>22.8</v>
      </c>
      <c r="AL11">
        <v>8</v>
      </c>
      <c r="AM11">
        <v>13</v>
      </c>
      <c r="AN11">
        <v>99</v>
      </c>
      <c r="AO11">
        <v>46.5</v>
      </c>
      <c r="AP11">
        <v>270</v>
      </c>
      <c r="AQ11">
        <v>57</v>
      </c>
      <c r="AR11">
        <v>0</v>
      </c>
      <c r="AS11">
        <v>11</v>
      </c>
      <c r="AT11">
        <v>14.9</v>
      </c>
      <c r="AU11">
        <v>5.4</v>
      </c>
      <c r="AV11">
        <v>9.1</v>
      </c>
      <c r="AW11">
        <v>3.4</v>
      </c>
      <c r="AX11">
        <v>21867</v>
      </c>
      <c r="AY11">
        <v>2586</v>
      </c>
      <c r="AZ11">
        <v>25.6</v>
      </c>
      <c r="BA11">
        <v>4.8</v>
      </c>
      <c r="BB11">
        <v>8.5</v>
      </c>
      <c r="BC11">
        <v>2.4</v>
      </c>
      <c r="BD11">
        <v>21.1999999999999</v>
      </c>
      <c r="BE11">
        <v>2.9</v>
      </c>
      <c r="BF11">
        <v>8.9</v>
      </c>
      <c r="BG11">
        <v>2.7</v>
      </c>
      <c r="BH11">
        <v>10.6999999999999</v>
      </c>
      <c r="BI11">
        <v>5.3</v>
      </c>
      <c r="BJ11">
        <v>86.2</v>
      </c>
      <c r="BK11">
        <v>7.9</v>
      </c>
      <c r="BL11">
        <v>16.3</v>
      </c>
      <c r="BM11">
        <v>4.7</v>
      </c>
      <c r="BN11">
        <v>3.5</v>
      </c>
      <c r="BO11">
        <v>2.9</v>
      </c>
      <c r="BP11">
        <v>1</v>
      </c>
      <c r="BQ11">
        <v>1.6</v>
      </c>
      <c r="BR11">
        <v>13.1</v>
      </c>
      <c r="BS11">
        <v>6.1</v>
      </c>
      <c r="BT11">
        <v>35.799999999999898</v>
      </c>
      <c r="BU11">
        <v>7.4</v>
      </c>
      <c r="BV11">
        <v>0</v>
      </c>
      <c r="BW11">
        <v>0.4</v>
      </c>
      <c r="BX11">
        <v>0.59519999999999995</v>
      </c>
      <c r="BY11">
        <v>0.69269999999999998</v>
      </c>
      <c r="BZ11">
        <v>0.74309999999999998</v>
      </c>
      <c r="CA11">
        <v>0.83420000000000005</v>
      </c>
      <c r="CB11">
        <v>2.8652000000000002</v>
      </c>
      <c r="CC11">
        <v>0.77200000000000002</v>
      </c>
      <c r="CD11">
        <v>0.13819999999999999</v>
      </c>
      <c r="CE11">
        <v>0.4924</v>
      </c>
      <c r="CF11">
        <v>0.32029999999999997</v>
      </c>
      <c r="CG11">
        <v>0.67500000000000004</v>
      </c>
      <c r="CH11">
        <v>1.6258999999999999</v>
      </c>
      <c r="CI11">
        <v>0.24440000000000001</v>
      </c>
      <c r="CJ11">
        <v>0.78949999999999998</v>
      </c>
      <c r="CK11">
        <v>0.86</v>
      </c>
      <c r="CL11">
        <v>1.6495</v>
      </c>
      <c r="CM11">
        <v>0.87580000000000002</v>
      </c>
      <c r="CN11">
        <v>0.38240000000000002</v>
      </c>
      <c r="CO11">
        <v>0.77239999999999998</v>
      </c>
      <c r="CP11">
        <v>0.87660000000000005</v>
      </c>
      <c r="CQ11">
        <v>0.67059999999999997</v>
      </c>
      <c r="CR11">
        <v>0</v>
      </c>
      <c r="CS11">
        <v>2.7021000000000002</v>
      </c>
      <c r="CT11">
        <v>0.72230000000000005</v>
      </c>
      <c r="CU11">
        <v>8.8428000000000004</v>
      </c>
      <c r="CV11">
        <v>0.76160000000000005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417</v>
      </c>
      <c r="DR11">
        <v>144</v>
      </c>
      <c r="DS11">
        <v>15.1</v>
      </c>
      <c r="DT11">
        <v>4.9000000000000004</v>
      </c>
      <c r="DU11">
        <v>781</v>
      </c>
      <c r="DV11">
        <v>1.2233683954250001E-2</v>
      </c>
      <c r="DW11">
        <v>3.2760235999999999E-8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36081005400</v>
      </c>
      <c r="H12" t="s">
        <v>1920</v>
      </c>
      <c r="I12">
        <v>0.16082769999999999</v>
      </c>
      <c r="J12">
        <v>5200</v>
      </c>
      <c r="K12">
        <v>428</v>
      </c>
      <c r="L12">
        <v>1760</v>
      </c>
      <c r="M12">
        <v>62</v>
      </c>
      <c r="N12">
        <v>1623</v>
      </c>
      <c r="O12">
        <v>91</v>
      </c>
      <c r="P12">
        <v>884</v>
      </c>
      <c r="Q12">
        <v>308</v>
      </c>
      <c r="R12">
        <v>280</v>
      </c>
      <c r="S12">
        <v>102</v>
      </c>
      <c r="T12">
        <v>24035</v>
      </c>
      <c r="U12">
        <v>2873</v>
      </c>
      <c r="V12">
        <v>714</v>
      </c>
      <c r="W12">
        <v>167</v>
      </c>
      <c r="X12">
        <v>494</v>
      </c>
      <c r="Y12">
        <v>122</v>
      </c>
      <c r="Z12">
        <v>1150</v>
      </c>
      <c r="AA12">
        <v>237</v>
      </c>
      <c r="AB12">
        <v>577</v>
      </c>
      <c r="AC12">
        <v>168</v>
      </c>
      <c r="AD12">
        <v>101</v>
      </c>
      <c r="AE12">
        <v>62.2</v>
      </c>
      <c r="AF12">
        <v>4012</v>
      </c>
      <c r="AG12">
        <v>542.29999999999905</v>
      </c>
      <c r="AH12">
        <v>601</v>
      </c>
      <c r="AI12">
        <v>201.5</v>
      </c>
      <c r="AJ12">
        <v>10</v>
      </c>
      <c r="AK12">
        <v>21.899999999999899</v>
      </c>
      <c r="AL12">
        <v>0</v>
      </c>
      <c r="AM12">
        <v>16</v>
      </c>
      <c r="AN12">
        <v>96</v>
      </c>
      <c r="AO12">
        <v>64.799999999999898</v>
      </c>
      <c r="AP12">
        <v>429</v>
      </c>
      <c r="AQ12">
        <v>104</v>
      </c>
      <c r="AR12">
        <v>5</v>
      </c>
      <c r="AS12">
        <v>8</v>
      </c>
      <c r="AT12">
        <v>17</v>
      </c>
      <c r="AU12">
        <v>5.8</v>
      </c>
      <c r="AV12">
        <v>9.8000000000000007</v>
      </c>
      <c r="AW12">
        <v>3.5</v>
      </c>
      <c r="AX12">
        <v>24035</v>
      </c>
      <c r="AY12">
        <v>2873</v>
      </c>
      <c r="AZ12">
        <v>20.1999999999999</v>
      </c>
      <c r="BA12">
        <v>4.5</v>
      </c>
      <c r="BB12">
        <v>9.5</v>
      </c>
      <c r="BC12">
        <v>2.5</v>
      </c>
      <c r="BD12">
        <v>22.1</v>
      </c>
      <c r="BE12">
        <v>4.2</v>
      </c>
      <c r="BF12">
        <v>11.1</v>
      </c>
      <c r="BG12">
        <v>3.3</v>
      </c>
      <c r="BH12">
        <v>6.2</v>
      </c>
      <c r="BI12">
        <v>3.8</v>
      </c>
      <c r="BJ12">
        <v>77.2</v>
      </c>
      <c r="BK12">
        <v>8.3000000000000007</v>
      </c>
      <c r="BL12">
        <v>12.4</v>
      </c>
      <c r="BM12">
        <v>4</v>
      </c>
      <c r="BN12">
        <v>0.6</v>
      </c>
      <c r="BO12">
        <v>1.2</v>
      </c>
      <c r="BP12">
        <v>0</v>
      </c>
      <c r="BQ12">
        <v>1.7</v>
      </c>
      <c r="BR12">
        <v>5.9</v>
      </c>
      <c r="BS12">
        <v>4</v>
      </c>
      <c r="BT12">
        <v>26.399999999999899</v>
      </c>
      <c r="BU12">
        <v>6.2</v>
      </c>
      <c r="BV12">
        <v>0.1</v>
      </c>
      <c r="BW12">
        <v>0.2</v>
      </c>
      <c r="BX12">
        <v>0.65269999999999995</v>
      </c>
      <c r="BY12">
        <v>0.73360000000000003</v>
      </c>
      <c r="BZ12">
        <v>0.66469999999999996</v>
      </c>
      <c r="CA12">
        <v>0.75529999999999997</v>
      </c>
      <c r="CB12">
        <v>2.8062</v>
      </c>
      <c r="CC12">
        <v>0.75529999999999997</v>
      </c>
      <c r="CD12">
        <v>0.18859999999999999</v>
      </c>
      <c r="CE12">
        <v>0.57040000000000002</v>
      </c>
      <c r="CF12">
        <v>0.53239999999999998</v>
      </c>
      <c r="CG12">
        <v>0.39739999999999998</v>
      </c>
      <c r="CH12">
        <v>1.6889000000000001</v>
      </c>
      <c r="CI12">
        <v>0.2762</v>
      </c>
      <c r="CJ12">
        <v>0.73660000000000003</v>
      </c>
      <c r="CK12">
        <v>0.80069999999999997</v>
      </c>
      <c r="CL12">
        <v>1.5373000000000001</v>
      </c>
      <c r="CM12">
        <v>0.79920000000000002</v>
      </c>
      <c r="CN12">
        <v>0.19320000000000001</v>
      </c>
      <c r="CO12">
        <v>0</v>
      </c>
      <c r="CP12">
        <v>0.68430000000000002</v>
      </c>
      <c r="CQ12">
        <v>0.60170000000000001</v>
      </c>
      <c r="CR12">
        <v>0.32719999999999999</v>
      </c>
      <c r="CS12">
        <v>1.8064</v>
      </c>
      <c r="CT12">
        <v>0.31780000000000003</v>
      </c>
      <c r="CU12">
        <v>7.8388</v>
      </c>
      <c r="CV12">
        <v>0.62380000000000002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403</v>
      </c>
      <c r="DR12">
        <v>159</v>
      </c>
      <c r="DS12">
        <v>7.8</v>
      </c>
      <c r="DT12">
        <v>3</v>
      </c>
      <c r="DU12">
        <v>3722</v>
      </c>
      <c r="DV12">
        <v>2.7234757379641001E-2</v>
      </c>
      <c r="DW12">
        <v>4.0783891246000001E-5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36081005800</v>
      </c>
      <c r="H13" t="s">
        <v>2279</v>
      </c>
      <c r="I13">
        <v>0.227962</v>
      </c>
      <c r="J13">
        <v>5921</v>
      </c>
      <c r="K13">
        <v>556</v>
      </c>
      <c r="L13">
        <v>2098</v>
      </c>
      <c r="M13">
        <v>56</v>
      </c>
      <c r="N13">
        <v>1930</v>
      </c>
      <c r="O13">
        <v>99</v>
      </c>
      <c r="P13">
        <v>810</v>
      </c>
      <c r="Q13">
        <v>454</v>
      </c>
      <c r="R13">
        <v>308</v>
      </c>
      <c r="S13">
        <v>113</v>
      </c>
      <c r="T13">
        <v>29798</v>
      </c>
      <c r="U13">
        <v>4407</v>
      </c>
      <c r="V13">
        <v>747</v>
      </c>
      <c r="W13">
        <v>238</v>
      </c>
      <c r="X13">
        <v>910</v>
      </c>
      <c r="Y13">
        <v>187</v>
      </c>
      <c r="Z13">
        <v>1159</v>
      </c>
      <c r="AA13">
        <v>251</v>
      </c>
      <c r="AB13">
        <v>678</v>
      </c>
      <c r="AC13">
        <v>151</v>
      </c>
      <c r="AD13">
        <v>225</v>
      </c>
      <c r="AE13">
        <v>104.9</v>
      </c>
      <c r="AF13">
        <v>4301</v>
      </c>
      <c r="AG13">
        <v>646</v>
      </c>
      <c r="AH13">
        <v>529</v>
      </c>
      <c r="AI13">
        <v>184.5</v>
      </c>
      <c r="AJ13">
        <v>72</v>
      </c>
      <c r="AK13">
        <v>48.399999999999899</v>
      </c>
      <c r="AL13">
        <v>0</v>
      </c>
      <c r="AM13">
        <v>16</v>
      </c>
      <c r="AN13">
        <v>53</v>
      </c>
      <c r="AO13">
        <v>48.799999999999898</v>
      </c>
      <c r="AP13">
        <v>334</v>
      </c>
      <c r="AQ13">
        <v>102</v>
      </c>
      <c r="AR13">
        <v>5</v>
      </c>
      <c r="AS13">
        <v>3</v>
      </c>
      <c r="AT13">
        <v>13.6999999999999</v>
      </c>
      <c r="AU13">
        <v>7.2</v>
      </c>
      <c r="AV13">
        <v>10.4</v>
      </c>
      <c r="AW13">
        <v>3.4</v>
      </c>
      <c r="AX13">
        <v>29798</v>
      </c>
      <c r="AY13">
        <v>4407</v>
      </c>
      <c r="AZ13">
        <v>17.8</v>
      </c>
      <c r="BA13">
        <v>5.0999999999999996</v>
      </c>
      <c r="BB13">
        <v>15.4</v>
      </c>
      <c r="BC13">
        <v>3.5</v>
      </c>
      <c r="BD13">
        <v>19.600000000000001</v>
      </c>
      <c r="BE13">
        <v>3.8</v>
      </c>
      <c r="BF13">
        <v>11.5</v>
      </c>
      <c r="BG13">
        <v>2.5</v>
      </c>
      <c r="BH13">
        <v>11.6999999999999</v>
      </c>
      <c r="BI13">
        <v>5.4</v>
      </c>
      <c r="BJ13">
        <v>72.599999999999895</v>
      </c>
      <c r="BK13">
        <v>8.5</v>
      </c>
      <c r="BL13">
        <v>9.3000000000000007</v>
      </c>
      <c r="BM13">
        <v>3.1</v>
      </c>
      <c r="BN13">
        <v>3.4</v>
      </c>
      <c r="BO13">
        <v>2.2999999999999998</v>
      </c>
      <c r="BP13">
        <v>0</v>
      </c>
      <c r="BQ13">
        <v>1.4</v>
      </c>
      <c r="BR13">
        <v>2.7</v>
      </c>
      <c r="BS13">
        <v>2.5</v>
      </c>
      <c r="BT13">
        <v>17.3</v>
      </c>
      <c r="BU13">
        <v>5.4</v>
      </c>
      <c r="BV13">
        <v>0.1</v>
      </c>
      <c r="BW13">
        <v>0.1</v>
      </c>
      <c r="BX13">
        <v>0.55810000000000004</v>
      </c>
      <c r="BY13">
        <v>0.77139999999999997</v>
      </c>
      <c r="BZ13">
        <v>0.46429999999999999</v>
      </c>
      <c r="CA13">
        <v>0.7077</v>
      </c>
      <c r="CB13">
        <v>2.5013999999999998</v>
      </c>
      <c r="CC13">
        <v>0.66520000000000001</v>
      </c>
      <c r="CD13">
        <v>0.55989999999999995</v>
      </c>
      <c r="CE13">
        <v>0.36409999999999998</v>
      </c>
      <c r="CF13">
        <v>0.56499999999999995</v>
      </c>
      <c r="CG13">
        <v>0.71</v>
      </c>
      <c r="CH13">
        <v>2.1989999999999998</v>
      </c>
      <c r="CI13">
        <v>0.62250000000000005</v>
      </c>
      <c r="CJ13">
        <v>0.71830000000000005</v>
      </c>
      <c r="CK13">
        <v>0.74380000000000002</v>
      </c>
      <c r="CL13">
        <v>1.4621</v>
      </c>
      <c r="CM13">
        <v>0.74750000000000005</v>
      </c>
      <c r="CN13">
        <v>0.37659999999999999</v>
      </c>
      <c r="CO13">
        <v>0</v>
      </c>
      <c r="CP13">
        <v>0.49340000000000001</v>
      </c>
      <c r="CQ13">
        <v>0.51600000000000001</v>
      </c>
      <c r="CR13">
        <v>0.32190000000000002</v>
      </c>
      <c r="CS13">
        <v>1.708</v>
      </c>
      <c r="CT13">
        <v>0.27560000000000001</v>
      </c>
      <c r="CU13">
        <v>7.8704999999999998</v>
      </c>
      <c r="CV13">
        <v>0.62690000000000001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532</v>
      </c>
      <c r="DR13">
        <v>189</v>
      </c>
      <c r="DS13">
        <v>9</v>
      </c>
      <c r="DT13">
        <v>3.2</v>
      </c>
      <c r="DU13">
        <v>3914</v>
      </c>
      <c r="DV13">
        <v>3.8823024247575E-2</v>
      </c>
      <c r="DW13">
        <v>6.2744406727000001E-5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36081006201</v>
      </c>
      <c r="H14" t="s">
        <v>2278</v>
      </c>
      <c r="I14">
        <v>0.1555636</v>
      </c>
      <c r="J14">
        <v>6202</v>
      </c>
      <c r="K14">
        <v>706</v>
      </c>
      <c r="L14">
        <v>2972</v>
      </c>
      <c r="M14">
        <v>82</v>
      </c>
      <c r="N14">
        <v>2762</v>
      </c>
      <c r="O14">
        <v>167</v>
      </c>
      <c r="P14">
        <v>840</v>
      </c>
      <c r="Q14">
        <v>523</v>
      </c>
      <c r="R14">
        <v>332</v>
      </c>
      <c r="S14">
        <v>178</v>
      </c>
      <c r="T14">
        <v>36221</v>
      </c>
      <c r="U14">
        <v>5843</v>
      </c>
      <c r="V14">
        <v>687</v>
      </c>
      <c r="W14">
        <v>301</v>
      </c>
      <c r="X14">
        <v>1559</v>
      </c>
      <c r="Y14">
        <v>329</v>
      </c>
      <c r="Z14">
        <v>1117</v>
      </c>
      <c r="AA14">
        <v>412</v>
      </c>
      <c r="AB14">
        <v>1022</v>
      </c>
      <c r="AC14">
        <v>273</v>
      </c>
      <c r="AD14">
        <v>119</v>
      </c>
      <c r="AE14">
        <v>72.799999999999898</v>
      </c>
      <c r="AF14">
        <v>2562</v>
      </c>
      <c r="AG14">
        <v>875.1</v>
      </c>
      <c r="AH14">
        <v>95</v>
      </c>
      <c r="AI14">
        <v>91</v>
      </c>
      <c r="AJ14">
        <v>2096</v>
      </c>
      <c r="AK14">
        <v>165.69999999999899</v>
      </c>
      <c r="AL14">
        <v>0</v>
      </c>
      <c r="AM14">
        <v>16</v>
      </c>
      <c r="AN14">
        <v>59</v>
      </c>
      <c r="AO14">
        <v>86.5</v>
      </c>
      <c r="AP14">
        <v>419</v>
      </c>
      <c r="AQ14">
        <v>135</v>
      </c>
      <c r="AR14">
        <v>8</v>
      </c>
      <c r="AS14">
        <v>4</v>
      </c>
      <c r="AT14">
        <v>13.5</v>
      </c>
      <c r="AU14">
        <v>7.6</v>
      </c>
      <c r="AV14">
        <v>11.1999999999999</v>
      </c>
      <c r="AW14">
        <v>5.2</v>
      </c>
      <c r="AX14">
        <v>36221</v>
      </c>
      <c r="AY14">
        <v>5843</v>
      </c>
      <c r="AZ14">
        <v>14.3</v>
      </c>
      <c r="BA14">
        <v>6.3</v>
      </c>
      <c r="BB14">
        <v>25.1</v>
      </c>
      <c r="BC14">
        <v>5.9</v>
      </c>
      <c r="BD14">
        <v>18</v>
      </c>
      <c r="BE14">
        <v>6.3</v>
      </c>
      <c r="BF14">
        <v>16.5</v>
      </c>
      <c r="BG14">
        <v>4.3</v>
      </c>
      <c r="BH14">
        <v>4.3</v>
      </c>
      <c r="BI14">
        <v>2.6</v>
      </c>
      <c r="BJ14">
        <v>41.299999999999898</v>
      </c>
      <c r="BK14">
        <v>13.3</v>
      </c>
      <c r="BL14">
        <v>1.7</v>
      </c>
      <c r="BM14">
        <v>1.6</v>
      </c>
      <c r="BN14">
        <v>70.5</v>
      </c>
      <c r="BO14">
        <v>5.2</v>
      </c>
      <c r="BP14">
        <v>0</v>
      </c>
      <c r="BQ14">
        <v>1</v>
      </c>
      <c r="BR14">
        <v>2.1</v>
      </c>
      <c r="BS14">
        <v>3.1</v>
      </c>
      <c r="BT14">
        <v>15.1999999999999</v>
      </c>
      <c r="BU14">
        <v>4.9000000000000004</v>
      </c>
      <c r="BV14">
        <v>0.1</v>
      </c>
      <c r="BW14">
        <v>0.1</v>
      </c>
      <c r="BX14">
        <v>0.55210000000000004</v>
      </c>
      <c r="BY14">
        <v>0.81040000000000001</v>
      </c>
      <c r="BZ14">
        <v>0.29049999999999998</v>
      </c>
      <c r="CA14">
        <v>0.60570000000000002</v>
      </c>
      <c r="CB14">
        <v>2.2587000000000002</v>
      </c>
      <c r="CC14">
        <v>0.59030000000000005</v>
      </c>
      <c r="CD14">
        <v>0.94979999999999998</v>
      </c>
      <c r="CE14">
        <v>0.26400000000000001</v>
      </c>
      <c r="CF14">
        <v>0.85350000000000004</v>
      </c>
      <c r="CG14">
        <v>0.25059999999999999</v>
      </c>
      <c r="CH14">
        <v>2.3178999999999998</v>
      </c>
      <c r="CI14">
        <v>0.69269999999999998</v>
      </c>
      <c r="CJ14">
        <v>0.5645</v>
      </c>
      <c r="CK14">
        <v>0.40649999999999997</v>
      </c>
      <c r="CL14">
        <v>0.97099999999999997</v>
      </c>
      <c r="CM14">
        <v>0.46810000000000002</v>
      </c>
      <c r="CN14">
        <v>0.86429999999999996</v>
      </c>
      <c r="CO14">
        <v>0</v>
      </c>
      <c r="CP14">
        <v>0.43530000000000002</v>
      </c>
      <c r="CQ14">
        <v>0.48930000000000001</v>
      </c>
      <c r="CR14">
        <v>0.35460000000000003</v>
      </c>
      <c r="CS14">
        <v>2.1436000000000002</v>
      </c>
      <c r="CT14">
        <v>0.4531</v>
      </c>
      <c r="CU14">
        <v>7.6910999999999996</v>
      </c>
      <c r="CV14">
        <v>0.59760000000000002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225</v>
      </c>
      <c r="DR14">
        <v>127</v>
      </c>
      <c r="DS14">
        <v>3.6</v>
      </c>
      <c r="DT14">
        <v>2.1</v>
      </c>
      <c r="DU14">
        <v>1945</v>
      </c>
      <c r="DV14">
        <v>2.6351908598729001E-2</v>
      </c>
      <c r="DW14">
        <v>4.2360359338999997E-5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36081006202</v>
      </c>
      <c r="H15" t="s">
        <v>950</v>
      </c>
      <c r="I15">
        <v>0.44517519999999999</v>
      </c>
      <c r="J15">
        <v>7083</v>
      </c>
      <c r="K15">
        <v>624</v>
      </c>
      <c r="L15">
        <v>2672</v>
      </c>
      <c r="M15">
        <v>101</v>
      </c>
      <c r="N15">
        <v>2604</v>
      </c>
      <c r="O15">
        <v>122</v>
      </c>
      <c r="P15">
        <v>1266</v>
      </c>
      <c r="Q15">
        <v>479</v>
      </c>
      <c r="R15">
        <v>295</v>
      </c>
      <c r="S15">
        <v>145</v>
      </c>
      <c r="T15">
        <v>27462</v>
      </c>
      <c r="U15">
        <v>4595</v>
      </c>
      <c r="V15">
        <v>1053</v>
      </c>
      <c r="W15">
        <v>316</v>
      </c>
      <c r="X15">
        <v>1030</v>
      </c>
      <c r="Y15">
        <v>249</v>
      </c>
      <c r="Z15">
        <v>1726</v>
      </c>
      <c r="AA15">
        <v>389</v>
      </c>
      <c r="AB15">
        <v>795</v>
      </c>
      <c r="AC15">
        <v>224</v>
      </c>
      <c r="AD15">
        <v>463</v>
      </c>
      <c r="AE15">
        <v>195.4</v>
      </c>
      <c r="AF15">
        <v>3360</v>
      </c>
      <c r="AG15">
        <v>811.6</v>
      </c>
      <c r="AH15">
        <v>464</v>
      </c>
      <c r="AI15">
        <v>198.099999999999</v>
      </c>
      <c r="AJ15">
        <v>47</v>
      </c>
      <c r="AK15">
        <v>50.6</v>
      </c>
      <c r="AL15">
        <v>0</v>
      </c>
      <c r="AM15">
        <v>16</v>
      </c>
      <c r="AN15">
        <v>105</v>
      </c>
      <c r="AO15">
        <v>75.900000000000006</v>
      </c>
      <c r="AP15">
        <v>799</v>
      </c>
      <c r="AQ15">
        <v>222</v>
      </c>
      <c r="AR15">
        <v>0</v>
      </c>
      <c r="AS15">
        <v>16</v>
      </c>
      <c r="AT15">
        <v>18</v>
      </c>
      <c r="AU15">
        <v>7</v>
      </c>
      <c r="AV15">
        <v>8</v>
      </c>
      <c r="AW15">
        <v>3.5</v>
      </c>
      <c r="AX15">
        <v>27462</v>
      </c>
      <c r="AY15">
        <v>4595</v>
      </c>
      <c r="AZ15">
        <v>22.1</v>
      </c>
      <c r="BA15">
        <v>5.9</v>
      </c>
      <c r="BB15">
        <v>14.5</v>
      </c>
      <c r="BC15">
        <v>3.7</v>
      </c>
      <c r="BD15">
        <v>24.399999999999899</v>
      </c>
      <c r="BE15">
        <v>5.0999999999999996</v>
      </c>
      <c r="BF15">
        <v>11.1999999999999</v>
      </c>
      <c r="BG15">
        <v>3.2</v>
      </c>
      <c r="BH15">
        <v>17.8</v>
      </c>
      <c r="BI15">
        <v>7.5</v>
      </c>
      <c r="BJ15">
        <v>47.399999999999899</v>
      </c>
      <c r="BK15">
        <v>10.6999999999999</v>
      </c>
      <c r="BL15">
        <v>7.1</v>
      </c>
      <c r="BM15">
        <v>2.9</v>
      </c>
      <c r="BN15">
        <v>1.8</v>
      </c>
      <c r="BO15">
        <v>1.9</v>
      </c>
      <c r="BP15">
        <v>0</v>
      </c>
      <c r="BQ15">
        <v>1.1000000000000001</v>
      </c>
      <c r="BR15">
        <v>4</v>
      </c>
      <c r="BS15">
        <v>2.9</v>
      </c>
      <c r="BT15">
        <v>30.6999999999999</v>
      </c>
      <c r="BU15">
        <v>8.5</v>
      </c>
      <c r="BV15">
        <v>0</v>
      </c>
      <c r="BW15">
        <v>0.2</v>
      </c>
      <c r="BX15">
        <v>0.67789999999999995</v>
      </c>
      <c r="BY15">
        <v>0.6048</v>
      </c>
      <c r="BZ15">
        <v>0.54110000000000003</v>
      </c>
      <c r="CA15">
        <v>0.78469999999999995</v>
      </c>
      <c r="CB15">
        <v>2.6084999999999998</v>
      </c>
      <c r="CC15">
        <v>0.7</v>
      </c>
      <c r="CD15">
        <v>0.49859999999999999</v>
      </c>
      <c r="CE15">
        <v>0.72819999999999996</v>
      </c>
      <c r="CF15">
        <v>0.54</v>
      </c>
      <c r="CG15">
        <v>0.86329999999999996</v>
      </c>
      <c r="CH15">
        <v>2.63</v>
      </c>
      <c r="CI15">
        <v>0.84670000000000001</v>
      </c>
      <c r="CJ15">
        <v>0.60209999999999997</v>
      </c>
      <c r="CK15">
        <v>0.69499999999999995</v>
      </c>
      <c r="CL15">
        <v>1.2971999999999999</v>
      </c>
      <c r="CM15">
        <v>0.64229999999999998</v>
      </c>
      <c r="CN15">
        <v>0.29780000000000001</v>
      </c>
      <c r="CO15">
        <v>0</v>
      </c>
      <c r="CP15">
        <v>0.59019999999999995</v>
      </c>
      <c r="CQ15">
        <v>0.63729999999999998</v>
      </c>
      <c r="CR15">
        <v>0</v>
      </c>
      <c r="CS15">
        <v>1.5253000000000001</v>
      </c>
      <c r="CT15">
        <v>0.21190000000000001</v>
      </c>
      <c r="CU15">
        <v>8.0609000000000002</v>
      </c>
      <c r="CV15">
        <v>0.65590000000000004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601</v>
      </c>
      <c r="DR15">
        <v>214</v>
      </c>
      <c r="DS15">
        <v>8.5</v>
      </c>
      <c r="DT15">
        <v>2.9</v>
      </c>
      <c r="DU15">
        <v>4197</v>
      </c>
      <c r="DV15">
        <v>9.8475948812206004E-2</v>
      </c>
      <c r="DW15">
        <v>1.23056677791E-4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36081008600</v>
      </c>
      <c r="H16" t="s">
        <v>2277</v>
      </c>
      <c r="I16">
        <v>0.1282951</v>
      </c>
      <c r="J16">
        <v>3030</v>
      </c>
      <c r="K16">
        <v>317</v>
      </c>
      <c r="L16">
        <v>1000</v>
      </c>
      <c r="M16">
        <v>39</v>
      </c>
      <c r="N16">
        <v>847</v>
      </c>
      <c r="O16">
        <v>69</v>
      </c>
      <c r="P16">
        <v>264</v>
      </c>
      <c r="Q16">
        <v>136</v>
      </c>
      <c r="R16">
        <v>216</v>
      </c>
      <c r="S16">
        <v>90</v>
      </c>
      <c r="T16">
        <v>25554</v>
      </c>
      <c r="U16">
        <v>2351</v>
      </c>
      <c r="V16">
        <v>428</v>
      </c>
      <c r="W16">
        <v>121</v>
      </c>
      <c r="X16">
        <v>256</v>
      </c>
      <c r="Y16">
        <v>74</v>
      </c>
      <c r="Z16">
        <v>695</v>
      </c>
      <c r="AA16">
        <v>145</v>
      </c>
      <c r="AB16">
        <v>261</v>
      </c>
      <c r="AC16">
        <v>84</v>
      </c>
      <c r="AD16">
        <v>72</v>
      </c>
      <c r="AE16">
        <v>41</v>
      </c>
      <c r="AF16">
        <v>2249</v>
      </c>
      <c r="AG16">
        <v>387</v>
      </c>
      <c r="AH16">
        <v>304</v>
      </c>
      <c r="AI16">
        <v>135.80000000000001</v>
      </c>
      <c r="AJ16">
        <v>0</v>
      </c>
      <c r="AK16">
        <v>15.6</v>
      </c>
      <c r="AL16">
        <v>0</v>
      </c>
      <c r="AM16">
        <v>11</v>
      </c>
      <c r="AN16">
        <v>73</v>
      </c>
      <c r="AO16">
        <v>44.1</v>
      </c>
      <c r="AP16">
        <v>182</v>
      </c>
      <c r="AQ16">
        <v>58</v>
      </c>
      <c r="AR16">
        <v>0</v>
      </c>
      <c r="AS16">
        <v>11</v>
      </c>
      <c r="AT16">
        <v>8.8000000000000007</v>
      </c>
      <c r="AU16">
        <v>4.5999999999999996</v>
      </c>
      <c r="AV16">
        <v>12.6</v>
      </c>
      <c r="AW16">
        <v>4.8</v>
      </c>
      <c r="AX16">
        <v>25554</v>
      </c>
      <c r="AY16">
        <v>2351</v>
      </c>
      <c r="AZ16">
        <v>21.6999999999999</v>
      </c>
      <c r="BA16">
        <v>5.3</v>
      </c>
      <c r="BB16">
        <v>8.4</v>
      </c>
      <c r="BC16">
        <v>2.4</v>
      </c>
      <c r="BD16">
        <v>22.899999999999899</v>
      </c>
      <c r="BE16">
        <v>4.0999999999999996</v>
      </c>
      <c r="BF16">
        <v>8.6</v>
      </c>
      <c r="BG16">
        <v>2.7</v>
      </c>
      <c r="BH16">
        <v>8.5</v>
      </c>
      <c r="BI16">
        <v>4.8</v>
      </c>
      <c r="BJ16">
        <v>74.2</v>
      </c>
      <c r="BK16">
        <v>10.1</v>
      </c>
      <c r="BL16">
        <v>10.9</v>
      </c>
      <c r="BM16">
        <v>4.7</v>
      </c>
      <c r="BN16">
        <v>0</v>
      </c>
      <c r="BO16">
        <v>1.6</v>
      </c>
      <c r="BP16">
        <v>0</v>
      </c>
      <c r="BQ16">
        <v>3</v>
      </c>
      <c r="BR16">
        <v>8.6</v>
      </c>
      <c r="BS16">
        <v>5.2</v>
      </c>
      <c r="BT16">
        <v>21.5</v>
      </c>
      <c r="BU16">
        <v>6.8</v>
      </c>
      <c r="BV16">
        <v>0</v>
      </c>
      <c r="BW16">
        <v>0.4</v>
      </c>
      <c r="BX16">
        <v>0.36570000000000003</v>
      </c>
      <c r="BY16">
        <v>0.8599</v>
      </c>
      <c r="BZ16">
        <v>0.61429999999999996</v>
      </c>
      <c r="CA16">
        <v>0.77790000000000004</v>
      </c>
      <c r="CB16">
        <v>2.6177999999999999</v>
      </c>
      <c r="CC16">
        <v>0.70230000000000004</v>
      </c>
      <c r="CD16">
        <v>0.13389999999999999</v>
      </c>
      <c r="CE16">
        <v>0.63880000000000003</v>
      </c>
      <c r="CF16">
        <v>0.29099999999999998</v>
      </c>
      <c r="CG16">
        <v>0.55369999999999997</v>
      </c>
      <c r="CH16">
        <v>1.6173999999999999</v>
      </c>
      <c r="CI16">
        <v>0.2407</v>
      </c>
      <c r="CJ16">
        <v>0.72529999999999994</v>
      </c>
      <c r="CK16">
        <v>0.77659999999999996</v>
      </c>
      <c r="CL16">
        <v>1.5019</v>
      </c>
      <c r="CM16">
        <v>0.77410000000000001</v>
      </c>
      <c r="CN16">
        <v>0</v>
      </c>
      <c r="CO16">
        <v>0</v>
      </c>
      <c r="CP16">
        <v>0.77370000000000005</v>
      </c>
      <c r="CQ16">
        <v>0.56359999999999999</v>
      </c>
      <c r="CR16">
        <v>0</v>
      </c>
      <c r="CS16">
        <v>1.3372999999999999</v>
      </c>
      <c r="CT16">
        <v>0.15310000000000001</v>
      </c>
      <c r="CU16">
        <v>7.0743999999999998</v>
      </c>
      <c r="CV16">
        <v>0.50619999999999998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449</v>
      </c>
      <c r="DR16">
        <v>146</v>
      </c>
      <c r="DS16">
        <v>14.8</v>
      </c>
      <c r="DT16">
        <v>4.5</v>
      </c>
      <c r="DU16">
        <v>3378</v>
      </c>
      <c r="DV16">
        <v>2.4715471395874E-2</v>
      </c>
      <c r="DW16">
        <v>3.5543116062999999E-5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36081008800</v>
      </c>
      <c r="H17" t="s">
        <v>2276</v>
      </c>
      <c r="I17">
        <v>0.17317489999999999</v>
      </c>
      <c r="J17">
        <v>3691</v>
      </c>
      <c r="K17">
        <v>385</v>
      </c>
      <c r="L17">
        <v>1272</v>
      </c>
      <c r="M17">
        <v>36</v>
      </c>
      <c r="N17">
        <v>1193</v>
      </c>
      <c r="O17">
        <v>70</v>
      </c>
      <c r="P17">
        <v>170</v>
      </c>
      <c r="Q17">
        <v>108</v>
      </c>
      <c r="R17">
        <v>189</v>
      </c>
      <c r="S17">
        <v>87</v>
      </c>
      <c r="T17">
        <v>30238</v>
      </c>
      <c r="U17">
        <v>3373</v>
      </c>
      <c r="V17">
        <v>436</v>
      </c>
      <c r="W17">
        <v>136</v>
      </c>
      <c r="X17">
        <v>303</v>
      </c>
      <c r="Y17">
        <v>87</v>
      </c>
      <c r="Z17">
        <v>1070</v>
      </c>
      <c r="AA17">
        <v>246</v>
      </c>
      <c r="AB17">
        <v>450</v>
      </c>
      <c r="AC17">
        <v>125</v>
      </c>
      <c r="AD17">
        <v>107</v>
      </c>
      <c r="AE17">
        <v>52.2</v>
      </c>
      <c r="AF17">
        <v>2448</v>
      </c>
      <c r="AG17">
        <v>452.6</v>
      </c>
      <c r="AH17">
        <v>264</v>
      </c>
      <c r="AI17">
        <v>142.19999999999899</v>
      </c>
      <c r="AJ17">
        <v>53</v>
      </c>
      <c r="AK17">
        <v>29.1999999999999</v>
      </c>
      <c r="AL17">
        <v>0</v>
      </c>
      <c r="AM17">
        <v>11</v>
      </c>
      <c r="AN17">
        <v>67</v>
      </c>
      <c r="AO17">
        <v>55.399999999999899</v>
      </c>
      <c r="AP17">
        <v>185</v>
      </c>
      <c r="AQ17">
        <v>87</v>
      </c>
      <c r="AR17">
        <v>0</v>
      </c>
      <c r="AS17">
        <v>11</v>
      </c>
      <c r="AT17">
        <v>4.5999999999999996</v>
      </c>
      <c r="AU17">
        <v>3</v>
      </c>
      <c r="AV17">
        <v>10.4</v>
      </c>
      <c r="AW17">
        <v>4.5</v>
      </c>
      <c r="AX17">
        <v>30238</v>
      </c>
      <c r="AY17">
        <v>3373</v>
      </c>
      <c r="AZ17">
        <v>19.100000000000001</v>
      </c>
      <c r="BA17">
        <v>6</v>
      </c>
      <c r="BB17">
        <v>8.1999999999999904</v>
      </c>
      <c r="BC17">
        <v>2.5</v>
      </c>
      <c r="BD17">
        <v>29</v>
      </c>
      <c r="BE17">
        <v>5.9</v>
      </c>
      <c r="BF17">
        <v>12.1999999999999</v>
      </c>
      <c r="BG17">
        <v>3.3</v>
      </c>
      <c r="BH17">
        <v>9</v>
      </c>
      <c r="BI17">
        <v>4.3</v>
      </c>
      <c r="BJ17">
        <v>66.299999999999898</v>
      </c>
      <c r="BK17">
        <v>10.1</v>
      </c>
      <c r="BL17">
        <v>8</v>
      </c>
      <c r="BM17">
        <v>4.2</v>
      </c>
      <c r="BN17">
        <v>4.2</v>
      </c>
      <c r="BO17">
        <v>2.2999999999999998</v>
      </c>
      <c r="BP17">
        <v>0</v>
      </c>
      <c r="BQ17">
        <v>2.2999999999999998</v>
      </c>
      <c r="BR17">
        <v>5.6</v>
      </c>
      <c r="BS17">
        <v>4.5999999999999996</v>
      </c>
      <c r="BT17">
        <v>15.5</v>
      </c>
      <c r="BU17">
        <v>7.2</v>
      </c>
      <c r="BV17">
        <v>0</v>
      </c>
      <c r="BW17">
        <v>0.3</v>
      </c>
      <c r="BX17">
        <v>0.1628</v>
      </c>
      <c r="BY17">
        <v>0.77139999999999997</v>
      </c>
      <c r="BZ17">
        <v>0.44879999999999998</v>
      </c>
      <c r="CA17">
        <v>0.73629999999999995</v>
      </c>
      <c r="CB17">
        <v>2.1193</v>
      </c>
      <c r="CC17">
        <v>0.55469999999999997</v>
      </c>
      <c r="CD17">
        <v>0.12520000000000001</v>
      </c>
      <c r="CE17">
        <v>0.90769999999999995</v>
      </c>
      <c r="CF17">
        <v>0.61550000000000005</v>
      </c>
      <c r="CG17">
        <v>0.58279999999999998</v>
      </c>
      <c r="CH17">
        <v>2.2311999999999999</v>
      </c>
      <c r="CI17">
        <v>0.64270000000000005</v>
      </c>
      <c r="CJ17">
        <v>0.6895</v>
      </c>
      <c r="CK17">
        <v>0.71460000000000001</v>
      </c>
      <c r="CL17">
        <v>1.4039999999999999</v>
      </c>
      <c r="CM17">
        <v>0.70760000000000001</v>
      </c>
      <c r="CN17">
        <v>0.40279999999999999</v>
      </c>
      <c r="CO17">
        <v>0</v>
      </c>
      <c r="CP17">
        <v>0.67300000000000004</v>
      </c>
      <c r="CQ17">
        <v>0.49330000000000002</v>
      </c>
      <c r="CR17">
        <v>0</v>
      </c>
      <c r="CS17">
        <v>1.5690999999999999</v>
      </c>
      <c r="CT17">
        <v>0.22509999999999999</v>
      </c>
      <c r="CU17">
        <v>7.3235999999999999</v>
      </c>
      <c r="CV17">
        <v>0.54479999999999995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320</v>
      </c>
      <c r="DR17">
        <v>118</v>
      </c>
      <c r="DS17">
        <v>8.6999999999999904</v>
      </c>
      <c r="DT17">
        <v>3.2</v>
      </c>
      <c r="DU17">
        <v>1491</v>
      </c>
      <c r="DV17">
        <v>2.9625032066217E-2</v>
      </c>
      <c r="DW17">
        <v>4.8952570496999998E-5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36081009400</v>
      </c>
      <c r="H18" t="s">
        <v>1919</v>
      </c>
      <c r="I18">
        <v>6.7064399999999996E-2</v>
      </c>
      <c r="J18">
        <v>2922</v>
      </c>
      <c r="K18">
        <v>250</v>
      </c>
      <c r="L18">
        <v>936</v>
      </c>
      <c r="M18">
        <v>35</v>
      </c>
      <c r="N18">
        <v>851</v>
      </c>
      <c r="O18">
        <v>51</v>
      </c>
      <c r="P18">
        <v>445</v>
      </c>
      <c r="Q18">
        <v>141</v>
      </c>
      <c r="R18">
        <v>164</v>
      </c>
      <c r="S18">
        <v>69</v>
      </c>
      <c r="T18">
        <v>21678</v>
      </c>
      <c r="U18">
        <v>3772</v>
      </c>
      <c r="V18">
        <v>538</v>
      </c>
      <c r="W18">
        <v>126</v>
      </c>
      <c r="X18">
        <v>257</v>
      </c>
      <c r="Y18">
        <v>68</v>
      </c>
      <c r="Z18">
        <v>663</v>
      </c>
      <c r="AA18">
        <v>142</v>
      </c>
      <c r="AB18">
        <v>378</v>
      </c>
      <c r="AC18">
        <v>109</v>
      </c>
      <c r="AD18">
        <v>112</v>
      </c>
      <c r="AE18">
        <v>53.399999999999899</v>
      </c>
      <c r="AF18">
        <v>2714</v>
      </c>
      <c r="AG18">
        <v>283.60000000000002</v>
      </c>
      <c r="AH18">
        <v>159</v>
      </c>
      <c r="AI18">
        <v>78.7</v>
      </c>
      <c r="AJ18">
        <v>52</v>
      </c>
      <c r="AK18">
        <v>34.799999999999898</v>
      </c>
      <c r="AL18">
        <v>0</v>
      </c>
      <c r="AM18">
        <v>11</v>
      </c>
      <c r="AN18">
        <v>78</v>
      </c>
      <c r="AO18">
        <v>39.799999999999898</v>
      </c>
      <c r="AP18">
        <v>344</v>
      </c>
      <c r="AQ18">
        <v>78</v>
      </c>
      <c r="AR18">
        <v>0</v>
      </c>
      <c r="AS18">
        <v>11</v>
      </c>
      <c r="AT18">
        <v>15.3</v>
      </c>
      <c r="AU18">
        <v>4.9000000000000004</v>
      </c>
      <c r="AV18">
        <v>11.1</v>
      </c>
      <c r="AW18">
        <v>4.2</v>
      </c>
      <c r="AX18">
        <v>21678</v>
      </c>
      <c r="AY18">
        <v>3772</v>
      </c>
      <c r="AZ18">
        <v>27.8</v>
      </c>
      <c r="BA18">
        <v>5.6</v>
      </c>
      <c r="BB18">
        <v>8.8000000000000007</v>
      </c>
      <c r="BC18">
        <v>2.5</v>
      </c>
      <c r="BD18">
        <v>22.6999999999999</v>
      </c>
      <c r="BE18">
        <v>4.5</v>
      </c>
      <c r="BF18">
        <v>12.9</v>
      </c>
      <c r="BG18">
        <v>3.8</v>
      </c>
      <c r="BH18">
        <v>13.1999999999999</v>
      </c>
      <c r="BI18">
        <v>6.2</v>
      </c>
      <c r="BJ18">
        <v>92.9</v>
      </c>
      <c r="BK18">
        <v>5.6</v>
      </c>
      <c r="BL18">
        <v>5.9</v>
      </c>
      <c r="BM18">
        <v>2.9</v>
      </c>
      <c r="BN18">
        <v>5.6</v>
      </c>
      <c r="BO18">
        <v>3.7</v>
      </c>
      <c r="BP18">
        <v>0</v>
      </c>
      <c r="BQ18">
        <v>3.2</v>
      </c>
      <c r="BR18">
        <v>9.1999999999999904</v>
      </c>
      <c r="BS18">
        <v>4.5999999999999996</v>
      </c>
      <c r="BT18">
        <v>40.399999999999899</v>
      </c>
      <c r="BU18">
        <v>8.6</v>
      </c>
      <c r="BV18">
        <v>0</v>
      </c>
      <c r="BW18">
        <v>0.4</v>
      </c>
      <c r="BX18">
        <v>0.60740000000000005</v>
      </c>
      <c r="BY18">
        <v>0.80500000000000005</v>
      </c>
      <c r="BZ18">
        <v>0.74909999999999999</v>
      </c>
      <c r="CA18">
        <v>0.86399999999999999</v>
      </c>
      <c r="CB18">
        <v>3.0255000000000001</v>
      </c>
      <c r="CC18">
        <v>0.81530000000000002</v>
      </c>
      <c r="CD18">
        <v>0.15279999999999999</v>
      </c>
      <c r="CE18">
        <v>0.61660000000000004</v>
      </c>
      <c r="CF18">
        <v>0.66420000000000001</v>
      </c>
      <c r="CG18">
        <v>0.76170000000000004</v>
      </c>
      <c r="CH18">
        <v>2.1953</v>
      </c>
      <c r="CI18">
        <v>0.61960000000000004</v>
      </c>
      <c r="CJ18">
        <v>0.84509999999999996</v>
      </c>
      <c r="CK18">
        <v>0.65710000000000002</v>
      </c>
      <c r="CL18">
        <v>1.5023</v>
      </c>
      <c r="CM18">
        <v>0.77429999999999999</v>
      </c>
      <c r="CN18">
        <v>0.44669999999999999</v>
      </c>
      <c r="CO18">
        <v>0</v>
      </c>
      <c r="CP18">
        <v>0.78769999999999996</v>
      </c>
      <c r="CQ18">
        <v>0.70330000000000004</v>
      </c>
      <c r="CR18">
        <v>0</v>
      </c>
      <c r="CS18">
        <v>1.9376</v>
      </c>
      <c r="CT18">
        <v>0.37040000000000001</v>
      </c>
      <c r="CU18">
        <v>8.6607000000000003</v>
      </c>
      <c r="CV18">
        <v>0.73880000000000001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362</v>
      </c>
      <c r="DR18">
        <v>120</v>
      </c>
      <c r="DS18">
        <v>12.4</v>
      </c>
      <c r="DT18">
        <v>3.7</v>
      </c>
      <c r="DU18">
        <v>1247</v>
      </c>
      <c r="DV18">
        <v>2.2715353582201999E-2</v>
      </c>
      <c r="DW18">
        <v>1.8524217533E-5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36081009600</v>
      </c>
      <c r="H19" t="s">
        <v>2275</v>
      </c>
      <c r="I19">
        <v>7.9718499999999998E-2</v>
      </c>
      <c r="J19">
        <v>4024</v>
      </c>
      <c r="K19">
        <v>336</v>
      </c>
      <c r="L19">
        <v>961</v>
      </c>
      <c r="M19">
        <v>47</v>
      </c>
      <c r="N19">
        <v>961</v>
      </c>
      <c r="O19">
        <v>47</v>
      </c>
      <c r="P19">
        <v>343</v>
      </c>
      <c r="Q19">
        <v>273</v>
      </c>
      <c r="R19">
        <v>177</v>
      </c>
      <c r="S19">
        <v>98</v>
      </c>
      <c r="T19">
        <v>23362</v>
      </c>
      <c r="U19">
        <v>3057</v>
      </c>
      <c r="V19">
        <v>569</v>
      </c>
      <c r="W19">
        <v>172</v>
      </c>
      <c r="X19">
        <v>361</v>
      </c>
      <c r="Y19">
        <v>83</v>
      </c>
      <c r="Z19">
        <v>876</v>
      </c>
      <c r="AA19">
        <v>185</v>
      </c>
      <c r="AB19">
        <v>350</v>
      </c>
      <c r="AC19">
        <v>134</v>
      </c>
      <c r="AD19">
        <v>40</v>
      </c>
      <c r="AE19">
        <v>38.1</v>
      </c>
      <c r="AF19">
        <v>3739</v>
      </c>
      <c r="AG19">
        <v>363.6</v>
      </c>
      <c r="AH19">
        <v>160</v>
      </c>
      <c r="AI19">
        <v>79.099999999999895</v>
      </c>
      <c r="AJ19">
        <v>7</v>
      </c>
      <c r="AK19">
        <v>14.9</v>
      </c>
      <c r="AL19">
        <v>0</v>
      </c>
      <c r="AM19">
        <v>11</v>
      </c>
      <c r="AN19">
        <v>157</v>
      </c>
      <c r="AO19">
        <v>69.599999999999895</v>
      </c>
      <c r="AP19">
        <v>298</v>
      </c>
      <c r="AQ19">
        <v>80</v>
      </c>
      <c r="AR19">
        <v>0</v>
      </c>
      <c r="AS19">
        <v>11</v>
      </c>
      <c r="AT19">
        <v>8.5</v>
      </c>
      <c r="AU19">
        <v>6.8</v>
      </c>
      <c r="AV19">
        <v>8.4</v>
      </c>
      <c r="AW19">
        <v>4.4000000000000004</v>
      </c>
      <c r="AX19">
        <v>23362</v>
      </c>
      <c r="AY19">
        <v>3057</v>
      </c>
      <c r="AZ19">
        <v>21.5</v>
      </c>
      <c r="BA19">
        <v>6</v>
      </c>
      <c r="BB19">
        <v>9</v>
      </c>
      <c r="BC19">
        <v>2.2999999999999998</v>
      </c>
      <c r="BD19">
        <v>21.8</v>
      </c>
      <c r="BE19">
        <v>4.2</v>
      </c>
      <c r="BF19">
        <v>8.6999999999999904</v>
      </c>
      <c r="BG19">
        <v>3.3</v>
      </c>
      <c r="BH19">
        <v>4.2</v>
      </c>
      <c r="BI19">
        <v>4</v>
      </c>
      <c r="BJ19">
        <v>92.9</v>
      </c>
      <c r="BK19">
        <v>4.5999999999999996</v>
      </c>
      <c r="BL19">
        <v>4.0999999999999996</v>
      </c>
      <c r="BM19">
        <v>2</v>
      </c>
      <c r="BN19">
        <v>0.7</v>
      </c>
      <c r="BO19">
        <v>1.5</v>
      </c>
      <c r="BP19">
        <v>0</v>
      </c>
      <c r="BQ19">
        <v>3.1</v>
      </c>
      <c r="BR19">
        <v>16.3</v>
      </c>
      <c r="BS19">
        <v>7.2</v>
      </c>
      <c r="BT19">
        <v>31</v>
      </c>
      <c r="BU19">
        <v>8.4</v>
      </c>
      <c r="BV19">
        <v>0</v>
      </c>
      <c r="BW19">
        <v>0.3</v>
      </c>
      <c r="BX19">
        <v>0.35</v>
      </c>
      <c r="BY19">
        <v>0.6391</v>
      </c>
      <c r="BZ19">
        <v>0.6925</v>
      </c>
      <c r="CA19">
        <v>0.77400000000000002</v>
      </c>
      <c r="CB19">
        <v>2.4556</v>
      </c>
      <c r="CC19">
        <v>0.64870000000000005</v>
      </c>
      <c r="CD19">
        <v>0.16350000000000001</v>
      </c>
      <c r="CE19">
        <v>0.5383</v>
      </c>
      <c r="CF19">
        <v>0.30009999999999998</v>
      </c>
      <c r="CG19">
        <v>0.24030000000000001</v>
      </c>
      <c r="CH19">
        <v>1.2423</v>
      </c>
      <c r="CI19">
        <v>0.104</v>
      </c>
      <c r="CJ19">
        <v>0.84560000000000002</v>
      </c>
      <c r="CK19">
        <v>0.58240000000000003</v>
      </c>
      <c r="CL19">
        <v>1.4278999999999999</v>
      </c>
      <c r="CM19">
        <v>0.72360000000000002</v>
      </c>
      <c r="CN19">
        <v>0.21579999999999999</v>
      </c>
      <c r="CO19">
        <v>0</v>
      </c>
      <c r="CP19">
        <v>0.92320000000000002</v>
      </c>
      <c r="CQ19">
        <v>0.63939999999999997</v>
      </c>
      <c r="CR19">
        <v>0</v>
      </c>
      <c r="CS19">
        <v>1.7784</v>
      </c>
      <c r="CT19">
        <v>0.30499999999999999</v>
      </c>
      <c r="CU19">
        <v>6.9042000000000003</v>
      </c>
      <c r="CV19">
        <v>0.47699999999999998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1</v>
      </c>
      <c r="DP19">
        <v>1</v>
      </c>
      <c r="DQ19">
        <v>529</v>
      </c>
      <c r="DR19">
        <v>190</v>
      </c>
      <c r="DS19">
        <v>13.1</v>
      </c>
      <c r="DT19">
        <v>4.7</v>
      </c>
      <c r="DU19">
        <v>2799</v>
      </c>
      <c r="DV19">
        <v>2.0274522499876001E-2</v>
      </c>
      <c r="DW19">
        <v>2.1969365002000002E-5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36081009800</v>
      </c>
      <c r="H20" t="s">
        <v>1918</v>
      </c>
      <c r="I20">
        <v>5.2413700000000001E-2</v>
      </c>
      <c r="J20">
        <v>2844</v>
      </c>
      <c r="K20">
        <v>312</v>
      </c>
      <c r="L20">
        <v>831</v>
      </c>
      <c r="M20">
        <v>47</v>
      </c>
      <c r="N20">
        <v>753</v>
      </c>
      <c r="O20">
        <v>59</v>
      </c>
      <c r="P20">
        <v>729</v>
      </c>
      <c r="Q20">
        <v>194</v>
      </c>
      <c r="R20">
        <v>203</v>
      </c>
      <c r="S20">
        <v>81</v>
      </c>
      <c r="T20">
        <v>17616</v>
      </c>
      <c r="U20">
        <v>2862</v>
      </c>
      <c r="V20">
        <v>663</v>
      </c>
      <c r="W20">
        <v>176</v>
      </c>
      <c r="X20">
        <v>342</v>
      </c>
      <c r="Y20">
        <v>116</v>
      </c>
      <c r="Z20">
        <v>687</v>
      </c>
      <c r="AA20">
        <v>149</v>
      </c>
      <c r="AB20">
        <v>275</v>
      </c>
      <c r="AC20">
        <v>94</v>
      </c>
      <c r="AD20">
        <v>93</v>
      </c>
      <c r="AE20">
        <v>53.7</v>
      </c>
      <c r="AF20">
        <v>2767</v>
      </c>
      <c r="AG20">
        <v>316.8</v>
      </c>
      <c r="AH20">
        <v>195</v>
      </c>
      <c r="AI20">
        <v>100.599999999999</v>
      </c>
      <c r="AJ20">
        <v>45</v>
      </c>
      <c r="AK20">
        <v>24.1999999999999</v>
      </c>
      <c r="AL20">
        <v>0</v>
      </c>
      <c r="AM20">
        <v>11</v>
      </c>
      <c r="AN20">
        <v>130</v>
      </c>
      <c r="AO20">
        <v>51.1</v>
      </c>
      <c r="AP20">
        <v>236</v>
      </c>
      <c r="AQ20">
        <v>47</v>
      </c>
      <c r="AR20">
        <v>0</v>
      </c>
      <c r="AS20">
        <v>11</v>
      </c>
      <c r="AT20">
        <v>25.6</v>
      </c>
      <c r="AU20">
        <v>6.8</v>
      </c>
      <c r="AV20">
        <v>14.6999999999999</v>
      </c>
      <c r="AW20">
        <v>5.7</v>
      </c>
      <c r="AX20">
        <v>17616</v>
      </c>
      <c r="AY20">
        <v>2862</v>
      </c>
      <c r="AZ20">
        <v>34.299999999999898</v>
      </c>
      <c r="BA20">
        <v>7</v>
      </c>
      <c r="BB20">
        <v>12</v>
      </c>
      <c r="BC20">
        <v>3.7</v>
      </c>
      <c r="BD20">
        <v>24.1999999999999</v>
      </c>
      <c r="BE20">
        <v>4.5</v>
      </c>
      <c r="BF20">
        <v>9.6999999999999904</v>
      </c>
      <c r="BG20">
        <v>3.2</v>
      </c>
      <c r="BH20">
        <v>12.4</v>
      </c>
      <c r="BI20">
        <v>7.1</v>
      </c>
      <c r="BJ20">
        <v>97.299999999999898</v>
      </c>
      <c r="BK20">
        <v>3.2</v>
      </c>
      <c r="BL20">
        <v>7.2</v>
      </c>
      <c r="BM20">
        <v>3.6</v>
      </c>
      <c r="BN20">
        <v>5.4</v>
      </c>
      <c r="BO20">
        <v>2.9</v>
      </c>
      <c r="BP20">
        <v>0</v>
      </c>
      <c r="BQ20">
        <v>3.5</v>
      </c>
      <c r="BR20">
        <v>17.3</v>
      </c>
      <c r="BS20">
        <v>6.7</v>
      </c>
      <c r="BT20">
        <v>31.3</v>
      </c>
      <c r="BU20">
        <v>6.4</v>
      </c>
      <c r="BV20">
        <v>0</v>
      </c>
      <c r="BW20">
        <v>0.4</v>
      </c>
      <c r="BX20">
        <v>0.80600000000000005</v>
      </c>
      <c r="BY20">
        <v>0.91600000000000004</v>
      </c>
      <c r="BZ20">
        <v>0.86170000000000002</v>
      </c>
      <c r="CA20">
        <v>0.93369999999999997</v>
      </c>
      <c r="CB20">
        <v>3.5173999999999999</v>
      </c>
      <c r="CC20">
        <v>0.92820000000000003</v>
      </c>
      <c r="CD20">
        <v>0.33360000000000001</v>
      </c>
      <c r="CE20">
        <v>0.71640000000000004</v>
      </c>
      <c r="CF20">
        <v>0.4012</v>
      </c>
      <c r="CG20">
        <v>0.73460000000000003</v>
      </c>
      <c r="CH20">
        <v>2.1858</v>
      </c>
      <c r="CI20">
        <v>0.61429999999999996</v>
      </c>
      <c r="CJ20">
        <v>0.90939999999999999</v>
      </c>
      <c r="CK20">
        <v>0.69830000000000003</v>
      </c>
      <c r="CL20">
        <v>1.6076999999999999</v>
      </c>
      <c r="CM20">
        <v>0.84719999999999995</v>
      </c>
      <c r="CN20">
        <v>0.44209999999999999</v>
      </c>
      <c r="CO20">
        <v>0</v>
      </c>
      <c r="CP20">
        <v>0.9335</v>
      </c>
      <c r="CQ20">
        <v>0.64159999999999995</v>
      </c>
      <c r="CR20">
        <v>0</v>
      </c>
      <c r="CS20">
        <v>2.0171999999999999</v>
      </c>
      <c r="CT20">
        <v>0.40350000000000003</v>
      </c>
      <c r="CU20">
        <v>9.3282000000000007</v>
      </c>
      <c r="CV20">
        <v>0.82010000000000005</v>
      </c>
      <c r="CW20">
        <v>0</v>
      </c>
      <c r="CX20">
        <v>1</v>
      </c>
      <c r="CY20">
        <v>0</v>
      </c>
      <c r="CZ20">
        <v>1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4</v>
      </c>
      <c r="DQ20">
        <v>477</v>
      </c>
      <c r="DR20">
        <v>176</v>
      </c>
      <c r="DS20">
        <v>16.8</v>
      </c>
      <c r="DT20">
        <v>5.5</v>
      </c>
      <c r="DU20">
        <v>1151</v>
      </c>
      <c r="DV20">
        <v>2.3033376215605E-2</v>
      </c>
      <c r="DW20">
        <v>1.4455193031999999E-5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36081010000</v>
      </c>
      <c r="H21" t="s">
        <v>2274</v>
      </c>
      <c r="I21">
        <v>8.6236999999999994E-2</v>
      </c>
      <c r="J21">
        <v>4798</v>
      </c>
      <c r="K21">
        <v>436</v>
      </c>
      <c r="L21">
        <v>1020</v>
      </c>
      <c r="M21">
        <v>55</v>
      </c>
      <c r="N21">
        <v>1006</v>
      </c>
      <c r="O21">
        <v>57</v>
      </c>
      <c r="P21">
        <v>1124</v>
      </c>
      <c r="Q21">
        <v>602</v>
      </c>
      <c r="R21">
        <v>249</v>
      </c>
      <c r="S21">
        <v>114</v>
      </c>
      <c r="T21">
        <v>23913</v>
      </c>
      <c r="U21">
        <v>5804</v>
      </c>
      <c r="V21">
        <v>1145</v>
      </c>
      <c r="W21">
        <v>204</v>
      </c>
      <c r="X21">
        <v>274</v>
      </c>
      <c r="Y21">
        <v>150</v>
      </c>
      <c r="Z21">
        <v>1010</v>
      </c>
      <c r="AA21">
        <v>407</v>
      </c>
      <c r="AB21">
        <v>318</v>
      </c>
      <c r="AC21">
        <v>114</v>
      </c>
      <c r="AD21">
        <v>220</v>
      </c>
      <c r="AE21">
        <v>130.599999999999</v>
      </c>
      <c r="AF21">
        <v>4723</v>
      </c>
      <c r="AG21">
        <v>442.6</v>
      </c>
      <c r="AH21">
        <v>299</v>
      </c>
      <c r="AI21">
        <v>163.4</v>
      </c>
      <c r="AJ21">
        <v>24</v>
      </c>
      <c r="AK21">
        <v>27.3</v>
      </c>
      <c r="AL21">
        <v>0</v>
      </c>
      <c r="AM21">
        <v>11</v>
      </c>
      <c r="AN21">
        <v>97</v>
      </c>
      <c r="AO21">
        <v>66.299999999999898</v>
      </c>
      <c r="AP21">
        <v>142</v>
      </c>
      <c r="AQ21">
        <v>80</v>
      </c>
      <c r="AR21">
        <v>0</v>
      </c>
      <c r="AS21">
        <v>11</v>
      </c>
      <c r="AT21">
        <v>23.8</v>
      </c>
      <c r="AU21">
        <v>11.5</v>
      </c>
      <c r="AV21">
        <v>9.4</v>
      </c>
      <c r="AW21">
        <v>4.3</v>
      </c>
      <c r="AX21">
        <v>23913</v>
      </c>
      <c r="AY21">
        <v>5804</v>
      </c>
      <c r="AZ21">
        <v>32.399999999999899</v>
      </c>
      <c r="BA21">
        <v>4.0999999999999996</v>
      </c>
      <c r="BB21">
        <v>5.7</v>
      </c>
      <c r="BC21">
        <v>3.1</v>
      </c>
      <c r="BD21">
        <v>21.1</v>
      </c>
      <c r="BE21">
        <v>8.3000000000000007</v>
      </c>
      <c r="BF21">
        <v>6.6</v>
      </c>
      <c r="BG21">
        <v>2.6</v>
      </c>
      <c r="BH21">
        <v>21.899999999999899</v>
      </c>
      <c r="BI21">
        <v>12.9</v>
      </c>
      <c r="BJ21">
        <v>98.4</v>
      </c>
      <c r="BK21">
        <v>2.2999999999999998</v>
      </c>
      <c r="BL21">
        <v>6.5</v>
      </c>
      <c r="BM21">
        <v>3.5</v>
      </c>
      <c r="BN21">
        <v>2.4</v>
      </c>
      <c r="BO21">
        <v>2.7</v>
      </c>
      <c r="BP21">
        <v>0</v>
      </c>
      <c r="BQ21">
        <v>2.9</v>
      </c>
      <c r="BR21">
        <v>9.6</v>
      </c>
      <c r="BS21">
        <v>6.6</v>
      </c>
      <c r="BT21">
        <v>14.1</v>
      </c>
      <c r="BU21">
        <v>7.8</v>
      </c>
      <c r="BV21">
        <v>0</v>
      </c>
      <c r="BW21">
        <v>0.2</v>
      </c>
      <c r="BX21">
        <v>0.7802</v>
      </c>
      <c r="BY21">
        <v>0.71250000000000002</v>
      </c>
      <c r="BZ21">
        <v>0.66920000000000002</v>
      </c>
      <c r="CA21">
        <v>0.91800000000000004</v>
      </c>
      <c r="CB21">
        <v>3.0798999999999999</v>
      </c>
      <c r="CC21">
        <v>0.82879999999999998</v>
      </c>
      <c r="CD21">
        <v>4.5100000000000001E-2</v>
      </c>
      <c r="CE21">
        <v>0.47760000000000002</v>
      </c>
      <c r="CF21">
        <v>0.12620000000000001</v>
      </c>
      <c r="CG21">
        <v>0.92259999999999998</v>
      </c>
      <c r="CH21">
        <v>1.5714999999999999</v>
      </c>
      <c r="CI21">
        <v>0.2145</v>
      </c>
      <c r="CJ21">
        <v>0.93700000000000006</v>
      </c>
      <c r="CK21">
        <v>0.67849999999999999</v>
      </c>
      <c r="CL21">
        <v>1.6154999999999999</v>
      </c>
      <c r="CM21">
        <v>0.85440000000000005</v>
      </c>
      <c r="CN21">
        <v>0.32679999999999998</v>
      </c>
      <c r="CO21">
        <v>0</v>
      </c>
      <c r="CP21">
        <v>0.80249999999999999</v>
      </c>
      <c r="CQ21">
        <v>0.47089999999999999</v>
      </c>
      <c r="CR21">
        <v>0</v>
      </c>
      <c r="CS21">
        <v>1.6003000000000001</v>
      </c>
      <c r="CT21">
        <v>0.23419999999999999</v>
      </c>
      <c r="CU21">
        <v>7.8672000000000004</v>
      </c>
      <c r="CV21">
        <v>0.62670000000000003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3</v>
      </c>
      <c r="DQ21">
        <v>413</v>
      </c>
      <c r="DR21">
        <v>222</v>
      </c>
      <c r="DS21">
        <v>8.6</v>
      </c>
      <c r="DT21">
        <v>4.5999999999999996</v>
      </c>
      <c r="DU21">
        <v>1282</v>
      </c>
      <c r="DV21">
        <v>2.2945731501155999E-2</v>
      </c>
      <c r="DW21">
        <v>2.3780968728000001E-5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36081010200</v>
      </c>
      <c r="H22" t="s">
        <v>2273</v>
      </c>
      <c r="I22">
        <v>8.2571800000000001E-2</v>
      </c>
      <c r="J22">
        <v>3132</v>
      </c>
      <c r="K22">
        <v>306</v>
      </c>
      <c r="L22">
        <v>814</v>
      </c>
      <c r="M22">
        <v>38</v>
      </c>
      <c r="N22">
        <v>792</v>
      </c>
      <c r="O22">
        <v>46</v>
      </c>
      <c r="P22">
        <v>233</v>
      </c>
      <c r="Q22">
        <v>145</v>
      </c>
      <c r="R22">
        <v>286</v>
      </c>
      <c r="S22">
        <v>112</v>
      </c>
      <c r="T22">
        <v>20190</v>
      </c>
      <c r="U22">
        <v>2828</v>
      </c>
      <c r="V22">
        <v>556</v>
      </c>
      <c r="W22">
        <v>141</v>
      </c>
      <c r="X22">
        <v>260</v>
      </c>
      <c r="Y22">
        <v>70</v>
      </c>
      <c r="Z22">
        <v>640</v>
      </c>
      <c r="AA22">
        <v>139</v>
      </c>
      <c r="AB22">
        <v>375</v>
      </c>
      <c r="AC22">
        <v>133</v>
      </c>
      <c r="AD22">
        <v>89</v>
      </c>
      <c r="AE22">
        <v>54.6</v>
      </c>
      <c r="AF22">
        <v>2920</v>
      </c>
      <c r="AG22">
        <v>331.3</v>
      </c>
      <c r="AH22">
        <v>191</v>
      </c>
      <c r="AI22">
        <v>100.299999999999</v>
      </c>
      <c r="AJ22">
        <v>0</v>
      </c>
      <c r="AK22">
        <v>15.6</v>
      </c>
      <c r="AL22">
        <v>0</v>
      </c>
      <c r="AM22">
        <v>11</v>
      </c>
      <c r="AN22">
        <v>76</v>
      </c>
      <c r="AO22">
        <v>41</v>
      </c>
      <c r="AP22">
        <v>150</v>
      </c>
      <c r="AQ22">
        <v>64</v>
      </c>
      <c r="AR22">
        <v>6</v>
      </c>
      <c r="AS22">
        <v>4</v>
      </c>
      <c r="AT22">
        <v>7.5</v>
      </c>
      <c r="AU22">
        <v>4.5999999999999996</v>
      </c>
      <c r="AV22">
        <v>17.600000000000001</v>
      </c>
      <c r="AW22">
        <v>6.1</v>
      </c>
      <c r="AX22">
        <v>20190</v>
      </c>
      <c r="AY22">
        <v>2828</v>
      </c>
      <c r="AZ22">
        <v>26.899999999999899</v>
      </c>
      <c r="BA22">
        <v>7.4</v>
      </c>
      <c r="BB22">
        <v>8.3000000000000007</v>
      </c>
      <c r="BC22">
        <v>2.1</v>
      </c>
      <c r="BD22">
        <v>20.399999999999899</v>
      </c>
      <c r="BE22">
        <v>4</v>
      </c>
      <c r="BF22">
        <v>12</v>
      </c>
      <c r="BG22">
        <v>4</v>
      </c>
      <c r="BH22">
        <v>11.1999999999999</v>
      </c>
      <c r="BI22">
        <v>6.9</v>
      </c>
      <c r="BJ22">
        <v>93.2</v>
      </c>
      <c r="BK22">
        <v>5.4</v>
      </c>
      <c r="BL22">
        <v>6.4</v>
      </c>
      <c r="BM22">
        <v>3.3</v>
      </c>
      <c r="BN22">
        <v>0</v>
      </c>
      <c r="BO22">
        <v>1.9</v>
      </c>
      <c r="BP22">
        <v>0</v>
      </c>
      <c r="BQ22">
        <v>3.6</v>
      </c>
      <c r="BR22">
        <v>9.6</v>
      </c>
      <c r="BS22">
        <v>5.0999999999999996</v>
      </c>
      <c r="BT22">
        <v>18.899999999999899</v>
      </c>
      <c r="BU22">
        <v>8.1</v>
      </c>
      <c r="BV22">
        <v>0.2</v>
      </c>
      <c r="BW22">
        <v>0.1</v>
      </c>
      <c r="BX22">
        <v>0.3039</v>
      </c>
      <c r="BY22">
        <v>0.9556</v>
      </c>
      <c r="BZ22">
        <v>0.79279999999999995</v>
      </c>
      <c r="CA22">
        <v>0.85460000000000003</v>
      </c>
      <c r="CB22">
        <v>2.9068999999999998</v>
      </c>
      <c r="CC22">
        <v>0.7843</v>
      </c>
      <c r="CD22">
        <v>0.1283</v>
      </c>
      <c r="CE22">
        <v>0.42849999999999999</v>
      </c>
      <c r="CF22">
        <v>0.60109999999999997</v>
      </c>
      <c r="CG22">
        <v>0.6956</v>
      </c>
      <c r="CH22">
        <v>1.8534999999999999</v>
      </c>
      <c r="CI22">
        <v>0.38179999999999997</v>
      </c>
      <c r="CJ22">
        <v>0.8488</v>
      </c>
      <c r="CK22">
        <v>0.67479999999999996</v>
      </c>
      <c r="CL22">
        <v>1.5237000000000001</v>
      </c>
      <c r="CM22">
        <v>0.79139999999999999</v>
      </c>
      <c r="CN22">
        <v>0</v>
      </c>
      <c r="CO22">
        <v>0</v>
      </c>
      <c r="CP22">
        <v>0.80130000000000001</v>
      </c>
      <c r="CQ22">
        <v>0.53800000000000003</v>
      </c>
      <c r="CR22">
        <v>0.40649999999999997</v>
      </c>
      <c r="CS22">
        <v>1.7458</v>
      </c>
      <c r="CT22">
        <v>0.2928</v>
      </c>
      <c r="CU22">
        <v>8.0298999999999996</v>
      </c>
      <c r="CV22">
        <v>0.65069999999999995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436</v>
      </c>
      <c r="DR22">
        <v>152</v>
      </c>
      <c r="DS22">
        <v>13.9</v>
      </c>
      <c r="DT22">
        <v>4.5</v>
      </c>
      <c r="DU22">
        <v>2329</v>
      </c>
      <c r="DV22">
        <v>2.1783318122237001E-2</v>
      </c>
      <c r="DW22">
        <v>2.1975090869E-5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36081010400</v>
      </c>
      <c r="H23" t="s">
        <v>2272</v>
      </c>
      <c r="I23">
        <v>7.1998800000000002E-2</v>
      </c>
      <c r="J23">
        <v>3320</v>
      </c>
      <c r="K23">
        <v>318</v>
      </c>
      <c r="L23">
        <v>1033</v>
      </c>
      <c r="M23">
        <v>28</v>
      </c>
      <c r="N23">
        <v>930</v>
      </c>
      <c r="O23">
        <v>59</v>
      </c>
      <c r="P23">
        <v>364</v>
      </c>
      <c r="Q23">
        <v>166</v>
      </c>
      <c r="R23">
        <v>203</v>
      </c>
      <c r="S23">
        <v>83</v>
      </c>
      <c r="T23">
        <v>27550</v>
      </c>
      <c r="U23">
        <v>3762</v>
      </c>
      <c r="V23">
        <v>582</v>
      </c>
      <c r="W23">
        <v>160</v>
      </c>
      <c r="X23">
        <v>373</v>
      </c>
      <c r="Y23">
        <v>85</v>
      </c>
      <c r="Z23">
        <v>448</v>
      </c>
      <c r="AA23">
        <v>131</v>
      </c>
      <c r="AB23">
        <v>239</v>
      </c>
      <c r="AC23">
        <v>76</v>
      </c>
      <c r="AD23">
        <v>42</v>
      </c>
      <c r="AE23">
        <v>35.700000000000003</v>
      </c>
      <c r="AF23">
        <v>3119</v>
      </c>
      <c r="AG23">
        <v>330.5</v>
      </c>
      <c r="AH23">
        <v>56</v>
      </c>
      <c r="AI23">
        <v>53.1</v>
      </c>
      <c r="AJ23">
        <v>97</v>
      </c>
      <c r="AK23">
        <v>53.799999999999898</v>
      </c>
      <c r="AL23">
        <v>0</v>
      </c>
      <c r="AM23">
        <v>11</v>
      </c>
      <c r="AN23">
        <v>33</v>
      </c>
      <c r="AO23">
        <v>26.399999999999899</v>
      </c>
      <c r="AP23">
        <v>242</v>
      </c>
      <c r="AQ23">
        <v>70</v>
      </c>
      <c r="AR23">
        <v>0</v>
      </c>
      <c r="AS23">
        <v>11</v>
      </c>
      <c r="AT23">
        <v>11</v>
      </c>
      <c r="AU23">
        <v>4.9000000000000004</v>
      </c>
      <c r="AV23">
        <v>9.4</v>
      </c>
      <c r="AW23">
        <v>3.2</v>
      </c>
      <c r="AX23">
        <v>27550</v>
      </c>
      <c r="AY23">
        <v>3762</v>
      </c>
      <c r="AZ23">
        <v>23.5</v>
      </c>
      <c r="BA23">
        <v>6.3</v>
      </c>
      <c r="BB23">
        <v>11.1999999999999</v>
      </c>
      <c r="BC23">
        <v>2.4</v>
      </c>
      <c r="BD23">
        <v>13.5</v>
      </c>
      <c r="BE23">
        <v>3.7</v>
      </c>
      <c r="BF23">
        <v>7.2</v>
      </c>
      <c r="BG23">
        <v>2.1</v>
      </c>
      <c r="BH23">
        <v>4.5</v>
      </c>
      <c r="BI23">
        <v>3.8</v>
      </c>
      <c r="BJ23">
        <v>93.9</v>
      </c>
      <c r="BK23">
        <v>4.3</v>
      </c>
      <c r="BL23">
        <v>1.8</v>
      </c>
      <c r="BM23">
        <v>1.7</v>
      </c>
      <c r="BN23">
        <v>9.4</v>
      </c>
      <c r="BO23">
        <v>5.2</v>
      </c>
      <c r="BP23">
        <v>0</v>
      </c>
      <c r="BQ23">
        <v>2.9</v>
      </c>
      <c r="BR23">
        <v>3.5</v>
      </c>
      <c r="BS23">
        <v>2.8</v>
      </c>
      <c r="BT23">
        <v>26</v>
      </c>
      <c r="BU23">
        <v>7.3</v>
      </c>
      <c r="BV23">
        <v>0</v>
      </c>
      <c r="BW23">
        <v>0.3</v>
      </c>
      <c r="BX23">
        <v>0.4632</v>
      </c>
      <c r="BY23">
        <v>0.71250000000000002</v>
      </c>
      <c r="BZ23">
        <v>0.53900000000000003</v>
      </c>
      <c r="CA23">
        <v>0.80510000000000004</v>
      </c>
      <c r="CB23">
        <v>2.5198999999999998</v>
      </c>
      <c r="CC23">
        <v>0.67100000000000004</v>
      </c>
      <c r="CD23">
        <v>0.28460000000000002</v>
      </c>
      <c r="CE23">
        <v>9.9099999999999994E-2</v>
      </c>
      <c r="CF23">
        <v>0.16520000000000001</v>
      </c>
      <c r="CG23">
        <v>0.26690000000000003</v>
      </c>
      <c r="CH23">
        <v>0.81579999999999997</v>
      </c>
      <c r="CI23">
        <v>4.5600000000000002E-2</v>
      </c>
      <c r="CJ23">
        <v>0.85609999999999997</v>
      </c>
      <c r="CK23">
        <v>0.41410000000000002</v>
      </c>
      <c r="CL23">
        <v>1.2702</v>
      </c>
      <c r="CM23">
        <v>0.62770000000000004</v>
      </c>
      <c r="CN23">
        <v>0.5393</v>
      </c>
      <c r="CO23">
        <v>0</v>
      </c>
      <c r="CP23">
        <v>0.55789999999999995</v>
      </c>
      <c r="CQ23">
        <v>0.59919999999999995</v>
      </c>
      <c r="CR23">
        <v>0</v>
      </c>
      <c r="CS23">
        <v>1.6963999999999999</v>
      </c>
      <c r="CT23">
        <v>0.27150000000000002</v>
      </c>
      <c r="CU23">
        <v>6.3022</v>
      </c>
      <c r="CV23">
        <v>0.37809999999999999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656</v>
      </c>
      <c r="DR23">
        <v>181</v>
      </c>
      <c r="DS23">
        <v>19.8</v>
      </c>
      <c r="DT23">
        <v>5.2</v>
      </c>
      <c r="DU23">
        <v>1333</v>
      </c>
      <c r="DV23">
        <v>2.0632403060255999E-2</v>
      </c>
      <c r="DW23">
        <v>1.9870335531999999E-5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36081010600</v>
      </c>
      <c r="H24" t="s">
        <v>1917</v>
      </c>
      <c r="I24">
        <v>6.6798700000000003E-2</v>
      </c>
      <c r="J24">
        <v>3939</v>
      </c>
      <c r="K24">
        <v>484</v>
      </c>
      <c r="L24">
        <v>898</v>
      </c>
      <c r="M24">
        <v>43</v>
      </c>
      <c r="N24">
        <v>846</v>
      </c>
      <c r="O24">
        <v>60</v>
      </c>
      <c r="P24">
        <v>747</v>
      </c>
      <c r="Q24">
        <v>288</v>
      </c>
      <c r="R24">
        <v>269</v>
      </c>
      <c r="S24">
        <v>117</v>
      </c>
      <c r="T24">
        <v>18748</v>
      </c>
      <c r="U24">
        <v>2469</v>
      </c>
      <c r="V24">
        <v>623</v>
      </c>
      <c r="W24">
        <v>179</v>
      </c>
      <c r="X24">
        <v>484</v>
      </c>
      <c r="Y24">
        <v>123</v>
      </c>
      <c r="Z24">
        <v>768</v>
      </c>
      <c r="AA24">
        <v>181</v>
      </c>
      <c r="AB24">
        <v>384</v>
      </c>
      <c r="AC24">
        <v>97</v>
      </c>
      <c r="AD24">
        <v>41</v>
      </c>
      <c r="AE24">
        <v>31.8</v>
      </c>
      <c r="AF24">
        <v>3804</v>
      </c>
      <c r="AG24">
        <v>488.5</v>
      </c>
      <c r="AH24">
        <v>173</v>
      </c>
      <c r="AI24">
        <v>86.7</v>
      </c>
      <c r="AJ24">
        <v>49</v>
      </c>
      <c r="AK24">
        <v>33.6</v>
      </c>
      <c r="AL24">
        <v>0</v>
      </c>
      <c r="AM24">
        <v>11</v>
      </c>
      <c r="AN24">
        <v>112</v>
      </c>
      <c r="AO24">
        <v>50.2</v>
      </c>
      <c r="AP24">
        <v>287</v>
      </c>
      <c r="AQ24">
        <v>71</v>
      </c>
      <c r="AR24">
        <v>22</v>
      </c>
      <c r="AS24">
        <v>37</v>
      </c>
      <c r="AT24">
        <v>19</v>
      </c>
      <c r="AU24">
        <v>7.4</v>
      </c>
      <c r="AV24">
        <v>12.6</v>
      </c>
      <c r="AW24">
        <v>4.8</v>
      </c>
      <c r="AX24">
        <v>18748</v>
      </c>
      <c r="AY24">
        <v>2469</v>
      </c>
      <c r="AZ24">
        <v>23.1999999999999</v>
      </c>
      <c r="BA24">
        <v>6.3</v>
      </c>
      <c r="BB24">
        <v>12.3</v>
      </c>
      <c r="BC24">
        <v>2.8</v>
      </c>
      <c r="BD24">
        <v>19.5</v>
      </c>
      <c r="BE24">
        <v>3.9</v>
      </c>
      <c r="BF24">
        <v>9.6999999999999904</v>
      </c>
      <c r="BG24">
        <v>2.6</v>
      </c>
      <c r="BH24">
        <v>4.8</v>
      </c>
      <c r="BI24">
        <v>3.7</v>
      </c>
      <c r="BJ24">
        <v>96.599999999999895</v>
      </c>
      <c r="BK24">
        <v>3.6</v>
      </c>
      <c r="BL24">
        <v>4.8</v>
      </c>
      <c r="BM24">
        <v>2.2999999999999998</v>
      </c>
      <c r="BN24">
        <v>5.5</v>
      </c>
      <c r="BO24">
        <v>3.7</v>
      </c>
      <c r="BP24">
        <v>0</v>
      </c>
      <c r="BQ24">
        <v>3.3</v>
      </c>
      <c r="BR24">
        <v>13.1999999999999</v>
      </c>
      <c r="BS24">
        <v>5.9</v>
      </c>
      <c r="BT24">
        <v>33.899999999999899</v>
      </c>
      <c r="BU24">
        <v>8.3000000000000007</v>
      </c>
      <c r="BV24">
        <v>0.6</v>
      </c>
      <c r="BW24">
        <v>0.9</v>
      </c>
      <c r="BX24">
        <v>0.69650000000000001</v>
      </c>
      <c r="BY24">
        <v>0.8599</v>
      </c>
      <c r="BZ24">
        <v>0.83430000000000004</v>
      </c>
      <c r="CA24">
        <v>0.8014</v>
      </c>
      <c r="CB24">
        <v>3.1920999999999999</v>
      </c>
      <c r="CC24">
        <v>0.85360000000000003</v>
      </c>
      <c r="CD24">
        <v>0.35149999999999998</v>
      </c>
      <c r="CE24">
        <v>0.35809999999999997</v>
      </c>
      <c r="CF24">
        <v>0.4012</v>
      </c>
      <c r="CG24">
        <v>0.29320000000000002</v>
      </c>
      <c r="CH24">
        <v>1.4040999999999999</v>
      </c>
      <c r="CI24">
        <v>0.1454</v>
      </c>
      <c r="CJ24">
        <v>0.89439999999999997</v>
      </c>
      <c r="CK24">
        <v>0.61240000000000006</v>
      </c>
      <c r="CL24">
        <v>1.5067999999999999</v>
      </c>
      <c r="CM24">
        <v>0.77859999999999996</v>
      </c>
      <c r="CN24">
        <v>0.44379999999999997</v>
      </c>
      <c r="CO24">
        <v>0</v>
      </c>
      <c r="CP24">
        <v>0.88060000000000005</v>
      </c>
      <c r="CQ24">
        <v>0.65880000000000005</v>
      </c>
      <c r="CR24">
        <v>0.61219999999999997</v>
      </c>
      <c r="CS24">
        <v>2.5954000000000002</v>
      </c>
      <c r="CT24">
        <v>0.67290000000000005</v>
      </c>
      <c r="CU24">
        <v>8.6982999999999997</v>
      </c>
      <c r="CV24">
        <v>0.74460000000000004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650</v>
      </c>
      <c r="DR24">
        <v>191</v>
      </c>
      <c r="DS24">
        <v>16.5</v>
      </c>
      <c r="DT24">
        <v>4.5</v>
      </c>
      <c r="DU24">
        <v>1769</v>
      </c>
      <c r="DV24">
        <v>2.1300560229510001E-2</v>
      </c>
      <c r="DW24">
        <v>1.3510826619E-5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36081010800</v>
      </c>
      <c r="H25" t="s">
        <v>1916</v>
      </c>
      <c r="I25">
        <v>6.0842300000000002E-2</v>
      </c>
      <c r="J25">
        <v>3504</v>
      </c>
      <c r="K25">
        <v>292</v>
      </c>
      <c r="L25">
        <v>844</v>
      </c>
      <c r="M25">
        <v>36</v>
      </c>
      <c r="N25">
        <v>818</v>
      </c>
      <c r="O25">
        <v>44</v>
      </c>
      <c r="P25">
        <v>452</v>
      </c>
      <c r="Q25">
        <v>209</v>
      </c>
      <c r="R25">
        <v>117</v>
      </c>
      <c r="S25">
        <v>70</v>
      </c>
      <c r="T25">
        <v>18201</v>
      </c>
      <c r="U25">
        <v>2188</v>
      </c>
      <c r="V25">
        <v>543</v>
      </c>
      <c r="W25">
        <v>124</v>
      </c>
      <c r="X25">
        <v>339</v>
      </c>
      <c r="Y25">
        <v>86</v>
      </c>
      <c r="Z25">
        <v>829</v>
      </c>
      <c r="AA25">
        <v>170</v>
      </c>
      <c r="AB25">
        <v>192</v>
      </c>
      <c r="AC25">
        <v>66</v>
      </c>
      <c r="AD25">
        <v>99</v>
      </c>
      <c r="AE25">
        <v>45.6</v>
      </c>
      <c r="AF25">
        <v>3367</v>
      </c>
      <c r="AG25">
        <v>299.8</v>
      </c>
      <c r="AH25">
        <v>310</v>
      </c>
      <c r="AI25">
        <v>138.4</v>
      </c>
      <c r="AJ25">
        <v>32</v>
      </c>
      <c r="AK25">
        <v>22.8</v>
      </c>
      <c r="AL25">
        <v>0</v>
      </c>
      <c r="AM25">
        <v>11</v>
      </c>
      <c r="AN25">
        <v>99</v>
      </c>
      <c r="AO25">
        <v>48.5</v>
      </c>
      <c r="AP25">
        <v>213</v>
      </c>
      <c r="AQ25">
        <v>70</v>
      </c>
      <c r="AR25">
        <v>11</v>
      </c>
      <c r="AS25">
        <v>5</v>
      </c>
      <c r="AT25">
        <v>13</v>
      </c>
      <c r="AU25">
        <v>5.9</v>
      </c>
      <c r="AV25">
        <v>6.3</v>
      </c>
      <c r="AW25">
        <v>3.7</v>
      </c>
      <c r="AX25">
        <v>18201</v>
      </c>
      <c r="AY25">
        <v>2188</v>
      </c>
      <c r="AZ25">
        <v>23.3</v>
      </c>
      <c r="BA25">
        <v>4.9000000000000004</v>
      </c>
      <c r="BB25">
        <v>9.6999999999999904</v>
      </c>
      <c r="BC25">
        <v>2.5</v>
      </c>
      <c r="BD25">
        <v>23.6999999999999</v>
      </c>
      <c r="BE25">
        <v>4.4000000000000004</v>
      </c>
      <c r="BF25">
        <v>5.5</v>
      </c>
      <c r="BG25">
        <v>2</v>
      </c>
      <c r="BH25">
        <v>12.1</v>
      </c>
      <c r="BI25">
        <v>5.5</v>
      </c>
      <c r="BJ25">
        <v>96.099999999999895</v>
      </c>
      <c r="BK25">
        <v>3</v>
      </c>
      <c r="BL25">
        <v>9.4</v>
      </c>
      <c r="BM25">
        <v>4.0999999999999996</v>
      </c>
      <c r="BN25">
        <v>3.8</v>
      </c>
      <c r="BO25">
        <v>2.7</v>
      </c>
      <c r="BP25">
        <v>0</v>
      </c>
      <c r="BQ25">
        <v>3.5</v>
      </c>
      <c r="BR25">
        <v>12.1</v>
      </c>
      <c r="BS25">
        <v>5.9</v>
      </c>
      <c r="BT25">
        <v>26</v>
      </c>
      <c r="BU25">
        <v>8.4</v>
      </c>
      <c r="BV25">
        <v>0.3</v>
      </c>
      <c r="BW25">
        <v>0.1</v>
      </c>
      <c r="BX25">
        <v>0.5353</v>
      </c>
      <c r="BY25">
        <v>0.43130000000000002</v>
      </c>
      <c r="BZ25">
        <v>0.84809999999999997</v>
      </c>
      <c r="CA25">
        <v>0.80369999999999997</v>
      </c>
      <c r="CB25">
        <v>2.6183999999999998</v>
      </c>
      <c r="CC25">
        <v>0.70289999999999997</v>
      </c>
      <c r="CD25">
        <v>0.1993</v>
      </c>
      <c r="CE25">
        <v>0.68659999999999999</v>
      </c>
      <c r="CF25">
        <v>6.2899999999999998E-2</v>
      </c>
      <c r="CG25">
        <v>0.72489999999999999</v>
      </c>
      <c r="CH25">
        <v>1.6737</v>
      </c>
      <c r="CI25">
        <v>0.26819999999999999</v>
      </c>
      <c r="CJ25">
        <v>0.88670000000000004</v>
      </c>
      <c r="CK25">
        <v>0.74690000000000001</v>
      </c>
      <c r="CL25">
        <v>1.6335999999999999</v>
      </c>
      <c r="CM25">
        <v>0.86550000000000005</v>
      </c>
      <c r="CN25">
        <v>0.3896</v>
      </c>
      <c r="CO25">
        <v>0</v>
      </c>
      <c r="CP25">
        <v>0.85909999999999997</v>
      </c>
      <c r="CQ25">
        <v>0.59919999999999995</v>
      </c>
      <c r="CR25">
        <v>0.49630000000000002</v>
      </c>
      <c r="CS25">
        <v>2.3443000000000001</v>
      </c>
      <c r="CT25">
        <v>0.54579999999999995</v>
      </c>
      <c r="CU25">
        <v>8.27</v>
      </c>
      <c r="CV25">
        <v>0.68410000000000004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568</v>
      </c>
      <c r="DR25">
        <v>202</v>
      </c>
      <c r="DS25">
        <v>16.1999999999999</v>
      </c>
      <c r="DT25">
        <v>5.2</v>
      </c>
      <c r="DU25">
        <v>1099</v>
      </c>
      <c r="DV25">
        <v>2.7825230978370001E-3</v>
      </c>
      <c r="DW25">
        <v>8.0019400000000004E-10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36081011000</v>
      </c>
      <c r="H26" t="s">
        <v>1915</v>
      </c>
      <c r="I26">
        <v>6.3723799999999997E-2</v>
      </c>
      <c r="J26">
        <v>3635</v>
      </c>
      <c r="K26">
        <v>339</v>
      </c>
      <c r="L26">
        <v>931</v>
      </c>
      <c r="M26">
        <v>40</v>
      </c>
      <c r="N26">
        <v>897</v>
      </c>
      <c r="O26">
        <v>49</v>
      </c>
      <c r="P26">
        <v>828</v>
      </c>
      <c r="Q26">
        <v>313</v>
      </c>
      <c r="R26">
        <v>202</v>
      </c>
      <c r="S26">
        <v>82</v>
      </c>
      <c r="T26">
        <v>18342</v>
      </c>
      <c r="U26">
        <v>3069</v>
      </c>
      <c r="V26">
        <v>969</v>
      </c>
      <c r="W26">
        <v>257</v>
      </c>
      <c r="X26">
        <v>245</v>
      </c>
      <c r="Y26">
        <v>87</v>
      </c>
      <c r="Z26">
        <v>935</v>
      </c>
      <c r="AA26">
        <v>200</v>
      </c>
      <c r="AB26">
        <v>393</v>
      </c>
      <c r="AC26">
        <v>110</v>
      </c>
      <c r="AD26">
        <v>145</v>
      </c>
      <c r="AE26">
        <v>62.2</v>
      </c>
      <c r="AF26">
        <v>3281</v>
      </c>
      <c r="AG26">
        <v>385.69999999999902</v>
      </c>
      <c r="AH26">
        <v>356</v>
      </c>
      <c r="AI26">
        <v>169.4</v>
      </c>
      <c r="AJ26">
        <v>50</v>
      </c>
      <c r="AK26">
        <v>36.1</v>
      </c>
      <c r="AL26">
        <v>0</v>
      </c>
      <c r="AM26">
        <v>11</v>
      </c>
      <c r="AN26">
        <v>103</v>
      </c>
      <c r="AO26">
        <v>54.1</v>
      </c>
      <c r="AP26">
        <v>302</v>
      </c>
      <c r="AQ26">
        <v>86</v>
      </c>
      <c r="AR26">
        <v>0</v>
      </c>
      <c r="AS26">
        <v>11</v>
      </c>
      <c r="AT26">
        <v>22.8</v>
      </c>
      <c r="AU26">
        <v>7.7</v>
      </c>
      <c r="AV26">
        <v>10.5</v>
      </c>
      <c r="AW26">
        <v>3.9</v>
      </c>
      <c r="AX26">
        <v>18342</v>
      </c>
      <c r="AY26">
        <v>3069</v>
      </c>
      <c r="AZ26">
        <v>41.1</v>
      </c>
      <c r="BA26">
        <v>8.1999999999999904</v>
      </c>
      <c r="BB26">
        <v>6.7</v>
      </c>
      <c r="BC26">
        <v>2.4</v>
      </c>
      <c r="BD26">
        <v>25.6999999999999</v>
      </c>
      <c r="BE26">
        <v>5</v>
      </c>
      <c r="BF26">
        <v>10.8</v>
      </c>
      <c r="BG26">
        <v>2.8</v>
      </c>
      <c r="BH26">
        <v>16.1999999999999</v>
      </c>
      <c r="BI26">
        <v>6.9</v>
      </c>
      <c r="BJ26">
        <v>90.299999999999898</v>
      </c>
      <c r="BK26">
        <v>6.5</v>
      </c>
      <c r="BL26">
        <v>10.3</v>
      </c>
      <c r="BM26">
        <v>4.8</v>
      </c>
      <c r="BN26">
        <v>5.4</v>
      </c>
      <c r="BO26">
        <v>3.9</v>
      </c>
      <c r="BP26">
        <v>0</v>
      </c>
      <c r="BQ26">
        <v>3.2</v>
      </c>
      <c r="BR26">
        <v>11.5</v>
      </c>
      <c r="BS26">
        <v>6</v>
      </c>
      <c r="BT26">
        <v>33.700000000000003</v>
      </c>
      <c r="BU26">
        <v>9.1999999999999904</v>
      </c>
      <c r="BV26">
        <v>0</v>
      </c>
      <c r="BW26">
        <v>0.3</v>
      </c>
      <c r="BX26">
        <v>0.76380000000000003</v>
      </c>
      <c r="BY26">
        <v>0.77610000000000001</v>
      </c>
      <c r="BZ26">
        <v>0.84379999999999999</v>
      </c>
      <c r="CA26">
        <v>0.97399999999999998</v>
      </c>
      <c r="CB26">
        <v>3.3578000000000001</v>
      </c>
      <c r="CC26">
        <v>0.89049999999999996</v>
      </c>
      <c r="CD26">
        <v>6.9599999999999995E-2</v>
      </c>
      <c r="CE26">
        <v>0.80400000000000005</v>
      </c>
      <c r="CF26">
        <v>0.50229999999999997</v>
      </c>
      <c r="CG26">
        <v>0.83109999999999995</v>
      </c>
      <c r="CH26">
        <v>2.2069999999999999</v>
      </c>
      <c r="CI26">
        <v>0.62909999999999999</v>
      </c>
      <c r="CJ26">
        <v>0.81840000000000002</v>
      </c>
      <c r="CK26">
        <v>0.76539999999999997</v>
      </c>
      <c r="CL26">
        <v>1.5838000000000001</v>
      </c>
      <c r="CM26">
        <v>0.83089999999999997</v>
      </c>
      <c r="CN26">
        <v>0.44109999999999999</v>
      </c>
      <c r="CO26">
        <v>0</v>
      </c>
      <c r="CP26">
        <v>0.84819999999999995</v>
      </c>
      <c r="CQ26">
        <v>0.65800000000000003</v>
      </c>
      <c r="CR26">
        <v>0</v>
      </c>
      <c r="CS26">
        <v>1.9473</v>
      </c>
      <c r="CT26">
        <v>0.3745</v>
      </c>
      <c r="CU26">
        <v>9.0959000000000003</v>
      </c>
      <c r="CV26">
        <v>0.7944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450</v>
      </c>
      <c r="DR26">
        <v>168</v>
      </c>
      <c r="DS26">
        <v>12.4</v>
      </c>
      <c r="DT26">
        <v>4.5</v>
      </c>
      <c r="DU26">
        <v>2088</v>
      </c>
      <c r="DV26">
        <v>6.2442571195310001E-3</v>
      </c>
      <c r="DW26">
        <v>5.2864819999999999E-9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36081011200</v>
      </c>
      <c r="H27" t="s">
        <v>1914</v>
      </c>
      <c r="I27">
        <v>7.3147799999999999E-2</v>
      </c>
      <c r="J27">
        <v>2202</v>
      </c>
      <c r="K27">
        <v>273</v>
      </c>
      <c r="L27">
        <v>724</v>
      </c>
      <c r="M27">
        <v>31</v>
      </c>
      <c r="N27">
        <v>622</v>
      </c>
      <c r="O27">
        <v>51</v>
      </c>
      <c r="P27">
        <v>533</v>
      </c>
      <c r="Q27">
        <v>261</v>
      </c>
      <c r="R27">
        <v>147</v>
      </c>
      <c r="S27">
        <v>74</v>
      </c>
      <c r="T27">
        <v>19105</v>
      </c>
      <c r="U27">
        <v>3214</v>
      </c>
      <c r="V27">
        <v>490</v>
      </c>
      <c r="W27">
        <v>150</v>
      </c>
      <c r="X27">
        <v>384</v>
      </c>
      <c r="Y27">
        <v>107</v>
      </c>
      <c r="Z27">
        <v>410</v>
      </c>
      <c r="AA27">
        <v>99</v>
      </c>
      <c r="AB27">
        <v>462</v>
      </c>
      <c r="AC27">
        <v>176</v>
      </c>
      <c r="AD27">
        <v>47</v>
      </c>
      <c r="AE27">
        <v>36.1</v>
      </c>
      <c r="AF27">
        <v>1734</v>
      </c>
      <c r="AG27">
        <v>316.89999999999901</v>
      </c>
      <c r="AH27">
        <v>313</v>
      </c>
      <c r="AI27">
        <v>113.4</v>
      </c>
      <c r="AJ27">
        <v>0</v>
      </c>
      <c r="AK27">
        <v>15.6</v>
      </c>
      <c r="AL27">
        <v>0</v>
      </c>
      <c r="AM27">
        <v>11</v>
      </c>
      <c r="AN27">
        <v>49</v>
      </c>
      <c r="AO27">
        <v>33.6</v>
      </c>
      <c r="AP27">
        <v>239</v>
      </c>
      <c r="AQ27">
        <v>67</v>
      </c>
      <c r="AR27">
        <v>41</v>
      </c>
      <c r="AS27">
        <v>29</v>
      </c>
      <c r="AT27">
        <v>24.399999999999899</v>
      </c>
      <c r="AU27">
        <v>10.6</v>
      </c>
      <c r="AV27">
        <v>14.3</v>
      </c>
      <c r="AW27">
        <v>6.9</v>
      </c>
      <c r="AX27">
        <v>19105</v>
      </c>
      <c r="AY27">
        <v>3214</v>
      </c>
      <c r="AZ27">
        <v>31.8</v>
      </c>
      <c r="BA27">
        <v>7.5</v>
      </c>
      <c r="BB27">
        <v>17.399999999999899</v>
      </c>
      <c r="BC27">
        <v>4.5</v>
      </c>
      <c r="BD27">
        <v>18.600000000000001</v>
      </c>
      <c r="BE27">
        <v>3.9</v>
      </c>
      <c r="BF27">
        <v>21.1999999999999</v>
      </c>
      <c r="BG27">
        <v>6.7</v>
      </c>
      <c r="BH27">
        <v>7.6</v>
      </c>
      <c r="BI27">
        <v>5.8</v>
      </c>
      <c r="BJ27">
        <v>78.7</v>
      </c>
      <c r="BK27">
        <v>10.6</v>
      </c>
      <c r="BL27">
        <v>15.4</v>
      </c>
      <c r="BM27">
        <v>5.2</v>
      </c>
      <c r="BN27">
        <v>0</v>
      </c>
      <c r="BO27">
        <v>2.1</v>
      </c>
      <c r="BP27">
        <v>0</v>
      </c>
      <c r="BQ27">
        <v>4.0999999999999996</v>
      </c>
      <c r="BR27">
        <v>7.9</v>
      </c>
      <c r="BS27">
        <v>5.4</v>
      </c>
      <c r="BT27">
        <v>38.399999999999899</v>
      </c>
      <c r="BU27">
        <v>9.6999999999999904</v>
      </c>
      <c r="BV27">
        <v>1.9</v>
      </c>
      <c r="BW27">
        <v>1.3</v>
      </c>
      <c r="BX27">
        <v>0.7893</v>
      </c>
      <c r="BY27">
        <v>0.90839999999999999</v>
      </c>
      <c r="BZ27">
        <v>0.82289999999999996</v>
      </c>
      <c r="CA27">
        <v>0.91139999999999999</v>
      </c>
      <c r="CB27">
        <v>3.4319999999999999</v>
      </c>
      <c r="CC27">
        <v>0.91100000000000003</v>
      </c>
      <c r="CD27">
        <v>0.69869999999999999</v>
      </c>
      <c r="CE27">
        <v>0.29899999999999999</v>
      </c>
      <c r="CF27">
        <v>0.95789999999999997</v>
      </c>
      <c r="CG27">
        <v>0.49809999999999999</v>
      </c>
      <c r="CH27">
        <v>2.4538000000000002</v>
      </c>
      <c r="CI27">
        <v>0.76380000000000003</v>
      </c>
      <c r="CJ27">
        <v>0.74550000000000005</v>
      </c>
      <c r="CK27">
        <v>0.84760000000000002</v>
      </c>
      <c r="CL27">
        <v>1.5931</v>
      </c>
      <c r="CM27">
        <v>0.83650000000000002</v>
      </c>
      <c r="CN27">
        <v>0</v>
      </c>
      <c r="CO27">
        <v>0</v>
      </c>
      <c r="CP27">
        <v>0.75290000000000001</v>
      </c>
      <c r="CQ27">
        <v>0.6905</v>
      </c>
      <c r="CR27">
        <v>0.7772</v>
      </c>
      <c r="CS27">
        <v>2.2204999999999999</v>
      </c>
      <c r="CT27">
        <v>0.48499999999999999</v>
      </c>
      <c r="CU27">
        <v>9.6994000000000007</v>
      </c>
      <c r="CV27">
        <v>0.85470000000000002</v>
      </c>
      <c r="CW27">
        <v>0</v>
      </c>
      <c r="CX27">
        <v>1</v>
      </c>
      <c r="CY27">
        <v>0</v>
      </c>
      <c r="CZ27">
        <v>1</v>
      </c>
      <c r="DA27">
        <v>2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3</v>
      </c>
      <c r="DQ27">
        <v>185</v>
      </c>
      <c r="DR27">
        <v>88</v>
      </c>
      <c r="DS27">
        <v>8.5</v>
      </c>
      <c r="DT27">
        <v>4</v>
      </c>
      <c r="DU27">
        <v>3348</v>
      </c>
      <c r="DV27">
        <v>1.1469216193598E-2</v>
      </c>
      <c r="DW27">
        <v>8.1026425470000004E-6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36081015200</v>
      </c>
      <c r="H28" t="s">
        <v>1894</v>
      </c>
      <c r="I28">
        <v>7.1542800000000004E-2</v>
      </c>
      <c r="J28">
        <v>3067</v>
      </c>
      <c r="K28">
        <v>329</v>
      </c>
      <c r="L28">
        <v>799</v>
      </c>
      <c r="M28">
        <v>23</v>
      </c>
      <c r="N28">
        <v>760</v>
      </c>
      <c r="O28">
        <v>35</v>
      </c>
      <c r="P28">
        <v>581</v>
      </c>
      <c r="Q28">
        <v>328</v>
      </c>
      <c r="R28">
        <v>119</v>
      </c>
      <c r="S28">
        <v>50</v>
      </c>
      <c r="T28">
        <v>19867</v>
      </c>
      <c r="U28">
        <v>2999</v>
      </c>
      <c r="V28">
        <v>545</v>
      </c>
      <c r="W28">
        <v>153</v>
      </c>
      <c r="X28">
        <v>272</v>
      </c>
      <c r="Y28">
        <v>73</v>
      </c>
      <c r="Z28">
        <v>595</v>
      </c>
      <c r="AA28">
        <v>195</v>
      </c>
      <c r="AB28">
        <v>432</v>
      </c>
      <c r="AC28">
        <v>135</v>
      </c>
      <c r="AD28">
        <v>66</v>
      </c>
      <c r="AE28">
        <v>42.2</v>
      </c>
      <c r="AF28">
        <v>2930</v>
      </c>
      <c r="AG28">
        <v>365.39999999999901</v>
      </c>
      <c r="AH28">
        <v>234</v>
      </c>
      <c r="AI28">
        <v>82.599999999999895</v>
      </c>
      <c r="AJ28">
        <v>53</v>
      </c>
      <c r="AK28">
        <v>20.1999999999999</v>
      </c>
      <c r="AL28">
        <v>0</v>
      </c>
      <c r="AM28">
        <v>11</v>
      </c>
      <c r="AN28">
        <v>71</v>
      </c>
      <c r="AO28">
        <v>36.899999999999899</v>
      </c>
      <c r="AP28">
        <v>264</v>
      </c>
      <c r="AQ28">
        <v>63</v>
      </c>
      <c r="AR28">
        <v>0</v>
      </c>
      <c r="AS28">
        <v>11</v>
      </c>
      <c r="AT28">
        <v>18.899999999999899</v>
      </c>
      <c r="AU28">
        <v>10.1999999999999</v>
      </c>
      <c r="AV28">
        <v>7.4</v>
      </c>
      <c r="AW28">
        <v>3.1</v>
      </c>
      <c r="AX28">
        <v>19867</v>
      </c>
      <c r="AY28">
        <v>2999</v>
      </c>
      <c r="AZ28">
        <v>25.899999999999899</v>
      </c>
      <c r="BA28">
        <v>7.2</v>
      </c>
      <c r="BB28">
        <v>8.9</v>
      </c>
      <c r="BC28">
        <v>2.2999999999999998</v>
      </c>
      <c r="BD28">
        <v>19.399999999999899</v>
      </c>
      <c r="BE28">
        <v>6</v>
      </c>
      <c r="BF28">
        <v>14.1</v>
      </c>
      <c r="BG28">
        <v>4.3</v>
      </c>
      <c r="BH28">
        <v>8.6999999999999904</v>
      </c>
      <c r="BI28">
        <v>5.5</v>
      </c>
      <c r="BJ28">
        <v>95.5</v>
      </c>
      <c r="BK28">
        <v>6.1</v>
      </c>
      <c r="BL28">
        <v>8.1</v>
      </c>
      <c r="BM28">
        <v>2.7</v>
      </c>
      <c r="BN28">
        <v>6.6</v>
      </c>
      <c r="BO28">
        <v>2.5</v>
      </c>
      <c r="BP28">
        <v>0</v>
      </c>
      <c r="BQ28">
        <v>3.7</v>
      </c>
      <c r="BR28">
        <v>9.3000000000000007</v>
      </c>
      <c r="BS28">
        <v>4.8</v>
      </c>
      <c r="BT28">
        <v>34.700000000000003</v>
      </c>
      <c r="BU28">
        <v>8.3000000000000007</v>
      </c>
      <c r="BV28">
        <v>0</v>
      </c>
      <c r="BW28">
        <v>0.4</v>
      </c>
      <c r="BX28">
        <v>0.69569999999999999</v>
      </c>
      <c r="BY28">
        <v>0.54910000000000003</v>
      </c>
      <c r="BZ28">
        <v>0.79959999999999998</v>
      </c>
      <c r="CA28">
        <v>0.83809999999999996</v>
      </c>
      <c r="CB28">
        <v>2.8824999999999998</v>
      </c>
      <c r="CC28">
        <v>0.77680000000000005</v>
      </c>
      <c r="CD28">
        <v>0.15770000000000001</v>
      </c>
      <c r="CE28">
        <v>0.35110000000000002</v>
      </c>
      <c r="CF28">
        <v>0.7409</v>
      </c>
      <c r="CG28">
        <v>0.56359999999999999</v>
      </c>
      <c r="CH28">
        <v>1.8133999999999999</v>
      </c>
      <c r="CI28">
        <v>0.35499999999999998</v>
      </c>
      <c r="CJ28">
        <v>0.87539999999999996</v>
      </c>
      <c r="CK28">
        <v>0.71809999999999996</v>
      </c>
      <c r="CL28">
        <v>1.5934999999999999</v>
      </c>
      <c r="CM28">
        <v>0.83689999999999998</v>
      </c>
      <c r="CN28">
        <v>0.47360000000000002</v>
      </c>
      <c r="CO28">
        <v>0</v>
      </c>
      <c r="CP28">
        <v>0.79449999999999998</v>
      </c>
      <c r="CQ28">
        <v>0.66479999999999995</v>
      </c>
      <c r="CR28">
        <v>0</v>
      </c>
      <c r="CS28">
        <v>1.9329000000000001</v>
      </c>
      <c r="CT28">
        <v>0.36849999999999999</v>
      </c>
      <c r="CU28">
        <v>8.2223000000000006</v>
      </c>
      <c r="CV28">
        <v>0.67720000000000002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490</v>
      </c>
      <c r="DR28">
        <v>141</v>
      </c>
      <c r="DS28">
        <v>16</v>
      </c>
      <c r="DT28">
        <v>4.7</v>
      </c>
      <c r="DU28">
        <v>999</v>
      </c>
      <c r="DV28">
        <v>8.4645742192590006E-3</v>
      </c>
      <c r="DW28">
        <v>1.7105017999999999E-8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36081015600</v>
      </c>
      <c r="H29" t="s">
        <v>1892</v>
      </c>
      <c r="I29">
        <v>8.0879099999999995E-2</v>
      </c>
      <c r="J29">
        <v>3365</v>
      </c>
      <c r="K29">
        <v>356</v>
      </c>
      <c r="L29">
        <v>894</v>
      </c>
      <c r="M29">
        <v>30</v>
      </c>
      <c r="N29">
        <v>822</v>
      </c>
      <c r="O29">
        <v>49</v>
      </c>
      <c r="P29">
        <v>393</v>
      </c>
      <c r="Q29">
        <v>164</v>
      </c>
      <c r="R29">
        <v>159</v>
      </c>
      <c r="S29">
        <v>78</v>
      </c>
      <c r="T29">
        <v>20966</v>
      </c>
      <c r="U29">
        <v>2426</v>
      </c>
      <c r="V29">
        <v>633</v>
      </c>
      <c r="W29">
        <v>154</v>
      </c>
      <c r="X29">
        <v>284</v>
      </c>
      <c r="Y29">
        <v>65</v>
      </c>
      <c r="Z29">
        <v>708</v>
      </c>
      <c r="AA29">
        <v>164</v>
      </c>
      <c r="AB29">
        <v>241</v>
      </c>
      <c r="AC29">
        <v>76</v>
      </c>
      <c r="AD29">
        <v>79</v>
      </c>
      <c r="AE29">
        <v>40.299999999999898</v>
      </c>
      <c r="AF29">
        <v>3206</v>
      </c>
      <c r="AG29">
        <v>362.1</v>
      </c>
      <c r="AH29">
        <v>311</v>
      </c>
      <c r="AI29">
        <v>97.9</v>
      </c>
      <c r="AJ29">
        <v>36</v>
      </c>
      <c r="AK29">
        <v>21.899999999999899</v>
      </c>
      <c r="AL29">
        <v>0</v>
      </c>
      <c r="AM29">
        <v>11</v>
      </c>
      <c r="AN29">
        <v>126</v>
      </c>
      <c r="AO29">
        <v>46</v>
      </c>
      <c r="AP29">
        <v>213</v>
      </c>
      <c r="AQ29">
        <v>56</v>
      </c>
      <c r="AR29">
        <v>0</v>
      </c>
      <c r="AS29">
        <v>11</v>
      </c>
      <c r="AT29">
        <v>11.6999999999999</v>
      </c>
      <c r="AU29">
        <v>4.8</v>
      </c>
      <c r="AV29">
        <v>8.6999999999999904</v>
      </c>
      <c r="AW29">
        <v>3.9</v>
      </c>
      <c r="AX29">
        <v>20966</v>
      </c>
      <c r="AY29">
        <v>2426</v>
      </c>
      <c r="AZ29">
        <v>28.1999999999999</v>
      </c>
      <c r="BA29">
        <v>6.2</v>
      </c>
      <c r="BB29">
        <v>8.4</v>
      </c>
      <c r="BC29">
        <v>1.8</v>
      </c>
      <c r="BD29">
        <v>21</v>
      </c>
      <c r="BE29">
        <v>4.3</v>
      </c>
      <c r="BF29">
        <v>7.2</v>
      </c>
      <c r="BG29">
        <v>2.2999999999999998</v>
      </c>
      <c r="BH29">
        <v>9.6</v>
      </c>
      <c r="BI29">
        <v>4.9000000000000004</v>
      </c>
      <c r="BJ29">
        <v>95.299999999999898</v>
      </c>
      <c r="BK29">
        <v>3.8</v>
      </c>
      <c r="BL29">
        <v>9.9</v>
      </c>
      <c r="BM29">
        <v>2.9</v>
      </c>
      <c r="BN29">
        <v>4</v>
      </c>
      <c r="BO29">
        <v>2.4</v>
      </c>
      <c r="BP29">
        <v>0</v>
      </c>
      <c r="BQ29">
        <v>3.3</v>
      </c>
      <c r="BR29">
        <v>15.3</v>
      </c>
      <c r="BS29">
        <v>5.5</v>
      </c>
      <c r="BT29">
        <v>25.899999999999899</v>
      </c>
      <c r="BU29">
        <v>6.4</v>
      </c>
      <c r="BV29">
        <v>0</v>
      </c>
      <c r="BW29">
        <v>0.3</v>
      </c>
      <c r="BX29">
        <v>0.4909</v>
      </c>
      <c r="BY29">
        <v>0.66469999999999996</v>
      </c>
      <c r="BZ29">
        <v>0.7732</v>
      </c>
      <c r="CA29">
        <v>0.86860000000000004</v>
      </c>
      <c r="CB29">
        <v>2.7974000000000001</v>
      </c>
      <c r="CC29">
        <v>0.75180000000000002</v>
      </c>
      <c r="CD29">
        <v>0.13389999999999999</v>
      </c>
      <c r="CE29">
        <v>0.47649999999999998</v>
      </c>
      <c r="CF29">
        <v>0.16520000000000001</v>
      </c>
      <c r="CG29">
        <v>0.6159</v>
      </c>
      <c r="CH29">
        <v>1.3915</v>
      </c>
      <c r="CI29">
        <v>0.14069999999999999</v>
      </c>
      <c r="CJ29">
        <v>0.87150000000000005</v>
      </c>
      <c r="CK29">
        <v>0.75490000000000002</v>
      </c>
      <c r="CL29">
        <v>1.6264000000000001</v>
      </c>
      <c r="CM29">
        <v>0.86119999999999997</v>
      </c>
      <c r="CN29">
        <v>0.3972</v>
      </c>
      <c r="CO29">
        <v>0</v>
      </c>
      <c r="CP29">
        <v>0.9123</v>
      </c>
      <c r="CQ29">
        <v>0.59760000000000002</v>
      </c>
      <c r="CR29">
        <v>0</v>
      </c>
      <c r="CS29">
        <v>1.9071</v>
      </c>
      <c r="CT29">
        <v>0.35859999999999997</v>
      </c>
      <c r="CU29">
        <v>7.7224000000000004</v>
      </c>
      <c r="CV29">
        <v>0.60319999999999996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1</v>
      </c>
      <c r="DP29">
        <v>1</v>
      </c>
      <c r="DQ29">
        <v>488</v>
      </c>
      <c r="DR29">
        <v>147</v>
      </c>
      <c r="DS29">
        <v>14.5</v>
      </c>
      <c r="DT29">
        <v>4.0999999999999996</v>
      </c>
      <c r="DU29">
        <v>1838</v>
      </c>
      <c r="DV29">
        <v>2.0342100255481999E-2</v>
      </c>
      <c r="DW29">
        <v>6.6841269999999996E-9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36081015801</v>
      </c>
      <c r="H30" t="s">
        <v>1891</v>
      </c>
      <c r="I30">
        <v>0.11413520000000001</v>
      </c>
      <c r="J30">
        <v>3680</v>
      </c>
      <c r="K30">
        <v>570</v>
      </c>
      <c r="L30">
        <v>1030</v>
      </c>
      <c r="M30">
        <v>35</v>
      </c>
      <c r="N30">
        <v>934</v>
      </c>
      <c r="O30">
        <v>74</v>
      </c>
      <c r="P30">
        <v>599</v>
      </c>
      <c r="Q30">
        <v>306</v>
      </c>
      <c r="R30">
        <v>202</v>
      </c>
      <c r="S30">
        <v>75</v>
      </c>
      <c r="T30">
        <v>20103</v>
      </c>
      <c r="U30">
        <v>2755</v>
      </c>
      <c r="V30">
        <v>556</v>
      </c>
      <c r="W30">
        <v>179</v>
      </c>
      <c r="X30">
        <v>267</v>
      </c>
      <c r="Y30">
        <v>96</v>
      </c>
      <c r="Z30">
        <v>1043</v>
      </c>
      <c r="AA30">
        <v>234</v>
      </c>
      <c r="AB30">
        <v>329</v>
      </c>
      <c r="AC30">
        <v>138</v>
      </c>
      <c r="AD30">
        <v>157</v>
      </c>
      <c r="AE30">
        <v>87.9</v>
      </c>
      <c r="AF30">
        <v>3658</v>
      </c>
      <c r="AG30">
        <v>570.5</v>
      </c>
      <c r="AH30">
        <v>128</v>
      </c>
      <c r="AI30">
        <v>117.7</v>
      </c>
      <c r="AJ30">
        <v>0</v>
      </c>
      <c r="AK30">
        <v>15.6</v>
      </c>
      <c r="AL30">
        <v>10</v>
      </c>
      <c r="AM30">
        <v>15</v>
      </c>
      <c r="AN30">
        <v>59</v>
      </c>
      <c r="AO30">
        <v>44</v>
      </c>
      <c r="AP30">
        <v>269</v>
      </c>
      <c r="AQ30">
        <v>90</v>
      </c>
      <c r="AR30">
        <v>0</v>
      </c>
      <c r="AS30">
        <v>11</v>
      </c>
      <c r="AT30">
        <v>16.399999999999899</v>
      </c>
      <c r="AU30">
        <v>7.6</v>
      </c>
      <c r="AV30">
        <v>10</v>
      </c>
      <c r="AW30">
        <v>4.0999999999999996</v>
      </c>
      <c r="AX30">
        <v>20103</v>
      </c>
      <c r="AY30">
        <v>2755</v>
      </c>
      <c r="AZ30">
        <v>23.3</v>
      </c>
      <c r="BA30">
        <v>5.9</v>
      </c>
      <c r="BB30">
        <v>7.3</v>
      </c>
      <c r="BC30">
        <v>2.7</v>
      </c>
      <c r="BD30">
        <v>28.3</v>
      </c>
      <c r="BE30">
        <v>4.5999999999999996</v>
      </c>
      <c r="BF30">
        <v>8.9</v>
      </c>
      <c r="BG30">
        <v>3.9</v>
      </c>
      <c r="BH30">
        <v>16.8</v>
      </c>
      <c r="BI30">
        <v>9.3000000000000007</v>
      </c>
      <c r="BJ30">
        <v>99.4</v>
      </c>
      <c r="BK30">
        <v>1.8</v>
      </c>
      <c r="BL30">
        <v>3.7</v>
      </c>
      <c r="BM30">
        <v>3.4</v>
      </c>
      <c r="BN30">
        <v>0</v>
      </c>
      <c r="BO30">
        <v>1.5</v>
      </c>
      <c r="BP30">
        <v>1</v>
      </c>
      <c r="BQ30">
        <v>1.5</v>
      </c>
      <c r="BR30">
        <v>6.3</v>
      </c>
      <c r="BS30">
        <v>4.7</v>
      </c>
      <c r="BT30">
        <v>28.8</v>
      </c>
      <c r="BU30">
        <v>9</v>
      </c>
      <c r="BV30">
        <v>0</v>
      </c>
      <c r="BW30">
        <v>0.3</v>
      </c>
      <c r="BX30">
        <v>0.63759999999999994</v>
      </c>
      <c r="BY30">
        <v>0.74619999999999997</v>
      </c>
      <c r="BZ30">
        <v>0.79490000000000005</v>
      </c>
      <c r="CA30">
        <v>0.80369999999999997</v>
      </c>
      <c r="CB30">
        <v>2.9823</v>
      </c>
      <c r="CC30">
        <v>0.80500000000000005</v>
      </c>
      <c r="CD30">
        <v>8.9800000000000005E-2</v>
      </c>
      <c r="CE30">
        <v>0.89439999999999997</v>
      </c>
      <c r="CF30">
        <v>0.32029999999999997</v>
      </c>
      <c r="CG30">
        <v>0.84640000000000004</v>
      </c>
      <c r="CH30">
        <v>2.1509</v>
      </c>
      <c r="CI30">
        <v>0.58950000000000002</v>
      </c>
      <c r="CJ30">
        <v>0.97319999999999995</v>
      </c>
      <c r="CK30">
        <v>0.56200000000000006</v>
      </c>
      <c r="CL30">
        <v>1.5351999999999999</v>
      </c>
      <c r="CM30">
        <v>0.79700000000000004</v>
      </c>
      <c r="CN30">
        <v>0</v>
      </c>
      <c r="CO30">
        <v>0.77239999999999998</v>
      </c>
      <c r="CP30">
        <v>0.70120000000000005</v>
      </c>
      <c r="CQ30">
        <v>0.62339999999999995</v>
      </c>
      <c r="CR30">
        <v>0</v>
      </c>
      <c r="CS30">
        <v>2.0971000000000002</v>
      </c>
      <c r="CT30">
        <v>0.43330000000000002</v>
      </c>
      <c r="CU30">
        <v>8.7654999999999905</v>
      </c>
      <c r="CV30">
        <v>0.75270000000000004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487</v>
      </c>
      <c r="DR30">
        <v>156</v>
      </c>
      <c r="DS30">
        <v>13.1999999999999</v>
      </c>
      <c r="DT30">
        <v>3.8</v>
      </c>
      <c r="DU30">
        <v>1418</v>
      </c>
      <c r="DV30">
        <v>2.4488776804351998E-2</v>
      </c>
      <c r="DW30">
        <v>3.1660226654999997E-5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36081015802</v>
      </c>
      <c r="H31" t="s">
        <v>2271</v>
      </c>
      <c r="I31">
        <v>0.1074927</v>
      </c>
      <c r="J31">
        <v>4862</v>
      </c>
      <c r="K31">
        <v>405</v>
      </c>
      <c r="L31">
        <v>1284</v>
      </c>
      <c r="M31">
        <v>46</v>
      </c>
      <c r="N31">
        <v>1235</v>
      </c>
      <c r="O31">
        <v>58</v>
      </c>
      <c r="P31">
        <v>505</v>
      </c>
      <c r="Q31">
        <v>237</v>
      </c>
      <c r="R31">
        <v>366</v>
      </c>
      <c r="S31">
        <v>103</v>
      </c>
      <c r="T31">
        <v>22733</v>
      </c>
      <c r="U31">
        <v>2778</v>
      </c>
      <c r="V31">
        <v>1191</v>
      </c>
      <c r="W31">
        <v>211</v>
      </c>
      <c r="X31">
        <v>630</v>
      </c>
      <c r="Y31">
        <v>132</v>
      </c>
      <c r="Z31">
        <v>679</v>
      </c>
      <c r="AA31">
        <v>211</v>
      </c>
      <c r="AB31">
        <v>468</v>
      </c>
      <c r="AC31">
        <v>113</v>
      </c>
      <c r="AD31">
        <v>113</v>
      </c>
      <c r="AE31">
        <v>58.1</v>
      </c>
      <c r="AF31">
        <v>4586</v>
      </c>
      <c r="AG31">
        <v>432.6</v>
      </c>
      <c r="AH31">
        <v>234</v>
      </c>
      <c r="AI31">
        <v>141.099999999999</v>
      </c>
      <c r="AJ31">
        <v>40</v>
      </c>
      <c r="AK31">
        <v>39.6</v>
      </c>
      <c r="AL31">
        <v>21</v>
      </c>
      <c r="AM31">
        <v>34</v>
      </c>
      <c r="AN31">
        <v>176</v>
      </c>
      <c r="AO31">
        <v>75.400000000000006</v>
      </c>
      <c r="AP31">
        <v>432</v>
      </c>
      <c r="AQ31">
        <v>110</v>
      </c>
      <c r="AR31">
        <v>0</v>
      </c>
      <c r="AS31">
        <v>11</v>
      </c>
      <c r="AT31">
        <v>10.4</v>
      </c>
      <c r="AU31">
        <v>4.7</v>
      </c>
      <c r="AV31">
        <v>12.8</v>
      </c>
      <c r="AW31">
        <v>3.4</v>
      </c>
      <c r="AX31">
        <v>22733</v>
      </c>
      <c r="AY31">
        <v>2778</v>
      </c>
      <c r="AZ31">
        <v>33.6</v>
      </c>
      <c r="BA31">
        <v>5.2</v>
      </c>
      <c r="BB31">
        <v>13</v>
      </c>
      <c r="BC31">
        <v>2.9</v>
      </c>
      <c r="BD31">
        <v>14</v>
      </c>
      <c r="BE31">
        <v>4.2</v>
      </c>
      <c r="BF31">
        <v>9.6</v>
      </c>
      <c r="BG31">
        <v>2.5</v>
      </c>
      <c r="BH31">
        <v>9.1</v>
      </c>
      <c r="BI31">
        <v>4.7</v>
      </c>
      <c r="BJ31">
        <v>94.299999999999898</v>
      </c>
      <c r="BK31">
        <v>4.2</v>
      </c>
      <c r="BL31">
        <v>5</v>
      </c>
      <c r="BM31">
        <v>3</v>
      </c>
      <c r="BN31">
        <v>3.1</v>
      </c>
      <c r="BO31">
        <v>3.1</v>
      </c>
      <c r="BP31">
        <v>1.6</v>
      </c>
      <c r="BQ31">
        <v>2.6</v>
      </c>
      <c r="BR31">
        <v>14.3</v>
      </c>
      <c r="BS31">
        <v>6.1</v>
      </c>
      <c r="BT31">
        <v>35</v>
      </c>
      <c r="BU31">
        <v>8.6999999999999904</v>
      </c>
      <c r="BV31">
        <v>0</v>
      </c>
      <c r="BW31">
        <v>0.2</v>
      </c>
      <c r="BX31">
        <v>0.43819999999999998</v>
      </c>
      <c r="BY31">
        <v>0.86670000000000003</v>
      </c>
      <c r="BZ31">
        <v>0.71360000000000001</v>
      </c>
      <c r="CA31">
        <v>0.92889999999999995</v>
      </c>
      <c r="CB31">
        <v>2.9474</v>
      </c>
      <c r="CC31">
        <v>0.79500000000000004</v>
      </c>
      <c r="CD31">
        <v>0.39810000000000001</v>
      </c>
      <c r="CE31">
        <v>0.111</v>
      </c>
      <c r="CF31">
        <v>0.39379999999999998</v>
      </c>
      <c r="CG31">
        <v>0.59209999999999996</v>
      </c>
      <c r="CH31">
        <v>1.4948999999999999</v>
      </c>
      <c r="CI31">
        <v>0.1782</v>
      </c>
      <c r="CJ31">
        <v>0.86080000000000001</v>
      </c>
      <c r="CK31">
        <v>0.62209999999999999</v>
      </c>
      <c r="CL31">
        <v>1.4829000000000001</v>
      </c>
      <c r="CM31">
        <v>0.7621</v>
      </c>
      <c r="CN31">
        <v>0.36530000000000001</v>
      </c>
      <c r="CO31">
        <v>0.81379999999999997</v>
      </c>
      <c r="CP31">
        <v>0.89559999999999995</v>
      </c>
      <c r="CQ31">
        <v>0.66749999999999998</v>
      </c>
      <c r="CR31">
        <v>0</v>
      </c>
      <c r="CS31">
        <v>2.7422</v>
      </c>
      <c r="CT31">
        <v>0.74219999999999997</v>
      </c>
      <c r="CU31">
        <v>8.6674000000000007</v>
      </c>
      <c r="CV31">
        <v>0.74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1009</v>
      </c>
      <c r="DR31">
        <v>216</v>
      </c>
      <c r="DS31">
        <v>20.8</v>
      </c>
      <c r="DT31">
        <v>4.3</v>
      </c>
      <c r="DU31">
        <v>2237</v>
      </c>
      <c r="DV31">
        <v>2.5198734501033999E-2</v>
      </c>
      <c r="DW31">
        <v>2.9525271279999999E-5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36081016400</v>
      </c>
      <c r="H32" t="s">
        <v>2270</v>
      </c>
      <c r="I32">
        <v>7.6378699999999994E-2</v>
      </c>
      <c r="J32">
        <v>3828</v>
      </c>
      <c r="K32">
        <v>391</v>
      </c>
      <c r="L32">
        <v>928</v>
      </c>
      <c r="M32">
        <v>37</v>
      </c>
      <c r="N32">
        <v>873</v>
      </c>
      <c r="O32">
        <v>53</v>
      </c>
      <c r="P32">
        <v>292</v>
      </c>
      <c r="Q32">
        <v>165</v>
      </c>
      <c r="R32">
        <v>191</v>
      </c>
      <c r="S32">
        <v>71</v>
      </c>
      <c r="T32">
        <v>21637</v>
      </c>
      <c r="U32">
        <v>2577</v>
      </c>
      <c r="V32">
        <v>599</v>
      </c>
      <c r="W32">
        <v>142</v>
      </c>
      <c r="X32">
        <v>347</v>
      </c>
      <c r="Y32">
        <v>89</v>
      </c>
      <c r="Z32">
        <v>904</v>
      </c>
      <c r="AA32">
        <v>192</v>
      </c>
      <c r="AB32">
        <v>258</v>
      </c>
      <c r="AC32">
        <v>94</v>
      </c>
      <c r="AD32">
        <v>68</v>
      </c>
      <c r="AE32">
        <v>42.399999999999899</v>
      </c>
      <c r="AF32">
        <v>3739</v>
      </c>
      <c r="AG32">
        <v>406.5</v>
      </c>
      <c r="AH32">
        <v>74</v>
      </c>
      <c r="AI32">
        <v>69.7</v>
      </c>
      <c r="AJ32">
        <v>0</v>
      </c>
      <c r="AK32">
        <v>15.6</v>
      </c>
      <c r="AL32">
        <v>0</v>
      </c>
      <c r="AM32">
        <v>11</v>
      </c>
      <c r="AN32">
        <v>91</v>
      </c>
      <c r="AO32">
        <v>40.899999999999899</v>
      </c>
      <c r="AP32">
        <v>176</v>
      </c>
      <c r="AQ32">
        <v>57</v>
      </c>
      <c r="AR32">
        <v>11</v>
      </c>
      <c r="AS32">
        <v>6</v>
      </c>
      <c r="AT32">
        <v>7.7</v>
      </c>
      <c r="AU32">
        <v>4.0999999999999996</v>
      </c>
      <c r="AV32">
        <v>9.4</v>
      </c>
      <c r="AW32">
        <v>3.1</v>
      </c>
      <c r="AX32">
        <v>21637</v>
      </c>
      <c r="AY32">
        <v>2577</v>
      </c>
      <c r="AZ32">
        <v>24.1999999999999</v>
      </c>
      <c r="BA32">
        <v>5.0999999999999996</v>
      </c>
      <c r="BB32">
        <v>9.1</v>
      </c>
      <c r="BC32">
        <v>2.4</v>
      </c>
      <c r="BD32">
        <v>23.6</v>
      </c>
      <c r="BE32">
        <v>4.4000000000000004</v>
      </c>
      <c r="BF32">
        <v>6.8</v>
      </c>
      <c r="BG32">
        <v>2.4</v>
      </c>
      <c r="BH32">
        <v>7.8</v>
      </c>
      <c r="BI32">
        <v>4.8</v>
      </c>
      <c r="BJ32">
        <v>97.7</v>
      </c>
      <c r="BK32">
        <v>3.6</v>
      </c>
      <c r="BL32">
        <v>2.2000000000000002</v>
      </c>
      <c r="BM32">
        <v>2</v>
      </c>
      <c r="BN32">
        <v>0</v>
      </c>
      <c r="BO32">
        <v>1.7</v>
      </c>
      <c r="BP32">
        <v>0</v>
      </c>
      <c r="BQ32">
        <v>3.2</v>
      </c>
      <c r="BR32">
        <v>10.4</v>
      </c>
      <c r="BS32">
        <v>4.5999999999999996</v>
      </c>
      <c r="BT32">
        <v>20.1999999999999</v>
      </c>
      <c r="BU32">
        <v>6.4</v>
      </c>
      <c r="BV32">
        <v>0.3</v>
      </c>
      <c r="BW32">
        <v>0.2</v>
      </c>
      <c r="BX32">
        <v>0.31340000000000001</v>
      </c>
      <c r="BY32">
        <v>0.71250000000000002</v>
      </c>
      <c r="BZ32">
        <v>0.75029999999999997</v>
      </c>
      <c r="CA32">
        <v>0.81479999999999997</v>
      </c>
      <c r="CB32">
        <v>2.5911</v>
      </c>
      <c r="CC32">
        <v>0.69340000000000002</v>
      </c>
      <c r="CD32">
        <v>0.16739999999999999</v>
      </c>
      <c r="CE32">
        <v>0.68330000000000002</v>
      </c>
      <c r="CF32">
        <v>0.13819999999999999</v>
      </c>
      <c r="CG32">
        <v>0.51049999999999995</v>
      </c>
      <c r="CH32">
        <v>1.4994000000000001</v>
      </c>
      <c r="CI32">
        <v>0.18029999999999999</v>
      </c>
      <c r="CJ32">
        <v>0.91949999999999998</v>
      </c>
      <c r="CK32">
        <v>0.45490000000000003</v>
      </c>
      <c r="CL32">
        <v>1.3744000000000001</v>
      </c>
      <c r="CM32">
        <v>0.68899999999999995</v>
      </c>
      <c r="CN32">
        <v>0</v>
      </c>
      <c r="CO32">
        <v>0</v>
      </c>
      <c r="CP32">
        <v>0.82310000000000005</v>
      </c>
      <c r="CQ32">
        <v>0.55100000000000005</v>
      </c>
      <c r="CR32">
        <v>0.47939999999999999</v>
      </c>
      <c r="CS32">
        <v>1.8534999999999999</v>
      </c>
      <c r="CT32">
        <v>0.3337</v>
      </c>
      <c r="CU32">
        <v>7.3183999999999996</v>
      </c>
      <c r="CV32">
        <v>0.54390000000000005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481</v>
      </c>
      <c r="DR32">
        <v>167</v>
      </c>
      <c r="DS32">
        <v>12.6</v>
      </c>
      <c r="DT32">
        <v>4.3</v>
      </c>
      <c r="DU32">
        <v>1210</v>
      </c>
      <c r="DV32">
        <v>2.2959540884103E-2</v>
      </c>
      <c r="DW32">
        <v>2.1076954893000001E-5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36081016600</v>
      </c>
      <c r="H33" t="s">
        <v>2269</v>
      </c>
      <c r="I33">
        <v>7.8333899999999998E-2</v>
      </c>
      <c r="J33">
        <v>3625</v>
      </c>
      <c r="K33">
        <v>491</v>
      </c>
      <c r="L33">
        <v>1141</v>
      </c>
      <c r="M33">
        <v>51</v>
      </c>
      <c r="N33">
        <v>1092</v>
      </c>
      <c r="O33">
        <v>72</v>
      </c>
      <c r="P33">
        <v>482</v>
      </c>
      <c r="Q33">
        <v>288</v>
      </c>
      <c r="R33">
        <v>192</v>
      </c>
      <c r="S33">
        <v>127</v>
      </c>
      <c r="T33">
        <v>22838</v>
      </c>
      <c r="U33">
        <v>3488</v>
      </c>
      <c r="V33">
        <v>688</v>
      </c>
      <c r="W33">
        <v>192</v>
      </c>
      <c r="X33">
        <v>307</v>
      </c>
      <c r="Y33">
        <v>144</v>
      </c>
      <c r="Z33">
        <v>828</v>
      </c>
      <c r="AA33">
        <v>241</v>
      </c>
      <c r="AB33">
        <v>395</v>
      </c>
      <c r="AC33">
        <v>152</v>
      </c>
      <c r="AD33">
        <v>129</v>
      </c>
      <c r="AE33">
        <v>94.9</v>
      </c>
      <c r="AF33">
        <v>3543</v>
      </c>
      <c r="AG33">
        <v>496.1</v>
      </c>
      <c r="AH33">
        <v>175</v>
      </c>
      <c r="AI33">
        <v>113.9</v>
      </c>
      <c r="AJ33">
        <v>144</v>
      </c>
      <c r="AK33">
        <v>74.799999999999898</v>
      </c>
      <c r="AL33">
        <v>0</v>
      </c>
      <c r="AM33">
        <v>11</v>
      </c>
      <c r="AN33">
        <v>106</v>
      </c>
      <c r="AO33">
        <v>66</v>
      </c>
      <c r="AP33">
        <v>414</v>
      </c>
      <c r="AQ33">
        <v>126</v>
      </c>
      <c r="AR33">
        <v>13</v>
      </c>
      <c r="AS33">
        <v>9</v>
      </c>
      <c r="AT33">
        <v>13.3</v>
      </c>
      <c r="AU33">
        <v>7.6</v>
      </c>
      <c r="AV33">
        <v>9.1</v>
      </c>
      <c r="AW33">
        <v>5.4</v>
      </c>
      <c r="AX33">
        <v>22838</v>
      </c>
      <c r="AY33">
        <v>3488</v>
      </c>
      <c r="AZ33">
        <v>30.1999999999999</v>
      </c>
      <c r="BA33">
        <v>8.3000000000000007</v>
      </c>
      <c r="BB33">
        <v>8.5</v>
      </c>
      <c r="BC33">
        <v>4.0999999999999996</v>
      </c>
      <c r="BD33">
        <v>22.8</v>
      </c>
      <c r="BE33">
        <v>5.9</v>
      </c>
      <c r="BF33">
        <v>10.9</v>
      </c>
      <c r="BG33">
        <v>4.0999999999999996</v>
      </c>
      <c r="BH33">
        <v>11.8</v>
      </c>
      <c r="BI33">
        <v>8.6999999999999904</v>
      </c>
      <c r="BJ33">
        <v>97.7</v>
      </c>
      <c r="BK33">
        <v>3.5</v>
      </c>
      <c r="BL33">
        <v>5.0999999999999996</v>
      </c>
      <c r="BM33">
        <v>3.3</v>
      </c>
      <c r="BN33">
        <v>12.6</v>
      </c>
      <c r="BO33">
        <v>6.5</v>
      </c>
      <c r="BP33">
        <v>0</v>
      </c>
      <c r="BQ33">
        <v>2.6</v>
      </c>
      <c r="BR33">
        <v>9.6999999999999904</v>
      </c>
      <c r="BS33">
        <v>6</v>
      </c>
      <c r="BT33">
        <v>37.899999999999899</v>
      </c>
      <c r="BU33">
        <v>10.9</v>
      </c>
      <c r="BV33">
        <v>0.4</v>
      </c>
      <c r="BW33">
        <v>0.2</v>
      </c>
      <c r="BX33">
        <v>0.54549999999999998</v>
      </c>
      <c r="BY33">
        <v>0.69269999999999998</v>
      </c>
      <c r="BZ33">
        <v>0.71089999999999998</v>
      </c>
      <c r="CA33">
        <v>0.89349999999999996</v>
      </c>
      <c r="CB33">
        <v>2.8426</v>
      </c>
      <c r="CC33">
        <v>0.76670000000000005</v>
      </c>
      <c r="CD33">
        <v>0.13819999999999999</v>
      </c>
      <c r="CE33">
        <v>0.62929999999999997</v>
      </c>
      <c r="CF33">
        <v>0.51200000000000001</v>
      </c>
      <c r="CG33">
        <v>0.71499999999999997</v>
      </c>
      <c r="CH33">
        <v>1.9944999999999999</v>
      </c>
      <c r="CI33">
        <v>0.48509999999999998</v>
      </c>
      <c r="CJ33">
        <v>0.92090000000000005</v>
      </c>
      <c r="CK33">
        <v>0.62909999999999999</v>
      </c>
      <c r="CL33">
        <v>1.55</v>
      </c>
      <c r="CM33">
        <v>0.80810000000000004</v>
      </c>
      <c r="CN33">
        <v>0.59250000000000003</v>
      </c>
      <c r="CO33">
        <v>0</v>
      </c>
      <c r="CP33">
        <v>0.80420000000000003</v>
      </c>
      <c r="CQ33">
        <v>0.68630000000000002</v>
      </c>
      <c r="CR33">
        <v>0.52529999999999999</v>
      </c>
      <c r="CS33">
        <v>2.6082999999999998</v>
      </c>
      <c r="CT33">
        <v>0.67869999999999997</v>
      </c>
      <c r="CU33">
        <v>8.9954000000000001</v>
      </c>
      <c r="CV33">
        <v>0.78169999999999995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496</v>
      </c>
      <c r="DR33">
        <v>213</v>
      </c>
      <c r="DS33">
        <v>13.6999999999999</v>
      </c>
      <c r="DT33">
        <v>5.6</v>
      </c>
      <c r="DU33">
        <v>2714</v>
      </c>
      <c r="DV33">
        <v>2.7608468789799001E-2</v>
      </c>
      <c r="DW33">
        <v>2.1562005971999999E-5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36081016800</v>
      </c>
      <c r="H34" t="s">
        <v>2268</v>
      </c>
      <c r="I34">
        <v>8.16162E-2</v>
      </c>
      <c r="J34">
        <v>3235</v>
      </c>
      <c r="K34">
        <v>267</v>
      </c>
      <c r="L34">
        <v>892</v>
      </c>
      <c r="M34">
        <v>28</v>
      </c>
      <c r="N34">
        <v>860</v>
      </c>
      <c r="O34">
        <v>39</v>
      </c>
      <c r="P34">
        <v>389</v>
      </c>
      <c r="Q34">
        <v>256</v>
      </c>
      <c r="R34">
        <v>127</v>
      </c>
      <c r="S34">
        <v>53</v>
      </c>
      <c r="T34">
        <v>28197</v>
      </c>
      <c r="U34">
        <v>7228</v>
      </c>
      <c r="V34">
        <v>649</v>
      </c>
      <c r="W34">
        <v>138</v>
      </c>
      <c r="X34">
        <v>345</v>
      </c>
      <c r="Y34">
        <v>77</v>
      </c>
      <c r="Z34">
        <v>571</v>
      </c>
      <c r="AA34">
        <v>130</v>
      </c>
      <c r="AB34">
        <v>347</v>
      </c>
      <c r="AC34">
        <v>83</v>
      </c>
      <c r="AD34">
        <v>74</v>
      </c>
      <c r="AE34">
        <v>38.6</v>
      </c>
      <c r="AF34">
        <v>3139</v>
      </c>
      <c r="AG34">
        <v>274.3</v>
      </c>
      <c r="AH34">
        <v>79</v>
      </c>
      <c r="AI34">
        <v>60.1</v>
      </c>
      <c r="AJ34">
        <v>47</v>
      </c>
      <c r="AK34">
        <v>28.6</v>
      </c>
      <c r="AL34">
        <v>0</v>
      </c>
      <c r="AM34">
        <v>11</v>
      </c>
      <c r="AN34">
        <v>93</v>
      </c>
      <c r="AO34">
        <v>44.899999999999899</v>
      </c>
      <c r="AP34">
        <v>180</v>
      </c>
      <c r="AQ34">
        <v>59</v>
      </c>
      <c r="AR34">
        <v>11</v>
      </c>
      <c r="AS34">
        <v>5</v>
      </c>
      <c r="AT34">
        <v>12.1</v>
      </c>
      <c r="AU34">
        <v>7.4</v>
      </c>
      <c r="AV34">
        <v>7.4</v>
      </c>
      <c r="AW34">
        <v>3</v>
      </c>
      <c r="AX34">
        <v>28197</v>
      </c>
      <c r="AY34">
        <v>7228</v>
      </c>
      <c r="AZ34">
        <v>28.6999999999999</v>
      </c>
      <c r="BA34">
        <v>5.5</v>
      </c>
      <c r="BB34">
        <v>10.6999999999999</v>
      </c>
      <c r="BC34">
        <v>2.2000000000000002</v>
      </c>
      <c r="BD34">
        <v>17.6999999999999</v>
      </c>
      <c r="BE34">
        <v>3.7</v>
      </c>
      <c r="BF34">
        <v>10.6999999999999</v>
      </c>
      <c r="BG34">
        <v>2.6</v>
      </c>
      <c r="BH34">
        <v>8.6</v>
      </c>
      <c r="BI34">
        <v>4.5</v>
      </c>
      <c r="BJ34">
        <v>97</v>
      </c>
      <c r="BK34">
        <v>2.8</v>
      </c>
      <c r="BL34">
        <v>2.6</v>
      </c>
      <c r="BM34">
        <v>1.9</v>
      </c>
      <c r="BN34">
        <v>5.3</v>
      </c>
      <c r="BO34">
        <v>3.2</v>
      </c>
      <c r="BP34">
        <v>0</v>
      </c>
      <c r="BQ34">
        <v>3.3</v>
      </c>
      <c r="BR34">
        <v>10.8</v>
      </c>
      <c r="BS34">
        <v>5.2</v>
      </c>
      <c r="BT34">
        <v>20.899999999999899</v>
      </c>
      <c r="BU34">
        <v>6.7</v>
      </c>
      <c r="BV34">
        <v>0.3</v>
      </c>
      <c r="BW34">
        <v>0.2</v>
      </c>
      <c r="BX34">
        <v>0.50580000000000003</v>
      </c>
      <c r="BY34">
        <v>0.54910000000000003</v>
      </c>
      <c r="BZ34">
        <v>0.51729999999999998</v>
      </c>
      <c r="CA34">
        <v>0.87539999999999996</v>
      </c>
      <c r="CB34">
        <v>2.4476</v>
      </c>
      <c r="CC34">
        <v>0.64680000000000004</v>
      </c>
      <c r="CD34">
        <v>0.25330000000000003</v>
      </c>
      <c r="CE34">
        <v>0.2465</v>
      </c>
      <c r="CF34">
        <v>0.49459999999999998</v>
      </c>
      <c r="CG34">
        <v>0.55910000000000004</v>
      </c>
      <c r="CH34">
        <v>1.5535000000000001</v>
      </c>
      <c r="CI34">
        <v>0.20519999999999999</v>
      </c>
      <c r="CJ34">
        <v>0.90280000000000005</v>
      </c>
      <c r="CK34">
        <v>0.48849999999999999</v>
      </c>
      <c r="CL34">
        <v>1.3913</v>
      </c>
      <c r="CM34">
        <v>0.69830000000000003</v>
      </c>
      <c r="CN34">
        <v>0.43880000000000002</v>
      </c>
      <c r="CO34">
        <v>0</v>
      </c>
      <c r="CP34">
        <v>0.83340000000000003</v>
      </c>
      <c r="CQ34">
        <v>0.5595</v>
      </c>
      <c r="CR34">
        <v>0.51359999999999995</v>
      </c>
      <c r="CS34">
        <v>2.3452999999999999</v>
      </c>
      <c r="CT34">
        <v>0.54710000000000003</v>
      </c>
      <c r="CU34">
        <v>7.7377000000000002</v>
      </c>
      <c r="CV34">
        <v>0.60550000000000004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372</v>
      </c>
      <c r="DR34">
        <v>130</v>
      </c>
      <c r="DS34">
        <v>11.5</v>
      </c>
      <c r="DT34">
        <v>3.7</v>
      </c>
      <c r="DU34">
        <v>1064</v>
      </c>
      <c r="DV34">
        <v>2.2590864956234E-2</v>
      </c>
      <c r="DW34">
        <v>2.2556365549000001E-5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36081017000</v>
      </c>
      <c r="H35" t="s">
        <v>2267</v>
      </c>
      <c r="I35">
        <v>8.3962099999999998E-2</v>
      </c>
      <c r="J35">
        <v>2790</v>
      </c>
      <c r="K35">
        <v>339</v>
      </c>
      <c r="L35">
        <v>768</v>
      </c>
      <c r="M35">
        <v>42</v>
      </c>
      <c r="N35">
        <v>727</v>
      </c>
      <c r="O35">
        <v>58</v>
      </c>
      <c r="P35">
        <v>445</v>
      </c>
      <c r="Q35">
        <v>212</v>
      </c>
      <c r="R35">
        <v>185</v>
      </c>
      <c r="S35">
        <v>91</v>
      </c>
      <c r="T35">
        <v>19832</v>
      </c>
      <c r="U35">
        <v>2555</v>
      </c>
      <c r="V35">
        <v>523</v>
      </c>
      <c r="W35">
        <v>117</v>
      </c>
      <c r="X35">
        <v>391</v>
      </c>
      <c r="Y35">
        <v>101</v>
      </c>
      <c r="Z35">
        <v>574</v>
      </c>
      <c r="AA35">
        <v>148</v>
      </c>
      <c r="AB35">
        <v>260</v>
      </c>
      <c r="AC35">
        <v>90</v>
      </c>
      <c r="AD35">
        <v>70</v>
      </c>
      <c r="AE35">
        <v>23.6</v>
      </c>
      <c r="AF35">
        <v>2721</v>
      </c>
      <c r="AG35">
        <v>341.8</v>
      </c>
      <c r="AH35">
        <v>205</v>
      </c>
      <c r="AI35">
        <v>111.9</v>
      </c>
      <c r="AJ35">
        <v>0</v>
      </c>
      <c r="AK35">
        <v>15.6</v>
      </c>
      <c r="AL35">
        <v>0</v>
      </c>
      <c r="AM35">
        <v>11</v>
      </c>
      <c r="AN35">
        <v>83</v>
      </c>
      <c r="AO35">
        <v>31.6</v>
      </c>
      <c r="AP35">
        <v>171</v>
      </c>
      <c r="AQ35">
        <v>65</v>
      </c>
      <c r="AR35">
        <v>9</v>
      </c>
      <c r="AS35">
        <v>4</v>
      </c>
      <c r="AT35">
        <v>16</v>
      </c>
      <c r="AU35">
        <v>7.5</v>
      </c>
      <c r="AV35">
        <v>13.3</v>
      </c>
      <c r="AW35">
        <v>5.6</v>
      </c>
      <c r="AX35">
        <v>19832</v>
      </c>
      <c r="AY35">
        <v>2555</v>
      </c>
      <c r="AZ35">
        <v>26.399999999999899</v>
      </c>
      <c r="BA35">
        <v>5.4</v>
      </c>
      <c r="BB35">
        <v>14</v>
      </c>
      <c r="BC35">
        <v>3.4</v>
      </c>
      <c r="BD35">
        <v>20.6</v>
      </c>
      <c r="BE35">
        <v>4.7</v>
      </c>
      <c r="BF35">
        <v>9.3000000000000007</v>
      </c>
      <c r="BG35">
        <v>3</v>
      </c>
      <c r="BH35">
        <v>9.6</v>
      </c>
      <c r="BI35">
        <v>3.2</v>
      </c>
      <c r="BJ35">
        <v>97.5</v>
      </c>
      <c r="BK35">
        <v>3.1</v>
      </c>
      <c r="BL35">
        <v>7.7</v>
      </c>
      <c r="BM35">
        <v>4.0999999999999996</v>
      </c>
      <c r="BN35">
        <v>0</v>
      </c>
      <c r="BO35">
        <v>2</v>
      </c>
      <c r="BP35">
        <v>0</v>
      </c>
      <c r="BQ35">
        <v>3.8</v>
      </c>
      <c r="BR35">
        <v>11.4</v>
      </c>
      <c r="BS35">
        <v>4.3</v>
      </c>
      <c r="BT35">
        <v>23.5</v>
      </c>
      <c r="BU35">
        <v>8.6</v>
      </c>
      <c r="BV35">
        <v>0.3</v>
      </c>
      <c r="BW35">
        <v>0.1</v>
      </c>
      <c r="BX35">
        <v>0.62560000000000004</v>
      </c>
      <c r="BY35">
        <v>0.88360000000000005</v>
      </c>
      <c r="BZ35">
        <v>0.80130000000000001</v>
      </c>
      <c r="CA35">
        <v>0.84630000000000005</v>
      </c>
      <c r="CB35">
        <v>3.1568000000000001</v>
      </c>
      <c r="CC35">
        <v>0.84599999999999997</v>
      </c>
      <c r="CD35">
        <v>0.46789999999999998</v>
      </c>
      <c r="CE35">
        <v>0.43969999999999998</v>
      </c>
      <c r="CF35">
        <v>0.36259999999999998</v>
      </c>
      <c r="CG35">
        <v>0.61609999999999998</v>
      </c>
      <c r="CH35">
        <v>1.8863000000000001</v>
      </c>
      <c r="CI35">
        <v>0.40610000000000002</v>
      </c>
      <c r="CJ35">
        <v>0.91539999999999999</v>
      </c>
      <c r="CK35">
        <v>0.71</v>
      </c>
      <c r="CL35">
        <v>1.6254</v>
      </c>
      <c r="CM35">
        <v>0.86080000000000001</v>
      </c>
      <c r="CN35">
        <v>0</v>
      </c>
      <c r="CO35">
        <v>0</v>
      </c>
      <c r="CP35">
        <v>0.84619999999999995</v>
      </c>
      <c r="CQ35">
        <v>0.57769999999999999</v>
      </c>
      <c r="CR35">
        <v>0.50160000000000005</v>
      </c>
      <c r="CS35">
        <v>1.9255</v>
      </c>
      <c r="CT35">
        <v>0.36580000000000001</v>
      </c>
      <c r="CU35">
        <v>8.5940999999999903</v>
      </c>
      <c r="CV35">
        <v>0.72970000000000002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365</v>
      </c>
      <c r="DR35">
        <v>118</v>
      </c>
      <c r="DS35">
        <v>13.1</v>
      </c>
      <c r="DT35">
        <v>4</v>
      </c>
      <c r="DU35">
        <v>1809</v>
      </c>
      <c r="DV35">
        <v>2.5690899035980999E-2</v>
      </c>
      <c r="DW35">
        <v>2.3050316247E-5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36081017200</v>
      </c>
      <c r="H36" t="s">
        <v>2266</v>
      </c>
      <c r="I36">
        <v>7.3770199999999994E-2</v>
      </c>
      <c r="J36">
        <v>2333</v>
      </c>
      <c r="K36">
        <v>332</v>
      </c>
      <c r="L36">
        <v>658</v>
      </c>
      <c r="M36">
        <v>27</v>
      </c>
      <c r="N36">
        <v>645</v>
      </c>
      <c r="O36">
        <v>34</v>
      </c>
      <c r="P36">
        <v>191</v>
      </c>
      <c r="Q36">
        <v>112</v>
      </c>
      <c r="R36">
        <v>92</v>
      </c>
      <c r="S36">
        <v>65</v>
      </c>
      <c r="T36">
        <v>24511</v>
      </c>
      <c r="U36">
        <v>2713</v>
      </c>
      <c r="V36">
        <v>459</v>
      </c>
      <c r="W36">
        <v>113</v>
      </c>
      <c r="X36">
        <v>311</v>
      </c>
      <c r="Y36">
        <v>88</v>
      </c>
      <c r="Z36">
        <v>465</v>
      </c>
      <c r="AA36">
        <v>127</v>
      </c>
      <c r="AB36">
        <v>223</v>
      </c>
      <c r="AC36">
        <v>79</v>
      </c>
      <c r="AD36">
        <v>56</v>
      </c>
      <c r="AE36">
        <v>45.2</v>
      </c>
      <c r="AF36">
        <v>2277</v>
      </c>
      <c r="AG36">
        <v>335.6</v>
      </c>
      <c r="AH36">
        <v>49</v>
      </c>
      <c r="AI36">
        <v>58</v>
      </c>
      <c r="AJ36">
        <v>0</v>
      </c>
      <c r="AK36">
        <v>15.6</v>
      </c>
      <c r="AL36">
        <v>0</v>
      </c>
      <c r="AM36">
        <v>11</v>
      </c>
      <c r="AN36">
        <v>80</v>
      </c>
      <c r="AO36">
        <v>41.399999999999899</v>
      </c>
      <c r="AP36">
        <v>116</v>
      </c>
      <c r="AQ36">
        <v>47</v>
      </c>
      <c r="AR36">
        <v>0</v>
      </c>
      <c r="AS36">
        <v>11</v>
      </c>
      <c r="AT36">
        <v>8.1999999999999904</v>
      </c>
      <c r="AU36">
        <v>5.0999999999999996</v>
      </c>
      <c r="AV36">
        <v>7.4</v>
      </c>
      <c r="AW36">
        <v>4.5999999999999996</v>
      </c>
      <c r="AX36">
        <v>24511</v>
      </c>
      <c r="AY36">
        <v>2713</v>
      </c>
      <c r="AZ36">
        <v>28.5</v>
      </c>
      <c r="BA36">
        <v>6</v>
      </c>
      <c r="BB36">
        <v>13.3</v>
      </c>
      <c r="BC36">
        <v>3.9</v>
      </c>
      <c r="BD36">
        <v>19.899999999999899</v>
      </c>
      <c r="BE36">
        <v>4.5999999999999996</v>
      </c>
      <c r="BF36">
        <v>9.6</v>
      </c>
      <c r="BG36">
        <v>3</v>
      </c>
      <c r="BH36">
        <v>8.6999999999999904</v>
      </c>
      <c r="BI36">
        <v>7</v>
      </c>
      <c r="BJ36">
        <v>97.599999999999895</v>
      </c>
      <c r="BK36">
        <v>3.7</v>
      </c>
      <c r="BL36">
        <v>2.2999999999999998</v>
      </c>
      <c r="BM36">
        <v>2.7</v>
      </c>
      <c r="BN36">
        <v>0</v>
      </c>
      <c r="BO36">
        <v>2.4</v>
      </c>
      <c r="BP36">
        <v>0</v>
      </c>
      <c r="BQ36">
        <v>4.5</v>
      </c>
      <c r="BR36">
        <v>12.4</v>
      </c>
      <c r="BS36">
        <v>6.4</v>
      </c>
      <c r="BT36">
        <v>18</v>
      </c>
      <c r="BU36">
        <v>7.4</v>
      </c>
      <c r="BV36">
        <v>0</v>
      </c>
      <c r="BW36">
        <v>0.5</v>
      </c>
      <c r="BX36">
        <v>0.3372</v>
      </c>
      <c r="BY36">
        <v>0.54910000000000003</v>
      </c>
      <c r="BZ36">
        <v>0.65129999999999999</v>
      </c>
      <c r="CA36">
        <v>0.87270000000000003</v>
      </c>
      <c r="CB36">
        <v>2.4102000000000001</v>
      </c>
      <c r="CC36">
        <v>0.63790000000000002</v>
      </c>
      <c r="CD36">
        <v>0.41870000000000002</v>
      </c>
      <c r="CE36">
        <v>0.3886</v>
      </c>
      <c r="CF36">
        <v>0.39379999999999998</v>
      </c>
      <c r="CG36">
        <v>0.56340000000000001</v>
      </c>
      <c r="CH36">
        <v>1.7644</v>
      </c>
      <c r="CI36">
        <v>0.32319999999999999</v>
      </c>
      <c r="CJ36">
        <v>0.91739999999999999</v>
      </c>
      <c r="CK36">
        <v>0.46560000000000001</v>
      </c>
      <c r="CL36">
        <v>1.383</v>
      </c>
      <c r="CM36">
        <v>0.69359999999999999</v>
      </c>
      <c r="CN36">
        <v>0</v>
      </c>
      <c r="CO36">
        <v>0</v>
      </c>
      <c r="CP36">
        <v>0.86450000000000005</v>
      </c>
      <c r="CQ36">
        <v>0.52529999999999999</v>
      </c>
      <c r="CR36">
        <v>0</v>
      </c>
      <c r="CS36">
        <v>1.3897999999999999</v>
      </c>
      <c r="CT36">
        <v>0.16719999999999999</v>
      </c>
      <c r="CU36">
        <v>6.9476000000000004</v>
      </c>
      <c r="CV36">
        <v>0.48670000000000002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316</v>
      </c>
      <c r="DR36">
        <v>142</v>
      </c>
      <c r="DS36">
        <v>13.5</v>
      </c>
      <c r="DT36">
        <v>5</v>
      </c>
      <c r="DU36">
        <v>1083</v>
      </c>
      <c r="DV36">
        <v>2.5127279744854E-2</v>
      </c>
      <c r="DW36">
        <v>2.0417673489E-5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36081017400</v>
      </c>
      <c r="H37" t="s">
        <v>2265</v>
      </c>
      <c r="I37">
        <v>7.3580999999999994E-2</v>
      </c>
      <c r="J37">
        <v>2564</v>
      </c>
      <c r="K37">
        <v>254</v>
      </c>
      <c r="L37">
        <v>713</v>
      </c>
      <c r="M37">
        <v>25</v>
      </c>
      <c r="N37">
        <v>674</v>
      </c>
      <c r="O37">
        <v>39</v>
      </c>
      <c r="P37">
        <v>347</v>
      </c>
      <c r="Q37">
        <v>205</v>
      </c>
      <c r="R37">
        <v>178</v>
      </c>
      <c r="S37">
        <v>56</v>
      </c>
      <c r="T37">
        <v>24317</v>
      </c>
      <c r="U37">
        <v>3863</v>
      </c>
      <c r="V37">
        <v>397</v>
      </c>
      <c r="W37">
        <v>100</v>
      </c>
      <c r="X37">
        <v>342</v>
      </c>
      <c r="Y37">
        <v>69</v>
      </c>
      <c r="Z37">
        <v>526</v>
      </c>
      <c r="AA37">
        <v>141</v>
      </c>
      <c r="AB37">
        <v>377</v>
      </c>
      <c r="AC37">
        <v>106</v>
      </c>
      <c r="AD37">
        <v>62</v>
      </c>
      <c r="AE37">
        <v>37.399999999999899</v>
      </c>
      <c r="AF37">
        <v>2529</v>
      </c>
      <c r="AG37">
        <v>255.5</v>
      </c>
      <c r="AH37">
        <v>41</v>
      </c>
      <c r="AI37">
        <v>48.1</v>
      </c>
      <c r="AJ37">
        <v>5</v>
      </c>
      <c r="AK37">
        <v>13</v>
      </c>
      <c r="AL37">
        <v>0</v>
      </c>
      <c r="AM37">
        <v>11</v>
      </c>
      <c r="AN37">
        <v>109</v>
      </c>
      <c r="AO37">
        <v>42.7</v>
      </c>
      <c r="AP37">
        <v>65</v>
      </c>
      <c r="AQ37">
        <v>35</v>
      </c>
      <c r="AR37">
        <v>22</v>
      </c>
      <c r="AS37">
        <v>9</v>
      </c>
      <c r="AT37">
        <v>13.5</v>
      </c>
      <c r="AU37">
        <v>7.8</v>
      </c>
      <c r="AV37">
        <v>13.1</v>
      </c>
      <c r="AW37">
        <v>4</v>
      </c>
      <c r="AX37">
        <v>24317</v>
      </c>
      <c r="AY37">
        <v>3863</v>
      </c>
      <c r="AZ37">
        <v>22.6</v>
      </c>
      <c r="BA37">
        <v>5.0999999999999996</v>
      </c>
      <c r="BB37">
        <v>13.3</v>
      </c>
      <c r="BC37">
        <v>3</v>
      </c>
      <c r="BD37">
        <v>20.5</v>
      </c>
      <c r="BE37">
        <v>5.0999999999999996</v>
      </c>
      <c r="BF37">
        <v>14.6999999999999</v>
      </c>
      <c r="BG37">
        <v>4</v>
      </c>
      <c r="BH37">
        <v>9.1999999999999904</v>
      </c>
      <c r="BI37">
        <v>5.5</v>
      </c>
      <c r="BJ37">
        <v>98.599999999999895</v>
      </c>
      <c r="BK37">
        <v>2</v>
      </c>
      <c r="BL37">
        <v>1.7</v>
      </c>
      <c r="BM37">
        <v>2</v>
      </c>
      <c r="BN37">
        <v>0.7</v>
      </c>
      <c r="BO37">
        <v>1.8</v>
      </c>
      <c r="BP37">
        <v>0</v>
      </c>
      <c r="BQ37">
        <v>4.0999999999999996</v>
      </c>
      <c r="BR37">
        <v>16.1999999999999</v>
      </c>
      <c r="BS37">
        <v>6.3</v>
      </c>
      <c r="BT37">
        <v>9.6</v>
      </c>
      <c r="BU37">
        <v>5.0999999999999996</v>
      </c>
      <c r="BV37">
        <v>0.9</v>
      </c>
      <c r="BW37">
        <v>0.3</v>
      </c>
      <c r="BX37">
        <v>0.55210000000000004</v>
      </c>
      <c r="BY37">
        <v>0.87619999999999998</v>
      </c>
      <c r="BZ37">
        <v>0.65700000000000003</v>
      </c>
      <c r="CA37">
        <v>0.79169999999999996</v>
      </c>
      <c r="CB37">
        <v>2.8769999999999998</v>
      </c>
      <c r="CC37">
        <v>0.77490000000000003</v>
      </c>
      <c r="CD37">
        <v>0.41870000000000002</v>
      </c>
      <c r="CE37">
        <v>0.436</v>
      </c>
      <c r="CF37">
        <v>0.77370000000000005</v>
      </c>
      <c r="CG37">
        <v>0.59619999999999995</v>
      </c>
      <c r="CH37">
        <v>2.2244999999999999</v>
      </c>
      <c r="CI37">
        <v>0.63759999999999994</v>
      </c>
      <c r="CJ37">
        <v>0.94340000000000002</v>
      </c>
      <c r="CK37">
        <v>0.40629999999999999</v>
      </c>
      <c r="CL37">
        <v>1.3496999999999999</v>
      </c>
      <c r="CM37">
        <v>0.67200000000000004</v>
      </c>
      <c r="CN37">
        <v>0.21249999999999999</v>
      </c>
      <c r="CO37">
        <v>0</v>
      </c>
      <c r="CP37">
        <v>0.92220000000000002</v>
      </c>
      <c r="CQ37">
        <v>0.38819999999999999</v>
      </c>
      <c r="CR37">
        <v>0.6825</v>
      </c>
      <c r="CS37">
        <v>2.2052999999999998</v>
      </c>
      <c r="CT37">
        <v>0.4773</v>
      </c>
      <c r="CU37">
        <v>8.6564999999999905</v>
      </c>
      <c r="CV37">
        <v>0.73819999999999997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2</v>
      </c>
      <c r="DQ37">
        <v>268</v>
      </c>
      <c r="DR37">
        <v>95</v>
      </c>
      <c r="DS37">
        <v>10.5</v>
      </c>
      <c r="DT37">
        <v>3.7</v>
      </c>
      <c r="DU37">
        <v>944</v>
      </c>
      <c r="DV37">
        <v>2.5070620062416001E-2</v>
      </c>
      <c r="DW37">
        <v>2.0307152075E-5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36081017600</v>
      </c>
      <c r="H38" t="s">
        <v>2264</v>
      </c>
      <c r="I38">
        <v>7.3295299999999994E-2</v>
      </c>
      <c r="J38">
        <v>2408</v>
      </c>
      <c r="K38">
        <v>210</v>
      </c>
      <c r="L38">
        <v>650</v>
      </c>
      <c r="M38">
        <v>31</v>
      </c>
      <c r="N38">
        <v>619</v>
      </c>
      <c r="O38">
        <v>41</v>
      </c>
      <c r="P38">
        <v>209</v>
      </c>
      <c r="Q38">
        <v>100</v>
      </c>
      <c r="R38">
        <v>153</v>
      </c>
      <c r="S38">
        <v>68</v>
      </c>
      <c r="T38">
        <v>21046</v>
      </c>
      <c r="U38">
        <v>2456</v>
      </c>
      <c r="V38">
        <v>422</v>
      </c>
      <c r="W38">
        <v>115</v>
      </c>
      <c r="X38">
        <v>286</v>
      </c>
      <c r="Y38">
        <v>79</v>
      </c>
      <c r="Z38">
        <v>497</v>
      </c>
      <c r="AA38">
        <v>88</v>
      </c>
      <c r="AB38">
        <v>208</v>
      </c>
      <c r="AC38">
        <v>63</v>
      </c>
      <c r="AD38">
        <v>97</v>
      </c>
      <c r="AE38">
        <v>42.1</v>
      </c>
      <c r="AF38">
        <v>2363</v>
      </c>
      <c r="AG38">
        <v>215</v>
      </c>
      <c r="AH38">
        <v>88</v>
      </c>
      <c r="AI38">
        <v>60.899999999999899</v>
      </c>
      <c r="AJ38">
        <v>0</v>
      </c>
      <c r="AK38">
        <v>15.6</v>
      </c>
      <c r="AL38">
        <v>0</v>
      </c>
      <c r="AM38">
        <v>11</v>
      </c>
      <c r="AN38">
        <v>27</v>
      </c>
      <c r="AO38">
        <v>24.6999999999999</v>
      </c>
      <c r="AP38">
        <v>183</v>
      </c>
      <c r="AQ38">
        <v>53</v>
      </c>
      <c r="AR38">
        <v>9</v>
      </c>
      <c r="AS38">
        <v>6</v>
      </c>
      <c r="AT38">
        <v>8.6999999999999904</v>
      </c>
      <c r="AU38">
        <v>4.2</v>
      </c>
      <c r="AV38">
        <v>11.1999999999999</v>
      </c>
      <c r="AW38">
        <v>4.5999999999999996</v>
      </c>
      <c r="AX38">
        <v>21046</v>
      </c>
      <c r="AY38">
        <v>2456</v>
      </c>
      <c r="AZ38">
        <v>26.6</v>
      </c>
      <c r="BA38">
        <v>7.1</v>
      </c>
      <c r="BB38">
        <v>11.9</v>
      </c>
      <c r="BC38">
        <v>3.3</v>
      </c>
      <c r="BD38">
        <v>20.6</v>
      </c>
      <c r="BE38">
        <v>3.2</v>
      </c>
      <c r="BF38">
        <v>8.6</v>
      </c>
      <c r="BG38">
        <v>2.7</v>
      </c>
      <c r="BH38">
        <v>15.6999999999999</v>
      </c>
      <c r="BI38">
        <v>6.7</v>
      </c>
      <c r="BJ38">
        <v>98.099999999999895</v>
      </c>
      <c r="BK38">
        <v>2.5</v>
      </c>
      <c r="BL38">
        <v>3.8</v>
      </c>
      <c r="BM38">
        <v>2.6</v>
      </c>
      <c r="BN38">
        <v>0</v>
      </c>
      <c r="BO38">
        <v>2.4</v>
      </c>
      <c r="BP38">
        <v>0</v>
      </c>
      <c r="BQ38">
        <v>4.5</v>
      </c>
      <c r="BR38">
        <v>4.4000000000000004</v>
      </c>
      <c r="BS38">
        <v>4</v>
      </c>
      <c r="BT38">
        <v>29.6</v>
      </c>
      <c r="BU38">
        <v>8.4</v>
      </c>
      <c r="BV38">
        <v>0.4</v>
      </c>
      <c r="BW38">
        <v>0.2</v>
      </c>
      <c r="BX38">
        <v>0.3599</v>
      </c>
      <c r="BY38">
        <v>0.81040000000000001</v>
      </c>
      <c r="BZ38">
        <v>0.76970000000000005</v>
      </c>
      <c r="CA38">
        <v>0.84940000000000004</v>
      </c>
      <c r="CB38">
        <v>2.7894000000000001</v>
      </c>
      <c r="CC38">
        <v>0.74909999999999999</v>
      </c>
      <c r="CD38">
        <v>0.3276</v>
      </c>
      <c r="CE38">
        <v>0.44479999999999997</v>
      </c>
      <c r="CF38">
        <v>0.29099999999999998</v>
      </c>
      <c r="CG38">
        <v>0.82189999999999996</v>
      </c>
      <c r="CH38">
        <v>1.8854</v>
      </c>
      <c r="CI38">
        <v>0.40429999999999999</v>
      </c>
      <c r="CJ38">
        <v>0.92959999999999998</v>
      </c>
      <c r="CK38">
        <v>0.5665</v>
      </c>
      <c r="CL38">
        <v>1.4961</v>
      </c>
      <c r="CM38">
        <v>0.76849999999999996</v>
      </c>
      <c r="CN38">
        <v>0</v>
      </c>
      <c r="CO38">
        <v>0</v>
      </c>
      <c r="CP38">
        <v>0.60929999999999995</v>
      </c>
      <c r="CQ38">
        <v>0.62860000000000005</v>
      </c>
      <c r="CR38">
        <v>0.53290000000000004</v>
      </c>
      <c r="CS38">
        <v>1.7708999999999999</v>
      </c>
      <c r="CT38">
        <v>0.30230000000000001</v>
      </c>
      <c r="CU38">
        <v>7.9417</v>
      </c>
      <c r="CV38">
        <v>0.63790000000000002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253</v>
      </c>
      <c r="DR38">
        <v>92</v>
      </c>
      <c r="DS38">
        <v>10.5</v>
      </c>
      <c r="DT38">
        <v>3.7</v>
      </c>
      <c r="DU38">
        <v>1420</v>
      </c>
      <c r="DV38">
        <v>2.4972128159061999E-2</v>
      </c>
      <c r="DW38">
        <v>2.0164288275E-5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36081017800</v>
      </c>
      <c r="H39" t="s">
        <v>2263</v>
      </c>
      <c r="I39">
        <v>7.2859400000000005E-2</v>
      </c>
      <c r="J39">
        <v>2214</v>
      </c>
      <c r="K39">
        <v>237</v>
      </c>
      <c r="L39">
        <v>668</v>
      </c>
      <c r="M39">
        <v>36</v>
      </c>
      <c r="N39">
        <v>605</v>
      </c>
      <c r="O39">
        <v>44</v>
      </c>
      <c r="P39">
        <v>318</v>
      </c>
      <c r="Q39">
        <v>159</v>
      </c>
      <c r="R39">
        <v>137</v>
      </c>
      <c r="S39">
        <v>64</v>
      </c>
      <c r="T39">
        <v>20108</v>
      </c>
      <c r="U39">
        <v>3671</v>
      </c>
      <c r="V39">
        <v>433</v>
      </c>
      <c r="W39">
        <v>137</v>
      </c>
      <c r="X39">
        <v>208</v>
      </c>
      <c r="Y39">
        <v>64</v>
      </c>
      <c r="Z39">
        <v>543</v>
      </c>
      <c r="AA39">
        <v>125</v>
      </c>
      <c r="AB39">
        <v>239</v>
      </c>
      <c r="AC39">
        <v>75</v>
      </c>
      <c r="AD39">
        <v>95</v>
      </c>
      <c r="AE39">
        <v>47.899999999999899</v>
      </c>
      <c r="AF39">
        <v>2192</v>
      </c>
      <c r="AG39">
        <v>237.9</v>
      </c>
      <c r="AH39">
        <v>85</v>
      </c>
      <c r="AI39">
        <v>61.399999999999899</v>
      </c>
      <c r="AJ39">
        <v>0</v>
      </c>
      <c r="AK39">
        <v>15.6</v>
      </c>
      <c r="AL39">
        <v>5</v>
      </c>
      <c r="AM39">
        <v>8</v>
      </c>
      <c r="AN39">
        <v>54</v>
      </c>
      <c r="AO39">
        <v>32</v>
      </c>
      <c r="AP39">
        <v>130</v>
      </c>
      <c r="AQ39">
        <v>42</v>
      </c>
      <c r="AR39">
        <v>0</v>
      </c>
      <c r="AS39">
        <v>11</v>
      </c>
      <c r="AT39">
        <v>14.4</v>
      </c>
      <c r="AU39">
        <v>6.9</v>
      </c>
      <c r="AV39">
        <v>11.6999999999999</v>
      </c>
      <c r="AW39">
        <v>5.2</v>
      </c>
      <c r="AX39">
        <v>20108</v>
      </c>
      <c r="AY39">
        <v>3671</v>
      </c>
      <c r="AZ39">
        <v>30.6</v>
      </c>
      <c r="BA39">
        <v>8.4</v>
      </c>
      <c r="BB39">
        <v>9.4</v>
      </c>
      <c r="BC39">
        <v>2.9</v>
      </c>
      <c r="BD39">
        <v>24.5</v>
      </c>
      <c r="BE39">
        <v>5</v>
      </c>
      <c r="BF39">
        <v>10.8</v>
      </c>
      <c r="BG39">
        <v>3.3</v>
      </c>
      <c r="BH39">
        <v>15.6999999999999</v>
      </c>
      <c r="BI39">
        <v>7.8</v>
      </c>
      <c r="BJ39">
        <v>99</v>
      </c>
      <c r="BK39">
        <v>1.8</v>
      </c>
      <c r="BL39">
        <v>4</v>
      </c>
      <c r="BM39">
        <v>2.9</v>
      </c>
      <c r="BN39">
        <v>0</v>
      </c>
      <c r="BO39">
        <v>2.2999999999999998</v>
      </c>
      <c r="BP39">
        <v>0.7</v>
      </c>
      <c r="BQ39">
        <v>1.2</v>
      </c>
      <c r="BR39">
        <v>8.9</v>
      </c>
      <c r="BS39">
        <v>5.2</v>
      </c>
      <c r="BT39">
        <v>21.5</v>
      </c>
      <c r="BU39">
        <v>6.8</v>
      </c>
      <c r="BV39">
        <v>0</v>
      </c>
      <c r="BW39">
        <v>0.5</v>
      </c>
      <c r="BX39">
        <v>0.58120000000000005</v>
      </c>
      <c r="BY39">
        <v>0.83099999999999996</v>
      </c>
      <c r="BZ39">
        <v>0.79410000000000003</v>
      </c>
      <c r="CA39">
        <v>0.8982</v>
      </c>
      <c r="CB39">
        <v>3.1044999999999998</v>
      </c>
      <c r="CC39">
        <v>0.83479999999999999</v>
      </c>
      <c r="CD39">
        <v>0.18329999999999999</v>
      </c>
      <c r="CE39">
        <v>0.7379</v>
      </c>
      <c r="CF39">
        <v>0.50229999999999997</v>
      </c>
      <c r="CG39">
        <v>0.82250000000000001</v>
      </c>
      <c r="CH39">
        <v>2.2458999999999998</v>
      </c>
      <c r="CI39">
        <v>0.6522</v>
      </c>
      <c r="CJ39">
        <v>0.95879999999999999</v>
      </c>
      <c r="CK39">
        <v>0.57799999999999996</v>
      </c>
      <c r="CL39">
        <v>1.5368999999999999</v>
      </c>
      <c r="CM39">
        <v>0.79859999999999998</v>
      </c>
      <c r="CN39">
        <v>0</v>
      </c>
      <c r="CO39">
        <v>0.74239999999999995</v>
      </c>
      <c r="CP39">
        <v>0.78129999999999999</v>
      </c>
      <c r="CQ39">
        <v>0.56359999999999999</v>
      </c>
      <c r="CR39">
        <v>0</v>
      </c>
      <c r="CS39">
        <v>2.0874000000000001</v>
      </c>
      <c r="CT39">
        <v>0.42949999999999999</v>
      </c>
      <c r="CU39">
        <v>8.9746000000000006</v>
      </c>
      <c r="CV39">
        <v>0.77939999999999998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484</v>
      </c>
      <c r="DR39">
        <v>171</v>
      </c>
      <c r="DS39">
        <v>21.899999999999899</v>
      </c>
      <c r="DT39">
        <v>7.1</v>
      </c>
      <c r="DU39">
        <v>973</v>
      </c>
      <c r="DV39">
        <v>2.5344478346663001E-2</v>
      </c>
      <c r="DW39">
        <v>2.0112890387E-5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36081018000</v>
      </c>
      <c r="H40" t="s">
        <v>2262</v>
      </c>
      <c r="I40">
        <v>5.3375499999999999E-2</v>
      </c>
      <c r="J40">
        <v>1486</v>
      </c>
      <c r="K40">
        <v>256</v>
      </c>
      <c r="L40">
        <v>368</v>
      </c>
      <c r="M40">
        <v>26</v>
      </c>
      <c r="N40">
        <v>368</v>
      </c>
      <c r="O40">
        <v>26</v>
      </c>
      <c r="P40">
        <v>282</v>
      </c>
      <c r="Q40">
        <v>159</v>
      </c>
      <c r="R40">
        <v>140</v>
      </c>
      <c r="S40">
        <v>76</v>
      </c>
      <c r="T40">
        <v>19656</v>
      </c>
      <c r="U40">
        <v>4754</v>
      </c>
      <c r="V40">
        <v>296</v>
      </c>
      <c r="W40">
        <v>121</v>
      </c>
      <c r="X40">
        <v>138</v>
      </c>
      <c r="Y40">
        <v>72</v>
      </c>
      <c r="Z40">
        <v>398</v>
      </c>
      <c r="AA40">
        <v>166</v>
      </c>
      <c r="AB40">
        <v>305</v>
      </c>
      <c r="AC40">
        <v>143</v>
      </c>
      <c r="AD40">
        <v>39</v>
      </c>
      <c r="AE40">
        <v>27.899999999999899</v>
      </c>
      <c r="AF40">
        <v>1288</v>
      </c>
      <c r="AG40">
        <v>352.3</v>
      </c>
      <c r="AH40">
        <v>91</v>
      </c>
      <c r="AI40">
        <v>58.6</v>
      </c>
      <c r="AJ40">
        <v>11</v>
      </c>
      <c r="AK40">
        <v>21.1</v>
      </c>
      <c r="AL40">
        <v>0</v>
      </c>
      <c r="AM40">
        <v>11</v>
      </c>
      <c r="AN40">
        <v>65</v>
      </c>
      <c r="AO40">
        <v>38.899999999999899</v>
      </c>
      <c r="AP40">
        <v>98</v>
      </c>
      <c r="AQ40">
        <v>42</v>
      </c>
      <c r="AR40">
        <v>0</v>
      </c>
      <c r="AS40">
        <v>11</v>
      </c>
      <c r="AT40">
        <v>19</v>
      </c>
      <c r="AU40">
        <v>10</v>
      </c>
      <c r="AV40">
        <v>21.3</v>
      </c>
      <c r="AW40">
        <v>8.9</v>
      </c>
      <c r="AX40">
        <v>19656</v>
      </c>
      <c r="AY40">
        <v>4754</v>
      </c>
      <c r="AZ40">
        <v>35.299999999999898</v>
      </c>
      <c r="BA40">
        <v>11.5</v>
      </c>
      <c r="BB40">
        <v>9.3000000000000007</v>
      </c>
      <c r="BC40">
        <v>4.7</v>
      </c>
      <c r="BD40">
        <v>26.8</v>
      </c>
      <c r="BE40">
        <v>10.1999999999999</v>
      </c>
      <c r="BF40">
        <v>20.5</v>
      </c>
      <c r="BG40">
        <v>8.6999999999999904</v>
      </c>
      <c r="BH40">
        <v>10.6</v>
      </c>
      <c r="BI40">
        <v>7.5</v>
      </c>
      <c r="BJ40">
        <v>86.7</v>
      </c>
      <c r="BK40">
        <v>18.399999999999899</v>
      </c>
      <c r="BL40">
        <v>6.4</v>
      </c>
      <c r="BM40">
        <v>4</v>
      </c>
      <c r="BN40">
        <v>3</v>
      </c>
      <c r="BO40">
        <v>5.7</v>
      </c>
      <c r="BP40">
        <v>0</v>
      </c>
      <c r="BQ40">
        <v>7.8</v>
      </c>
      <c r="BR40">
        <v>17.6999999999999</v>
      </c>
      <c r="BS40">
        <v>10.5</v>
      </c>
      <c r="BT40">
        <v>26.6</v>
      </c>
      <c r="BU40">
        <v>11</v>
      </c>
      <c r="BV40">
        <v>0</v>
      </c>
      <c r="BW40">
        <v>0.7</v>
      </c>
      <c r="BX40">
        <v>0.69650000000000001</v>
      </c>
      <c r="BY40">
        <v>0.9798</v>
      </c>
      <c r="BZ40">
        <v>0.80710000000000004</v>
      </c>
      <c r="CA40">
        <v>0.94</v>
      </c>
      <c r="CB40">
        <v>3.4234</v>
      </c>
      <c r="CC40">
        <v>0.90890000000000004</v>
      </c>
      <c r="CD40">
        <v>0.1769</v>
      </c>
      <c r="CE40">
        <v>0.84370000000000001</v>
      </c>
      <c r="CF40">
        <v>0.9476</v>
      </c>
      <c r="CG40">
        <v>0.66800000000000004</v>
      </c>
      <c r="CH40">
        <v>2.6362000000000001</v>
      </c>
      <c r="CI40">
        <v>0.84899999999999998</v>
      </c>
      <c r="CJ40">
        <v>0.79239999999999999</v>
      </c>
      <c r="CK40">
        <v>0.6744</v>
      </c>
      <c r="CL40">
        <v>1.4668000000000001</v>
      </c>
      <c r="CM40">
        <v>0.75060000000000004</v>
      </c>
      <c r="CN40">
        <v>0.36020000000000002</v>
      </c>
      <c r="CO40">
        <v>0</v>
      </c>
      <c r="CP40">
        <v>0.93659999999999999</v>
      </c>
      <c r="CQ40">
        <v>0.60440000000000005</v>
      </c>
      <c r="CR40">
        <v>0</v>
      </c>
      <c r="CS40">
        <v>1.9011</v>
      </c>
      <c r="CT40">
        <v>0.35630000000000001</v>
      </c>
      <c r="CU40">
        <v>9.4276</v>
      </c>
      <c r="CV40">
        <v>0.82940000000000003</v>
      </c>
      <c r="CW40">
        <v>0</v>
      </c>
      <c r="CX40">
        <v>1</v>
      </c>
      <c r="CY40">
        <v>0</v>
      </c>
      <c r="CZ40">
        <v>1</v>
      </c>
      <c r="DA40">
        <v>2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4</v>
      </c>
      <c r="DQ40">
        <v>162</v>
      </c>
      <c r="DR40">
        <v>79</v>
      </c>
      <c r="DS40">
        <v>10.9</v>
      </c>
      <c r="DT40">
        <v>5.7</v>
      </c>
      <c r="DU40">
        <v>860</v>
      </c>
      <c r="DV40">
        <v>1.9210404564968E-2</v>
      </c>
      <c r="DW40">
        <v>1.4805094371999999E-5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36081018200</v>
      </c>
      <c r="H41" t="s">
        <v>2049</v>
      </c>
      <c r="I41">
        <v>0.10067420000000001</v>
      </c>
      <c r="J41">
        <v>2602</v>
      </c>
      <c r="K41">
        <v>266</v>
      </c>
      <c r="L41">
        <v>747</v>
      </c>
      <c r="M41">
        <v>30</v>
      </c>
      <c r="N41">
        <v>716</v>
      </c>
      <c r="O41">
        <v>37</v>
      </c>
      <c r="P41">
        <v>285</v>
      </c>
      <c r="Q41">
        <v>141</v>
      </c>
      <c r="R41">
        <v>161</v>
      </c>
      <c r="S41">
        <v>53</v>
      </c>
      <c r="T41">
        <v>20495</v>
      </c>
      <c r="U41">
        <v>2117</v>
      </c>
      <c r="V41">
        <v>454</v>
      </c>
      <c r="W41">
        <v>125</v>
      </c>
      <c r="X41">
        <v>344</v>
      </c>
      <c r="Y41">
        <v>77</v>
      </c>
      <c r="Z41">
        <v>509</v>
      </c>
      <c r="AA41">
        <v>121</v>
      </c>
      <c r="AB41">
        <v>300</v>
      </c>
      <c r="AC41">
        <v>67</v>
      </c>
      <c r="AD41">
        <v>60</v>
      </c>
      <c r="AE41">
        <v>35.700000000000003</v>
      </c>
      <c r="AF41">
        <v>2572</v>
      </c>
      <c r="AG41">
        <v>269.10000000000002</v>
      </c>
      <c r="AH41">
        <v>154</v>
      </c>
      <c r="AI41">
        <v>98.599999999999895</v>
      </c>
      <c r="AJ41">
        <v>0</v>
      </c>
      <c r="AK41">
        <v>15.6</v>
      </c>
      <c r="AL41">
        <v>10</v>
      </c>
      <c r="AM41">
        <v>16</v>
      </c>
      <c r="AN41">
        <v>57</v>
      </c>
      <c r="AO41">
        <v>28</v>
      </c>
      <c r="AP41">
        <v>149</v>
      </c>
      <c r="AQ41">
        <v>56</v>
      </c>
      <c r="AR41">
        <v>0</v>
      </c>
      <c r="AS41">
        <v>11</v>
      </c>
      <c r="AT41">
        <v>11</v>
      </c>
      <c r="AU41">
        <v>5.3</v>
      </c>
      <c r="AV41">
        <v>11.6</v>
      </c>
      <c r="AW41">
        <v>3.4</v>
      </c>
      <c r="AX41">
        <v>20495</v>
      </c>
      <c r="AY41">
        <v>2117</v>
      </c>
      <c r="AZ41">
        <v>24.899999999999899</v>
      </c>
      <c r="BA41">
        <v>5.9</v>
      </c>
      <c r="BB41">
        <v>13.1999999999999</v>
      </c>
      <c r="BC41">
        <v>2.8</v>
      </c>
      <c r="BD41">
        <v>19.600000000000001</v>
      </c>
      <c r="BE41">
        <v>4.2</v>
      </c>
      <c r="BF41">
        <v>11.5</v>
      </c>
      <c r="BG41">
        <v>2.8</v>
      </c>
      <c r="BH41">
        <v>8.4</v>
      </c>
      <c r="BI41">
        <v>5</v>
      </c>
      <c r="BJ41">
        <v>98.799999999999898</v>
      </c>
      <c r="BK41">
        <v>2.2000000000000002</v>
      </c>
      <c r="BL41">
        <v>6.1</v>
      </c>
      <c r="BM41">
        <v>3.9</v>
      </c>
      <c r="BN41">
        <v>0</v>
      </c>
      <c r="BO41">
        <v>2.1</v>
      </c>
      <c r="BP41">
        <v>1.3</v>
      </c>
      <c r="BQ41">
        <v>2.2000000000000002</v>
      </c>
      <c r="BR41">
        <v>8</v>
      </c>
      <c r="BS41">
        <v>3.9</v>
      </c>
      <c r="BT41">
        <v>20.8</v>
      </c>
      <c r="BU41">
        <v>7.7</v>
      </c>
      <c r="BV41">
        <v>0</v>
      </c>
      <c r="BW41">
        <v>0.4</v>
      </c>
      <c r="BX41">
        <v>0.4632</v>
      </c>
      <c r="BY41">
        <v>0.82750000000000001</v>
      </c>
      <c r="BZ41">
        <v>0.78390000000000004</v>
      </c>
      <c r="CA41">
        <v>0.82469999999999999</v>
      </c>
      <c r="CB41">
        <v>2.8993000000000002</v>
      </c>
      <c r="CC41">
        <v>0.78069999999999995</v>
      </c>
      <c r="CD41">
        <v>0.41189999999999999</v>
      </c>
      <c r="CE41">
        <v>0.3629</v>
      </c>
      <c r="CF41">
        <v>0.56499999999999995</v>
      </c>
      <c r="CG41">
        <v>0.54669999999999996</v>
      </c>
      <c r="CH41">
        <v>1.8864000000000001</v>
      </c>
      <c r="CI41">
        <v>0.40660000000000002</v>
      </c>
      <c r="CJ41">
        <v>0.95279999999999998</v>
      </c>
      <c r="CK41">
        <v>0.66759999999999997</v>
      </c>
      <c r="CL41">
        <v>1.6205000000000001</v>
      </c>
      <c r="CM41">
        <v>0.85729999999999995</v>
      </c>
      <c r="CN41">
        <v>0</v>
      </c>
      <c r="CO41">
        <v>0.79249999999999998</v>
      </c>
      <c r="CP41">
        <v>0.75449999999999995</v>
      </c>
      <c r="CQ41">
        <v>0.55889999999999995</v>
      </c>
      <c r="CR41">
        <v>0</v>
      </c>
      <c r="CS41">
        <v>2.1059000000000001</v>
      </c>
      <c r="CT41">
        <v>0.43640000000000001</v>
      </c>
      <c r="CU41">
        <v>8.5121000000000002</v>
      </c>
      <c r="CV41">
        <v>0.71789999999999998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269</v>
      </c>
      <c r="DR41">
        <v>103</v>
      </c>
      <c r="DS41">
        <v>10.3</v>
      </c>
      <c r="DT41">
        <v>3.7</v>
      </c>
      <c r="DU41">
        <v>840</v>
      </c>
      <c r="DV41">
        <v>7.4893863722570002E-3</v>
      </c>
      <c r="DW41">
        <v>4.0414130699999999E-7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36081018600</v>
      </c>
      <c r="H42" t="s">
        <v>2047</v>
      </c>
      <c r="I42">
        <v>6.9864800000000005E-2</v>
      </c>
      <c r="J42">
        <v>2063</v>
      </c>
      <c r="K42">
        <v>272</v>
      </c>
      <c r="L42">
        <v>547</v>
      </c>
      <c r="M42">
        <v>15</v>
      </c>
      <c r="N42">
        <v>498</v>
      </c>
      <c r="O42">
        <v>40</v>
      </c>
      <c r="P42">
        <v>292</v>
      </c>
      <c r="Q42">
        <v>204</v>
      </c>
      <c r="R42">
        <v>110</v>
      </c>
      <c r="S42">
        <v>52</v>
      </c>
      <c r="T42">
        <v>20748</v>
      </c>
      <c r="U42">
        <v>3141</v>
      </c>
      <c r="V42">
        <v>319</v>
      </c>
      <c r="W42">
        <v>118</v>
      </c>
      <c r="X42">
        <v>150</v>
      </c>
      <c r="Y42">
        <v>47</v>
      </c>
      <c r="Z42">
        <v>529</v>
      </c>
      <c r="AA42">
        <v>177</v>
      </c>
      <c r="AB42">
        <v>282</v>
      </c>
      <c r="AC42">
        <v>89</v>
      </c>
      <c r="AD42">
        <v>57</v>
      </c>
      <c r="AE42">
        <v>34.700000000000003</v>
      </c>
      <c r="AF42">
        <v>2023</v>
      </c>
      <c r="AG42">
        <v>274.8</v>
      </c>
      <c r="AH42">
        <v>112</v>
      </c>
      <c r="AI42">
        <v>81.2</v>
      </c>
      <c r="AJ42">
        <v>0</v>
      </c>
      <c r="AK42">
        <v>15.6</v>
      </c>
      <c r="AL42">
        <v>13</v>
      </c>
      <c r="AM42">
        <v>20</v>
      </c>
      <c r="AN42">
        <v>61</v>
      </c>
      <c r="AO42">
        <v>35.5</v>
      </c>
      <c r="AP42">
        <v>57</v>
      </c>
      <c r="AQ42">
        <v>33</v>
      </c>
      <c r="AR42">
        <v>6</v>
      </c>
      <c r="AS42">
        <v>4</v>
      </c>
      <c r="AT42">
        <v>14.3</v>
      </c>
      <c r="AU42">
        <v>9.6999999999999904</v>
      </c>
      <c r="AV42">
        <v>10.6999999999999</v>
      </c>
      <c r="AW42">
        <v>4.5</v>
      </c>
      <c r="AX42">
        <v>20748</v>
      </c>
      <c r="AY42">
        <v>3141</v>
      </c>
      <c r="AZ42">
        <v>25.1</v>
      </c>
      <c r="BA42">
        <v>8.4</v>
      </c>
      <c r="BB42">
        <v>7.3</v>
      </c>
      <c r="BC42">
        <v>2.2999999999999998</v>
      </c>
      <c r="BD42">
        <v>25.6</v>
      </c>
      <c r="BE42">
        <v>7.9</v>
      </c>
      <c r="BF42">
        <v>13.6999999999999</v>
      </c>
      <c r="BG42">
        <v>4.3</v>
      </c>
      <c r="BH42">
        <v>11.4</v>
      </c>
      <c r="BI42">
        <v>6.9</v>
      </c>
      <c r="BJ42">
        <v>98.099999999999895</v>
      </c>
      <c r="BK42">
        <v>3.2</v>
      </c>
      <c r="BL42">
        <v>5.7</v>
      </c>
      <c r="BM42">
        <v>4.0999999999999996</v>
      </c>
      <c r="BN42">
        <v>0</v>
      </c>
      <c r="BO42">
        <v>2.8</v>
      </c>
      <c r="BP42">
        <v>2.4</v>
      </c>
      <c r="BQ42">
        <v>3.6</v>
      </c>
      <c r="BR42">
        <v>12.1999999999999</v>
      </c>
      <c r="BS42">
        <v>7.1</v>
      </c>
      <c r="BT42">
        <v>11.4</v>
      </c>
      <c r="BU42">
        <v>6.5</v>
      </c>
      <c r="BV42">
        <v>0.3</v>
      </c>
      <c r="BW42">
        <v>0.2</v>
      </c>
      <c r="BX42">
        <v>0.57789999999999997</v>
      </c>
      <c r="BY42">
        <v>0.78539999999999999</v>
      </c>
      <c r="BZ42">
        <v>0.77800000000000002</v>
      </c>
      <c r="CA42">
        <v>0.82740000000000002</v>
      </c>
      <c r="CB42">
        <v>2.9685999999999999</v>
      </c>
      <c r="CC42">
        <v>0.80169999999999997</v>
      </c>
      <c r="CD42">
        <v>8.9800000000000005E-2</v>
      </c>
      <c r="CE42">
        <v>0.79779999999999995</v>
      </c>
      <c r="CF42">
        <v>0.71409999999999996</v>
      </c>
      <c r="CG42">
        <v>0.70350000000000001</v>
      </c>
      <c r="CH42">
        <v>2.3050999999999999</v>
      </c>
      <c r="CI42">
        <v>0.68730000000000002</v>
      </c>
      <c r="CJ42">
        <v>0.92730000000000001</v>
      </c>
      <c r="CK42">
        <v>0.65139999999999998</v>
      </c>
      <c r="CL42">
        <v>1.5787</v>
      </c>
      <c r="CM42">
        <v>0.82720000000000005</v>
      </c>
      <c r="CN42">
        <v>0</v>
      </c>
      <c r="CO42">
        <v>0.84050000000000002</v>
      </c>
      <c r="CP42">
        <v>0.8629</v>
      </c>
      <c r="CQ42">
        <v>0.42480000000000001</v>
      </c>
      <c r="CR42">
        <v>0.48080000000000001</v>
      </c>
      <c r="CS42">
        <v>2.609</v>
      </c>
      <c r="CT42">
        <v>0.67930000000000001</v>
      </c>
      <c r="CU42">
        <v>9.4613999999999905</v>
      </c>
      <c r="CV42">
        <v>0.83250000000000002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236</v>
      </c>
      <c r="DR42">
        <v>101</v>
      </c>
      <c r="DS42">
        <v>11.4</v>
      </c>
      <c r="DT42">
        <v>4.8</v>
      </c>
      <c r="DU42">
        <v>580</v>
      </c>
      <c r="DV42">
        <v>4.2139084215519996E-3</v>
      </c>
      <c r="DW42">
        <v>2.4894893500000002E-7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36081018800</v>
      </c>
      <c r="H43" t="s">
        <v>2046</v>
      </c>
      <c r="I43">
        <v>6.9062799999999994E-2</v>
      </c>
      <c r="J43">
        <v>1493</v>
      </c>
      <c r="K43">
        <v>181</v>
      </c>
      <c r="L43">
        <v>434</v>
      </c>
      <c r="M43">
        <v>12</v>
      </c>
      <c r="N43">
        <v>403</v>
      </c>
      <c r="O43">
        <v>32</v>
      </c>
      <c r="P43">
        <v>192</v>
      </c>
      <c r="Q43">
        <v>108</v>
      </c>
      <c r="R43">
        <v>94</v>
      </c>
      <c r="S43">
        <v>36</v>
      </c>
      <c r="T43">
        <v>28490</v>
      </c>
      <c r="U43">
        <v>4728</v>
      </c>
      <c r="V43">
        <v>165</v>
      </c>
      <c r="W43">
        <v>79</v>
      </c>
      <c r="X43">
        <v>163</v>
      </c>
      <c r="Y43">
        <v>40</v>
      </c>
      <c r="Z43">
        <v>351</v>
      </c>
      <c r="AA43">
        <v>95</v>
      </c>
      <c r="AB43">
        <v>108</v>
      </c>
      <c r="AC43">
        <v>42</v>
      </c>
      <c r="AD43">
        <v>49</v>
      </c>
      <c r="AE43">
        <v>26</v>
      </c>
      <c r="AF43">
        <v>1485</v>
      </c>
      <c r="AG43">
        <v>181.19999999999899</v>
      </c>
      <c r="AH43">
        <v>67</v>
      </c>
      <c r="AI43">
        <v>70</v>
      </c>
      <c r="AJ43">
        <v>0</v>
      </c>
      <c r="AK43">
        <v>15.6</v>
      </c>
      <c r="AL43">
        <v>0</v>
      </c>
      <c r="AM43">
        <v>11</v>
      </c>
      <c r="AN43">
        <v>40</v>
      </c>
      <c r="AO43">
        <v>19.1999999999999</v>
      </c>
      <c r="AP43">
        <v>71</v>
      </c>
      <c r="AQ43">
        <v>35</v>
      </c>
      <c r="AR43">
        <v>10</v>
      </c>
      <c r="AS43">
        <v>5</v>
      </c>
      <c r="AT43">
        <v>12.9</v>
      </c>
      <c r="AU43">
        <v>7.3</v>
      </c>
      <c r="AV43">
        <v>10.9</v>
      </c>
      <c r="AW43">
        <v>3.9</v>
      </c>
      <c r="AX43">
        <v>28490</v>
      </c>
      <c r="AY43">
        <v>4728</v>
      </c>
      <c r="AZ43">
        <v>16.8</v>
      </c>
      <c r="BA43">
        <v>6.7</v>
      </c>
      <c r="BB43">
        <v>10.9</v>
      </c>
      <c r="BC43">
        <v>2.7</v>
      </c>
      <c r="BD43">
        <v>23.5</v>
      </c>
      <c r="BE43">
        <v>5.7</v>
      </c>
      <c r="BF43">
        <v>7.2</v>
      </c>
      <c r="BG43">
        <v>2.7</v>
      </c>
      <c r="BH43">
        <v>12.1999999999999</v>
      </c>
      <c r="BI43">
        <v>6.4</v>
      </c>
      <c r="BJ43">
        <v>99.5</v>
      </c>
      <c r="BK43">
        <v>1.4</v>
      </c>
      <c r="BL43">
        <v>5</v>
      </c>
      <c r="BM43">
        <v>5.2</v>
      </c>
      <c r="BN43">
        <v>0</v>
      </c>
      <c r="BO43">
        <v>3.6</v>
      </c>
      <c r="BP43">
        <v>0</v>
      </c>
      <c r="BQ43">
        <v>6.7</v>
      </c>
      <c r="BR43">
        <v>9.9</v>
      </c>
      <c r="BS43">
        <v>4.7</v>
      </c>
      <c r="BT43">
        <v>17.600000000000001</v>
      </c>
      <c r="BU43">
        <v>8.8000000000000007</v>
      </c>
      <c r="BV43">
        <v>0.7</v>
      </c>
      <c r="BW43">
        <v>0.3</v>
      </c>
      <c r="BX43">
        <v>0.53120000000000001</v>
      </c>
      <c r="BY43">
        <v>0.79569999999999996</v>
      </c>
      <c r="BZ43">
        <v>0.50719999999999998</v>
      </c>
      <c r="CA43">
        <v>0.68269999999999997</v>
      </c>
      <c r="CB43">
        <v>2.5169000000000001</v>
      </c>
      <c r="CC43">
        <v>0.6704</v>
      </c>
      <c r="CD43">
        <v>0.26400000000000001</v>
      </c>
      <c r="CE43">
        <v>0.67669999999999997</v>
      </c>
      <c r="CF43">
        <v>0.16520000000000001</v>
      </c>
      <c r="CG43">
        <v>0.72760000000000002</v>
      </c>
      <c r="CH43">
        <v>1.8334999999999999</v>
      </c>
      <c r="CI43">
        <v>0.36859999999999998</v>
      </c>
      <c r="CJ43">
        <v>0.97609999999999997</v>
      </c>
      <c r="CK43">
        <v>0.62380000000000002</v>
      </c>
      <c r="CL43">
        <v>1.5999000000000001</v>
      </c>
      <c r="CM43">
        <v>0.84230000000000005</v>
      </c>
      <c r="CN43">
        <v>0</v>
      </c>
      <c r="CO43">
        <v>0</v>
      </c>
      <c r="CP43">
        <v>0.80810000000000004</v>
      </c>
      <c r="CQ43">
        <v>0.51959999999999995</v>
      </c>
      <c r="CR43">
        <v>0.64580000000000004</v>
      </c>
      <c r="CS43">
        <v>1.9734</v>
      </c>
      <c r="CT43">
        <v>0.38590000000000002</v>
      </c>
      <c r="CU43">
        <v>7.9236000000000004</v>
      </c>
      <c r="CV43">
        <v>0.63470000000000004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110</v>
      </c>
      <c r="DR43">
        <v>53</v>
      </c>
      <c r="DS43">
        <v>7.4</v>
      </c>
      <c r="DT43">
        <v>3.5</v>
      </c>
      <c r="DU43">
        <v>448</v>
      </c>
      <c r="DV43">
        <v>4.0441320393119996E-3</v>
      </c>
      <c r="DW43">
        <v>2.2250055499999999E-7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36081019200</v>
      </c>
      <c r="H44" t="s">
        <v>2044</v>
      </c>
      <c r="I44">
        <v>7.7624299999999993E-2</v>
      </c>
      <c r="J44">
        <v>2092</v>
      </c>
      <c r="K44">
        <v>290</v>
      </c>
      <c r="L44">
        <v>729</v>
      </c>
      <c r="M44">
        <v>20</v>
      </c>
      <c r="N44">
        <v>634</v>
      </c>
      <c r="O44">
        <v>58</v>
      </c>
      <c r="P44">
        <v>77</v>
      </c>
      <c r="Q44">
        <v>53</v>
      </c>
      <c r="R44">
        <v>79</v>
      </c>
      <c r="S44">
        <v>56</v>
      </c>
      <c r="T44">
        <v>26953</v>
      </c>
      <c r="U44">
        <v>4198</v>
      </c>
      <c r="V44">
        <v>305</v>
      </c>
      <c r="W44">
        <v>99</v>
      </c>
      <c r="X44">
        <v>205</v>
      </c>
      <c r="Y44">
        <v>52</v>
      </c>
      <c r="Z44">
        <v>396</v>
      </c>
      <c r="AA44">
        <v>150</v>
      </c>
      <c r="AB44">
        <v>233</v>
      </c>
      <c r="AC44">
        <v>80</v>
      </c>
      <c r="AD44">
        <v>32</v>
      </c>
      <c r="AE44">
        <v>29.5</v>
      </c>
      <c r="AF44">
        <v>2075</v>
      </c>
      <c r="AG44">
        <v>290.69999999999902</v>
      </c>
      <c r="AH44">
        <v>66</v>
      </c>
      <c r="AI44">
        <v>59.6</v>
      </c>
      <c r="AJ44">
        <v>0</v>
      </c>
      <c r="AK44">
        <v>15.6</v>
      </c>
      <c r="AL44">
        <v>0</v>
      </c>
      <c r="AM44">
        <v>11</v>
      </c>
      <c r="AN44">
        <v>56</v>
      </c>
      <c r="AO44">
        <v>38.299999999999898</v>
      </c>
      <c r="AP44">
        <v>130</v>
      </c>
      <c r="AQ44">
        <v>57</v>
      </c>
      <c r="AR44">
        <v>0</v>
      </c>
      <c r="AS44">
        <v>11</v>
      </c>
      <c r="AT44">
        <v>3.7</v>
      </c>
      <c r="AU44">
        <v>2.5</v>
      </c>
      <c r="AV44">
        <v>6.6</v>
      </c>
      <c r="AW44">
        <v>4.5</v>
      </c>
      <c r="AX44">
        <v>26953</v>
      </c>
      <c r="AY44">
        <v>4198</v>
      </c>
      <c r="AZ44">
        <v>20.100000000000001</v>
      </c>
      <c r="BA44">
        <v>6.3</v>
      </c>
      <c r="BB44">
        <v>9.8000000000000007</v>
      </c>
      <c r="BC44">
        <v>2.6</v>
      </c>
      <c r="BD44">
        <v>18.899999999999899</v>
      </c>
      <c r="BE44">
        <v>6.7</v>
      </c>
      <c r="BF44">
        <v>11.1</v>
      </c>
      <c r="BG44">
        <v>3.6</v>
      </c>
      <c r="BH44">
        <v>5</v>
      </c>
      <c r="BI44">
        <v>4.5999999999999996</v>
      </c>
      <c r="BJ44">
        <v>99.2</v>
      </c>
      <c r="BK44">
        <v>2</v>
      </c>
      <c r="BL44">
        <v>3.3</v>
      </c>
      <c r="BM44">
        <v>3</v>
      </c>
      <c r="BN44">
        <v>0</v>
      </c>
      <c r="BO44">
        <v>2.1</v>
      </c>
      <c r="BP44">
        <v>0</v>
      </c>
      <c r="BQ44">
        <v>4</v>
      </c>
      <c r="BR44">
        <v>8.8000000000000007</v>
      </c>
      <c r="BS44">
        <v>6</v>
      </c>
      <c r="BT44">
        <v>20.5</v>
      </c>
      <c r="BU44">
        <v>9.1</v>
      </c>
      <c r="BV44">
        <v>0</v>
      </c>
      <c r="BW44">
        <v>0.5</v>
      </c>
      <c r="BX44">
        <v>0.1118</v>
      </c>
      <c r="BY44">
        <v>0.46989999999999998</v>
      </c>
      <c r="BZ44">
        <v>0.55959999999999999</v>
      </c>
      <c r="CA44">
        <v>0.75339999999999996</v>
      </c>
      <c r="CB44">
        <v>1.8947000000000001</v>
      </c>
      <c r="CC44">
        <v>0.47970000000000002</v>
      </c>
      <c r="CD44">
        <v>0.20330000000000001</v>
      </c>
      <c r="CE44">
        <v>0.31690000000000002</v>
      </c>
      <c r="CF44">
        <v>0.53239999999999998</v>
      </c>
      <c r="CG44">
        <v>0.30869999999999997</v>
      </c>
      <c r="CH44">
        <v>1.3613</v>
      </c>
      <c r="CI44">
        <v>0.1326</v>
      </c>
      <c r="CJ44">
        <v>0.96599999999999997</v>
      </c>
      <c r="CK44">
        <v>0.5383</v>
      </c>
      <c r="CL44">
        <v>1.5043</v>
      </c>
      <c r="CM44">
        <v>0.77659999999999996</v>
      </c>
      <c r="CN44">
        <v>0</v>
      </c>
      <c r="CO44">
        <v>0</v>
      </c>
      <c r="CP44">
        <v>0.78010000000000002</v>
      </c>
      <c r="CQ44">
        <v>0.55469999999999997</v>
      </c>
      <c r="CR44">
        <v>0</v>
      </c>
      <c r="CS44">
        <v>1.3348</v>
      </c>
      <c r="CT44">
        <v>0.151</v>
      </c>
      <c r="CU44">
        <v>6.0951000000000004</v>
      </c>
      <c r="CV44">
        <v>0.34060000000000001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156</v>
      </c>
      <c r="DR44">
        <v>66</v>
      </c>
      <c r="DS44">
        <v>7.5</v>
      </c>
      <c r="DT44">
        <v>3.2</v>
      </c>
      <c r="DU44">
        <v>933</v>
      </c>
      <c r="DV44">
        <v>4.1317799715570001E-3</v>
      </c>
      <c r="DW44">
        <v>2.24214103E-7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36081019400</v>
      </c>
      <c r="H45" t="s">
        <v>2043</v>
      </c>
      <c r="I45">
        <v>0.1181074</v>
      </c>
      <c r="J45">
        <v>2549</v>
      </c>
      <c r="K45">
        <v>245</v>
      </c>
      <c r="L45">
        <v>841</v>
      </c>
      <c r="M45">
        <v>26</v>
      </c>
      <c r="N45">
        <v>786</v>
      </c>
      <c r="O45">
        <v>48</v>
      </c>
      <c r="P45">
        <v>184</v>
      </c>
      <c r="Q45">
        <v>91</v>
      </c>
      <c r="R45">
        <v>252</v>
      </c>
      <c r="S45">
        <v>85</v>
      </c>
      <c r="T45">
        <v>26726</v>
      </c>
      <c r="U45">
        <v>3717</v>
      </c>
      <c r="V45">
        <v>233</v>
      </c>
      <c r="W45">
        <v>88</v>
      </c>
      <c r="X45">
        <v>333</v>
      </c>
      <c r="Y45">
        <v>89</v>
      </c>
      <c r="Z45">
        <v>448</v>
      </c>
      <c r="AA45">
        <v>127</v>
      </c>
      <c r="AB45">
        <v>321</v>
      </c>
      <c r="AC45">
        <v>91</v>
      </c>
      <c r="AD45">
        <v>68</v>
      </c>
      <c r="AE45">
        <v>36.899999999999899</v>
      </c>
      <c r="AF45">
        <v>2549</v>
      </c>
      <c r="AG45">
        <v>245.19999999999899</v>
      </c>
      <c r="AH45">
        <v>59</v>
      </c>
      <c r="AI45">
        <v>50.6</v>
      </c>
      <c r="AJ45">
        <v>0</v>
      </c>
      <c r="AK45">
        <v>15.6</v>
      </c>
      <c r="AL45">
        <v>0</v>
      </c>
      <c r="AM45">
        <v>11</v>
      </c>
      <c r="AN45">
        <v>38</v>
      </c>
      <c r="AO45">
        <v>23.399999999999899</v>
      </c>
      <c r="AP45">
        <v>152</v>
      </c>
      <c r="AQ45">
        <v>49</v>
      </c>
      <c r="AR45">
        <v>0</v>
      </c>
      <c r="AS45">
        <v>11</v>
      </c>
      <c r="AT45">
        <v>7.2</v>
      </c>
      <c r="AU45">
        <v>3.6</v>
      </c>
      <c r="AV45">
        <v>16.6999999999999</v>
      </c>
      <c r="AW45">
        <v>4.5</v>
      </c>
      <c r="AX45">
        <v>26726</v>
      </c>
      <c r="AY45">
        <v>3717</v>
      </c>
      <c r="AZ45">
        <v>12.8</v>
      </c>
      <c r="BA45">
        <v>4.3</v>
      </c>
      <c r="BB45">
        <v>13.1</v>
      </c>
      <c r="BC45">
        <v>3.3</v>
      </c>
      <c r="BD45">
        <v>17.600000000000001</v>
      </c>
      <c r="BE45">
        <v>4.7</v>
      </c>
      <c r="BF45">
        <v>12.6</v>
      </c>
      <c r="BG45">
        <v>3.4</v>
      </c>
      <c r="BH45">
        <v>8.6999999999999904</v>
      </c>
      <c r="BI45">
        <v>4.7</v>
      </c>
      <c r="BJ45">
        <v>100</v>
      </c>
      <c r="BK45">
        <v>0.4</v>
      </c>
      <c r="BL45">
        <v>2.4</v>
      </c>
      <c r="BM45">
        <v>2.1</v>
      </c>
      <c r="BN45">
        <v>0</v>
      </c>
      <c r="BO45">
        <v>1.8</v>
      </c>
      <c r="BP45">
        <v>0</v>
      </c>
      <c r="BQ45">
        <v>3.5</v>
      </c>
      <c r="BR45">
        <v>4.8</v>
      </c>
      <c r="BS45">
        <v>3</v>
      </c>
      <c r="BT45">
        <v>19.3</v>
      </c>
      <c r="BU45">
        <v>6.3</v>
      </c>
      <c r="BV45">
        <v>0</v>
      </c>
      <c r="BW45">
        <v>0.4</v>
      </c>
      <c r="BX45">
        <v>0.28820000000000001</v>
      </c>
      <c r="BY45">
        <v>0.94469999999999998</v>
      </c>
      <c r="BZ45">
        <v>0.56950000000000001</v>
      </c>
      <c r="CA45">
        <v>0.55130000000000001</v>
      </c>
      <c r="CB45">
        <v>2.3538000000000001</v>
      </c>
      <c r="CC45">
        <v>0.61950000000000005</v>
      </c>
      <c r="CD45">
        <v>0.40589999999999998</v>
      </c>
      <c r="CE45">
        <v>0.2409</v>
      </c>
      <c r="CF45">
        <v>0.6462</v>
      </c>
      <c r="CG45">
        <v>0.56010000000000004</v>
      </c>
      <c r="CH45">
        <v>1.8532</v>
      </c>
      <c r="CI45">
        <v>0.38140000000000002</v>
      </c>
      <c r="CJ45">
        <v>0.99109999999999998</v>
      </c>
      <c r="CK45">
        <v>0.47760000000000002</v>
      </c>
      <c r="CL45">
        <v>1.4686999999999999</v>
      </c>
      <c r="CM45">
        <v>0.75229999999999997</v>
      </c>
      <c r="CN45">
        <v>0</v>
      </c>
      <c r="CO45">
        <v>0</v>
      </c>
      <c r="CP45">
        <v>0.63549999999999995</v>
      </c>
      <c r="CQ45">
        <v>0.54110000000000003</v>
      </c>
      <c r="CR45">
        <v>0</v>
      </c>
      <c r="CS45">
        <v>1.1766000000000001</v>
      </c>
      <c r="CT45">
        <v>0.1105</v>
      </c>
      <c r="CU45">
        <v>6.8521999999999998</v>
      </c>
      <c r="CV45">
        <v>0.46949999999999997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</v>
      </c>
      <c r="DQ45">
        <v>268</v>
      </c>
      <c r="DR45">
        <v>90</v>
      </c>
      <c r="DS45">
        <v>10.5</v>
      </c>
      <c r="DT45">
        <v>3.5</v>
      </c>
      <c r="DU45">
        <v>1460</v>
      </c>
      <c r="DV45">
        <v>9.6278937847420008E-3</v>
      </c>
      <c r="DW45">
        <v>6.4650294999999998E-7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36081020200</v>
      </c>
      <c r="H46" t="s">
        <v>1890</v>
      </c>
      <c r="I46">
        <v>5.9118799999999999E-2</v>
      </c>
      <c r="J46">
        <v>1675</v>
      </c>
      <c r="K46">
        <v>260</v>
      </c>
      <c r="L46">
        <v>434</v>
      </c>
      <c r="M46">
        <v>26</v>
      </c>
      <c r="N46">
        <v>434</v>
      </c>
      <c r="O46">
        <v>26</v>
      </c>
      <c r="P46">
        <v>273</v>
      </c>
      <c r="Q46">
        <v>147</v>
      </c>
      <c r="R46">
        <v>191</v>
      </c>
      <c r="S46">
        <v>110</v>
      </c>
      <c r="T46">
        <v>22413</v>
      </c>
      <c r="U46">
        <v>7252</v>
      </c>
      <c r="V46">
        <v>185</v>
      </c>
      <c r="W46">
        <v>83</v>
      </c>
      <c r="X46">
        <v>159</v>
      </c>
      <c r="Y46">
        <v>42</v>
      </c>
      <c r="Z46">
        <v>448</v>
      </c>
      <c r="AA46">
        <v>125</v>
      </c>
      <c r="AB46">
        <v>86</v>
      </c>
      <c r="AC46">
        <v>49</v>
      </c>
      <c r="AD46">
        <v>78</v>
      </c>
      <c r="AE46">
        <v>52</v>
      </c>
      <c r="AF46">
        <v>1663</v>
      </c>
      <c r="AG46">
        <v>260.69999999999902</v>
      </c>
      <c r="AH46">
        <v>19</v>
      </c>
      <c r="AI46">
        <v>47.899999999999899</v>
      </c>
      <c r="AJ46">
        <v>0</v>
      </c>
      <c r="AK46">
        <v>15.6</v>
      </c>
      <c r="AL46">
        <v>0</v>
      </c>
      <c r="AM46">
        <v>11</v>
      </c>
      <c r="AN46">
        <v>39</v>
      </c>
      <c r="AO46">
        <v>39.6</v>
      </c>
      <c r="AP46">
        <v>130</v>
      </c>
      <c r="AQ46">
        <v>47</v>
      </c>
      <c r="AR46">
        <v>0</v>
      </c>
      <c r="AS46">
        <v>11</v>
      </c>
      <c r="AT46">
        <v>16.3</v>
      </c>
      <c r="AU46">
        <v>9.4</v>
      </c>
      <c r="AV46">
        <v>21.6999999999999</v>
      </c>
      <c r="AW46">
        <v>10.4</v>
      </c>
      <c r="AX46">
        <v>22413</v>
      </c>
      <c r="AY46">
        <v>7252</v>
      </c>
      <c r="AZ46">
        <v>16.899999999999899</v>
      </c>
      <c r="BA46">
        <v>7.4</v>
      </c>
      <c r="BB46">
        <v>9.5</v>
      </c>
      <c r="BC46">
        <v>2.9</v>
      </c>
      <c r="BD46">
        <v>26.6999999999999</v>
      </c>
      <c r="BE46">
        <v>6.2</v>
      </c>
      <c r="BF46">
        <v>5.0999999999999996</v>
      </c>
      <c r="BG46">
        <v>2.8</v>
      </c>
      <c r="BH46">
        <v>18</v>
      </c>
      <c r="BI46">
        <v>11.9</v>
      </c>
      <c r="BJ46">
        <v>99.299999999999898</v>
      </c>
      <c r="BK46">
        <v>2.2000000000000002</v>
      </c>
      <c r="BL46">
        <v>1.2</v>
      </c>
      <c r="BM46">
        <v>3</v>
      </c>
      <c r="BN46">
        <v>0</v>
      </c>
      <c r="BO46">
        <v>3.6</v>
      </c>
      <c r="BP46">
        <v>0</v>
      </c>
      <c r="BQ46">
        <v>6.7</v>
      </c>
      <c r="BR46">
        <v>9</v>
      </c>
      <c r="BS46">
        <v>9.1</v>
      </c>
      <c r="BT46">
        <v>30</v>
      </c>
      <c r="BU46">
        <v>11</v>
      </c>
      <c r="BV46">
        <v>0</v>
      </c>
      <c r="BW46">
        <v>0.7</v>
      </c>
      <c r="BX46">
        <v>0.63449999999999995</v>
      </c>
      <c r="BY46">
        <v>0.98199999999999998</v>
      </c>
      <c r="BZ46">
        <v>0.72550000000000003</v>
      </c>
      <c r="CA46">
        <v>0.68579999999999997</v>
      </c>
      <c r="CB46">
        <v>3.0278999999999998</v>
      </c>
      <c r="CC46">
        <v>0.81610000000000005</v>
      </c>
      <c r="CD46">
        <v>0.18859999999999999</v>
      </c>
      <c r="CE46">
        <v>0.84250000000000003</v>
      </c>
      <c r="CF46">
        <v>4.3499999999999997E-2</v>
      </c>
      <c r="CG46">
        <v>0.86680000000000001</v>
      </c>
      <c r="CH46">
        <v>1.9414</v>
      </c>
      <c r="CI46">
        <v>0.442</v>
      </c>
      <c r="CJ46">
        <v>0.96870000000000001</v>
      </c>
      <c r="CK46">
        <v>0.33879999999999999</v>
      </c>
      <c r="CL46">
        <v>1.3075000000000001</v>
      </c>
      <c r="CM46">
        <v>0.64929999999999999</v>
      </c>
      <c r="CN46">
        <v>0</v>
      </c>
      <c r="CO46">
        <v>0</v>
      </c>
      <c r="CP46">
        <v>0.78290000000000004</v>
      </c>
      <c r="CQ46">
        <v>0.63149999999999995</v>
      </c>
      <c r="CR46">
        <v>0</v>
      </c>
      <c r="CS46">
        <v>1.4144000000000001</v>
      </c>
      <c r="CT46">
        <v>0.17630000000000001</v>
      </c>
      <c r="CU46">
        <v>7.6912000000000003</v>
      </c>
      <c r="CV46">
        <v>0.5978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</v>
      </c>
      <c r="DQ46">
        <v>364</v>
      </c>
      <c r="DR46">
        <v>163</v>
      </c>
      <c r="DS46">
        <v>21.6999999999999</v>
      </c>
      <c r="DT46">
        <v>9.4</v>
      </c>
      <c r="DU46">
        <v>504</v>
      </c>
      <c r="DV46">
        <v>1.1406578316683E-2</v>
      </c>
      <c r="DW46">
        <v>7.2070722499999999E-7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36081030600</v>
      </c>
      <c r="H47" t="s">
        <v>2023</v>
      </c>
      <c r="I47">
        <v>0.52165240000000002</v>
      </c>
      <c r="J47">
        <v>4372</v>
      </c>
      <c r="K47">
        <v>489</v>
      </c>
      <c r="L47">
        <v>1354</v>
      </c>
      <c r="M47">
        <v>59</v>
      </c>
      <c r="N47">
        <v>1230</v>
      </c>
      <c r="O47">
        <v>92</v>
      </c>
      <c r="P47">
        <v>696</v>
      </c>
      <c r="Q47">
        <v>354</v>
      </c>
      <c r="R47">
        <v>237</v>
      </c>
      <c r="S47">
        <v>110</v>
      </c>
      <c r="T47">
        <v>23655</v>
      </c>
      <c r="U47">
        <v>3996</v>
      </c>
      <c r="V47">
        <v>456</v>
      </c>
      <c r="W47">
        <v>158</v>
      </c>
      <c r="X47">
        <v>585</v>
      </c>
      <c r="Y47">
        <v>137</v>
      </c>
      <c r="Z47">
        <v>1076</v>
      </c>
      <c r="AA47">
        <v>253</v>
      </c>
      <c r="AB47">
        <v>398</v>
      </c>
      <c r="AC47">
        <v>116</v>
      </c>
      <c r="AD47">
        <v>197</v>
      </c>
      <c r="AE47">
        <v>81.099999999999895</v>
      </c>
      <c r="AF47">
        <v>4212</v>
      </c>
      <c r="AG47">
        <v>499.69999999999902</v>
      </c>
      <c r="AH47">
        <v>179</v>
      </c>
      <c r="AI47">
        <v>123.5</v>
      </c>
      <c r="AJ47">
        <v>110</v>
      </c>
      <c r="AK47">
        <v>72.099999999999895</v>
      </c>
      <c r="AL47">
        <v>0</v>
      </c>
      <c r="AM47">
        <v>11</v>
      </c>
      <c r="AN47">
        <v>137</v>
      </c>
      <c r="AO47">
        <v>81.2</v>
      </c>
      <c r="AP47">
        <v>337</v>
      </c>
      <c r="AQ47">
        <v>100</v>
      </c>
      <c r="AR47">
        <v>49</v>
      </c>
      <c r="AS47">
        <v>50</v>
      </c>
      <c r="AT47">
        <v>16.3</v>
      </c>
      <c r="AU47">
        <v>7.7</v>
      </c>
      <c r="AV47">
        <v>10.6</v>
      </c>
      <c r="AW47">
        <v>4.5999999999999996</v>
      </c>
      <c r="AX47">
        <v>23655</v>
      </c>
      <c r="AY47">
        <v>3996</v>
      </c>
      <c r="AZ47">
        <v>16.5</v>
      </c>
      <c r="BA47">
        <v>5.3</v>
      </c>
      <c r="BB47">
        <v>13.4</v>
      </c>
      <c r="BC47">
        <v>2.9</v>
      </c>
      <c r="BD47">
        <v>24.6</v>
      </c>
      <c r="BE47">
        <v>5.0999999999999996</v>
      </c>
      <c r="BF47">
        <v>9.1999999999999904</v>
      </c>
      <c r="BG47">
        <v>2.7</v>
      </c>
      <c r="BH47">
        <v>16</v>
      </c>
      <c r="BI47">
        <v>6.5</v>
      </c>
      <c r="BJ47">
        <v>96.299999999999898</v>
      </c>
      <c r="BK47">
        <v>3.8</v>
      </c>
      <c r="BL47">
        <v>4.3</v>
      </c>
      <c r="BM47">
        <v>2.9</v>
      </c>
      <c r="BN47">
        <v>8.1</v>
      </c>
      <c r="BO47">
        <v>5.3</v>
      </c>
      <c r="BP47">
        <v>0</v>
      </c>
      <c r="BQ47">
        <v>2.2000000000000002</v>
      </c>
      <c r="BR47">
        <v>11.1</v>
      </c>
      <c r="BS47">
        <v>6.5</v>
      </c>
      <c r="BT47">
        <v>27.399999999999899</v>
      </c>
      <c r="BU47">
        <v>7.7</v>
      </c>
      <c r="BV47">
        <v>1.1000000000000001</v>
      </c>
      <c r="BW47">
        <v>1.1000000000000001</v>
      </c>
      <c r="BX47">
        <v>0.63449999999999995</v>
      </c>
      <c r="BY47">
        <v>0.78249999999999997</v>
      </c>
      <c r="BZ47">
        <v>0.68079999999999996</v>
      </c>
      <c r="CA47">
        <v>0.67369999999999997</v>
      </c>
      <c r="CB47">
        <v>2.7713999999999999</v>
      </c>
      <c r="CC47">
        <v>0.74429999999999996</v>
      </c>
      <c r="CD47">
        <v>0.42609999999999998</v>
      </c>
      <c r="CE47">
        <v>0.74280000000000002</v>
      </c>
      <c r="CF47">
        <v>0.35149999999999998</v>
      </c>
      <c r="CG47">
        <v>0.82799999999999996</v>
      </c>
      <c r="CH47">
        <v>2.3483999999999998</v>
      </c>
      <c r="CI47">
        <v>0.70850000000000002</v>
      </c>
      <c r="CJ47">
        <v>0.89070000000000005</v>
      </c>
      <c r="CK47">
        <v>0.58809999999999996</v>
      </c>
      <c r="CL47">
        <v>1.4787999999999999</v>
      </c>
      <c r="CM47">
        <v>0.76029999999999998</v>
      </c>
      <c r="CN47">
        <v>0.5091</v>
      </c>
      <c r="CO47">
        <v>0</v>
      </c>
      <c r="CP47">
        <v>0.84140000000000004</v>
      </c>
      <c r="CQ47">
        <v>0.61040000000000005</v>
      </c>
      <c r="CR47">
        <v>0.71619999999999995</v>
      </c>
      <c r="CS47">
        <v>2.6770999999999998</v>
      </c>
      <c r="CT47">
        <v>0.71050000000000002</v>
      </c>
      <c r="CU47">
        <v>9.2757000000000005</v>
      </c>
      <c r="CV47">
        <v>0.81359999999999999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334</v>
      </c>
      <c r="DR47">
        <v>160</v>
      </c>
      <c r="DS47">
        <v>7.7</v>
      </c>
      <c r="DT47">
        <v>3.7</v>
      </c>
      <c r="DU47">
        <v>6447</v>
      </c>
      <c r="DV47">
        <v>3.393672573666E-3</v>
      </c>
      <c r="DW47">
        <v>1.78730456E-7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36081079000</v>
      </c>
      <c r="H48" t="s">
        <v>1977</v>
      </c>
      <c r="I48">
        <v>0.1006151</v>
      </c>
      <c r="J48">
        <v>2799</v>
      </c>
      <c r="K48">
        <v>282</v>
      </c>
      <c r="L48">
        <v>832</v>
      </c>
      <c r="M48">
        <v>32</v>
      </c>
      <c r="N48">
        <v>771</v>
      </c>
      <c r="O48">
        <v>46</v>
      </c>
      <c r="P48">
        <v>546</v>
      </c>
      <c r="Q48">
        <v>211</v>
      </c>
      <c r="R48">
        <v>116</v>
      </c>
      <c r="S48">
        <v>56</v>
      </c>
      <c r="T48">
        <v>21003</v>
      </c>
      <c r="U48">
        <v>2555</v>
      </c>
      <c r="V48">
        <v>482</v>
      </c>
      <c r="W48">
        <v>108</v>
      </c>
      <c r="X48">
        <v>191</v>
      </c>
      <c r="Y48">
        <v>64</v>
      </c>
      <c r="Z48">
        <v>624</v>
      </c>
      <c r="AA48">
        <v>123</v>
      </c>
      <c r="AB48">
        <v>331</v>
      </c>
      <c r="AC48">
        <v>93</v>
      </c>
      <c r="AD48">
        <v>145</v>
      </c>
      <c r="AE48">
        <v>60.799999999999898</v>
      </c>
      <c r="AF48">
        <v>2782</v>
      </c>
      <c r="AG48">
        <v>282.8</v>
      </c>
      <c r="AH48">
        <v>114</v>
      </c>
      <c r="AI48">
        <v>78.299999999999898</v>
      </c>
      <c r="AJ48">
        <v>5</v>
      </c>
      <c r="AK48">
        <v>13</v>
      </c>
      <c r="AL48">
        <v>0</v>
      </c>
      <c r="AM48">
        <v>11</v>
      </c>
      <c r="AN48">
        <v>56</v>
      </c>
      <c r="AO48">
        <v>36.899999999999899</v>
      </c>
      <c r="AP48">
        <v>283</v>
      </c>
      <c r="AQ48">
        <v>66</v>
      </c>
      <c r="AR48">
        <v>13</v>
      </c>
      <c r="AS48">
        <v>14</v>
      </c>
      <c r="AT48">
        <v>19.600000000000001</v>
      </c>
      <c r="AU48">
        <v>7.1</v>
      </c>
      <c r="AV48">
        <v>7.9</v>
      </c>
      <c r="AW48">
        <v>3.7</v>
      </c>
      <c r="AX48">
        <v>21003</v>
      </c>
      <c r="AY48">
        <v>2555</v>
      </c>
      <c r="AZ48">
        <v>25.3</v>
      </c>
      <c r="BA48">
        <v>4.8</v>
      </c>
      <c r="BB48">
        <v>6.8</v>
      </c>
      <c r="BC48">
        <v>2.4</v>
      </c>
      <c r="BD48">
        <v>22.3</v>
      </c>
      <c r="BE48">
        <v>3.8</v>
      </c>
      <c r="BF48">
        <v>11.8</v>
      </c>
      <c r="BG48">
        <v>3.1</v>
      </c>
      <c r="BH48">
        <v>18.8</v>
      </c>
      <c r="BI48">
        <v>7.8</v>
      </c>
      <c r="BJ48">
        <v>99.4</v>
      </c>
      <c r="BK48">
        <v>1.3</v>
      </c>
      <c r="BL48">
        <v>4.4000000000000004</v>
      </c>
      <c r="BM48">
        <v>3</v>
      </c>
      <c r="BN48">
        <v>0.6</v>
      </c>
      <c r="BO48">
        <v>1.6</v>
      </c>
      <c r="BP48">
        <v>0</v>
      </c>
      <c r="BQ48">
        <v>3.5</v>
      </c>
      <c r="BR48">
        <v>7.3</v>
      </c>
      <c r="BS48">
        <v>4.8</v>
      </c>
      <c r="BT48">
        <v>36.700000000000003</v>
      </c>
      <c r="BU48">
        <v>8.1999999999999904</v>
      </c>
      <c r="BV48">
        <v>0.5</v>
      </c>
      <c r="BW48">
        <v>0.5</v>
      </c>
      <c r="BX48">
        <v>0.7097</v>
      </c>
      <c r="BY48">
        <v>0.59760000000000002</v>
      </c>
      <c r="BZ48">
        <v>0.7712</v>
      </c>
      <c r="CA48">
        <v>0.82979999999999998</v>
      </c>
      <c r="CB48">
        <v>2.9083000000000001</v>
      </c>
      <c r="CC48">
        <v>0.78469999999999995</v>
      </c>
      <c r="CD48">
        <v>7.2900000000000006E-2</v>
      </c>
      <c r="CE48">
        <v>0.58499999999999996</v>
      </c>
      <c r="CF48">
        <v>0.58620000000000005</v>
      </c>
      <c r="CG48">
        <v>0.88039999999999996</v>
      </c>
      <c r="CH48">
        <v>2.1244999999999998</v>
      </c>
      <c r="CI48">
        <v>0.57220000000000004</v>
      </c>
      <c r="CJ48">
        <v>0.9728</v>
      </c>
      <c r="CK48">
        <v>0.59489999999999998</v>
      </c>
      <c r="CL48">
        <v>1.5678000000000001</v>
      </c>
      <c r="CM48">
        <v>0.81920000000000004</v>
      </c>
      <c r="CN48">
        <v>0.19869999999999999</v>
      </c>
      <c r="CO48">
        <v>0</v>
      </c>
      <c r="CP48">
        <v>0.73350000000000004</v>
      </c>
      <c r="CQ48">
        <v>0.6774</v>
      </c>
      <c r="CR48">
        <v>0.57679999999999998</v>
      </c>
      <c r="CS48">
        <v>2.1865000000000001</v>
      </c>
      <c r="CT48">
        <v>0.47239999999999999</v>
      </c>
      <c r="CU48">
        <v>8.7871000000000006</v>
      </c>
      <c r="CV48">
        <v>0.75560000000000005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441</v>
      </c>
      <c r="DR48">
        <v>141</v>
      </c>
      <c r="DS48">
        <v>15.8</v>
      </c>
      <c r="DT48">
        <v>4.9000000000000004</v>
      </c>
      <c r="DU48">
        <v>891</v>
      </c>
      <c r="DV48">
        <v>6.6163696217900001E-3</v>
      </c>
      <c r="DW48">
        <v>3.9425984800000002E-7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36081079200</v>
      </c>
      <c r="H49" t="s">
        <v>1976</v>
      </c>
      <c r="I49">
        <v>0.1404724</v>
      </c>
      <c r="J49">
        <v>2526</v>
      </c>
      <c r="K49">
        <v>405</v>
      </c>
      <c r="L49">
        <v>768</v>
      </c>
      <c r="M49">
        <v>37</v>
      </c>
      <c r="N49">
        <v>696</v>
      </c>
      <c r="O49">
        <v>56</v>
      </c>
      <c r="P49">
        <v>446</v>
      </c>
      <c r="Q49">
        <v>216</v>
      </c>
      <c r="R49">
        <v>195</v>
      </c>
      <c r="S49">
        <v>63</v>
      </c>
      <c r="T49">
        <v>23539</v>
      </c>
      <c r="U49">
        <v>3481</v>
      </c>
      <c r="V49">
        <v>272</v>
      </c>
      <c r="W49">
        <v>119</v>
      </c>
      <c r="X49">
        <v>264</v>
      </c>
      <c r="Y49">
        <v>73</v>
      </c>
      <c r="Z49">
        <v>767</v>
      </c>
      <c r="AA49">
        <v>209</v>
      </c>
      <c r="AB49">
        <v>260</v>
      </c>
      <c r="AC49">
        <v>123</v>
      </c>
      <c r="AD49">
        <v>113</v>
      </c>
      <c r="AE49">
        <v>53.899999999999899</v>
      </c>
      <c r="AF49">
        <v>2513</v>
      </c>
      <c r="AG49">
        <v>405.39999999999901</v>
      </c>
      <c r="AH49">
        <v>137</v>
      </c>
      <c r="AI49">
        <v>80.7</v>
      </c>
      <c r="AJ49">
        <v>22</v>
      </c>
      <c r="AK49">
        <v>24.6</v>
      </c>
      <c r="AL49">
        <v>0</v>
      </c>
      <c r="AM49">
        <v>11</v>
      </c>
      <c r="AN49">
        <v>91</v>
      </c>
      <c r="AO49">
        <v>41.5</v>
      </c>
      <c r="AP49">
        <v>109</v>
      </c>
      <c r="AQ49">
        <v>45</v>
      </c>
      <c r="AR49">
        <v>20</v>
      </c>
      <c r="AS49">
        <v>16</v>
      </c>
      <c r="AT49">
        <v>18</v>
      </c>
      <c r="AU49">
        <v>7.6</v>
      </c>
      <c r="AV49">
        <v>17</v>
      </c>
      <c r="AW49">
        <v>4.9000000000000004</v>
      </c>
      <c r="AX49">
        <v>23539</v>
      </c>
      <c r="AY49">
        <v>3481</v>
      </c>
      <c r="AZ49">
        <v>18</v>
      </c>
      <c r="BA49">
        <v>6.8</v>
      </c>
      <c r="BB49">
        <v>10.5</v>
      </c>
      <c r="BC49">
        <v>3.2</v>
      </c>
      <c r="BD49">
        <v>30.399999999999899</v>
      </c>
      <c r="BE49">
        <v>6.7</v>
      </c>
      <c r="BF49">
        <v>10.3</v>
      </c>
      <c r="BG49">
        <v>4.5</v>
      </c>
      <c r="BH49">
        <v>16.1999999999999</v>
      </c>
      <c r="BI49">
        <v>7.6</v>
      </c>
      <c r="BJ49">
        <v>99.5</v>
      </c>
      <c r="BK49">
        <v>1.8</v>
      </c>
      <c r="BL49">
        <v>5.8</v>
      </c>
      <c r="BM49">
        <v>3.3</v>
      </c>
      <c r="BN49">
        <v>2.9</v>
      </c>
      <c r="BO49">
        <v>3.2</v>
      </c>
      <c r="BP49">
        <v>0</v>
      </c>
      <c r="BQ49">
        <v>3.8</v>
      </c>
      <c r="BR49">
        <v>13.1</v>
      </c>
      <c r="BS49">
        <v>5.9</v>
      </c>
      <c r="BT49">
        <v>15.6999999999999</v>
      </c>
      <c r="BU49">
        <v>6.4</v>
      </c>
      <c r="BV49">
        <v>0.8</v>
      </c>
      <c r="BW49">
        <v>0.6</v>
      </c>
      <c r="BX49">
        <v>0.67789999999999995</v>
      </c>
      <c r="BY49">
        <v>0.9486</v>
      </c>
      <c r="BZ49">
        <v>0.6865</v>
      </c>
      <c r="CA49">
        <v>0.71360000000000001</v>
      </c>
      <c r="CB49">
        <v>3.0266999999999999</v>
      </c>
      <c r="CC49">
        <v>0.81569999999999998</v>
      </c>
      <c r="CD49">
        <v>0.23949999999999999</v>
      </c>
      <c r="CE49">
        <v>0.93310000000000004</v>
      </c>
      <c r="CF49">
        <v>0.46560000000000001</v>
      </c>
      <c r="CG49">
        <v>0.83260000000000001</v>
      </c>
      <c r="CH49">
        <v>2.4706999999999999</v>
      </c>
      <c r="CI49">
        <v>0.77290000000000003</v>
      </c>
      <c r="CJ49">
        <v>0.97709999999999997</v>
      </c>
      <c r="CK49">
        <v>0.65569999999999995</v>
      </c>
      <c r="CL49">
        <v>1.6328</v>
      </c>
      <c r="CM49">
        <v>0.86429999999999996</v>
      </c>
      <c r="CN49">
        <v>0.35439999999999999</v>
      </c>
      <c r="CO49">
        <v>0</v>
      </c>
      <c r="CP49">
        <v>0.876</v>
      </c>
      <c r="CQ49">
        <v>0.49530000000000002</v>
      </c>
      <c r="CR49">
        <v>0.66739999999999999</v>
      </c>
      <c r="CS49">
        <v>2.3932000000000002</v>
      </c>
      <c r="CT49">
        <v>0.57020000000000004</v>
      </c>
      <c r="CU49">
        <v>9.5234000000000005</v>
      </c>
      <c r="CV49">
        <v>0.8377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</v>
      </c>
      <c r="DQ49">
        <v>244</v>
      </c>
      <c r="DR49">
        <v>106</v>
      </c>
      <c r="DS49">
        <v>9.6999999999999904</v>
      </c>
      <c r="DT49">
        <v>3.9</v>
      </c>
      <c r="DU49">
        <v>1622</v>
      </c>
      <c r="DV49">
        <v>9.3234937318790005E-3</v>
      </c>
      <c r="DW49">
        <v>4.3350439600000002E-7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36081081400</v>
      </c>
      <c r="H50" t="s">
        <v>2261</v>
      </c>
      <c r="I50">
        <v>0.14268710000000001</v>
      </c>
      <c r="J50">
        <v>4091</v>
      </c>
      <c r="K50">
        <v>667</v>
      </c>
      <c r="L50">
        <v>1083</v>
      </c>
      <c r="M50">
        <v>65</v>
      </c>
      <c r="N50">
        <v>989</v>
      </c>
      <c r="O50">
        <v>84</v>
      </c>
      <c r="P50">
        <v>789</v>
      </c>
      <c r="Q50">
        <v>437</v>
      </c>
      <c r="R50">
        <v>202</v>
      </c>
      <c r="S50">
        <v>112</v>
      </c>
      <c r="T50">
        <v>19498</v>
      </c>
      <c r="U50">
        <v>2703</v>
      </c>
      <c r="V50">
        <v>674</v>
      </c>
      <c r="W50">
        <v>200</v>
      </c>
      <c r="X50">
        <v>489</v>
      </c>
      <c r="Y50">
        <v>153</v>
      </c>
      <c r="Z50">
        <v>1092</v>
      </c>
      <c r="AA50">
        <v>373</v>
      </c>
      <c r="AB50">
        <v>683</v>
      </c>
      <c r="AC50">
        <v>258</v>
      </c>
      <c r="AD50">
        <v>184</v>
      </c>
      <c r="AE50">
        <v>91.799999999999898</v>
      </c>
      <c r="AF50">
        <v>4007</v>
      </c>
      <c r="AG50">
        <v>669.89999999999895</v>
      </c>
      <c r="AH50">
        <v>162</v>
      </c>
      <c r="AI50">
        <v>136.69999999999899</v>
      </c>
      <c r="AJ50">
        <v>11</v>
      </c>
      <c r="AK50">
        <v>21.1</v>
      </c>
      <c r="AL50">
        <v>0</v>
      </c>
      <c r="AM50">
        <v>11</v>
      </c>
      <c r="AN50">
        <v>165</v>
      </c>
      <c r="AO50">
        <v>95</v>
      </c>
      <c r="AP50">
        <v>184</v>
      </c>
      <c r="AQ50">
        <v>87</v>
      </c>
      <c r="AR50">
        <v>0</v>
      </c>
      <c r="AS50">
        <v>11</v>
      </c>
      <c r="AT50">
        <v>19.3</v>
      </c>
      <c r="AU50">
        <v>9.9</v>
      </c>
      <c r="AV50">
        <v>10.1</v>
      </c>
      <c r="AW50">
        <v>4.7</v>
      </c>
      <c r="AX50">
        <v>19498</v>
      </c>
      <c r="AY50">
        <v>2703</v>
      </c>
      <c r="AZ50">
        <v>25.899999999999899</v>
      </c>
      <c r="BA50">
        <v>6.5</v>
      </c>
      <c r="BB50">
        <v>12</v>
      </c>
      <c r="BC50">
        <v>3.8</v>
      </c>
      <c r="BD50">
        <v>26.6999999999999</v>
      </c>
      <c r="BE50">
        <v>8</v>
      </c>
      <c r="BF50">
        <v>16.6999999999999</v>
      </c>
      <c r="BG50">
        <v>6.2</v>
      </c>
      <c r="BH50">
        <v>18.600000000000001</v>
      </c>
      <c r="BI50">
        <v>9.1</v>
      </c>
      <c r="BJ50">
        <v>97.9</v>
      </c>
      <c r="BK50">
        <v>3.6</v>
      </c>
      <c r="BL50">
        <v>4.3</v>
      </c>
      <c r="BM50">
        <v>3.6</v>
      </c>
      <c r="BN50">
        <v>1</v>
      </c>
      <c r="BO50">
        <v>1.9</v>
      </c>
      <c r="BP50">
        <v>0</v>
      </c>
      <c r="BQ50">
        <v>2.7</v>
      </c>
      <c r="BR50">
        <v>16.6999999999999</v>
      </c>
      <c r="BS50">
        <v>9.5</v>
      </c>
      <c r="BT50">
        <v>18.600000000000001</v>
      </c>
      <c r="BU50">
        <v>8.6</v>
      </c>
      <c r="BV50">
        <v>0</v>
      </c>
      <c r="BW50">
        <v>0.3</v>
      </c>
      <c r="BX50">
        <v>0.70350000000000001</v>
      </c>
      <c r="BY50">
        <v>0.75149999999999995</v>
      </c>
      <c r="BZ50">
        <v>0.81369999999999998</v>
      </c>
      <c r="CA50">
        <v>0.83809999999999996</v>
      </c>
      <c r="CB50">
        <v>3.1067999999999998</v>
      </c>
      <c r="CC50">
        <v>0.83560000000000001</v>
      </c>
      <c r="CD50">
        <v>0.33360000000000001</v>
      </c>
      <c r="CE50">
        <v>0.84079999999999999</v>
      </c>
      <c r="CF50">
        <v>0.86009999999999998</v>
      </c>
      <c r="CG50">
        <v>0.87829999999999997</v>
      </c>
      <c r="CH50">
        <v>2.9129</v>
      </c>
      <c r="CI50">
        <v>0.94159999999999999</v>
      </c>
      <c r="CJ50">
        <v>0.92549999999999999</v>
      </c>
      <c r="CK50">
        <v>0.59160000000000001</v>
      </c>
      <c r="CL50">
        <v>1.5170999999999999</v>
      </c>
      <c r="CM50">
        <v>0.78559999999999997</v>
      </c>
      <c r="CN50">
        <v>0.2442</v>
      </c>
      <c r="CO50">
        <v>0</v>
      </c>
      <c r="CP50">
        <v>0.92789999999999995</v>
      </c>
      <c r="CQ50">
        <v>0.53380000000000005</v>
      </c>
      <c r="CR50">
        <v>0</v>
      </c>
      <c r="CS50">
        <v>1.706</v>
      </c>
      <c r="CT50">
        <v>0.27500000000000002</v>
      </c>
      <c r="CU50">
        <v>9.2426999999999904</v>
      </c>
      <c r="CV50">
        <v>0.80930000000000002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1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2</v>
      </c>
      <c r="DQ50">
        <v>454</v>
      </c>
      <c r="DR50">
        <v>218</v>
      </c>
      <c r="DS50">
        <v>11.1</v>
      </c>
      <c r="DT50">
        <v>5.0999999999999996</v>
      </c>
      <c r="DU50">
        <v>1359</v>
      </c>
      <c r="DV50">
        <v>2.5020207412260999E-2</v>
      </c>
      <c r="DW50">
        <v>3.9705224732999998E-5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36081081800</v>
      </c>
      <c r="H51" t="s">
        <v>2260</v>
      </c>
      <c r="I51">
        <v>0.14463380000000001</v>
      </c>
      <c r="J51">
        <v>4542</v>
      </c>
      <c r="K51">
        <v>558</v>
      </c>
      <c r="L51">
        <v>1087</v>
      </c>
      <c r="M51">
        <v>66</v>
      </c>
      <c r="N51">
        <v>1044</v>
      </c>
      <c r="O51">
        <v>84</v>
      </c>
      <c r="P51">
        <v>1084</v>
      </c>
      <c r="Q51">
        <v>459</v>
      </c>
      <c r="R51">
        <v>279</v>
      </c>
      <c r="S51">
        <v>125</v>
      </c>
      <c r="T51">
        <v>19349</v>
      </c>
      <c r="U51">
        <v>3135</v>
      </c>
      <c r="V51">
        <v>712</v>
      </c>
      <c r="W51">
        <v>188</v>
      </c>
      <c r="X51">
        <v>444</v>
      </c>
      <c r="Y51">
        <v>144</v>
      </c>
      <c r="Z51">
        <v>1159</v>
      </c>
      <c r="AA51">
        <v>286</v>
      </c>
      <c r="AB51">
        <v>482</v>
      </c>
      <c r="AC51">
        <v>145</v>
      </c>
      <c r="AD51">
        <v>77</v>
      </c>
      <c r="AE51">
        <v>46.2</v>
      </c>
      <c r="AF51">
        <v>4339</v>
      </c>
      <c r="AG51">
        <v>593.39999999999895</v>
      </c>
      <c r="AH51">
        <v>222</v>
      </c>
      <c r="AI51">
        <v>110.4</v>
      </c>
      <c r="AJ51">
        <v>13</v>
      </c>
      <c r="AK51">
        <v>20.1999999999999</v>
      </c>
      <c r="AL51">
        <v>0</v>
      </c>
      <c r="AM51">
        <v>11</v>
      </c>
      <c r="AN51">
        <v>177</v>
      </c>
      <c r="AO51">
        <v>81.599999999999895</v>
      </c>
      <c r="AP51">
        <v>172</v>
      </c>
      <c r="AQ51">
        <v>82</v>
      </c>
      <c r="AR51">
        <v>9</v>
      </c>
      <c r="AS51">
        <v>6</v>
      </c>
      <c r="AT51">
        <v>24</v>
      </c>
      <c r="AU51">
        <v>10.3</v>
      </c>
      <c r="AV51">
        <v>12.6</v>
      </c>
      <c r="AW51">
        <v>4.5999999999999996</v>
      </c>
      <c r="AX51">
        <v>19349</v>
      </c>
      <c r="AY51">
        <v>3135</v>
      </c>
      <c r="AZ51">
        <v>25.899999999999899</v>
      </c>
      <c r="BA51">
        <v>6</v>
      </c>
      <c r="BB51">
        <v>9.8000000000000007</v>
      </c>
      <c r="BC51">
        <v>3.4</v>
      </c>
      <c r="BD51">
        <v>25.5</v>
      </c>
      <c r="BE51">
        <v>5.5</v>
      </c>
      <c r="BF51">
        <v>10.6</v>
      </c>
      <c r="BG51">
        <v>3</v>
      </c>
      <c r="BH51">
        <v>7.4</v>
      </c>
      <c r="BI51">
        <v>4.4000000000000004</v>
      </c>
      <c r="BJ51">
        <v>95.5</v>
      </c>
      <c r="BK51">
        <v>5.7</v>
      </c>
      <c r="BL51">
        <v>5.3</v>
      </c>
      <c r="BM51">
        <v>2.5</v>
      </c>
      <c r="BN51">
        <v>1.2</v>
      </c>
      <c r="BO51">
        <v>1.9</v>
      </c>
      <c r="BP51">
        <v>0</v>
      </c>
      <c r="BQ51">
        <v>2.7</v>
      </c>
      <c r="BR51">
        <v>17</v>
      </c>
      <c r="BS51">
        <v>7.7</v>
      </c>
      <c r="BT51">
        <v>16.5</v>
      </c>
      <c r="BU51">
        <v>7.5</v>
      </c>
      <c r="BV51">
        <v>0.2</v>
      </c>
      <c r="BW51">
        <v>0.1</v>
      </c>
      <c r="BX51">
        <v>0.78290000000000004</v>
      </c>
      <c r="BY51">
        <v>0.8599</v>
      </c>
      <c r="BZ51">
        <v>0.81759999999999999</v>
      </c>
      <c r="CA51">
        <v>0.83809999999999996</v>
      </c>
      <c r="CB51">
        <v>3.2984</v>
      </c>
      <c r="CC51">
        <v>0.87829999999999997</v>
      </c>
      <c r="CD51">
        <v>0.20330000000000001</v>
      </c>
      <c r="CE51">
        <v>0.79259999999999997</v>
      </c>
      <c r="CF51">
        <v>0.48559999999999998</v>
      </c>
      <c r="CG51">
        <v>0.48230000000000001</v>
      </c>
      <c r="CH51">
        <v>1.9637</v>
      </c>
      <c r="CI51">
        <v>0.46310000000000001</v>
      </c>
      <c r="CJ51">
        <v>0.87519999999999998</v>
      </c>
      <c r="CK51">
        <v>0.63429999999999997</v>
      </c>
      <c r="CL51">
        <v>1.5095000000000001</v>
      </c>
      <c r="CM51">
        <v>0.78069999999999995</v>
      </c>
      <c r="CN51">
        <v>0.26069999999999999</v>
      </c>
      <c r="CO51">
        <v>0</v>
      </c>
      <c r="CP51">
        <v>0.93079999999999996</v>
      </c>
      <c r="CQ51">
        <v>0.50629999999999997</v>
      </c>
      <c r="CR51">
        <v>0.41270000000000001</v>
      </c>
      <c r="CS51">
        <v>2.1105</v>
      </c>
      <c r="CT51">
        <v>0.43869999999999998</v>
      </c>
      <c r="CU51">
        <v>8.8820999999999906</v>
      </c>
      <c r="CV51">
        <v>0.76600000000000001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1</v>
      </c>
      <c r="DQ51">
        <v>550</v>
      </c>
      <c r="DR51">
        <v>281</v>
      </c>
      <c r="DS51">
        <v>12.1</v>
      </c>
      <c r="DT51">
        <v>6</v>
      </c>
      <c r="DU51">
        <v>2013</v>
      </c>
      <c r="DV51">
        <v>2.9739135986613E-2</v>
      </c>
      <c r="DW51">
        <v>3.9405569972999997E-5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36081083800</v>
      </c>
      <c r="H52" t="s">
        <v>2259</v>
      </c>
      <c r="I52">
        <v>0.19126799999999999</v>
      </c>
      <c r="J52">
        <v>5705</v>
      </c>
      <c r="K52">
        <v>565</v>
      </c>
      <c r="L52">
        <v>1753</v>
      </c>
      <c r="M52">
        <v>33</v>
      </c>
      <c r="N52">
        <v>1601</v>
      </c>
      <c r="O52">
        <v>95</v>
      </c>
      <c r="P52">
        <v>340</v>
      </c>
      <c r="Q52">
        <v>218</v>
      </c>
      <c r="R52">
        <v>239</v>
      </c>
      <c r="S52">
        <v>112</v>
      </c>
      <c r="T52">
        <v>25442</v>
      </c>
      <c r="U52">
        <v>2574</v>
      </c>
      <c r="V52">
        <v>768</v>
      </c>
      <c r="W52">
        <v>217</v>
      </c>
      <c r="X52">
        <v>614</v>
      </c>
      <c r="Y52">
        <v>144</v>
      </c>
      <c r="Z52">
        <v>1256</v>
      </c>
      <c r="AA52">
        <v>275</v>
      </c>
      <c r="AB52">
        <v>651</v>
      </c>
      <c r="AC52">
        <v>196</v>
      </c>
      <c r="AD52">
        <v>190</v>
      </c>
      <c r="AE52">
        <v>102</v>
      </c>
      <c r="AF52">
        <v>5031</v>
      </c>
      <c r="AG52">
        <v>603.5</v>
      </c>
      <c r="AH52">
        <v>487</v>
      </c>
      <c r="AI52">
        <v>203.4</v>
      </c>
      <c r="AJ52">
        <v>42</v>
      </c>
      <c r="AK52">
        <v>55.399999999999899</v>
      </c>
      <c r="AL52">
        <v>0</v>
      </c>
      <c r="AM52">
        <v>16</v>
      </c>
      <c r="AN52">
        <v>76</v>
      </c>
      <c r="AO52">
        <v>54.1</v>
      </c>
      <c r="AP52">
        <v>320</v>
      </c>
      <c r="AQ52">
        <v>119</v>
      </c>
      <c r="AR52">
        <v>0</v>
      </c>
      <c r="AS52">
        <v>16</v>
      </c>
      <c r="AT52">
        <v>6</v>
      </c>
      <c r="AU52">
        <v>3.7</v>
      </c>
      <c r="AV52">
        <v>7.9</v>
      </c>
      <c r="AW52">
        <v>3.5</v>
      </c>
      <c r="AX52">
        <v>25442</v>
      </c>
      <c r="AY52">
        <v>2574</v>
      </c>
      <c r="AZ52">
        <v>20.100000000000001</v>
      </c>
      <c r="BA52">
        <v>5.2</v>
      </c>
      <c r="BB52">
        <v>10.8</v>
      </c>
      <c r="BC52">
        <v>2.8</v>
      </c>
      <c r="BD52">
        <v>22</v>
      </c>
      <c r="BE52">
        <v>4.3</v>
      </c>
      <c r="BF52">
        <v>11.4</v>
      </c>
      <c r="BG52">
        <v>3.5</v>
      </c>
      <c r="BH52">
        <v>11.9</v>
      </c>
      <c r="BI52">
        <v>6.3</v>
      </c>
      <c r="BJ52">
        <v>88.2</v>
      </c>
      <c r="BK52">
        <v>6</v>
      </c>
      <c r="BL52">
        <v>9</v>
      </c>
      <c r="BM52">
        <v>3.6</v>
      </c>
      <c r="BN52">
        <v>2.4</v>
      </c>
      <c r="BO52">
        <v>3.2</v>
      </c>
      <c r="BP52">
        <v>0</v>
      </c>
      <c r="BQ52">
        <v>1.7</v>
      </c>
      <c r="BR52">
        <v>4.7</v>
      </c>
      <c r="BS52">
        <v>3.4</v>
      </c>
      <c r="BT52">
        <v>20</v>
      </c>
      <c r="BU52">
        <v>7.4</v>
      </c>
      <c r="BV52">
        <v>0</v>
      </c>
      <c r="BW52">
        <v>0.3</v>
      </c>
      <c r="BX52">
        <v>0.23549999999999999</v>
      </c>
      <c r="BY52">
        <v>0.59760000000000002</v>
      </c>
      <c r="BZ52">
        <v>0.61890000000000001</v>
      </c>
      <c r="CA52">
        <v>0.75339999999999996</v>
      </c>
      <c r="CB52">
        <v>2.2054</v>
      </c>
      <c r="CC52">
        <v>0.57640000000000002</v>
      </c>
      <c r="CD52">
        <v>0.25819999999999999</v>
      </c>
      <c r="CE52">
        <v>0.55969999999999998</v>
      </c>
      <c r="CF52">
        <v>0.55669999999999997</v>
      </c>
      <c r="CG52">
        <v>0.7177</v>
      </c>
      <c r="CH52">
        <v>2.0924</v>
      </c>
      <c r="CI52">
        <v>0.55400000000000005</v>
      </c>
      <c r="CJ52">
        <v>0.80249999999999999</v>
      </c>
      <c r="CK52">
        <v>0.73599999999999999</v>
      </c>
      <c r="CL52">
        <v>1.5385</v>
      </c>
      <c r="CM52">
        <v>0.8</v>
      </c>
      <c r="CN52">
        <v>0.32950000000000002</v>
      </c>
      <c r="CO52">
        <v>0</v>
      </c>
      <c r="CP52">
        <v>0.63100000000000001</v>
      </c>
      <c r="CQ52">
        <v>0.54830000000000001</v>
      </c>
      <c r="CR52">
        <v>0</v>
      </c>
      <c r="CS52">
        <v>1.5087999999999999</v>
      </c>
      <c r="CT52">
        <v>0.20630000000000001</v>
      </c>
      <c r="CU52">
        <v>7.3449999999999998</v>
      </c>
      <c r="CV52">
        <v>0.54769999999999996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609</v>
      </c>
      <c r="DR52">
        <v>217</v>
      </c>
      <c r="DS52">
        <v>10.6999999999999</v>
      </c>
      <c r="DT52">
        <v>3.7</v>
      </c>
      <c r="DU52">
        <v>1951</v>
      </c>
      <c r="DV52">
        <v>3.5540928208859998E-2</v>
      </c>
      <c r="DW52">
        <v>5.2739673115000002E-5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36081084000</v>
      </c>
      <c r="H53" t="s">
        <v>2258</v>
      </c>
      <c r="I53">
        <v>0.21949199999999999</v>
      </c>
      <c r="J53">
        <v>6342</v>
      </c>
      <c r="K53">
        <v>572</v>
      </c>
      <c r="L53">
        <v>1965</v>
      </c>
      <c r="M53">
        <v>68</v>
      </c>
      <c r="N53">
        <v>1862</v>
      </c>
      <c r="O53">
        <v>100</v>
      </c>
      <c r="P53">
        <v>942</v>
      </c>
      <c r="Q53">
        <v>359</v>
      </c>
      <c r="R53">
        <v>348</v>
      </c>
      <c r="S53">
        <v>130</v>
      </c>
      <c r="T53">
        <v>21806</v>
      </c>
      <c r="U53">
        <v>2971</v>
      </c>
      <c r="V53">
        <v>1128</v>
      </c>
      <c r="W53">
        <v>250</v>
      </c>
      <c r="X53">
        <v>737</v>
      </c>
      <c r="Y53">
        <v>166</v>
      </c>
      <c r="Z53">
        <v>1510</v>
      </c>
      <c r="AA53">
        <v>281</v>
      </c>
      <c r="AB53">
        <v>624</v>
      </c>
      <c r="AC53">
        <v>170</v>
      </c>
      <c r="AD53">
        <v>146</v>
      </c>
      <c r="AE53">
        <v>74.7</v>
      </c>
      <c r="AF53">
        <v>5956</v>
      </c>
      <c r="AG53">
        <v>594.5</v>
      </c>
      <c r="AH53">
        <v>363</v>
      </c>
      <c r="AI53">
        <v>167</v>
      </c>
      <c r="AJ53">
        <v>0</v>
      </c>
      <c r="AK53">
        <v>22.6</v>
      </c>
      <c r="AL53">
        <v>0</v>
      </c>
      <c r="AM53">
        <v>16</v>
      </c>
      <c r="AN53">
        <v>98</v>
      </c>
      <c r="AO53">
        <v>71.5</v>
      </c>
      <c r="AP53">
        <v>403</v>
      </c>
      <c r="AQ53">
        <v>116</v>
      </c>
      <c r="AR53">
        <v>0</v>
      </c>
      <c r="AS53">
        <v>16</v>
      </c>
      <c r="AT53">
        <v>14.9</v>
      </c>
      <c r="AU53">
        <v>5.8</v>
      </c>
      <c r="AV53">
        <v>10.3</v>
      </c>
      <c r="AW53">
        <v>3.6</v>
      </c>
      <c r="AX53">
        <v>21806</v>
      </c>
      <c r="AY53">
        <v>2971</v>
      </c>
      <c r="AZ53">
        <v>27</v>
      </c>
      <c r="BA53">
        <v>4.9000000000000004</v>
      </c>
      <c r="BB53">
        <v>11.6</v>
      </c>
      <c r="BC53">
        <v>2.6</v>
      </c>
      <c r="BD53">
        <v>23.8</v>
      </c>
      <c r="BE53">
        <v>3.9</v>
      </c>
      <c r="BF53">
        <v>9.8000000000000007</v>
      </c>
      <c r="BG53">
        <v>2.7</v>
      </c>
      <c r="BH53">
        <v>7.8</v>
      </c>
      <c r="BI53">
        <v>4</v>
      </c>
      <c r="BJ53">
        <v>93.9</v>
      </c>
      <c r="BK53">
        <v>4</v>
      </c>
      <c r="BL53">
        <v>6.1</v>
      </c>
      <c r="BM53">
        <v>2.7</v>
      </c>
      <c r="BN53">
        <v>0</v>
      </c>
      <c r="BO53">
        <v>1.2</v>
      </c>
      <c r="BP53">
        <v>0</v>
      </c>
      <c r="BQ53">
        <v>1.5</v>
      </c>
      <c r="BR53">
        <v>5.3</v>
      </c>
      <c r="BS53">
        <v>3.8</v>
      </c>
      <c r="BT53">
        <v>21.6</v>
      </c>
      <c r="BU53">
        <v>6.2</v>
      </c>
      <c r="BV53">
        <v>0</v>
      </c>
      <c r="BW53">
        <v>0.3</v>
      </c>
      <c r="BX53">
        <v>0.59519999999999995</v>
      </c>
      <c r="BY53">
        <v>0.76449999999999996</v>
      </c>
      <c r="BZ53">
        <v>0.74470000000000003</v>
      </c>
      <c r="CA53">
        <v>0.85580000000000001</v>
      </c>
      <c r="CB53">
        <v>2.9603000000000002</v>
      </c>
      <c r="CC53">
        <v>0.7994</v>
      </c>
      <c r="CD53">
        <v>0.307</v>
      </c>
      <c r="CE53">
        <v>0.69359999999999999</v>
      </c>
      <c r="CF53">
        <v>0.41110000000000002</v>
      </c>
      <c r="CG53">
        <v>0.51439999999999997</v>
      </c>
      <c r="CH53">
        <v>1.9260999999999999</v>
      </c>
      <c r="CI53">
        <v>0.43030000000000002</v>
      </c>
      <c r="CJ53">
        <v>0.85540000000000005</v>
      </c>
      <c r="CK53">
        <v>0.66600000000000004</v>
      </c>
      <c r="CL53">
        <v>1.5214000000000001</v>
      </c>
      <c r="CM53">
        <v>0.78910000000000002</v>
      </c>
      <c r="CN53">
        <v>0</v>
      </c>
      <c r="CO53">
        <v>0</v>
      </c>
      <c r="CP53">
        <v>0.65629999999999999</v>
      </c>
      <c r="CQ53">
        <v>0.56510000000000005</v>
      </c>
      <c r="CR53">
        <v>0</v>
      </c>
      <c r="CS53">
        <v>1.2214</v>
      </c>
      <c r="CT53">
        <v>0.1196</v>
      </c>
      <c r="CU53">
        <v>7.6292</v>
      </c>
      <c r="CV53">
        <v>0.58850000000000002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472</v>
      </c>
      <c r="DR53">
        <v>178</v>
      </c>
      <c r="DS53">
        <v>7.4</v>
      </c>
      <c r="DT53">
        <v>2.5</v>
      </c>
      <c r="DU53">
        <v>3807</v>
      </c>
      <c r="DV53">
        <v>3.8388333783153997E-2</v>
      </c>
      <c r="DW53">
        <v>6.0570966941999998E-5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36081084601</v>
      </c>
      <c r="H54" t="s">
        <v>2257</v>
      </c>
      <c r="I54">
        <v>0.1286631</v>
      </c>
      <c r="J54">
        <v>2762</v>
      </c>
      <c r="K54">
        <v>314</v>
      </c>
      <c r="L54">
        <v>917</v>
      </c>
      <c r="M54">
        <v>46</v>
      </c>
      <c r="N54">
        <v>817</v>
      </c>
      <c r="O54">
        <v>71</v>
      </c>
      <c r="P54">
        <v>287</v>
      </c>
      <c r="Q54">
        <v>130</v>
      </c>
      <c r="R54">
        <v>189</v>
      </c>
      <c r="S54">
        <v>87</v>
      </c>
      <c r="T54">
        <v>24532</v>
      </c>
      <c r="U54">
        <v>2844</v>
      </c>
      <c r="V54">
        <v>350</v>
      </c>
      <c r="W54">
        <v>99</v>
      </c>
      <c r="X54">
        <v>372</v>
      </c>
      <c r="Y54">
        <v>119</v>
      </c>
      <c r="Z54">
        <v>542</v>
      </c>
      <c r="AA54">
        <v>138</v>
      </c>
      <c r="AB54">
        <v>378</v>
      </c>
      <c r="AC54">
        <v>130</v>
      </c>
      <c r="AD54">
        <v>88</v>
      </c>
      <c r="AE54">
        <v>57.6</v>
      </c>
      <c r="AF54">
        <v>2197</v>
      </c>
      <c r="AG54">
        <v>350.6</v>
      </c>
      <c r="AH54">
        <v>291</v>
      </c>
      <c r="AI54">
        <v>127.799999999999</v>
      </c>
      <c r="AJ54">
        <v>5</v>
      </c>
      <c r="AK54">
        <v>13.6</v>
      </c>
      <c r="AL54">
        <v>6</v>
      </c>
      <c r="AM54">
        <v>9</v>
      </c>
      <c r="AN54">
        <v>43</v>
      </c>
      <c r="AO54">
        <v>34.5</v>
      </c>
      <c r="AP54">
        <v>99</v>
      </c>
      <c r="AQ54">
        <v>54</v>
      </c>
      <c r="AR54">
        <v>0</v>
      </c>
      <c r="AS54">
        <v>11</v>
      </c>
      <c r="AT54">
        <v>10.4</v>
      </c>
      <c r="AU54">
        <v>4.5</v>
      </c>
      <c r="AV54">
        <v>12.5</v>
      </c>
      <c r="AW54">
        <v>5.0999999999999996</v>
      </c>
      <c r="AX54">
        <v>24532</v>
      </c>
      <c r="AY54">
        <v>2844</v>
      </c>
      <c r="AZ54">
        <v>17.899999999999899</v>
      </c>
      <c r="BA54">
        <v>4.5</v>
      </c>
      <c r="BB54">
        <v>13.5</v>
      </c>
      <c r="BC54">
        <v>4.3</v>
      </c>
      <c r="BD54">
        <v>19.600000000000001</v>
      </c>
      <c r="BE54">
        <v>4.5</v>
      </c>
      <c r="BF54">
        <v>13.6999999999999</v>
      </c>
      <c r="BG54">
        <v>4.5999999999999996</v>
      </c>
      <c r="BH54">
        <v>10.8</v>
      </c>
      <c r="BI54">
        <v>7</v>
      </c>
      <c r="BJ54">
        <v>79.5</v>
      </c>
      <c r="BK54">
        <v>8.9</v>
      </c>
      <c r="BL54">
        <v>11</v>
      </c>
      <c r="BM54">
        <v>4.7</v>
      </c>
      <c r="BN54">
        <v>0.5</v>
      </c>
      <c r="BO54">
        <v>1.5</v>
      </c>
      <c r="BP54">
        <v>0.7</v>
      </c>
      <c r="BQ54">
        <v>1</v>
      </c>
      <c r="BR54">
        <v>5.3</v>
      </c>
      <c r="BS54">
        <v>4.2</v>
      </c>
      <c r="BT54">
        <v>12.1</v>
      </c>
      <c r="BU54">
        <v>6.4</v>
      </c>
      <c r="BV54">
        <v>0</v>
      </c>
      <c r="BW54">
        <v>0.4</v>
      </c>
      <c r="BX54">
        <v>0.43819999999999998</v>
      </c>
      <c r="BY54">
        <v>0.85799999999999998</v>
      </c>
      <c r="BZ54">
        <v>0.65059999999999996</v>
      </c>
      <c r="CA54">
        <v>0.71099999999999997</v>
      </c>
      <c r="CB54">
        <v>2.6579000000000002</v>
      </c>
      <c r="CC54">
        <v>0.71409999999999996</v>
      </c>
      <c r="CD54">
        <v>0.43409999999999999</v>
      </c>
      <c r="CE54">
        <v>0.36759999999999998</v>
      </c>
      <c r="CF54">
        <v>0.71409999999999996</v>
      </c>
      <c r="CG54">
        <v>0.67630000000000001</v>
      </c>
      <c r="CH54">
        <v>2.1920999999999999</v>
      </c>
      <c r="CI54">
        <v>0.61819999999999997</v>
      </c>
      <c r="CJ54">
        <v>0.74960000000000004</v>
      </c>
      <c r="CK54">
        <v>0.7792</v>
      </c>
      <c r="CL54">
        <v>1.5287999999999999</v>
      </c>
      <c r="CM54">
        <v>0.79410000000000003</v>
      </c>
      <c r="CN54">
        <v>0.189</v>
      </c>
      <c r="CO54">
        <v>0.74239999999999995</v>
      </c>
      <c r="CP54">
        <v>0.65629999999999999</v>
      </c>
      <c r="CQ54">
        <v>0.43780000000000002</v>
      </c>
      <c r="CR54">
        <v>0</v>
      </c>
      <c r="CS54">
        <v>2.0255999999999998</v>
      </c>
      <c r="CT54">
        <v>0.40720000000000001</v>
      </c>
      <c r="CU54">
        <v>8.4044000000000008</v>
      </c>
      <c r="CV54">
        <v>0.70209999999999995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314</v>
      </c>
      <c r="DR54">
        <v>107</v>
      </c>
      <c r="DS54">
        <v>11.4</v>
      </c>
      <c r="DT54">
        <v>3.5</v>
      </c>
      <c r="DU54">
        <v>848</v>
      </c>
      <c r="DV54">
        <v>3.4729850923058997E-2</v>
      </c>
      <c r="DW54">
        <v>3.5439939540999997E-5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36081086400</v>
      </c>
      <c r="H55" t="s">
        <v>2256</v>
      </c>
      <c r="I55">
        <v>0.43270839999999999</v>
      </c>
      <c r="J55">
        <v>2842</v>
      </c>
      <c r="K55">
        <v>240</v>
      </c>
      <c r="L55">
        <v>836</v>
      </c>
      <c r="M55">
        <v>24</v>
      </c>
      <c r="N55">
        <v>793</v>
      </c>
      <c r="O55">
        <v>36</v>
      </c>
      <c r="P55">
        <v>394</v>
      </c>
      <c r="Q55">
        <v>143</v>
      </c>
      <c r="R55">
        <v>129</v>
      </c>
      <c r="S55">
        <v>55</v>
      </c>
      <c r="T55">
        <v>22264</v>
      </c>
      <c r="U55">
        <v>2007</v>
      </c>
      <c r="V55">
        <v>421</v>
      </c>
      <c r="W55">
        <v>91</v>
      </c>
      <c r="X55">
        <v>263</v>
      </c>
      <c r="Y55">
        <v>58</v>
      </c>
      <c r="Z55">
        <v>517</v>
      </c>
      <c r="AA55">
        <v>109</v>
      </c>
      <c r="AB55">
        <v>353</v>
      </c>
      <c r="AC55">
        <v>90</v>
      </c>
      <c r="AD55">
        <v>95</v>
      </c>
      <c r="AE55">
        <v>47</v>
      </c>
      <c r="AF55">
        <v>2477</v>
      </c>
      <c r="AG55">
        <v>260</v>
      </c>
      <c r="AH55">
        <v>320</v>
      </c>
      <c r="AI55">
        <v>120.7</v>
      </c>
      <c r="AJ55">
        <v>0</v>
      </c>
      <c r="AK55">
        <v>15.6</v>
      </c>
      <c r="AL55">
        <v>0</v>
      </c>
      <c r="AM55">
        <v>11</v>
      </c>
      <c r="AN55">
        <v>42</v>
      </c>
      <c r="AO55">
        <v>27.1999999999999</v>
      </c>
      <c r="AP55">
        <v>200</v>
      </c>
      <c r="AQ55">
        <v>54</v>
      </c>
      <c r="AR55">
        <v>8</v>
      </c>
      <c r="AS55">
        <v>4</v>
      </c>
      <c r="AT55">
        <v>13.9</v>
      </c>
      <c r="AU55">
        <v>5</v>
      </c>
      <c r="AV55">
        <v>7.9</v>
      </c>
      <c r="AW55">
        <v>3.3</v>
      </c>
      <c r="AX55">
        <v>22264</v>
      </c>
      <c r="AY55">
        <v>2007</v>
      </c>
      <c r="AZ55">
        <v>21.1</v>
      </c>
      <c r="BA55">
        <v>4.4000000000000004</v>
      </c>
      <c r="BB55">
        <v>9.3000000000000007</v>
      </c>
      <c r="BC55">
        <v>2.4</v>
      </c>
      <c r="BD55">
        <v>18.1999999999999</v>
      </c>
      <c r="BE55">
        <v>3.5</v>
      </c>
      <c r="BF55">
        <v>12.4</v>
      </c>
      <c r="BG55">
        <v>3</v>
      </c>
      <c r="BH55">
        <v>12</v>
      </c>
      <c r="BI55">
        <v>5.9</v>
      </c>
      <c r="BJ55">
        <v>87.2</v>
      </c>
      <c r="BK55">
        <v>5.4</v>
      </c>
      <c r="BL55">
        <v>11.6999999999999</v>
      </c>
      <c r="BM55">
        <v>4.3</v>
      </c>
      <c r="BN55">
        <v>0</v>
      </c>
      <c r="BO55">
        <v>1.9</v>
      </c>
      <c r="BP55">
        <v>0</v>
      </c>
      <c r="BQ55">
        <v>3.5</v>
      </c>
      <c r="BR55">
        <v>5.3</v>
      </c>
      <c r="BS55">
        <v>3.4</v>
      </c>
      <c r="BT55">
        <v>25.1999999999999</v>
      </c>
      <c r="BU55">
        <v>6.4</v>
      </c>
      <c r="BV55">
        <v>0.3</v>
      </c>
      <c r="BW55">
        <v>0.1</v>
      </c>
      <c r="BX55">
        <v>0.56530000000000002</v>
      </c>
      <c r="BY55">
        <v>0.59760000000000002</v>
      </c>
      <c r="BZ55">
        <v>0.72929999999999995</v>
      </c>
      <c r="CA55">
        <v>0.76910000000000001</v>
      </c>
      <c r="CB55">
        <v>2.6612</v>
      </c>
      <c r="CC55">
        <v>0.71509999999999996</v>
      </c>
      <c r="CD55">
        <v>0.1769</v>
      </c>
      <c r="CE55">
        <v>0.27589999999999998</v>
      </c>
      <c r="CF55">
        <v>0.63119999999999998</v>
      </c>
      <c r="CG55">
        <v>0.7208</v>
      </c>
      <c r="CH55">
        <v>1.8048</v>
      </c>
      <c r="CI55">
        <v>0.34860000000000002</v>
      </c>
      <c r="CJ55">
        <v>0.79569999999999996</v>
      </c>
      <c r="CK55">
        <v>0.7893</v>
      </c>
      <c r="CL55">
        <v>1.585</v>
      </c>
      <c r="CM55">
        <v>0.83179999999999998</v>
      </c>
      <c r="CN55">
        <v>0</v>
      </c>
      <c r="CO55">
        <v>0</v>
      </c>
      <c r="CP55">
        <v>0.65859999999999996</v>
      </c>
      <c r="CQ55">
        <v>0.59279999999999999</v>
      </c>
      <c r="CR55">
        <v>0.4743</v>
      </c>
      <c r="CS55">
        <v>1.7256</v>
      </c>
      <c r="CT55">
        <v>0.2843</v>
      </c>
      <c r="CU55">
        <v>7.7766999999999999</v>
      </c>
      <c r="CV55">
        <v>0.61339999999999995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484</v>
      </c>
      <c r="DR55">
        <v>115</v>
      </c>
      <c r="DS55">
        <v>17</v>
      </c>
      <c r="DT55">
        <v>3.7</v>
      </c>
      <c r="DU55">
        <v>6911</v>
      </c>
      <c r="DV55">
        <v>4.6503246181650998E-2</v>
      </c>
      <c r="DW55">
        <v>1.18671319969E-4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36081088400</v>
      </c>
      <c r="H56" t="s">
        <v>2255</v>
      </c>
      <c r="I56">
        <v>0.60151449999999995</v>
      </c>
      <c r="J56">
        <v>7226</v>
      </c>
      <c r="K56">
        <v>896</v>
      </c>
      <c r="L56">
        <v>3014</v>
      </c>
      <c r="M56">
        <v>98</v>
      </c>
      <c r="N56">
        <v>2625</v>
      </c>
      <c r="O56">
        <v>219</v>
      </c>
      <c r="P56">
        <v>799</v>
      </c>
      <c r="Q56">
        <v>401</v>
      </c>
      <c r="R56">
        <v>200</v>
      </c>
      <c r="S56">
        <v>97</v>
      </c>
      <c r="T56">
        <v>31244</v>
      </c>
      <c r="U56">
        <v>3403</v>
      </c>
      <c r="V56">
        <v>774</v>
      </c>
      <c r="W56">
        <v>195</v>
      </c>
      <c r="X56">
        <v>1587</v>
      </c>
      <c r="Y56">
        <v>261</v>
      </c>
      <c r="Z56">
        <v>1275</v>
      </c>
      <c r="AA56">
        <v>346</v>
      </c>
      <c r="AB56">
        <v>1127</v>
      </c>
      <c r="AC56">
        <v>257</v>
      </c>
      <c r="AD56">
        <v>119</v>
      </c>
      <c r="AE56">
        <v>102.2</v>
      </c>
      <c r="AF56">
        <v>1661</v>
      </c>
      <c r="AG56">
        <v>1207.2</v>
      </c>
      <c r="AH56">
        <v>350</v>
      </c>
      <c r="AI56">
        <v>205.599999999999</v>
      </c>
      <c r="AJ56">
        <v>9</v>
      </c>
      <c r="AK56">
        <v>24.1</v>
      </c>
      <c r="AL56">
        <v>73</v>
      </c>
      <c r="AM56">
        <v>83</v>
      </c>
      <c r="AN56">
        <v>31</v>
      </c>
      <c r="AO56">
        <v>35.399999999999899</v>
      </c>
      <c r="AP56">
        <v>355</v>
      </c>
      <c r="AQ56">
        <v>161</v>
      </c>
      <c r="AR56">
        <v>22</v>
      </c>
      <c r="AS56">
        <v>11</v>
      </c>
      <c r="AT56">
        <v>11.1</v>
      </c>
      <c r="AU56">
        <v>5.4</v>
      </c>
      <c r="AV56">
        <v>5.8</v>
      </c>
      <c r="AW56">
        <v>3</v>
      </c>
      <c r="AX56">
        <v>31244</v>
      </c>
      <c r="AY56">
        <v>3403</v>
      </c>
      <c r="AZ56">
        <v>14.1999999999999</v>
      </c>
      <c r="BA56">
        <v>3.6</v>
      </c>
      <c r="BB56">
        <v>22</v>
      </c>
      <c r="BC56">
        <v>4</v>
      </c>
      <c r="BD56">
        <v>17.600000000000001</v>
      </c>
      <c r="BE56">
        <v>4.3</v>
      </c>
      <c r="BF56">
        <v>15.6</v>
      </c>
      <c r="BG56">
        <v>3.7</v>
      </c>
      <c r="BH56">
        <v>4.5</v>
      </c>
      <c r="BI56">
        <v>3.9</v>
      </c>
      <c r="BJ56">
        <v>23</v>
      </c>
      <c r="BK56">
        <v>16.5</v>
      </c>
      <c r="BL56">
        <v>5</v>
      </c>
      <c r="BM56">
        <v>2.9</v>
      </c>
      <c r="BN56">
        <v>0.3</v>
      </c>
      <c r="BO56">
        <v>0.8</v>
      </c>
      <c r="BP56">
        <v>2.4</v>
      </c>
      <c r="BQ56">
        <v>2.7</v>
      </c>
      <c r="BR56">
        <v>1.2</v>
      </c>
      <c r="BS56">
        <v>1.3</v>
      </c>
      <c r="BT56">
        <v>13.5</v>
      </c>
      <c r="BU56">
        <v>6</v>
      </c>
      <c r="BV56">
        <v>0.3</v>
      </c>
      <c r="BW56">
        <v>0.1</v>
      </c>
      <c r="BX56">
        <v>0.46779999999999999</v>
      </c>
      <c r="BY56">
        <v>0.36570000000000003</v>
      </c>
      <c r="BZ56">
        <v>0.41849999999999998</v>
      </c>
      <c r="CA56">
        <v>0.60340000000000005</v>
      </c>
      <c r="CB56">
        <v>1.8552999999999999</v>
      </c>
      <c r="CC56">
        <v>0.46629999999999999</v>
      </c>
      <c r="CD56">
        <v>0.89580000000000004</v>
      </c>
      <c r="CE56">
        <v>0.2457</v>
      </c>
      <c r="CF56">
        <v>0.81599999999999995</v>
      </c>
      <c r="CG56">
        <v>0.2681</v>
      </c>
      <c r="CH56">
        <v>2.2256</v>
      </c>
      <c r="CI56">
        <v>0.63859999999999995</v>
      </c>
      <c r="CJ56">
        <v>0.39739999999999998</v>
      </c>
      <c r="CK56">
        <v>0.62170000000000003</v>
      </c>
      <c r="CL56">
        <v>1.0192000000000001</v>
      </c>
      <c r="CM56">
        <v>0.49590000000000001</v>
      </c>
      <c r="CN56">
        <v>0.161</v>
      </c>
      <c r="CO56">
        <v>0.84050000000000002</v>
      </c>
      <c r="CP56">
        <v>0.32019999999999998</v>
      </c>
      <c r="CQ56">
        <v>0.45929999999999999</v>
      </c>
      <c r="CR56">
        <v>0.49009999999999998</v>
      </c>
      <c r="CS56">
        <v>2.2711999999999999</v>
      </c>
      <c r="CT56">
        <v>0.50900000000000001</v>
      </c>
      <c r="CU56">
        <v>7.3712999999999997</v>
      </c>
      <c r="CV56">
        <v>0.5514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701</v>
      </c>
      <c r="DR56">
        <v>366</v>
      </c>
      <c r="DS56">
        <v>9.6999999999999904</v>
      </c>
      <c r="DT56">
        <v>4.8</v>
      </c>
      <c r="DU56">
        <v>4203</v>
      </c>
      <c r="DV56">
        <v>0.11352866210387599</v>
      </c>
      <c r="DW56">
        <v>1.5048774087700001E-4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36081089200</v>
      </c>
      <c r="H57" t="s">
        <v>2254</v>
      </c>
      <c r="I57">
        <v>1.1098011999999999</v>
      </c>
      <c r="J57">
        <v>7736</v>
      </c>
      <c r="K57">
        <v>942</v>
      </c>
      <c r="L57">
        <v>2823</v>
      </c>
      <c r="M57">
        <v>87</v>
      </c>
      <c r="N57">
        <v>2486</v>
      </c>
      <c r="O57">
        <v>198</v>
      </c>
      <c r="P57">
        <v>93</v>
      </c>
      <c r="Q57">
        <v>65</v>
      </c>
      <c r="R57">
        <v>249</v>
      </c>
      <c r="S57">
        <v>175</v>
      </c>
      <c r="T57">
        <v>47123</v>
      </c>
      <c r="U57">
        <v>7636</v>
      </c>
      <c r="V57">
        <v>747</v>
      </c>
      <c r="W57">
        <v>241</v>
      </c>
      <c r="X57">
        <v>1796</v>
      </c>
      <c r="Y57">
        <v>363</v>
      </c>
      <c r="Z57">
        <v>1408</v>
      </c>
      <c r="AA57">
        <v>389</v>
      </c>
      <c r="AB57">
        <v>1022</v>
      </c>
      <c r="AC57">
        <v>276</v>
      </c>
      <c r="AD57">
        <v>47</v>
      </c>
      <c r="AE57">
        <v>76.7</v>
      </c>
      <c r="AF57">
        <v>997</v>
      </c>
      <c r="AG57">
        <v>1304.9000000000001</v>
      </c>
      <c r="AH57">
        <v>305</v>
      </c>
      <c r="AI57">
        <v>143.19999999999899</v>
      </c>
      <c r="AJ57">
        <v>0</v>
      </c>
      <c r="AK57">
        <v>22.6</v>
      </c>
      <c r="AL57">
        <v>0</v>
      </c>
      <c r="AM57">
        <v>16</v>
      </c>
      <c r="AN57">
        <v>112</v>
      </c>
      <c r="AO57">
        <v>113.099999999999</v>
      </c>
      <c r="AP57">
        <v>213</v>
      </c>
      <c r="AQ57">
        <v>119</v>
      </c>
      <c r="AR57">
        <v>0</v>
      </c>
      <c r="AS57">
        <v>16</v>
      </c>
      <c r="AT57">
        <v>1.2</v>
      </c>
      <c r="AU57">
        <v>0.8</v>
      </c>
      <c r="AV57">
        <v>6</v>
      </c>
      <c r="AW57">
        <v>4</v>
      </c>
      <c r="AX57">
        <v>47123</v>
      </c>
      <c r="AY57">
        <v>7636</v>
      </c>
      <c r="AZ57">
        <v>12.6999999999999</v>
      </c>
      <c r="BA57">
        <v>4.0999999999999996</v>
      </c>
      <c r="BB57">
        <v>23.1999999999999</v>
      </c>
      <c r="BC57">
        <v>4.8</v>
      </c>
      <c r="BD57">
        <v>18.1999999999999</v>
      </c>
      <c r="BE57">
        <v>4.5</v>
      </c>
      <c r="BF57">
        <v>13.1999999999999</v>
      </c>
      <c r="BG57">
        <v>3.6</v>
      </c>
      <c r="BH57">
        <v>1.9</v>
      </c>
      <c r="BI57">
        <v>3.1</v>
      </c>
      <c r="BJ57">
        <v>12.9</v>
      </c>
      <c r="BK57">
        <v>16.8</v>
      </c>
      <c r="BL57">
        <v>4</v>
      </c>
      <c r="BM57">
        <v>1.8</v>
      </c>
      <c r="BN57">
        <v>0</v>
      </c>
      <c r="BO57">
        <v>0.8</v>
      </c>
      <c r="BP57">
        <v>0</v>
      </c>
      <c r="BQ57">
        <v>1.1000000000000001</v>
      </c>
      <c r="BR57">
        <v>4.5</v>
      </c>
      <c r="BS57">
        <v>4.5</v>
      </c>
      <c r="BT57">
        <v>8.6</v>
      </c>
      <c r="BU57">
        <v>4.7</v>
      </c>
      <c r="BV57">
        <v>0</v>
      </c>
      <c r="BW57">
        <v>0.2</v>
      </c>
      <c r="BX57">
        <v>1.38E-2</v>
      </c>
      <c r="BY57">
        <v>0.39150000000000001</v>
      </c>
      <c r="BZ57">
        <v>0.12920000000000001</v>
      </c>
      <c r="CA57">
        <v>0.54720000000000002</v>
      </c>
      <c r="CB57">
        <v>1.0817000000000001</v>
      </c>
      <c r="CC57">
        <v>0.22420000000000001</v>
      </c>
      <c r="CD57">
        <v>0.9234</v>
      </c>
      <c r="CE57">
        <v>0.27660000000000001</v>
      </c>
      <c r="CF57">
        <v>0.68169999999999997</v>
      </c>
      <c r="CG57">
        <v>8.1299999999999997E-2</v>
      </c>
      <c r="CH57">
        <v>1.9630000000000001</v>
      </c>
      <c r="CI57">
        <v>0.46250000000000002</v>
      </c>
      <c r="CJ57">
        <v>0.25840000000000002</v>
      </c>
      <c r="CK57">
        <v>0.57779999999999998</v>
      </c>
      <c r="CL57">
        <v>0.83630000000000004</v>
      </c>
      <c r="CM57">
        <v>0.40649999999999997</v>
      </c>
      <c r="CN57">
        <v>0</v>
      </c>
      <c r="CO57">
        <v>0</v>
      </c>
      <c r="CP57">
        <v>0.61819999999999997</v>
      </c>
      <c r="CQ57">
        <v>0.36170000000000002</v>
      </c>
      <c r="CR57">
        <v>0</v>
      </c>
      <c r="CS57">
        <v>0.97989999999999999</v>
      </c>
      <c r="CT57">
        <v>7.0099999999999996E-2</v>
      </c>
      <c r="CU57">
        <v>4.8609</v>
      </c>
      <c r="CV57">
        <v>0.14879999999999999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294</v>
      </c>
      <c r="DR57">
        <v>186</v>
      </c>
      <c r="DS57">
        <v>3.8</v>
      </c>
      <c r="DT57">
        <v>2.2000000000000002</v>
      </c>
      <c r="DU57">
        <v>5868</v>
      </c>
      <c r="DV57">
        <v>8.7710269849329003E-2</v>
      </c>
      <c r="DW57">
        <v>3.0082807543399998E-4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36081084602</v>
      </c>
      <c r="H58" t="s">
        <v>2253</v>
      </c>
      <c r="I58">
        <v>0.27705210000000002</v>
      </c>
      <c r="J58">
        <v>1123</v>
      </c>
      <c r="K58">
        <v>345</v>
      </c>
      <c r="L58">
        <v>255</v>
      </c>
      <c r="M58">
        <v>59</v>
      </c>
      <c r="N58">
        <v>228</v>
      </c>
      <c r="O58">
        <v>59</v>
      </c>
      <c r="P58">
        <v>237</v>
      </c>
      <c r="Q58">
        <v>158</v>
      </c>
      <c r="R58">
        <v>80</v>
      </c>
      <c r="S58">
        <v>55</v>
      </c>
      <c r="T58">
        <v>16632</v>
      </c>
      <c r="U58">
        <v>2822</v>
      </c>
      <c r="V58">
        <v>120</v>
      </c>
      <c r="W58">
        <v>88</v>
      </c>
      <c r="X58">
        <v>64</v>
      </c>
      <c r="Y58">
        <v>34</v>
      </c>
      <c r="Z58">
        <v>263</v>
      </c>
      <c r="AA58">
        <v>118</v>
      </c>
      <c r="AB58">
        <v>169</v>
      </c>
      <c r="AC58">
        <v>107</v>
      </c>
      <c r="AD58">
        <v>32</v>
      </c>
      <c r="AE58">
        <v>27.6</v>
      </c>
      <c r="AF58">
        <v>1030</v>
      </c>
      <c r="AG58">
        <v>351.3</v>
      </c>
      <c r="AH58">
        <v>51</v>
      </c>
      <c r="AI58">
        <v>57.899999999999899</v>
      </c>
      <c r="AJ58">
        <v>0</v>
      </c>
      <c r="AK58">
        <v>15.6</v>
      </c>
      <c r="AL58">
        <v>0</v>
      </c>
      <c r="AM58">
        <v>11</v>
      </c>
      <c r="AN58">
        <v>42</v>
      </c>
      <c r="AO58">
        <v>36.700000000000003</v>
      </c>
      <c r="AP58">
        <v>17</v>
      </c>
      <c r="AQ58">
        <v>12</v>
      </c>
      <c r="AR58">
        <v>200</v>
      </c>
      <c r="AS58">
        <v>170</v>
      </c>
      <c r="AT58">
        <v>21.1999999999999</v>
      </c>
      <c r="AU58">
        <v>12</v>
      </c>
      <c r="AV58">
        <v>14.1999999999999</v>
      </c>
      <c r="AW58">
        <v>8.1999999999999904</v>
      </c>
      <c r="AX58">
        <v>16632</v>
      </c>
      <c r="AY58">
        <v>2822</v>
      </c>
      <c r="AZ58">
        <v>15.8</v>
      </c>
      <c r="BA58">
        <v>8.6999999999999904</v>
      </c>
      <c r="BB58">
        <v>5.7</v>
      </c>
      <c r="BC58">
        <v>3.6</v>
      </c>
      <c r="BD58">
        <v>23.399999999999899</v>
      </c>
      <c r="BE58">
        <v>7.7</v>
      </c>
      <c r="BF58">
        <v>15</v>
      </c>
      <c r="BG58">
        <v>7.7</v>
      </c>
      <c r="BH58">
        <v>14</v>
      </c>
      <c r="BI58">
        <v>11.5</v>
      </c>
      <c r="BJ58">
        <v>91.7</v>
      </c>
      <c r="BK58">
        <v>13.6</v>
      </c>
      <c r="BL58">
        <v>4.9000000000000004</v>
      </c>
      <c r="BM58">
        <v>5.3</v>
      </c>
      <c r="BN58">
        <v>0</v>
      </c>
      <c r="BO58">
        <v>6.1</v>
      </c>
      <c r="BP58">
        <v>0</v>
      </c>
      <c r="BQ58">
        <v>11.1</v>
      </c>
      <c r="BR58">
        <v>18.399999999999899</v>
      </c>
      <c r="BS58">
        <v>15.4</v>
      </c>
      <c r="BT58">
        <v>7.5</v>
      </c>
      <c r="BU58">
        <v>5.5</v>
      </c>
      <c r="BV58">
        <v>17.8</v>
      </c>
      <c r="BW58">
        <v>14.1</v>
      </c>
      <c r="BX58">
        <v>0.73719999999999997</v>
      </c>
      <c r="BY58">
        <v>0.90549999999999997</v>
      </c>
      <c r="BZ58">
        <v>0.88280000000000003</v>
      </c>
      <c r="CA58">
        <v>0.65639999999999998</v>
      </c>
      <c r="CB58">
        <v>3.1818</v>
      </c>
      <c r="CC58">
        <v>0.85109999999999997</v>
      </c>
      <c r="CD58">
        <v>4.5100000000000001E-2</v>
      </c>
      <c r="CE58">
        <v>0.67169999999999996</v>
      </c>
      <c r="CF58">
        <v>0.78749999999999998</v>
      </c>
      <c r="CG58">
        <v>0.78290000000000004</v>
      </c>
      <c r="CH58">
        <v>2.2873000000000001</v>
      </c>
      <c r="CI58">
        <v>0.67859999999999998</v>
      </c>
      <c r="CJ58">
        <v>0.83260000000000001</v>
      </c>
      <c r="CK58">
        <v>0.61660000000000004</v>
      </c>
      <c r="CL58">
        <v>1.4491000000000001</v>
      </c>
      <c r="CM58">
        <v>0.73909999999999998</v>
      </c>
      <c r="CN58">
        <v>0</v>
      </c>
      <c r="CO58">
        <v>0</v>
      </c>
      <c r="CP58">
        <v>0.94420000000000004</v>
      </c>
      <c r="CQ58">
        <v>0.33229999999999998</v>
      </c>
      <c r="CR58">
        <v>0.96089999999999998</v>
      </c>
      <c r="CS58">
        <v>2.2374000000000001</v>
      </c>
      <c r="CT58">
        <v>0.49180000000000001</v>
      </c>
      <c r="CU58">
        <v>9.1556999999999995</v>
      </c>
      <c r="CV58">
        <v>0.80100000000000005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2</v>
      </c>
      <c r="DP58">
        <v>3</v>
      </c>
      <c r="DQ58">
        <v>121</v>
      </c>
      <c r="DR58">
        <v>99</v>
      </c>
      <c r="DS58">
        <v>10.8</v>
      </c>
      <c r="DT58">
        <v>8.3000000000000007</v>
      </c>
      <c r="DU58">
        <v>3101</v>
      </c>
      <c r="DV58">
        <v>6.6653328308432999E-2</v>
      </c>
      <c r="DW58">
        <v>7.4895274400000003E-5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W54"/>
  <sheetViews>
    <sheetView topLeftCell="CI1" workbookViewId="0">
      <selection activeCell="CZ39" sqref="CZ39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36059</v>
      </c>
      <c r="F2" t="s">
        <v>1941</v>
      </c>
      <c r="G2">
        <v>36059300500</v>
      </c>
      <c r="H2" t="s">
        <v>1971</v>
      </c>
      <c r="I2">
        <v>1.2294776999999999</v>
      </c>
      <c r="J2">
        <v>5227</v>
      </c>
      <c r="K2">
        <v>261</v>
      </c>
      <c r="L2">
        <v>1990</v>
      </c>
      <c r="M2">
        <v>126</v>
      </c>
      <c r="N2">
        <v>1806</v>
      </c>
      <c r="O2">
        <v>122</v>
      </c>
      <c r="P2">
        <v>169</v>
      </c>
      <c r="Q2">
        <v>122</v>
      </c>
      <c r="R2">
        <v>48</v>
      </c>
      <c r="S2">
        <v>28</v>
      </c>
      <c r="T2">
        <v>62490</v>
      </c>
      <c r="U2">
        <v>6876</v>
      </c>
      <c r="V2">
        <v>211</v>
      </c>
      <c r="W2">
        <v>87</v>
      </c>
      <c r="X2">
        <v>1044</v>
      </c>
      <c r="Y2">
        <v>118</v>
      </c>
      <c r="Z2">
        <v>1323</v>
      </c>
      <c r="AA2">
        <v>175</v>
      </c>
      <c r="AB2">
        <v>323</v>
      </c>
      <c r="AC2">
        <v>72</v>
      </c>
      <c r="AD2">
        <v>48</v>
      </c>
      <c r="AE2">
        <v>30.8</v>
      </c>
      <c r="AF2">
        <v>841</v>
      </c>
      <c r="AG2">
        <v>366.3</v>
      </c>
      <c r="AH2">
        <v>202</v>
      </c>
      <c r="AI2">
        <v>95</v>
      </c>
      <c r="AJ2">
        <v>435</v>
      </c>
      <c r="AK2">
        <v>71.799999999999898</v>
      </c>
      <c r="AL2">
        <v>6</v>
      </c>
      <c r="AM2">
        <v>9</v>
      </c>
      <c r="AN2">
        <v>13</v>
      </c>
      <c r="AO2">
        <v>14.1999999999999</v>
      </c>
      <c r="AP2">
        <v>180</v>
      </c>
      <c r="AQ2">
        <v>68</v>
      </c>
      <c r="AR2">
        <v>0</v>
      </c>
      <c r="AS2">
        <v>16</v>
      </c>
      <c r="AT2">
        <v>3.2</v>
      </c>
      <c r="AU2">
        <v>2.2999999999999998</v>
      </c>
      <c r="AV2">
        <v>1.9</v>
      </c>
      <c r="AW2">
        <v>1.1000000000000001</v>
      </c>
      <c r="AX2">
        <v>62490</v>
      </c>
      <c r="AY2">
        <v>6876</v>
      </c>
      <c r="AZ2">
        <v>5.9</v>
      </c>
      <c r="BA2">
        <v>2.4</v>
      </c>
      <c r="BB2">
        <v>20</v>
      </c>
      <c r="BC2">
        <v>2.2999999999999998</v>
      </c>
      <c r="BD2">
        <v>25.3</v>
      </c>
      <c r="BE2">
        <v>3.1</v>
      </c>
      <c r="BF2">
        <v>6.2</v>
      </c>
      <c r="BG2">
        <v>1.4</v>
      </c>
      <c r="BH2">
        <v>2.7</v>
      </c>
      <c r="BI2">
        <v>1.7</v>
      </c>
      <c r="BJ2">
        <v>16.100000000000001</v>
      </c>
      <c r="BK2">
        <v>7</v>
      </c>
      <c r="BL2">
        <v>4.0999999999999996</v>
      </c>
      <c r="BM2">
        <v>1.9</v>
      </c>
      <c r="BN2">
        <v>21.899999999999899</v>
      </c>
      <c r="BO2">
        <v>3.3</v>
      </c>
      <c r="BP2">
        <v>0.3</v>
      </c>
      <c r="BQ2">
        <v>0.4</v>
      </c>
      <c r="BR2">
        <v>0.7</v>
      </c>
      <c r="BS2">
        <v>0.8</v>
      </c>
      <c r="BT2">
        <v>10</v>
      </c>
      <c r="BU2">
        <v>3.6</v>
      </c>
      <c r="BV2">
        <v>0</v>
      </c>
      <c r="BW2">
        <v>0.3</v>
      </c>
      <c r="BX2">
        <v>8.7400000000000005E-2</v>
      </c>
      <c r="BY2">
        <v>2.58E-2</v>
      </c>
      <c r="BZ2">
        <v>6.6900000000000001E-2</v>
      </c>
      <c r="CA2">
        <v>0.21759999999999999</v>
      </c>
      <c r="CB2">
        <v>0.39760000000000001</v>
      </c>
      <c r="CC2">
        <v>3.2899999999999999E-2</v>
      </c>
      <c r="CD2">
        <v>0.83220000000000005</v>
      </c>
      <c r="CE2">
        <v>0.78400000000000003</v>
      </c>
      <c r="CF2">
        <v>9.8199999999999996E-2</v>
      </c>
      <c r="CG2">
        <v>0.12690000000000001</v>
      </c>
      <c r="CH2">
        <v>1.8411999999999999</v>
      </c>
      <c r="CI2">
        <v>0.37459999999999999</v>
      </c>
      <c r="CJ2">
        <v>0.30890000000000001</v>
      </c>
      <c r="CK2">
        <v>0.58299999999999996</v>
      </c>
      <c r="CL2">
        <v>0.89190000000000003</v>
      </c>
      <c r="CM2">
        <v>0.42980000000000002</v>
      </c>
      <c r="CN2">
        <v>0.68310000000000004</v>
      </c>
      <c r="CO2">
        <v>0.67849999999999999</v>
      </c>
      <c r="CP2">
        <v>0.2465</v>
      </c>
      <c r="CQ2">
        <v>0.39889999999999998</v>
      </c>
      <c r="CR2">
        <v>0</v>
      </c>
      <c r="CS2">
        <v>2.0070000000000001</v>
      </c>
      <c r="CT2">
        <v>0.39889999999999998</v>
      </c>
      <c r="CU2">
        <v>5.1376999999999997</v>
      </c>
      <c r="CV2">
        <v>0.18659999999999999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313</v>
      </c>
      <c r="DR2">
        <v>127</v>
      </c>
      <c r="DS2">
        <v>6</v>
      </c>
      <c r="DT2">
        <v>2.4</v>
      </c>
      <c r="DU2">
        <v>3731</v>
      </c>
      <c r="DV2">
        <v>4.0343173140159998E-3</v>
      </c>
      <c r="DW2">
        <v>4.6242288400000001E-7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36059</v>
      </c>
      <c r="F3" t="s">
        <v>1941</v>
      </c>
      <c r="G3">
        <v>36059300800</v>
      </c>
      <c r="H3" t="s">
        <v>1970</v>
      </c>
      <c r="I3">
        <v>0.53430840000000002</v>
      </c>
      <c r="J3">
        <v>4280</v>
      </c>
      <c r="K3">
        <v>285</v>
      </c>
      <c r="L3">
        <v>1664</v>
      </c>
      <c r="M3">
        <v>51</v>
      </c>
      <c r="N3">
        <v>1613</v>
      </c>
      <c r="O3">
        <v>72</v>
      </c>
      <c r="P3">
        <v>216</v>
      </c>
      <c r="Q3">
        <v>199</v>
      </c>
      <c r="R3">
        <v>121</v>
      </c>
      <c r="S3">
        <v>57</v>
      </c>
      <c r="T3">
        <v>56959</v>
      </c>
      <c r="U3">
        <v>13428</v>
      </c>
      <c r="V3">
        <v>169</v>
      </c>
      <c r="W3">
        <v>77</v>
      </c>
      <c r="X3">
        <v>717</v>
      </c>
      <c r="Y3">
        <v>96</v>
      </c>
      <c r="Z3">
        <v>1001</v>
      </c>
      <c r="AA3">
        <v>194</v>
      </c>
      <c r="AB3">
        <v>268</v>
      </c>
      <c r="AC3">
        <v>90</v>
      </c>
      <c r="AD3">
        <v>152</v>
      </c>
      <c r="AE3">
        <v>73.799999999999898</v>
      </c>
      <c r="AF3">
        <v>2201</v>
      </c>
      <c r="AG3">
        <v>427.8</v>
      </c>
      <c r="AH3">
        <v>366</v>
      </c>
      <c r="AI3">
        <v>131.4</v>
      </c>
      <c r="AJ3">
        <v>420</v>
      </c>
      <c r="AK3">
        <v>102.4</v>
      </c>
      <c r="AL3">
        <v>0</v>
      </c>
      <c r="AM3">
        <v>11</v>
      </c>
      <c r="AN3">
        <v>35</v>
      </c>
      <c r="AO3">
        <v>41.5</v>
      </c>
      <c r="AP3">
        <v>107</v>
      </c>
      <c r="AQ3">
        <v>56</v>
      </c>
      <c r="AR3">
        <v>0</v>
      </c>
      <c r="AS3">
        <v>11</v>
      </c>
      <c r="AT3">
        <v>5</v>
      </c>
      <c r="AU3">
        <v>4.5</v>
      </c>
      <c r="AV3">
        <v>5.4</v>
      </c>
      <c r="AW3">
        <v>2.6</v>
      </c>
      <c r="AX3">
        <v>56959</v>
      </c>
      <c r="AY3">
        <v>13428</v>
      </c>
      <c r="AZ3">
        <v>5.6</v>
      </c>
      <c r="BA3">
        <v>2.5</v>
      </c>
      <c r="BB3">
        <v>16.8</v>
      </c>
      <c r="BC3">
        <v>2.2999999999999998</v>
      </c>
      <c r="BD3">
        <v>23.399999999999899</v>
      </c>
      <c r="BE3">
        <v>4.3</v>
      </c>
      <c r="BF3">
        <v>6.3</v>
      </c>
      <c r="BG3">
        <v>2.1</v>
      </c>
      <c r="BH3">
        <v>9.4</v>
      </c>
      <c r="BI3">
        <v>4.5999999999999996</v>
      </c>
      <c r="BJ3">
        <v>51.399999999999899</v>
      </c>
      <c r="BK3">
        <v>9.4</v>
      </c>
      <c r="BL3">
        <v>8.9</v>
      </c>
      <c r="BM3">
        <v>3.1</v>
      </c>
      <c r="BN3">
        <v>25.1999999999999</v>
      </c>
      <c r="BO3">
        <v>6.1</v>
      </c>
      <c r="BP3">
        <v>0</v>
      </c>
      <c r="BQ3">
        <v>1.8</v>
      </c>
      <c r="BR3">
        <v>2.2000000000000002</v>
      </c>
      <c r="BS3">
        <v>2.6</v>
      </c>
      <c r="BT3">
        <v>6.6</v>
      </c>
      <c r="BU3">
        <v>3.4</v>
      </c>
      <c r="BV3">
        <v>0</v>
      </c>
      <c r="BW3">
        <v>0.3</v>
      </c>
      <c r="BX3">
        <v>0.18509999999999999</v>
      </c>
      <c r="BY3">
        <v>0.3221</v>
      </c>
      <c r="BZ3">
        <v>8.1699999999999995E-2</v>
      </c>
      <c r="CA3">
        <v>0.2029</v>
      </c>
      <c r="CB3">
        <v>0.79190000000000005</v>
      </c>
      <c r="CC3">
        <v>0.1323</v>
      </c>
      <c r="CD3">
        <v>0.65859999999999996</v>
      </c>
      <c r="CE3">
        <v>0.66949999999999998</v>
      </c>
      <c r="CF3">
        <v>0.1031</v>
      </c>
      <c r="CG3">
        <v>0.60540000000000005</v>
      </c>
      <c r="CH3">
        <v>2.0366</v>
      </c>
      <c r="CI3">
        <v>0.51400000000000001</v>
      </c>
      <c r="CJ3">
        <v>0.62190000000000001</v>
      </c>
      <c r="CK3">
        <v>0.73409999999999997</v>
      </c>
      <c r="CL3">
        <v>1.3561000000000001</v>
      </c>
      <c r="CM3">
        <v>0.67710000000000004</v>
      </c>
      <c r="CN3">
        <v>0.70720000000000005</v>
      </c>
      <c r="CO3">
        <v>0</v>
      </c>
      <c r="CP3">
        <v>0.43840000000000001</v>
      </c>
      <c r="CQ3">
        <v>0.29920000000000002</v>
      </c>
      <c r="CR3">
        <v>0</v>
      </c>
      <c r="CS3">
        <v>1.4448000000000001</v>
      </c>
      <c r="CT3">
        <v>0.18729999999999999</v>
      </c>
      <c r="CU3">
        <v>5.6292999999999997</v>
      </c>
      <c r="CV3">
        <v>0.26079999999999998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115</v>
      </c>
      <c r="DR3">
        <v>72</v>
      </c>
      <c r="DS3">
        <v>2.7</v>
      </c>
      <c r="DT3">
        <v>1.6</v>
      </c>
      <c r="DU3">
        <v>3793</v>
      </c>
      <c r="DV3">
        <v>2.9943509553900002E-4</v>
      </c>
      <c r="DW3">
        <v>2.0021000000000001E-11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36081055200</v>
      </c>
      <c r="H4" t="s">
        <v>1861</v>
      </c>
      <c r="I4">
        <v>0.1612034</v>
      </c>
      <c r="J4">
        <v>2950</v>
      </c>
      <c r="K4">
        <v>436</v>
      </c>
      <c r="L4">
        <v>1067</v>
      </c>
      <c r="M4">
        <v>38</v>
      </c>
      <c r="N4">
        <v>1021</v>
      </c>
      <c r="O4">
        <v>65</v>
      </c>
      <c r="P4">
        <v>401</v>
      </c>
      <c r="Q4">
        <v>176</v>
      </c>
      <c r="R4">
        <v>74</v>
      </c>
      <c r="S4">
        <v>48</v>
      </c>
      <c r="T4">
        <v>25601</v>
      </c>
      <c r="U4">
        <v>3232</v>
      </c>
      <c r="V4">
        <v>296</v>
      </c>
      <c r="W4">
        <v>92</v>
      </c>
      <c r="X4">
        <v>477</v>
      </c>
      <c r="Y4">
        <v>130</v>
      </c>
      <c r="Z4">
        <v>447</v>
      </c>
      <c r="AA4">
        <v>166</v>
      </c>
      <c r="AB4">
        <v>248</v>
      </c>
      <c r="AC4">
        <v>97</v>
      </c>
      <c r="AD4">
        <v>102</v>
      </c>
      <c r="AE4">
        <v>66.900000000000006</v>
      </c>
      <c r="AF4">
        <v>2703</v>
      </c>
      <c r="AG4">
        <v>462.69999999999902</v>
      </c>
      <c r="AH4">
        <v>182</v>
      </c>
      <c r="AI4">
        <v>75.5</v>
      </c>
      <c r="AJ4">
        <v>290</v>
      </c>
      <c r="AK4">
        <v>88.4</v>
      </c>
      <c r="AL4">
        <v>5</v>
      </c>
      <c r="AM4">
        <v>8</v>
      </c>
      <c r="AN4">
        <v>99</v>
      </c>
      <c r="AO4">
        <v>57</v>
      </c>
      <c r="AP4">
        <v>301</v>
      </c>
      <c r="AQ4">
        <v>83</v>
      </c>
      <c r="AR4">
        <v>73</v>
      </c>
      <c r="AS4">
        <v>75</v>
      </c>
      <c r="AT4">
        <v>13.9</v>
      </c>
      <c r="AU4">
        <v>5.8</v>
      </c>
      <c r="AV4">
        <v>4.5</v>
      </c>
      <c r="AW4">
        <v>3.1</v>
      </c>
      <c r="AX4">
        <v>25601</v>
      </c>
      <c r="AY4">
        <v>3232</v>
      </c>
      <c r="AZ4">
        <v>14.3</v>
      </c>
      <c r="BA4">
        <v>3.8</v>
      </c>
      <c r="BB4">
        <v>16.1999999999999</v>
      </c>
      <c r="BC4">
        <v>4.3</v>
      </c>
      <c r="BD4">
        <v>15.1999999999999</v>
      </c>
      <c r="BE4">
        <v>5.2</v>
      </c>
      <c r="BF4">
        <v>8.6</v>
      </c>
      <c r="BG4">
        <v>3.4</v>
      </c>
      <c r="BH4">
        <v>10</v>
      </c>
      <c r="BI4">
        <v>6.5</v>
      </c>
      <c r="BJ4">
        <v>91.599999999999895</v>
      </c>
      <c r="BK4">
        <v>7.9</v>
      </c>
      <c r="BL4">
        <v>6.5</v>
      </c>
      <c r="BM4">
        <v>2.5</v>
      </c>
      <c r="BN4">
        <v>27.1999999999999</v>
      </c>
      <c r="BO4">
        <v>8.1999999999999904</v>
      </c>
      <c r="BP4">
        <v>0.5</v>
      </c>
      <c r="BQ4">
        <v>0.8</v>
      </c>
      <c r="BR4">
        <v>9.6999999999999904</v>
      </c>
      <c r="BS4">
        <v>5.5</v>
      </c>
      <c r="BT4">
        <v>29.5</v>
      </c>
      <c r="BU4">
        <v>8</v>
      </c>
      <c r="BV4">
        <v>2.5</v>
      </c>
      <c r="BW4">
        <v>2.5</v>
      </c>
      <c r="BX4">
        <v>0.56530000000000002</v>
      </c>
      <c r="BY4">
        <v>0.2198</v>
      </c>
      <c r="BZ4">
        <v>0.61250000000000004</v>
      </c>
      <c r="CA4">
        <v>0.60570000000000002</v>
      </c>
      <c r="CB4">
        <v>2.0032000000000001</v>
      </c>
      <c r="CC4">
        <v>0.51700000000000002</v>
      </c>
      <c r="CD4">
        <v>0.61990000000000001</v>
      </c>
      <c r="CE4">
        <v>0.14330000000000001</v>
      </c>
      <c r="CF4">
        <v>0.29099999999999998</v>
      </c>
      <c r="CG4">
        <v>0.63670000000000004</v>
      </c>
      <c r="CH4">
        <v>1.6910000000000001</v>
      </c>
      <c r="CI4">
        <v>0.27760000000000001</v>
      </c>
      <c r="CJ4">
        <v>0.83150000000000002</v>
      </c>
      <c r="CK4">
        <v>0.67869999999999997</v>
      </c>
      <c r="CL4">
        <v>1.5103</v>
      </c>
      <c r="CM4">
        <v>0.78149999999999997</v>
      </c>
      <c r="CN4">
        <v>0.72009999999999996</v>
      </c>
      <c r="CO4">
        <v>0.69899999999999995</v>
      </c>
      <c r="CP4">
        <v>0.80400000000000005</v>
      </c>
      <c r="CQ4">
        <v>0.62739999999999996</v>
      </c>
      <c r="CR4">
        <v>0.80400000000000005</v>
      </c>
      <c r="CS4">
        <v>3.6543999999999999</v>
      </c>
      <c r="CT4">
        <v>0.97850000000000004</v>
      </c>
      <c r="CU4">
        <v>8.8589000000000002</v>
      </c>
      <c r="CV4">
        <v>0.76349999999999996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364</v>
      </c>
      <c r="DR4">
        <v>171</v>
      </c>
      <c r="DS4">
        <v>12.6999999999999</v>
      </c>
      <c r="DT4">
        <v>6.1</v>
      </c>
      <c r="DU4">
        <v>1757</v>
      </c>
      <c r="DV4">
        <v>2.4106060288256001E-2</v>
      </c>
      <c r="DW4">
        <v>1.236404796E-6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36081099701</v>
      </c>
      <c r="H5" t="s">
        <v>1806</v>
      </c>
      <c r="I5">
        <v>0.3779421</v>
      </c>
      <c r="J5">
        <v>2686</v>
      </c>
      <c r="K5">
        <v>316</v>
      </c>
      <c r="L5">
        <v>1299</v>
      </c>
      <c r="M5">
        <v>24</v>
      </c>
      <c r="N5">
        <v>1200</v>
      </c>
      <c r="O5">
        <v>71</v>
      </c>
      <c r="P5">
        <v>141</v>
      </c>
      <c r="Q5">
        <v>84</v>
      </c>
      <c r="R5">
        <v>139</v>
      </c>
      <c r="S5">
        <v>71</v>
      </c>
      <c r="T5">
        <v>41340</v>
      </c>
      <c r="U5">
        <v>4825</v>
      </c>
      <c r="V5">
        <v>162</v>
      </c>
      <c r="W5">
        <v>77</v>
      </c>
      <c r="X5">
        <v>594</v>
      </c>
      <c r="Y5">
        <v>118</v>
      </c>
      <c r="Z5">
        <v>416</v>
      </c>
      <c r="AA5">
        <v>150</v>
      </c>
      <c r="AB5">
        <v>278</v>
      </c>
      <c r="AC5">
        <v>104</v>
      </c>
      <c r="AD5">
        <v>8</v>
      </c>
      <c r="AE5">
        <v>17.8</v>
      </c>
      <c r="AF5">
        <v>891</v>
      </c>
      <c r="AG5">
        <v>462.69999999999902</v>
      </c>
      <c r="AH5">
        <v>253</v>
      </c>
      <c r="AI5">
        <v>142.4</v>
      </c>
      <c r="AJ5">
        <v>144</v>
      </c>
      <c r="AK5">
        <v>65.900000000000006</v>
      </c>
      <c r="AL5">
        <v>0</v>
      </c>
      <c r="AM5">
        <v>11</v>
      </c>
      <c r="AN5">
        <v>8</v>
      </c>
      <c r="AO5">
        <v>16.3</v>
      </c>
      <c r="AP5">
        <v>173</v>
      </c>
      <c r="AQ5">
        <v>72</v>
      </c>
      <c r="AR5">
        <v>0</v>
      </c>
      <c r="AS5">
        <v>11</v>
      </c>
      <c r="AT5">
        <v>5.2</v>
      </c>
      <c r="AU5">
        <v>3.2</v>
      </c>
      <c r="AV5">
        <v>9.6999999999999904</v>
      </c>
      <c r="AW5">
        <v>4.7</v>
      </c>
      <c r="AX5">
        <v>41340</v>
      </c>
      <c r="AY5">
        <v>4825</v>
      </c>
      <c r="AZ5">
        <v>7.6</v>
      </c>
      <c r="BA5">
        <v>3.7</v>
      </c>
      <c r="BB5">
        <v>22.1</v>
      </c>
      <c r="BC5">
        <v>4.5</v>
      </c>
      <c r="BD5">
        <v>15.5</v>
      </c>
      <c r="BE5">
        <v>5.3</v>
      </c>
      <c r="BF5">
        <v>10.3</v>
      </c>
      <c r="BG5">
        <v>3.9</v>
      </c>
      <c r="BH5">
        <v>0.7</v>
      </c>
      <c r="BI5">
        <v>1.5</v>
      </c>
      <c r="BJ5">
        <v>33.200000000000003</v>
      </c>
      <c r="BK5">
        <v>16.8</v>
      </c>
      <c r="BL5">
        <v>10</v>
      </c>
      <c r="BM5">
        <v>5.5</v>
      </c>
      <c r="BN5">
        <v>11.1</v>
      </c>
      <c r="BO5">
        <v>5.0999999999999996</v>
      </c>
      <c r="BP5">
        <v>0</v>
      </c>
      <c r="BQ5">
        <v>2.2999999999999998</v>
      </c>
      <c r="BR5">
        <v>0.7</v>
      </c>
      <c r="BS5">
        <v>1.4</v>
      </c>
      <c r="BT5">
        <v>14.4</v>
      </c>
      <c r="BU5">
        <v>6</v>
      </c>
      <c r="BV5">
        <v>0</v>
      </c>
      <c r="BW5">
        <v>0.4</v>
      </c>
      <c r="BX5">
        <v>0.1948</v>
      </c>
      <c r="BY5">
        <v>0.72860000000000003</v>
      </c>
      <c r="BZ5">
        <v>0.1971</v>
      </c>
      <c r="CA5">
        <v>0.30759999999999998</v>
      </c>
      <c r="CB5">
        <v>1.4280999999999999</v>
      </c>
      <c r="CC5">
        <v>0.3306</v>
      </c>
      <c r="CD5">
        <v>0.89990000000000003</v>
      </c>
      <c r="CE5">
        <v>0.1542</v>
      </c>
      <c r="CF5">
        <v>0.46560000000000001</v>
      </c>
      <c r="CG5">
        <v>3.15E-2</v>
      </c>
      <c r="CH5">
        <v>1.5511999999999999</v>
      </c>
      <c r="CI5">
        <v>0.20380000000000001</v>
      </c>
      <c r="CJ5">
        <v>0.50349999999999995</v>
      </c>
      <c r="CK5">
        <v>0.75719999999999998</v>
      </c>
      <c r="CL5">
        <v>1.2606999999999999</v>
      </c>
      <c r="CM5">
        <v>0.62250000000000005</v>
      </c>
      <c r="CN5">
        <v>0.5665</v>
      </c>
      <c r="CO5">
        <v>0</v>
      </c>
      <c r="CP5">
        <v>0.2356</v>
      </c>
      <c r="CQ5">
        <v>0.4763</v>
      </c>
      <c r="CR5">
        <v>0</v>
      </c>
      <c r="CS5">
        <v>1.2784</v>
      </c>
      <c r="CT5">
        <v>0.13370000000000001</v>
      </c>
      <c r="CU5">
        <v>5.5185000000000004</v>
      </c>
      <c r="CV5">
        <v>0.24299999999999999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237</v>
      </c>
      <c r="DR5">
        <v>128</v>
      </c>
      <c r="DS5">
        <v>8.8000000000000007</v>
      </c>
      <c r="DT5">
        <v>5</v>
      </c>
      <c r="DU5">
        <v>1334</v>
      </c>
      <c r="DV5">
        <v>6.080388599437E-3</v>
      </c>
      <c r="DW5">
        <v>1.8269777300000001E-7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36081099703</v>
      </c>
      <c r="H6" t="s">
        <v>1805</v>
      </c>
      <c r="I6">
        <v>0.22262870000000001</v>
      </c>
      <c r="J6">
        <v>3830</v>
      </c>
      <c r="K6">
        <v>400</v>
      </c>
      <c r="L6">
        <v>2043</v>
      </c>
      <c r="M6">
        <v>31</v>
      </c>
      <c r="N6">
        <v>1769</v>
      </c>
      <c r="O6">
        <v>113</v>
      </c>
      <c r="P6">
        <v>149</v>
      </c>
      <c r="Q6">
        <v>86</v>
      </c>
      <c r="R6">
        <v>87</v>
      </c>
      <c r="S6">
        <v>58</v>
      </c>
      <c r="T6">
        <v>56581</v>
      </c>
      <c r="U6">
        <v>7936</v>
      </c>
      <c r="V6">
        <v>173</v>
      </c>
      <c r="W6">
        <v>88</v>
      </c>
      <c r="X6">
        <v>982</v>
      </c>
      <c r="Y6">
        <v>176</v>
      </c>
      <c r="Z6">
        <v>399</v>
      </c>
      <c r="AA6">
        <v>152</v>
      </c>
      <c r="AB6">
        <v>368</v>
      </c>
      <c r="AC6">
        <v>125</v>
      </c>
      <c r="AD6">
        <v>41</v>
      </c>
      <c r="AE6">
        <v>31.1</v>
      </c>
      <c r="AF6">
        <v>1461</v>
      </c>
      <c r="AG6">
        <v>515.39999999999895</v>
      </c>
      <c r="AH6">
        <v>394</v>
      </c>
      <c r="AI6">
        <v>201.4</v>
      </c>
      <c r="AJ6">
        <v>1102</v>
      </c>
      <c r="AK6">
        <v>134.4</v>
      </c>
      <c r="AL6">
        <v>8</v>
      </c>
      <c r="AM6">
        <v>16</v>
      </c>
      <c r="AN6">
        <v>0</v>
      </c>
      <c r="AO6">
        <v>15.6</v>
      </c>
      <c r="AP6">
        <v>166</v>
      </c>
      <c r="AQ6">
        <v>69</v>
      </c>
      <c r="AR6">
        <v>0</v>
      </c>
      <c r="AS6">
        <v>11</v>
      </c>
      <c r="AT6">
        <v>3.9</v>
      </c>
      <c r="AU6">
        <v>2.4</v>
      </c>
      <c r="AV6">
        <v>4.4000000000000004</v>
      </c>
      <c r="AW6">
        <v>2.8</v>
      </c>
      <c r="AX6">
        <v>56581</v>
      </c>
      <c r="AY6">
        <v>7936</v>
      </c>
      <c r="AZ6">
        <v>5.5</v>
      </c>
      <c r="BA6">
        <v>2.9</v>
      </c>
      <c r="BB6">
        <v>25.6</v>
      </c>
      <c r="BC6">
        <v>6.1</v>
      </c>
      <c r="BD6">
        <v>10.4</v>
      </c>
      <c r="BE6">
        <v>3.8</v>
      </c>
      <c r="BF6">
        <v>9.6</v>
      </c>
      <c r="BG6">
        <v>3.4</v>
      </c>
      <c r="BH6">
        <v>2.2999999999999998</v>
      </c>
      <c r="BI6">
        <v>1.7</v>
      </c>
      <c r="BJ6">
        <v>38.1</v>
      </c>
      <c r="BK6">
        <v>12.9</v>
      </c>
      <c r="BL6">
        <v>10.6</v>
      </c>
      <c r="BM6">
        <v>5.3</v>
      </c>
      <c r="BN6">
        <v>53.899999999999899</v>
      </c>
      <c r="BO6">
        <v>6.5</v>
      </c>
      <c r="BP6">
        <v>0.4</v>
      </c>
      <c r="BQ6">
        <v>0.8</v>
      </c>
      <c r="BR6">
        <v>0</v>
      </c>
      <c r="BS6">
        <v>0.9</v>
      </c>
      <c r="BT6">
        <v>9.4</v>
      </c>
      <c r="BU6">
        <v>3.8</v>
      </c>
      <c r="BV6">
        <v>0</v>
      </c>
      <c r="BW6">
        <v>0.3</v>
      </c>
      <c r="BX6">
        <v>0.1236</v>
      </c>
      <c r="BY6">
        <v>0.2084</v>
      </c>
      <c r="BZ6">
        <v>8.2699999999999996E-2</v>
      </c>
      <c r="CA6">
        <v>0.1978</v>
      </c>
      <c r="CB6">
        <v>0.61250000000000004</v>
      </c>
      <c r="CC6">
        <v>8.4500000000000006E-2</v>
      </c>
      <c r="CD6">
        <v>0.95430000000000004</v>
      </c>
      <c r="CE6">
        <v>5.21E-2</v>
      </c>
      <c r="CF6">
        <v>0.39379999999999998</v>
      </c>
      <c r="CG6">
        <v>0.1061</v>
      </c>
      <c r="CH6">
        <v>1.5062</v>
      </c>
      <c r="CI6">
        <v>0.18360000000000001</v>
      </c>
      <c r="CJ6">
        <v>0.54179999999999995</v>
      </c>
      <c r="CK6">
        <v>0.77139999999999997</v>
      </c>
      <c r="CL6">
        <v>1.3131999999999999</v>
      </c>
      <c r="CM6">
        <v>0.65200000000000002</v>
      </c>
      <c r="CN6">
        <v>0.81530000000000002</v>
      </c>
      <c r="CO6">
        <v>0.68510000000000004</v>
      </c>
      <c r="CP6">
        <v>0</v>
      </c>
      <c r="CQ6">
        <v>0.38179999999999997</v>
      </c>
      <c r="CR6">
        <v>0</v>
      </c>
      <c r="CS6">
        <v>1.8822000000000001</v>
      </c>
      <c r="CT6">
        <v>0.3468</v>
      </c>
      <c r="CU6">
        <v>5.3140999999999998</v>
      </c>
      <c r="CV6">
        <v>0.21390000000000001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73</v>
      </c>
      <c r="DR6">
        <v>55</v>
      </c>
      <c r="DS6">
        <v>1.9</v>
      </c>
      <c r="DT6">
        <v>1.5</v>
      </c>
      <c r="DU6">
        <v>1986</v>
      </c>
      <c r="DV6">
        <v>2.2080978469736001E-2</v>
      </c>
      <c r="DW6">
        <v>1.9938122983999999E-5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36081099704</v>
      </c>
      <c r="H7" t="s">
        <v>1804</v>
      </c>
      <c r="I7">
        <v>0.26097209999999998</v>
      </c>
      <c r="J7">
        <v>6948</v>
      </c>
      <c r="K7">
        <v>701</v>
      </c>
      <c r="L7">
        <v>3902</v>
      </c>
      <c r="M7">
        <v>104</v>
      </c>
      <c r="N7">
        <v>3489</v>
      </c>
      <c r="O7">
        <v>193</v>
      </c>
      <c r="P7">
        <v>673</v>
      </c>
      <c r="Q7">
        <v>395</v>
      </c>
      <c r="R7">
        <v>140</v>
      </c>
      <c r="S7">
        <v>117</v>
      </c>
      <c r="T7">
        <v>41688</v>
      </c>
      <c r="U7">
        <v>4554</v>
      </c>
      <c r="V7">
        <v>339</v>
      </c>
      <c r="W7">
        <v>166</v>
      </c>
      <c r="X7">
        <v>2206</v>
      </c>
      <c r="Y7">
        <v>328</v>
      </c>
      <c r="Z7">
        <v>988</v>
      </c>
      <c r="AA7">
        <v>300</v>
      </c>
      <c r="AB7">
        <v>1347</v>
      </c>
      <c r="AC7">
        <v>239</v>
      </c>
      <c r="AD7">
        <v>137</v>
      </c>
      <c r="AE7">
        <v>104.7</v>
      </c>
      <c r="AF7">
        <v>2845</v>
      </c>
      <c r="AG7">
        <v>876.39999999999895</v>
      </c>
      <c r="AH7">
        <v>688</v>
      </c>
      <c r="AI7">
        <v>383.6</v>
      </c>
      <c r="AJ7">
        <v>2823</v>
      </c>
      <c r="AK7">
        <v>170.599999999999</v>
      </c>
      <c r="AL7">
        <v>0</v>
      </c>
      <c r="AM7">
        <v>16</v>
      </c>
      <c r="AN7">
        <v>148</v>
      </c>
      <c r="AO7">
        <v>104</v>
      </c>
      <c r="AP7">
        <v>655</v>
      </c>
      <c r="AQ7">
        <v>162</v>
      </c>
      <c r="AR7">
        <v>0</v>
      </c>
      <c r="AS7">
        <v>16</v>
      </c>
      <c r="AT7">
        <v>9.6999999999999904</v>
      </c>
      <c r="AU7">
        <v>5.5</v>
      </c>
      <c r="AV7">
        <v>4.0999999999999996</v>
      </c>
      <c r="AW7">
        <v>3.3</v>
      </c>
      <c r="AX7">
        <v>41688</v>
      </c>
      <c r="AY7">
        <v>4554</v>
      </c>
      <c r="AZ7">
        <v>6.1</v>
      </c>
      <c r="BA7">
        <v>2.8</v>
      </c>
      <c r="BB7">
        <v>31.8</v>
      </c>
      <c r="BC7">
        <v>5.3</v>
      </c>
      <c r="BD7">
        <v>14.1999999999999</v>
      </c>
      <c r="BE7">
        <v>4.0999999999999996</v>
      </c>
      <c r="BF7">
        <v>19.399999999999899</v>
      </c>
      <c r="BG7">
        <v>3.8</v>
      </c>
      <c r="BH7">
        <v>3.9</v>
      </c>
      <c r="BI7">
        <v>3</v>
      </c>
      <c r="BJ7">
        <v>40.899999999999899</v>
      </c>
      <c r="BK7">
        <v>11.9</v>
      </c>
      <c r="BL7">
        <v>10.3</v>
      </c>
      <c r="BM7">
        <v>5.7</v>
      </c>
      <c r="BN7">
        <v>72.299999999999898</v>
      </c>
      <c r="BO7">
        <v>3.9</v>
      </c>
      <c r="BP7">
        <v>0</v>
      </c>
      <c r="BQ7">
        <v>0.8</v>
      </c>
      <c r="BR7">
        <v>4.2</v>
      </c>
      <c r="BS7">
        <v>3</v>
      </c>
      <c r="BT7">
        <v>18.8</v>
      </c>
      <c r="BU7">
        <v>4.5999999999999996</v>
      </c>
      <c r="BV7">
        <v>0</v>
      </c>
      <c r="BW7">
        <v>0.2</v>
      </c>
      <c r="BX7">
        <v>0.40679999999999999</v>
      </c>
      <c r="BY7">
        <v>0.1789</v>
      </c>
      <c r="BZ7">
        <v>0.19170000000000001</v>
      </c>
      <c r="CA7">
        <v>0.22969999999999999</v>
      </c>
      <c r="CB7">
        <v>1.0071000000000001</v>
      </c>
      <c r="CC7">
        <v>0.2</v>
      </c>
      <c r="CD7">
        <v>0.98599999999999999</v>
      </c>
      <c r="CE7">
        <v>0.1186</v>
      </c>
      <c r="CF7">
        <v>0.92969999999999997</v>
      </c>
      <c r="CG7">
        <v>0.22059999999999999</v>
      </c>
      <c r="CH7">
        <v>2.2547999999999999</v>
      </c>
      <c r="CI7">
        <v>0.65659999999999996</v>
      </c>
      <c r="CJ7">
        <v>0.56120000000000003</v>
      </c>
      <c r="CK7">
        <v>0.76570000000000005</v>
      </c>
      <c r="CL7">
        <v>1.3268</v>
      </c>
      <c r="CM7">
        <v>0.66039999999999999</v>
      </c>
      <c r="CN7">
        <v>0.87050000000000005</v>
      </c>
      <c r="CO7">
        <v>0</v>
      </c>
      <c r="CP7">
        <v>0.60299999999999998</v>
      </c>
      <c r="CQ7">
        <v>0.5363</v>
      </c>
      <c r="CR7">
        <v>0</v>
      </c>
      <c r="CS7">
        <v>2.0097</v>
      </c>
      <c r="CT7">
        <v>0.4002</v>
      </c>
      <c r="CU7">
        <v>6.5984999999999996</v>
      </c>
      <c r="CV7">
        <v>0.4289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306</v>
      </c>
      <c r="DR7">
        <v>209</v>
      </c>
      <c r="DS7">
        <v>4.4000000000000004</v>
      </c>
      <c r="DT7">
        <v>2.9</v>
      </c>
      <c r="DU7">
        <v>5056</v>
      </c>
      <c r="DV7">
        <v>7.5319324520470004E-3</v>
      </c>
      <c r="DW7">
        <v>8.2434466999999996E-8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36081108500</v>
      </c>
      <c r="H8" t="s">
        <v>1796</v>
      </c>
      <c r="I8">
        <v>0.17174400000000001</v>
      </c>
      <c r="J8">
        <v>2456</v>
      </c>
      <c r="K8">
        <v>277</v>
      </c>
      <c r="L8">
        <v>1007</v>
      </c>
      <c r="M8">
        <v>36</v>
      </c>
      <c r="N8">
        <v>914</v>
      </c>
      <c r="O8">
        <v>58</v>
      </c>
      <c r="P8">
        <v>303</v>
      </c>
      <c r="Q8">
        <v>170</v>
      </c>
      <c r="R8">
        <v>77</v>
      </c>
      <c r="S8">
        <v>46</v>
      </c>
      <c r="T8">
        <v>34728</v>
      </c>
      <c r="U8">
        <v>4961</v>
      </c>
      <c r="V8">
        <v>252</v>
      </c>
      <c r="W8">
        <v>86</v>
      </c>
      <c r="X8">
        <v>415</v>
      </c>
      <c r="Y8">
        <v>82</v>
      </c>
      <c r="Z8">
        <v>521</v>
      </c>
      <c r="AA8">
        <v>154</v>
      </c>
      <c r="AB8">
        <v>316</v>
      </c>
      <c r="AC8">
        <v>85</v>
      </c>
      <c r="AD8">
        <v>38</v>
      </c>
      <c r="AE8">
        <v>37.899999999999899</v>
      </c>
      <c r="AF8">
        <v>1265</v>
      </c>
      <c r="AG8">
        <v>329.8</v>
      </c>
      <c r="AH8">
        <v>337</v>
      </c>
      <c r="AI8">
        <v>119.2</v>
      </c>
      <c r="AJ8">
        <v>39</v>
      </c>
      <c r="AK8">
        <v>29.1999999999999</v>
      </c>
      <c r="AL8">
        <v>0</v>
      </c>
      <c r="AM8">
        <v>11</v>
      </c>
      <c r="AN8">
        <v>19</v>
      </c>
      <c r="AO8">
        <v>17.5</v>
      </c>
      <c r="AP8">
        <v>129</v>
      </c>
      <c r="AQ8">
        <v>59</v>
      </c>
      <c r="AR8">
        <v>9</v>
      </c>
      <c r="AS8">
        <v>4</v>
      </c>
      <c r="AT8">
        <v>12.3</v>
      </c>
      <c r="AU8">
        <v>6.6</v>
      </c>
      <c r="AV8">
        <v>7.1</v>
      </c>
      <c r="AW8">
        <v>3.9</v>
      </c>
      <c r="AX8">
        <v>34728</v>
      </c>
      <c r="AY8">
        <v>4961</v>
      </c>
      <c r="AZ8">
        <v>13.9</v>
      </c>
      <c r="BA8">
        <v>4.3</v>
      </c>
      <c r="BB8">
        <v>16.899999999999899</v>
      </c>
      <c r="BC8">
        <v>3.6</v>
      </c>
      <c r="BD8">
        <v>21.1999999999999</v>
      </c>
      <c r="BE8">
        <v>5.8</v>
      </c>
      <c r="BF8">
        <v>13</v>
      </c>
      <c r="BG8">
        <v>3.4</v>
      </c>
      <c r="BH8">
        <v>4.2</v>
      </c>
      <c r="BI8">
        <v>4.0999999999999996</v>
      </c>
      <c r="BJ8">
        <v>51.5</v>
      </c>
      <c r="BK8">
        <v>12.1</v>
      </c>
      <c r="BL8">
        <v>14.3</v>
      </c>
      <c r="BM8">
        <v>4.8</v>
      </c>
      <c r="BN8">
        <v>3.9</v>
      </c>
      <c r="BO8">
        <v>2.9</v>
      </c>
      <c r="BP8">
        <v>0</v>
      </c>
      <c r="BQ8">
        <v>2.9</v>
      </c>
      <c r="BR8">
        <v>2.1</v>
      </c>
      <c r="BS8">
        <v>1.9</v>
      </c>
      <c r="BT8">
        <v>14.1</v>
      </c>
      <c r="BU8">
        <v>6.3</v>
      </c>
      <c r="BV8">
        <v>0.4</v>
      </c>
      <c r="BW8">
        <v>0.2</v>
      </c>
      <c r="BX8">
        <v>0.51280000000000003</v>
      </c>
      <c r="BY8">
        <v>0.51980000000000004</v>
      </c>
      <c r="BZ8">
        <v>0.32850000000000001</v>
      </c>
      <c r="CA8">
        <v>0.59330000000000005</v>
      </c>
      <c r="CB8">
        <v>1.9544999999999999</v>
      </c>
      <c r="CC8">
        <v>0.49959999999999999</v>
      </c>
      <c r="CD8">
        <v>0.66600000000000004</v>
      </c>
      <c r="CE8">
        <v>0.49340000000000001</v>
      </c>
      <c r="CF8">
        <v>0.67079999999999995</v>
      </c>
      <c r="CG8">
        <v>0.23949999999999999</v>
      </c>
      <c r="CH8">
        <v>2.0697000000000001</v>
      </c>
      <c r="CI8">
        <v>0.53769999999999996</v>
      </c>
      <c r="CJ8">
        <v>0.62270000000000003</v>
      </c>
      <c r="CK8">
        <v>0.83460000000000001</v>
      </c>
      <c r="CL8">
        <v>1.4574</v>
      </c>
      <c r="CM8">
        <v>0.74439999999999995</v>
      </c>
      <c r="CN8">
        <v>0.39190000000000003</v>
      </c>
      <c r="CO8">
        <v>0</v>
      </c>
      <c r="CP8">
        <v>0.42980000000000002</v>
      </c>
      <c r="CQ8">
        <v>0.47089999999999999</v>
      </c>
      <c r="CR8">
        <v>0.52969999999999995</v>
      </c>
      <c r="CS8">
        <v>1.8222</v>
      </c>
      <c r="CT8">
        <v>0.3236</v>
      </c>
      <c r="CU8">
        <v>7.3037999999999998</v>
      </c>
      <c r="CV8">
        <v>0.54249999999999998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324</v>
      </c>
      <c r="DR8">
        <v>165</v>
      </c>
      <c r="DS8">
        <v>13.3</v>
      </c>
      <c r="DT8">
        <v>6.4</v>
      </c>
      <c r="DU8">
        <v>1513</v>
      </c>
      <c r="DV8">
        <v>2.6974292577591E-2</v>
      </c>
      <c r="DW8">
        <v>4.0878344269000003E-5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36081109300</v>
      </c>
      <c r="H9" t="s">
        <v>1795</v>
      </c>
      <c r="I9">
        <v>0.41307120000000003</v>
      </c>
      <c r="J9">
        <v>3275</v>
      </c>
      <c r="K9">
        <v>342</v>
      </c>
      <c r="L9">
        <v>1107</v>
      </c>
      <c r="M9">
        <v>28</v>
      </c>
      <c r="N9">
        <v>1083</v>
      </c>
      <c r="O9">
        <v>51</v>
      </c>
      <c r="P9">
        <v>87</v>
      </c>
      <c r="Q9">
        <v>63</v>
      </c>
      <c r="R9">
        <v>147</v>
      </c>
      <c r="S9">
        <v>95</v>
      </c>
      <c r="T9">
        <v>38096</v>
      </c>
      <c r="U9">
        <v>4482</v>
      </c>
      <c r="V9">
        <v>183</v>
      </c>
      <c r="W9">
        <v>74</v>
      </c>
      <c r="X9">
        <v>757</v>
      </c>
      <c r="Y9">
        <v>167</v>
      </c>
      <c r="Z9">
        <v>696</v>
      </c>
      <c r="AA9">
        <v>207</v>
      </c>
      <c r="AB9">
        <v>344</v>
      </c>
      <c r="AC9">
        <v>127</v>
      </c>
      <c r="AD9">
        <v>64</v>
      </c>
      <c r="AE9">
        <v>40.5</v>
      </c>
      <c r="AF9">
        <v>1395</v>
      </c>
      <c r="AG9">
        <v>458.19999999999902</v>
      </c>
      <c r="AH9">
        <v>339</v>
      </c>
      <c r="AI9">
        <v>168.599999999999</v>
      </c>
      <c r="AJ9">
        <v>6</v>
      </c>
      <c r="AK9">
        <v>14.9</v>
      </c>
      <c r="AL9">
        <v>0</v>
      </c>
      <c r="AM9">
        <v>11</v>
      </c>
      <c r="AN9">
        <v>22</v>
      </c>
      <c r="AO9">
        <v>22</v>
      </c>
      <c r="AP9">
        <v>32</v>
      </c>
      <c r="AQ9">
        <v>26</v>
      </c>
      <c r="AR9">
        <v>12</v>
      </c>
      <c r="AS9">
        <v>17</v>
      </c>
      <c r="AT9">
        <v>2.7</v>
      </c>
      <c r="AU9">
        <v>2</v>
      </c>
      <c r="AV9">
        <v>8.6</v>
      </c>
      <c r="AW9">
        <v>5.3</v>
      </c>
      <c r="AX9">
        <v>38096</v>
      </c>
      <c r="AY9">
        <v>4482</v>
      </c>
      <c r="AZ9">
        <v>7.5</v>
      </c>
      <c r="BA9">
        <v>3</v>
      </c>
      <c r="BB9">
        <v>23.1</v>
      </c>
      <c r="BC9">
        <v>5</v>
      </c>
      <c r="BD9">
        <v>21.3</v>
      </c>
      <c r="BE9">
        <v>5.9</v>
      </c>
      <c r="BF9">
        <v>10.5</v>
      </c>
      <c r="BG9">
        <v>4</v>
      </c>
      <c r="BH9">
        <v>5.9</v>
      </c>
      <c r="BI9">
        <v>3.7</v>
      </c>
      <c r="BJ9">
        <v>42.6</v>
      </c>
      <c r="BK9">
        <v>13.3</v>
      </c>
      <c r="BL9">
        <v>10.6</v>
      </c>
      <c r="BM9">
        <v>5.2</v>
      </c>
      <c r="BN9">
        <v>0.5</v>
      </c>
      <c r="BO9">
        <v>1.3</v>
      </c>
      <c r="BP9">
        <v>0</v>
      </c>
      <c r="BQ9">
        <v>2.7</v>
      </c>
      <c r="BR9">
        <v>2</v>
      </c>
      <c r="BS9">
        <v>2</v>
      </c>
      <c r="BT9">
        <v>3</v>
      </c>
      <c r="BU9">
        <v>2.4</v>
      </c>
      <c r="BV9">
        <v>0.4</v>
      </c>
      <c r="BW9">
        <v>0.5</v>
      </c>
      <c r="BX9">
        <v>6.4000000000000001E-2</v>
      </c>
      <c r="BY9">
        <v>0.65639999999999998</v>
      </c>
      <c r="BZ9">
        <v>0.2505</v>
      </c>
      <c r="CA9">
        <v>0.3014</v>
      </c>
      <c r="CB9">
        <v>1.2724</v>
      </c>
      <c r="CC9">
        <v>0.28589999999999999</v>
      </c>
      <c r="CD9">
        <v>0.92110000000000003</v>
      </c>
      <c r="CE9">
        <v>0.49669999999999997</v>
      </c>
      <c r="CF9">
        <v>0.47899999999999998</v>
      </c>
      <c r="CG9">
        <v>0.37869999999999998</v>
      </c>
      <c r="CH9">
        <v>2.2755000000000001</v>
      </c>
      <c r="CI9">
        <v>0.66959999999999997</v>
      </c>
      <c r="CJ9">
        <v>0.57130000000000003</v>
      </c>
      <c r="CK9">
        <v>0.77200000000000002</v>
      </c>
      <c r="CL9">
        <v>1.3432999999999999</v>
      </c>
      <c r="CM9">
        <v>0.66930000000000001</v>
      </c>
      <c r="CN9">
        <v>0.18859999999999999</v>
      </c>
      <c r="CO9">
        <v>0</v>
      </c>
      <c r="CP9">
        <v>0.42480000000000001</v>
      </c>
      <c r="CQ9">
        <v>0.12230000000000001</v>
      </c>
      <c r="CR9">
        <v>0.5292</v>
      </c>
      <c r="CS9">
        <v>1.2649999999999999</v>
      </c>
      <c r="CT9">
        <v>0.12989999999999999</v>
      </c>
      <c r="CU9">
        <v>6.1562000000000001</v>
      </c>
      <c r="CV9">
        <v>0.35220000000000001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169</v>
      </c>
      <c r="DR9">
        <v>114</v>
      </c>
      <c r="DS9">
        <v>5.2</v>
      </c>
      <c r="DT9">
        <v>3.4</v>
      </c>
      <c r="DU9">
        <v>2340</v>
      </c>
      <c r="DV9">
        <v>5.9935351655004E-2</v>
      </c>
      <c r="DW9">
        <v>1.15029260189E-4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36081109700</v>
      </c>
      <c r="H10" t="s">
        <v>1969</v>
      </c>
      <c r="I10">
        <v>0.17187250000000001</v>
      </c>
      <c r="J10">
        <v>1627</v>
      </c>
      <c r="K10">
        <v>211</v>
      </c>
      <c r="L10">
        <v>693</v>
      </c>
      <c r="M10">
        <v>16</v>
      </c>
      <c r="N10">
        <v>627</v>
      </c>
      <c r="O10">
        <v>50</v>
      </c>
      <c r="P10">
        <v>57</v>
      </c>
      <c r="Q10">
        <v>54</v>
      </c>
      <c r="R10">
        <v>15</v>
      </c>
      <c r="S10">
        <v>22</v>
      </c>
      <c r="T10">
        <v>44087</v>
      </c>
      <c r="U10">
        <v>5210</v>
      </c>
      <c r="V10">
        <v>64</v>
      </c>
      <c r="W10">
        <v>34</v>
      </c>
      <c r="X10">
        <v>256</v>
      </c>
      <c r="Y10">
        <v>55</v>
      </c>
      <c r="Z10">
        <v>303</v>
      </c>
      <c r="AA10">
        <v>119</v>
      </c>
      <c r="AB10">
        <v>200</v>
      </c>
      <c r="AC10">
        <v>67</v>
      </c>
      <c r="AD10">
        <v>0</v>
      </c>
      <c r="AE10">
        <v>15.6</v>
      </c>
      <c r="AF10">
        <v>534</v>
      </c>
      <c r="AG10">
        <v>285.3</v>
      </c>
      <c r="AH10">
        <v>97</v>
      </c>
      <c r="AI10">
        <v>58.5</v>
      </c>
      <c r="AJ10">
        <v>9</v>
      </c>
      <c r="AK10">
        <v>11.3</v>
      </c>
      <c r="AL10">
        <v>0</v>
      </c>
      <c r="AM10">
        <v>11</v>
      </c>
      <c r="AN10">
        <v>22</v>
      </c>
      <c r="AO10">
        <v>16.600000000000001</v>
      </c>
      <c r="AP10">
        <v>19</v>
      </c>
      <c r="AQ10">
        <v>15</v>
      </c>
      <c r="AR10">
        <v>18</v>
      </c>
      <c r="AS10">
        <v>12</v>
      </c>
      <c r="AT10">
        <v>3.5</v>
      </c>
      <c r="AU10">
        <v>3.4</v>
      </c>
      <c r="AV10">
        <v>1.7</v>
      </c>
      <c r="AW10">
        <v>2.4</v>
      </c>
      <c r="AX10">
        <v>44087</v>
      </c>
      <c r="AY10">
        <v>5210</v>
      </c>
      <c r="AZ10">
        <v>5.3</v>
      </c>
      <c r="BA10">
        <v>2.8</v>
      </c>
      <c r="BB10">
        <v>15.6999999999999</v>
      </c>
      <c r="BC10">
        <v>3.7</v>
      </c>
      <c r="BD10">
        <v>18.600000000000001</v>
      </c>
      <c r="BE10">
        <v>6.9</v>
      </c>
      <c r="BF10">
        <v>12.4</v>
      </c>
      <c r="BG10">
        <v>4</v>
      </c>
      <c r="BH10">
        <v>0</v>
      </c>
      <c r="BI10">
        <v>2.5</v>
      </c>
      <c r="BJ10">
        <v>32.799999999999898</v>
      </c>
      <c r="BK10">
        <v>17</v>
      </c>
      <c r="BL10">
        <v>6.3</v>
      </c>
      <c r="BM10">
        <v>3.7</v>
      </c>
      <c r="BN10">
        <v>1.3</v>
      </c>
      <c r="BO10">
        <v>1.6</v>
      </c>
      <c r="BP10">
        <v>0</v>
      </c>
      <c r="BQ10">
        <v>4.2</v>
      </c>
      <c r="BR10">
        <v>3.5</v>
      </c>
      <c r="BS10">
        <v>2.6</v>
      </c>
      <c r="BT10">
        <v>3</v>
      </c>
      <c r="BU10">
        <v>2.4</v>
      </c>
      <c r="BV10">
        <v>1.1000000000000001</v>
      </c>
      <c r="BW10">
        <v>0.7</v>
      </c>
      <c r="BX10">
        <v>0.1008</v>
      </c>
      <c r="BY10">
        <v>2.1499999999999998E-2</v>
      </c>
      <c r="BZ10">
        <v>0.15909999999999999</v>
      </c>
      <c r="CA10">
        <v>0.18579999999999999</v>
      </c>
      <c r="CB10">
        <v>0.4672</v>
      </c>
      <c r="CC10">
        <v>4.9700000000000001E-2</v>
      </c>
      <c r="CD10">
        <v>0.57989999999999997</v>
      </c>
      <c r="CE10">
        <v>0.2994</v>
      </c>
      <c r="CF10">
        <v>0.63119999999999998</v>
      </c>
      <c r="CG10">
        <v>0</v>
      </c>
      <c r="CH10">
        <v>1.5105</v>
      </c>
      <c r="CI10">
        <v>0.18540000000000001</v>
      </c>
      <c r="CJ10">
        <v>0.49940000000000001</v>
      </c>
      <c r="CK10">
        <v>0.67149999999999999</v>
      </c>
      <c r="CL10">
        <v>1.1709000000000001</v>
      </c>
      <c r="CM10">
        <v>0.57520000000000004</v>
      </c>
      <c r="CN10">
        <v>0.27039999999999997</v>
      </c>
      <c r="CO10">
        <v>0</v>
      </c>
      <c r="CP10">
        <v>0.55620000000000003</v>
      </c>
      <c r="CQ10">
        <v>0.12230000000000001</v>
      </c>
      <c r="CR10">
        <v>0.71479999999999999</v>
      </c>
      <c r="CS10">
        <v>1.6637</v>
      </c>
      <c r="CT10">
        <v>0.25779999999999997</v>
      </c>
      <c r="CU10">
        <v>4.8122999999999996</v>
      </c>
      <c r="CV10">
        <v>0.14080000000000001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97</v>
      </c>
      <c r="DR10">
        <v>61</v>
      </c>
      <c r="DS10">
        <v>6</v>
      </c>
      <c r="DT10">
        <v>3.7</v>
      </c>
      <c r="DU10">
        <v>4240</v>
      </c>
      <c r="DV10">
        <v>3.6575668688543998E-2</v>
      </c>
      <c r="DW10">
        <v>4.6176369552999997E-5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36081109900</v>
      </c>
      <c r="H11" t="s">
        <v>1968</v>
      </c>
      <c r="I11">
        <v>0.14621719999999999</v>
      </c>
      <c r="J11">
        <v>3670</v>
      </c>
      <c r="K11">
        <v>590</v>
      </c>
      <c r="L11">
        <v>1195</v>
      </c>
      <c r="M11">
        <v>46</v>
      </c>
      <c r="N11">
        <v>1158</v>
      </c>
      <c r="O11">
        <v>67</v>
      </c>
      <c r="P11">
        <v>238</v>
      </c>
      <c r="Q11">
        <v>138</v>
      </c>
      <c r="R11">
        <v>73</v>
      </c>
      <c r="S11">
        <v>46</v>
      </c>
      <c r="T11">
        <v>28692</v>
      </c>
      <c r="U11">
        <v>3485</v>
      </c>
      <c r="V11">
        <v>282</v>
      </c>
      <c r="W11">
        <v>118</v>
      </c>
      <c r="X11">
        <v>568</v>
      </c>
      <c r="Y11">
        <v>156</v>
      </c>
      <c r="Z11">
        <v>706</v>
      </c>
      <c r="AA11">
        <v>242</v>
      </c>
      <c r="AB11">
        <v>285</v>
      </c>
      <c r="AC11">
        <v>104</v>
      </c>
      <c r="AD11">
        <v>27</v>
      </c>
      <c r="AE11">
        <v>28.1999999999999</v>
      </c>
      <c r="AF11">
        <v>2209</v>
      </c>
      <c r="AG11">
        <v>647.6</v>
      </c>
      <c r="AH11">
        <v>412</v>
      </c>
      <c r="AI11">
        <v>122.2</v>
      </c>
      <c r="AJ11">
        <v>118</v>
      </c>
      <c r="AK11">
        <v>56</v>
      </c>
      <c r="AL11">
        <v>0</v>
      </c>
      <c r="AM11">
        <v>11</v>
      </c>
      <c r="AN11">
        <v>92</v>
      </c>
      <c r="AO11">
        <v>77.900000000000006</v>
      </c>
      <c r="AP11">
        <v>139</v>
      </c>
      <c r="AQ11">
        <v>79</v>
      </c>
      <c r="AR11">
        <v>9</v>
      </c>
      <c r="AS11">
        <v>19</v>
      </c>
      <c r="AT11">
        <v>6.5</v>
      </c>
      <c r="AU11">
        <v>3.8</v>
      </c>
      <c r="AV11">
        <v>3.9</v>
      </c>
      <c r="AW11">
        <v>2.4</v>
      </c>
      <c r="AX11">
        <v>28692</v>
      </c>
      <c r="AY11">
        <v>3485</v>
      </c>
      <c r="AZ11">
        <v>11.1</v>
      </c>
      <c r="BA11">
        <v>4.5999999999999996</v>
      </c>
      <c r="BB11">
        <v>15.5</v>
      </c>
      <c r="BC11">
        <v>5</v>
      </c>
      <c r="BD11">
        <v>19.1999999999999</v>
      </c>
      <c r="BE11">
        <v>5.8</v>
      </c>
      <c r="BF11">
        <v>7.8</v>
      </c>
      <c r="BG11">
        <v>3.2</v>
      </c>
      <c r="BH11">
        <v>2.2999999999999998</v>
      </c>
      <c r="BI11">
        <v>2.4</v>
      </c>
      <c r="BJ11">
        <v>60.2</v>
      </c>
      <c r="BK11">
        <v>14.8</v>
      </c>
      <c r="BL11">
        <v>11.6999999999999</v>
      </c>
      <c r="BM11">
        <v>2.9</v>
      </c>
      <c r="BN11">
        <v>9.9</v>
      </c>
      <c r="BO11">
        <v>4.7</v>
      </c>
      <c r="BP11">
        <v>0</v>
      </c>
      <c r="BQ11">
        <v>2.5</v>
      </c>
      <c r="BR11">
        <v>7.9</v>
      </c>
      <c r="BS11">
        <v>6.7</v>
      </c>
      <c r="BT11">
        <v>12</v>
      </c>
      <c r="BU11">
        <v>6.7</v>
      </c>
      <c r="BV11">
        <v>0.2</v>
      </c>
      <c r="BW11">
        <v>0.5</v>
      </c>
      <c r="BX11">
        <v>0.25790000000000002</v>
      </c>
      <c r="BY11">
        <v>0.15890000000000001</v>
      </c>
      <c r="BZ11">
        <v>0.49980000000000002</v>
      </c>
      <c r="CA11">
        <v>0.4819</v>
      </c>
      <c r="CB11">
        <v>1.3984000000000001</v>
      </c>
      <c r="CC11">
        <v>0.32190000000000002</v>
      </c>
      <c r="CD11">
        <v>0.5665</v>
      </c>
      <c r="CE11">
        <v>0.34</v>
      </c>
      <c r="CF11">
        <v>0.21560000000000001</v>
      </c>
      <c r="CG11">
        <v>0.10730000000000001</v>
      </c>
      <c r="CH11">
        <v>1.2294</v>
      </c>
      <c r="CI11">
        <v>0.1011</v>
      </c>
      <c r="CJ11">
        <v>0.66210000000000002</v>
      </c>
      <c r="CK11">
        <v>0.79020000000000001</v>
      </c>
      <c r="CL11">
        <v>1.4521999999999999</v>
      </c>
      <c r="CM11">
        <v>0.74029999999999996</v>
      </c>
      <c r="CN11">
        <v>0.54630000000000001</v>
      </c>
      <c r="CO11">
        <v>0</v>
      </c>
      <c r="CP11">
        <v>0.75409999999999999</v>
      </c>
      <c r="CQ11">
        <v>0.43640000000000001</v>
      </c>
      <c r="CR11">
        <v>0.44829999999999998</v>
      </c>
      <c r="CS11">
        <v>2.1850999999999998</v>
      </c>
      <c r="CT11">
        <v>0.47220000000000001</v>
      </c>
      <c r="CU11">
        <v>6.2651000000000003</v>
      </c>
      <c r="CV11">
        <v>0.37019999999999997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317</v>
      </c>
      <c r="DR11">
        <v>148</v>
      </c>
      <c r="DS11">
        <v>8.6</v>
      </c>
      <c r="DT11">
        <v>3.9</v>
      </c>
      <c r="DU11">
        <v>3280</v>
      </c>
      <c r="DV11">
        <v>2.6710229189348001E-2</v>
      </c>
      <c r="DW11">
        <v>4.0388560573E-5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36081111300</v>
      </c>
      <c r="H12" t="s">
        <v>1967</v>
      </c>
      <c r="I12">
        <v>0.28197220000000001</v>
      </c>
      <c r="J12">
        <v>2391</v>
      </c>
      <c r="K12">
        <v>346</v>
      </c>
      <c r="L12">
        <v>871</v>
      </c>
      <c r="M12">
        <v>46</v>
      </c>
      <c r="N12">
        <v>798</v>
      </c>
      <c r="O12">
        <v>55</v>
      </c>
      <c r="P12">
        <v>203</v>
      </c>
      <c r="Q12">
        <v>214</v>
      </c>
      <c r="R12">
        <v>144</v>
      </c>
      <c r="S12">
        <v>101</v>
      </c>
      <c r="T12">
        <v>36908</v>
      </c>
      <c r="U12">
        <v>6560</v>
      </c>
      <c r="V12">
        <v>213</v>
      </c>
      <c r="W12">
        <v>82</v>
      </c>
      <c r="X12">
        <v>402</v>
      </c>
      <c r="Y12">
        <v>97</v>
      </c>
      <c r="Z12">
        <v>549</v>
      </c>
      <c r="AA12">
        <v>168</v>
      </c>
      <c r="AB12">
        <v>231</v>
      </c>
      <c r="AC12">
        <v>82</v>
      </c>
      <c r="AD12">
        <v>10</v>
      </c>
      <c r="AE12">
        <v>16.3</v>
      </c>
      <c r="AF12">
        <v>1171</v>
      </c>
      <c r="AG12">
        <v>421.69999999999902</v>
      </c>
      <c r="AH12">
        <v>146</v>
      </c>
      <c r="AI12">
        <v>69</v>
      </c>
      <c r="AJ12">
        <v>13</v>
      </c>
      <c r="AK12">
        <v>12.8</v>
      </c>
      <c r="AL12">
        <v>0</v>
      </c>
      <c r="AM12">
        <v>11</v>
      </c>
      <c r="AN12">
        <v>0</v>
      </c>
      <c r="AO12">
        <v>15.6</v>
      </c>
      <c r="AP12">
        <v>55</v>
      </c>
      <c r="AQ12">
        <v>32</v>
      </c>
      <c r="AR12">
        <v>7</v>
      </c>
      <c r="AS12">
        <v>8</v>
      </c>
      <c r="AT12">
        <v>8.5</v>
      </c>
      <c r="AU12">
        <v>8.4</v>
      </c>
      <c r="AV12">
        <v>11.3</v>
      </c>
      <c r="AW12">
        <v>7.1</v>
      </c>
      <c r="AX12">
        <v>36908</v>
      </c>
      <c r="AY12">
        <v>6560</v>
      </c>
      <c r="AZ12">
        <v>13</v>
      </c>
      <c r="BA12">
        <v>4.7</v>
      </c>
      <c r="BB12">
        <v>16.8</v>
      </c>
      <c r="BC12">
        <v>4.5999999999999996</v>
      </c>
      <c r="BD12">
        <v>23</v>
      </c>
      <c r="BE12">
        <v>6.2</v>
      </c>
      <c r="BF12">
        <v>9.6999999999999904</v>
      </c>
      <c r="BG12">
        <v>3.8</v>
      </c>
      <c r="BH12">
        <v>1.3</v>
      </c>
      <c r="BI12">
        <v>2</v>
      </c>
      <c r="BJ12">
        <v>49</v>
      </c>
      <c r="BK12">
        <v>16.100000000000001</v>
      </c>
      <c r="BL12">
        <v>6.5</v>
      </c>
      <c r="BM12">
        <v>2.9</v>
      </c>
      <c r="BN12">
        <v>1.5</v>
      </c>
      <c r="BO12">
        <v>1.5</v>
      </c>
      <c r="BP12">
        <v>0</v>
      </c>
      <c r="BQ12">
        <v>3.4</v>
      </c>
      <c r="BR12">
        <v>0</v>
      </c>
      <c r="BS12">
        <v>1.9</v>
      </c>
      <c r="BT12">
        <v>6.9</v>
      </c>
      <c r="BU12">
        <v>3.9</v>
      </c>
      <c r="BV12">
        <v>0.3</v>
      </c>
      <c r="BW12">
        <v>0.3</v>
      </c>
      <c r="BX12">
        <v>0.35</v>
      </c>
      <c r="BY12">
        <v>0.81410000000000005</v>
      </c>
      <c r="BZ12">
        <v>0.2757</v>
      </c>
      <c r="CA12">
        <v>0.56120000000000003</v>
      </c>
      <c r="CB12">
        <v>2.0009999999999999</v>
      </c>
      <c r="CC12">
        <v>0.5161</v>
      </c>
      <c r="CD12">
        <v>0.65859999999999996</v>
      </c>
      <c r="CE12">
        <v>0.64090000000000003</v>
      </c>
      <c r="CF12">
        <v>0.4012</v>
      </c>
      <c r="CG12">
        <v>5.0700000000000002E-2</v>
      </c>
      <c r="CH12">
        <v>1.7513000000000001</v>
      </c>
      <c r="CI12">
        <v>0.31519999999999998</v>
      </c>
      <c r="CJ12">
        <v>0.61019999999999996</v>
      </c>
      <c r="CK12">
        <v>0.67769999999999997</v>
      </c>
      <c r="CL12">
        <v>1.2879</v>
      </c>
      <c r="CM12">
        <v>0.6361</v>
      </c>
      <c r="CN12">
        <v>0.28210000000000002</v>
      </c>
      <c r="CO12">
        <v>0</v>
      </c>
      <c r="CP12">
        <v>0</v>
      </c>
      <c r="CQ12">
        <v>0.31330000000000002</v>
      </c>
      <c r="CR12">
        <v>0.48270000000000002</v>
      </c>
      <c r="CS12">
        <v>1.0781000000000001</v>
      </c>
      <c r="CT12">
        <v>8.9399999999999993E-2</v>
      </c>
      <c r="CU12">
        <v>6.1181999999999999</v>
      </c>
      <c r="CV12">
        <v>0.34620000000000001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137</v>
      </c>
      <c r="DR12">
        <v>88</v>
      </c>
      <c r="DS12">
        <v>5.7</v>
      </c>
      <c r="DT12">
        <v>3.6</v>
      </c>
      <c r="DU12">
        <v>1542</v>
      </c>
      <c r="DV12">
        <v>4.3598325042993998E-2</v>
      </c>
      <c r="DW12">
        <v>7.8121622952999996E-5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36081112300</v>
      </c>
      <c r="H13" t="s">
        <v>1966</v>
      </c>
      <c r="I13">
        <v>0.1078279</v>
      </c>
      <c r="J13">
        <v>2007</v>
      </c>
      <c r="K13">
        <v>219</v>
      </c>
      <c r="L13">
        <v>836</v>
      </c>
      <c r="M13">
        <v>44</v>
      </c>
      <c r="N13">
        <v>758</v>
      </c>
      <c r="O13">
        <v>56</v>
      </c>
      <c r="P13">
        <v>110</v>
      </c>
      <c r="Q13">
        <v>70</v>
      </c>
      <c r="R13">
        <v>139</v>
      </c>
      <c r="S13">
        <v>60</v>
      </c>
      <c r="T13">
        <v>39380</v>
      </c>
      <c r="U13">
        <v>4669</v>
      </c>
      <c r="V13">
        <v>134</v>
      </c>
      <c r="W13">
        <v>53</v>
      </c>
      <c r="X13">
        <v>268</v>
      </c>
      <c r="Y13">
        <v>69</v>
      </c>
      <c r="Z13">
        <v>336</v>
      </c>
      <c r="AA13">
        <v>105</v>
      </c>
      <c r="AB13">
        <v>108</v>
      </c>
      <c r="AC13">
        <v>42</v>
      </c>
      <c r="AD13">
        <v>18</v>
      </c>
      <c r="AE13">
        <v>24.6</v>
      </c>
      <c r="AF13">
        <v>1290</v>
      </c>
      <c r="AG13">
        <v>280.3</v>
      </c>
      <c r="AH13">
        <v>262</v>
      </c>
      <c r="AI13">
        <v>96.299999999999898</v>
      </c>
      <c r="AJ13">
        <v>137</v>
      </c>
      <c r="AK13">
        <v>44.399999999999899</v>
      </c>
      <c r="AL13">
        <v>0</v>
      </c>
      <c r="AM13">
        <v>11</v>
      </c>
      <c r="AN13">
        <v>38</v>
      </c>
      <c r="AO13">
        <v>29.399999999999899</v>
      </c>
      <c r="AP13">
        <v>78</v>
      </c>
      <c r="AQ13">
        <v>34</v>
      </c>
      <c r="AR13">
        <v>12</v>
      </c>
      <c r="AS13">
        <v>5</v>
      </c>
      <c r="AT13">
        <v>5.5</v>
      </c>
      <c r="AU13">
        <v>3.6</v>
      </c>
      <c r="AV13">
        <v>11.3</v>
      </c>
      <c r="AW13">
        <v>4.0999999999999996</v>
      </c>
      <c r="AX13">
        <v>39380</v>
      </c>
      <c r="AY13">
        <v>4669</v>
      </c>
      <c r="AZ13">
        <v>8.5</v>
      </c>
      <c r="BA13">
        <v>3.3</v>
      </c>
      <c r="BB13">
        <v>13.4</v>
      </c>
      <c r="BC13">
        <v>3.4</v>
      </c>
      <c r="BD13">
        <v>16.6999999999999</v>
      </c>
      <c r="BE13">
        <v>4.9000000000000004</v>
      </c>
      <c r="BF13">
        <v>5.4</v>
      </c>
      <c r="BG13">
        <v>2.2000000000000002</v>
      </c>
      <c r="BH13">
        <v>2.4</v>
      </c>
      <c r="BI13">
        <v>3.2</v>
      </c>
      <c r="BJ13">
        <v>64.299999999999898</v>
      </c>
      <c r="BK13">
        <v>12.1</v>
      </c>
      <c r="BL13">
        <v>13.6999999999999</v>
      </c>
      <c r="BM13">
        <v>4.8</v>
      </c>
      <c r="BN13">
        <v>16.399999999999899</v>
      </c>
      <c r="BO13">
        <v>5.2</v>
      </c>
      <c r="BP13">
        <v>0</v>
      </c>
      <c r="BQ13">
        <v>3.5</v>
      </c>
      <c r="BR13">
        <v>5</v>
      </c>
      <c r="BS13">
        <v>3.9</v>
      </c>
      <c r="BT13">
        <v>10.3</v>
      </c>
      <c r="BU13">
        <v>4.3</v>
      </c>
      <c r="BV13">
        <v>0.6</v>
      </c>
      <c r="BW13">
        <v>0.2</v>
      </c>
      <c r="BX13">
        <v>0.21099999999999999</v>
      </c>
      <c r="BY13">
        <v>0.81410000000000005</v>
      </c>
      <c r="BZ13">
        <v>0.2278</v>
      </c>
      <c r="CA13">
        <v>0.35410000000000003</v>
      </c>
      <c r="CB13">
        <v>1.607</v>
      </c>
      <c r="CC13">
        <v>0.3861</v>
      </c>
      <c r="CD13">
        <v>0.42609999999999998</v>
      </c>
      <c r="CE13">
        <v>0.2024</v>
      </c>
      <c r="CF13">
        <v>5.7099999999999998E-2</v>
      </c>
      <c r="CG13">
        <v>0.11020000000000001</v>
      </c>
      <c r="CH13">
        <v>0.79579999999999995</v>
      </c>
      <c r="CI13">
        <v>4.3499999999999997E-2</v>
      </c>
      <c r="CJ13">
        <v>0.68</v>
      </c>
      <c r="CK13">
        <v>0.82250000000000001</v>
      </c>
      <c r="CL13">
        <v>1.5024999999999999</v>
      </c>
      <c r="CM13">
        <v>0.77449999999999997</v>
      </c>
      <c r="CN13">
        <v>0.63390000000000002</v>
      </c>
      <c r="CO13">
        <v>0</v>
      </c>
      <c r="CP13">
        <v>0.64370000000000005</v>
      </c>
      <c r="CQ13">
        <v>0.40579999999999999</v>
      </c>
      <c r="CR13">
        <v>0.62639999999999996</v>
      </c>
      <c r="CS13">
        <v>2.3098000000000001</v>
      </c>
      <c r="CT13">
        <v>0.5272</v>
      </c>
      <c r="CU13">
        <v>6.2150999999999996</v>
      </c>
      <c r="CV13">
        <v>0.36259999999999998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189</v>
      </c>
      <c r="DR13">
        <v>95</v>
      </c>
      <c r="DS13">
        <v>9.4</v>
      </c>
      <c r="DT13">
        <v>4.5999999999999996</v>
      </c>
      <c r="DU13">
        <v>2800</v>
      </c>
      <c r="DV13">
        <v>2.2201053536228001E-2</v>
      </c>
      <c r="DW13">
        <v>2.9551830258000001E-5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36081112900</v>
      </c>
      <c r="H14" t="s">
        <v>1965</v>
      </c>
      <c r="I14">
        <v>0.13705390000000001</v>
      </c>
      <c r="J14">
        <v>2000</v>
      </c>
      <c r="K14">
        <v>240</v>
      </c>
      <c r="L14">
        <v>913</v>
      </c>
      <c r="M14">
        <v>31</v>
      </c>
      <c r="N14">
        <v>784</v>
      </c>
      <c r="O14">
        <v>72</v>
      </c>
      <c r="P14">
        <v>139</v>
      </c>
      <c r="Q14">
        <v>124</v>
      </c>
      <c r="R14">
        <v>41</v>
      </c>
      <c r="S14">
        <v>32</v>
      </c>
      <c r="T14">
        <v>42223</v>
      </c>
      <c r="U14">
        <v>6655</v>
      </c>
      <c r="V14">
        <v>57</v>
      </c>
      <c r="W14">
        <v>31</v>
      </c>
      <c r="X14">
        <v>297</v>
      </c>
      <c r="Y14">
        <v>61</v>
      </c>
      <c r="Z14">
        <v>406</v>
      </c>
      <c r="AA14">
        <v>113</v>
      </c>
      <c r="AB14">
        <v>176</v>
      </c>
      <c r="AC14">
        <v>64</v>
      </c>
      <c r="AD14">
        <v>29</v>
      </c>
      <c r="AE14">
        <v>26.399999999999899</v>
      </c>
      <c r="AF14">
        <v>601</v>
      </c>
      <c r="AG14">
        <v>331.69999999999902</v>
      </c>
      <c r="AH14">
        <v>184</v>
      </c>
      <c r="AI14">
        <v>93.9</v>
      </c>
      <c r="AJ14">
        <v>222</v>
      </c>
      <c r="AK14">
        <v>56.6</v>
      </c>
      <c r="AL14">
        <v>0</v>
      </c>
      <c r="AM14">
        <v>11</v>
      </c>
      <c r="AN14">
        <v>0</v>
      </c>
      <c r="AO14">
        <v>15.6</v>
      </c>
      <c r="AP14">
        <v>131</v>
      </c>
      <c r="AQ14">
        <v>45</v>
      </c>
      <c r="AR14">
        <v>9</v>
      </c>
      <c r="AS14">
        <v>13</v>
      </c>
      <c r="AT14">
        <v>7</v>
      </c>
      <c r="AU14">
        <v>6.1</v>
      </c>
      <c r="AV14">
        <v>3.9</v>
      </c>
      <c r="AW14">
        <v>2.8</v>
      </c>
      <c r="AX14">
        <v>42223</v>
      </c>
      <c r="AY14">
        <v>6655</v>
      </c>
      <c r="AZ14">
        <v>3.8</v>
      </c>
      <c r="BA14">
        <v>2.1</v>
      </c>
      <c r="BB14">
        <v>14.9</v>
      </c>
      <c r="BC14">
        <v>3.5</v>
      </c>
      <c r="BD14">
        <v>20.3</v>
      </c>
      <c r="BE14">
        <v>5.0999999999999996</v>
      </c>
      <c r="BF14">
        <v>8.8000000000000007</v>
      </c>
      <c r="BG14">
        <v>3.1</v>
      </c>
      <c r="BH14">
        <v>3.7</v>
      </c>
      <c r="BI14">
        <v>3.4</v>
      </c>
      <c r="BJ14">
        <v>30</v>
      </c>
      <c r="BK14">
        <v>16.1999999999999</v>
      </c>
      <c r="BL14">
        <v>10</v>
      </c>
      <c r="BM14">
        <v>4.9000000000000004</v>
      </c>
      <c r="BN14">
        <v>24.3</v>
      </c>
      <c r="BO14">
        <v>6.1</v>
      </c>
      <c r="BP14">
        <v>0</v>
      </c>
      <c r="BQ14">
        <v>3.2</v>
      </c>
      <c r="BR14">
        <v>0</v>
      </c>
      <c r="BS14">
        <v>2</v>
      </c>
      <c r="BT14">
        <v>16.6999999999999</v>
      </c>
      <c r="BU14">
        <v>5.6</v>
      </c>
      <c r="BV14">
        <v>0.5</v>
      </c>
      <c r="BW14">
        <v>0.6</v>
      </c>
      <c r="BX14">
        <v>0.27910000000000001</v>
      </c>
      <c r="BY14">
        <v>0.15890000000000001</v>
      </c>
      <c r="BZ14">
        <v>0.1845</v>
      </c>
      <c r="CA14">
        <v>0.11169999999999999</v>
      </c>
      <c r="CB14">
        <v>0.73419999999999996</v>
      </c>
      <c r="CC14">
        <v>0.1139</v>
      </c>
      <c r="CD14">
        <v>0.52429999999999999</v>
      </c>
      <c r="CE14">
        <v>0.41970000000000002</v>
      </c>
      <c r="CF14">
        <v>0.309</v>
      </c>
      <c r="CG14">
        <v>0.20449999999999999</v>
      </c>
      <c r="CH14">
        <v>1.4575</v>
      </c>
      <c r="CI14">
        <v>0.1636</v>
      </c>
      <c r="CJ14">
        <v>0.47320000000000001</v>
      </c>
      <c r="CK14">
        <v>0.75739999999999996</v>
      </c>
      <c r="CL14">
        <v>1.2305999999999999</v>
      </c>
      <c r="CM14">
        <v>0.60829999999999995</v>
      </c>
      <c r="CN14">
        <v>0.70020000000000004</v>
      </c>
      <c r="CO14">
        <v>0</v>
      </c>
      <c r="CP14">
        <v>0</v>
      </c>
      <c r="CQ14">
        <v>0.50860000000000005</v>
      </c>
      <c r="CR14">
        <v>0.56979999999999997</v>
      </c>
      <c r="CS14">
        <v>1.7786</v>
      </c>
      <c r="CT14">
        <v>0.30520000000000003</v>
      </c>
      <c r="CU14">
        <v>5.2008000000000001</v>
      </c>
      <c r="CV14">
        <v>0.19650000000000001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108</v>
      </c>
      <c r="DR14">
        <v>71</v>
      </c>
      <c r="DS14">
        <v>5.4</v>
      </c>
      <c r="DT14">
        <v>3.4</v>
      </c>
      <c r="DU14">
        <v>743</v>
      </c>
      <c r="DV14">
        <v>2.8583221067287001E-2</v>
      </c>
      <c r="DW14">
        <v>3.7973508564999999E-5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36081113300</v>
      </c>
      <c r="H15" t="s">
        <v>1964</v>
      </c>
      <c r="I15">
        <v>9.8003900000000005E-2</v>
      </c>
      <c r="J15">
        <v>1734</v>
      </c>
      <c r="K15">
        <v>202</v>
      </c>
      <c r="L15">
        <v>665</v>
      </c>
      <c r="M15">
        <v>17</v>
      </c>
      <c r="N15">
        <v>615</v>
      </c>
      <c r="O15">
        <v>40</v>
      </c>
      <c r="P15">
        <v>91</v>
      </c>
      <c r="Q15">
        <v>56</v>
      </c>
      <c r="R15">
        <v>50</v>
      </c>
      <c r="S15">
        <v>30</v>
      </c>
      <c r="T15">
        <v>36881</v>
      </c>
      <c r="U15">
        <v>4186</v>
      </c>
      <c r="V15">
        <v>140</v>
      </c>
      <c r="W15">
        <v>57</v>
      </c>
      <c r="X15">
        <v>359</v>
      </c>
      <c r="Y15">
        <v>76</v>
      </c>
      <c r="Z15">
        <v>366</v>
      </c>
      <c r="AA15">
        <v>127</v>
      </c>
      <c r="AB15">
        <v>199</v>
      </c>
      <c r="AC15">
        <v>62</v>
      </c>
      <c r="AD15">
        <v>47</v>
      </c>
      <c r="AE15">
        <v>33.6</v>
      </c>
      <c r="AF15">
        <v>847</v>
      </c>
      <c r="AG15">
        <v>262.10000000000002</v>
      </c>
      <c r="AH15">
        <v>124</v>
      </c>
      <c r="AI15">
        <v>64.299999999999898</v>
      </c>
      <c r="AJ15">
        <v>10</v>
      </c>
      <c r="AK15">
        <v>15.6</v>
      </c>
      <c r="AL15">
        <v>17</v>
      </c>
      <c r="AM15">
        <v>27</v>
      </c>
      <c r="AN15">
        <v>0</v>
      </c>
      <c r="AO15">
        <v>15.6</v>
      </c>
      <c r="AP15">
        <v>68</v>
      </c>
      <c r="AQ15">
        <v>34</v>
      </c>
      <c r="AR15">
        <v>0</v>
      </c>
      <c r="AS15">
        <v>11</v>
      </c>
      <c r="AT15">
        <v>5.2</v>
      </c>
      <c r="AU15">
        <v>3.3</v>
      </c>
      <c r="AV15">
        <v>6.3</v>
      </c>
      <c r="AW15">
        <v>3.7</v>
      </c>
      <c r="AX15">
        <v>36881</v>
      </c>
      <c r="AY15">
        <v>4186</v>
      </c>
      <c r="AZ15">
        <v>11.1999999999999</v>
      </c>
      <c r="BA15">
        <v>4.5999999999999996</v>
      </c>
      <c r="BB15">
        <v>20.6999999999999</v>
      </c>
      <c r="BC15">
        <v>5.3</v>
      </c>
      <c r="BD15">
        <v>21.1</v>
      </c>
      <c r="BE15">
        <v>6.9</v>
      </c>
      <c r="BF15">
        <v>11.5</v>
      </c>
      <c r="BG15">
        <v>4</v>
      </c>
      <c r="BH15">
        <v>7.6</v>
      </c>
      <c r="BI15">
        <v>5.4</v>
      </c>
      <c r="BJ15">
        <v>48.799999999999898</v>
      </c>
      <c r="BK15">
        <v>14</v>
      </c>
      <c r="BL15">
        <v>7.6</v>
      </c>
      <c r="BM15">
        <v>3.9</v>
      </c>
      <c r="BN15">
        <v>1.5</v>
      </c>
      <c r="BO15">
        <v>2.2999999999999998</v>
      </c>
      <c r="BP15">
        <v>2.6</v>
      </c>
      <c r="BQ15">
        <v>4</v>
      </c>
      <c r="BR15">
        <v>0</v>
      </c>
      <c r="BS15">
        <v>2.5</v>
      </c>
      <c r="BT15">
        <v>11.1</v>
      </c>
      <c r="BU15">
        <v>5.4</v>
      </c>
      <c r="BV15">
        <v>0</v>
      </c>
      <c r="BW15">
        <v>0.6</v>
      </c>
      <c r="BX15">
        <v>0.1948</v>
      </c>
      <c r="BY15">
        <v>0.43130000000000002</v>
      </c>
      <c r="BZ15">
        <v>0.27629999999999999</v>
      </c>
      <c r="CA15">
        <v>0.48480000000000001</v>
      </c>
      <c r="CB15">
        <v>1.3872</v>
      </c>
      <c r="CC15">
        <v>0.31819999999999998</v>
      </c>
      <c r="CD15">
        <v>0.85929999999999995</v>
      </c>
      <c r="CE15">
        <v>0.4839</v>
      </c>
      <c r="CF15">
        <v>0.56499999999999995</v>
      </c>
      <c r="CG15">
        <v>0.50139999999999996</v>
      </c>
      <c r="CH15">
        <v>2.4097</v>
      </c>
      <c r="CI15">
        <v>0.74170000000000003</v>
      </c>
      <c r="CJ15">
        <v>0.60960000000000003</v>
      </c>
      <c r="CK15">
        <v>0.70799999999999996</v>
      </c>
      <c r="CL15">
        <v>1.3174999999999999</v>
      </c>
      <c r="CM15">
        <v>0.65469999999999995</v>
      </c>
      <c r="CN15">
        <v>0.28270000000000001</v>
      </c>
      <c r="CO15">
        <v>0.84709999999999996</v>
      </c>
      <c r="CP15">
        <v>0</v>
      </c>
      <c r="CQ15">
        <v>0.41959999999999997</v>
      </c>
      <c r="CR15">
        <v>0</v>
      </c>
      <c r="CS15">
        <v>1.5495000000000001</v>
      </c>
      <c r="CT15">
        <v>0.221</v>
      </c>
      <c r="CU15">
        <v>6.6638999999999999</v>
      </c>
      <c r="CV15">
        <v>0.43969999999999998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131</v>
      </c>
      <c r="DR15">
        <v>72</v>
      </c>
      <c r="DS15">
        <v>7.6</v>
      </c>
      <c r="DT15">
        <v>3.9</v>
      </c>
      <c r="DU15">
        <v>669</v>
      </c>
      <c r="DV15">
        <v>2.2642463285731999E-2</v>
      </c>
      <c r="DW15">
        <v>2.7193617355999999E-5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36081113900</v>
      </c>
      <c r="H16" t="s">
        <v>1794</v>
      </c>
      <c r="I16">
        <v>0.14802419999999999</v>
      </c>
      <c r="J16">
        <v>3238</v>
      </c>
      <c r="K16">
        <v>291</v>
      </c>
      <c r="L16">
        <v>1448</v>
      </c>
      <c r="M16">
        <v>47</v>
      </c>
      <c r="N16">
        <v>1369</v>
      </c>
      <c r="O16">
        <v>76</v>
      </c>
      <c r="P16">
        <v>280</v>
      </c>
      <c r="Q16">
        <v>162</v>
      </c>
      <c r="R16">
        <v>108</v>
      </c>
      <c r="S16">
        <v>64</v>
      </c>
      <c r="T16">
        <v>31092</v>
      </c>
      <c r="U16">
        <v>4031</v>
      </c>
      <c r="V16">
        <v>382</v>
      </c>
      <c r="W16">
        <v>163</v>
      </c>
      <c r="X16">
        <v>536</v>
      </c>
      <c r="Y16">
        <v>105</v>
      </c>
      <c r="Z16">
        <v>535</v>
      </c>
      <c r="AA16">
        <v>171</v>
      </c>
      <c r="AB16">
        <v>208</v>
      </c>
      <c r="AC16">
        <v>72</v>
      </c>
      <c r="AD16">
        <v>46</v>
      </c>
      <c r="AE16">
        <v>49.2</v>
      </c>
      <c r="AF16">
        <v>2008</v>
      </c>
      <c r="AG16">
        <v>386.3</v>
      </c>
      <c r="AH16">
        <v>548</v>
      </c>
      <c r="AI16">
        <v>181</v>
      </c>
      <c r="AJ16">
        <v>212</v>
      </c>
      <c r="AK16">
        <v>63.7</v>
      </c>
      <c r="AL16">
        <v>0</v>
      </c>
      <c r="AM16">
        <v>11</v>
      </c>
      <c r="AN16">
        <v>30</v>
      </c>
      <c r="AO16">
        <v>30.1</v>
      </c>
      <c r="AP16">
        <v>369</v>
      </c>
      <c r="AQ16">
        <v>106</v>
      </c>
      <c r="AR16">
        <v>5</v>
      </c>
      <c r="AS16">
        <v>6</v>
      </c>
      <c r="AT16">
        <v>8.6</v>
      </c>
      <c r="AU16">
        <v>5.0999999999999996</v>
      </c>
      <c r="AV16">
        <v>6.2</v>
      </c>
      <c r="AW16">
        <v>3.5</v>
      </c>
      <c r="AX16">
        <v>31092</v>
      </c>
      <c r="AY16">
        <v>4031</v>
      </c>
      <c r="AZ16">
        <v>14.6999999999999</v>
      </c>
      <c r="BA16">
        <v>5.7</v>
      </c>
      <c r="BB16">
        <v>16.600000000000001</v>
      </c>
      <c r="BC16">
        <v>3.3</v>
      </c>
      <c r="BD16">
        <v>16.5</v>
      </c>
      <c r="BE16">
        <v>5.0999999999999996</v>
      </c>
      <c r="BF16">
        <v>6.4</v>
      </c>
      <c r="BG16">
        <v>2.2000000000000002</v>
      </c>
      <c r="BH16">
        <v>3.4</v>
      </c>
      <c r="BI16">
        <v>3.6</v>
      </c>
      <c r="BJ16">
        <v>62</v>
      </c>
      <c r="BK16">
        <v>10.5</v>
      </c>
      <c r="BL16">
        <v>18.399999999999899</v>
      </c>
      <c r="BM16">
        <v>5.9</v>
      </c>
      <c r="BN16">
        <v>14.6</v>
      </c>
      <c r="BO16">
        <v>4.4000000000000004</v>
      </c>
      <c r="BP16">
        <v>0</v>
      </c>
      <c r="BQ16">
        <v>2</v>
      </c>
      <c r="BR16">
        <v>2.2000000000000002</v>
      </c>
      <c r="BS16">
        <v>2.2000000000000002</v>
      </c>
      <c r="BT16">
        <v>27</v>
      </c>
      <c r="BU16">
        <v>7.2</v>
      </c>
      <c r="BV16">
        <v>0.2</v>
      </c>
      <c r="BW16">
        <v>0.2</v>
      </c>
      <c r="BX16">
        <v>0.35389999999999999</v>
      </c>
      <c r="BY16">
        <v>0.41870000000000002</v>
      </c>
      <c r="BZ16">
        <v>0.4234</v>
      </c>
      <c r="CA16">
        <v>0.61929999999999996</v>
      </c>
      <c r="CB16">
        <v>1.8152999999999999</v>
      </c>
      <c r="CC16">
        <v>0.4526</v>
      </c>
      <c r="CD16">
        <v>0.64700000000000002</v>
      </c>
      <c r="CE16">
        <v>0.1903</v>
      </c>
      <c r="CF16">
        <v>0.10970000000000001</v>
      </c>
      <c r="CG16">
        <v>0.18099999999999999</v>
      </c>
      <c r="CH16">
        <v>1.1281000000000001</v>
      </c>
      <c r="CI16">
        <v>8.2299999999999998E-2</v>
      </c>
      <c r="CJ16">
        <v>0.66930000000000001</v>
      </c>
      <c r="CK16">
        <v>0.8851</v>
      </c>
      <c r="CL16">
        <v>1.5544</v>
      </c>
      <c r="CM16">
        <v>0.81010000000000004</v>
      </c>
      <c r="CN16">
        <v>0.61899999999999999</v>
      </c>
      <c r="CO16">
        <v>0</v>
      </c>
      <c r="CP16">
        <v>0.43969999999999998</v>
      </c>
      <c r="CQ16">
        <v>0.6079</v>
      </c>
      <c r="CR16">
        <v>0.37640000000000001</v>
      </c>
      <c r="CS16">
        <v>2.0430000000000001</v>
      </c>
      <c r="CT16">
        <v>0.41420000000000001</v>
      </c>
      <c r="CU16">
        <v>6.5407999999999999</v>
      </c>
      <c r="CV16">
        <v>0.41889999999999999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380</v>
      </c>
      <c r="DR16">
        <v>201</v>
      </c>
      <c r="DS16">
        <v>11.6999999999999</v>
      </c>
      <c r="DT16">
        <v>6</v>
      </c>
      <c r="DU16">
        <v>3111</v>
      </c>
      <c r="DV16">
        <v>2.8195197721644999E-2</v>
      </c>
      <c r="DW16">
        <v>3.5856766990999999E-5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36081117500</v>
      </c>
      <c r="H17" t="s">
        <v>1785</v>
      </c>
      <c r="I17">
        <v>0.2171797</v>
      </c>
      <c r="J17">
        <v>5149</v>
      </c>
      <c r="K17">
        <v>438</v>
      </c>
      <c r="L17">
        <v>2064</v>
      </c>
      <c r="M17">
        <v>51</v>
      </c>
      <c r="N17">
        <v>1937</v>
      </c>
      <c r="O17">
        <v>96</v>
      </c>
      <c r="P17">
        <v>276</v>
      </c>
      <c r="Q17">
        <v>144</v>
      </c>
      <c r="R17">
        <v>122</v>
      </c>
      <c r="S17">
        <v>93</v>
      </c>
      <c r="T17">
        <v>32028</v>
      </c>
      <c r="U17">
        <v>3582</v>
      </c>
      <c r="V17">
        <v>712</v>
      </c>
      <c r="W17">
        <v>229</v>
      </c>
      <c r="X17">
        <v>957</v>
      </c>
      <c r="Y17">
        <v>179</v>
      </c>
      <c r="Z17">
        <v>801</v>
      </c>
      <c r="AA17">
        <v>199</v>
      </c>
      <c r="AB17">
        <v>297</v>
      </c>
      <c r="AC17">
        <v>141</v>
      </c>
      <c r="AD17">
        <v>44</v>
      </c>
      <c r="AE17">
        <v>47.799999999999898</v>
      </c>
      <c r="AF17">
        <v>3415</v>
      </c>
      <c r="AG17">
        <v>541.89999999999895</v>
      </c>
      <c r="AH17">
        <v>939</v>
      </c>
      <c r="AI17">
        <v>258.60000000000002</v>
      </c>
      <c r="AJ17">
        <v>554</v>
      </c>
      <c r="AK17">
        <v>127.099999999999</v>
      </c>
      <c r="AL17">
        <v>0</v>
      </c>
      <c r="AM17">
        <v>16</v>
      </c>
      <c r="AN17">
        <v>45</v>
      </c>
      <c r="AO17">
        <v>32</v>
      </c>
      <c r="AP17">
        <v>500</v>
      </c>
      <c r="AQ17">
        <v>150</v>
      </c>
      <c r="AR17">
        <v>8</v>
      </c>
      <c r="AS17">
        <v>3</v>
      </c>
      <c r="AT17">
        <v>5.4</v>
      </c>
      <c r="AU17">
        <v>2.8</v>
      </c>
      <c r="AV17">
        <v>4.7</v>
      </c>
      <c r="AW17">
        <v>3.3</v>
      </c>
      <c r="AX17">
        <v>32028</v>
      </c>
      <c r="AY17">
        <v>3582</v>
      </c>
      <c r="AZ17">
        <v>17.1999999999999</v>
      </c>
      <c r="BA17">
        <v>4.9000000000000004</v>
      </c>
      <c r="BB17">
        <v>18.600000000000001</v>
      </c>
      <c r="BC17">
        <v>3.4</v>
      </c>
      <c r="BD17">
        <v>15.6</v>
      </c>
      <c r="BE17">
        <v>3.6</v>
      </c>
      <c r="BF17">
        <v>5.8</v>
      </c>
      <c r="BG17">
        <v>2.6</v>
      </c>
      <c r="BH17">
        <v>2.2999999999999998</v>
      </c>
      <c r="BI17">
        <v>2.5</v>
      </c>
      <c r="BJ17">
        <v>66.299999999999898</v>
      </c>
      <c r="BK17">
        <v>8.9</v>
      </c>
      <c r="BL17">
        <v>19.3</v>
      </c>
      <c r="BM17">
        <v>5</v>
      </c>
      <c r="BN17">
        <v>26.8</v>
      </c>
      <c r="BO17">
        <v>6.1</v>
      </c>
      <c r="BP17">
        <v>0</v>
      </c>
      <c r="BQ17">
        <v>1.4</v>
      </c>
      <c r="BR17">
        <v>2.2999999999999998</v>
      </c>
      <c r="BS17">
        <v>1.6</v>
      </c>
      <c r="BT17">
        <v>25.8</v>
      </c>
      <c r="BU17">
        <v>7.5</v>
      </c>
      <c r="BV17">
        <v>0.2</v>
      </c>
      <c r="BW17">
        <v>0.1</v>
      </c>
      <c r="BX17">
        <v>0.20519999999999999</v>
      </c>
      <c r="BY17">
        <v>0.2394</v>
      </c>
      <c r="BZ17">
        <v>0.39350000000000002</v>
      </c>
      <c r="CA17">
        <v>0.69340000000000002</v>
      </c>
      <c r="CB17">
        <v>1.5315000000000001</v>
      </c>
      <c r="CC17">
        <v>0.36359999999999998</v>
      </c>
      <c r="CD17">
        <v>0.7702</v>
      </c>
      <c r="CE17">
        <v>0.15529999999999999</v>
      </c>
      <c r="CF17">
        <v>7.6700000000000004E-2</v>
      </c>
      <c r="CG17">
        <v>0.10340000000000001</v>
      </c>
      <c r="CH17">
        <v>1.1055999999999999</v>
      </c>
      <c r="CI17">
        <v>7.8200000000000006E-2</v>
      </c>
      <c r="CJ17">
        <v>0.68969999999999998</v>
      </c>
      <c r="CK17">
        <v>0.89680000000000004</v>
      </c>
      <c r="CL17">
        <v>1.5865</v>
      </c>
      <c r="CM17">
        <v>0.83360000000000001</v>
      </c>
      <c r="CN17">
        <v>0.71730000000000005</v>
      </c>
      <c r="CO17">
        <v>0</v>
      </c>
      <c r="CP17">
        <v>0.4526</v>
      </c>
      <c r="CQ17">
        <v>0.59670000000000001</v>
      </c>
      <c r="CR17">
        <v>0.37730000000000002</v>
      </c>
      <c r="CS17">
        <v>2.1438999999999999</v>
      </c>
      <c r="CT17">
        <v>0.45329999999999998</v>
      </c>
      <c r="CU17">
        <v>6.3674999999999997</v>
      </c>
      <c r="CV17">
        <v>0.38790000000000002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917</v>
      </c>
      <c r="DR17">
        <v>285</v>
      </c>
      <c r="DS17">
        <v>17.8</v>
      </c>
      <c r="DT17">
        <v>5.6</v>
      </c>
      <c r="DU17">
        <v>2500</v>
      </c>
      <c r="DV17">
        <v>1.8307602421948999E-2</v>
      </c>
      <c r="DW17">
        <v>8.4144573099999992E-6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36081118100</v>
      </c>
      <c r="H18" t="s">
        <v>1963</v>
      </c>
      <c r="I18">
        <v>7.5376799999999994E-2</v>
      </c>
      <c r="J18">
        <v>1571</v>
      </c>
      <c r="K18">
        <v>230</v>
      </c>
      <c r="L18">
        <v>730</v>
      </c>
      <c r="M18">
        <v>25</v>
      </c>
      <c r="N18">
        <v>603</v>
      </c>
      <c r="O18">
        <v>60</v>
      </c>
      <c r="P18">
        <v>245</v>
      </c>
      <c r="Q18">
        <v>157</v>
      </c>
      <c r="R18">
        <v>38</v>
      </c>
      <c r="S18">
        <v>35</v>
      </c>
      <c r="T18">
        <v>31843</v>
      </c>
      <c r="U18">
        <v>6042</v>
      </c>
      <c r="V18">
        <v>149</v>
      </c>
      <c r="W18">
        <v>75</v>
      </c>
      <c r="X18">
        <v>194</v>
      </c>
      <c r="Y18">
        <v>58</v>
      </c>
      <c r="Z18">
        <v>274</v>
      </c>
      <c r="AA18">
        <v>98</v>
      </c>
      <c r="AB18">
        <v>138</v>
      </c>
      <c r="AC18">
        <v>54</v>
      </c>
      <c r="AD18">
        <v>34</v>
      </c>
      <c r="AE18">
        <v>29.3</v>
      </c>
      <c r="AF18">
        <v>888</v>
      </c>
      <c r="AG18">
        <v>290.19999999999902</v>
      </c>
      <c r="AH18">
        <v>241</v>
      </c>
      <c r="AI18">
        <v>92.9</v>
      </c>
      <c r="AJ18">
        <v>6</v>
      </c>
      <c r="AK18">
        <v>13.6</v>
      </c>
      <c r="AL18">
        <v>0</v>
      </c>
      <c r="AM18">
        <v>11</v>
      </c>
      <c r="AN18">
        <v>38</v>
      </c>
      <c r="AO18">
        <v>34</v>
      </c>
      <c r="AP18">
        <v>101</v>
      </c>
      <c r="AQ18">
        <v>50</v>
      </c>
      <c r="AR18">
        <v>0</v>
      </c>
      <c r="AS18">
        <v>11</v>
      </c>
      <c r="AT18">
        <v>15.6</v>
      </c>
      <c r="AU18">
        <v>9.1</v>
      </c>
      <c r="AV18">
        <v>4.4000000000000004</v>
      </c>
      <c r="AW18">
        <v>3.9</v>
      </c>
      <c r="AX18">
        <v>31843</v>
      </c>
      <c r="AY18">
        <v>6042</v>
      </c>
      <c r="AZ18">
        <v>12.9</v>
      </c>
      <c r="BA18">
        <v>6.2</v>
      </c>
      <c r="BB18">
        <v>12.3</v>
      </c>
      <c r="BC18">
        <v>3.9</v>
      </c>
      <c r="BD18">
        <v>17.399999999999899</v>
      </c>
      <c r="BE18">
        <v>5.7</v>
      </c>
      <c r="BF18">
        <v>8.8000000000000007</v>
      </c>
      <c r="BG18">
        <v>3.3</v>
      </c>
      <c r="BH18">
        <v>5.6</v>
      </c>
      <c r="BI18">
        <v>4.8</v>
      </c>
      <c r="BJ18">
        <v>56.5</v>
      </c>
      <c r="BK18">
        <v>16.5</v>
      </c>
      <c r="BL18">
        <v>16.100000000000001</v>
      </c>
      <c r="BM18">
        <v>5.8</v>
      </c>
      <c r="BN18">
        <v>0.8</v>
      </c>
      <c r="BO18">
        <v>1.9</v>
      </c>
      <c r="BP18">
        <v>0</v>
      </c>
      <c r="BQ18">
        <v>4</v>
      </c>
      <c r="BR18">
        <v>6.3</v>
      </c>
      <c r="BS18">
        <v>5.6</v>
      </c>
      <c r="BT18">
        <v>16.6999999999999</v>
      </c>
      <c r="BU18">
        <v>7.8</v>
      </c>
      <c r="BV18">
        <v>0</v>
      </c>
      <c r="BW18">
        <v>0.7</v>
      </c>
      <c r="BX18">
        <v>0.61670000000000003</v>
      </c>
      <c r="BY18">
        <v>0.2084</v>
      </c>
      <c r="BZ18">
        <v>0.39929999999999999</v>
      </c>
      <c r="CA18">
        <v>0.55579999999999996</v>
      </c>
      <c r="CB18">
        <v>1.7803</v>
      </c>
      <c r="CC18">
        <v>0.44409999999999999</v>
      </c>
      <c r="CD18">
        <v>0.35149999999999998</v>
      </c>
      <c r="CE18">
        <v>0.23519999999999999</v>
      </c>
      <c r="CF18">
        <v>0.309</v>
      </c>
      <c r="CG18">
        <v>0.35499999999999998</v>
      </c>
      <c r="CH18">
        <v>1.2506999999999999</v>
      </c>
      <c r="CI18">
        <v>0.10539999999999999</v>
      </c>
      <c r="CJ18">
        <v>0.6431</v>
      </c>
      <c r="CK18">
        <v>0.8579</v>
      </c>
      <c r="CL18">
        <v>1.5009999999999999</v>
      </c>
      <c r="CM18">
        <v>0.77349999999999997</v>
      </c>
      <c r="CN18">
        <v>0.2243</v>
      </c>
      <c r="CO18">
        <v>0</v>
      </c>
      <c r="CP18">
        <v>0.7006</v>
      </c>
      <c r="CQ18">
        <v>0.50860000000000005</v>
      </c>
      <c r="CR18">
        <v>0</v>
      </c>
      <c r="CS18">
        <v>1.4334</v>
      </c>
      <c r="CT18">
        <v>0.1827</v>
      </c>
      <c r="CU18">
        <v>5.9654999999999996</v>
      </c>
      <c r="CV18">
        <v>0.3201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196</v>
      </c>
      <c r="DR18">
        <v>77</v>
      </c>
      <c r="DS18">
        <v>12.5</v>
      </c>
      <c r="DT18">
        <v>4.7</v>
      </c>
      <c r="DU18">
        <v>1145</v>
      </c>
      <c r="DV18">
        <v>1.9819757159698002E-2</v>
      </c>
      <c r="DW18">
        <v>2.1001832996999999E-5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36081120700</v>
      </c>
      <c r="H19" t="s">
        <v>1774</v>
      </c>
      <c r="I19">
        <v>0.27184750000000002</v>
      </c>
      <c r="J19">
        <v>2844</v>
      </c>
      <c r="K19">
        <v>275</v>
      </c>
      <c r="L19">
        <v>995</v>
      </c>
      <c r="M19">
        <v>24</v>
      </c>
      <c r="N19">
        <v>896</v>
      </c>
      <c r="O19">
        <v>65</v>
      </c>
      <c r="P19">
        <v>203</v>
      </c>
      <c r="Q19">
        <v>123</v>
      </c>
      <c r="R19">
        <v>41</v>
      </c>
      <c r="S19">
        <v>26</v>
      </c>
      <c r="T19">
        <v>28712</v>
      </c>
      <c r="U19">
        <v>4133</v>
      </c>
      <c r="V19">
        <v>298</v>
      </c>
      <c r="W19">
        <v>83</v>
      </c>
      <c r="X19">
        <v>495</v>
      </c>
      <c r="Y19">
        <v>95</v>
      </c>
      <c r="Z19">
        <v>486</v>
      </c>
      <c r="AA19">
        <v>101</v>
      </c>
      <c r="AB19">
        <v>194</v>
      </c>
      <c r="AC19">
        <v>50</v>
      </c>
      <c r="AD19">
        <v>46</v>
      </c>
      <c r="AE19">
        <v>36.1</v>
      </c>
      <c r="AF19">
        <v>2012</v>
      </c>
      <c r="AG19">
        <v>320.69999999999902</v>
      </c>
      <c r="AH19">
        <v>434</v>
      </c>
      <c r="AI19">
        <v>118.5</v>
      </c>
      <c r="AJ19">
        <v>31</v>
      </c>
      <c r="AK19">
        <v>31</v>
      </c>
      <c r="AL19">
        <v>0</v>
      </c>
      <c r="AM19">
        <v>11</v>
      </c>
      <c r="AN19">
        <v>34</v>
      </c>
      <c r="AO19">
        <v>18.899999999999899</v>
      </c>
      <c r="AP19">
        <v>55</v>
      </c>
      <c r="AQ19">
        <v>27</v>
      </c>
      <c r="AR19">
        <v>12</v>
      </c>
      <c r="AS19">
        <v>8</v>
      </c>
      <c r="AT19">
        <v>7.2</v>
      </c>
      <c r="AU19">
        <v>4.5</v>
      </c>
      <c r="AV19">
        <v>2.9</v>
      </c>
      <c r="AW19">
        <v>1.9</v>
      </c>
      <c r="AX19">
        <v>28712</v>
      </c>
      <c r="AY19">
        <v>4133</v>
      </c>
      <c r="AZ19">
        <v>14.6</v>
      </c>
      <c r="BA19">
        <v>3.4</v>
      </c>
      <c r="BB19">
        <v>17.399999999999899</v>
      </c>
      <c r="BC19">
        <v>3.5</v>
      </c>
      <c r="BD19">
        <v>17.100000000000001</v>
      </c>
      <c r="BE19">
        <v>3.1</v>
      </c>
      <c r="BF19">
        <v>6.8</v>
      </c>
      <c r="BG19">
        <v>1.8</v>
      </c>
      <c r="BH19">
        <v>5.0999999999999996</v>
      </c>
      <c r="BI19">
        <v>4</v>
      </c>
      <c r="BJ19">
        <v>70.7</v>
      </c>
      <c r="BK19">
        <v>9</v>
      </c>
      <c r="BL19">
        <v>15.5</v>
      </c>
      <c r="BM19">
        <v>4</v>
      </c>
      <c r="BN19">
        <v>3.1</v>
      </c>
      <c r="BO19">
        <v>3.1</v>
      </c>
      <c r="BP19">
        <v>0</v>
      </c>
      <c r="BQ19">
        <v>3</v>
      </c>
      <c r="BR19">
        <v>3.8</v>
      </c>
      <c r="BS19">
        <v>2.1</v>
      </c>
      <c r="BT19">
        <v>6.1</v>
      </c>
      <c r="BU19">
        <v>2.9</v>
      </c>
      <c r="BV19">
        <v>0.4</v>
      </c>
      <c r="BW19">
        <v>0.3</v>
      </c>
      <c r="BX19">
        <v>0.28820000000000001</v>
      </c>
      <c r="BY19">
        <v>7.6399999999999996E-2</v>
      </c>
      <c r="BZ19">
        <v>0.49940000000000001</v>
      </c>
      <c r="CA19">
        <v>0.61519999999999997</v>
      </c>
      <c r="CB19">
        <v>1.4791000000000001</v>
      </c>
      <c r="CC19">
        <v>0.34350000000000003</v>
      </c>
      <c r="CD19">
        <v>0.69869999999999999</v>
      </c>
      <c r="CE19">
        <v>0.21890000000000001</v>
      </c>
      <c r="CF19">
        <v>0.13819999999999999</v>
      </c>
      <c r="CG19">
        <v>0.3155</v>
      </c>
      <c r="CH19">
        <v>1.3713</v>
      </c>
      <c r="CI19">
        <v>0.1353</v>
      </c>
      <c r="CJ19">
        <v>0.71089999999999998</v>
      </c>
      <c r="CK19">
        <v>0.84930000000000005</v>
      </c>
      <c r="CL19">
        <v>1.5601</v>
      </c>
      <c r="CM19">
        <v>0.81359999999999999</v>
      </c>
      <c r="CN19">
        <v>0.36549999999999999</v>
      </c>
      <c r="CO19">
        <v>0</v>
      </c>
      <c r="CP19">
        <v>0.57540000000000002</v>
      </c>
      <c r="CQ19">
        <v>0.27910000000000001</v>
      </c>
      <c r="CR19">
        <v>0.55520000000000003</v>
      </c>
      <c r="CS19">
        <v>1.7751999999999999</v>
      </c>
      <c r="CT19">
        <v>0.30399999999999999</v>
      </c>
      <c r="CU19">
        <v>6.1858000000000004</v>
      </c>
      <c r="CV19">
        <v>0.35799999999999998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331</v>
      </c>
      <c r="DR19">
        <v>129</v>
      </c>
      <c r="DS19">
        <v>11.6</v>
      </c>
      <c r="DT19">
        <v>4.4000000000000004</v>
      </c>
      <c r="DU19">
        <v>1053</v>
      </c>
      <c r="DV19">
        <v>3.7454755565349998E-3</v>
      </c>
      <c r="DW19">
        <v>8.0464790000000002E-9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36081121500</v>
      </c>
      <c r="H20" t="s">
        <v>1773</v>
      </c>
      <c r="I20">
        <v>0.24388480000000001</v>
      </c>
      <c r="J20">
        <v>4316</v>
      </c>
      <c r="K20">
        <v>483</v>
      </c>
      <c r="L20">
        <v>1322</v>
      </c>
      <c r="M20">
        <v>61</v>
      </c>
      <c r="N20">
        <v>1218</v>
      </c>
      <c r="O20">
        <v>79</v>
      </c>
      <c r="P20">
        <v>725</v>
      </c>
      <c r="Q20">
        <v>309</v>
      </c>
      <c r="R20">
        <v>130</v>
      </c>
      <c r="S20">
        <v>67</v>
      </c>
      <c r="T20">
        <v>23900</v>
      </c>
      <c r="U20">
        <v>3719</v>
      </c>
      <c r="V20">
        <v>819</v>
      </c>
      <c r="W20">
        <v>283</v>
      </c>
      <c r="X20">
        <v>636</v>
      </c>
      <c r="Y20">
        <v>111</v>
      </c>
      <c r="Z20">
        <v>980</v>
      </c>
      <c r="AA20">
        <v>214</v>
      </c>
      <c r="AB20">
        <v>223</v>
      </c>
      <c r="AC20">
        <v>70</v>
      </c>
      <c r="AD20">
        <v>46</v>
      </c>
      <c r="AE20">
        <v>35.5</v>
      </c>
      <c r="AF20">
        <v>3765</v>
      </c>
      <c r="AG20">
        <v>512.39999999999895</v>
      </c>
      <c r="AH20">
        <v>1105</v>
      </c>
      <c r="AI20">
        <v>267.39999999999901</v>
      </c>
      <c r="AJ20">
        <v>0</v>
      </c>
      <c r="AK20">
        <v>15.6</v>
      </c>
      <c r="AL20">
        <v>0</v>
      </c>
      <c r="AM20">
        <v>11</v>
      </c>
      <c r="AN20">
        <v>193</v>
      </c>
      <c r="AO20">
        <v>83.7</v>
      </c>
      <c r="AP20">
        <v>136</v>
      </c>
      <c r="AQ20">
        <v>72</v>
      </c>
      <c r="AR20">
        <v>0</v>
      </c>
      <c r="AS20">
        <v>11</v>
      </c>
      <c r="AT20">
        <v>16.8</v>
      </c>
      <c r="AU20">
        <v>6.9</v>
      </c>
      <c r="AV20">
        <v>6.1</v>
      </c>
      <c r="AW20">
        <v>2.8</v>
      </c>
      <c r="AX20">
        <v>23900</v>
      </c>
      <c r="AY20">
        <v>3719</v>
      </c>
      <c r="AZ20">
        <v>26.6999999999999</v>
      </c>
      <c r="BA20">
        <v>8.3000000000000007</v>
      </c>
      <c r="BB20">
        <v>14.6999999999999</v>
      </c>
      <c r="BC20">
        <v>3.1</v>
      </c>
      <c r="BD20">
        <v>22.6999999999999</v>
      </c>
      <c r="BE20">
        <v>4.3</v>
      </c>
      <c r="BF20">
        <v>5.2</v>
      </c>
      <c r="BG20">
        <v>1.7</v>
      </c>
      <c r="BH20">
        <v>3.8</v>
      </c>
      <c r="BI20">
        <v>2.9</v>
      </c>
      <c r="BJ20">
        <v>87.2</v>
      </c>
      <c r="BK20">
        <v>6.8</v>
      </c>
      <c r="BL20">
        <v>28.6</v>
      </c>
      <c r="BM20">
        <v>6.2</v>
      </c>
      <c r="BN20">
        <v>0</v>
      </c>
      <c r="BO20">
        <v>1.2</v>
      </c>
      <c r="BP20">
        <v>0</v>
      </c>
      <c r="BQ20">
        <v>2.2000000000000002</v>
      </c>
      <c r="BR20">
        <v>15.8</v>
      </c>
      <c r="BS20">
        <v>6.8</v>
      </c>
      <c r="BT20">
        <v>11.1999999999999</v>
      </c>
      <c r="BU20">
        <v>6</v>
      </c>
      <c r="BV20">
        <v>0</v>
      </c>
      <c r="BW20">
        <v>0.3</v>
      </c>
      <c r="BX20">
        <v>0.64770000000000005</v>
      </c>
      <c r="BY20">
        <v>0.40339999999999998</v>
      </c>
      <c r="BZ20">
        <v>0.67020000000000002</v>
      </c>
      <c r="CA20">
        <v>0.85129999999999995</v>
      </c>
      <c r="CB20">
        <v>2.5727000000000002</v>
      </c>
      <c r="CC20">
        <v>0.68720000000000003</v>
      </c>
      <c r="CD20">
        <v>0.51090000000000002</v>
      </c>
      <c r="CE20">
        <v>0.61760000000000004</v>
      </c>
      <c r="CF20">
        <v>4.7899999999999998E-2</v>
      </c>
      <c r="CG20">
        <v>0.21</v>
      </c>
      <c r="CH20">
        <v>1.3864000000000001</v>
      </c>
      <c r="CI20">
        <v>0.13900000000000001</v>
      </c>
      <c r="CJ20">
        <v>0.79630000000000001</v>
      </c>
      <c r="CK20">
        <v>0.96189999999999998</v>
      </c>
      <c r="CL20">
        <v>1.7582</v>
      </c>
      <c r="CM20">
        <v>0.9345</v>
      </c>
      <c r="CN20">
        <v>0</v>
      </c>
      <c r="CO20">
        <v>0</v>
      </c>
      <c r="CP20">
        <v>0.91930000000000001</v>
      </c>
      <c r="CQ20">
        <v>0.42130000000000001</v>
      </c>
      <c r="CR20">
        <v>0</v>
      </c>
      <c r="CS20">
        <v>1.3405</v>
      </c>
      <c r="CT20">
        <v>0.1537</v>
      </c>
      <c r="CU20">
        <v>7.0578000000000003</v>
      </c>
      <c r="CV20">
        <v>0.50349999999999995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2</v>
      </c>
      <c r="DQ20">
        <v>461</v>
      </c>
      <c r="DR20">
        <v>193</v>
      </c>
      <c r="DS20">
        <v>10.6999999999999</v>
      </c>
      <c r="DT20">
        <v>4.2</v>
      </c>
      <c r="DU20">
        <v>2609</v>
      </c>
      <c r="DV20">
        <v>8.1063159335570002E-3</v>
      </c>
      <c r="DW20">
        <v>1.8943699699999999E-7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36081122300</v>
      </c>
      <c r="H21" t="s">
        <v>1772</v>
      </c>
      <c r="I21">
        <v>0.1913927</v>
      </c>
      <c r="J21">
        <v>4043</v>
      </c>
      <c r="K21">
        <v>363</v>
      </c>
      <c r="L21">
        <v>1256</v>
      </c>
      <c r="M21">
        <v>46</v>
      </c>
      <c r="N21">
        <v>1206</v>
      </c>
      <c r="O21">
        <v>66</v>
      </c>
      <c r="P21">
        <v>530</v>
      </c>
      <c r="Q21">
        <v>352</v>
      </c>
      <c r="R21">
        <v>197</v>
      </c>
      <c r="S21">
        <v>95</v>
      </c>
      <c r="T21">
        <v>28099</v>
      </c>
      <c r="U21">
        <v>3825</v>
      </c>
      <c r="V21">
        <v>519</v>
      </c>
      <c r="W21">
        <v>129</v>
      </c>
      <c r="X21">
        <v>428</v>
      </c>
      <c r="Y21">
        <v>162</v>
      </c>
      <c r="Z21">
        <v>828</v>
      </c>
      <c r="AA21">
        <v>235</v>
      </c>
      <c r="AB21">
        <v>244</v>
      </c>
      <c r="AC21">
        <v>116</v>
      </c>
      <c r="AD21">
        <v>28</v>
      </c>
      <c r="AE21">
        <v>46.299999999999898</v>
      </c>
      <c r="AF21">
        <v>2509</v>
      </c>
      <c r="AG21">
        <v>534.29999999999905</v>
      </c>
      <c r="AH21">
        <v>598</v>
      </c>
      <c r="AI21">
        <v>198</v>
      </c>
      <c r="AJ21">
        <v>64</v>
      </c>
      <c r="AK21">
        <v>39.6</v>
      </c>
      <c r="AL21">
        <v>0</v>
      </c>
      <c r="AM21">
        <v>11</v>
      </c>
      <c r="AN21">
        <v>20</v>
      </c>
      <c r="AO21">
        <v>34.799999999999898</v>
      </c>
      <c r="AP21">
        <v>172</v>
      </c>
      <c r="AQ21">
        <v>86</v>
      </c>
      <c r="AR21">
        <v>0</v>
      </c>
      <c r="AS21">
        <v>11</v>
      </c>
      <c r="AT21">
        <v>13.1999999999999</v>
      </c>
      <c r="AU21">
        <v>8.8000000000000007</v>
      </c>
      <c r="AV21">
        <v>9.6</v>
      </c>
      <c r="AW21">
        <v>4.4000000000000004</v>
      </c>
      <c r="AX21">
        <v>28099</v>
      </c>
      <c r="AY21">
        <v>3825</v>
      </c>
      <c r="AZ21">
        <v>18.3</v>
      </c>
      <c r="BA21">
        <v>4.4000000000000004</v>
      </c>
      <c r="BB21">
        <v>10.6</v>
      </c>
      <c r="BC21">
        <v>4</v>
      </c>
      <c r="BD21">
        <v>20.5</v>
      </c>
      <c r="BE21">
        <v>5.5</v>
      </c>
      <c r="BF21">
        <v>6</v>
      </c>
      <c r="BG21">
        <v>2.9</v>
      </c>
      <c r="BH21">
        <v>2.2999999999999998</v>
      </c>
      <c r="BI21">
        <v>3.8</v>
      </c>
      <c r="BJ21">
        <v>62.1</v>
      </c>
      <c r="BK21">
        <v>12</v>
      </c>
      <c r="BL21">
        <v>15.8</v>
      </c>
      <c r="BM21">
        <v>5.0999999999999996</v>
      </c>
      <c r="BN21">
        <v>5.0999999999999996</v>
      </c>
      <c r="BO21">
        <v>3.1</v>
      </c>
      <c r="BP21">
        <v>0</v>
      </c>
      <c r="BQ21">
        <v>2.4</v>
      </c>
      <c r="BR21">
        <v>1.7</v>
      </c>
      <c r="BS21">
        <v>2.9</v>
      </c>
      <c r="BT21">
        <v>14.3</v>
      </c>
      <c r="BU21">
        <v>7</v>
      </c>
      <c r="BV21">
        <v>0</v>
      </c>
      <c r="BW21">
        <v>0.3</v>
      </c>
      <c r="BX21">
        <v>0.54090000000000005</v>
      </c>
      <c r="BY21">
        <v>0.72270000000000001</v>
      </c>
      <c r="BZ21">
        <v>0.5202</v>
      </c>
      <c r="CA21">
        <v>0.72150000000000003</v>
      </c>
      <c r="CB21">
        <v>2.5053000000000001</v>
      </c>
      <c r="CC21">
        <v>0.6663</v>
      </c>
      <c r="CD21">
        <v>0.24629999999999999</v>
      </c>
      <c r="CE21">
        <v>0.43369999999999997</v>
      </c>
      <c r="CF21">
        <v>8.7300000000000003E-2</v>
      </c>
      <c r="CG21">
        <v>0.1067</v>
      </c>
      <c r="CH21">
        <v>0.87390000000000001</v>
      </c>
      <c r="CI21">
        <v>5.16E-2</v>
      </c>
      <c r="CJ21">
        <v>0.66949999999999998</v>
      </c>
      <c r="CK21">
        <v>0.85340000000000005</v>
      </c>
      <c r="CL21">
        <v>1.5228999999999999</v>
      </c>
      <c r="CM21">
        <v>0.79020000000000001</v>
      </c>
      <c r="CN21">
        <v>0.43430000000000002</v>
      </c>
      <c r="CO21">
        <v>0</v>
      </c>
      <c r="CP21">
        <v>0.38279999999999997</v>
      </c>
      <c r="CQ21">
        <v>0.47439999999999999</v>
      </c>
      <c r="CR21">
        <v>0</v>
      </c>
      <c r="CS21">
        <v>1.2916000000000001</v>
      </c>
      <c r="CT21">
        <v>0.13719999999999999</v>
      </c>
      <c r="CU21">
        <v>6.1936</v>
      </c>
      <c r="CV21">
        <v>0.35970000000000002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395</v>
      </c>
      <c r="DR21">
        <v>137</v>
      </c>
      <c r="DS21">
        <v>9.8000000000000007</v>
      </c>
      <c r="DT21">
        <v>3.4</v>
      </c>
      <c r="DU21">
        <v>2370</v>
      </c>
      <c r="DV21">
        <v>3.0789269582499998E-4</v>
      </c>
      <c r="DW21">
        <v>4.2966620000000001E-9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36081128300</v>
      </c>
      <c r="H22" t="s">
        <v>1848</v>
      </c>
      <c r="I22">
        <v>0.76136610000000005</v>
      </c>
      <c r="J22">
        <v>47</v>
      </c>
      <c r="K22">
        <v>18</v>
      </c>
      <c r="L22">
        <v>34</v>
      </c>
      <c r="M22">
        <v>13</v>
      </c>
      <c r="N22">
        <v>34</v>
      </c>
      <c r="O22">
        <v>13</v>
      </c>
      <c r="P22">
        <v>0</v>
      </c>
      <c r="Q22">
        <v>11</v>
      </c>
      <c r="R22">
        <v>0</v>
      </c>
      <c r="S22">
        <v>11</v>
      </c>
      <c r="T22">
        <v>53547</v>
      </c>
      <c r="U22">
        <v>33128</v>
      </c>
      <c r="V22">
        <v>4</v>
      </c>
      <c r="W22">
        <v>5</v>
      </c>
      <c r="X22">
        <v>21</v>
      </c>
      <c r="Y22">
        <v>13</v>
      </c>
      <c r="Z22">
        <v>0</v>
      </c>
      <c r="AA22">
        <v>11</v>
      </c>
      <c r="AB22">
        <v>8</v>
      </c>
      <c r="AC22">
        <v>8</v>
      </c>
      <c r="AD22">
        <v>0</v>
      </c>
      <c r="AE22">
        <v>15.6</v>
      </c>
      <c r="AF22">
        <v>8</v>
      </c>
      <c r="AG22">
        <v>26.1999999999999</v>
      </c>
      <c r="AH22">
        <v>0</v>
      </c>
      <c r="AI22">
        <v>44</v>
      </c>
      <c r="AJ22">
        <v>25</v>
      </c>
      <c r="AK22">
        <v>16.3</v>
      </c>
      <c r="AL22">
        <v>0</v>
      </c>
      <c r="AM22">
        <v>11</v>
      </c>
      <c r="AN22">
        <v>0</v>
      </c>
      <c r="AO22">
        <v>15.6</v>
      </c>
      <c r="AP22">
        <v>8</v>
      </c>
      <c r="AQ22">
        <v>8</v>
      </c>
      <c r="AR22">
        <v>0</v>
      </c>
      <c r="AS22">
        <v>11</v>
      </c>
      <c r="AT22">
        <v>0</v>
      </c>
      <c r="AU22">
        <v>41.6</v>
      </c>
      <c r="AV22">
        <v>0</v>
      </c>
      <c r="AW22">
        <v>55.899999999999899</v>
      </c>
      <c r="AX22">
        <v>53547</v>
      </c>
      <c r="AY22">
        <v>33128</v>
      </c>
      <c r="AZ22">
        <v>8.5</v>
      </c>
      <c r="BA22">
        <v>12.6</v>
      </c>
      <c r="BB22">
        <v>44.7</v>
      </c>
      <c r="BC22">
        <v>24.899999999999899</v>
      </c>
      <c r="BD22">
        <v>0</v>
      </c>
      <c r="BE22">
        <v>23.399999999999899</v>
      </c>
      <c r="BF22">
        <v>17</v>
      </c>
      <c r="BG22">
        <v>18.600000000000001</v>
      </c>
      <c r="BH22">
        <v>0</v>
      </c>
      <c r="BI22">
        <v>45.799999999999898</v>
      </c>
      <c r="BJ22">
        <v>17</v>
      </c>
      <c r="BK22">
        <v>55.299999999999898</v>
      </c>
      <c r="BL22">
        <v>0</v>
      </c>
      <c r="BM22">
        <v>93.599999999999895</v>
      </c>
      <c r="BN22">
        <v>73.5</v>
      </c>
      <c r="BO22">
        <v>38.799999999999898</v>
      </c>
      <c r="BP22">
        <v>0</v>
      </c>
      <c r="BQ22">
        <v>48.899999999999899</v>
      </c>
      <c r="BR22">
        <v>0</v>
      </c>
      <c r="BS22">
        <v>45.799999999999898</v>
      </c>
      <c r="BT22">
        <v>23.5</v>
      </c>
      <c r="BU22">
        <v>24.8</v>
      </c>
      <c r="BV22">
        <v>0</v>
      </c>
      <c r="BW22">
        <v>23.399999999999899</v>
      </c>
      <c r="BX22">
        <v>0</v>
      </c>
      <c r="BY22">
        <v>0</v>
      </c>
      <c r="BZ22">
        <v>9.4899999999999998E-2</v>
      </c>
      <c r="CA22">
        <v>0.35410000000000003</v>
      </c>
      <c r="CB22">
        <v>0.4491</v>
      </c>
      <c r="CC22">
        <v>4.6399999999999997E-2</v>
      </c>
      <c r="CD22">
        <v>0.99690000000000001</v>
      </c>
      <c r="CE22">
        <v>0</v>
      </c>
      <c r="CF22">
        <v>0.87029999999999996</v>
      </c>
      <c r="CG22">
        <v>0</v>
      </c>
      <c r="CH22">
        <v>1.8672</v>
      </c>
      <c r="CI22">
        <v>0.39090000000000003</v>
      </c>
      <c r="CJ22">
        <v>0.32079999999999997</v>
      </c>
      <c r="CK22">
        <v>0</v>
      </c>
      <c r="CL22">
        <v>0.32079999999999997</v>
      </c>
      <c r="CM22">
        <v>0.1376</v>
      </c>
      <c r="CN22">
        <v>0.875</v>
      </c>
      <c r="CO22">
        <v>0</v>
      </c>
      <c r="CP22">
        <v>0</v>
      </c>
      <c r="CQ22">
        <v>0.57769999999999999</v>
      </c>
      <c r="CR22">
        <v>0</v>
      </c>
      <c r="CS22">
        <v>1.4527000000000001</v>
      </c>
      <c r="CT22">
        <v>0.18970000000000001</v>
      </c>
      <c r="CU22">
        <v>4.0898000000000003</v>
      </c>
      <c r="CV22">
        <v>6.2799999999999995E-2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11</v>
      </c>
      <c r="DS22">
        <v>0</v>
      </c>
      <c r="DT22">
        <v>41.6</v>
      </c>
      <c r="DU22">
        <v>88</v>
      </c>
      <c r="DV22">
        <v>5.3160678363667002E-2</v>
      </c>
      <c r="DW22">
        <v>1.5079804469999999E-6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36081129102</v>
      </c>
      <c r="H23" t="s">
        <v>1847</v>
      </c>
      <c r="I23">
        <v>0.38296219999999997</v>
      </c>
      <c r="J23">
        <v>3624</v>
      </c>
      <c r="K23">
        <v>370</v>
      </c>
      <c r="L23">
        <v>1236</v>
      </c>
      <c r="M23">
        <v>49</v>
      </c>
      <c r="N23">
        <v>1175</v>
      </c>
      <c r="O23">
        <v>63</v>
      </c>
      <c r="P23">
        <v>245</v>
      </c>
      <c r="Q23">
        <v>208</v>
      </c>
      <c r="R23">
        <v>114</v>
      </c>
      <c r="S23">
        <v>57</v>
      </c>
      <c r="T23">
        <v>56995</v>
      </c>
      <c r="U23">
        <v>11831</v>
      </c>
      <c r="V23">
        <v>220</v>
      </c>
      <c r="W23">
        <v>160</v>
      </c>
      <c r="X23">
        <v>595</v>
      </c>
      <c r="Y23">
        <v>113</v>
      </c>
      <c r="Z23">
        <v>916</v>
      </c>
      <c r="AA23">
        <v>201</v>
      </c>
      <c r="AB23">
        <v>235</v>
      </c>
      <c r="AC23">
        <v>92</v>
      </c>
      <c r="AD23">
        <v>47</v>
      </c>
      <c r="AE23">
        <v>47.799999999999898</v>
      </c>
      <c r="AF23">
        <v>1506</v>
      </c>
      <c r="AG23">
        <v>478.89999999999901</v>
      </c>
      <c r="AH23">
        <v>296</v>
      </c>
      <c r="AI23">
        <v>169.3</v>
      </c>
      <c r="AJ23">
        <v>232</v>
      </c>
      <c r="AK23">
        <v>64.900000000000006</v>
      </c>
      <c r="AL23">
        <v>0</v>
      </c>
      <c r="AM23">
        <v>11</v>
      </c>
      <c r="AN23">
        <v>8</v>
      </c>
      <c r="AO23">
        <v>17</v>
      </c>
      <c r="AP23">
        <v>34</v>
      </c>
      <c r="AQ23">
        <v>31</v>
      </c>
      <c r="AR23">
        <v>8</v>
      </c>
      <c r="AS23">
        <v>4</v>
      </c>
      <c r="AT23">
        <v>6.8</v>
      </c>
      <c r="AU23">
        <v>5.8</v>
      </c>
      <c r="AV23">
        <v>6.3</v>
      </c>
      <c r="AW23">
        <v>3</v>
      </c>
      <c r="AX23">
        <v>56995</v>
      </c>
      <c r="AY23">
        <v>11831</v>
      </c>
      <c r="AZ23">
        <v>8.6999999999999904</v>
      </c>
      <c r="BA23">
        <v>6.1</v>
      </c>
      <c r="BB23">
        <v>16.399999999999899</v>
      </c>
      <c r="BC23">
        <v>3.9</v>
      </c>
      <c r="BD23">
        <v>25.3</v>
      </c>
      <c r="BE23">
        <v>4.9000000000000004</v>
      </c>
      <c r="BF23">
        <v>6.5</v>
      </c>
      <c r="BG23">
        <v>2.6</v>
      </c>
      <c r="BH23">
        <v>4</v>
      </c>
      <c r="BI23">
        <v>4.0999999999999996</v>
      </c>
      <c r="BJ23">
        <v>41.6</v>
      </c>
      <c r="BK23">
        <v>12.5</v>
      </c>
      <c r="BL23">
        <v>9</v>
      </c>
      <c r="BM23">
        <v>5</v>
      </c>
      <c r="BN23">
        <v>18.8</v>
      </c>
      <c r="BO23">
        <v>5.2</v>
      </c>
      <c r="BP23">
        <v>0</v>
      </c>
      <c r="BQ23">
        <v>2.4</v>
      </c>
      <c r="BR23">
        <v>0.7</v>
      </c>
      <c r="BS23">
        <v>1.4</v>
      </c>
      <c r="BT23">
        <v>2.9</v>
      </c>
      <c r="BU23">
        <v>2.6</v>
      </c>
      <c r="BV23">
        <v>0.2</v>
      </c>
      <c r="BW23">
        <v>0.1</v>
      </c>
      <c r="BX23">
        <v>0.26979999999999998</v>
      </c>
      <c r="BY23">
        <v>0.43130000000000002</v>
      </c>
      <c r="BZ23">
        <v>8.1500000000000003E-2</v>
      </c>
      <c r="CA23">
        <v>0.3644</v>
      </c>
      <c r="CB23">
        <v>1.1471</v>
      </c>
      <c r="CC23">
        <v>0.2429</v>
      </c>
      <c r="CD23">
        <v>0.63570000000000004</v>
      </c>
      <c r="CE23">
        <v>0.78190000000000004</v>
      </c>
      <c r="CF23">
        <v>0.1174</v>
      </c>
      <c r="CG23">
        <v>0.22670000000000001</v>
      </c>
      <c r="CH23">
        <v>1.7617</v>
      </c>
      <c r="CI23">
        <v>0.32100000000000001</v>
      </c>
      <c r="CJ23">
        <v>0.5655</v>
      </c>
      <c r="CK23">
        <v>0.73760000000000003</v>
      </c>
      <c r="CL23">
        <v>1.3030999999999999</v>
      </c>
      <c r="CM23">
        <v>0.64539999999999997</v>
      </c>
      <c r="CN23">
        <v>0.65880000000000005</v>
      </c>
      <c r="CO23">
        <v>0</v>
      </c>
      <c r="CP23">
        <v>0.23910000000000001</v>
      </c>
      <c r="CQ23">
        <v>0.1159</v>
      </c>
      <c r="CR23">
        <v>0.4294</v>
      </c>
      <c r="CS23">
        <v>1.4431</v>
      </c>
      <c r="CT23">
        <v>0.18640000000000001</v>
      </c>
      <c r="CU23">
        <v>5.6550000000000002</v>
      </c>
      <c r="CV23">
        <v>0.2631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118</v>
      </c>
      <c r="DR23">
        <v>61</v>
      </c>
      <c r="DS23">
        <v>3.3</v>
      </c>
      <c r="DT23">
        <v>1.7</v>
      </c>
      <c r="DU23">
        <v>1616</v>
      </c>
      <c r="DV23">
        <v>5.3685387579156002E-2</v>
      </c>
      <c r="DW23">
        <v>1.05381871806E-4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36081129103</v>
      </c>
      <c r="H24" t="s">
        <v>1846</v>
      </c>
      <c r="I24">
        <v>0.1770417</v>
      </c>
      <c r="J24">
        <v>3829</v>
      </c>
      <c r="K24">
        <v>309</v>
      </c>
      <c r="L24">
        <v>2045</v>
      </c>
      <c r="M24">
        <v>39</v>
      </c>
      <c r="N24">
        <v>1857</v>
      </c>
      <c r="O24">
        <v>100</v>
      </c>
      <c r="P24">
        <v>423</v>
      </c>
      <c r="Q24">
        <v>206</v>
      </c>
      <c r="R24">
        <v>177</v>
      </c>
      <c r="S24">
        <v>90</v>
      </c>
      <c r="T24">
        <v>39933</v>
      </c>
      <c r="U24">
        <v>4719</v>
      </c>
      <c r="V24">
        <v>180</v>
      </c>
      <c r="W24">
        <v>78</v>
      </c>
      <c r="X24">
        <v>873</v>
      </c>
      <c r="Y24">
        <v>131</v>
      </c>
      <c r="Z24">
        <v>729</v>
      </c>
      <c r="AA24">
        <v>155</v>
      </c>
      <c r="AB24">
        <v>483</v>
      </c>
      <c r="AC24">
        <v>117</v>
      </c>
      <c r="AD24">
        <v>77</v>
      </c>
      <c r="AE24">
        <v>49.2</v>
      </c>
      <c r="AF24">
        <v>1439</v>
      </c>
      <c r="AG24">
        <v>415</v>
      </c>
      <c r="AH24">
        <v>321</v>
      </c>
      <c r="AI24">
        <v>116.099999999999</v>
      </c>
      <c r="AJ24">
        <v>1668</v>
      </c>
      <c r="AK24">
        <v>77.900000000000006</v>
      </c>
      <c r="AL24">
        <v>0</v>
      </c>
      <c r="AM24">
        <v>11</v>
      </c>
      <c r="AN24">
        <v>38</v>
      </c>
      <c r="AO24">
        <v>26.899999999999899</v>
      </c>
      <c r="AP24">
        <v>278</v>
      </c>
      <c r="AQ24">
        <v>69</v>
      </c>
      <c r="AR24">
        <v>0</v>
      </c>
      <c r="AS24">
        <v>11</v>
      </c>
      <c r="AT24">
        <v>11</v>
      </c>
      <c r="AU24">
        <v>5.2</v>
      </c>
      <c r="AV24">
        <v>8.6</v>
      </c>
      <c r="AW24">
        <v>4.2</v>
      </c>
      <c r="AX24">
        <v>39933</v>
      </c>
      <c r="AY24">
        <v>4719</v>
      </c>
      <c r="AZ24">
        <v>6.1</v>
      </c>
      <c r="BA24">
        <v>2.6</v>
      </c>
      <c r="BB24">
        <v>22.8</v>
      </c>
      <c r="BC24">
        <v>3.4</v>
      </c>
      <c r="BD24">
        <v>19</v>
      </c>
      <c r="BE24">
        <v>3.7</v>
      </c>
      <c r="BF24">
        <v>12.6</v>
      </c>
      <c r="BG24">
        <v>3</v>
      </c>
      <c r="BH24">
        <v>4.0999999999999996</v>
      </c>
      <c r="BI24">
        <v>2.6</v>
      </c>
      <c r="BJ24">
        <v>37.6</v>
      </c>
      <c r="BK24">
        <v>10.4</v>
      </c>
      <c r="BL24">
        <v>9.1</v>
      </c>
      <c r="BM24">
        <v>3.2</v>
      </c>
      <c r="BN24">
        <v>81.599999999999895</v>
      </c>
      <c r="BO24">
        <v>3.5</v>
      </c>
      <c r="BP24">
        <v>0</v>
      </c>
      <c r="BQ24">
        <v>1.5</v>
      </c>
      <c r="BR24">
        <v>2</v>
      </c>
      <c r="BS24">
        <v>1.4</v>
      </c>
      <c r="BT24">
        <v>15</v>
      </c>
      <c r="BU24">
        <v>3.6</v>
      </c>
      <c r="BV24">
        <v>0</v>
      </c>
      <c r="BW24">
        <v>0.3</v>
      </c>
      <c r="BX24">
        <v>0.4632</v>
      </c>
      <c r="BY24">
        <v>0.65639999999999998</v>
      </c>
      <c r="BZ24">
        <v>0.21809999999999999</v>
      </c>
      <c r="CA24">
        <v>0.22969999999999999</v>
      </c>
      <c r="CB24">
        <v>1.5674999999999999</v>
      </c>
      <c r="CC24">
        <v>0.3735</v>
      </c>
      <c r="CD24">
        <v>0.91500000000000004</v>
      </c>
      <c r="CE24">
        <v>0.32329999999999998</v>
      </c>
      <c r="CF24">
        <v>0.6462</v>
      </c>
      <c r="CG24">
        <v>0.2387</v>
      </c>
      <c r="CH24">
        <v>2.1232000000000002</v>
      </c>
      <c r="CI24">
        <v>0.57140000000000002</v>
      </c>
      <c r="CJ24">
        <v>0.53690000000000004</v>
      </c>
      <c r="CK24">
        <v>0.73929999999999996</v>
      </c>
      <c r="CL24">
        <v>1.2762</v>
      </c>
      <c r="CM24">
        <v>0.63139999999999996</v>
      </c>
      <c r="CN24">
        <v>0.89870000000000005</v>
      </c>
      <c r="CO24">
        <v>0</v>
      </c>
      <c r="CP24">
        <v>0.42609999999999998</v>
      </c>
      <c r="CQ24">
        <v>0.48620000000000002</v>
      </c>
      <c r="CR24">
        <v>0</v>
      </c>
      <c r="CS24">
        <v>1.8109999999999999</v>
      </c>
      <c r="CT24">
        <v>0.3201</v>
      </c>
      <c r="CU24">
        <v>6.7778</v>
      </c>
      <c r="CV24">
        <v>0.45669999999999999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330</v>
      </c>
      <c r="DR24">
        <v>163</v>
      </c>
      <c r="DS24">
        <v>8.6</v>
      </c>
      <c r="DT24">
        <v>4.0999999999999996</v>
      </c>
      <c r="DU24">
        <v>2110</v>
      </c>
      <c r="DV24">
        <v>3.1564362541737001E-2</v>
      </c>
      <c r="DW24">
        <v>4.8087016284000002E-5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36081129104</v>
      </c>
      <c r="H25" t="s">
        <v>1962</v>
      </c>
      <c r="I25">
        <v>0.27346140000000002</v>
      </c>
      <c r="J25">
        <v>4193</v>
      </c>
      <c r="K25">
        <v>271</v>
      </c>
      <c r="L25">
        <v>1970</v>
      </c>
      <c r="M25">
        <v>24</v>
      </c>
      <c r="N25">
        <v>1912</v>
      </c>
      <c r="O25">
        <v>61</v>
      </c>
      <c r="P25">
        <v>160</v>
      </c>
      <c r="Q25">
        <v>95</v>
      </c>
      <c r="R25">
        <v>94</v>
      </c>
      <c r="S25">
        <v>56</v>
      </c>
      <c r="T25">
        <v>47969</v>
      </c>
      <c r="U25">
        <v>5481</v>
      </c>
      <c r="V25">
        <v>330</v>
      </c>
      <c r="W25">
        <v>135</v>
      </c>
      <c r="X25">
        <v>767</v>
      </c>
      <c r="Y25">
        <v>151</v>
      </c>
      <c r="Z25">
        <v>691</v>
      </c>
      <c r="AA25">
        <v>159</v>
      </c>
      <c r="AB25">
        <v>288</v>
      </c>
      <c r="AC25">
        <v>116</v>
      </c>
      <c r="AD25">
        <v>81</v>
      </c>
      <c r="AE25">
        <v>53.2</v>
      </c>
      <c r="AF25">
        <v>2434</v>
      </c>
      <c r="AG25">
        <v>380.39999999999901</v>
      </c>
      <c r="AH25">
        <v>371</v>
      </c>
      <c r="AI25">
        <v>143.599999999999</v>
      </c>
      <c r="AJ25">
        <v>212</v>
      </c>
      <c r="AK25">
        <v>72</v>
      </c>
      <c r="AL25">
        <v>0</v>
      </c>
      <c r="AM25">
        <v>11</v>
      </c>
      <c r="AN25">
        <v>68</v>
      </c>
      <c r="AO25">
        <v>38.6</v>
      </c>
      <c r="AP25">
        <v>148</v>
      </c>
      <c r="AQ25">
        <v>72</v>
      </c>
      <c r="AR25">
        <v>10</v>
      </c>
      <c r="AS25">
        <v>13</v>
      </c>
      <c r="AT25">
        <v>3.8</v>
      </c>
      <c r="AU25">
        <v>2.2999999999999998</v>
      </c>
      <c r="AV25">
        <v>3.8</v>
      </c>
      <c r="AW25">
        <v>2.2000000000000002</v>
      </c>
      <c r="AX25">
        <v>47969</v>
      </c>
      <c r="AY25">
        <v>5481</v>
      </c>
      <c r="AZ25">
        <v>10</v>
      </c>
      <c r="BA25">
        <v>4.0999999999999996</v>
      </c>
      <c r="BB25">
        <v>18.3</v>
      </c>
      <c r="BC25">
        <v>3.8</v>
      </c>
      <c r="BD25">
        <v>16.5</v>
      </c>
      <c r="BE25">
        <v>3.6</v>
      </c>
      <c r="BF25">
        <v>6.9</v>
      </c>
      <c r="BG25">
        <v>2.8</v>
      </c>
      <c r="BH25">
        <v>4.2</v>
      </c>
      <c r="BI25">
        <v>2.8</v>
      </c>
      <c r="BJ25">
        <v>58</v>
      </c>
      <c r="BK25">
        <v>8.3000000000000007</v>
      </c>
      <c r="BL25">
        <v>9.5</v>
      </c>
      <c r="BM25">
        <v>3.6</v>
      </c>
      <c r="BN25">
        <v>10.8</v>
      </c>
      <c r="BO25">
        <v>3.7</v>
      </c>
      <c r="BP25">
        <v>0</v>
      </c>
      <c r="BQ25">
        <v>1.5</v>
      </c>
      <c r="BR25">
        <v>3.6</v>
      </c>
      <c r="BS25">
        <v>2</v>
      </c>
      <c r="BT25">
        <v>7.7</v>
      </c>
      <c r="BU25">
        <v>3.8</v>
      </c>
      <c r="BV25">
        <v>0.2</v>
      </c>
      <c r="BW25">
        <v>0.3</v>
      </c>
      <c r="BX25">
        <v>0.1176</v>
      </c>
      <c r="BY25">
        <v>0.15060000000000001</v>
      </c>
      <c r="BZ25">
        <v>0.1217</v>
      </c>
      <c r="CA25">
        <v>0.43059999999999998</v>
      </c>
      <c r="CB25">
        <v>0.82050000000000001</v>
      </c>
      <c r="CC25">
        <v>0.1406</v>
      </c>
      <c r="CD25">
        <v>0.75249999999999995</v>
      </c>
      <c r="CE25">
        <v>0.1888</v>
      </c>
      <c r="CF25">
        <v>0.14480000000000001</v>
      </c>
      <c r="CG25">
        <v>0.2455</v>
      </c>
      <c r="CH25">
        <v>1.3315999999999999</v>
      </c>
      <c r="CI25">
        <v>0.125</v>
      </c>
      <c r="CJ25">
        <v>0.6512</v>
      </c>
      <c r="CK25">
        <v>0.74839999999999995</v>
      </c>
      <c r="CL25">
        <v>1.3995</v>
      </c>
      <c r="CM25">
        <v>0.70389999999999997</v>
      </c>
      <c r="CN25">
        <v>0.56220000000000003</v>
      </c>
      <c r="CO25">
        <v>0</v>
      </c>
      <c r="CP25">
        <v>0.5585</v>
      </c>
      <c r="CQ25">
        <v>0.33729999999999999</v>
      </c>
      <c r="CR25">
        <v>0.44319999999999998</v>
      </c>
      <c r="CS25">
        <v>1.9011</v>
      </c>
      <c r="CT25">
        <v>0.35610000000000003</v>
      </c>
      <c r="CU25">
        <v>5.4527000000000001</v>
      </c>
      <c r="CV25">
        <v>0.23569999999999999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167</v>
      </c>
      <c r="DR25">
        <v>81</v>
      </c>
      <c r="DS25">
        <v>4</v>
      </c>
      <c r="DT25">
        <v>1.9</v>
      </c>
      <c r="DU25">
        <v>2079</v>
      </c>
      <c r="DV25">
        <v>4.4397891293192E-2</v>
      </c>
      <c r="DW25">
        <v>7.5055865565999997E-5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36081130100</v>
      </c>
      <c r="H26" t="s">
        <v>1961</v>
      </c>
      <c r="I26">
        <v>0.26976869999999997</v>
      </c>
      <c r="J26">
        <v>3833</v>
      </c>
      <c r="K26">
        <v>472</v>
      </c>
      <c r="L26">
        <v>1588</v>
      </c>
      <c r="M26">
        <v>73</v>
      </c>
      <c r="N26">
        <v>1465</v>
      </c>
      <c r="O26">
        <v>118</v>
      </c>
      <c r="P26">
        <v>247</v>
      </c>
      <c r="Q26">
        <v>112</v>
      </c>
      <c r="R26">
        <v>71</v>
      </c>
      <c r="S26">
        <v>45</v>
      </c>
      <c r="T26">
        <v>30265</v>
      </c>
      <c r="U26">
        <v>3278</v>
      </c>
      <c r="V26">
        <v>223</v>
      </c>
      <c r="W26">
        <v>97</v>
      </c>
      <c r="X26">
        <v>674</v>
      </c>
      <c r="Y26">
        <v>165</v>
      </c>
      <c r="Z26">
        <v>698</v>
      </c>
      <c r="AA26">
        <v>177</v>
      </c>
      <c r="AB26">
        <v>431</v>
      </c>
      <c r="AC26">
        <v>124</v>
      </c>
      <c r="AD26">
        <v>41</v>
      </c>
      <c r="AE26">
        <v>46.5</v>
      </c>
      <c r="AF26">
        <v>2638</v>
      </c>
      <c r="AG26">
        <v>558.70000000000005</v>
      </c>
      <c r="AH26">
        <v>95</v>
      </c>
      <c r="AI26">
        <v>73.099999999999895</v>
      </c>
      <c r="AJ26">
        <v>136</v>
      </c>
      <c r="AK26">
        <v>53.799999999999898</v>
      </c>
      <c r="AL26">
        <v>0</v>
      </c>
      <c r="AM26">
        <v>11</v>
      </c>
      <c r="AN26">
        <v>42</v>
      </c>
      <c r="AO26">
        <v>50.2</v>
      </c>
      <c r="AP26">
        <v>221</v>
      </c>
      <c r="AQ26">
        <v>74</v>
      </c>
      <c r="AR26">
        <v>0</v>
      </c>
      <c r="AS26">
        <v>11</v>
      </c>
      <c r="AT26">
        <v>6.4</v>
      </c>
      <c r="AU26">
        <v>3.1</v>
      </c>
      <c r="AV26">
        <v>4.0999999999999996</v>
      </c>
      <c r="AW26">
        <v>2.7</v>
      </c>
      <c r="AX26">
        <v>30265</v>
      </c>
      <c r="AY26">
        <v>3278</v>
      </c>
      <c r="AZ26">
        <v>8.4</v>
      </c>
      <c r="BA26">
        <v>3.3</v>
      </c>
      <c r="BB26">
        <v>17.600000000000001</v>
      </c>
      <c r="BC26">
        <v>4.4000000000000004</v>
      </c>
      <c r="BD26">
        <v>18.1999999999999</v>
      </c>
      <c r="BE26">
        <v>4</v>
      </c>
      <c r="BF26">
        <v>11.1999999999999</v>
      </c>
      <c r="BG26">
        <v>3.1</v>
      </c>
      <c r="BH26">
        <v>2.8</v>
      </c>
      <c r="BI26">
        <v>3.2</v>
      </c>
      <c r="BJ26">
        <v>68.799999999999898</v>
      </c>
      <c r="BK26">
        <v>11.9</v>
      </c>
      <c r="BL26">
        <v>2.6</v>
      </c>
      <c r="BM26">
        <v>2</v>
      </c>
      <c r="BN26">
        <v>8.6</v>
      </c>
      <c r="BO26">
        <v>3.4</v>
      </c>
      <c r="BP26">
        <v>0</v>
      </c>
      <c r="BQ26">
        <v>1.9</v>
      </c>
      <c r="BR26">
        <v>2.9</v>
      </c>
      <c r="BS26">
        <v>3.4</v>
      </c>
      <c r="BT26">
        <v>15.1</v>
      </c>
      <c r="BU26">
        <v>5.0999999999999996</v>
      </c>
      <c r="BV26">
        <v>0</v>
      </c>
      <c r="BW26">
        <v>0.3</v>
      </c>
      <c r="BX26">
        <v>0.25330000000000003</v>
      </c>
      <c r="BY26">
        <v>0.1789</v>
      </c>
      <c r="BZ26">
        <v>0.44800000000000001</v>
      </c>
      <c r="CA26">
        <v>0.34939999999999999</v>
      </c>
      <c r="CB26">
        <v>1.2296</v>
      </c>
      <c r="CC26">
        <v>0.27</v>
      </c>
      <c r="CD26">
        <v>0.71360000000000001</v>
      </c>
      <c r="CE26">
        <v>0.27679999999999999</v>
      </c>
      <c r="CF26">
        <v>0.54</v>
      </c>
      <c r="CG26">
        <v>0.13550000000000001</v>
      </c>
      <c r="CH26">
        <v>1.6657999999999999</v>
      </c>
      <c r="CI26">
        <v>0.26419999999999999</v>
      </c>
      <c r="CJ26">
        <v>0.70079999999999998</v>
      </c>
      <c r="CK26">
        <v>0.49280000000000002</v>
      </c>
      <c r="CL26">
        <v>1.1936</v>
      </c>
      <c r="CM26">
        <v>0.58899999999999997</v>
      </c>
      <c r="CN26">
        <v>0.52059999999999995</v>
      </c>
      <c r="CO26">
        <v>0</v>
      </c>
      <c r="CP26">
        <v>0.50539999999999996</v>
      </c>
      <c r="CQ26">
        <v>0.48730000000000001</v>
      </c>
      <c r="CR26">
        <v>0</v>
      </c>
      <c r="CS26">
        <v>1.5132000000000001</v>
      </c>
      <c r="CT26">
        <v>0.2079</v>
      </c>
      <c r="CU26">
        <v>5.6022999999999996</v>
      </c>
      <c r="CV26">
        <v>0.25829999999999997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216</v>
      </c>
      <c r="DR26">
        <v>164</v>
      </c>
      <c r="DS26">
        <v>5.6</v>
      </c>
      <c r="DT26">
        <v>4.0999999999999996</v>
      </c>
      <c r="DU26">
        <v>4337</v>
      </c>
      <c r="DV26">
        <v>1.3717547493834E-2</v>
      </c>
      <c r="DW26">
        <v>6.4698884199999998E-7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36081134100</v>
      </c>
      <c r="H27" t="s">
        <v>1843</v>
      </c>
      <c r="I27">
        <v>0.22894809999999999</v>
      </c>
      <c r="J27">
        <v>3432</v>
      </c>
      <c r="K27">
        <v>334</v>
      </c>
      <c r="L27">
        <v>1107</v>
      </c>
      <c r="M27">
        <v>22</v>
      </c>
      <c r="N27">
        <v>1041</v>
      </c>
      <c r="O27">
        <v>54</v>
      </c>
      <c r="P27">
        <v>437</v>
      </c>
      <c r="Q27">
        <v>249</v>
      </c>
      <c r="R27">
        <v>147</v>
      </c>
      <c r="S27">
        <v>75</v>
      </c>
      <c r="T27">
        <v>29949</v>
      </c>
      <c r="U27">
        <v>3176</v>
      </c>
      <c r="V27">
        <v>320</v>
      </c>
      <c r="W27">
        <v>144</v>
      </c>
      <c r="X27">
        <v>502</v>
      </c>
      <c r="Y27">
        <v>96</v>
      </c>
      <c r="Z27">
        <v>665</v>
      </c>
      <c r="AA27">
        <v>178</v>
      </c>
      <c r="AB27">
        <v>268</v>
      </c>
      <c r="AC27">
        <v>107</v>
      </c>
      <c r="AD27">
        <v>35</v>
      </c>
      <c r="AE27">
        <v>41.5</v>
      </c>
      <c r="AF27">
        <v>2493</v>
      </c>
      <c r="AG27">
        <v>439.69999999999902</v>
      </c>
      <c r="AH27">
        <v>708</v>
      </c>
      <c r="AI27">
        <v>196.099999999999</v>
      </c>
      <c r="AJ27">
        <v>32</v>
      </c>
      <c r="AK27">
        <v>19.399999999999899</v>
      </c>
      <c r="AL27">
        <v>0</v>
      </c>
      <c r="AM27">
        <v>11</v>
      </c>
      <c r="AN27">
        <v>73</v>
      </c>
      <c r="AO27">
        <v>39.299999999999898</v>
      </c>
      <c r="AP27">
        <v>97</v>
      </c>
      <c r="AQ27">
        <v>58</v>
      </c>
      <c r="AR27">
        <v>0</v>
      </c>
      <c r="AS27">
        <v>11</v>
      </c>
      <c r="AT27">
        <v>12.6999999999999</v>
      </c>
      <c r="AU27">
        <v>6.9</v>
      </c>
      <c r="AV27">
        <v>8</v>
      </c>
      <c r="AW27">
        <v>4</v>
      </c>
      <c r="AX27">
        <v>29949</v>
      </c>
      <c r="AY27">
        <v>3176</v>
      </c>
      <c r="AZ27">
        <v>13.3</v>
      </c>
      <c r="BA27">
        <v>5.9</v>
      </c>
      <c r="BB27">
        <v>14.6</v>
      </c>
      <c r="BC27">
        <v>3.4</v>
      </c>
      <c r="BD27">
        <v>19.399999999999899</v>
      </c>
      <c r="BE27">
        <v>4.8</v>
      </c>
      <c r="BF27">
        <v>7.8</v>
      </c>
      <c r="BG27">
        <v>3.2</v>
      </c>
      <c r="BH27">
        <v>3.4</v>
      </c>
      <c r="BI27">
        <v>4</v>
      </c>
      <c r="BJ27">
        <v>72.599999999999895</v>
      </c>
      <c r="BK27">
        <v>10.6999999999999</v>
      </c>
      <c r="BL27">
        <v>21.3</v>
      </c>
      <c r="BM27">
        <v>5.5</v>
      </c>
      <c r="BN27">
        <v>2.9</v>
      </c>
      <c r="BO27">
        <v>1.8</v>
      </c>
      <c r="BP27">
        <v>0</v>
      </c>
      <c r="BQ27">
        <v>2.7</v>
      </c>
      <c r="BR27">
        <v>7</v>
      </c>
      <c r="BS27">
        <v>3.8</v>
      </c>
      <c r="BT27">
        <v>9.3000000000000007</v>
      </c>
      <c r="BU27">
        <v>5.7</v>
      </c>
      <c r="BV27">
        <v>0</v>
      </c>
      <c r="BW27">
        <v>0.3</v>
      </c>
      <c r="BX27">
        <v>0.5242</v>
      </c>
      <c r="BY27">
        <v>0.6048</v>
      </c>
      <c r="BZ27">
        <v>0.45850000000000002</v>
      </c>
      <c r="CA27">
        <v>0.57089999999999996</v>
      </c>
      <c r="CB27">
        <v>2.1583999999999999</v>
      </c>
      <c r="CC27">
        <v>0.56579999999999997</v>
      </c>
      <c r="CD27">
        <v>0.50429999999999997</v>
      </c>
      <c r="CE27">
        <v>0.34970000000000001</v>
      </c>
      <c r="CF27">
        <v>0.21560000000000001</v>
      </c>
      <c r="CG27">
        <v>0.1812</v>
      </c>
      <c r="CH27">
        <v>1.2507999999999999</v>
      </c>
      <c r="CI27">
        <v>0.1056</v>
      </c>
      <c r="CJ27">
        <v>0.71850000000000003</v>
      </c>
      <c r="CK27">
        <v>0.91520000000000001</v>
      </c>
      <c r="CL27">
        <v>1.6335999999999999</v>
      </c>
      <c r="CM27">
        <v>0.86529999999999996</v>
      </c>
      <c r="CN27">
        <v>0.35580000000000001</v>
      </c>
      <c r="CO27">
        <v>0</v>
      </c>
      <c r="CP27">
        <v>0.72670000000000001</v>
      </c>
      <c r="CQ27">
        <v>0.37840000000000001</v>
      </c>
      <c r="CR27">
        <v>0</v>
      </c>
      <c r="CS27">
        <v>1.4610000000000001</v>
      </c>
      <c r="CT27">
        <v>0.19259999999999999</v>
      </c>
      <c r="CU27">
        <v>6.5038</v>
      </c>
      <c r="CV27">
        <v>0.41249999999999998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436</v>
      </c>
      <c r="DR27">
        <v>228</v>
      </c>
      <c r="DS27">
        <v>12.6999999999999</v>
      </c>
      <c r="DT27">
        <v>6.2</v>
      </c>
      <c r="DU27">
        <v>5010</v>
      </c>
      <c r="DV27">
        <v>1.9958899510738998E-2</v>
      </c>
      <c r="DW27">
        <v>5.9975965300000003E-7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36081134700</v>
      </c>
      <c r="H28" t="s">
        <v>1842</v>
      </c>
      <c r="I28">
        <v>0.41658709999999999</v>
      </c>
      <c r="J28">
        <v>10211</v>
      </c>
      <c r="K28">
        <v>685</v>
      </c>
      <c r="L28">
        <v>4072</v>
      </c>
      <c r="M28">
        <v>58</v>
      </c>
      <c r="N28">
        <v>3918</v>
      </c>
      <c r="O28">
        <v>124</v>
      </c>
      <c r="P28">
        <v>1511</v>
      </c>
      <c r="Q28">
        <v>612</v>
      </c>
      <c r="R28">
        <v>508</v>
      </c>
      <c r="S28">
        <v>220</v>
      </c>
      <c r="T28">
        <v>28470</v>
      </c>
      <c r="U28">
        <v>2821</v>
      </c>
      <c r="V28">
        <v>707</v>
      </c>
      <c r="W28">
        <v>282</v>
      </c>
      <c r="X28">
        <v>1369</v>
      </c>
      <c r="Y28">
        <v>269</v>
      </c>
      <c r="Z28">
        <v>1837</v>
      </c>
      <c r="AA28">
        <v>449</v>
      </c>
      <c r="AB28">
        <v>671</v>
      </c>
      <c r="AC28">
        <v>189</v>
      </c>
      <c r="AD28">
        <v>152</v>
      </c>
      <c r="AE28">
        <v>108.4</v>
      </c>
      <c r="AF28">
        <v>7897</v>
      </c>
      <c r="AG28">
        <v>851</v>
      </c>
      <c r="AH28">
        <v>1674</v>
      </c>
      <c r="AI28">
        <v>383</v>
      </c>
      <c r="AJ28">
        <v>1248</v>
      </c>
      <c r="AK28">
        <v>237.5</v>
      </c>
      <c r="AL28">
        <v>0</v>
      </c>
      <c r="AM28">
        <v>18</v>
      </c>
      <c r="AN28">
        <v>317</v>
      </c>
      <c r="AO28">
        <v>157.9</v>
      </c>
      <c r="AP28">
        <v>716</v>
      </c>
      <c r="AQ28">
        <v>184</v>
      </c>
      <c r="AR28">
        <v>10</v>
      </c>
      <c r="AS28">
        <v>5</v>
      </c>
      <c r="AT28">
        <v>15</v>
      </c>
      <c r="AU28">
        <v>6</v>
      </c>
      <c r="AV28">
        <v>9.1</v>
      </c>
      <c r="AW28">
        <v>3.7</v>
      </c>
      <c r="AX28">
        <v>28470</v>
      </c>
      <c r="AY28">
        <v>2821</v>
      </c>
      <c r="AZ28">
        <v>9.8000000000000007</v>
      </c>
      <c r="BA28">
        <v>3.8</v>
      </c>
      <c r="BB28">
        <v>13.4</v>
      </c>
      <c r="BC28">
        <v>2.9</v>
      </c>
      <c r="BD28">
        <v>18</v>
      </c>
      <c r="BE28">
        <v>4.2</v>
      </c>
      <c r="BF28">
        <v>6.6</v>
      </c>
      <c r="BG28">
        <v>1.9</v>
      </c>
      <c r="BH28">
        <v>3.9</v>
      </c>
      <c r="BI28">
        <v>2.8</v>
      </c>
      <c r="BJ28">
        <v>77.299999999999898</v>
      </c>
      <c r="BK28">
        <v>6.5</v>
      </c>
      <c r="BL28">
        <v>17.600000000000001</v>
      </c>
      <c r="BM28">
        <v>3.8</v>
      </c>
      <c r="BN28">
        <v>30.6</v>
      </c>
      <c r="BO28">
        <v>5.8</v>
      </c>
      <c r="BP28">
        <v>0</v>
      </c>
      <c r="BQ28">
        <v>0.7</v>
      </c>
      <c r="BR28">
        <v>8.1</v>
      </c>
      <c r="BS28">
        <v>4</v>
      </c>
      <c r="BT28">
        <v>18.3</v>
      </c>
      <c r="BU28">
        <v>4.7</v>
      </c>
      <c r="BV28">
        <v>0.1</v>
      </c>
      <c r="BW28">
        <v>0</v>
      </c>
      <c r="BX28">
        <v>0.5988</v>
      </c>
      <c r="BY28">
        <v>0.69269999999999998</v>
      </c>
      <c r="BZ28">
        <v>0.50800000000000001</v>
      </c>
      <c r="CA28">
        <v>0.42170000000000002</v>
      </c>
      <c r="CB28">
        <v>2.2212999999999998</v>
      </c>
      <c r="CC28">
        <v>0.57969999999999999</v>
      </c>
      <c r="CD28">
        <v>0.42609999999999998</v>
      </c>
      <c r="CE28">
        <v>0.26319999999999999</v>
      </c>
      <c r="CF28">
        <v>0.12620000000000001</v>
      </c>
      <c r="CG28">
        <v>0.21829999999999999</v>
      </c>
      <c r="CH28">
        <v>1.0338000000000001</v>
      </c>
      <c r="CI28">
        <v>6.8699999999999997E-2</v>
      </c>
      <c r="CJ28">
        <v>0.73760000000000003</v>
      </c>
      <c r="CK28">
        <v>0.87519999999999998</v>
      </c>
      <c r="CL28">
        <v>1.6129</v>
      </c>
      <c r="CM28">
        <v>0.85129999999999995</v>
      </c>
      <c r="CN28">
        <v>0.73680000000000001</v>
      </c>
      <c r="CO28">
        <v>0</v>
      </c>
      <c r="CP28">
        <v>0.75929999999999997</v>
      </c>
      <c r="CQ28">
        <v>0.5282</v>
      </c>
      <c r="CR28">
        <v>0.32850000000000001</v>
      </c>
      <c r="CS28">
        <v>2.3527999999999998</v>
      </c>
      <c r="CT28">
        <v>0.54979999999999996</v>
      </c>
      <c r="CU28">
        <v>7.2206999999999999</v>
      </c>
      <c r="CV28">
        <v>0.52900000000000003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1352</v>
      </c>
      <c r="DR28">
        <v>379</v>
      </c>
      <c r="DS28">
        <v>13.1999999999999</v>
      </c>
      <c r="DT28">
        <v>3.5</v>
      </c>
      <c r="DU28">
        <v>11501</v>
      </c>
      <c r="DV28">
        <v>2.2587959811176998E-2</v>
      </c>
      <c r="DW28">
        <v>4.6924995900000001E-7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36081136700</v>
      </c>
      <c r="H29" t="s">
        <v>1841</v>
      </c>
      <c r="I29">
        <v>0.29813909999999999</v>
      </c>
      <c r="J29">
        <v>5906</v>
      </c>
      <c r="K29">
        <v>673</v>
      </c>
      <c r="L29">
        <v>2498</v>
      </c>
      <c r="M29">
        <v>87</v>
      </c>
      <c r="N29">
        <v>2346</v>
      </c>
      <c r="O29">
        <v>143</v>
      </c>
      <c r="P29">
        <v>468</v>
      </c>
      <c r="Q29">
        <v>255</v>
      </c>
      <c r="R29">
        <v>201</v>
      </c>
      <c r="S29">
        <v>131</v>
      </c>
      <c r="T29">
        <v>33787</v>
      </c>
      <c r="U29">
        <v>5751</v>
      </c>
      <c r="V29">
        <v>595</v>
      </c>
      <c r="W29">
        <v>267</v>
      </c>
      <c r="X29">
        <v>1146</v>
      </c>
      <c r="Y29">
        <v>215</v>
      </c>
      <c r="Z29">
        <v>1098</v>
      </c>
      <c r="AA29">
        <v>312</v>
      </c>
      <c r="AB29">
        <v>592</v>
      </c>
      <c r="AC29">
        <v>164</v>
      </c>
      <c r="AD29">
        <v>122</v>
      </c>
      <c r="AE29">
        <v>99.099999999999895</v>
      </c>
      <c r="AF29">
        <v>4049</v>
      </c>
      <c r="AG29">
        <v>760.89999999999895</v>
      </c>
      <c r="AH29">
        <v>1041</v>
      </c>
      <c r="AI29">
        <v>316.39999999999901</v>
      </c>
      <c r="AJ29">
        <v>254</v>
      </c>
      <c r="AK29">
        <v>93.799999999999898</v>
      </c>
      <c r="AL29">
        <v>0</v>
      </c>
      <c r="AM29">
        <v>16</v>
      </c>
      <c r="AN29">
        <v>110</v>
      </c>
      <c r="AO29">
        <v>71.299999999999898</v>
      </c>
      <c r="AP29">
        <v>304</v>
      </c>
      <c r="AQ29">
        <v>118</v>
      </c>
      <c r="AR29">
        <v>19</v>
      </c>
      <c r="AS29">
        <v>21</v>
      </c>
      <c r="AT29">
        <v>7.9</v>
      </c>
      <c r="AU29">
        <v>4.5999999999999996</v>
      </c>
      <c r="AV29">
        <v>7.1</v>
      </c>
      <c r="AW29">
        <v>4.5</v>
      </c>
      <c r="AX29">
        <v>33787</v>
      </c>
      <c r="AY29">
        <v>5751</v>
      </c>
      <c r="AZ29">
        <v>13.4</v>
      </c>
      <c r="BA29">
        <v>5.7</v>
      </c>
      <c r="BB29">
        <v>19.399999999999899</v>
      </c>
      <c r="BC29">
        <v>4.4000000000000004</v>
      </c>
      <c r="BD29">
        <v>18.600000000000001</v>
      </c>
      <c r="BE29">
        <v>4.8</v>
      </c>
      <c r="BF29">
        <v>10</v>
      </c>
      <c r="BG29">
        <v>3</v>
      </c>
      <c r="BH29">
        <v>5.2</v>
      </c>
      <c r="BI29">
        <v>4.2</v>
      </c>
      <c r="BJ29">
        <v>68.599999999999895</v>
      </c>
      <c r="BK29">
        <v>10.1999999999999</v>
      </c>
      <c r="BL29">
        <v>18.100000000000001</v>
      </c>
      <c r="BM29">
        <v>5.0999999999999996</v>
      </c>
      <c r="BN29">
        <v>10.1999999999999</v>
      </c>
      <c r="BO29">
        <v>3.7</v>
      </c>
      <c r="BP29">
        <v>0</v>
      </c>
      <c r="BQ29">
        <v>1.2</v>
      </c>
      <c r="BR29">
        <v>4.7</v>
      </c>
      <c r="BS29">
        <v>3</v>
      </c>
      <c r="BT29">
        <v>13</v>
      </c>
      <c r="BU29">
        <v>4.9000000000000004</v>
      </c>
      <c r="BV29">
        <v>0.3</v>
      </c>
      <c r="BW29">
        <v>0.4</v>
      </c>
      <c r="BX29">
        <v>0.32229999999999998</v>
      </c>
      <c r="BY29">
        <v>0.51980000000000004</v>
      </c>
      <c r="BZ29">
        <v>0.35060000000000002</v>
      </c>
      <c r="CA29">
        <v>0.57440000000000002</v>
      </c>
      <c r="CB29">
        <v>1.7670999999999999</v>
      </c>
      <c r="CC29">
        <v>0.4395</v>
      </c>
      <c r="CD29">
        <v>0.80520000000000003</v>
      </c>
      <c r="CE29">
        <v>0.29649999999999999</v>
      </c>
      <c r="CF29">
        <v>0.43169999999999997</v>
      </c>
      <c r="CG29">
        <v>0.32150000000000001</v>
      </c>
      <c r="CH29">
        <v>1.8549</v>
      </c>
      <c r="CI29">
        <v>0.3826</v>
      </c>
      <c r="CJ29">
        <v>0.69950000000000001</v>
      </c>
      <c r="CK29">
        <v>0.88100000000000001</v>
      </c>
      <c r="CL29">
        <v>1.5805</v>
      </c>
      <c r="CM29">
        <v>0.82869999999999999</v>
      </c>
      <c r="CN29">
        <v>0.55169999999999997</v>
      </c>
      <c r="CO29">
        <v>0</v>
      </c>
      <c r="CP29">
        <v>0.62749999999999995</v>
      </c>
      <c r="CQ29">
        <v>0.45150000000000001</v>
      </c>
      <c r="CR29">
        <v>0.50019999999999998</v>
      </c>
      <c r="CS29">
        <v>2.1307999999999998</v>
      </c>
      <c r="CT29">
        <v>0.44750000000000001</v>
      </c>
      <c r="CU29">
        <v>7.3334000000000001</v>
      </c>
      <c r="CV29">
        <v>0.54579999999999995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378</v>
      </c>
      <c r="DR29">
        <v>147</v>
      </c>
      <c r="DS29">
        <v>6.4</v>
      </c>
      <c r="DT29">
        <v>2.5</v>
      </c>
      <c r="DU29">
        <v>4247</v>
      </c>
      <c r="DV29">
        <v>3.7885648762703998E-2</v>
      </c>
      <c r="DW29">
        <v>8.2011177728999999E-5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36081137700</v>
      </c>
      <c r="H30" t="s">
        <v>1960</v>
      </c>
      <c r="I30">
        <v>0.28945490000000001</v>
      </c>
      <c r="J30">
        <v>6384</v>
      </c>
      <c r="K30">
        <v>560</v>
      </c>
      <c r="L30">
        <v>2402</v>
      </c>
      <c r="M30">
        <v>92</v>
      </c>
      <c r="N30">
        <v>2362</v>
      </c>
      <c r="O30">
        <v>106</v>
      </c>
      <c r="P30">
        <v>826</v>
      </c>
      <c r="Q30">
        <v>376</v>
      </c>
      <c r="R30">
        <v>128</v>
      </c>
      <c r="S30">
        <v>97</v>
      </c>
      <c r="T30">
        <v>31303</v>
      </c>
      <c r="U30">
        <v>4053</v>
      </c>
      <c r="V30">
        <v>462</v>
      </c>
      <c r="W30">
        <v>169</v>
      </c>
      <c r="X30">
        <v>967</v>
      </c>
      <c r="Y30">
        <v>211</v>
      </c>
      <c r="Z30">
        <v>1257</v>
      </c>
      <c r="AA30">
        <v>295</v>
      </c>
      <c r="AB30">
        <v>348</v>
      </c>
      <c r="AC30">
        <v>137</v>
      </c>
      <c r="AD30">
        <v>197</v>
      </c>
      <c r="AE30">
        <v>129</v>
      </c>
      <c r="AF30">
        <v>4539</v>
      </c>
      <c r="AG30">
        <v>729.2</v>
      </c>
      <c r="AH30">
        <v>1114</v>
      </c>
      <c r="AI30">
        <v>306.69999999999902</v>
      </c>
      <c r="AJ30">
        <v>155</v>
      </c>
      <c r="AK30">
        <v>74.799999999999898</v>
      </c>
      <c r="AL30">
        <v>0</v>
      </c>
      <c r="AM30">
        <v>16</v>
      </c>
      <c r="AN30">
        <v>109</v>
      </c>
      <c r="AO30">
        <v>78.7</v>
      </c>
      <c r="AP30">
        <v>210</v>
      </c>
      <c r="AQ30">
        <v>120</v>
      </c>
      <c r="AR30">
        <v>26</v>
      </c>
      <c r="AS30">
        <v>16</v>
      </c>
      <c r="AT30">
        <v>13</v>
      </c>
      <c r="AU30">
        <v>5.7</v>
      </c>
      <c r="AV30">
        <v>4</v>
      </c>
      <c r="AW30">
        <v>2.9</v>
      </c>
      <c r="AX30">
        <v>31303</v>
      </c>
      <c r="AY30">
        <v>4053</v>
      </c>
      <c r="AZ30">
        <v>9.8000000000000007</v>
      </c>
      <c r="BA30">
        <v>3.6</v>
      </c>
      <c r="BB30">
        <v>15.1</v>
      </c>
      <c r="BC30">
        <v>3.8</v>
      </c>
      <c r="BD30">
        <v>19.6999999999999</v>
      </c>
      <c r="BE30">
        <v>4.3</v>
      </c>
      <c r="BF30">
        <v>5.5</v>
      </c>
      <c r="BG30">
        <v>2.2000000000000002</v>
      </c>
      <c r="BH30">
        <v>8.3000000000000007</v>
      </c>
      <c r="BI30">
        <v>5.4</v>
      </c>
      <c r="BJ30">
        <v>71.099999999999895</v>
      </c>
      <c r="BK30">
        <v>9.6</v>
      </c>
      <c r="BL30">
        <v>18.6999999999999</v>
      </c>
      <c r="BM30">
        <v>4.9000000000000004</v>
      </c>
      <c r="BN30">
        <v>6.5</v>
      </c>
      <c r="BO30">
        <v>3.1</v>
      </c>
      <c r="BP30">
        <v>0</v>
      </c>
      <c r="BQ30">
        <v>1.2</v>
      </c>
      <c r="BR30">
        <v>4.5999999999999996</v>
      </c>
      <c r="BS30">
        <v>3.3</v>
      </c>
      <c r="BT30">
        <v>8.9</v>
      </c>
      <c r="BU30">
        <v>5</v>
      </c>
      <c r="BV30">
        <v>0.4</v>
      </c>
      <c r="BW30">
        <v>0.2</v>
      </c>
      <c r="BX30">
        <v>0.5353</v>
      </c>
      <c r="BY30">
        <v>0.16839999999999999</v>
      </c>
      <c r="BZ30">
        <v>0.41620000000000001</v>
      </c>
      <c r="CA30">
        <v>0.42170000000000002</v>
      </c>
      <c r="CB30">
        <v>1.5417000000000001</v>
      </c>
      <c r="CC30">
        <v>0.36730000000000002</v>
      </c>
      <c r="CD30">
        <v>0.5393</v>
      </c>
      <c r="CE30">
        <v>0.37309999999999999</v>
      </c>
      <c r="CF30">
        <v>6.2899999999999998E-2</v>
      </c>
      <c r="CG30">
        <v>0.54390000000000005</v>
      </c>
      <c r="CH30">
        <v>1.5193000000000001</v>
      </c>
      <c r="CI30">
        <v>0.18890000000000001</v>
      </c>
      <c r="CJ30">
        <v>0.71230000000000004</v>
      </c>
      <c r="CK30">
        <v>0.88900000000000001</v>
      </c>
      <c r="CL30">
        <v>1.6012999999999999</v>
      </c>
      <c r="CM30">
        <v>0.84309999999999996</v>
      </c>
      <c r="CN30">
        <v>0.46910000000000002</v>
      </c>
      <c r="CO30">
        <v>0</v>
      </c>
      <c r="CP30">
        <v>0.62419999999999998</v>
      </c>
      <c r="CQ30">
        <v>0.36809999999999998</v>
      </c>
      <c r="CR30">
        <v>0.54859999999999998</v>
      </c>
      <c r="CS30">
        <v>2.0099999999999998</v>
      </c>
      <c r="CT30">
        <v>0.40060000000000001</v>
      </c>
      <c r="CU30">
        <v>6.6722000000000001</v>
      </c>
      <c r="CV30">
        <v>0.44009999999999999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855</v>
      </c>
      <c r="DR30">
        <v>322</v>
      </c>
      <c r="DS30">
        <v>13.4</v>
      </c>
      <c r="DT30">
        <v>4.7</v>
      </c>
      <c r="DU30">
        <v>2598</v>
      </c>
      <c r="DV30">
        <v>3.8000731732853003E-2</v>
      </c>
      <c r="DW30">
        <v>8.0610442335999998E-5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36081138501</v>
      </c>
      <c r="H31" t="s">
        <v>1959</v>
      </c>
      <c r="I31">
        <v>0.38214680000000001</v>
      </c>
      <c r="J31">
        <v>4733</v>
      </c>
      <c r="K31">
        <v>437</v>
      </c>
      <c r="L31">
        <v>1480</v>
      </c>
      <c r="M31">
        <v>56</v>
      </c>
      <c r="N31">
        <v>1399</v>
      </c>
      <c r="O31">
        <v>70</v>
      </c>
      <c r="P31">
        <v>390</v>
      </c>
      <c r="Q31">
        <v>190</v>
      </c>
      <c r="R31">
        <v>107</v>
      </c>
      <c r="S31">
        <v>60</v>
      </c>
      <c r="T31">
        <v>26411</v>
      </c>
      <c r="U31">
        <v>3069</v>
      </c>
      <c r="V31">
        <v>392</v>
      </c>
      <c r="W31">
        <v>126</v>
      </c>
      <c r="X31">
        <v>820</v>
      </c>
      <c r="Y31">
        <v>139</v>
      </c>
      <c r="Z31">
        <v>1167</v>
      </c>
      <c r="AA31">
        <v>229</v>
      </c>
      <c r="AB31">
        <v>391</v>
      </c>
      <c r="AC31">
        <v>119</v>
      </c>
      <c r="AD31">
        <v>61</v>
      </c>
      <c r="AE31">
        <v>46.5</v>
      </c>
      <c r="AF31">
        <v>3341</v>
      </c>
      <c r="AG31">
        <v>543.39999999999895</v>
      </c>
      <c r="AH31">
        <v>869</v>
      </c>
      <c r="AI31">
        <v>231.9</v>
      </c>
      <c r="AJ31">
        <v>7</v>
      </c>
      <c r="AK31">
        <v>15.6</v>
      </c>
      <c r="AL31">
        <v>0</v>
      </c>
      <c r="AM31">
        <v>11</v>
      </c>
      <c r="AN31">
        <v>57</v>
      </c>
      <c r="AO31">
        <v>46.6</v>
      </c>
      <c r="AP31">
        <v>73</v>
      </c>
      <c r="AQ31">
        <v>55</v>
      </c>
      <c r="AR31">
        <v>0</v>
      </c>
      <c r="AS31">
        <v>11</v>
      </c>
      <c r="AT31">
        <v>8.1999999999999904</v>
      </c>
      <c r="AU31">
        <v>4.2</v>
      </c>
      <c r="AV31">
        <v>4.9000000000000004</v>
      </c>
      <c r="AW31">
        <v>2.7</v>
      </c>
      <c r="AX31">
        <v>26411</v>
      </c>
      <c r="AY31">
        <v>3069</v>
      </c>
      <c r="AZ31">
        <v>12.1999999999999</v>
      </c>
      <c r="BA31">
        <v>3.7</v>
      </c>
      <c r="BB31">
        <v>17.3</v>
      </c>
      <c r="BC31">
        <v>3.4</v>
      </c>
      <c r="BD31">
        <v>24.6999999999999</v>
      </c>
      <c r="BE31">
        <v>4.3</v>
      </c>
      <c r="BF31">
        <v>8.3000000000000007</v>
      </c>
      <c r="BG31">
        <v>2.2999999999999998</v>
      </c>
      <c r="BH31">
        <v>4.4000000000000004</v>
      </c>
      <c r="BI31">
        <v>3.3</v>
      </c>
      <c r="BJ31">
        <v>70.599999999999895</v>
      </c>
      <c r="BK31">
        <v>9.5</v>
      </c>
      <c r="BL31">
        <v>19.100000000000001</v>
      </c>
      <c r="BM31">
        <v>4.8</v>
      </c>
      <c r="BN31">
        <v>0.5</v>
      </c>
      <c r="BO31">
        <v>1.1000000000000001</v>
      </c>
      <c r="BP31">
        <v>0</v>
      </c>
      <c r="BQ31">
        <v>2</v>
      </c>
      <c r="BR31">
        <v>4.0999999999999996</v>
      </c>
      <c r="BS31">
        <v>3.3</v>
      </c>
      <c r="BT31">
        <v>5.2</v>
      </c>
      <c r="BU31">
        <v>3.9</v>
      </c>
      <c r="BV31">
        <v>0</v>
      </c>
      <c r="BW31">
        <v>0.2</v>
      </c>
      <c r="BX31">
        <v>0.3372</v>
      </c>
      <c r="BY31">
        <v>0.26350000000000001</v>
      </c>
      <c r="BZ31">
        <v>0.58250000000000002</v>
      </c>
      <c r="CA31">
        <v>0.52549999999999997</v>
      </c>
      <c r="CB31">
        <v>1.7088000000000001</v>
      </c>
      <c r="CC31">
        <v>0.41899999999999998</v>
      </c>
      <c r="CD31">
        <v>0.69279999999999997</v>
      </c>
      <c r="CE31">
        <v>0.74570000000000003</v>
      </c>
      <c r="CF31">
        <v>0.26069999999999999</v>
      </c>
      <c r="CG31">
        <v>0.25490000000000002</v>
      </c>
      <c r="CH31">
        <v>1.9540999999999999</v>
      </c>
      <c r="CI31">
        <v>0.45590000000000003</v>
      </c>
      <c r="CJ31">
        <v>0.70960000000000001</v>
      </c>
      <c r="CK31">
        <v>0.89480000000000004</v>
      </c>
      <c r="CL31">
        <v>1.6044</v>
      </c>
      <c r="CM31">
        <v>0.84530000000000005</v>
      </c>
      <c r="CN31">
        <v>0.17810000000000001</v>
      </c>
      <c r="CO31">
        <v>0</v>
      </c>
      <c r="CP31">
        <v>0.59309999999999996</v>
      </c>
      <c r="CQ31">
        <v>0.2384</v>
      </c>
      <c r="CR31">
        <v>0</v>
      </c>
      <c r="CS31">
        <v>1.0096000000000001</v>
      </c>
      <c r="CT31">
        <v>7.8399999999999997E-2</v>
      </c>
      <c r="CU31">
        <v>6.2769000000000004</v>
      </c>
      <c r="CV31">
        <v>0.37290000000000001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257</v>
      </c>
      <c r="DR31">
        <v>131</v>
      </c>
      <c r="DS31">
        <v>5.4</v>
      </c>
      <c r="DT31">
        <v>2.9</v>
      </c>
      <c r="DU31">
        <v>17884</v>
      </c>
      <c r="DV31">
        <v>4.4990951584552998E-2</v>
      </c>
      <c r="DW31">
        <v>1.11184040784E-4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36081139900</v>
      </c>
      <c r="H32" t="s">
        <v>1958</v>
      </c>
      <c r="I32">
        <v>0.14061870000000001</v>
      </c>
      <c r="J32">
        <v>1891</v>
      </c>
      <c r="K32">
        <v>197</v>
      </c>
      <c r="L32">
        <v>593</v>
      </c>
      <c r="M32">
        <v>16</v>
      </c>
      <c r="N32">
        <v>579</v>
      </c>
      <c r="O32">
        <v>24</v>
      </c>
      <c r="P32">
        <v>22</v>
      </c>
      <c r="Q32">
        <v>25</v>
      </c>
      <c r="R32">
        <v>22</v>
      </c>
      <c r="S32">
        <v>20</v>
      </c>
      <c r="T32">
        <v>37880</v>
      </c>
      <c r="U32">
        <v>5067</v>
      </c>
      <c r="V32">
        <v>98</v>
      </c>
      <c r="W32">
        <v>48</v>
      </c>
      <c r="X32">
        <v>267</v>
      </c>
      <c r="Y32">
        <v>64</v>
      </c>
      <c r="Z32">
        <v>382</v>
      </c>
      <c r="AA32">
        <v>125</v>
      </c>
      <c r="AB32">
        <v>130</v>
      </c>
      <c r="AC32">
        <v>51</v>
      </c>
      <c r="AD32">
        <v>40</v>
      </c>
      <c r="AE32">
        <v>24.3</v>
      </c>
      <c r="AF32">
        <v>1155</v>
      </c>
      <c r="AG32">
        <v>253.19999999999899</v>
      </c>
      <c r="AH32">
        <v>137</v>
      </c>
      <c r="AI32">
        <v>80.299999999999898</v>
      </c>
      <c r="AJ32">
        <v>4</v>
      </c>
      <c r="AK32">
        <v>13</v>
      </c>
      <c r="AL32">
        <v>0</v>
      </c>
      <c r="AM32">
        <v>11</v>
      </c>
      <c r="AN32">
        <v>33</v>
      </c>
      <c r="AO32">
        <v>27.3</v>
      </c>
      <c r="AP32">
        <v>43</v>
      </c>
      <c r="AQ32">
        <v>27</v>
      </c>
      <c r="AR32">
        <v>12</v>
      </c>
      <c r="AS32">
        <v>8</v>
      </c>
      <c r="AT32">
        <v>1.2</v>
      </c>
      <c r="AU32">
        <v>1.3</v>
      </c>
      <c r="AV32">
        <v>2.2999999999999998</v>
      </c>
      <c r="AW32">
        <v>2</v>
      </c>
      <c r="AX32">
        <v>37880</v>
      </c>
      <c r="AY32">
        <v>5067</v>
      </c>
      <c r="AZ32">
        <v>7.3</v>
      </c>
      <c r="BA32">
        <v>3.4</v>
      </c>
      <c r="BB32">
        <v>14.1</v>
      </c>
      <c r="BC32">
        <v>3.8</v>
      </c>
      <c r="BD32">
        <v>20.1999999999999</v>
      </c>
      <c r="BE32">
        <v>6.3</v>
      </c>
      <c r="BF32">
        <v>6.9</v>
      </c>
      <c r="BG32">
        <v>2.7</v>
      </c>
      <c r="BH32">
        <v>6.9</v>
      </c>
      <c r="BI32">
        <v>4.2</v>
      </c>
      <c r="BJ32">
        <v>61.1</v>
      </c>
      <c r="BK32">
        <v>11.8</v>
      </c>
      <c r="BL32">
        <v>7.5</v>
      </c>
      <c r="BM32">
        <v>4.3</v>
      </c>
      <c r="BN32">
        <v>0.7</v>
      </c>
      <c r="BO32">
        <v>2.2000000000000002</v>
      </c>
      <c r="BP32">
        <v>0</v>
      </c>
      <c r="BQ32">
        <v>4.9000000000000004</v>
      </c>
      <c r="BR32">
        <v>5.7</v>
      </c>
      <c r="BS32">
        <v>4.7</v>
      </c>
      <c r="BT32">
        <v>7.4</v>
      </c>
      <c r="BU32">
        <v>4.7</v>
      </c>
      <c r="BV32">
        <v>0.6</v>
      </c>
      <c r="BW32">
        <v>0.4</v>
      </c>
      <c r="BX32">
        <v>1.38E-2</v>
      </c>
      <c r="BY32">
        <v>4.07E-2</v>
      </c>
      <c r="BZ32">
        <v>0.25440000000000002</v>
      </c>
      <c r="CA32">
        <v>0.29089999999999999</v>
      </c>
      <c r="CB32">
        <v>0.5998</v>
      </c>
      <c r="CC32">
        <v>7.9899999999999999E-2</v>
      </c>
      <c r="CD32">
        <v>0.47610000000000002</v>
      </c>
      <c r="CE32">
        <v>0.41020000000000001</v>
      </c>
      <c r="CF32">
        <v>0.14480000000000001</v>
      </c>
      <c r="CG32">
        <v>0.44669999999999999</v>
      </c>
      <c r="CH32">
        <v>1.4778</v>
      </c>
      <c r="CI32">
        <v>0.1731</v>
      </c>
      <c r="CJ32">
        <v>0.66500000000000004</v>
      </c>
      <c r="CK32">
        <v>0.70589999999999997</v>
      </c>
      <c r="CL32">
        <v>1.3709</v>
      </c>
      <c r="CM32">
        <v>0.68720000000000003</v>
      </c>
      <c r="CN32">
        <v>0.20860000000000001</v>
      </c>
      <c r="CO32">
        <v>0</v>
      </c>
      <c r="CP32">
        <v>0.67610000000000003</v>
      </c>
      <c r="CQ32">
        <v>0.3286</v>
      </c>
      <c r="CR32">
        <v>0.63649999999999995</v>
      </c>
      <c r="CS32">
        <v>1.8498000000000001</v>
      </c>
      <c r="CT32">
        <v>0.33210000000000001</v>
      </c>
      <c r="CU32">
        <v>5.2983000000000002</v>
      </c>
      <c r="CV32">
        <v>0.2114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180</v>
      </c>
      <c r="DR32">
        <v>120</v>
      </c>
      <c r="DS32">
        <v>9.5</v>
      </c>
      <c r="DT32">
        <v>6.2</v>
      </c>
      <c r="DU32">
        <v>719</v>
      </c>
      <c r="DV32">
        <v>2.666840969381E-2</v>
      </c>
      <c r="DW32">
        <v>3.8903939504999998E-5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36081140300</v>
      </c>
      <c r="H33" t="s">
        <v>1840</v>
      </c>
      <c r="I33">
        <v>0.14452799999999999</v>
      </c>
      <c r="J33">
        <v>2099</v>
      </c>
      <c r="K33">
        <v>210</v>
      </c>
      <c r="L33">
        <v>838</v>
      </c>
      <c r="M33">
        <v>20</v>
      </c>
      <c r="N33">
        <v>791</v>
      </c>
      <c r="O33">
        <v>45</v>
      </c>
      <c r="P33">
        <v>188</v>
      </c>
      <c r="Q33">
        <v>107</v>
      </c>
      <c r="R33">
        <v>37</v>
      </c>
      <c r="S33">
        <v>27</v>
      </c>
      <c r="T33">
        <v>35129</v>
      </c>
      <c r="U33">
        <v>5662</v>
      </c>
      <c r="V33">
        <v>230</v>
      </c>
      <c r="W33">
        <v>74</v>
      </c>
      <c r="X33">
        <v>495</v>
      </c>
      <c r="Y33">
        <v>91</v>
      </c>
      <c r="Z33">
        <v>381</v>
      </c>
      <c r="AA33">
        <v>88</v>
      </c>
      <c r="AB33">
        <v>176</v>
      </c>
      <c r="AC33">
        <v>66</v>
      </c>
      <c r="AD33">
        <v>49</v>
      </c>
      <c r="AE33">
        <v>35.799999999999898</v>
      </c>
      <c r="AF33">
        <v>1445</v>
      </c>
      <c r="AG33">
        <v>258.69999999999902</v>
      </c>
      <c r="AH33">
        <v>347</v>
      </c>
      <c r="AI33">
        <v>97.4</v>
      </c>
      <c r="AJ33">
        <v>0</v>
      </c>
      <c r="AK33">
        <v>15.6</v>
      </c>
      <c r="AL33">
        <v>0</v>
      </c>
      <c r="AM33">
        <v>11</v>
      </c>
      <c r="AN33">
        <v>9</v>
      </c>
      <c r="AO33">
        <v>17</v>
      </c>
      <c r="AP33">
        <v>50</v>
      </c>
      <c r="AQ33">
        <v>21</v>
      </c>
      <c r="AR33">
        <v>0</v>
      </c>
      <c r="AS33">
        <v>11</v>
      </c>
      <c r="AT33">
        <v>9</v>
      </c>
      <c r="AU33">
        <v>4.9000000000000004</v>
      </c>
      <c r="AV33">
        <v>3.7</v>
      </c>
      <c r="AW33">
        <v>2.6</v>
      </c>
      <c r="AX33">
        <v>35129</v>
      </c>
      <c r="AY33">
        <v>5662</v>
      </c>
      <c r="AZ33">
        <v>14.1999999999999</v>
      </c>
      <c r="BA33">
        <v>4.2</v>
      </c>
      <c r="BB33">
        <v>23.6</v>
      </c>
      <c r="BC33">
        <v>3.9</v>
      </c>
      <c r="BD33">
        <v>18.1999999999999</v>
      </c>
      <c r="BE33">
        <v>3.8</v>
      </c>
      <c r="BF33">
        <v>8.4</v>
      </c>
      <c r="BG33">
        <v>3.3</v>
      </c>
      <c r="BH33">
        <v>6.2</v>
      </c>
      <c r="BI33">
        <v>4.5</v>
      </c>
      <c r="BJ33">
        <v>68.799999999999898</v>
      </c>
      <c r="BK33">
        <v>10.1999999999999</v>
      </c>
      <c r="BL33">
        <v>17.1999999999999</v>
      </c>
      <c r="BM33">
        <v>4.5</v>
      </c>
      <c r="BN33">
        <v>0</v>
      </c>
      <c r="BO33">
        <v>1.9</v>
      </c>
      <c r="BP33">
        <v>0</v>
      </c>
      <c r="BQ33">
        <v>3.5</v>
      </c>
      <c r="BR33">
        <v>1.1000000000000001</v>
      </c>
      <c r="BS33">
        <v>2.2000000000000002</v>
      </c>
      <c r="BT33">
        <v>6.3</v>
      </c>
      <c r="BU33">
        <v>2.7</v>
      </c>
      <c r="BV33">
        <v>0</v>
      </c>
      <c r="BW33">
        <v>0.5</v>
      </c>
      <c r="BX33">
        <v>0.37580000000000002</v>
      </c>
      <c r="BY33">
        <v>0.14199999999999999</v>
      </c>
      <c r="BZ33">
        <v>0.31900000000000001</v>
      </c>
      <c r="CA33">
        <v>0.60340000000000005</v>
      </c>
      <c r="CB33">
        <v>1.4401999999999999</v>
      </c>
      <c r="CC33">
        <v>0.33289999999999997</v>
      </c>
      <c r="CD33">
        <v>0.93079999999999996</v>
      </c>
      <c r="CE33">
        <v>0.27200000000000002</v>
      </c>
      <c r="CF33">
        <v>0.2727</v>
      </c>
      <c r="CG33">
        <v>0.39579999999999999</v>
      </c>
      <c r="CH33">
        <v>1.8713</v>
      </c>
      <c r="CI33">
        <v>0.39319999999999999</v>
      </c>
      <c r="CJ33">
        <v>0.70120000000000005</v>
      </c>
      <c r="CK33">
        <v>0.86939999999999995</v>
      </c>
      <c r="CL33">
        <v>1.5706</v>
      </c>
      <c r="CM33">
        <v>0.82150000000000001</v>
      </c>
      <c r="CN33">
        <v>0</v>
      </c>
      <c r="CO33">
        <v>0</v>
      </c>
      <c r="CP33">
        <v>0.31469999999999998</v>
      </c>
      <c r="CQ33">
        <v>0.28639999999999999</v>
      </c>
      <c r="CR33">
        <v>0</v>
      </c>
      <c r="CS33">
        <v>0.60099999999999998</v>
      </c>
      <c r="CT33">
        <v>2.4799999999999999E-2</v>
      </c>
      <c r="CU33">
        <v>5.4832000000000001</v>
      </c>
      <c r="CV33">
        <v>0.2394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177</v>
      </c>
      <c r="DR33">
        <v>80</v>
      </c>
      <c r="DS33">
        <v>8.4</v>
      </c>
      <c r="DT33">
        <v>3.9</v>
      </c>
      <c r="DU33">
        <v>864</v>
      </c>
      <c r="DV33">
        <v>2.5991956362346001E-2</v>
      </c>
      <c r="DW33">
        <v>4.0123717550999997E-5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36081140901</v>
      </c>
      <c r="H34" t="s">
        <v>1957</v>
      </c>
      <c r="I34">
        <v>9.4402700000000006E-2</v>
      </c>
      <c r="J34">
        <v>999</v>
      </c>
      <c r="K34">
        <v>103</v>
      </c>
      <c r="L34">
        <v>318</v>
      </c>
      <c r="M34">
        <v>12</v>
      </c>
      <c r="N34">
        <v>318</v>
      </c>
      <c r="O34">
        <v>12</v>
      </c>
      <c r="P34">
        <v>72</v>
      </c>
      <c r="Q34">
        <v>41</v>
      </c>
      <c r="R34">
        <v>17</v>
      </c>
      <c r="S34">
        <v>15</v>
      </c>
      <c r="T34">
        <v>34567</v>
      </c>
      <c r="U34">
        <v>5023</v>
      </c>
      <c r="V34">
        <v>66</v>
      </c>
      <c r="W34">
        <v>30</v>
      </c>
      <c r="X34">
        <v>209</v>
      </c>
      <c r="Y34">
        <v>48</v>
      </c>
      <c r="Z34">
        <v>191</v>
      </c>
      <c r="AA34">
        <v>64</v>
      </c>
      <c r="AB34">
        <v>64</v>
      </c>
      <c r="AC34">
        <v>33</v>
      </c>
      <c r="AD34">
        <v>3</v>
      </c>
      <c r="AE34">
        <v>12.5</v>
      </c>
      <c r="AF34">
        <v>661</v>
      </c>
      <c r="AG34">
        <v>129.19999999999899</v>
      </c>
      <c r="AH34">
        <v>120</v>
      </c>
      <c r="AI34">
        <v>52.1</v>
      </c>
      <c r="AJ34">
        <v>11</v>
      </c>
      <c r="AK34">
        <v>15.6</v>
      </c>
      <c r="AL34">
        <v>0</v>
      </c>
      <c r="AM34">
        <v>11</v>
      </c>
      <c r="AN34">
        <v>1</v>
      </c>
      <c r="AO34">
        <v>12.1</v>
      </c>
      <c r="AP34">
        <v>11</v>
      </c>
      <c r="AQ34">
        <v>11</v>
      </c>
      <c r="AR34">
        <v>11</v>
      </c>
      <c r="AS34">
        <v>7</v>
      </c>
      <c r="AT34">
        <v>7.3</v>
      </c>
      <c r="AU34">
        <v>4.0999999999999996</v>
      </c>
      <c r="AV34">
        <v>3.8</v>
      </c>
      <c r="AW34">
        <v>3.2</v>
      </c>
      <c r="AX34">
        <v>34567</v>
      </c>
      <c r="AY34">
        <v>5023</v>
      </c>
      <c r="AZ34">
        <v>9.1</v>
      </c>
      <c r="BA34">
        <v>3.6</v>
      </c>
      <c r="BB34">
        <v>20.899999999999899</v>
      </c>
      <c r="BC34">
        <v>4.7</v>
      </c>
      <c r="BD34">
        <v>19.100000000000001</v>
      </c>
      <c r="BE34">
        <v>6.1</v>
      </c>
      <c r="BF34">
        <v>6.5</v>
      </c>
      <c r="BG34">
        <v>3.5</v>
      </c>
      <c r="BH34">
        <v>0.9</v>
      </c>
      <c r="BI34">
        <v>3.9</v>
      </c>
      <c r="BJ34">
        <v>66.2</v>
      </c>
      <c r="BK34">
        <v>11</v>
      </c>
      <c r="BL34">
        <v>12.4</v>
      </c>
      <c r="BM34">
        <v>5.2</v>
      </c>
      <c r="BN34">
        <v>3.5</v>
      </c>
      <c r="BO34">
        <v>4.9000000000000004</v>
      </c>
      <c r="BP34">
        <v>0</v>
      </c>
      <c r="BQ34">
        <v>9</v>
      </c>
      <c r="BR34">
        <v>0.3</v>
      </c>
      <c r="BS34">
        <v>3.8</v>
      </c>
      <c r="BT34">
        <v>3.5</v>
      </c>
      <c r="BU34">
        <v>3.5</v>
      </c>
      <c r="BV34">
        <v>1.1000000000000001</v>
      </c>
      <c r="BW34">
        <v>0.7</v>
      </c>
      <c r="BX34">
        <v>0.29360000000000003</v>
      </c>
      <c r="BY34">
        <v>0.15060000000000001</v>
      </c>
      <c r="BZ34">
        <v>0.33160000000000001</v>
      </c>
      <c r="CA34">
        <v>0.38850000000000001</v>
      </c>
      <c r="CB34">
        <v>1.1644000000000001</v>
      </c>
      <c r="CC34">
        <v>0.24929999999999999</v>
      </c>
      <c r="CD34">
        <v>0.86719999999999997</v>
      </c>
      <c r="CE34">
        <v>0.32969999999999999</v>
      </c>
      <c r="CF34">
        <v>0.1174</v>
      </c>
      <c r="CG34">
        <v>4.02E-2</v>
      </c>
      <c r="CH34">
        <v>1.3544</v>
      </c>
      <c r="CI34">
        <v>0.13139999999999999</v>
      </c>
      <c r="CJ34">
        <v>0.68759999999999999</v>
      </c>
      <c r="CK34">
        <v>0.80169999999999997</v>
      </c>
      <c r="CL34">
        <v>1.4893000000000001</v>
      </c>
      <c r="CM34">
        <v>0.76519999999999999</v>
      </c>
      <c r="CN34">
        <v>0.37830000000000003</v>
      </c>
      <c r="CO34">
        <v>0</v>
      </c>
      <c r="CP34">
        <v>0.1759</v>
      </c>
      <c r="CQ34">
        <v>0.14860000000000001</v>
      </c>
      <c r="CR34">
        <v>0.71419999999999995</v>
      </c>
      <c r="CS34">
        <v>1.4169</v>
      </c>
      <c r="CT34">
        <v>0.1769</v>
      </c>
      <c r="CU34">
        <v>5.4249999999999998</v>
      </c>
      <c r="CV34">
        <v>0.23069999999999999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29</v>
      </c>
      <c r="DR34">
        <v>25</v>
      </c>
      <c r="DS34">
        <v>2.9</v>
      </c>
      <c r="DT34">
        <v>2.5</v>
      </c>
      <c r="DU34">
        <v>1129</v>
      </c>
      <c r="DV34">
        <v>2.0689087694268998E-2</v>
      </c>
      <c r="DW34">
        <v>2.5900081743999999E-5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36081140902</v>
      </c>
      <c r="H35" t="s">
        <v>1956</v>
      </c>
      <c r="I35">
        <v>0.20758969999999999</v>
      </c>
      <c r="J35">
        <v>2975</v>
      </c>
      <c r="K35">
        <v>250</v>
      </c>
      <c r="L35">
        <v>911</v>
      </c>
      <c r="M35">
        <v>19</v>
      </c>
      <c r="N35">
        <v>881</v>
      </c>
      <c r="O35">
        <v>34</v>
      </c>
      <c r="P35">
        <v>98</v>
      </c>
      <c r="Q35">
        <v>89</v>
      </c>
      <c r="R35">
        <v>37</v>
      </c>
      <c r="S35">
        <v>30</v>
      </c>
      <c r="T35">
        <v>37264</v>
      </c>
      <c r="U35">
        <v>4962</v>
      </c>
      <c r="V35">
        <v>363</v>
      </c>
      <c r="W35">
        <v>117</v>
      </c>
      <c r="X35">
        <v>448</v>
      </c>
      <c r="Y35">
        <v>92</v>
      </c>
      <c r="Z35">
        <v>574</v>
      </c>
      <c r="AA35">
        <v>129</v>
      </c>
      <c r="AB35">
        <v>218</v>
      </c>
      <c r="AC35">
        <v>70</v>
      </c>
      <c r="AD35">
        <v>27</v>
      </c>
      <c r="AE35">
        <v>19.1999999999999</v>
      </c>
      <c r="AF35">
        <v>2185</v>
      </c>
      <c r="AG35">
        <v>327.10000000000002</v>
      </c>
      <c r="AH35">
        <v>614</v>
      </c>
      <c r="AI35">
        <v>140.599999999999</v>
      </c>
      <c r="AJ35">
        <v>0</v>
      </c>
      <c r="AK35">
        <v>15.6</v>
      </c>
      <c r="AL35">
        <v>0</v>
      </c>
      <c r="AM35">
        <v>11</v>
      </c>
      <c r="AN35">
        <v>14</v>
      </c>
      <c r="AO35">
        <v>17.8</v>
      </c>
      <c r="AP35">
        <v>33</v>
      </c>
      <c r="AQ35">
        <v>20</v>
      </c>
      <c r="AR35">
        <v>12</v>
      </c>
      <c r="AS35">
        <v>5</v>
      </c>
      <c r="AT35">
        <v>3.3</v>
      </c>
      <c r="AU35">
        <v>3</v>
      </c>
      <c r="AV35">
        <v>2.2999999999999998</v>
      </c>
      <c r="AW35">
        <v>1.9</v>
      </c>
      <c r="AX35">
        <v>37264</v>
      </c>
      <c r="AY35">
        <v>4962</v>
      </c>
      <c r="AZ35">
        <v>16.5</v>
      </c>
      <c r="BA35">
        <v>4.5999999999999996</v>
      </c>
      <c r="BB35">
        <v>15.1</v>
      </c>
      <c r="BC35">
        <v>3</v>
      </c>
      <c r="BD35">
        <v>19.3</v>
      </c>
      <c r="BE35">
        <v>4</v>
      </c>
      <c r="BF35">
        <v>7.3</v>
      </c>
      <c r="BG35">
        <v>2.5</v>
      </c>
      <c r="BH35">
        <v>3.1</v>
      </c>
      <c r="BI35">
        <v>2.2000000000000002</v>
      </c>
      <c r="BJ35">
        <v>73.400000000000006</v>
      </c>
      <c r="BK35">
        <v>9.1</v>
      </c>
      <c r="BL35">
        <v>21.6999999999999</v>
      </c>
      <c r="BM35">
        <v>4.5999999999999996</v>
      </c>
      <c r="BN35">
        <v>0</v>
      </c>
      <c r="BO35">
        <v>1.7</v>
      </c>
      <c r="BP35">
        <v>0</v>
      </c>
      <c r="BQ35">
        <v>3.2</v>
      </c>
      <c r="BR35">
        <v>1.6</v>
      </c>
      <c r="BS35">
        <v>2</v>
      </c>
      <c r="BT35">
        <v>3.7</v>
      </c>
      <c r="BU35">
        <v>2.2999999999999998</v>
      </c>
      <c r="BV35">
        <v>0.4</v>
      </c>
      <c r="BW35">
        <v>0.2</v>
      </c>
      <c r="BX35">
        <v>8.9700000000000002E-2</v>
      </c>
      <c r="BY35">
        <v>4.07E-2</v>
      </c>
      <c r="BZ35">
        <v>0.26869999999999999</v>
      </c>
      <c r="CA35">
        <v>0.67369999999999997</v>
      </c>
      <c r="CB35">
        <v>1.0727</v>
      </c>
      <c r="CC35">
        <v>0.22239999999999999</v>
      </c>
      <c r="CD35">
        <v>0.5393</v>
      </c>
      <c r="CE35">
        <v>0.34370000000000001</v>
      </c>
      <c r="CF35">
        <v>0.17430000000000001</v>
      </c>
      <c r="CG35">
        <v>0.15770000000000001</v>
      </c>
      <c r="CH35">
        <v>1.2151000000000001</v>
      </c>
      <c r="CI35">
        <v>9.7199999999999995E-2</v>
      </c>
      <c r="CJ35">
        <v>0.72319999999999995</v>
      </c>
      <c r="CK35">
        <v>0.91720000000000002</v>
      </c>
      <c r="CL35">
        <v>1.6404000000000001</v>
      </c>
      <c r="CM35">
        <v>0.87029999999999996</v>
      </c>
      <c r="CN35">
        <v>0</v>
      </c>
      <c r="CO35">
        <v>0</v>
      </c>
      <c r="CP35">
        <v>0.37480000000000002</v>
      </c>
      <c r="CQ35">
        <v>0.16059999999999999</v>
      </c>
      <c r="CR35">
        <v>0.5474</v>
      </c>
      <c r="CS35">
        <v>1.0827</v>
      </c>
      <c r="CT35">
        <v>9.06E-2</v>
      </c>
      <c r="CU35">
        <v>5.0109000000000004</v>
      </c>
      <c r="CV35">
        <v>0.16850000000000001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303</v>
      </c>
      <c r="DR35">
        <v>134</v>
      </c>
      <c r="DS35">
        <v>10.1999999999999</v>
      </c>
      <c r="DT35">
        <v>4.3</v>
      </c>
      <c r="DU35">
        <v>1999</v>
      </c>
      <c r="DV35">
        <v>3.5186934434895997E-2</v>
      </c>
      <c r="DW35">
        <v>5.7393797858000002E-5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36081141700</v>
      </c>
      <c r="H36" t="s">
        <v>1769</v>
      </c>
      <c r="I36">
        <v>0.34451340000000003</v>
      </c>
      <c r="J36">
        <v>4958</v>
      </c>
      <c r="K36">
        <v>460</v>
      </c>
      <c r="L36">
        <v>1598</v>
      </c>
      <c r="M36">
        <v>31</v>
      </c>
      <c r="N36">
        <v>1551</v>
      </c>
      <c r="O36">
        <v>60</v>
      </c>
      <c r="P36">
        <v>197</v>
      </c>
      <c r="Q36">
        <v>113</v>
      </c>
      <c r="R36">
        <v>262</v>
      </c>
      <c r="S36">
        <v>131</v>
      </c>
      <c r="T36">
        <v>30552</v>
      </c>
      <c r="U36">
        <v>3581</v>
      </c>
      <c r="V36">
        <v>434</v>
      </c>
      <c r="W36">
        <v>173</v>
      </c>
      <c r="X36">
        <v>1015</v>
      </c>
      <c r="Y36">
        <v>189</v>
      </c>
      <c r="Z36">
        <v>1068</v>
      </c>
      <c r="AA36">
        <v>276</v>
      </c>
      <c r="AB36">
        <v>444</v>
      </c>
      <c r="AC36">
        <v>122</v>
      </c>
      <c r="AD36">
        <v>92</v>
      </c>
      <c r="AE36">
        <v>49.2</v>
      </c>
      <c r="AF36">
        <v>3626</v>
      </c>
      <c r="AG36">
        <v>520.70000000000005</v>
      </c>
      <c r="AH36">
        <v>528</v>
      </c>
      <c r="AI36">
        <v>146.4</v>
      </c>
      <c r="AJ36">
        <v>66</v>
      </c>
      <c r="AK36">
        <v>35.799999999999898</v>
      </c>
      <c r="AL36">
        <v>0</v>
      </c>
      <c r="AM36">
        <v>11</v>
      </c>
      <c r="AN36">
        <v>18</v>
      </c>
      <c r="AO36">
        <v>20.5</v>
      </c>
      <c r="AP36">
        <v>120</v>
      </c>
      <c r="AQ36">
        <v>49</v>
      </c>
      <c r="AR36">
        <v>0</v>
      </c>
      <c r="AS36">
        <v>11</v>
      </c>
      <c r="AT36">
        <v>4</v>
      </c>
      <c r="AU36">
        <v>2.4</v>
      </c>
      <c r="AV36">
        <v>11.3</v>
      </c>
      <c r="AW36">
        <v>4.9000000000000004</v>
      </c>
      <c r="AX36">
        <v>30552</v>
      </c>
      <c r="AY36">
        <v>3581</v>
      </c>
      <c r="AZ36">
        <v>12.1</v>
      </c>
      <c r="BA36">
        <v>4.9000000000000004</v>
      </c>
      <c r="BB36">
        <v>20.5</v>
      </c>
      <c r="BC36">
        <v>4.9000000000000004</v>
      </c>
      <c r="BD36">
        <v>21.5</v>
      </c>
      <c r="BE36">
        <v>5.2</v>
      </c>
      <c r="BF36">
        <v>9</v>
      </c>
      <c r="BG36">
        <v>2.7</v>
      </c>
      <c r="BH36">
        <v>5.9</v>
      </c>
      <c r="BI36">
        <v>3.2</v>
      </c>
      <c r="BJ36">
        <v>73.099999999999895</v>
      </c>
      <c r="BK36">
        <v>8</v>
      </c>
      <c r="BL36">
        <v>11.5</v>
      </c>
      <c r="BM36">
        <v>3</v>
      </c>
      <c r="BN36">
        <v>4.0999999999999996</v>
      </c>
      <c r="BO36">
        <v>2.2000000000000002</v>
      </c>
      <c r="BP36">
        <v>0</v>
      </c>
      <c r="BQ36">
        <v>1.9</v>
      </c>
      <c r="BR36">
        <v>1.2</v>
      </c>
      <c r="BS36">
        <v>1.3</v>
      </c>
      <c r="BT36">
        <v>7.7</v>
      </c>
      <c r="BU36">
        <v>3.1</v>
      </c>
      <c r="BV36">
        <v>0</v>
      </c>
      <c r="BW36">
        <v>0.2</v>
      </c>
      <c r="BX36">
        <v>0.1283</v>
      </c>
      <c r="BY36">
        <v>0.81410000000000005</v>
      </c>
      <c r="BZ36">
        <v>0.43969999999999998</v>
      </c>
      <c r="CA36">
        <v>0.52139999999999997</v>
      </c>
      <c r="CB36">
        <v>1.9035</v>
      </c>
      <c r="CC36">
        <v>0.48259999999999997</v>
      </c>
      <c r="CD36">
        <v>0.85170000000000001</v>
      </c>
      <c r="CE36">
        <v>0.52080000000000004</v>
      </c>
      <c r="CF36">
        <v>0.3296</v>
      </c>
      <c r="CG36">
        <v>0.38080000000000003</v>
      </c>
      <c r="CH36">
        <v>2.0829</v>
      </c>
      <c r="CI36">
        <v>0.54759999999999998</v>
      </c>
      <c r="CJ36">
        <v>0.72119999999999995</v>
      </c>
      <c r="CK36">
        <v>0.78710000000000002</v>
      </c>
      <c r="CL36">
        <v>1.5082</v>
      </c>
      <c r="CM36">
        <v>0.77900000000000003</v>
      </c>
      <c r="CN36">
        <v>0.40089999999999998</v>
      </c>
      <c r="CO36">
        <v>0</v>
      </c>
      <c r="CP36">
        <v>0.31709999999999999</v>
      </c>
      <c r="CQ36">
        <v>0.33729999999999999</v>
      </c>
      <c r="CR36">
        <v>0</v>
      </c>
      <c r="CS36">
        <v>1.0552999999999999</v>
      </c>
      <c r="CT36">
        <v>8.6499999999999994E-2</v>
      </c>
      <c r="CU36">
        <v>6.55</v>
      </c>
      <c r="CV36">
        <v>0.42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292</v>
      </c>
      <c r="DR36">
        <v>130</v>
      </c>
      <c r="DS36">
        <v>5.9</v>
      </c>
      <c r="DT36">
        <v>2.5</v>
      </c>
      <c r="DU36">
        <v>6336</v>
      </c>
      <c r="DV36">
        <v>4.4871620562432997E-2</v>
      </c>
      <c r="DW36">
        <v>9.1381131228999995E-5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36081142900</v>
      </c>
      <c r="H37" t="s">
        <v>1955</v>
      </c>
      <c r="I37">
        <v>0.20557919999999999</v>
      </c>
      <c r="J37">
        <v>3323</v>
      </c>
      <c r="K37">
        <v>347</v>
      </c>
      <c r="L37">
        <v>1282</v>
      </c>
      <c r="M37">
        <v>44</v>
      </c>
      <c r="N37">
        <v>1135</v>
      </c>
      <c r="O37">
        <v>105</v>
      </c>
      <c r="P37">
        <v>136</v>
      </c>
      <c r="Q37">
        <v>133</v>
      </c>
      <c r="R37">
        <v>84</v>
      </c>
      <c r="S37">
        <v>58</v>
      </c>
      <c r="T37">
        <v>33221</v>
      </c>
      <c r="U37">
        <v>4084</v>
      </c>
      <c r="V37">
        <v>264</v>
      </c>
      <c r="W37">
        <v>102</v>
      </c>
      <c r="X37">
        <v>635</v>
      </c>
      <c r="Y37">
        <v>114</v>
      </c>
      <c r="Z37">
        <v>529</v>
      </c>
      <c r="AA37">
        <v>155</v>
      </c>
      <c r="AB37">
        <v>201</v>
      </c>
      <c r="AC37">
        <v>83</v>
      </c>
      <c r="AD37">
        <v>63</v>
      </c>
      <c r="AE37">
        <v>59</v>
      </c>
      <c r="AF37">
        <v>1744</v>
      </c>
      <c r="AG37">
        <v>452.89999999999901</v>
      </c>
      <c r="AH37">
        <v>492</v>
      </c>
      <c r="AI37">
        <v>139.19999999999899</v>
      </c>
      <c r="AJ37">
        <v>8</v>
      </c>
      <c r="AK37">
        <v>16.3</v>
      </c>
      <c r="AL37">
        <v>22</v>
      </c>
      <c r="AM37">
        <v>26</v>
      </c>
      <c r="AN37">
        <v>20</v>
      </c>
      <c r="AO37">
        <v>24.6</v>
      </c>
      <c r="AP37">
        <v>112</v>
      </c>
      <c r="AQ37">
        <v>58</v>
      </c>
      <c r="AR37">
        <v>0</v>
      </c>
      <c r="AS37">
        <v>11</v>
      </c>
      <c r="AT37">
        <v>4.0999999999999996</v>
      </c>
      <c r="AU37">
        <v>4.0999999999999996</v>
      </c>
      <c r="AV37">
        <v>4.8</v>
      </c>
      <c r="AW37">
        <v>3.3</v>
      </c>
      <c r="AX37">
        <v>33221</v>
      </c>
      <c r="AY37">
        <v>4084</v>
      </c>
      <c r="AZ37">
        <v>10.1</v>
      </c>
      <c r="BA37">
        <v>3.6</v>
      </c>
      <c r="BB37">
        <v>19.100000000000001</v>
      </c>
      <c r="BC37">
        <v>3.8</v>
      </c>
      <c r="BD37">
        <v>15.9</v>
      </c>
      <c r="BE37">
        <v>4.4000000000000004</v>
      </c>
      <c r="BF37">
        <v>6</v>
      </c>
      <c r="BG37">
        <v>2.5</v>
      </c>
      <c r="BH37">
        <v>5.6</v>
      </c>
      <c r="BI37">
        <v>5.2</v>
      </c>
      <c r="BJ37">
        <v>52.5</v>
      </c>
      <c r="BK37">
        <v>12.5</v>
      </c>
      <c r="BL37">
        <v>15.4</v>
      </c>
      <c r="BM37">
        <v>4.0999999999999996</v>
      </c>
      <c r="BN37">
        <v>0.6</v>
      </c>
      <c r="BO37">
        <v>1.3</v>
      </c>
      <c r="BP37">
        <v>1.7</v>
      </c>
      <c r="BQ37">
        <v>2</v>
      </c>
      <c r="BR37">
        <v>1.8</v>
      </c>
      <c r="BS37">
        <v>2.2000000000000002</v>
      </c>
      <c r="BT37">
        <v>9.9</v>
      </c>
      <c r="BU37">
        <v>4.8</v>
      </c>
      <c r="BV37">
        <v>0</v>
      </c>
      <c r="BW37">
        <v>0.3</v>
      </c>
      <c r="BX37">
        <v>0.13450000000000001</v>
      </c>
      <c r="BY37">
        <v>0.25130000000000002</v>
      </c>
      <c r="BZ37">
        <v>0.36459999999999998</v>
      </c>
      <c r="CA37">
        <v>0.43630000000000002</v>
      </c>
      <c r="CB37">
        <v>1.1868000000000001</v>
      </c>
      <c r="CC37">
        <v>0.25629999999999997</v>
      </c>
      <c r="CD37">
        <v>0.79300000000000004</v>
      </c>
      <c r="CE37">
        <v>0.16619999999999999</v>
      </c>
      <c r="CF37">
        <v>8.7300000000000003E-2</v>
      </c>
      <c r="CG37">
        <v>0.34970000000000001</v>
      </c>
      <c r="CH37">
        <v>1.3960999999999999</v>
      </c>
      <c r="CI37">
        <v>0.14360000000000001</v>
      </c>
      <c r="CJ37">
        <v>0.62639999999999996</v>
      </c>
      <c r="CK37">
        <v>0.84799999999999998</v>
      </c>
      <c r="CL37">
        <v>1.4744999999999999</v>
      </c>
      <c r="CM37">
        <v>0.75680000000000003</v>
      </c>
      <c r="CN37">
        <v>0.20300000000000001</v>
      </c>
      <c r="CO37">
        <v>0.81879999999999997</v>
      </c>
      <c r="CP37">
        <v>0.39579999999999999</v>
      </c>
      <c r="CQ37">
        <v>0.39579999999999999</v>
      </c>
      <c r="CR37">
        <v>0</v>
      </c>
      <c r="CS37">
        <v>1.8134999999999999</v>
      </c>
      <c r="CT37">
        <v>0.3211</v>
      </c>
      <c r="CU37">
        <v>5.8708999999999998</v>
      </c>
      <c r="CV37">
        <v>0.30470000000000003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409</v>
      </c>
      <c r="DR37">
        <v>173</v>
      </c>
      <c r="DS37">
        <v>12.3</v>
      </c>
      <c r="DT37">
        <v>5.0999999999999996</v>
      </c>
      <c r="DU37">
        <v>1217</v>
      </c>
      <c r="DV37">
        <v>3.9569107388728E-2</v>
      </c>
      <c r="DW37">
        <v>5.7057388281000003E-5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36081143500</v>
      </c>
      <c r="H38" t="s">
        <v>1954</v>
      </c>
      <c r="I38">
        <v>0.13811760000000001</v>
      </c>
      <c r="J38">
        <v>2235</v>
      </c>
      <c r="K38">
        <v>214</v>
      </c>
      <c r="L38">
        <v>753</v>
      </c>
      <c r="M38">
        <v>26</v>
      </c>
      <c r="N38">
        <v>711</v>
      </c>
      <c r="O38">
        <v>43</v>
      </c>
      <c r="P38">
        <v>135</v>
      </c>
      <c r="Q38">
        <v>86</v>
      </c>
      <c r="R38">
        <v>36</v>
      </c>
      <c r="S38">
        <v>30</v>
      </c>
      <c r="T38">
        <v>33698</v>
      </c>
      <c r="U38">
        <v>4283</v>
      </c>
      <c r="V38">
        <v>292</v>
      </c>
      <c r="W38">
        <v>91</v>
      </c>
      <c r="X38">
        <v>417</v>
      </c>
      <c r="Y38">
        <v>76</v>
      </c>
      <c r="Z38">
        <v>322</v>
      </c>
      <c r="AA38">
        <v>79</v>
      </c>
      <c r="AB38">
        <v>154</v>
      </c>
      <c r="AC38">
        <v>55</v>
      </c>
      <c r="AD38">
        <v>35</v>
      </c>
      <c r="AE38">
        <v>31</v>
      </c>
      <c r="AF38">
        <v>1407</v>
      </c>
      <c r="AG38">
        <v>265.39999999999901</v>
      </c>
      <c r="AH38">
        <v>307</v>
      </c>
      <c r="AI38">
        <v>93.599999999999895</v>
      </c>
      <c r="AJ38">
        <v>0</v>
      </c>
      <c r="AK38">
        <v>15.6</v>
      </c>
      <c r="AL38">
        <v>0</v>
      </c>
      <c r="AM38">
        <v>11</v>
      </c>
      <c r="AN38">
        <v>30</v>
      </c>
      <c r="AO38">
        <v>20.6</v>
      </c>
      <c r="AP38">
        <v>67</v>
      </c>
      <c r="AQ38">
        <v>38</v>
      </c>
      <c r="AR38">
        <v>0</v>
      </c>
      <c r="AS38">
        <v>11</v>
      </c>
      <c r="AT38">
        <v>6</v>
      </c>
      <c r="AU38">
        <v>3.9</v>
      </c>
      <c r="AV38">
        <v>2.9</v>
      </c>
      <c r="AW38">
        <v>2.5</v>
      </c>
      <c r="AX38">
        <v>33698</v>
      </c>
      <c r="AY38">
        <v>4283</v>
      </c>
      <c r="AZ38">
        <v>16.899999999999899</v>
      </c>
      <c r="BA38">
        <v>4.9000000000000004</v>
      </c>
      <c r="BB38">
        <v>18.6999999999999</v>
      </c>
      <c r="BC38">
        <v>3.7</v>
      </c>
      <c r="BD38">
        <v>14.4</v>
      </c>
      <c r="BE38">
        <v>3.3</v>
      </c>
      <c r="BF38">
        <v>6.9</v>
      </c>
      <c r="BG38">
        <v>2.5</v>
      </c>
      <c r="BH38">
        <v>4.9000000000000004</v>
      </c>
      <c r="BI38">
        <v>4.4000000000000004</v>
      </c>
      <c r="BJ38">
        <v>63</v>
      </c>
      <c r="BK38">
        <v>10.1999999999999</v>
      </c>
      <c r="BL38">
        <v>14.1999999999999</v>
      </c>
      <c r="BM38">
        <v>4.0999999999999996</v>
      </c>
      <c r="BN38">
        <v>0</v>
      </c>
      <c r="BO38">
        <v>2.1</v>
      </c>
      <c r="BP38">
        <v>0</v>
      </c>
      <c r="BQ38">
        <v>3.9</v>
      </c>
      <c r="BR38">
        <v>4.2</v>
      </c>
      <c r="BS38">
        <v>2.9</v>
      </c>
      <c r="BT38">
        <v>9.4</v>
      </c>
      <c r="BU38">
        <v>5.3</v>
      </c>
      <c r="BV38">
        <v>0</v>
      </c>
      <c r="BW38">
        <v>0.5</v>
      </c>
      <c r="BX38">
        <v>0.23549999999999999</v>
      </c>
      <c r="BY38">
        <v>7.6399999999999996E-2</v>
      </c>
      <c r="BZ38">
        <v>0.35310000000000002</v>
      </c>
      <c r="CA38">
        <v>0.68579999999999997</v>
      </c>
      <c r="CB38">
        <v>1.3508</v>
      </c>
      <c r="CC38">
        <v>0.30830000000000002</v>
      </c>
      <c r="CD38">
        <v>0.77470000000000006</v>
      </c>
      <c r="CE38">
        <v>0.1227</v>
      </c>
      <c r="CF38">
        <v>0.14480000000000001</v>
      </c>
      <c r="CG38">
        <v>0.29899999999999999</v>
      </c>
      <c r="CH38">
        <v>1.3412999999999999</v>
      </c>
      <c r="CI38">
        <v>0.12809999999999999</v>
      </c>
      <c r="CJ38">
        <v>0.6744</v>
      </c>
      <c r="CK38">
        <v>0.83179999999999998</v>
      </c>
      <c r="CL38">
        <v>1.5062</v>
      </c>
      <c r="CM38">
        <v>0.7782</v>
      </c>
      <c r="CN38">
        <v>0</v>
      </c>
      <c r="CO38">
        <v>0</v>
      </c>
      <c r="CP38">
        <v>0.60129999999999995</v>
      </c>
      <c r="CQ38">
        <v>0.38179999999999997</v>
      </c>
      <c r="CR38">
        <v>0</v>
      </c>
      <c r="CS38">
        <v>0.98309999999999997</v>
      </c>
      <c r="CT38">
        <v>7.1400000000000005E-2</v>
      </c>
      <c r="CU38">
        <v>5.1813000000000002</v>
      </c>
      <c r="CV38">
        <v>0.19320000000000001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209</v>
      </c>
      <c r="DR38">
        <v>74</v>
      </c>
      <c r="DS38">
        <v>9.4</v>
      </c>
      <c r="DT38">
        <v>3.2</v>
      </c>
      <c r="DU38">
        <v>756</v>
      </c>
      <c r="DV38">
        <v>2.8957406535763001E-2</v>
      </c>
      <c r="DW38">
        <v>3.8202973643000003E-5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36081144100</v>
      </c>
      <c r="H39" t="s">
        <v>1953</v>
      </c>
      <c r="I39">
        <v>0.13014110000000001</v>
      </c>
      <c r="J39">
        <v>3172</v>
      </c>
      <c r="K39">
        <v>320</v>
      </c>
      <c r="L39">
        <v>1241</v>
      </c>
      <c r="M39">
        <v>21</v>
      </c>
      <c r="N39">
        <v>1185</v>
      </c>
      <c r="O39">
        <v>61</v>
      </c>
      <c r="P39">
        <v>298</v>
      </c>
      <c r="Q39">
        <v>180</v>
      </c>
      <c r="R39">
        <v>33</v>
      </c>
      <c r="S39">
        <v>29</v>
      </c>
      <c r="T39">
        <v>39386</v>
      </c>
      <c r="U39">
        <v>5107</v>
      </c>
      <c r="V39">
        <v>190</v>
      </c>
      <c r="W39">
        <v>108</v>
      </c>
      <c r="X39">
        <v>461</v>
      </c>
      <c r="Y39">
        <v>146</v>
      </c>
      <c r="Z39">
        <v>602</v>
      </c>
      <c r="AA39">
        <v>157</v>
      </c>
      <c r="AB39">
        <v>262</v>
      </c>
      <c r="AC39">
        <v>110</v>
      </c>
      <c r="AD39">
        <v>45</v>
      </c>
      <c r="AE39">
        <v>39.6</v>
      </c>
      <c r="AF39">
        <v>2131</v>
      </c>
      <c r="AG39">
        <v>391.19999999999902</v>
      </c>
      <c r="AH39">
        <v>309</v>
      </c>
      <c r="AI39">
        <v>117.9</v>
      </c>
      <c r="AJ39">
        <v>353</v>
      </c>
      <c r="AK39">
        <v>94.9</v>
      </c>
      <c r="AL39">
        <v>0</v>
      </c>
      <c r="AM39">
        <v>11</v>
      </c>
      <c r="AN39">
        <v>23</v>
      </c>
      <c r="AO39">
        <v>34.799999999999898</v>
      </c>
      <c r="AP39">
        <v>186</v>
      </c>
      <c r="AQ39">
        <v>64</v>
      </c>
      <c r="AR39">
        <v>0</v>
      </c>
      <c r="AS39">
        <v>11</v>
      </c>
      <c r="AT39">
        <v>9.4</v>
      </c>
      <c r="AU39">
        <v>5.6</v>
      </c>
      <c r="AV39">
        <v>2</v>
      </c>
      <c r="AW39">
        <v>1.7</v>
      </c>
      <c r="AX39">
        <v>39386</v>
      </c>
      <c r="AY39">
        <v>5107</v>
      </c>
      <c r="AZ39">
        <v>8</v>
      </c>
      <c r="BA39">
        <v>4.3</v>
      </c>
      <c r="BB39">
        <v>14.5</v>
      </c>
      <c r="BC39">
        <v>4.2</v>
      </c>
      <c r="BD39">
        <v>19</v>
      </c>
      <c r="BE39">
        <v>4.5999999999999996</v>
      </c>
      <c r="BF39">
        <v>8.3000000000000007</v>
      </c>
      <c r="BG39">
        <v>3.2</v>
      </c>
      <c r="BH39">
        <v>3.8</v>
      </c>
      <c r="BI39">
        <v>3.3</v>
      </c>
      <c r="BJ39">
        <v>67.2</v>
      </c>
      <c r="BK39">
        <v>10.3</v>
      </c>
      <c r="BL39">
        <v>10.4</v>
      </c>
      <c r="BM39">
        <v>3.8</v>
      </c>
      <c r="BN39">
        <v>28.399999999999899</v>
      </c>
      <c r="BO39">
        <v>7.6</v>
      </c>
      <c r="BP39">
        <v>0</v>
      </c>
      <c r="BQ39">
        <v>2.4</v>
      </c>
      <c r="BR39">
        <v>1.9</v>
      </c>
      <c r="BS39">
        <v>2.9</v>
      </c>
      <c r="BT39">
        <v>15.6999999999999</v>
      </c>
      <c r="BU39">
        <v>5.4</v>
      </c>
      <c r="BV39">
        <v>0</v>
      </c>
      <c r="BW39">
        <v>0.3</v>
      </c>
      <c r="BX39">
        <v>0.39479999999999998</v>
      </c>
      <c r="BY39">
        <v>2.9100000000000001E-2</v>
      </c>
      <c r="BZ39">
        <v>0.22739999999999999</v>
      </c>
      <c r="CA39">
        <v>0.33250000000000002</v>
      </c>
      <c r="CB39">
        <v>0.98380000000000001</v>
      </c>
      <c r="CC39">
        <v>0.193</v>
      </c>
      <c r="CD39">
        <v>0.49859999999999999</v>
      </c>
      <c r="CE39">
        <v>0.32129999999999997</v>
      </c>
      <c r="CF39">
        <v>0.26069999999999999</v>
      </c>
      <c r="CG39">
        <v>0.21190000000000001</v>
      </c>
      <c r="CH39">
        <v>1.2924</v>
      </c>
      <c r="CI39">
        <v>0.1137</v>
      </c>
      <c r="CJ39">
        <v>0.69279999999999997</v>
      </c>
      <c r="CK39">
        <v>0.76749999999999996</v>
      </c>
      <c r="CL39">
        <v>1.4602999999999999</v>
      </c>
      <c r="CM39">
        <v>0.74629999999999996</v>
      </c>
      <c r="CN39">
        <v>0.72689999999999999</v>
      </c>
      <c r="CO39">
        <v>0</v>
      </c>
      <c r="CP39">
        <v>0.41410000000000002</v>
      </c>
      <c r="CQ39">
        <v>0.49530000000000002</v>
      </c>
      <c r="CR39">
        <v>0</v>
      </c>
      <c r="CS39">
        <v>1.6364000000000001</v>
      </c>
      <c r="CT39">
        <v>0.246</v>
      </c>
      <c r="CU39">
        <v>5.3728999999999996</v>
      </c>
      <c r="CV39">
        <v>0.2233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320</v>
      </c>
      <c r="DR39">
        <v>157</v>
      </c>
      <c r="DS39">
        <v>10.1</v>
      </c>
      <c r="DT39">
        <v>4.9000000000000004</v>
      </c>
      <c r="DU39">
        <v>1609</v>
      </c>
      <c r="DV39">
        <v>2.8285345580533E-2</v>
      </c>
      <c r="DW39">
        <v>3.5396516167000002E-5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36081144700</v>
      </c>
      <c r="H40" t="s">
        <v>1952</v>
      </c>
      <c r="I40">
        <v>0.15937560000000001</v>
      </c>
      <c r="J40">
        <v>2984</v>
      </c>
      <c r="K40">
        <v>346</v>
      </c>
      <c r="L40">
        <v>1026</v>
      </c>
      <c r="M40">
        <v>38</v>
      </c>
      <c r="N40">
        <v>928</v>
      </c>
      <c r="O40">
        <v>66</v>
      </c>
      <c r="P40">
        <v>361</v>
      </c>
      <c r="Q40">
        <v>178</v>
      </c>
      <c r="R40">
        <v>146</v>
      </c>
      <c r="S40">
        <v>68</v>
      </c>
      <c r="T40">
        <v>26734</v>
      </c>
      <c r="U40">
        <v>3061</v>
      </c>
      <c r="V40">
        <v>321</v>
      </c>
      <c r="W40">
        <v>87</v>
      </c>
      <c r="X40">
        <v>432</v>
      </c>
      <c r="Y40">
        <v>90</v>
      </c>
      <c r="Z40">
        <v>594</v>
      </c>
      <c r="AA40">
        <v>155</v>
      </c>
      <c r="AB40">
        <v>297</v>
      </c>
      <c r="AC40">
        <v>85</v>
      </c>
      <c r="AD40">
        <v>55</v>
      </c>
      <c r="AE40">
        <v>31.8</v>
      </c>
      <c r="AF40">
        <v>2578</v>
      </c>
      <c r="AG40">
        <v>363.39999999999901</v>
      </c>
      <c r="AH40">
        <v>680</v>
      </c>
      <c r="AI40">
        <v>193.599999999999</v>
      </c>
      <c r="AJ40">
        <v>13</v>
      </c>
      <c r="AK40">
        <v>17.8</v>
      </c>
      <c r="AL40">
        <v>0</v>
      </c>
      <c r="AM40">
        <v>11</v>
      </c>
      <c r="AN40">
        <v>40</v>
      </c>
      <c r="AO40">
        <v>21.399999999999899</v>
      </c>
      <c r="AP40">
        <v>88</v>
      </c>
      <c r="AQ40">
        <v>43</v>
      </c>
      <c r="AR40">
        <v>16</v>
      </c>
      <c r="AS40">
        <v>8</v>
      </c>
      <c r="AT40">
        <v>12.1</v>
      </c>
      <c r="AU40">
        <v>5.8</v>
      </c>
      <c r="AV40">
        <v>9.1999999999999904</v>
      </c>
      <c r="AW40">
        <v>4.2</v>
      </c>
      <c r="AX40">
        <v>26734</v>
      </c>
      <c r="AY40">
        <v>3061</v>
      </c>
      <c r="AZ40">
        <v>14.8</v>
      </c>
      <c r="BA40">
        <v>4</v>
      </c>
      <c r="BB40">
        <v>14.5</v>
      </c>
      <c r="BC40">
        <v>3.5</v>
      </c>
      <c r="BD40">
        <v>19.899999999999899</v>
      </c>
      <c r="BE40">
        <v>4.7</v>
      </c>
      <c r="BF40">
        <v>10</v>
      </c>
      <c r="BG40">
        <v>3.2</v>
      </c>
      <c r="BH40">
        <v>5.9</v>
      </c>
      <c r="BI40">
        <v>3.4</v>
      </c>
      <c r="BJ40">
        <v>86.4</v>
      </c>
      <c r="BK40">
        <v>6.9</v>
      </c>
      <c r="BL40">
        <v>24.1</v>
      </c>
      <c r="BM40">
        <v>6.3</v>
      </c>
      <c r="BN40">
        <v>1.3</v>
      </c>
      <c r="BO40">
        <v>1.7</v>
      </c>
      <c r="BP40">
        <v>0</v>
      </c>
      <c r="BQ40">
        <v>2.9</v>
      </c>
      <c r="BR40">
        <v>4.3</v>
      </c>
      <c r="BS40">
        <v>2.2999999999999998</v>
      </c>
      <c r="BT40">
        <v>9.5</v>
      </c>
      <c r="BU40">
        <v>4.7</v>
      </c>
      <c r="BV40">
        <v>0.5</v>
      </c>
      <c r="BW40">
        <v>0.3</v>
      </c>
      <c r="BX40">
        <v>0.50580000000000003</v>
      </c>
      <c r="BY40">
        <v>0.7</v>
      </c>
      <c r="BZ40">
        <v>0.56910000000000005</v>
      </c>
      <c r="CA40">
        <v>0.62180000000000002</v>
      </c>
      <c r="CB40">
        <v>2.3965999999999998</v>
      </c>
      <c r="CC40">
        <v>0.63400000000000001</v>
      </c>
      <c r="CD40">
        <v>0.49859999999999999</v>
      </c>
      <c r="CE40">
        <v>0.38550000000000001</v>
      </c>
      <c r="CF40">
        <v>0.43169999999999997</v>
      </c>
      <c r="CG40">
        <v>0.38040000000000002</v>
      </c>
      <c r="CH40">
        <v>1.6960999999999999</v>
      </c>
      <c r="CI40">
        <v>0.27929999999999999</v>
      </c>
      <c r="CJ40">
        <v>0.79120000000000001</v>
      </c>
      <c r="CK40">
        <v>0.9355</v>
      </c>
      <c r="CL40">
        <v>1.7266999999999999</v>
      </c>
      <c r="CM40">
        <v>0.91910000000000003</v>
      </c>
      <c r="CN40">
        <v>0.2681</v>
      </c>
      <c r="CO40">
        <v>0</v>
      </c>
      <c r="CP40">
        <v>0.60709999999999997</v>
      </c>
      <c r="CQ40">
        <v>0.3851</v>
      </c>
      <c r="CR40">
        <v>0.60540000000000005</v>
      </c>
      <c r="CS40">
        <v>1.8656999999999999</v>
      </c>
      <c r="CT40">
        <v>0.33950000000000002</v>
      </c>
      <c r="CU40">
        <v>7.6852</v>
      </c>
      <c r="CV40">
        <v>0.59719999999999995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394</v>
      </c>
      <c r="DR40">
        <v>143</v>
      </c>
      <c r="DS40">
        <v>13.1999999999999</v>
      </c>
      <c r="DT40">
        <v>4.5</v>
      </c>
      <c r="DU40">
        <v>3812</v>
      </c>
      <c r="DV40">
        <v>2.7670647900209001E-2</v>
      </c>
      <c r="DW40">
        <v>4.4262878933000001E-5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36081145101</v>
      </c>
      <c r="H41" t="s">
        <v>1951</v>
      </c>
      <c r="I41">
        <v>9.7280699999999998E-2</v>
      </c>
      <c r="J41">
        <v>1556</v>
      </c>
      <c r="K41">
        <v>213</v>
      </c>
      <c r="L41">
        <v>490</v>
      </c>
      <c r="M41">
        <v>36</v>
      </c>
      <c r="N41">
        <v>490</v>
      </c>
      <c r="O41">
        <v>36</v>
      </c>
      <c r="P41">
        <v>129</v>
      </c>
      <c r="Q41">
        <v>125</v>
      </c>
      <c r="R41">
        <v>8</v>
      </c>
      <c r="S41">
        <v>12</v>
      </c>
      <c r="T41">
        <v>35458</v>
      </c>
      <c r="U41">
        <v>6677</v>
      </c>
      <c r="V41">
        <v>158</v>
      </c>
      <c r="W41">
        <v>81</v>
      </c>
      <c r="X41">
        <v>251</v>
      </c>
      <c r="Y41">
        <v>77</v>
      </c>
      <c r="Z41">
        <v>373</v>
      </c>
      <c r="AA41">
        <v>98</v>
      </c>
      <c r="AB41">
        <v>80</v>
      </c>
      <c r="AC41">
        <v>40</v>
      </c>
      <c r="AD41">
        <v>6</v>
      </c>
      <c r="AE41">
        <v>14.1999999999999</v>
      </c>
      <c r="AF41">
        <v>796</v>
      </c>
      <c r="AG41">
        <v>298.39999999999901</v>
      </c>
      <c r="AH41">
        <v>293</v>
      </c>
      <c r="AI41">
        <v>116.599999999999</v>
      </c>
      <c r="AJ41">
        <v>0</v>
      </c>
      <c r="AK41">
        <v>15.6</v>
      </c>
      <c r="AL41">
        <v>0</v>
      </c>
      <c r="AM41">
        <v>11</v>
      </c>
      <c r="AN41">
        <v>17</v>
      </c>
      <c r="AO41">
        <v>18.600000000000001</v>
      </c>
      <c r="AP41">
        <v>33</v>
      </c>
      <c r="AQ41">
        <v>32</v>
      </c>
      <c r="AR41">
        <v>10</v>
      </c>
      <c r="AS41">
        <v>7</v>
      </c>
      <c r="AT41">
        <v>8.3000000000000007</v>
      </c>
      <c r="AU41">
        <v>7.9</v>
      </c>
      <c r="AV41">
        <v>1</v>
      </c>
      <c r="AW41">
        <v>1.4</v>
      </c>
      <c r="AX41">
        <v>35458</v>
      </c>
      <c r="AY41">
        <v>6677</v>
      </c>
      <c r="AZ41">
        <v>14.1</v>
      </c>
      <c r="BA41">
        <v>7.1</v>
      </c>
      <c r="BB41">
        <v>16.100000000000001</v>
      </c>
      <c r="BC41">
        <v>6</v>
      </c>
      <c r="BD41">
        <v>24</v>
      </c>
      <c r="BE41">
        <v>5.4</v>
      </c>
      <c r="BF41">
        <v>5.0999999999999996</v>
      </c>
      <c r="BG41">
        <v>2.7</v>
      </c>
      <c r="BH41">
        <v>1.2</v>
      </c>
      <c r="BI41">
        <v>2.9</v>
      </c>
      <c r="BJ41">
        <v>51.2</v>
      </c>
      <c r="BK41">
        <v>17.899999999999899</v>
      </c>
      <c r="BL41">
        <v>20.3</v>
      </c>
      <c r="BM41">
        <v>7.6</v>
      </c>
      <c r="BN41">
        <v>0</v>
      </c>
      <c r="BO41">
        <v>3.2</v>
      </c>
      <c r="BP41">
        <v>0</v>
      </c>
      <c r="BQ41">
        <v>5.9</v>
      </c>
      <c r="BR41">
        <v>3.5</v>
      </c>
      <c r="BS41">
        <v>3.8</v>
      </c>
      <c r="BT41">
        <v>6.7</v>
      </c>
      <c r="BU41">
        <v>6.5</v>
      </c>
      <c r="BV41">
        <v>0.6</v>
      </c>
      <c r="BW41">
        <v>0.4</v>
      </c>
      <c r="BX41">
        <v>0.34239999999999998</v>
      </c>
      <c r="BY41">
        <v>1.1599999999999999E-2</v>
      </c>
      <c r="BZ41">
        <v>0.31140000000000001</v>
      </c>
      <c r="CA41">
        <v>0.59950000000000003</v>
      </c>
      <c r="CB41">
        <v>1.2647999999999999</v>
      </c>
      <c r="CC41">
        <v>0.28220000000000001</v>
      </c>
      <c r="CD41">
        <v>0.61260000000000003</v>
      </c>
      <c r="CE41">
        <v>0.70330000000000004</v>
      </c>
      <c r="CF41">
        <v>4.3499999999999997E-2</v>
      </c>
      <c r="CG41">
        <v>4.9399999999999999E-2</v>
      </c>
      <c r="CH41">
        <v>1.4088000000000001</v>
      </c>
      <c r="CI41">
        <v>0.14649999999999999</v>
      </c>
      <c r="CJ41">
        <v>0.62029999999999996</v>
      </c>
      <c r="CK41">
        <v>0.90549999999999997</v>
      </c>
      <c r="CL41">
        <v>1.5257000000000001</v>
      </c>
      <c r="CM41">
        <v>0.79220000000000002</v>
      </c>
      <c r="CN41">
        <v>0</v>
      </c>
      <c r="CO41">
        <v>0</v>
      </c>
      <c r="CP41">
        <v>0.55310000000000004</v>
      </c>
      <c r="CQ41">
        <v>0.30270000000000002</v>
      </c>
      <c r="CR41">
        <v>0.63839999999999997</v>
      </c>
      <c r="CS41">
        <v>1.4942</v>
      </c>
      <c r="CT41">
        <v>0.2024</v>
      </c>
      <c r="CU41">
        <v>5.6936</v>
      </c>
      <c r="CV41">
        <v>0.27050000000000002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191</v>
      </c>
      <c r="DR41">
        <v>133</v>
      </c>
      <c r="DS41">
        <v>12.3</v>
      </c>
      <c r="DT41">
        <v>7.7</v>
      </c>
      <c r="DU41">
        <v>1551</v>
      </c>
      <c r="DV41">
        <v>2.1707919668487001E-2</v>
      </c>
      <c r="DW41">
        <v>2.6688844439E-5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36081145102</v>
      </c>
      <c r="H42" t="s">
        <v>1950</v>
      </c>
      <c r="I42">
        <v>0.13269130000000001</v>
      </c>
      <c r="J42">
        <v>2494</v>
      </c>
      <c r="K42">
        <v>253</v>
      </c>
      <c r="L42">
        <v>843</v>
      </c>
      <c r="M42">
        <v>30</v>
      </c>
      <c r="N42">
        <v>745</v>
      </c>
      <c r="O42">
        <v>60</v>
      </c>
      <c r="P42">
        <v>153</v>
      </c>
      <c r="Q42">
        <v>81</v>
      </c>
      <c r="R42">
        <v>65</v>
      </c>
      <c r="S42">
        <v>47</v>
      </c>
      <c r="T42">
        <v>30365</v>
      </c>
      <c r="U42">
        <v>3054</v>
      </c>
      <c r="V42">
        <v>331</v>
      </c>
      <c r="W42">
        <v>101</v>
      </c>
      <c r="X42">
        <v>395</v>
      </c>
      <c r="Y42">
        <v>102</v>
      </c>
      <c r="Z42">
        <v>427</v>
      </c>
      <c r="AA42">
        <v>100</v>
      </c>
      <c r="AB42">
        <v>202</v>
      </c>
      <c r="AC42">
        <v>75</v>
      </c>
      <c r="AD42">
        <v>61</v>
      </c>
      <c r="AE42">
        <v>37.200000000000003</v>
      </c>
      <c r="AF42">
        <v>1913</v>
      </c>
      <c r="AG42">
        <v>302</v>
      </c>
      <c r="AH42">
        <v>530</v>
      </c>
      <c r="AI42">
        <v>124.9</v>
      </c>
      <c r="AJ42">
        <v>0</v>
      </c>
      <c r="AK42">
        <v>15.6</v>
      </c>
      <c r="AL42">
        <v>4</v>
      </c>
      <c r="AM42">
        <v>7</v>
      </c>
      <c r="AN42">
        <v>28</v>
      </c>
      <c r="AO42">
        <v>18.399999999999899</v>
      </c>
      <c r="AP42">
        <v>89</v>
      </c>
      <c r="AQ42">
        <v>46</v>
      </c>
      <c r="AR42">
        <v>0</v>
      </c>
      <c r="AS42">
        <v>11</v>
      </c>
      <c r="AT42">
        <v>6.2</v>
      </c>
      <c r="AU42">
        <v>3.4</v>
      </c>
      <c r="AV42">
        <v>5</v>
      </c>
      <c r="AW42">
        <v>3.4</v>
      </c>
      <c r="AX42">
        <v>30365</v>
      </c>
      <c r="AY42">
        <v>3054</v>
      </c>
      <c r="AZ42">
        <v>17.600000000000001</v>
      </c>
      <c r="BA42">
        <v>4.9000000000000004</v>
      </c>
      <c r="BB42">
        <v>15.8</v>
      </c>
      <c r="BC42">
        <v>3.8</v>
      </c>
      <c r="BD42">
        <v>17.100000000000001</v>
      </c>
      <c r="BE42">
        <v>3.6</v>
      </c>
      <c r="BF42">
        <v>8.1</v>
      </c>
      <c r="BG42">
        <v>2.9</v>
      </c>
      <c r="BH42">
        <v>8.1999999999999904</v>
      </c>
      <c r="BI42">
        <v>5</v>
      </c>
      <c r="BJ42">
        <v>76.7</v>
      </c>
      <c r="BK42">
        <v>9.3000000000000007</v>
      </c>
      <c r="BL42">
        <v>22.3</v>
      </c>
      <c r="BM42">
        <v>4.8</v>
      </c>
      <c r="BN42">
        <v>0</v>
      </c>
      <c r="BO42">
        <v>1.8</v>
      </c>
      <c r="BP42">
        <v>0.5</v>
      </c>
      <c r="BQ42">
        <v>0.8</v>
      </c>
      <c r="BR42">
        <v>3.8</v>
      </c>
      <c r="BS42">
        <v>2.4</v>
      </c>
      <c r="BT42">
        <v>11.9</v>
      </c>
      <c r="BU42">
        <v>6.2</v>
      </c>
      <c r="BV42">
        <v>0</v>
      </c>
      <c r="BW42">
        <v>0.4</v>
      </c>
      <c r="BX42">
        <v>0.245</v>
      </c>
      <c r="BY42">
        <v>0.27650000000000002</v>
      </c>
      <c r="BZ42">
        <v>0.44469999999999998</v>
      </c>
      <c r="CA42">
        <v>0.70130000000000003</v>
      </c>
      <c r="CB42">
        <v>1.6675</v>
      </c>
      <c r="CC42">
        <v>0.4052</v>
      </c>
      <c r="CD42">
        <v>0.58709999999999996</v>
      </c>
      <c r="CE42">
        <v>0.22059999999999999</v>
      </c>
      <c r="CF42">
        <v>0.24129999999999999</v>
      </c>
      <c r="CG42">
        <v>0.53600000000000003</v>
      </c>
      <c r="CH42">
        <v>1.585</v>
      </c>
      <c r="CI42">
        <v>0.2228</v>
      </c>
      <c r="CJ42">
        <v>0.73460000000000003</v>
      </c>
      <c r="CK42">
        <v>0.92259999999999998</v>
      </c>
      <c r="CL42">
        <v>1.6571</v>
      </c>
      <c r="CM42">
        <v>0.87990000000000002</v>
      </c>
      <c r="CN42">
        <v>0</v>
      </c>
      <c r="CO42">
        <v>0.69899999999999995</v>
      </c>
      <c r="CP42">
        <v>0.57330000000000003</v>
      </c>
      <c r="CQ42">
        <v>0.43490000000000001</v>
      </c>
      <c r="CR42">
        <v>0</v>
      </c>
      <c r="CS42">
        <v>1.7072000000000001</v>
      </c>
      <c r="CT42">
        <v>0.27539999999999998</v>
      </c>
      <c r="CU42">
        <v>6.6169000000000002</v>
      </c>
      <c r="CV42">
        <v>0.4335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282</v>
      </c>
      <c r="DR42">
        <v>127</v>
      </c>
      <c r="DS42">
        <v>11.3</v>
      </c>
      <c r="DT42">
        <v>4.7</v>
      </c>
      <c r="DU42">
        <v>984</v>
      </c>
      <c r="DV42">
        <v>2.7813956083354002E-2</v>
      </c>
      <c r="DW42">
        <v>3.6642670103999998E-5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36081145900</v>
      </c>
      <c r="H43" t="s">
        <v>1768</v>
      </c>
      <c r="I43">
        <v>0.1429639</v>
      </c>
      <c r="J43">
        <v>2988</v>
      </c>
      <c r="K43">
        <v>345</v>
      </c>
      <c r="L43">
        <v>1009</v>
      </c>
      <c r="M43">
        <v>28</v>
      </c>
      <c r="N43">
        <v>908</v>
      </c>
      <c r="O43">
        <v>68</v>
      </c>
      <c r="P43">
        <v>208</v>
      </c>
      <c r="Q43">
        <v>135</v>
      </c>
      <c r="R43">
        <v>105</v>
      </c>
      <c r="S43">
        <v>56</v>
      </c>
      <c r="T43">
        <v>31134</v>
      </c>
      <c r="U43">
        <v>3384</v>
      </c>
      <c r="V43">
        <v>459</v>
      </c>
      <c r="W43">
        <v>124</v>
      </c>
      <c r="X43">
        <v>415</v>
      </c>
      <c r="Y43">
        <v>62</v>
      </c>
      <c r="Z43">
        <v>479</v>
      </c>
      <c r="AA43">
        <v>112</v>
      </c>
      <c r="AB43">
        <v>247</v>
      </c>
      <c r="AC43">
        <v>94</v>
      </c>
      <c r="AD43">
        <v>22</v>
      </c>
      <c r="AE43">
        <v>26.899999999999899</v>
      </c>
      <c r="AF43">
        <v>1780</v>
      </c>
      <c r="AG43">
        <v>442.39999999999901</v>
      </c>
      <c r="AH43">
        <v>538</v>
      </c>
      <c r="AI43">
        <v>137.099999999999</v>
      </c>
      <c r="AJ43">
        <v>0</v>
      </c>
      <c r="AK43">
        <v>15.6</v>
      </c>
      <c r="AL43">
        <v>0</v>
      </c>
      <c r="AM43">
        <v>11</v>
      </c>
      <c r="AN43">
        <v>16</v>
      </c>
      <c r="AO43">
        <v>17.8</v>
      </c>
      <c r="AP43">
        <v>64</v>
      </c>
      <c r="AQ43">
        <v>34</v>
      </c>
      <c r="AR43">
        <v>0</v>
      </c>
      <c r="AS43">
        <v>11</v>
      </c>
      <c r="AT43">
        <v>7</v>
      </c>
      <c r="AU43">
        <v>4.7</v>
      </c>
      <c r="AV43">
        <v>6.4</v>
      </c>
      <c r="AW43">
        <v>3</v>
      </c>
      <c r="AX43">
        <v>31134</v>
      </c>
      <c r="AY43">
        <v>3384</v>
      </c>
      <c r="AZ43">
        <v>20.899999999999899</v>
      </c>
      <c r="BA43">
        <v>5.3</v>
      </c>
      <c r="BB43">
        <v>13.9</v>
      </c>
      <c r="BC43">
        <v>2.1</v>
      </c>
      <c r="BD43">
        <v>16</v>
      </c>
      <c r="BE43">
        <v>3.3</v>
      </c>
      <c r="BF43">
        <v>8.3000000000000007</v>
      </c>
      <c r="BG43">
        <v>3.3</v>
      </c>
      <c r="BH43">
        <v>2.4</v>
      </c>
      <c r="BI43">
        <v>3</v>
      </c>
      <c r="BJ43">
        <v>59.6</v>
      </c>
      <c r="BK43">
        <v>13.1</v>
      </c>
      <c r="BL43">
        <v>18.600000000000001</v>
      </c>
      <c r="BM43">
        <v>4.2</v>
      </c>
      <c r="BN43">
        <v>0</v>
      </c>
      <c r="BO43">
        <v>1.5</v>
      </c>
      <c r="BP43">
        <v>0</v>
      </c>
      <c r="BQ43">
        <v>2.9</v>
      </c>
      <c r="BR43">
        <v>1.8</v>
      </c>
      <c r="BS43">
        <v>2</v>
      </c>
      <c r="BT43">
        <v>7</v>
      </c>
      <c r="BU43">
        <v>3.7</v>
      </c>
      <c r="BV43">
        <v>0</v>
      </c>
      <c r="BW43">
        <v>0.4</v>
      </c>
      <c r="BX43">
        <v>0.27910000000000001</v>
      </c>
      <c r="BY43">
        <v>0.44280000000000003</v>
      </c>
      <c r="BZ43">
        <v>0.42099999999999999</v>
      </c>
      <c r="CA43">
        <v>0.76619999999999999</v>
      </c>
      <c r="CB43">
        <v>1.9091</v>
      </c>
      <c r="CC43">
        <v>0.48409999999999997</v>
      </c>
      <c r="CD43">
        <v>0.46150000000000002</v>
      </c>
      <c r="CE43">
        <v>0.1701</v>
      </c>
      <c r="CF43">
        <v>0.26069999999999999</v>
      </c>
      <c r="CG43">
        <v>0.1133</v>
      </c>
      <c r="CH43">
        <v>1.0056</v>
      </c>
      <c r="CI43">
        <v>6.4399999999999999E-2</v>
      </c>
      <c r="CJ43">
        <v>0.65939999999999999</v>
      </c>
      <c r="CK43">
        <v>0.88759999999999994</v>
      </c>
      <c r="CL43">
        <v>1.5469999999999999</v>
      </c>
      <c r="CM43">
        <v>0.80500000000000005</v>
      </c>
      <c r="CN43">
        <v>0</v>
      </c>
      <c r="CO43">
        <v>0</v>
      </c>
      <c r="CP43">
        <v>0.39579999999999999</v>
      </c>
      <c r="CQ43">
        <v>0.31740000000000002</v>
      </c>
      <c r="CR43">
        <v>0</v>
      </c>
      <c r="CS43">
        <v>0.71319999999999995</v>
      </c>
      <c r="CT43">
        <v>3.4599999999999999E-2</v>
      </c>
      <c r="CU43">
        <v>5.1748000000000003</v>
      </c>
      <c r="CV43">
        <v>0.1913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329</v>
      </c>
      <c r="DR43">
        <v>158</v>
      </c>
      <c r="DS43">
        <v>11</v>
      </c>
      <c r="DT43">
        <v>5.3</v>
      </c>
      <c r="DU43">
        <v>1303</v>
      </c>
      <c r="DV43">
        <v>2.6370525956624001E-2</v>
      </c>
      <c r="DW43">
        <v>3.0266939168E-5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36081146700</v>
      </c>
      <c r="H44" t="s">
        <v>1949</v>
      </c>
      <c r="I44">
        <v>0.13690099999999999</v>
      </c>
      <c r="J44">
        <v>3150</v>
      </c>
      <c r="K44">
        <v>419</v>
      </c>
      <c r="L44">
        <v>1355</v>
      </c>
      <c r="M44">
        <v>53</v>
      </c>
      <c r="N44">
        <v>1320</v>
      </c>
      <c r="O44">
        <v>69</v>
      </c>
      <c r="P44">
        <v>332</v>
      </c>
      <c r="Q44">
        <v>141</v>
      </c>
      <c r="R44">
        <v>114</v>
      </c>
      <c r="S44">
        <v>58</v>
      </c>
      <c r="T44">
        <v>37501</v>
      </c>
      <c r="U44">
        <v>5267</v>
      </c>
      <c r="V44">
        <v>177</v>
      </c>
      <c r="W44">
        <v>87</v>
      </c>
      <c r="X44">
        <v>256</v>
      </c>
      <c r="Y44">
        <v>85</v>
      </c>
      <c r="Z44">
        <v>500</v>
      </c>
      <c r="AA44">
        <v>171</v>
      </c>
      <c r="AB44">
        <v>171</v>
      </c>
      <c r="AC44">
        <v>67</v>
      </c>
      <c r="AD44">
        <v>60</v>
      </c>
      <c r="AE44">
        <v>57.1</v>
      </c>
      <c r="AF44">
        <v>1810</v>
      </c>
      <c r="AG44">
        <v>520</v>
      </c>
      <c r="AH44">
        <v>309</v>
      </c>
      <c r="AI44">
        <v>133.19999999999899</v>
      </c>
      <c r="AJ44">
        <v>621</v>
      </c>
      <c r="AK44">
        <v>140.80000000000001</v>
      </c>
      <c r="AL44">
        <v>9</v>
      </c>
      <c r="AM44">
        <v>15</v>
      </c>
      <c r="AN44">
        <v>77</v>
      </c>
      <c r="AO44">
        <v>49.899999999999899</v>
      </c>
      <c r="AP44">
        <v>132</v>
      </c>
      <c r="AQ44">
        <v>61</v>
      </c>
      <c r="AR44">
        <v>9</v>
      </c>
      <c r="AS44">
        <v>4</v>
      </c>
      <c r="AT44">
        <v>10.5</v>
      </c>
      <c r="AU44">
        <v>4.2</v>
      </c>
      <c r="AV44">
        <v>5.5</v>
      </c>
      <c r="AW44">
        <v>2.7</v>
      </c>
      <c r="AX44">
        <v>37501</v>
      </c>
      <c r="AY44">
        <v>5267</v>
      </c>
      <c r="AZ44">
        <v>7.4</v>
      </c>
      <c r="BA44">
        <v>3.3</v>
      </c>
      <c r="BB44">
        <v>8.1</v>
      </c>
      <c r="BC44">
        <v>2.7</v>
      </c>
      <c r="BD44">
        <v>15.9</v>
      </c>
      <c r="BE44">
        <v>5</v>
      </c>
      <c r="BF44">
        <v>5.4</v>
      </c>
      <c r="BG44">
        <v>2</v>
      </c>
      <c r="BH44">
        <v>4.5</v>
      </c>
      <c r="BI44">
        <v>4.3</v>
      </c>
      <c r="BJ44">
        <v>57.5</v>
      </c>
      <c r="BK44">
        <v>14.6</v>
      </c>
      <c r="BL44">
        <v>10.1999999999999</v>
      </c>
      <c r="BM44">
        <v>4.2</v>
      </c>
      <c r="BN44">
        <v>45.799999999999898</v>
      </c>
      <c r="BO44">
        <v>10.1999999999999</v>
      </c>
      <c r="BP44">
        <v>0.7</v>
      </c>
      <c r="BQ44">
        <v>1.1000000000000001</v>
      </c>
      <c r="BR44">
        <v>5.8</v>
      </c>
      <c r="BS44">
        <v>3.8</v>
      </c>
      <c r="BT44">
        <v>10</v>
      </c>
      <c r="BU44">
        <v>4.7</v>
      </c>
      <c r="BV44">
        <v>0.3</v>
      </c>
      <c r="BW44">
        <v>0.1</v>
      </c>
      <c r="BX44">
        <v>0.44419999999999998</v>
      </c>
      <c r="BY44">
        <v>0.33329999999999999</v>
      </c>
      <c r="BZ44">
        <v>0.26350000000000001</v>
      </c>
      <c r="CA44">
        <v>0.29670000000000002</v>
      </c>
      <c r="CB44">
        <v>1.3376999999999999</v>
      </c>
      <c r="CC44">
        <v>0.30430000000000001</v>
      </c>
      <c r="CD44">
        <v>0.1205</v>
      </c>
      <c r="CE44">
        <v>0.16470000000000001</v>
      </c>
      <c r="CF44">
        <v>5.7099999999999998E-2</v>
      </c>
      <c r="CG44">
        <v>0.26869999999999999</v>
      </c>
      <c r="CH44">
        <v>0.61109999999999998</v>
      </c>
      <c r="CI44">
        <v>2.9499999999999998E-2</v>
      </c>
      <c r="CJ44">
        <v>0.64929999999999999</v>
      </c>
      <c r="CK44">
        <v>0.76170000000000004</v>
      </c>
      <c r="CL44">
        <v>1.411</v>
      </c>
      <c r="CM44">
        <v>0.71230000000000004</v>
      </c>
      <c r="CN44">
        <v>0.79200000000000004</v>
      </c>
      <c r="CO44">
        <v>0.74239999999999995</v>
      </c>
      <c r="CP44">
        <v>0.68179999999999996</v>
      </c>
      <c r="CQ44">
        <v>0.39889999999999998</v>
      </c>
      <c r="CR44">
        <v>0.4778</v>
      </c>
      <c r="CS44">
        <v>3.093</v>
      </c>
      <c r="CT44">
        <v>0.86119999999999997</v>
      </c>
      <c r="CU44">
        <v>6.4527999999999999</v>
      </c>
      <c r="CV44">
        <v>0.40300000000000002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267</v>
      </c>
      <c r="DR44">
        <v>124</v>
      </c>
      <c r="DS44">
        <v>8.5</v>
      </c>
      <c r="DT44">
        <v>3.6</v>
      </c>
      <c r="DU44">
        <v>2856</v>
      </c>
      <c r="DV44">
        <v>3.1726061070473002E-2</v>
      </c>
      <c r="DW44">
        <v>3.7466152280000001E-5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36081147100</v>
      </c>
      <c r="H45" t="s">
        <v>1948</v>
      </c>
      <c r="I45">
        <v>0.16288140000000001</v>
      </c>
      <c r="J45">
        <v>3265</v>
      </c>
      <c r="K45">
        <v>320</v>
      </c>
      <c r="L45">
        <v>1395</v>
      </c>
      <c r="M45">
        <v>48</v>
      </c>
      <c r="N45">
        <v>1344</v>
      </c>
      <c r="O45">
        <v>66</v>
      </c>
      <c r="P45">
        <v>290</v>
      </c>
      <c r="Q45">
        <v>244</v>
      </c>
      <c r="R45">
        <v>143</v>
      </c>
      <c r="S45">
        <v>88</v>
      </c>
      <c r="T45">
        <v>39477</v>
      </c>
      <c r="U45">
        <v>6420</v>
      </c>
      <c r="V45">
        <v>300</v>
      </c>
      <c r="W45">
        <v>100</v>
      </c>
      <c r="X45">
        <v>609</v>
      </c>
      <c r="Y45">
        <v>131</v>
      </c>
      <c r="Z45">
        <v>532</v>
      </c>
      <c r="AA45">
        <v>185</v>
      </c>
      <c r="AB45">
        <v>269</v>
      </c>
      <c r="AC45">
        <v>103</v>
      </c>
      <c r="AD45">
        <v>42</v>
      </c>
      <c r="AE45">
        <v>47.1</v>
      </c>
      <c r="AF45">
        <v>2065</v>
      </c>
      <c r="AG45">
        <v>388.3</v>
      </c>
      <c r="AH45">
        <v>582</v>
      </c>
      <c r="AI45">
        <v>169</v>
      </c>
      <c r="AJ45">
        <v>403</v>
      </c>
      <c r="AK45">
        <v>66.900000000000006</v>
      </c>
      <c r="AL45">
        <v>0</v>
      </c>
      <c r="AM45">
        <v>11</v>
      </c>
      <c r="AN45">
        <v>59</v>
      </c>
      <c r="AO45">
        <v>36.799999999999898</v>
      </c>
      <c r="AP45">
        <v>220</v>
      </c>
      <c r="AQ45">
        <v>73</v>
      </c>
      <c r="AR45">
        <v>0</v>
      </c>
      <c r="AS45">
        <v>11</v>
      </c>
      <c r="AT45">
        <v>8.9</v>
      </c>
      <c r="AU45">
        <v>7</v>
      </c>
      <c r="AV45">
        <v>7.6</v>
      </c>
      <c r="AW45">
        <v>4.7</v>
      </c>
      <c r="AX45">
        <v>39477</v>
      </c>
      <c r="AY45">
        <v>6420</v>
      </c>
      <c r="AZ45">
        <v>11.9</v>
      </c>
      <c r="BA45">
        <v>3.6</v>
      </c>
      <c r="BB45">
        <v>18.6999999999999</v>
      </c>
      <c r="BC45">
        <v>4.5</v>
      </c>
      <c r="BD45">
        <v>16.3</v>
      </c>
      <c r="BE45">
        <v>5.4</v>
      </c>
      <c r="BF45">
        <v>8.1999999999999904</v>
      </c>
      <c r="BG45">
        <v>3.2</v>
      </c>
      <c r="BH45">
        <v>3.1</v>
      </c>
      <c r="BI45">
        <v>3.5</v>
      </c>
      <c r="BJ45">
        <v>63.2</v>
      </c>
      <c r="BK45">
        <v>10.1999999999999</v>
      </c>
      <c r="BL45">
        <v>18.8</v>
      </c>
      <c r="BM45">
        <v>5.2</v>
      </c>
      <c r="BN45">
        <v>28.899999999999899</v>
      </c>
      <c r="BO45">
        <v>4.7</v>
      </c>
      <c r="BP45">
        <v>0</v>
      </c>
      <c r="BQ45">
        <v>2.1</v>
      </c>
      <c r="BR45">
        <v>4.4000000000000004</v>
      </c>
      <c r="BS45">
        <v>2.7</v>
      </c>
      <c r="BT45">
        <v>16.399999999999899</v>
      </c>
      <c r="BU45">
        <v>5.4</v>
      </c>
      <c r="BV45">
        <v>0</v>
      </c>
      <c r="BW45">
        <v>0.3</v>
      </c>
      <c r="BX45">
        <v>0.37169999999999997</v>
      </c>
      <c r="BY45">
        <v>0.56930000000000003</v>
      </c>
      <c r="BZ45">
        <v>0.22550000000000001</v>
      </c>
      <c r="CA45">
        <v>0.51280000000000003</v>
      </c>
      <c r="CB45">
        <v>1.6793</v>
      </c>
      <c r="CC45">
        <v>0.4093</v>
      </c>
      <c r="CD45">
        <v>0.77470000000000006</v>
      </c>
      <c r="CE45">
        <v>0.18160000000000001</v>
      </c>
      <c r="CF45">
        <v>0.24979999999999999</v>
      </c>
      <c r="CG45">
        <v>0.16309999999999999</v>
      </c>
      <c r="CH45">
        <v>1.3692</v>
      </c>
      <c r="CI45">
        <v>0.13450000000000001</v>
      </c>
      <c r="CJ45">
        <v>0.67649999999999999</v>
      </c>
      <c r="CK45">
        <v>0.89019999999999999</v>
      </c>
      <c r="CL45">
        <v>1.5667</v>
      </c>
      <c r="CM45">
        <v>0.81899999999999995</v>
      </c>
      <c r="CN45">
        <v>0.72919999999999996</v>
      </c>
      <c r="CO45">
        <v>0</v>
      </c>
      <c r="CP45">
        <v>0.61140000000000005</v>
      </c>
      <c r="CQ45">
        <v>0.50490000000000002</v>
      </c>
      <c r="CR45">
        <v>0</v>
      </c>
      <c r="CS45">
        <v>1.8454999999999999</v>
      </c>
      <c r="CT45">
        <v>0.33019999999999999</v>
      </c>
      <c r="CU45">
        <v>6.4607999999999999</v>
      </c>
      <c r="CV45">
        <v>0.40360000000000001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446</v>
      </c>
      <c r="DR45">
        <v>181</v>
      </c>
      <c r="DS45">
        <v>13.6999999999999</v>
      </c>
      <c r="DT45">
        <v>5.4</v>
      </c>
      <c r="DU45">
        <v>2457</v>
      </c>
      <c r="DV45">
        <v>3.1068547987609999E-2</v>
      </c>
      <c r="DW45">
        <v>4.561151556E-5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36081147900</v>
      </c>
      <c r="H46" t="s">
        <v>1947</v>
      </c>
      <c r="I46">
        <v>0.3529853</v>
      </c>
      <c r="J46">
        <v>4821</v>
      </c>
      <c r="K46">
        <v>494</v>
      </c>
      <c r="L46">
        <v>1757</v>
      </c>
      <c r="M46">
        <v>66</v>
      </c>
      <c r="N46">
        <v>1719</v>
      </c>
      <c r="O46">
        <v>73</v>
      </c>
      <c r="P46">
        <v>557</v>
      </c>
      <c r="Q46">
        <v>427</v>
      </c>
      <c r="R46">
        <v>163</v>
      </c>
      <c r="S46">
        <v>65</v>
      </c>
      <c r="T46">
        <v>33273</v>
      </c>
      <c r="U46">
        <v>4327</v>
      </c>
      <c r="V46">
        <v>217</v>
      </c>
      <c r="W46">
        <v>122</v>
      </c>
      <c r="X46">
        <v>849</v>
      </c>
      <c r="Y46">
        <v>173</v>
      </c>
      <c r="Z46">
        <v>1047</v>
      </c>
      <c r="AA46">
        <v>283</v>
      </c>
      <c r="AB46">
        <v>473</v>
      </c>
      <c r="AC46">
        <v>128</v>
      </c>
      <c r="AD46">
        <v>69</v>
      </c>
      <c r="AE46">
        <v>64.299999999999898</v>
      </c>
      <c r="AF46">
        <v>2749</v>
      </c>
      <c r="AG46">
        <v>612.39999999999895</v>
      </c>
      <c r="AH46">
        <v>555</v>
      </c>
      <c r="AI46">
        <v>241.69999999999899</v>
      </c>
      <c r="AJ46">
        <v>405</v>
      </c>
      <c r="AK46">
        <v>75.799999999999898</v>
      </c>
      <c r="AL46">
        <v>0</v>
      </c>
      <c r="AM46">
        <v>11</v>
      </c>
      <c r="AN46">
        <v>103</v>
      </c>
      <c r="AO46">
        <v>68.2</v>
      </c>
      <c r="AP46">
        <v>196</v>
      </c>
      <c r="AQ46">
        <v>86</v>
      </c>
      <c r="AR46">
        <v>0</v>
      </c>
      <c r="AS46">
        <v>11</v>
      </c>
      <c r="AT46">
        <v>11.6</v>
      </c>
      <c r="AU46">
        <v>8.4</v>
      </c>
      <c r="AV46">
        <v>6.9</v>
      </c>
      <c r="AW46">
        <v>2.6</v>
      </c>
      <c r="AX46">
        <v>33273</v>
      </c>
      <c r="AY46">
        <v>4327</v>
      </c>
      <c r="AZ46">
        <v>6.1</v>
      </c>
      <c r="BA46">
        <v>3.1</v>
      </c>
      <c r="BB46">
        <v>17.600000000000001</v>
      </c>
      <c r="BC46">
        <v>4</v>
      </c>
      <c r="BD46">
        <v>21.6999999999999</v>
      </c>
      <c r="BE46">
        <v>5.4</v>
      </c>
      <c r="BF46">
        <v>9.8000000000000007</v>
      </c>
      <c r="BG46">
        <v>2.8</v>
      </c>
      <c r="BH46">
        <v>4</v>
      </c>
      <c r="BI46">
        <v>3.7</v>
      </c>
      <c r="BJ46">
        <v>57</v>
      </c>
      <c r="BK46">
        <v>11.3</v>
      </c>
      <c r="BL46">
        <v>12.1</v>
      </c>
      <c r="BM46">
        <v>5.2</v>
      </c>
      <c r="BN46">
        <v>23.1</v>
      </c>
      <c r="BO46">
        <v>4.2</v>
      </c>
      <c r="BP46">
        <v>0</v>
      </c>
      <c r="BQ46">
        <v>1.7</v>
      </c>
      <c r="BR46">
        <v>6</v>
      </c>
      <c r="BS46">
        <v>4</v>
      </c>
      <c r="BT46">
        <v>11.4</v>
      </c>
      <c r="BU46">
        <v>5</v>
      </c>
      <c r="BV46">
        <v>0</v>
      </c>
      <c r="BW46">
        <v>0.2</v>
      </c>
      <c r="BX46">
        <v>0.48699999999999999</v>
      </c>
      <c r="BY46">
        <v>0.5</v>
      </c>
      <c r="BZ46">
        <v>0.36380000000000001</v>
      </c>
      <c r="CA46">
        <v>0.22969999999999999</v>
      </c>
      <c r="CB46">
        <v>1.5805</v>
      </c>
      <c r="CC46">
        <v>0.37809999999999999</v>
      </c>
      <c r="CD46">
        <v>0.71360000000000001</v>
      </c>
      <c r="CE46">
        <v>0.53539999999999999</v>
      </c>
      <c r="CF46">
        <v>0.41110000000000002</v>
      </c>
      <c r="CG46">
        <v>0.22689999999999999</v>
      </c>
      <c r="CH46">
        <v>1.887</v>
      </c>
      <c r="CI46">
        <v>0.40720000000000001</v>
      </c>
      <c r="CJ46">
        <v>0.64680000000000004</v>
      </c>
      <c r="CK46">
        <v>0.79649999999999999</v>
      </c>
      <c r="CL46">
        <v>1.4434</v>
      </c>
      <c r="CM46">
        <v>0.73460000000000003</v>
      </c>
      <c r="CN46">
        <v>0.69130000000000003</v>
      </c>
      <c r="CO46">
        <v>0</v>
      </c>
      <c r="CP46">
        <v>0.68779999999999997</v>
      </c>
      <c r="CQ46">
        <v>0.42480000000000001</v>
      </c>
      <c r="CR46">
        <v>0</v>
      </c>
      <c r="CS46">
        <v>1.8039000000000001</v>
      </c>
      <c r="CT46">
        <v>0.31680000000000003</v>
      </c>
      <c r="CU46">
        <v>6.7148000000000003</v>
      </c>
      <c r="CV46">
        <v>0.4461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522</v>
      </c>
      <c r="DR46">
        <v>237</v>
      </c>
      <c r="DS46">
        <v>10.8</v>
      </c>
      <c r="DT46">
        <v>4.4000000000000004</v>
      </c>
      <c r="DU46">
        <v>2894</v>
      </c>
      <c r="DV46">
        <v>4.8093407402044999E-2</v>
      </c>
      <c r="DW46">
        <v>9.7974197614E-5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36081148300</v>
      </c>
      <c r="H47" t="s">
        <v>1946</v>
      </c>
      <c r="I47">
        <v>0.5151114</v>
      </c>
      <c r="J47">
        <v>2870</v>
      </c>
      <c r="K47">
        <v>288</v>
      </c>
      <c r="L47">
        <v>1099</v>
      </c>
      <c r="M47">
        <v>24</v>
      </c>
      <c r="N47">
        <v>983</v>
      </c>
      <c r="O47">
        <v>67</v>
      </c>
      <c r="P47">
        <v>83</v>
      </c>
      <c r="Q47">
        <v>70</v>
      </c>
      <c r="R47">
        <v>56</v>
      </c>
      <c r="S47">
        <v>41</v>
      </c>
      <c r="T47">
        <v>58301</v>
      </c>
      <c r="U47">
        <v>11406</v>
      </c>
      <c r="V47">
        <v>42</v>
      </c>
      <c r="W47">
        <v>39</v>
      </c>
      <c r="X47">
        <v>578</v>
      </c>
      <c r="Y47">
        <v>85</v>
      </c>
      <c r="Z47">
        <v>625</v>
      </c>
      <c r="AA47">
        <v>195</v>
      </c>
      <c r="AB47">
        <v>217</v>
      </c>
      <c r="AC47">
        <v>100</v>
      </c>
      <c r="AD47">
        <v>30</v>
      </c>
      <c r="AE47">
        <v>37.6</v>
      </c>
      <c r="AF47">
        <v>1063</v>
      </c>
      <c r="AG47">
        <v>428.3</v>
      </c>
      <c r="AH47">
        <v>88</v>
      </c>
      <c r="AI47">
        <v>67.5</v>
      </c>
      <c r="AJ47">
        <v>33</v>
      </c>
      <c r="AK47">
        <v>33.1</v>
      </c>
      <c r="AL47">
        <v>8</v>
      </c>
      <c r="AM47">
        <v>13</v>
      </c>
      <c r="AN47">
        <v>18</v>
      </c>
      <c r="AO47">
        <v>17.6999999999999</v>
      </c>
      <c r="AP47">
        <v>22</v>
      </c>
      <c r="AQ47">
        <v>22</v>
      </c>
      <c r="AR47">
        <v>0</v>
      </c>
      <c r="AS47">
        <v>11</v>
      </c>
      <c r="AT47">
        <v>2.9</v>
      </c>
      <c r="AU47">
        <v>2.5</v>
      </c>
      <c r="AV47">
        <v>3.8</v>
      </c>
      <c r="AW47">
        <v>2.8</v>
      </c>
      <c r="AX47">
        <v>58301</v>
      </c>
      <c r="AY47">
        <v>11406</v>
      </c>
      <c r="AZ47">
        <v>2.1</v>
      </c>
      <c r="BA47">
        <v>1.9</v>
      </c>
      <c r="BB47">
        <v>20.100000000000001</v>
      </c>
      <c r="BC47">
        <v>4</v>
      </c>
      <c r="BD47">
        <v>21.8</v>
      </c>
      <c r="BE47">
        <v>6.4</v>
      </c>
      <c r="BF47">
        <v>7.6</v>
      </c>
      <c r="BG47">
        <v>3.5</v>
      </c>
      <c r="BH47">
        <v>3.1</v>
      </c>
      <c r="BI47">
        <v>3.8</v>
      </c>
      <c r="BJ47">
        <v>37</v>
      </c>
      <c r="BK47">
        <v>14.5</v>
      </c>
      <c r="BL47">
        <v>3.3</v>
      </c>
      <c r="BM47">
        <v>2.5</v>
      </c>
      <c r="BN47">
        <v>3</v>
      </c>
      <c r="BO47">
        <v>3</v>
      </c>
      <c r="BP47">
        <v>0.7</v>
      </c>
      <c r="BQ47">
        <v>1.2</v>
      </c>
      <c r="BR47">
        <v>1.8</v>
      </c>
      <c r="BS47">
        <v>1.8</v>
      </c>
      <c r="BT47">
        <v>2.2000000000000002</v>
      </c>
      <c r="BU47">
        <v>2.2000000000000002</v>
      </c>
      <c r="BV47">
        <v>0</v>
      </c>
      <c r="BW47">
        <v>0.4</v>
      </c>
      <c r="BX47">
        <v>7.5600000000000001E-2</v>
      </c>
      <c r="BY47">
        <v>0.15060000000000001</v>
      </c>
      <c r="BZ47">
        <v>7.8E-2</v>
      </c>
      <c r="CA47">
        <v>4.6600000000000003E-2</v>
      </c>
      <c r="CB47">
        <v>0.3508</v>
      </c>
      <c r="CC47">
        <v>2.3800000000000002E-2</v>
      </c>
      <c r="CD47">
        <v>0.83630000000000004</v>
      </c>
      <c r="CE47">
        <v>0.53910000000000002</v>
      </c>
      <c r="CF47">
        <v>0.19700000000000001</v>
      </c>
      <c r="CG47">
        <v>0.15670000000000001</v>
      </c>
      <c r="CH47">
        <v>1.7291000000000001</v>
      </c>
      <c r="CI47">
        <v>0.3024</v>
      </c>
      <c r="CJ47">
        <v>0.5323</v>
      </c>
      <c r="CK47">
        <v>0.53290000000000004</v>
      </c>
      <c r="CL47">
        <v>1.0652999999999999</v>
      </c>
      <c r="CM47">
        <v>0.51870000000000005</v>
      </c>
      <c r="CN47">
        <v>0.36080000000000001</v>
      </c>
      <c r="CO47">
        <v>0.74239999999999995</v>
      </c>
      <c r="CP47">
        <v>0.4032</v>
      </c>
      <c r="CQ47">
        <v>7.8399999999999997E-2</v>
      </c>
      <c r="CR47">
        <v>0</v>
      </c>
      <c r="CS47">
        <v>1.5849</v>
      </c>
      <c r="CT47">
        <v>0.22800000000000001</v>
      </c>
      <c r="CU47">
        <v>4.7301000000000002</v>
      </c>
      <c r="CV47">
        <v>0.1298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84</v>
      </c>
      <c r="DR47">
        <v>58</v>
      </c>
      <c r="DS47">
        <v>2.9</v>
      </c>
      <c r="DT47">
        <v>2.1</v>
      </c>
      <c r="DU47">
        <v>1366</v>
      </c>
      <c r="DV47">
        <v>5.5706508847686E-2</v>
      </c>
      <c r="DW47">
        <v>1.4459548740399999E-4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36081150701</v>
      </c>
      <c r="H48" t="s">
        <v>1945</v>
      </c>
      <c r="I48">
        <v>0.33861219999999997</v>
      </c>
      <c r="J48">
        <v>3123</v>
      </c>
      <c r="K48">
        <v>371</v>
      </c>
      <c r="L48">
        <v>1111</v>
      </c>
      <c r="M48">
        <v>40</v>
      </c>
      <c r="N48">
        <v>1080</v>
      </c>
      <c r="O48">
        <v>61</v>
      </c>
      <c r="P48">
        <v>117</v>
      </c>
      <c r="Q48">
        <v>112</v>
      </c>
      <c r="R48">
        <v>30</v>
      </c>
      <c r="S48">
        <v>25</v>
      </c>
      <c r="T48">
        <v>43777</v>
      </c>
      <c r="U48">
        <v>8048</v>
      </c>
      <c r="V48">
        <v>120</v>
      </c>
      <c r="W48">
        <v>71</v>
      </c>
      <c r="X48">
        <v>824</v>
      </c>
      <c r="Y48">
        <v>143</v>
      </c>
      <c r="Z48">
        <v>676</v>
      </c>
      <c r="AA48">
        <v>184</v>
      </c>
      <c r="AB48">
        <v>313</v>
      </c>
      <c r="AC48">
        <v>112</v>
      </c>
      <c r="AD48">
        <v>18</v>
      </c>
      <c r="AE48">
        <v>18.399999999999899</v>
      </c>
      <c r="AF48">
        <v>1274</v>
      </c>
      <c r="AG48">
        <v>472.69999999999902</v>
      </c>
      <c r="AH48">
        <v>118</v>
      </c>
      <c r="AI48">
        <v>88.299999999999898</v>
      </c>
      <c r="AJ48">
        <v>62</v>
      </c>
      <c r="AK48">
        <v>32</v>
      </c>
      <c r="AL48">
        <v>12</v>
      </c>
      <c r="AM48">
        <v>18</v>
      </c>
      <c r="AN48">
        <v>21</v>
      </c>
      <c r="AO48">
        <v>23.6999999999999</v>
      </c>
      <c r="AP48">
        <v>64</v>
      </c>
      <c r="AQ48">
        <v>39</v>
      </c>
      <c r="AR48">
        <v>10</v>
      </c>
      <c r="AS48">
        <v>12</v>
      </c>
      <c r="AT48">
        <v>3.8</v>
      </c>
      <c r="AU48">
        <v>3.6</v>
      </c>
      <c r="AV48">
        <v>2</v>
      </c>
      <c r="AW48">
        <v>1.7</v>
      </c>
      <c r="AX48">
        <v>43777</v>
      </c>
      <c r="AY48">
        <v>8048</v>
      </c>
      <c r="AZ48">
        <v>5.3</v>
      </c>
      <c r="BA48">
        <v>3.1</v>
      </c>
      <c r="BB48">
        <v>26.399999999999899</v>
      </c>
      <c r="BC48">
        <v>5.7</v>
      </c>
      <c r="BD48">
        <v>21.6</v>
      </c>
      <c r="BE48">
        <v>5.3</v>
      </c>
      <c r="BF48">
        <v>10</v>
      </c>
      <c r="BG48">
        <v>3.9</v>
      </c>
      <c r="BH48">
        <v>1.7</v>
      </c>
      <c r="BI48">
        <v>1.7</v>
      </c>
      <c r="BJ48">
        <v>40.799999999999898</v>
      </c>
      <c r="BK48">
        <v>14.3</v>
      </c>
      <c r="BL48">
        <v>4</v>
      </c>
      <c r="BM48">
        <v>3</v>
      </c>
      <c r="BN48">
        <v>5.6</v>
      </c>
      <c r="BO48">
        <v>2.9</v>
      </c>
      <c r="BP48">
        <v>1.1000000000000001</v>
      </c>
      <c r="BQ48">
        <v>1.6</v>
      </c>
      <c r="BR48">
        <v>1.9</v>
      </c>
      <c r="BS48">
        <v>2.2000000000000002</v>
      </c>
      <c r="BT48">
        <v>5.9</v>
      </c>
      <c r="BU48">
        <v>3.7</v>
      </c>
      <c r="BV48">
        <v>0.3</v>
      </c>
      <c r="BW48">
        <v>0.4</v>
      </c>
      <c r="BX48">
        <v>0.1176</v>
      </c>
      <c r="BY48">
        <v>2.9100000000000001E-2</v>
      </c>
      <c r="BZ48">
        <v>0.1638</v>
      </c>
      <c r="CA48">
        <v>0.18579999999999999</v>
      </c>
      <c r="CB48">
        <v>0.49630000000000002</v>
      </c>
      <c r="CC48">
        <v>5.6500000000000002E-2</v>
      </c>
      <c r="CD48">
        <v>0.96109999999999995</v>
      </c>
      <c r="CE48">
        <v>0.53029999999999999</v>
      </c>
      <c r="CF48">
        <v>0.43169999999999997</v>
      </c>
      <c r="CG48">
        <v>6.8400000000000002E-2</v>
      </c>
      <c r="CH48">
        <v>1.9914000000000001</v>
      </c>
      <c r="CI48">
        <v>0.48270000000000002</v>
      </c>
      <c r="CJ48">
        <v>0.55989999999999995</v>
      </c>
      <c r="CK48">
        <v>0.57640000000000002</v>
      </c>
      <c r="CL48">
        <v>1.1363000000000001</v>
      </c>
      <c r="CM48">
        <v>0.55789999999999995</v>
      </c>
      <c r="CN48">
        <v>0.44769999999999999</v>
      </c>
      <c r="CO48">
        <v>0.78029999999999999</v>
      </c>
      <c r="CP48">
        <v>0.41470000000000001</v>
      </c>
      <c r="CQ48">
        <v>0.27189999999999998</v>
      </c>
      <c r="CR48">
        <v>0.49959999999999999</v>
      </c>
      <c r="CS48">
        <v>2.4142000000000001</v>
      </c>
      <c r="CT48">
        <v>0.5806</v>
      </c>
      <c r="CU48">
        <v>6.0382999999999996</v>
      </c>
      <c r="CV48">
        <v>0.3306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3</v>
      </c>
      <c r="DR48">
        <v>6</v>
      </c>
      <c r="DS48">
        <v>0.1</v>
      </c>
      <c r="DT48">
        <v>0.2</v>
      </c>
      <c r="DU48">
        <v>2064</v>
      </c>
      <c r="DV48">
        <v>4.8107271162446001E-2</v>
      </c>
      <c r="DW48">
        <v>9.3318226666000005E-5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36081150702</v>
      </c>
      <c r="H49" t="s">
        <v>1944</v>
      </c>
      <c r="I49">
        <v>0.33103300000000002</v>
      </c>
      <c r="J49">
        <v>3270</v>
      </c>
      <c r="K49">
        <v>337</v>
      </c>
      <c r="L49">
        <v>1293</v>
      </c>
      <c r="M49">
        <v>35</v>
      </c>
      <c r="N49">
        <v>1184</v>
      </c>
      <c r="O49">
        <v>79</v>
      </c>
      <c r="P49">
        <v>256</v>
      </c>
      <c r="Q49">
        <v>190</v>
      </c>
      <c r="R49">
        <v>38</v>
      </c>
      <c r="S49">
        <v>32</v>
      </c>
      <c r="T49">
        <v>36754</v>
      </c>
      <c r="U49">
        <v>4651</v>
      </c>
      <c r="V49">
        <v>372</v>
      </c>
      <c r="W49">
        <v>151</v>
      </c>
      <c r="X49">
        <v>791</v>
      </c>
      <c r="Y49">
        <v>149</v>
      </c>
      <c r="Z49">
        <v>590</v>
      </c>
      <c r="AA49">
        <v>117</v>
      </c>
      <c r="AB49">
        <v>466</v>
      </c>
      <c r="AC49">
        <v>137</v>
      </c>
      <c r="AD49">
        <v>58</v>
      </c>
      <c r="AE49">
        <v>48.299999999999898</v>
      </c>
      <c r="AF49">
        <v>1511</v>
      </c>
      <c r="AG49">
        <v>420.19999999999902</v>
      </c>
      <c r="AH49">
        <v>412</v>
      </c>
      <c r="AI49">
        <v>163.5</v>
      </c>
      <c r="AJ49">
        <v>336</v>
      </c>
      <c r="AK49">
        <v>76</v>
      </c>
      <c r="AL49">
        <v>0</v>
      </c>
      <c r="AM49">
        <v>11</v>
      </c>
      <c r="AN49">
        <v>64</v>
      </c>
      <c r="AO49">
        <v>42.5</v>
      </c>
      <c r="AP49">
        <v>120</v>
      </c>
      <c r="AQ49">
        <v>56</v>
      </c>
      <c r="AR49">
        <v>142</v>
      </c>
      <c r="AS49">
        <v>99</v>
      </c>
      <c r="AT49">
        <v>8.1</v>
      </c>
      <c r="AU49">
        <v>5.8</v>
      </c>
      <c r="AV49">
        <v>2.4</v>
      </c>
      <c r="AW49">
        <v>2</v>
      </c>
      <c r="AX49">
        <v>36754</v>
      </c>
      <c r="AY49">
        <v>4651</v>
      </c>
      <c r="AZ49">
        <v>14.6</v>
      </c>
      <c r="BA49">
        <v>5.0999999999999996</v>
      </c>
      <c r="BB49">
        <v>24.1999999999999</v>
      </c>
      <c r="BC49">
        <v>4.7</v>
      </c>
      <c r="BD49">
        <v>18</v>
      </c>
      <c r="BE49">
        <v>3.1</v>
      </c>
      <c r="BF49">
        <v>14.8</v>
      </c>
      <c r="BG49">
        <v>4.2</v>
      </c>
      <c r="BH49">
        <v>4.9000000000000004</v>
      </c>
      <c r="BI49">
        <v>4.0999999999999996</v>
      </c>
      <c r="BJ49">
        <v>46.2</v>
      </c>
      <c r="BK49">
        <v>11.9</v>
      </c>
      <c r="BL49">
        <v>13.1999999999999</v>
      </c>
      <c r="BM49">
        <v>5.0999999999999996</v>
      </c>
      <c r="BN49">
        <v>26</v>
      </c>
      <c r="BO49">
        <v>5.8</v>
      </c>
      <c r="BP49">
        <v>0</v>
      </c>
      <c r="BQ49">
        <v>2.2999999999999998</v>
      </c>
      <c r="BR49">
        <v>5.4</v>
      </c>
      <c r="BS49">
        <v>3.6</v>
      </c>
      <c r="BT49">
        <v>10.1</v>
      </c>
      <c r="BU49">
        <v>4.7</v>
      </c>
      <c r="BV49">
        <v>4.3</v>
      </c>
      <c r="BW49">
        <v>3</v>
      </c>
      <c r="BX49">
        <v>0.33200000000000002</v>
      </c>
      <c r="BY49">
        <v>4.58E-2</v>
      </c>
      <c r="BZ49">
        <v>0.27900000000000003</v>
      </c>
      <c r="CA49">
        <v>0.61519999999999997</v>
      </c>
      <c r="CB49">
        <v>1.272</v>
      </c>
      <c r="CC49">
        <v>0.2853</v>
      </c>
      <c r="CD49">
        <v>0.93899999999999995</v>
      </c>
      <c r="CE49">
        <v>0.26629999999999998</v>
      </c>
      <c r="CF49">
        <v>0.77810000000000001</v>
      </c>
      <c r="CG49">
        <v>0.29720000000000002</v>
      </c>
      <c r="CH49">
        <v>2.2805</v>
      </c>
      <c r="CI49">
        <v>0.67369999999999997</v>
      </c>
      <c r="CJ49">
        <v>0.59470000000000001</v>
      </c>
      <c r="CK49">
        <v>0.81299999999999994</v>
      </c>
      <c r="CL49">
        <v>1.4077</v>
      </c>
      <c r="CM49">
        <v>0.70979999999999999</v>
      </c>
      <c r="CN49">
        <v>0.71150000000000002</v>
      </c>
      <c r="CO49">
        <v>0</v>
      </c>
      <c r="CP49">
        <v>0.66269999999999996</v>
      </c>
      <c r="CQ49">
        <v>0.40060000000000001</v>
      </c>
      <c r="CR49">
        <v>0.85980000000000001</v>
      </c>
      <c r="CS49">
        <v>2.6345000000000001</v>
      </c>
      <c r="CT49">
        <v>0.68920000000000003</v>
      </c>
      <c r="CU49">
        <v>7.5948000000000002</v>
      </c>
      <c r="CV49">
        <v>0.58460000000000001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274</v>
      </c>
      <c r="DR49">
        <v>166</v>
      </c>
      <c r="DS49">
        <v>8.6999999999999904</v>
      </c>
      <c r="DT49">
        <v>4.9000000000000004</v>
      </c>
      <c r="DU49">
        <v>3402</v>
      </c>
      <c r="DV49">
        <v>4.2744779803183003E-2</v>
      </c>
      <c r="DW49">
        <v>8.9518846400999993E-5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36081152901</v>
      </c>
      <c r="H50" t="s">
        <v>1943</v>
      </c>
      <c r="I50">
        <v>0.53988329999999995</v>
      </c>
      <c r="J50">
        <v>6535</v>
      </c>
      <c r="K50">
        <v>561</v>
      </c>
      <c r="L50">
        <v>2625</v>
      </c>
      <c r="M50">
        <v>84</v>
      </c>
      <c r="N50">
        <v>2577</v>
      </c>
      <c r="O50">
        <v>113</v>
      </c>
      <c r="P50">
        <v>666</v>
      </c>
      <c r="Q50">
        <v>411</v>
      </c>
      <c r="R50">
        <v>270</v>
      </c>
      <c r="S50">
        <v>198</v>
      </c>
      <c r="T50">
        <v>38717</v>
      </c>
      <c r="U50">
        <v>4857</v>
      </c>
      <c r="V50">
        <v>359</v>
      </c>
      <c r="W50">
        <v>171</v>
      </c>
      <c r="X50">
        <v>1148</v>
      </c>
      <c r="Y50">
        <v>241</v>
      </c>
      <c r="Z50">
        <v>1073</v>
      </c>
      <c r="AA50">
        <v>287</v>
      </c>
      <c r="AB50">
        <v>568</v>
      </c>
      <c r="AC50">
        <v>193</v>
      </c>
      <c r="AD50">
        <v>72</v>
      </c>
      <c r="AE50">
        <v>54.6</v>
      </c>
      <c r="AF50">
        <v>4112</v>
      </c>
      <c r="AG50">
        <v>697.79999999999905</v>
      </c>
      <c r="AH50">
        <v>874</v>
      </c>
      <c r="AI50">
        <v>342.8</v>
      </c>
      <c r="AJ50">
        <v>219</v>
      </c>
      <c r="AK50">
        <v>107.099999999999</v>
      </c>
      <c r="AL50">
        <v>0</v>
      </c>
      <c r="AM50">
        <v>16</v>
      </c>
      <c r="AN50">
        <v>22</v>
      </c>
      <c r="AO50">
        <v>29</v>
      </c>
      <c r="AP50">
        <v>292</v>
      </c>
      <c r="AQ50">
        <v>142</v>
      </c>
      <c r="AR50">
        <v>57</v>
      </c>
      <c r="AS50">
        <v>65</v>
      </c>
      <c r="AT50">
        <v>10.1999999999999</v>
      </c>
      <c r="AU50">
        <v>6.1</v>
      </c>
      <c r="AV50">
        <v>7.4</v>
      </c>
      <c r="AW50">
        <v>5.3</v>
      </c>
      <c r="AX50">
        <v>38717</v>
      </c>
      <c r="AY50">
        <v>4857</v>
      </c>
      <c r="AZ50">
        <v>7.1</v>
      </c>
      <c r="BA50">
        <v>3.2</v>
      </c>
      <c r="BB50">
        <v>17.600000000000001</v>
      </c>
      <c r="BC50">
        <v>4.0999999999999996</v>
      </c>
      <c r="BD50">
        <v>16.399999999999899</v>
      </c>
      <c r="BE50">
        <v>4.2</v>
      </c>
      <c r="BF50">
        <v>8.6999999999999904</v>
      </c>
      <c r="BG50">
        <v>3.1</v>
      </c>
      <c r="BH50">
        <v>2.8</v>
      </c>
      <c r="BI50">
        <v>2.1</v>
      </c>
      <c r="BJ50">
        <v>62.899999999999899</v>
      </c>
      <c r="BK50">
        <v>9.1999999999999904</v>
      </c>
      <c r="BL50">
        <v>14.3</v>
      </c>
      <c r="BM50">
        <v>5.4</v>
      </c>
      <c r="BN50">
        <v>8.3000000000000007</v>
      </c>
      <c r="BO50">
        <v>4.0999999999999996</v>
      </c>
      <c r="BP50">
        <v>0</v>
      </c>
      <c r="BQ50">
        <v>1.1000000000000001</v>
      </c>
      <c r="BR50">
        <v>0.9</v>
      </c>
      <c r="BS50">
        <v>1.1000000000000001</v>
      </c>
      <c r="BT50">
        <v>11.3</v>
      </c>
      <c r="BU50">
        <v>5.5</v>
      </c>
      <c r="BV50">
        <v>0.9</v>
      </c>
      <c r="BW50">
        <v>1</v>
      </c>
      <c r="BX50">
        <v>0.4289</v>
      </c>
      <c r="BY50">
        <v>0.54910000000000003</v>
      </c>
      <c r="BZ50">
        <v>0.23960000000000001</v>
      </c>
      <c r="CA50">
        <v>0.28039999999999998</v>
      </c>
      <c r="CB50">
        <v>1.498</v>
      </c>
      <c r="CC50">
        <v>0.35110000000000002</v>
      </c>
      <c r="CD50">
        <v>0.71360000000000001</v>
      </c>
      <c r="CE50">
        <v>0.1862</v>
      </c>
      <c r="CF50">
        <v>0.30009999999999998</v>
      </c>
      <c r="CG50">
        <v>0.1353</v>
      </c>
      <c r="CH50">
        <v>1.3351</v>
      </c>
      <c r="CI50">
        <v>0.126</v>
      </c>
      <c r="CJ50">
        <v>0.67400000000000004</v>
      </c>
      <c r="CK50">
        <v>0.83360000000000001</v>
      </c>
      <c r="CL50">
        <v>1.5076000000000001</v>
      </c>
      <c r="CM50">
        <v>0.77880000000000005</v>
      </c>
      <c r="CN50">
        <v>0.51480000000000004</v>
      </c>
      <c r="CO50">
        <v>0</v>
      </c>
      <c r="CP50">
        <v>0.2757</v>
      </c>
      <c r="CQ50">
        <v>0.42330000000000001</v>
      </c>
      <c r="CR50">
        <v>0.68510000000000004</v>
      </c>
      <c r="CS50">
        <v>1.899</v>
      </c>
      <c r="CT50">
        <v>0.3553</v>
      </c>
      <c r="CU50">
        <v>6.2397999999999998</v>
      </c>
      <c r="CV50">
        <v>0.36730000000000002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617</v>
      </c>
      <c r="DR50">
        <v>382</v>
      </c>
      <c r="DS50">
        <v>9.4</v>
      </c>
      <c r="DT50">
        <v>5.5</v>
      </c>
      <c r="DU50">
        <v>4115</v>
      </c>
      <c r="DV50">
        <v>4.9597113314622E-2</v>
      </c>
      <c r="DW50">
        <v>1.4744141911799999E-4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36081152902</v>
      </c>
      <c r="H51" t="s">
        <v>1942</v>
      </c>
      <c r="I51">
        <v>0.4010476</v>
      </c>
      <c r="J51">
        <v>5119</v>
      </c>
      <c r="K51">
        <v>657</v>
      </c>
      <c r="L51">
        <v>2229</v>
      </c>
      <c r="M51">
        <v>111</v>
      </c>
      <c r="N51">
        <v>2141</v>
      </c>
      <c r="O51">
        <v>146</v>
      </c>
      <c r="P51">
        <v>242</v>
      </c>
      <c r="Q51">
        <v>122</v>
      </c>
      <c r="R51">
        <v>169</v>
      </c>
      <c r="S51">
        <v>110</v>
      </c>
      <c r="T51">
        <v>36623</v>
      </c>
      <c r="U51">
        <v>4174</v>
      </c>
      <c r="V51">
        <v>397</v>
      </c>
      <c r="W51">
        <v>192</v>
      </c>
      <c r="X51">
        <v>1009</v>
      </c>
      <c r="Y51">
        <v>227</v>
      </c>
      <c r="Z51">
        <v>922</v>
      </c>
      <c r="AA51">
        <v>345</v>
      </c>
      <c r="AB51">
        <v>479</v>
      </c>
      <c r="AC51">
        <v>153</v>
      </c>
      <c r="AD51">
        <v>55</v>
      </c>
      <c r="AE51">
        <v>50.6</v>
      </c>
      <c r="AF51">
        <v>3091</v>
      </c>
      <c r="AG51">
        <v>742.5</v>
      </c>
      <c r="AH51">
        <v>677</v>
      </c>
      <c r="AI51">
        <v>244</v>
      </c>
      <c r="AJ51">
        <v>164</v>
      </c>
      <c r="AK51">
        <v>77.799999999999898</v>
      </c>
      <c r="AL51">
        <v>14</v>
      </c>
      <c r="AM51">
        <v>22</v>
      </c>
      <c r="AN51">
        <v>67</v>
      </c>
      <c r="AO51">
        <v>53.5</v>
      </c>
      <c r="AP51">
        <v>311</v>
      </c>
      <c r="AQ51">
        <v>144</v>
      </c>
      <c r="AR51">
        <v>22</v>
      </c>
      <c r="AS51">
        <v>19</v>
      </c>
      <c r="AT51">
        <v>4.7</v>
      </c>
      <c r="AU51">
        <v>2.4</v>
      </c>
      <c r="AV51">
        <v>6</v>
      </c>
      <c r="AW51">
        <v>3.6</v>
      </c>
      <c r="AX51">
        <v>36623</v>
      </c>
      <c r="AY51">
        <v>4174</v>
      </c>
      <c r="AZ51">
        <v>10.4</v>
      </c>
      <c r="BA51">
        <v>4.9000000000000004</v>
      </c>
      <c r="BB51">
        <v>19.6999999999999</v>
      </c>
      <c r="BC51">
        <v>5.4</v>
      </c>
      <c r="BD51">
        <v>18</v>
      </c>
      <c r="BE51">
        <v>6.3</v>
      </c>
      <c r="BF51">
        <v>9.4</v>
      </c>
      <c r="BG51">
        <v>3.4</v>
      </c>
      <c r="BH51">
        <v>2.6</v>
      </c>
      <c r="BI51">
        <v>2.4</v>
      </c>
      <c r="BJ51">
        <v>60.399999999999899</v>
      </c>
      <c r="BK51">
        <v>12.3</v>
      </c>
      <c r="BL51">
        <v>14.1</v>
      </c>
      <c r="BM51">
        <v>4.8</v>
      </c>
      <c r="BN51">
        <v>7.4</v>
      </c>
      <c r="BO51">
        <v>3.5</v>
      </c>
      <c r="BP51">
        <v>0.6</v>
      </c>
      <c r="BQ51">
        <v>1</v>
      </c>
      <c r="BR51">
        <v>3.1</v>
      </c>
      <c r="BS51">
        <v>2.5</v>
      </c>
      <c r="BT51">
        <v>14.5</v>
      </c>
      <c r="BU51">
        <v>6.6</v>
      </c>
      <c r="BV51">
        <v>0.4</v>
      </c>
      <c r="BW51">
        <v>0.4</v>
      </c>
      <c r="BX51">
        <v>0.16839999999999999</v>
      </c>
      <c r="BY51">
        <v>0.39150000000000001</v>
      </c>
      <c r="BZ51">
        <v>0.28149999999999997</v>
      </c>
      <c r="CA51">
        <v>0.45140000000000002</v>
      </c>
      <c r="CB51">
        <v>1.2927</v>
      </c>
      <c r="CC51">
        <v>0.29189999999999999</v>
      </c>
      <c r="CD51">
        <v>0.8175</v>
      </c>
      <c r="CE51">
        <v>0.26419999999999999</v>
      </c>
      <c r="CF51">
        <v>0.37380000000000002</v>
      </c>
      <c r="CG51">
        <v>0.1217</v>
      </c>
      <c r="CH51">
        <v>1.5771999999999999</v>
      </c>
      <c r="CI51">
        <v>0.21759999999999999</v>
      </c>
      <c r="CJ51">
        <v>0.6623</v>
      </c>
      <c r="CK51">
        <v>0.83050000000000002</v>
      </c>
      <c r="CL51">
        <v>1.4927999999999999</v>
      </c>
      <c r="CM51">
        <v>0.76729999999999998</v>
      </c>
      <c r="CN51">
        <v>0.49199999999999999</v>
      </c>
      <c r="CO51">
        <v>0.72009999999999996</v>
      </c>
      <c r="CP51">
        <v>0.52990000000000004</v>
      </c>
      <c r="CQ51">
        <v>0.47860000000000003</v>
      </c>
      <c r="CR51">
        <v>0.55910000000000004</v>
      </c>
      <c r="CS51">
        <v>2.7795999999999998</v>
      </c>
      <c r="CT51">
        <v>0.75649999999999995</v>
      </c>
      <c r="CU51">
        <v>7.1422999999999996</v>
      </c>
      <c r="CV51">
        <v>0.51429999999999998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256</v>
      </c>
      <c r="DR51">
        <v>261</v>
      </c>
      <c r="DS51">
        <v>5</v>
      </c>
      <c r="DT51">
        <v>4.9000000000000004</v>
      </c>
      <c r="DU51">
        <v>2959</v>
      </c>
      <c r="DV51">
        <v>4.617030635825E-2</v>
      </c>
      <c r="DW51">
        <v>1.0934793401099999E-4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36059</v>
      </c>
      <c r="F52" t="s">
        <v>1941</v>
      </c>
      <c r="G52">
        <v>36059300900</v>
      </c>
      <c r="H52" t="s">
        <v>1940</v>
      </c>
      <c r="I52">
        <v>4.6007324000000001</v>
      </c>
      <c r="J52">
        <v>8504</v>
      </c>
      <c r="K52">
        <v>30</v>
      </c>
      <c r="L52">
        <v>3595</v>
      </c>
      <c r="M52">
        <v>277</v>
      </c>
      <c r="N52">
        <v>3356</v>
      </c>
      <c r="O52">
        <v>247</v>
      </c>
      <c r="P52">
        <v>224</v>
      </c>
      <c r="Q52">
        <v>107</v>
      </c>
      <c r="R52">
        <v>86</v>
      </c>
      <c r="S52">
        <v>52</v>
      </c>
      <c r="T52">
        <v>83157</v>
      </c>
      <c r="U52">
        <v>8983</v>
      </c>
      <c r="V52">
        <v>307</v>
      </c>
      <c r="W52">
        <v>88</v>
      </c>
      <c r="X52">
        <v>3507</v>
      </c>
      <c r="Y52">
        <v>346</v>
      </c>
      <c r="Z52">
        <v>1230</v>
      </c>
      <c r="AA52">
        <v>200</v>
      </c>
      <c r="AB52">
        <v>829</v>
      </c>
      <c r="AC52">
        <v>185</v>
      </c>
      <c r="AD52">
        <v>49</v>
      </c>
      <c r="AE52">
        <v>41</v>
      </c>
      <c r="AF52">
        <v>2990</v>
      </c>
      <c r="AG52">
        <v>386.19999999999902</v>
      </c>
      <c r="AH52">
        <v>405</v>
      </c>
      <c r="AI52">
        <v>124</v>
      </c>
      <c r="AJ52">
        <v>378</v>
      </c>
      <c r="AK52">
        <v>126.9</v>
      </c>
      <c r="AL52">
        <v>3</v>
      </c>
      <c r="AM52">
        <v>6</v>
      </c>
      <c r="AN52">
        <v>17</v>
      </c>
      <c r="AO52">
        <v>30.5</v>
      </c>
      <c r="AP52">
        <v>385</v>
      </c>
      <c r="AQ52">
        <v>127</v>
      </c>
      <c r="AR52">
        <v>582</v>
      </c>
      <c r="AS52">
        <v>212</v>
      </c>
      <c r="AT52">
        <v>2.8</v>
      </c>
      <c r="AU52">
        <v>1.3</v>
      </c>
      <c r="AV52">
        <v>2.2999999999999998</v>
      </c>
      <c r="AW52">
        <v>1.4</v>
      </c>
      <c r="AX52">
        <v>83157</v>
      </c>
      <c r="AY52">
        <v>8983</v>
      </c>
      <c r="AZ52">
        <v>4.4000000000000004</v>
      </c>
      <c r="BA52">
        <v>1.2</v>
      </c>
      <c r="BB52">
        <v>41.2</v>
      </c>
      <c r="BC52">
        <v>4.0999999999999996</v>
      </c>
      <c r="BD52">
        <v>14.5</v>
      </c>
      <c r="BE52">
        <v>2.4</v>
      </c>
      <c r="BF52">
        <v>10.4</v>
      </c>
      <c r="BG52">
        <v>2.2999999999999998</v>
      </c>
      <c r="BH52">
        <v>1.5</v>
      </c>
      <c r="BI52">
        <v>1.2</v>
      </c>
      <c r="BJ52">
        <v>35.200000000000003</v>
      </c>
      <c r="BK52">
        <v>4.5</v>
      </c>
      <c r="BL52">
        <v>4.9000000000000004</v>
      </c>
      <c r="BM52">
        <v>1.5</v>
      </c>
      <c r="BN52">
        <v>10.5</v>
      </c>
      <c r="BO52">
        <v>3.4</v>
      </c>
      <c r="BP52">
        <v>0.1</v>
      </c>
      <c r="BQ52">
        <v>0.2</v>
      </c>
      <c r="BR52">
        <v>0.5</v>
      </c>
      <c r="BS52">
        <v>0.9</v>
      </c>
      <c r="BT52">
        <v>11.5</v>
      </c>
      <c r="BU52">
        <v>3.5</v>
      </c>
      <c r="BV52">
        <v>6.8</v>
      </c>
      <c r="BW52">
        <v>2.5</v>
      </c>
      <c r="BX52">
        <v>7.0499999999999993E-2</v>
      </c>
      <c r="BY52">
        <v>4.07E-2</v>
      </c>
      <c r="BZ52">
        <v>3.5099999999999999E-2</v>
      </c>
      <c r="CA52">
        <v>0.14319999999999999</v>
      </c>
      <c r="CB52">
        <v>0.28939999999999999</v>
      </c>
      <c r="CC52">
        <v>1.41E-2</v>
      </c>
      <c r="CD52">
        <v>0.99529999999999996</v>
      </c>
      <c r="CE52">
        <v>0.1244</v>
      </c>
      <c r="CF52">
        <v>0.47239999999999999</v>
      </c>
      <c r="CG52">
        <v>6.0699999999999997E-2</v>
      </c>
      <c r="CH52">
        <v>1.6528</v>
      </c>
      <c r="CI52">
        <v>0.25779999999999997</v>
      </c>
      <c r="CJ52">
        <v>0.51980000000000004</v>
      </c>
      <c r="CK52">
        <v>0.61780000000000002</v>
      </c>
      <c r="CL52">
        <v>1.1375999999999999</v>
      </c>
      <c r="CM52">
        <v>0.55830000000000002</v>
      </c>
      <c r="CN52">
        <v>0.55659999999999998</v>
      </c>
      <c r="CO52">
        <v>0.67290000000000005</v>
      </c>
      <c r="CP52">
        <v>0.2049</v>
      </c>
      <c r="CQ52">
        <v>0.42620000000000002</v>
      </c>
      <c r="CR52">
        <v>0.90980000000000005</v>
      </c>
      <c r="CS52">
        <v>2.7705000000000002</v>
      </c>
      <c r="CT52">
        <v>0.75209999999999999</v>
      </c>
      <c r="CU52">
        <v>5.8502000000000001</v>
      </c>
      <c r="CV52">
        <v>0.2989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2</v>
      </c>
      <c r="DQ52">
        <v>154</v>
      </c>
      <c r="DR52">
        <v>74</v>
      </c>
      <c r="DS52">
        <v>1.9</v>
      </c>
      <c r="DT52">
        <v>0.9</v>
      </c>
      <c r="DU52">
        <v>20020</v>
      </c>
      <c r="DV52">
        <v>7.8337100856700002E-4</v>
      </c>
      <c r="DW52">
        <v>7.5284220000000002E-9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36081146300</v>
      </c>
      <c r="H53" t="s">
        <v>1939</v>
      </c>
      <c r="I53">
        <v>0.12508430000000001</v>
      </c>
      <c r="J53">
        <v>3415</v>
      </c>
      <c r="K53">
        <v>311</v>
      </c>
      <c r="L53">
        <v>1042</v>
      </c>
      <c r="M53">
        <v>44</v>
      </c>
      <c r="N53">
        <v>1015</v>
      </c>
      <c r="O53">
        <v>57</v>
      </c>
      <c r="P53">
        <v>177</v>
      </c>
      <c r="Q53">
        <v>179</v>
      </c>
      <c r="R53">
        <v>141</v>
      </c>
      <c r="S53">
        <v>110</v>
      </c>
      <c r="T53">
        <v>32388</v>
      </c>
      <c r="U53">
        <v>5276</v>
      </c>
      <c r="V53">
        <v>459</v>
      </c>
      <c r="W53">
        <v>160</v>
      </c>
      <c r="X53">
        <v>888</v>
      </c>
      <c r="Y53">
        <v>204</v>
      </c>
      <c r="Z53">
        <v>506</v>
      </c>
      <c r="AA53">
        <v>166</v>
      </c>
      <c r="AB53">
        <v>241</v>
      </c>
      <c r="AC53">
        <v>107</v>
      </c>
      <c r="AD53">
        <v>60</v>
      </c>
      <c r="AE53">
        <v>57.1</v>
      </c>
      <c r="AF53">
        <v>1747</v>
      </c>
      <c r="AG53">
        <v>498.8</v>
      </c>
      <c r="AH53">
        <v>621</v>
      </c>
      <c r="AI53">
        <v>210.69999999999899</v>
      </c>
      <c r="AJ53">
        <v>210</v>
      </c>
      <c r="AK53">
        <v>93.5</v>
      </c>
      <c r="AL53">
        <v>23</v>
      </c>
      <c r="AM53">
        <v>37</v>
      </c>
      <c r="AN53">
        <v>18</v>
      </c>
      <c r="AO53">
        <v>27.3</v>
      </c>
      <c r="AP53">
        <v>85</v>
      </c>
      <c r="AQ53">
        <v>60</v>
      </c>
      <c r="AR53">
        <v>433</v>
      </c>
      <c r="AS53">
        <v>167</v>
      </c>
      <c r="AT53">
        <v>5.9</v>
      </c>
      <c r="AU53">
        <v>6</v>
      </c>
      <c r="AV53">
        <v>8.3000000000000007</v>
      </c>
      <c r="AW53">
        <v>5.9</v>
      </c>
      <c r="AX53">
        <v>32388</v>
      </c>
      <c r="AY53">
        <v>5276</v>
      </c>
      <c r="AZ53">
        <v>17.600000000000001</v>
      </c>
      <c r="BA53">
        <v>5.2</v>
      </c>
      <c r="BB53">
        <v>26</v>
      </c>
      <c r="BC53">
        <v>5.8</v>
      </c>
      <c r="BD53">
        <v>14.8</v>
      </c>
      <c r="BE53">
        <v>4.7</v>
      </c>
      <c r="BF53">
        <v>8</v>
      </c>
      <c r="BG53">
        <v>3.6</v>
      </c>
      <c r="BH53">
        <v>5.9</v>
      </c>
      <c r="BI53">
        <v>5.6</v>
      </c>
      <c r="BJ53">
        <v>51.2</v>
      </c>
      <c r="BK53">
        <v>13.8</v>
      </c>
      <c r="BL53">
        <v>18.399999999999899</v>
      </c>
      <c r="BM53">
        <v>6</v>
      </c>
      <c r="BN53">
        <v>20.1999999999999</v>
      </c>
      <c r="BO53">
        <v>8.9</v>
      </c>
      <c r="BP53">
        <v>2.2000000000000002</v>
      </c>
      <c r="BQ53">
        <v>3.6</v>
      </c>
      <c r="BR53">
        <v>1.8</v>
      </c>
      <c r="BS53">
        <v>2.7</v>
      </c>
      <c r="BT53">
        <v>8.4</v>
      </c>
      <c r="BU53">
        <v>5.9</v>
      </c>
      <c r="BV53">
        <v>12.6999999999999</v>
      </c>
      <c r="BW53">
        <v>4.8</v>
      </c>
      <c r="BX53">
        <v>0.2306</v>
      </c>
      <c r="BY53">
        <v>0.6321</v>
      </c>
      <c r="BZ53">
        <v>0.38490000000000002</v>
      </c>
      <c r="CA53">
        <v>0.70130000000000003</v>
      </c>
      <c r="CB53">
        <v>1.9488000000000001</v>
      </c>
      <c r="CC53">
        <v>0.49790000000000001</v>
      </c>
      <c r="CD53">
        <v>0.95860000000000001</v>
      </c>
      <c r="CE53">
        <v>0.13469999999999999</v>
      </c>
      <c r="CF53">
        <v>0.23269999999999999</v>
      </c>
      <c r="CG53">
        <v>0.37909999999999999</v>
      </c>
      <c r="CH53">
        <v>1.7051000000000001</v>
      </c>
      <c r="CI53">
        <v>0.28510000000000002</v>
      </c>
      <c r="CJ53">
        <v>0.62009999999999998</v>
      </c>
      <c r="CK53">
        <v>0.88470000000000004</v>
      </c>
      <c r="CL53">
        <v>1.5046999999999999</v>
      </c>
      <c r="CM53">
        <v>0.77739999999999998</v>
      </c>
      <c r="CN53">
        <v>0.66820000000000002</v>
      </c>
      <c r="CO53">
        <v>0.83509999999999995</v>
      </c>
      <c r="CP53">
        <v>0.39700000000000002</v>
      </c>
      <c r="CQ53">
        <v>0.35709999999999997</v>
      </c>
      <c r="CR53">
        <v>0.94910000000000005</v>
      </c>
      <c r="CS53">
        <v>3.2067000000000001</v>
      </c>
      <c r="CT53">
        <v>0.89759999999999995</v>
      </c>
      <c r="CU53">
        <v>8.3652999999999995</v>
      </c>
      <c r="CV53">
        <v>0.69610000000000005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2</v>
      </c>
      <c r="DQ53">
        <v>261</v>
      </c>
      <c r="DR53">
        <v>126</v>
      </c>
      <c r="DS53">
        <v>8.6999999999999904</v>
      </c>
      <c r="DT53">
        <v>4.0999999999999996</v>
      </c>
      <c r="DU53">
        <v>2541</v>
      </c>
      <c r="DV53">
        <v>2.3588538554582001E-2</v>
      </c>
      <c r="DW53">
        <v>3.4264825921999997E-5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36081156700</v>
      </c>
      <c r="H54" t="s">
        <v>1938</v>
      </c>
      <c r="I54">
        <v>0.56835449999999998</v>
      </c>
      <c r="J54">
        <v>1382</v>
      </c>
      <c r="K54">
        <v>410</v>
      </c>
      <c r="L54">
        <v>254</v>
      </c>
      <c r="M54">
        <v>43</v>
      </c>
      <c r="N54">
        <v>239</v>
      </c>
      <c r="O54">
        <v>44</v>
      </c>
      <c r="P54">
        <v>294</v>
      </c>
      <c r="Q54">
        <v>173</v>
      </c>
      <c r="R54">
        <v>14</v>
      </c>
      <c r="S54">
        <v>14</v>
      </c>
      <c r="T54">
        <v>16583</v>
      </c>
      <c r="U54">
        <v>5037</v>
      </c>
      <c r="V54">
        <v>377</v>
      </c>
      <c r="W54">
        <v>210</v>
      </c>
      <c r="X54">
        <v>240</v>
      </c>
      <c r="Y54">
        <v>123</v>
      </c>
      <c r="Z54">
        <v>259</v>
      </c>
      <c r="AA54">
        <v>136</v>
      </c>
      <c r="AB54">
        <v>328</v>
      </c>
      <c r="AC54">
        <v>185</v>
      </c>
      <c r="AD54">
        <v>10</v>
      </c>
      <c r="AE54">
        <v>17.8</v>
      </c>
      <c r="AF54">
        <v>1058</v>
      </c>
      <c r="AG54">
        <v>427.8</v>
      </c>
      <c r="AH54">
        <v>149</v>
      </c>
      <c r="AI54">
        <v>67</v>
      </c>
      <c r="AJ54">
        <v>40</v>
      </c>
      <c r="AK54">
        <v>25.5</v>
      </c>
      <c r="AL54">
        <v>0</v>
      </c>
      <c r="AM54">
        <v>11</v>
      </c>
      <c r="AN54">
        <v>11</v>
      </c>
      <c r="AO54">
        <v>10</v>
      </c>
      <c r="AP54">
        <v>72</v>
      </c>
      <c r="AQ54">
        <v>19</v>
      </c>
      <c r="AR54">
        <v>798</v>
      </c>
      <c r="AS54">
        <v>365</v>
      </c>
      <c r="AT54">
        <v>34.399999999999899</v>
      </c>
      <c r="AU54">
        <v>14.3</v>
      </c>
      <c r="AV54">
        <v>4.5999999999999996</v>
      </c>
      <c r="AW54">
        <v>4.7</v>
      </c>
      <c r="AX54">
        <v>16583</v>
      </c>
      <c r="AY54">
        <v>5037</v>
      </c>
      <c r="AZ54">
        <v>37.1</v>
      </c>
      <c r="BA54">
        <v>11.5</v>
      </c>
      <c r="BB54">
        <v>17.399999999999899</v>
      </c>
      <c r="BC54">
        <v>8.1999999999999904</v>
      </c>
      <c r="BD54">
        <v>18.6999999999999</v>
      </c>
      <c r="BE54">
        <v>8.1</v>
      </c>
      <c r="BF54">
        <v>37.700000000000003</v>
      </c>
      <c r="BG54">
        <v>14.6</v>
      </c>
      <c r="BH54">
        <v>4.2</v>
      </c>
      <c r="BI54">
        <v>7.4</v>
      </c>
      <c r="BJ54">
        <v>76.599999999999895</v>
      </c>
      <c r="BK54">
        <v>21</v>
      </c>
      <c r="BL54">
        <v>11.4</v>
      </c>
      <c r="BM54">
        <v>3.7</v>
      </c>
      <c r="BN54">
        <v>15.6999999999999</v>
      </c>
      <c r="BO54">
        <v>9.6999999999999904</v>
      </c>
      <c r="BP54">
        <v>0</v>
      </c>
      <c r="BQ54">
        <v>11.1</v>
      </c>
      <c r="BR54">
        <v>4.5999999999999996</v>
      </c>
      <c r="BS54">
        <v>4.0999999999999996</v>
      </c>
      <c r="BT54">
        <v>30.1</v>
      </c>
      <c r="BU54">
        <v>7.8</v>
      </c>
      <c r="BV54">
        <v>57.7</v>
      </c>
      <c r="BW54">
        <v>20.100000000000001</v>
      </c>
      <c r="BX54">
        <v>0.89419999999999999</v>
      </c>
      <c r="BY54">
        <v>0.22989999999999999</v>
      </c>
      <c r="BZ54">
        <v>0.88360000000000005</v>
      </c>
      <c r="CA54">
        <v>0.95140000000000002</v>
      </c>
      <c r="CB54">
        <v>2.9590999999999998</v>
      </c>
      <c r="CC54">
        <v>0.79859999999999998</v>
      </c>
      <c r="CD54">
        <v>0.69869999999999999</v>
      </c>
      <c r="CE54">
        <v>0.30599999999999999</v>
      </c>
      <c r="CF54">
        <v>0.99609999999999999</v>
      </c>
      <c r="CG54">
        <v>0.2424</v>
      </c>
      <c r="CH54">
        <v>2.2431999999999999</v>
      </c>
      <c r="CI54">
        <v>0.65039999999999998</v>
      </c>
      <c r="CJ54">
        <v>0.7339</v>
      </c>
      <c r="CK54">
        <v>0.78480000000000005</v>
      </c>
      <c r="CL54">
        <v>1.5186999999999999</v>
      </c>
      <c r="CM54">
        <v>0.78710000000000002</v>
      </c>
      <c r="CN54">
        <v>0.62929999999999997</v>
      </c>
      <c r="CO54">
        <v>0</v>
      </c>
      <c r="CP54">
        <v>0.62309999999999999</v>
      </c>
      <c r="CQ54">
        <v>0.6321</v>
      </c>
      <c r="CR54">
        <v>0.98760000000000003</v>
      </c>
      <c r="CS54">
        <v>2.8721999999999999</v>
      </c>
      <c r="CT54">
        <v>0.78869999999999996</v>
      </c>
      <c r="CU54">
        <v>9.5932999999999904</v>
      </c>
      <c r="CV54">
        <v>0.84370000000000001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3</v>
      </c>
      <c r="DQ54">
        <v>44</v>
      </c>
      <c r="DR54">
        <v>33</v>
      </c>
      <c r="DS54">
        <v>5.0999999999999996</v>
      </c>
      <c r="DT54">
        <v>3.9</v>
      </c>
      <c r="DU54">
        <v>8835</v>
      </c>
      <c r="DV54">
        <v>2.8575531107385001E-2</v>
      </c>
      <c r="DW54">
        <v>1.665962644E-6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W98"/>
  <sheetViews>
    <sheetView topLeftCell="CH1" workbookViewId="0">
      <selection activeCell="CH96" sqref="A96:XFD9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36081</v>
      </c>
      <c r="F2" t="s">
        <v>756</v>
      </c>
      <c r="G2">
        <v>36081018200</v>
      </c>
      <c r="H2" t="s">
        <v>2049</v>
      </c>
      <c r="I2">
        <v>0.10067420000000001</v>
      </c>
      <c r="J2">
        <v>2602</v>
      </c>
      <c r="K2">
        <v>266</v>
      </c>
      <c r="L2">
        <v>747</v>
      </c>
      <c r="M2">
        <v>30</v>
      </c>
      <c r="N2">
        <v>716</v>
      </c>
      <c r="O2">
        <v>37</v>
      </c>
      <c r="P2">
        <v>285</v>
      </c>
      <c r="Q2">
        <v>141</v>
      </c>
      <c r="R2">
        <v>161</v>
      </c>
      <c r="S2">
        <v>53</v>
      </c>
      <c r="T2">
        <v>20495</v>
      </c>
      <c r="U2">
        <v>2117</v>
      </c>
      <c r="V2">
        <v>454</v>
      </c>
      <c r="W2">
        <v>125</v>
      </c>
      <c r="X2">
        <v>344</v>
      </c>
      <c r="Y2">
        <v>77</v>
      </c>
      <c r="Z2">
        <v>509</v>
      </c>
      <c r="AA2">
        <v>121</v>
      </c>
      <c r="AB2">
        <v>300</v>
      </c>
      <c r="AC2">
        <v>67</v>
      </c>
      <c r="AD2">
        <v>60</v>
      </c>
      <c r="AE2">
        <v>35.700000000000003</v>
      </c>
      <c r="AF2">
        <v>2572</v>
      </c>
      <c r="AG2">
        <v>269.10000000000002</v>
      </c>
      <c r="AH2">
        <v>154</v>
      </c>
      <c r="AI2">
        <v>98.599999999999895</v>
      </c>
      <c r="AJ2">
        <v>0</v>
      </c>
      <c r="AK2">
        <v>15.6</v>
      </c>
      <c r="AL2">
        <v>10</v>
      </c>
      <c r="AM2">
        <v>16</v>
      </c>
      <c r="AN2">
        <v>57</v>
      </c>
      <c r="AO2">
        <v>28</v>
      </c>
      <c r="AP2">
        <v>149</v>
      </c>
      <c r="AQ2">
        <v>56</v>
      </c>
      <c r="AR2">
        <v>0</v>
      </c>
      <c r="AS2">
        <v>11</v>
      </c>
      <c r="AT2">
        <v>11</v>
      </c>
      <c r="AU2">
        <v>5.3</v>
      </c>
      <c r="AV2">
        <v>11.6</v>
      </c>
      <c r="AW2">
        <v>3.4</v>
      </c>
      <c r="AX2">
        <v>20495</v>
      </c>
      <c r="AY2">
        <v>2117</v>
      </c>
      <c r="AZ2">
        <v>24.899999999999899</v>
      </c>
      <c r="BA2">
        <v>5.9</v>
      </c>
      <c r="BB2">
        <v>13.1999999999999</v>
      </c>
      <c r="BC2">
        <v>2.8</v>
      </c>
      <c r="BD2">
        <v>19.600000000000001</v>
      </c>
      <c r="BE2">
        <v>4.2</v>
      </c>
      <c r="BF2">
        <v>11.5</v>
      </c>
      <c r="BG2">
        <v>2.8</v>
      </c>
      <c r="BH2">
        <v>8.4</v>
      </c>
      <c r="BI2">
        <v>5</v>
      </c>
      <c r="BJ2">
        <v>98.799999999999898</v>
      </c>
      <c r="BK2">
        <v>2.2000000000000002</v>
      </c>
      <c r="BL2">
        <v>6.1</v>
      </c>
      <c r="BM2">
        <v>3.9</v>
      </c>
      <c r="BN2">
        <v>0</v>
      </c>
      <c r="BO2">
        <v>2.1</v>
      </c>
      <c r="BP2">
        <v>1.3</v>
      </c>
      <c r="BQ2">
        <v>2.2000000000000002</v>
      </c>
      <c r="BR2">
        <v>8</v>
      </c>
      <c r="BS2">
        <v>3.9</v>
      </c>
      <c r="BT2">
        <v>20.8</v>
      </c>
      <c r="BU2">
        <v>7.7</v>
      </c>
      <c r="BV2">
        <v>0</v>
      </c>
      <c r="BW2">
        <v>0.4</v>
      </c>
      <c r="BX2">
        <v>0.4632</v>
      </c>
      <c r="BY2">
        <v>0.82750000000000001</v>
      </c>
      <c r="BZ2">
        <v>0.78390000000000004</v>
      </c>
      <c r="CA2">
        <v>0.82469999999999999</v>
      </c>
      <c r="CB2">
        <v>2.8993000000000002</v>
      </c>
      <c r="CC2">
        <v>0.78069999999999995</v>
      </c>
      <c r="CD2">
        <v>0.41189999999999999</v>
      </c>
      <c r="CE2">
        <v>0.3629</v>
      </c>
      <c r="CF2">
        <v>0.56499999999999995</v>
      </c>
      <c r="CG2">
        <v>0.54669999999999996</v>
      </c>
      <c r="CH2">
        <v>1.8864000000000001</v>
      </c>
      <c r="CI2">
        <v>0.40660000000000002</v>
      </c>
      <c r="CJ2">
        <v>0.95279999999999998</v>
      </c>
      <c r="CK2">
        <v>0.66759999999999997</v>
      </c>
      <c r="CL2">
        <v>1.6205000000000001</v>
      </c>
      <c r="CM2">
        <v>0.85729999999999995</v>
      </c>
      <c r="CN2">
        <v>0</v>
      </c>
      <c r="CO2">
        <v>0.79249999999999998</v>
      </c>
      <c r="CP2">
        <v>0.75449999999999995</v>
      </c>
      <c r="CQ2">
        <v>0.55889999999999995</v>
      </c>
      <c r="CR2">
        <v>0</v>
      </c>
      <c r="CS2">
        <v>2.1059000000000001</v>
      </c>
      <c r="CT2">
        <v>0.43640000000000001</v>
      </c>
      <c r="CU2">
        <v>8.5121000000000002</v>
      </c>
      <c r="CV2">
        <v>0.71789999999999998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269</v>
      </c>
      <c r="DR2">
        <v>103</v>
      </c>
      <c r="DS2">
        <v>10.3</v>
      </c>
      <c r="DT2">
        <v>3.7</v>
      </c>
      <c r="DU2">
        <v>840</v>
      </c>
      <c r="DV2">
        <v>2.2505366870411998E-2</v>
      </c>
      <c r="DW2">
        <v>2.7570387148000001E-5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36081</v>
      </c>
      <c r="F3" t="s">
        <v>756</v>
      </c>
      <c r="G3">
        <v>36081018401</v>
      </c>
      <c r="H3" t="s">
        <v>2048</v>
      </c>
      <c r="I3">
        <v>7.34934E-2</v>
      </c>
      <c r="J3">
        <v>2147</v>
      </c>
      <c r="K3">
        <v>354</v>
      </c>
      <c r="L3">
        <v>696</v>
      </c>
      <c r="M3">
        <v>16</v>
      </c>
      <c r="N3">
        <v>631</v>
      </c>
      <c r="O3">
        <v>47</v>
      </c>
      <c r="P3">
        <v>206</v>
      </c>
      <c r="Q3">
        <v>114</v>
      </c>
      <c r="R3">
        <v>103</v>
      </c>
      <c r="S3">
        <v>66</v>
      </c>
      <c r="T3">
        <v>30652</v>
      </c>
      <c r="U3">
        <v>12751</v>
      </c>
      <c r="V3">
        <v>190</v>
      </c>
      <c r="W3">
        <v>80</v>
      </c>
      <c r="X3">
        <v>401</v>
      </c>
      <c r="Y3">
        <v>106</v>
      </c>
      <c r="Z3">
        <v>479</v>
      </c>
      <c r="AA3">
        <v>187</v>
      </c>
      <c r="AB3">
        <v>312</v>
      </c>
      <c r="AC3">
        <v>96</v>
      </c>
      <c r="AD3">
        <v>93</v>
      </c>
      <c r="AE3">
        <v>57.399999999999899</v>
      </c>
      <c r="AF3">
        <v>2147</v>
      </c>
      <c r="AG3">
        <v>354.19999999999902</v>
      </c>
      <c r="AH3">
        <v>14</v>
      </c>
      <c r="AI3">
        <v>47.899999999999899</v>
      </c>
      <c r="AJ3">
        <v>173</v>
      </c>
      <c r="AK3">
        <v>50.2</v>
      </c>
      <c r="AL3">
        <v>0</v>
      </c>
      <c r="AM3">
        <v>11</v>
      </c>
      <c r="AN3">
        <v>16</v>
      </c>
      <c r="AO3">
        <v>27.3</v>
      </c>
      <c r="AP3">
        <v>227</v>
      </c>
      <c r="AQ3">
        <v>55</v>
      </c>
      <c r="AR3">
        <v>0</v>
      </c>
      <c r="AS3">
        <v>11</v>
      </c>
      <c r="AT3">
        <v>9.6999999999999904</v>
      </c>
      <c r="AU3">
        <v>5.5</v>
      </c>
      <c r="AV3">
        <v>10</v>
      </c>
      <c r="AW3">
        <v>6</v>
      </c>
      <c r="AX3">
        <v>30652</v>
      </c>
      <c r="AY3">
        <v>12751</v>
      </c>
      <c r="AZ3">
        <v>13.4</v>
      </c>
      <c r="BA3">
        <v>5.5</v>
      </c>
      <c r="BB3">
        <v>18.6999999999999</v>
      </c>
      <c r="BC3">
        <v>5.3</v>
      </c>
      <c r="BD3">
        <v>22.3</v>
      </c>
      <c r="BE3">
        <v>7.9</v>
      </c>
      <c r="BF3">
        <v>14.5</v>
      </c>
      <c r="BG3">
        <v>4.4000000000000004</v>
      </c>
      <c r="BH3">
        <v>14.6999999999999</v>
      </c>
      <c r="BI3">
        <v>9</v>
      </c>
      <c r="BJ3">
        <v>100</v>
      </c>
      <c r="BK3">
        <v>0.5</v>
      </c>
      <c r="BL3">
        <v>0.7</v>
      </c>
      <c r="BM3">
        <v>2.4</v>
      </c>
      <c r="BN3">
        <v>24.899999999999899</v>
      </c>
      <c r="BO3">
        <v>7.2</v>
      </c>
      <c r="BP3">
        <v>0</v>
      </c>
      <c r="BQ3">
        <v>4.2</v>
      </c>
      <c r="BR3">
        <v>2.5</v>
      </c>
      <c r="BS3">
        <v>4.3</v>
      </c>
      <c r="BT3">
        <v>36</v>
      </c>
      <c r="BU3">
        <v>9</v>
      </c>
      <c r="BV3">
        <v>0</v>
      </c>
      <c r="BW3">
        <v>0.5</v>
      </c>
      <c r="BX3">
        <v>0.40679999999999999</v>
      </c>
      <c r="BY3">
        <v>0.74619999999999997</v>
      </c>
      <c r="BZ3">
        <v>0.436</v>
      </c>
      <c r="CA3">
        <v>0.57440000000000002</v>
      </c>
      <c r="CB3">
        <v>2.1634000000000002</v>
      </c>
      <c r="CC3">
        <v>0.56689999999999996</v>
      </c>
      <c r="CD3">
        <v>0.77470000000000006</v>
      </c>
      <c r="CE3">
        <v>0.58689999999999998</v>
      </c>
      <c r="CF3">
        <v>0.76300000000000001</v>
      </c>
      <c r="CG3">
        <v>0.8</v>
      </c>
      <c r="CH3">
        <v>2.9247000000000001</v>
      </c>
      <c r="CI3">
        <v>0.94410000000000005</v>
      </c>
      <c r="CJ3">
        <v>0.99109999999999998</v>
      </c>
      <c r="CK3">
        <v>0.24709999999999999</v>
      </c>
      <c r="CL3">
        <v>1.2383</v>
      </c>
      <c r="CM3">
        <v>0.61140000000000005</v>
      </c>
      <c r="CN3">
        <v>0.70469999999999999</v>
      </c>
      <c r="CO3">
        <v>0</v>
      </c>
      <c r="CP3">
        <v>0.47449999999999998</v>
      </c>
      <c r="CQ3">
        <v>0.67269999999999996</v>
      </c>
      <c r="CR3">
        <v>0</v>
      </c>
      <c r="CS3">
        <v>1.8517999999999999</v>
      </c>
      <c r="CT3">
        <v>0.33310000000000001</v>
      </c>
      <c r="CU3">
        <v>8.1781000000000006</v>
      </c>
      <c r="CV3">
        <v>0.6704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179</v>
      </c>
      <c r="DR3">
        <v>106</v>
      </c>
      <c r="DS3">
        <v>8.3000000000000007</v>
      </c>
      <c r="DT3">
        <v>4.4000000000000004</v>
      </c>
      <c r="DU3">
        <v>1452</v>
      </c>
      <c r="DV3">
        <v>2.2741668605080999E-2</v>
      </c>
      <c r="DW3">
        <v>2.079388093E-5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36081</v>
      </c>
      <c r="F4" t="s">
        <v>756</v>
      </c>
      <c r="G4">
        <v>36081018600</v>
      </c>
      <c r="H4" t="s">
        <v>2047</v>
      </c>
      <c r="I4">
        <v>6.9864800000000005E-2</v>
      </c>
      <c r="J4">
        <v>2063</v>
      </c>
      <c r="K4">
        <v>272</v>
      </c>
      <c r="L4">
        <v>547</v>
      </c>
      <c r="M4">
        <v>15</v>
      </c>
      <c r="N4">
        <v>498</v>
      </c>
      <c r="O4">
        <v>40</v>
      </c>
      <c r="P4">
        <v>292</v>
      </c>
      <c r="Q4">
        <v>204</v>
      </c>
      <c r="R4">
        <v>110</v>
      </c>
      <c r="S4">
        <v>52</v>
      </c>
      <c r="T4">
        <v>20748</v>
      </c>
      <c r="U4">
        <v>3141</v>
      </c>
      <c r="V4">
        <v>319</v>
      </c>
      <c r="W4">
        <v>118</v>
      </c>
      <c r="X4">
        <v>150</v>
      </c>
      <c r="Y4">
        <v>47</v>
      </c>
      <c r="Z4">
        <v>529</v>
      </c>
      <c r="AA4">
        <v>177</v>
      </c>
      <c r="AB4">
        <v>282</v>
      </c>
      <c r="AC4">
        <v>89</v>
      </c>
      <c r="AD4">
        <v>57</v>
      </c>
      <c r="AE4">
        <v>34.700000000000003</v>
      </c>
      <c r="AF4">
        <v>2023</v>
      </c>
      <c r="AG4">
        <v>274.8</v>
      </c>
      <c r="AH4">
        <v>112</v>
      </c>
      <c r="AI4">
        <v>81.2</v>
      </c>
      <c r="AJ4">
        <v>0</v>
      </c>
      <c r="AK4">
        <v>15.6</v>
      </c>
      <c r="AL4">
        <v>13</v>
      </c>
      <c r="AM4">
        <v>20</v>
      </c>
      <c r="AN4">
        <v>61</v>
      </c>
      <c r="AO4">
        <v>35.5</v>
      </c>
      <c r="AP4">
        <v>57</v>
      </c>
      <c r="AQ4">
        <v>33</v>
      </c>
      <c r="AR4">
        <v>6</v>
      </c>
      <c r="AS4">
        <v>4</v>
      </c>
      <c r="AT4">
        <v>14.3</v>
      </c>
      <c r="AU4">
        <v>9.6999999999999904</v>
      </c>
      <c r="AV4">
        <v>10.6999999999999</v>
      </c>
      <c r="AW4">
        <v>4.5</v>
      </c>
      <c r="AX4">
        <v>20748</v>
      </c>
      <c r="AY4">
        <v>3141</v>
      </c>
      <c r="AZ4">
        <v>25.1</v>
      </c>
      <c r="BA4">
        <v>8.4</v>
      </c>
      <c r="BB4">
        <v>7.3</v>
      </c>
      <c r="BC4">
        <v>2.2999999999999998</v>
      </c>
      <c r="BD4">
        <v>25.6</v>
      </c>
      <c r="BE4">
        <v>7.9</v>
      </c>
      <c r="BF4">
        <v>13.6999999999999</v>
      </c>
      <c r="BG4">
        <v>4.3</v>
      </c>
      <c r="BH4">
        <v>11.4</v>
      </c>
      <c r="BI4">
        <v>6.9</v>
      </c>
      <c r="BJ4">
        <v>98.099999999999895</v>
      </c>
      <c r="BK4">
        <v>3.2</v>
      </c>
      <c r="BL4">
        <v>5.7</v>
      </c>
      <c r="BM4">
        <v>4.0999999999999996</v>
      </c>
      <c r="BN4">
        <v>0</v>
      </c>
      <c r="BO4">
        <v>2.8</v>
      </c>
      <c r="BP4">
        <v>2.4</v>
      </c>
      <c r="BQ4">
        <v>3.6</v>
      </c>
      <c r="BR4">
        <v>12.1999999999999</v>
      </c>
      <c r="BS4">
        <v>7.1</v>
      </c>
      <c r="BT4">
        <v>11.4</v>
      </c>
      <c r="BU4">
        <v>6.5</v>
      </c>
      <c r="BV4">
        <v>0.3</v>
      </c>
      <c r="BW4">
        <v>0.2</v>
      </c>
      <c r="BX4">
        <v>0.57789999999999997</v>
      </c>
      <c r="BY4">
        <v>0.78539999999999999</v>
      </c>
      <c r="BZ4">
        <v>0.77800000000000002</v>
      </c>
      <c r="CA4">
        <v>0.82740000000000002</v>
      </c>
      <c r="CB4">
        <v>2.9685999999999999</v>
      </c>
      <c r="CC4">
        <v>0.80169999999999997</v>
      </c>
      <c r="CD4">
        <v>8.9800000000000005E-2</v>
      </c>
      <c r="CE4">
        <v>0.79779999999999995</v>
      </c>
      <c r="CF4">
        <v>0.71409999999999996</v>
      </c>
      <c r="CG4">
        <v>0.70350000000000001</v>
      </c>
      <c r="CH4">
        <v>2.3050999999999999</v>
      </c>
      <c r="CI4">
        <v>0.68730000000000002</v>
      </c>
      <c r="CJ4">
        <v>0.92730000000000001</v>
      </c>
      <c r="CK4">
        <v>0.65139999999999998</v>
      </c>
      <c r="CL4">
        <v>1.5787</v>
      </c>
      <c r="CM4">
        <v>0.82720000000000005</v>
      </c>
      <c r="CN4">
        <v>0</v>
      </c>
      <c r="CO4">
        <v>0.84050000000000002</v>
      </c>
      <c r="CP4">
        <v>0.8629</v>
      </c>
      <c r="CQ4">
        <v>0.42480000000000001</v>
      </c>
      <c r="CR4">
        <v>0.48080000000000001</v>
      </c>
      <c r="CS4">
        <v>2.609</v>
      </c>
      <c r="CT4">
        <v>0.67930000000000001</v>
      </c>
      <c r="CU4">
        <v>9.4613999999999905</v>
      </c>
      <c r="CV4">
        <v>0.83250000000000002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236</v>
      </c>
      <c r="DR4">
        <v>101</v>
      </c>
      <c r="DS4">
        <v>11.4</v>
      </c>
      <c r="DT4">
        <v>4.8</v>
      </c>
      <c r="DU4">
        <v>580</v>
      </c>
      <c r="DV4">
        <v>2.3825080109363999E-2</v>
      </c>
      <c r="DW4">
        <v>1.9442981178000001E-5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36081018800</v>
      </c>
      <c r="H5" t="s">
        <v>2046</v>
      </c>
      <c r="I5">
        <v>6.9062799999999994E-2</v>
      </c>
      <c r="J5">
        <v>1493</v>
      </c>
      <c r="K5">
        <v>181</v>
      </c>
      <c r="L5">
        <v>434</v>
      </c>
      <c r="M5">
        <v>12</v>
      </c>
      <c r="N5">
        <v>403</v>
      </c>
      <c r="O5">
        <v>32</v>
      </c>
      <c r="P5">
        <v>192</v>
      </c>
      <c r="Q5">
        <v>108</v>
      </c>
      <c r="R5">
        <v>94</v>
      </c>
      <c r="S5">
        <v>36</v>
      </c>
      <c r="T5">
        <v>28490</v>
      </c>
      <c r="U5">
        <v>4728</v>
      </c>
      <c r="V5">
        <v>165</v>
      </c>
      <c r="W5">
        <v>79</v>
      </c>
      <c r="X5">
        <v>163</v>
      </c>
      <c r="Y5">
        <v>40</v>
      </c>
      <c r="Z5">
        <v>351</v>
      </c>
      <c r="AA5">
        <v>95</v>
      </c>
      <c r="AB5">
        <v>108</v>
      </c>
      <c r="AC5">
        <v>42</v>
      </c>
      <c r="AD5">
        <v>49</v>
      </c>
      <c r="AE5">
        <v>26</v>
      </c>
      <c r="AF5">
        <v>1485</v>
      </c>
      <c r="AG5">
        <v>181.19999999999899</v>
      </c>
      <c r="AH5">
        <v>67</v>
      </c>
      <c r="AI5">
        <v>70</v>
      </c>
      <c r="AJ5">
        <v>0</v>
      </c>
      <c r="AK5">
        <v>15.6</v>
      </c>
      <c r="AL5">
        <v>0</v>
      </c>
      <c r="AM5">
        <v>11</v>
      </c>
      <c r="AN5">
        <v>40</v>
      </c>
      <c r="AO5">
        <v>19.1999999999999</v>
      </c>
      <c r="AP5">
        <v>71</v>
      </c>
      <c r="AQ5">
        <v>35</v>
      </c>
      <c r="AR5">
        <v>10</v>
      </c>
      <c r="AS5">
        <v>5</v>
      </c>
      <c r="AT5">
        <v>12.9</v>
      </c>
      <c r="AU5">
        <v>7.3</v>
      </c>
      <c r="AV5">
        <v>10.9</v>
      </c>
      <c r="AW5">
        <v>3.9</v>
      </c>
      <c r="AX5">
        <v>28490</v>
      </c>
      <c r="AY5">
        <v>4728</v>
      </c>
      <c r="AZ5">
        <v>16.8</v>
      </c>
      <c r="BA5">
        <v>6.7</v>
      </c>
      <c r="BB5">
        <v>10.9</v>
      </c>
      <c r="BC5">
        <v>2.7</v>
      </c>
      <c r="BD5">
        <v>23.5</v>
      </c>
      <c r="BE5">
        <v>5.7</v>
      </c>
      <c r="BF5">
        <v>7.2</v>
      </c>
      <c r="BG5">
        <v>2.7</v>
      </c>
      <c r="BH5">
        <v>12.1999999999999</v>
      </c>
      <c r="BI5">
        <v>6.4</v>
      </c>
      <c r="BJ5">
        <v>99.5</v>
      </c>
      <c r="BK5">
        <v>1.4</v>
      </c>
      <c r="BL5">
        <v>5</v>
      </c>
      <c r="BM5">
        <v>5.2</v>
      </c>
      <c r="BN5">
        <v>0</v>
      </c>
      <c r="BO5">
        <v>3.6</v>
      </c>
      <c r="BP5">
        <v>0</v>
      </c>
      <c r="BQ5">
        <v>6.7</v>
      </c>
      <c r="BR5">
        <v>9.9</v>
      </c>
      <c r="BS5">
        <v>4.7</v>
      </c>
      <c r="BT5">
        <v>17.600000000000001</v>
      </c>
      <c r="BU5">
        <v>8.8000000000000007</v>
      </c>
      <c r="BV5">
        <v>0.7</v>
      </c>
      <c r="BW5">
        <v>0.3</v>
      </c>
      <c r="BX5">
        <v>0.53120000000000001</v>
      </c>
      <c r="BY5">
        <v>0.79569999999999996</v>
      </c>
      <c r="BZ5">
        <v>0.50719999999999998</v>
      </c>
      <c r="CA5">
        <v>0.68269999999999997</v>
      </c>
      <c r="CB5">
        <v>2.5169000000000001</v>
      </c>
      <c r="CC5">
        <v>0.6704</v>
      </c>
      <c r="CD5">
        <v>0.26400000000000001</v>
      </c>
      <c r="CE5">
        <v>0.67669999999999997</v>
      </c>
      <c r="CF5">
        <v>0.16520000000000001</v>
      </c>
      <c r="CG5">
        <v>0.72760000000000002</v>
      </c>
      <c r="CH5">
        <v>1.8334999999999999</v>
      </c>
      <c r="CI5">
        <v>0.36859999999999998</v>
      </c>
      <c r="CJ5">
        <v>0.97609999999999997</v>
      </c>
      <c r="CK5">
        <v>0.62380000000000002</v>
      </c>
      <c r="CL5">
        <v>1.5999000000000001</v>
      </c>
      <c r="CM5">
        <v>0.84230000000000005</v>
      </c>
      <c r="CN5">
        <v>0</v>
      </c>
      <c r="CO5">
        <v>0</v>
      </c>
      <c r="CP5">
        <v>0.80810000000000004</v>
      </c>
      <c r="CQ5">
        <v>0.51959999999999995</v>
      </c>
      <c r="CR5">
        <v>0.64580000000000004</v>
      </c>
      <c r="CS5">
        <v>1.9734</v>
      </c>
      <c r="CT5">
        <v>0.38590000000000002</v>
      </c>
      <c r="CU5">
        <v>7.9236000000000004</v>
      </c>
      <c r="CV5">
        <v>0.63470000000000004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110</v>
      </c>
      <c r="DR5">
        <v>53</v>
      </c>
      <c r="DS5">
        <v>7.4</v>
      </c>
      <c r="DT5">
        <v>3.5</v>
      </c>
      <c r="DU5">
        <v>448</v>
      </c>
      <c r="DV5">
        <v>2.3513440686480001E-2</v>
      </c>
      <c r="DW5">
        <v>1.8648911151000001E-5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36081019000</v>
      </c>
      <c r="H6" t="s">
        <v>2045</v>
      </c>
      <c r="I6">
        <v>7.2687199999999993E-2</v>
      </c>
      <c r="J6">
        <v>2437</v>
      </c>
      <c r="K6">
        <v>281</v>
      </c>
      <c r="L6">
        <v>696</v>
      </c>
      <c r="M6">
        <v>25</v>
      </c>
      <c r="N6">
        <v>636</v>
      </c>
      <c r="O6">
        <v>43</v>
      </c>
      <c r="P6">
        <v>153</v>
      </c>
      <c r="Q6">
        <v>80</v>
      </c>
      <c r="R6">
        <v>131</v>
      </c>
      <c r="S6">
        <v>62</v>
      </c>
      <c r="T6">
        <v>22932</v>
      </c>
      <c r="U6">
        <v>3058</v>
      </c>
      <c r="V6">
        <v>333</v>
      </c>
      <c r="W6">
        <v>96</v>
      </c>
      <c r="X6">
        <v>224</v>
      </c>
      <c r="Y6">
        <v>73</v>
      </c>
      <c r="Z6">
        <v>553</v>
      </c>
      <c r="AA6">
        <v>123</v>
      </c>
      <c r="AB6">
        <v>179</v>
      </c>
      <c r="AC6">
        <v>69</v>
      </c>
      <c r="AD6">
        <v>108</v>
      </c>
      <c r="AE6">
        <v>49.5</v>
      </c>
      <c r="AF6">
        <v>2391</v>
      </c>
      <c r="AG6">
        <v>287.8</v>
      </c>
      <c r="AH6">
        <v>78</v>
      </c>
      <c r="AI6">
        <v>67.900000000000006</v>
      </c>
      <c r="AJ6">
        <v>16</v>
      </c>
      <c r="AK6">
        <v>27.3</v>
      </c>
      <c r="AL6">
        <v>0</v>
      </c>
      <c r="AM6">
        <v>11</v>
      </c>
      <c r="AN6">
        <v>83</v>
      </c>
      <c r="AO6">
        <v>44.399999999999899</v>
      </c>
      <c r="AP6">
        <v>188</v>
      </c>
      <c r="AQ6">
        <v>60</v>
      </c>
      <c r="AR6">
        <v>0</v>
      </c>
      <c r="AS6">
        <v>11</v>
      </c>
      <c r="AT6">
        <v>6.3</v>
      </c>
      <c r="AU6">
        <v>3.5</v>
      </c>
      <c r="AV6">
        <v>8.8000000000000007</v>
      </c>
      <c r="AW6">
        <v>4</v>
      </c>
      <c r="AX6">
        <v>22932</v>
      </c>
      <c r="AY6">
        <v>3058</v>
      </c>
      <c r="AZ6">
        <v>20.5</v>
      </c>
      <c r="BA6">
        <v>5.8</v>
      </c>
      <c r="BB6">
        <v>9.1999999999999904</v>
      </c>
      <c r="BC6">
        <v>3.4</v>
      </c>
      <c r="BD6">
        <v>22.6999999999999</v>
      </c>
      <c r="BE6">
        <v>4.3</v>
      </c>
      <c r="BF6">
        <v>7.3</v>
      </c>
      <c r="BG6">
        <v>3.1</v>
      </c>
      <c r="BH6">
        <v>17</v>
      </c>
      <c r="BI6">
        <v>7.7</v>
      </c>
      <c r="BJ6">
        <v>98.099999999999895</v>
      </c>
      <c r="BK6">
        <v>3.4</v>
      </c>
      <c r="BL6">
        <v>3.4</v>
      </c>
      <c r="BM6">
        <v>2.9</v>
      </c>
      <c r="BN6">
        <v>2.2999999999999998</v>
      </c>
      <c r="BO6">
        <v>3.9</v>
      </c>
      <c r="BP6">
        <v>0</v>
      </c>
      <c r="BQ6">
        <v>4.2</v>
      </c>
      <c r="BR6">
        <v>13.1</v>
      </c>
      <c r="BS6">
        <v>6.9</v>
      </c>
      <c r="BT6">
        <v>29.6</v>
      </c>
      <c r="BU6">
        <v>9.4</v>
      </c>
      <c r="BV6">
        <v>0</v>
      </c>
      <c r="BW6">
        <v>0.5</v>
      </c>
      <c r="BX6">
        <v>0.24940000000000001</v>
      </c>
      <c r="BY6">
        <v>0.67310000000000003</v>
      </c>
      <c r="BZ6">
        <v>0.70760000000000001</v>
      </c>
      <c r="CA6">
        <v>0.75980000000000003</v>
      </c>
      <c r="CB6">
        <v>2.3898999999999999</v>
      </c>
      <c r="CC6">
        <v>0.63129999999999997</v>
      </c>
      <c r="CD6">
        <v>0.17150000000000001</v>
      </c>
      <c r="CE6">
        <v>0.61699999999999999</v>
      </c>
      <c r="CF6">
        <v>0.17430000000000001</v>
      </c>
      <c r="CG6">
        <v>0.84930000000000005</v>
      </c>
      <c r="CH6">
        <v>1.8121</v>
      </c>
      <c r="CI6">
        <v>0.35349999999999998</v>
      </c>
      <c r="CJ6">
        <v>0.92900000000000005</v>
      </c>
      <c r="CK6">
        <v>0.54079999999999995</v>
      </c>
      <c r="CL6">
        <v>1.4697</v>
      </c>
      <c r="CM6">
        <v>0.75309999999999999</v>
      </c>
      <c r="CN6">
        <v>0.32429999999999998</v>
      </c>
      <c r="CO6">
        <v>0</v>
      </c>
      <c r="CP6">
        <v>0.87560000000000004</v>
      </c>
      <c r="CQ6">
        <v>0.62860000000000005</v>
      </c>
      <c r="CR6">
        <v>0</v>
      </c>
      <c r="CS6">
        <v>1.8286</v>
      </c>
      <c r="CT6">
        <v>0.32529999999999998</v>
      </c>
      <c r="CU6">
        <v>7.5002000000000004</v>
      </c>
      <c r="CV6">
        <v>0.57010000000000005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313</v>
      </c>
      <c r="DR6">
        <v>95</v>
      </c>
      <c r="DS6">
        <v>12.8</v>
      </c>
      <c r="DT6">
        <v>4</v>
      </c>
      <c r="DU6">
        <v>892</v>
      </c>
      <c r="DV6">
        <v>1.9165536996227001E-2</v>
      </c>
      <c r="DW6">
        <v>1.9887801394E-5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36081019200</v>
      </c>
      <c r="H7" t="s">
        <v>2044</v>
      </c>
      <c r="I7">
        <v>7.7624299999999993E-2</v>
      </c>
      <c r="J7">
        <v>2092</v>
      </c>
      <c r="K7">
        <v>290</v>
      </c>
      <c r="L7">
        <v>729</v>
      </c>
      <c r="M7">
        <v>20</v>
      </c>
      <c r="N7">
        <v>634</v>
      </c>
      <c r="O7">
        <v>58</v>
      </c>
      <c r="P7">
        <v>77</v>
      </c>
      <c r="Q7">
        <v>53</v>
      </c>
      <c r="R7">
        <v>79</v>
      </c>
      <c r="S7">
        <v>56</v>
      </c>
      <c r="T7">
        <v>26953</v>
      </c>
      <c r="U7">
        <v>4198</v>
      </c>
      <c r="V7">
        <v>305</v>
      </c>
      <c r="W7">
        <v>99</v>
      </c>
      <c r="X7">
        <v>205</v>
      </c>
      <c r="Y7">
        <v>52</v>
      </c>
      <c r="Z7">
        <v>396</v>
      </c>
      <c r="AA7">
        <v>150</v>
      </c>
      <c r="AB7">
        <v>233</v>
      </c>
      <c r="AC7">
        <v>80</v>
      </c>
      <c r="AD7">
        <v>32</v>
      </c>
      <c r="AE7">
        <v>29.5</v>
      </c>
      <c r="AF7">
        <v>2075</v>
      </c>
      <c r="AG7">
        <v>290.69999999999902</v>
      </c>
      <c r="AH7">
        <v>66</v>
      </c>
      <c r="AI7">
        <v>59.6</v>
      </c>
      <c r="AJ7">
        <v>0</v>
      </c>
      <c r="AK7">
        <v>15.6</v>
      </c>
      <c r="AL7">
        <v>0</v>
      </c>
      <c r="AM7">
        <v>11</v>
      </c>
      <c r="AN7">
        <v>56</v>
      </c>
      <c r="AO7">
        <v>38.299999999999898</v>
      </c>
      <c r="AP7">
        <v>130</v>
      </c>
      <c r="AQ7">
        <v>57</v>
      </c>
      <c r="AR7">
        <v>0</v>
      </c>
      <c r="AS7">
        <v>11</v>
      </c>
      <c r="AT7">
        <v>3.7</v>
      </c>
      <c r="AU7">
        <v>2.5</v>
      </c>
      <c r="AV7">
        <v>6.6</v>
      </c>
      <c r="AW7">
        <v>4.5</v>
      </c>
      <c r="AX7">
        <v>26953</v>
      </c>
      <c r="AY7">
        <v>4198</v>
      </c>
      <c r="AZ7">
        <v>20.100000000000001</v>
      </c>
      <c r="BA7">
        <v>6.3</v>
      </c>
      <c r="BB7">
        <v>9.8000000000000007</v>
      </c>
      <c r="BC7">
        <v>2.6</v>
      </c>
      <c r="BD7">
        <v>18.899999999999899</v>
      </c>
      <c r="BE7">
        <v>6.7</v>
      </c>
      <c r="BF7">
        <v>11.1</v>
      </c>
      <c r="BG7">
        <v>3.6</v>
      </c>
      <c r="BH7">
        <v>5</v>
      </c>
      <c r="BI7">
        <v>4.5999999999999996</v>
      </c>
      <c r="BJ7">
        <v>99.2</v>
      </c>
      <c r="BK7">
        <v>2</v>
      </c>
      <c r="BL7">
        <v>3.3</v>
      </c>
      <c r="BM7">
        <v>3</v>
      </c>
      <c r="BN7">
        <v>0</v>
      </c>
      <c r="BO7">
        <v>2.1</v>
      </c>
      <c r="BP7">
        <v>0</v>
      </c>
      <c r="BQ7">
        <v>4</v>
      </c>
      <c r="BR7">
        <v>8.8000000000000007</v>
      </c>
      <c r="BS7">
        <v>6</v>
      </c>
      <c r="BT7">
        <v>20.5</v>
      </c>
      <c r="BU7">
        <v>9.1</v>
      </c>
      <c r="BV7">
        <v>0</v>
      </c>
      <c r="BW7">
        <v>0.5</v>
      </c>
      <c r="BX7">
        <v>0.1118</v>
      </c>
      <c r="BY7">
        <v>0.46989999999999998</v>
      </c>
      <c r="BZ7">
        <v>0.55959999999999999</v>
      </c>
      <c r="CA7">
        <v>0.75339999999999996</v>
      </c>
      <c r="CB7">
        <v>1.8947000000000001</v>
      </c>
      <c r="CC7">
        <v>0.47970000000000002</v>
      </c>
      <c r="CD7">
        <v>0.20330000000000001</v>
      </c>
      <c r="CE7">
        <v>0.31690000000000002</v>
      </c>
      <c r="CF7">
        <v>0.53239999999999998</v>
      </c>
      <c r="CG7">
        <v>0.30869999999999997</v>
      </c>
      <c r="CH7">
        <v>1.3613</v>
      </c>
      <c r="CI7">
        <v>0.1326</v>
      </c>
      <c r="CJ7">
        <v>0.96599999999999997</v>
      </c>
      <c r="CK7">
        <v>0.5383</v>
      </c>
      <c r="CL7">
        <v>1.5043</v>
      </c>
      <c r="CM7">
        <v>0.77659999999999996</v>
      </c>
      <c r="CN7">
        <v>0</v>
      </c>
      <c r="CO7">
        <v>0</v>
      </c>
      <c r="CP7">
        <v>0.78010000000000002</v>
      </c>
      <c r="CQ7">
        <v>0.55469999999999997</v>
      </c>
      <c r="CR7">
        <v>0</v>
      </c>
      <c r="CS7">
        <v>1.3348</v>
      </c>
      <c r="CT7">
        <v>0.151</v>
      </c>
      <c r="CU7">
        <v>6.0951000000000004</v>
      </c>
      <c r="CV7">
        <v>0.34060000000000001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156</v>
      </c>
      <c r="DR7">
        <v>66</v>
      </c>
      <c r="DS7">
        <v>7.5</v>
      </c>
      <c r="DT7">
        <v>3.2</v>
      </c>
      <c r="DU7">
        <v>933</v>
      </c>
      <c r="DV7">
        <v>2.6257326117452E-2</v>
      </c>
      <c r="DW7">
        <v>2.1217550092000001E-5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36081019400</v>
      </c>
      <c r="H8" t="s">
        <v>2043</v>
      </c>
      <c r="I8">
        <v>0.1181074</v>
      </c>
      <c r="J8">
        <v>2549</v>
      </c>
      <c r="K8">
        <v>245</v>
      </c>
      <c r="L8">
        <v>841</v>
      </c>
      <c r="M8">
        <v>26</v>
      </c>
      <c r="N8">
        <v>786</v>
      </c>
      <c r="O8">
        <v>48</v>
      </c>
      <c r="P8">
        <v>184</v>
      </c>
      <c r="Q8">
        <v>91</v>
      </c>
      <c r="R8">
        <v>252</v>
      </c>
      <c r="S8">
        <v>85</v>
      </c>
      <c r="T8">
        <v>26726</v>
      </c>
      <c r="U8">
        <v>3717</v>
      </c>
      <c r="V8">
        <v>233</v>
      </c>
      <c r="W8">
        <v>88</v>
      </c>
      <c r="X8">
        <v>333</v>
      </c>
      <c r="Y8">
        <v>89</v>
      </c>
      <c r="Z8">
        <v>448</v>
      </c>
      <c r="AA8">
        <v>127</v>
      </c>
      <c r="AB8">
        <v>321</v>
      </c>
      <c r="AC8">
        <v>91</v>
      </c>
      <c r="AD8">
        <v>68</v>
      </c>
      <c r="AE8">
        <v>36.899999999999899</v>
      </c>
      <c r="AF8">
        <v>2549</v>
      </c>
      <c r="AG8">
        <v>245.19999999999899</v>
      </c>
      <c r="AH8">
        <v>59</v>
      </c>
      <c r="AI8">
        <v>50.6</v>
      </c>
      <c r="AJ8">
        <v>0</v>
      </c>
      <c r="AK8">
        <v>15.6</v>
      </c>
      <c r="AL8">
        <v>0</v>
      </c>
      <c r="AM8">
        <v>11</v>
      </c>
      <c r="AN8">
        <v>38</v>
      </c>
      <c r="AO8">
        <v>23.399999999999899</v>
      </c>
      <c r="AP8">
        <v>152</v>
      </c>
      <c r="AQ8">
        <v>49</v>
      </c>
      <c r="AR8">
        <v>0</v>
      </c>
      <c r="AS8">
        <v>11</v>
      </c>
      <c r="AT8">
        <v>7.2</v>
      </c>
      <c r="AU8">
        <v>3.6</v>
      </c>
      <c r="AV8">
        <v>16.6999999999999</v>
      </c>
      <c r="AW8">
        <v>4.5</v>
      </c>
      <c r="AX8">
        <v>26726</v>
      </c>
      <c r="AY8">
        <v>3717</v>
      </c>
      <c r="AZ8">
        <v>12.8</v>
      </c>
      <c r="BA8">
        <v>4.3</v>
      </c>
      <c r="BB8">
        <v>13.1</v>
      </c>
      <c r="BC8">
        <v>3.3</v>
      </c>
      <c r="BD8">
        <v>17.600000000000001</v>
      </c>
      <c r="BE8">
        <v>4.7</v>
      </c>
      <c r="BF8">
        <v>12.6</v>
      </c>
      <c r="BG8">
        <v>3.4</v>
      </c>
      <c r="BH8">
        <v>8.6999999999999904</v>
      </c>
      <c r="BI8">
        <v>4.7</v>
      </c>
      <c r="BJ8">
        <v>100</v>
      </c>
      <c r="BK8">
        <v>0.4</v>
      </c>
      <c r="BL8">
        <v>2.4</v>
      </c>
      <c r="BM8">
        <v>2.1</v>
      </c>
      <c r="BN8">
        <v>0</v>
      </c>
      <c r="BO8">
        <v>1.8</v>
      </c>
      <c r="BP8">
        <v>0</v>
      </c>
      <c r="BQ8">
        <v>3.5</v>
      </c>
      <c r="BR8">
        <v>4.8</v>
      </c>
      <c r="BS8">
        <v>3</v>
      </c>
      <c r="BT8">
        <v>19.3</v>
      </c>
      <c r="BU8">
        <v>6.3</v>
      </c>
      <c r="BV8">
        <v>0</v>
      </c>
      <c r="BW8">
        <v>0.4</v>
      </c>
      <c r="BX8">
        <v>0.28820000000000001</v>
      </c>
      <c r="BY8">
        <v>0.94469999999999998</v>
      </c>
      <c r="BZ8">
        <v>0.56950000000000001</v>
      </c>
      <c r="CA8">
        <v>0.55130000000000001</v>
      </c>
      <c r="CB8">
        <v>2.3538000000000001</v>
      </c>
      <c r="CC8">
        <v>0.61950000000000005</v>
      </c>
      <c r="CD8">
        <v>0.40589999999999998</v>
      </c>
      <c r="CE8">
        <v>0.2409</v>
      </c>
      <c r="CF8">
        <v>0.6462</v>
      </c>
      <c r="CG8">
        <v>0.56010000000000004</v>
      </c>
      <c r="CH8">
        <v>1.8532</v>
      </c>
      <c r="CI8">
        <v>0.38140000000000002</v>
      </c>
      <c r="CJ8">
        <v>0.99109999999999998</v>
      </c>
      <c r="CK8">
        <v>0.47760000000000002</v>
      </c>
      <c r="CL8">
        <v>1.4686999999999999</v>
      </c>
      <c r="CM8">
        <v>0.75229999999999997</v>
      </c>
      <c r="CN8">
        <v>0</v>
      </c>
      <c r="CO8">
        <v>0</v>
      </c>
      <c r="CP8">
        <v>0.63549999999999995</v>
      </c>
      <c r="CQ8">
        <v>0.54110000000000003</v>
      </c>
      <c r="CR8">
        <v>0</v>
      </c>
      <c r="CS8">
        <v>1.1766000000000001</v>
      </c>
      <c r="CT8">
        <v>0.1105</v>
      </c>
      <c r="CU8">
        <v>6.8521999999999998</v>
      </c>
      <c r="CV8">
        <v>0.46949999999999997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268</v>
      </c>
      <c r="DR8">
        <v>90</v>
      </c>
      <c r="DS8">
        <v>10.5</v>
      </c>
      <c r="DT8">
        <v>3.5</v>
      </c>
      <c r="DU8">
        <v>1460</v>
      </c>
      <c r="DV8">
        <v>2.4455084930021E-2</v>
      </c>
      <c r="DW8">
        <v>3.1009377081999998E-5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36081019600</v>
      </c>
      <c r="H9" t="s">
        <v>2042</v>
      </c>
      <c r="I9">
        <v>8.6060999999999999E-2</v>
      </c>
      <c r="J9">
        <v>2877</v>
      </c>
      <c r="K9">
        <v>348</v>
      </c>
      <c r="L9">
        <v>860</v>
      </c>
      <c r="M9">
        <v>27</v>
      </c>
      <c r="N9">
        <v>801</v>
      </c>
      <c r="O9">
        <v>50</v>
      </c>
      <c r="P9">
        <v>250</v>
      </c>
      <c r="Q9">
        <v>162</v>
      </c>
      <c r="R9">
        <v>251</v>
      </c>
      <c r="S9">
        <v>99</v>
      </c>
      <c r="T9">
        <v>22205</v>
      </c>
      <c r="U9">
        <v>3164</v>
      </c>
      <c r="V9">
        <v>323</v>
      </c>
      <c r="W9">
        <v>87</v>
      </c>
      <c r="X9">
        <v>249</v>
      </c>
      <c r="Y9">
        <v>78</v>
      </c>
      <c r="Z9">
        <v>695</v>
      </c>
      <c r="AA9">
        <v>180</v>
      </c>
      <c r="AB9">
        <v>178</v>
      </c>
      <c r="AC9">
        <v>77</v>
      </c>
      <c r="AD9">
        <v>113</v>
      </c>
      <c r="AE9">
        <v>56.799999999999898</v>
      </c>
      <c r="AF9">
        <v>2853</v>
      </c>
      <c r="AG9">
        <v>348.3</v>
      </c>
      <c r="AH9">
        <v>67</v>
      </c>
      <c r="AI9">
        <v>82.799999999999898</v>
      </c>
      <c r="AJ9">
        <v>0</v>
      </c>
      <c r="AK9">
        <v>15.6</v>
      </c>
      <c r="AL9">
        <v>0</v>
      </c>
      <c r="AM9">
        <v>11</v>
      </c>
      <c r="AN9">
        <v>102</v>
      </c>
      <c r="AO9">
        <v>57.7</v>
      </c>
      <c r="AP9">
        <v>259</v>
      </c>
      <c r="AQ9">
        <v>78</v>
      </c>
      <c r="AR9">
        <v>15</v>
      </c>
      <c r="AS9">
        <v>7</v>
      </c>
      <c r="AT9">
        <v>8.8000000000000007</v>
      </c>
      <c r="AU9">
        <v>5.0999999999999996</v>
      </c>
      <c r="AV9">
        <v>16.1999999999999</v>
      </c>
      <c r="AW9">
        <v>5.4</v>
      </c>
      <c r="AX9">
        <v>22205</v>
      </c>
      <c r="AY9">
        <v>3164</v>
      </c>
      <c r="AZ9">
        <v>17.899999999999899</v>
      </c>
      <c r="BA9">
        <v>4.8</v>
      </c>
      <c r="BB9">
        <v>8.6999999999999904</v>
      </c>
      <c r="BC9">
        <v>3</v>
      </c>
      <c r="BD9">
        <v>24.1999999999999</v>
      </c>
      <c r="BE9">
        <v>5.5</v>
      </c>
      <c r="BF9">
        <v>6.2</v>
      </c>
      <c r="BG9">
        <v>2.8</v>
      </c>
      <c r="BH9">
        <v>14.1</v>
      </c>
      <c r="BI9">
        <v>7</v>
      </c>
      <c r="BJ9">
        <v>99.2</v>
      </c>
      <c r="BK9">
        <v>1.6</v>
      </c>
      <c r="BL9">
        <v>2.5</v>
      </c>
      <c r="BM9">
        <v>3.1</v>
      </c>
      <c r="BN9">
        <v>0</v>
      </c>
      <c r="BO9">
        <v>1.8</v>
      </c>
      <c r="BP9">
        <v>0</v>
      </c>
      <c r="BQ9">
        <v>3.4</v>
      </c>
      <c r="BR9">
        <v>12.6999999999999</v>
      </c>
      <c r="BS9">
        <v>7.2</v>
      </c>
      <c r="BT9">
        <v>32.299999999999898</v>
      </c>
      <c r="BU9">
        <v>9.6</v>
      </c>
      <c r="BV9">
        <v>0.5</v>
      </c>
      <c r="BW9">
        <v>0.2</v>
      </c>
      <c r="BX9">
        <v>0.36570000000000003</v>
      </c>
      <c r="BY9">
        <v>0.9385</v>
      </c>
      <c r="BZ9">
        <v>0.73089999999999999</v>
      </c>
      <c r="CA9">
        <v>0.71099999999999997</v>
      </c>
      <c r="CB9">
        <v>2.7461000000000002</v>
      </c>
      <c r="CC9">
        <v>0.73519999999999996</v>
      </c>
      <c r="CD9">
        <v>0.1474</v>
      </c>
      <c r="CE9">
        <v>0.71660000000000001</v>
      </c>
      <c r="CF9">
        <v>9.8199999999999996E-2</v>
      </c>
      <c r="CG9">
        <v>0.78539999999999999</v>
      </c>
      <c r="CH9">
        <v>1.7477</v>
      </c>
      <c r="CI9">
        <v>0.31290000000000001</v>
      </c>
      <c r="CJ9">
        <v>0.96540000000000004</v>
      </c>
      <c r="CK9">
        <v>0.48680000000000001</v>
      </c>
      <c r="CL9">
        <v>1.4521999999999999</v>
      </c>
      <c r="CM9">
        <v>0.74070000000000003</v>
      </c>
      <c r="CN9">
        <v>0</v>
      </c>
      <c r="CO9">
        <v>0</v>
      </c>
      <c r="CP9">
        <v>0.86939999999999995</v>
      </c>
      <c r="CQ9">
        <v>0.64910000000000001</v>
      </c>
      <c r="CR9">
        <v>0.59989999999999999</v>
      </c>
      <c r="CS9">
        <v>2.1183999999999998</v>
      </c>
      <c r="CT9">
        <v>0.44240000000000002</v>
      </c>
      <c r="CU9">
        <v>8.0643999999999902</v>
      </c>
      <c r="CV9">
        <v>0.65629999999999999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</v>
      </c>
      <c r="DQ9">
        <v>331</v>
      </c>
      <c r="DR9">
        <v>122</v>
      </c>
      <c r="DS9">
        <v>11.5</v>
      </c>
      <c r="DT9">
        <v>3.6</v>
      </c>
      <c r="DU9">
        <v>981</v>
      </c>
      <c r="DV9">
        <v>2.2845373865348E-2</v>
      </c>
      <c r="DW9">
        <v>2.5862453704999999E-5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36081019800</v>
      </c>
      <c r="H10" t="s">
        <v>2041</v>
      </c>
      <c r="I10">
        <v>8.02007E-2</v>
      </c>
      <c r="J10">
        <v>3117</v>
      </c>
      <c r="K10">
        <v>310</v>
      </c>
      <c r="L10">
        <v>881</v>
      </c>
      <c r="M10">
        <v>38</v>
      </c>
      <c r="N10">
        <v>807</v>
      </c>
      <c r="O10">
        <v>49</v>
      </c>
      <c r="P10">
        <v>1154</v>
      </c>
      <c r="Q10">
        <v>301</v>
      </c>
      <c r="R10">
        <v>228</v>
      </c>
      <c r="S10">
        <v>69</v>
      </c>
      <c r="T10">
        <v>15290</v>
      </c>
      <c r="U10">
        <v>2711</v>
      </c>
      <c r="V10">
        <v>567</v>
      </c>
      <c r="W10">
        <v>116</v>
      </c>
      <c r="X10">
        <v>202</v>
      </c>
      <c r="Y10">
        <v>64</v>
      </c>
      <c r="Z10">
        <v>959</v>
      </c>
      <c r="AA10">
        <v>203</v>
      </c>
      <c r="AB10">
        <v>280</v>
      </c>
      <c r="AC10">
        <v>106</v>
      </c>
      <c r="AD10">
        <v>186</v>
      </c>
      <c r="AE10">
        <v>71.400000000000006</v>
      </c>
      <c r="AF10">
        <v>3101</v>
      </c>
      <c r="AG10">
        <v>310.89999999999901</v>
      </c>
      <c r="AH10">
        <v>238</v>
      </c>
      <c r="AI10">
        <v>109.4</v>
      </c>
      <c r="AJ10">
        <v>26</v>
      </c>
      <c r="AK10">
        <v>32</v>
      </c>
      <c r="AL10">
        <v>0</v>
      </c>
      <c r="AM10">
        <v>11</v>
      </c>
      <c r="AN10">
        <v>77</v>
      </c>
      <c r="AO10">
        <v>38.6</v>
      </c>
      <c r="AP10">
        <v>362</v>
      </c>
      <c r="AQ10">
        <v>69</v>
      </c>
      <c r="AR10">
        <v>0</v>
      </c>
      <c r="AS10">
        <v>11</v>
      </c>
      <c r="AT10">
        <v>37</v>
      </c>
      <c r="AU10">
        <v>8.9</v>
      </c>
      <c r="AV10">
        <v>16.8</v>
      </c>
      <c r="AW10">
        <v>4.7</v>
      </c>
      <c r="AX10">
        <v>15290</v>
      </c>
      <c r="AY10">
        <v>2711</v>
      </c>
      <c r="AZ10">
        <v>31.1999999999999</v>
      </c>
      <c r="BA10">
        <v>5.6</v>
      </c>
      <c r="BB10">
        <v>6.5</v>
      </c>
      <c r="BC10">
        <v>2.2999999999999998</v>
      </c>
      <c r="BD10">
        <v>30.8</v>
      </c>
      <c r="BE10">
        <v>5.7</v>
      </c>
      <c r="BF10">
        <v>9</v>
      </c>
      <c r="BG10">
        <v>3.2</v>
      </c>
      <c r="BH10">
        <v>23</v>
      </c>
      <c r="BI10">
        <v>8.6999999999999904</v>
      </c>
      <c r="BJ10">
        <v>99.5</v>
      </c>
      <c r="BK10">
        <v>1.3</v>
      </c>
      <c r="BL10">
        <v>8.4</v>
      </c>
      <c r="BM10">
        <v>3.8</v>
      </c>
      <c r="BN10">
        <v>3</v>
      </c>
      <c r="BO10">
        <v>3.6</v>
      </c>
      <c r="BP10">
        <v>0</v>
      </c>
      <c r="BQ10">
        <v>3.3</v>
      </c>
      <c r="BR10">
        <v>9.5</v>
      </c>
      <c r="BS10">
        <v>4.8</v>
      </c>
      <c r="BT10">
        <v>44.899999999999899</v>
      </c>
      <c r="BU10">
        <v>8.1</v>
      </c>
      <c r="BV10">
        <v>0</v>
      </c>
      <c r="BW10">
        <v>0.4</v>
      </c>
      <c r="BX10">
        <v>0.91300000000000003</v>
      </c>
      <c r="BY10">
        <v>0.94569999999999999</v>
      </c>
      <c r="BZ10">
        <v>0.91039999999999999</v>
      </c>
      <c r="CA10">
        <v>0.90629999999999999</v>
      </c>
      <c r="CB10">
        <v>3.6753999999999998</v>
      </c>
      <c r="CC10">
        <v>0.95860000000000001</v>
      </c>
      <c r="CD10">
        <v>6.3600000000000004E-2</v>
      </c>
      <c r="CE10">
        <v>0.93859999999999999</v>
      </c>
      <c r="CF10">
        <v>0.3296</v>
      </c>
      <c r="CG10">
        <v>0.93510000000000004</v>
      </c>
      <c r="CH10">
        <v>2.2669999999999999</v>
      </c>
      <c r="CI10">
        <v>0.66459999999999997</v>
      </c>
      <c r="CJ10">
        <v>0.97729999999999995</v>
      </c>
      <c r="CK10">
        <v>0.72489999999999999</v>
      </c>
      <c r="CL10">
        <v>1.7021999999999999</v>
      </c>
      <c r="CM10">
        <v>0.90980000000000005</v>
      </c>
      <c r="CN10">
        <v>0.35809999999999997</v>
      </c>
      <c r="CO10">
        <v>0</v>
      </c>
      <c r="CP10">
        <v>0.79979999999999996</v>
      </c>
      <c r="CQ10">
        <v>0.73</v>
      </c>
      <c r="CR10">
        <v>0</v>
      </c>
      <c r="CS10">
        <v>1.8878999999999999</v>
      </c>
      <c r="CT10">
        <v>0.35010000000000002</v>
      </c>
      <c r="CU10">
        <v>9.5326000000000004</v>
      </c>
      <c r="CV10">
        <v>0.83960000000000001</v>
      </c>
      <c r="CW10">
        <v>1</v>
      </c>
      <c r="CX10">
        <v>1</v>
      </c>
      <c r="CY10">
        <v>1</v>
      </c>
      <c r="CZ10">
        <v>1</v>
      </c>
      <c r="DA10">
        <v>4</v>
      </c>
      <c r="DB10">
        <v>0</v>
      </c>
      <c r="DC10">
        <v>1</v>
      </c>
      <c r="DD10">
        <v>0</v>
      </c>
      <c r="DE10">
        <v>1</v>
      </c>
      <c r="DF10">
        <v>2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7</v>
      </c>
      <c r="DQ10">
        <v>521</v>
      </c>
      <c r="DR10">
        <v>179</v>
      </c>
      <c r="DS10">
        <v>16.6999999999999</v>
      </c>
      <c r="DT10">
        <v>5.4</v>
      </c>
      <c r="DU10">
        <v>909</v>
      </c>
      <c r="DV10">
        <v>2.121310406331E-2</v>
      </c>
      <c r="DW10">
        <v>2.1048670511E-5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36081020200</v>
      </c>
      <c r="H11" t="s">
        <v>1890</v>
      </c>
      <c r="I11">
        <v>5.9118799999999999E-2</v>
      </c>
      <c r="J11">
        <v>1675</v>
      </c>
      <c r="K11">
        <v>260</v>
      </c>
      <c r="L11">
        <v>434</v>
      </c>
      <c r="M11">
        <v>26</v>
      </c>
      <c r="N11">
        <v>434</v>
      </c>
      <c r="O11">
        <v>26</v>
      </c>
      <c r="P11">
        <v>273</v>
      </c>
      <c r="Q11">
        <v>147</v>
      </c>
      <c r="R11">
        <v>191</v>
      </c>
      <c r="S11">
        <v>110</v>
      </c>
      <c r="T11">
        <v>22413</v>
      </c>
      <c r="U11">
        <v>7252</v>
      </c>
      <c r="V11">
        <v>185</v>
      </c>
      <c r="W11">
        <v>83</v>
      </c>
      <c r="X11">
        <v>159</v>
      </c>
      <c r="Y11">
        <v>42</v>
      </c>
      <c r="Z11">
        <v>448</v>
      </c>
      <c r="AA11">
        <v>125</v>
      </c>
      <c r="AB11">
        <v>86</v>
      </c>
      <c r="AC11">
        <v>49</v>
      </c>
      <c r="AD11">
        <v>78</v>
      </c>
      <c r="AE11">
        <v>52</v>
      </c>
      <c r="AF11">
        <v>1663</v>
      </c>
      <c r="AG11">
        <v>260.69999999999902</v>
      </c>
      <c r="AH11">
        <v>19</v>
      </c>
      <c r="AI11">
        <v>47.899999999999899</v>
      </c>
      <c r="AJ11">
        <v>0</v>
      </c>
      <c r="AK11">
        <v>15.6</v>
      </c>
      <c r="AL11">
        <v>0</v>
      </c>
      <c r="AM11">
        <v>11</v>
      </c>
      <c r="AN11">
        <v>39</v>
      </c>
      <c r="AO11">
        <v>39.6</v>
      </c>
      <c r="AP11">
        <v>130</v>
      </c>
      <c r="AQ11">
        <v>47</v>
      </c>
      <c r="AR11">
        <v>0</v>
      </c>
      <c r="AS11">
        <v>11</v>
      </c>
      <c r="AT11">
        <v>16.3</v>
      </c>
      <c r="AU11">
        <v>9.4</v>
      </c>
      <c r="AV11">
        <v>21.6999999999999</v>
      </c>
      <c r="AW11">
        <v>10.4</v>
      </c>
      <c r="AX11">
        <v>22413</v>
      </c>
      <c r="AY11">
        <v>7252</v>
      </c>
      <c r="AZ11">
        <v>16.899999999999899</v>
      </c>
      <c r="BA11">
        <v>7.4</v>
      </c>
      <c r="BB11">
        <v>9.5</v>
      </c>
      <c r="BC11">
        <v>2.9</v>
      </c>
      <c r="BD11">
        <v>26.6999999999999</v>
      </c>
      <c r="BE11">
        <v>6.2</v>
      </c>
      <c r="BF11">
        <v>5.0999999999999996</v>
      </c>
      <c r="BG11">
        <v>2.8</v>
      </c>
      <c r="BH11">
        <v>18</v>
      </c>
      <c r="BI11">
        <v>11.9</v>
      </c>
      <c r="BJ11">
        <v>99.299999999999898</v>
      </c>
      <c r="BK11">
        <v>2.2000000000000002</v>
      </c>
      <c r="BL11">
        <v>1.2</v>
      </c>
      <c r="BM11">
        <v>3</v>
      </c>
      <c r="BN11">
        <v>0</v>
      </c>
      <c r="BO11">
        <v>3.6</v>
      </c>
      <c r="BP11">
        <v>0</v>
      </c>
      <c r="BQ11">
        <v>6.7</v>
      </c>
      <c r="BR11">
        <v>9</v>
      </c>
      <c r="BS11">
        <v>9.1</v>
      </c>
      <c r="BT11">
        <v>30</v>
      </c>
      <c r="BU11">
        <v>11</v>
      </c>
      <c r="BV11">
        <v>0</v>
      </c>
      <c r="BW11">
        <v>0.7</v>
      </c>
      <c r="BX11">
        <v>0.63449999999999995</v>
      </c>
      <c r="BY11">
        <v>0.98199999999999998</v>
      </c>
      <c r="BZ11">
        <v>0.72550000000000003</v>
      </c>
      <c r="CA11">
        <v>0.68579999999999997</v>
      </c>
      <c r="CB11">
        <v>3.0278999999999998</v>
      </c>
      <c r="CC11">
        <v>0.81610000000000005</v>
      </c>
      <c r="CD11">
        <v>0.18859999999999999</v>
      </c>
      <c r="CE11">
        <v>0.84250000000000003</v>
      </c>
      <c r="CF11">
        <v>4.3499999999999997E-2</v>
      </c>
      <c r="CG11">
        <v>0.86680000000000001</v>
      </c>
      <c r="CH11">
        <v>1.9414</v>
      </c>
      <c r="CI11">
        <v>0.442</v>
      </c>
      <c r="CJ11">
        <v>0.96870000000000001</v>
      </c>
      <c r="CK11">
        <v>0.33879999999999999</v>
      </c>
      <c r="CL11">
        <v>1.3075000000000001</v>
      </c>
      <c r="CM11">
        <v>0.64929999999999999</v>
      </c>
      <c r="CN11">
        <v>0</v>
      </c>
      <c r="CO11">
        <v>0</v>
      </c>
      <c r="CP11">
        <v>0.78290000000000004</v>
      </c>
      <c r="CQ11">
        <v>0.63149999999999995</v>
      </c>
      <c r="CR11">
        <v>0</v>
      </c>
      <c r="CS11">
        <v>1.4144000000000001</v>
      </c>
      <c r="CT11">
        <v>0.17630000000000001</v>
      </c>
      <c r="CU11">
        <v>7.6912000000000003</v>
      </c>
      <c r="CV11">
        <v>0.5978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364</v>
      </c>
      <c r="DR11">
        <v>163</v>
      </c>
      <c r="DS11">
        <v>21.6999999999999</v>
      </c>
      <c r="DT11">
        <v>9.4</v>
      </c>
      <c r="DU11">
        <v>504</v>
      </c>
      <c r="DV11">
        <v>1.8678225544644999E-2</v>
      </c>
      <c r="DW11">
        <v>1.5634383029E-5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36081020400</v>
      </c>
      <c r="H12" t="s">
        <v>2040</v>
      </c>
      <c r="I12">
        <v>0.1106738</v>
      </c>
      <c r="J12">
        <v>2307</v>
      </c>
      <c r="K12">
        <v>323</v>
      </c>
      <c r="L12">
        <v>656</v>
      </c>
      <c r="M12">
        <v>35</v>
      </c>
      <c r="N12">
        <v>635</v>
      </c>
      <c r="O12">
        <v>42</v>
      </c>
      <c r="P12">
        <v>587</v>
      </c>
      <c r="Q12">
        <v>250</v>
      </c>
      <c r="R12">
        <v>168</v>
      </c>
      <c r="S12">
        <v>62</v>
      </c>
      <c r="T12">
        <v>16038</v>
      </c>
      <c r="U12">
        <v>2651</v>
      </c>
      <c r="V12">
        <v>570</v>
      </c>
      <c r="W12">
        <v>143</v>
      </c>
      <c r="X12">
        <v>300</v>
      </c>
      <c r="Y12">
        <v>83</v>
      </c>
      <c r="Z12">
        <v>611</v>
      </c>
      <c r="AA12">
        <v>168</v>
      </c>
      <c r="AB12">
        <v>169</v>
      </c>
      <c r="AC12">
        <v>55</v>
      </c>
      <c r="AD12">
        <v>124</v>
      </c>
      <c r="AE12">
        <v>49.2</v>
      </c>
      <c r="AF12">
        <v>2176</v>
      </c>
      <c r="AG12">
        <v>337.5</v>
      </c>
      <c r="AH12">
        <v>227</v>
      </c>
      <c r="AI12">
        <v>111.4</v>
      </c>
      <c r="AJ12">
        <v>90</v>
      </c>
      <c r="AK12">
        <v>41</v>
      </c>
      <c r="AL12">
        <v>12</v>
      </c>
      <c r="AM12">
        <v>20</v>
      </c>
      <c r="AN12">
        <v>104</v>
      </c>
      <c r="AO12">
        <v>54.7</v>
      </c>
      <c r="AP12">
        <v>304</v>
      </c>
      <c r="AQ12">
        <v>61</v>
      </c>
      <c r="AR12">
        <v>19</v>
      </c>
      <c r="AS12">
        <v>16</v>
      </c>
      <c r="AT12">
        <v>25.6</v>
      </c>
      <c r="AU12">
        <v>9.6</v>
      </c>
      <c r="AV12">
        <v>14.6999999999999</v>
      </c>
      <c r="AW12">
        <v>5.0999999999999996</v>
      </c>
      <c r="AX12">
        <v>16038</v>
      </c>
      <c r="AY12">
        <v>2651</v>
      </c>
      <c r="AZ12">
        <v>38.700000000000003</v>
      </c>
      <c r="BA12">
        <v>6.9</v>
      </c>
      <c r="BB12">
        <v>13</v>
      </c>
      <c r="BC12">
        <v>3.7</v>
      </c>
      <c r="BD12">
        <v>26.5</v>
      </c>
      <c r="BE12">
        <v>6.3</v>
      </c>
      <c r="BF12">
        <v>7.3</v>
      </c>
      <c r="BG12">
        <v>2.6</v>
      </c>
      <c r="BH12">
        <v>19.5</v>
      </c>
      <c r="BI12">
        <v>7.6</v>
      </c>
      <c r="BJ12">
        <v>94.299999999999898</v>
      </c>
      <c r="BK12">
        <v>6.3</v>
      </c>
      <c r="BL12">
        <v>10.3</v>
      </c>
      <c r="BM12">
        <v>4.8</v>
      </c>
      <c r="BN12">
        <v>13.6999999999999</v>
      </c>
      <c r="BO12">
        <v>6.2</v>
      </c>
      <c r="BP12">
        <v>1.8</v>
      </c>
      <c r="BQ12">
        <v>3</v>
      </c>
      <c r="BR12">
        <v>16.399999999999899</v>
      </c>
      <c r="BS12">
        <v>8.5</v>
      </c>
      <c r="BT12">
        <v>47.899999999999899</v>
      </c>
      <c r="BU12">
        <v>8.9</v>
      </c>
      <c r="BV12">
        <v>0.8</v>
      </c>
      <c r="BW12">
        <v>0.7</v>
      </c>
      <c r="BX12">
        <v>0.80600000000000005</v>
      </c>
      <c r="BY12">
        <v>0.91600000000000004</v>
      </c>
      <c r="BZ12">
        <v>0.89349999999999996</v>
      </c>
      <c r="CA12">
        <v>0.96150000000000002</v>
      </c>
      <c r="CB12">
        <v>3.577</v>
      </c>
      <c r="CC12">
        <v>0.93910000000000005</v>
      </c>
      <c r="CD12">
        <v>0.39810000000000001</v>
      </c>
      <c r="CE12">
        <v>0.83420000000000005</v>
      </c>
      <c r="CF12">
        <v>0.17430000000000001</v>
      </c>
      <c r="CG12">
        <v>0.89039999999999997</v>
      </c>
      <c r="CH12">
        <v>2.2970000000000002</v>
      </c>
      <c r="CI12">
        <v>0.68320000000000003</v>
      </c>
      <c r="CJ12">
        <v>0.86040000000000005</v>
      </c>
      <c r="CK12">
        <v>0.76380000000000003</v>
      </c>
      <c r="CL12">
        <v>1.6242000000000001</v>
      </c>
      <c r="CM12">
        <v>0.85960000000000003</v>
      </c>
      <c r="CN12">
        <v>0.60929999999999995</v>
      </c>
      <c r="CO12">
        <v>0.82369999999999999</v>
      </c>
      <c r="CP12">
        <v>0.9234</v>
      </c>
      <c r="CQ12">
        <v>0.74670000000000003</v>
      </c>
      <c r="CR12">
        <v>0.67630000000000001</v>
      </c>
      <c r="CS12">
        <v>3.7795000000000001</v>
      </c>
      <c r="CT12">
        <v>0.98570000000000002</v>
      </c>
      <c r="CU12">
        <v>11.2776999999999</v>
      </c>
      <c r="CV12">
        <v>0.96599999999999997</v>
      </c>
      <c r="CW12">
        <v>0</v>
      </c>
      <c r="CX12">
        <v>1</v>
      </c>
      <c r="CY12">
        <v>0</v>
      </c>
      <c r="CZ12">
        <v>1</v>
      </c>
      <c r="DA12">
        <v>2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1</v>
      </c>
      <c r="DP12">
        <v>3</v>
      </c>
      <c r="DQ12">
        <v>510</v>
      </c>
      <c r="DR12">
        <v>185</v>
      </c>
      <c r="DS12">
        <v>22.1</v>
      </c>
      <c r="DT12">
        <v>7.4</v>
      </c>
      <c r="DU12">
        <v>2600</v>
      </c>
      <c r="DV12">
        <v>2.8391742864261001E-2</v>
      </c>
      <c r="DW12">
        <v>3.0625742917999999E-5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36081020600</v>
      </c>
      <c r="H13" t="s">
        <v>1889</v>
      </c>
      <c r="I13">
        <v>5.7380199999999999E-2</v>
      </c>
      <c r="J13">
        <v>1930</v>
      </c>
      <c r="K13">
        <v>246</v>
      </c>
      <c r="L13">
        <v>553</v>
      </c>
      <c r="M13">
        <v>19</v>
      </c>
      <c r="N13">
        <v>512</v>
      </c>
      <c r="O13">
        <v>31</v>
      </c>
      <c r="P13">
        <v>195</v>
      </c>
      <c r="Q13">
        <v>123</v>
      </c>
      <c r="R13">
        <v>139</v>
      </c>
      <c r="S13">
        <v>70</v>
      </c>
      <c r="T13">
        <v>20912</v>
      </c>
      <c r="U13">
        <v>4529</v>
      </c>
      <c r="V13">
        <v>563</v>
      </c>
      <c r="W13">
        <v>142</v>
      </c>
      <c r="X13">
        <v>154</v>
      </c>
      <c r="Y13">
        <v>65</v>
      </c>
      <c r="Z13">
        <v>416</v>
      </c>
      <c r="AA13">
        <v>119</v>
      </c>
      <c r="AB13">
        <v>182</v>
      </c>
      <c r="AC13">
        <v>76</v>
      </c>
      <c r="AD13">
        <v>81</v>
      </c>
      <c r="AE13">
        <v>44.799999999999898</v>
      </c>
      <c r="AF13">
        <v>1713</v>
      </c>
      <c r="AG13">
        <v>265.5</v>
      </c>
      <c r="AH13">
        <v>408</v>
      </c>
      <c r="AI13">
        <v>129.599999999999</v>
      </c>
      <c r="AJ13">
        <v>38</v>
      </c>
      <c r="AK13">
        <v>32.6</v>
      </c>
      <c r="AL13">
        <v>0</v>
      </c>
      <c r="AM13">
        <v>11</v>
      </c>
      <c r="AN13">
        <v>77</v>
      </c>
      <c r="AO13">
        <v>44.6</v>
      </c>
      <c r="AP13">
        <v>265</v>
      </c>
      <c r="AQ13">
        <v>56</v>
      </c>
      <c r="AR13">
        <v>0</v>
      </c>
      <c r="AS13">
        <v>11</v>
      </c>
      <c r="AT13">
        <v>10.1</v>
      </c>
      <c r="AU13">
        <v>6.2</v>
      </c>
      <c r="AV13">
        <v>13.3</v>
      </c>
      <c r="AW13">
        <v>6.4</v>
      </c>
      <c r="AX13">
        <v>20912</v>
      </c>
      <c r="AY13">
        <v>4529</v>
      </c>
      <c r="AZ13">
        <v>43.7</v>
      </c>
      <c r="BA13">
        <v>8.6</v>
      </c>
      <c r="BB13">
        <v>8</v>
      </c>
      <c r="BC13">
        <v>3.1</v>
      </c>
      <c r="BD13">
        <v>21.6</v>
      </c>
      <c r="BE13">
        <v>5.5</v>
      </c>
      <c r="BF13">
        <v>9.4</v>
      </c>
      <c r="BG13">
        <v>3.9</v>
      </c>
      <c r="BH13">
        <v>15.8</v>
      </c>
      <c r="BI13">
        <v>8.6999999999999904</v>
      </c>
      <c r="BJ13">
        <v>88.799999999999898</v>
      </c>
      <c r="BK13">
        <v>7.8</v>
      </c>
      <c r="BL13">
        <v>22.6</v>
      </c>
      <c r="BM13">
        <v>6.6</v>
      </c>
      <c r="BN13">
        <v>6.9</v>
      </c>
      <c r="BO13">
        <v>5.9</v>
      </c>
      <c r="BP13">
        <v>0</v>
      </c>
      <c r="BQ13">
        <v>5.3</v>
      </c>
      <c r="BR13">
        <v>15</v>
      </c>
      <c r="BS13">
        <v>8.6999999999999904</v>
      </c>
      <c r="BT13">
        <v>51.799999999999898</v>
      </c>
      <c r="BU13">
        <v>10.1999999999999</v>
      </c>
      <c r="BV13">
        <v>0</v>
      </c>
      <c r="BW13">
        <v>0.6</v>
      </c>
      <c r="BX13">
        <v>0.42580000000000001</v>
      </c>
      <c r="BY13">
        <v>0.88360000000000005</v>
      </c>
      <c r="BZ13">
        <v>0.77470000000000006</v>
      </c>
      <c r="CA13">
        <v>0.98350000000000004</v>
      </c>
      <c r="CB13">
        <v>3.0676000000000001</v>
      </c>
      <c r="CC13">
        <v>0.82650000000000001</v>
      </c>
      <c r="CD13">
        <v>0.11509999999999999</v>
      </c>
      <c r="CE13">
        <v>0.5222</v>
      </c>
      <c r="CF13">
        <v>0.37380000000000002</v>
      </c>
      <c r="CG13">
        <v>0.82450000000000001</v>
      </c>
      <c r="CH13">
        <v>1.8357000000000001</v>
      </c>
      <c r="CI13">
        <v>0.37030000000000002</v>
      </c>
      <c r="CJ13">
        <v>0.80600000000000005</v>
      </c>
      <c r="CK13">
        <v>0.92610000000000003</v>
      </c>
      <c r="CL13">
        <v>1.7321</v>
      </c>
      <c r="CM13">
        <v>0.92200000000000004</v>
      </c>
      <c r="CN13">
        <v>0.48039999999999999</v>
      </c>
      <c r="CO13">
        <v>0</v>
      </c>
      <c r="CP13">
        <v>0.90820000000000001</v>
      </c>
      <c r="CQ13">
        <v>0.77429999999999999</v>
      </c>
      <c r="CR13">
        <v>0</v>
      </c>
      <c r="CS13">
        <v>2.1629</v>
      </c>
      <c r="CT13">
        <v>0.4612</v>
      </c>
      <c r="CU13">
        <v>8.7981999999999996</v>
      </c>
      <c r="CV13">
        <v>0.75660000000000005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3</v>
      </c>
      <c r="DQ13">
        <v>391</v>
      </c>
      <c r="DR13">
        <v>167</v>
      </c>
      <c r="DS13">
        <v>20.3</v>
      </c>
      <c r="DT13">
        <v>8.6999999999999904</v>
      </c>
      <c r="DU13">
        <v>1414</v>
      </c>
      <c r="DV13">
        <v>1.8368434055262998E-2</v>
      </c>
      <c r="DW13">
        <v>1.6291458815000001E-5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36081020800</v>
      </c>
      <c r="H14" t="s">
        <v>1888</v>
      </c>
      <c r="I14">
        <v>0.2100264</v>
      </c>
      <c r="J14">
        <v>2847</v>
      </c>
      <c r="K14">
        <v>326</v>
      </c>
      <c r="L14">
        <v>745</v>
      </c>
      <c r="M14">
        <v>38</v>
      </c>
      <c r="N14">
        <v>698</v>
      </c>
      <c r="O14">
        <v>52</v>
      </c>
      <c r="P14">
        <v>404</v>
      </c>
      <c r="Q14">
        <v>225</v>
      </c>
      <c r="R14">
        <v>99</v>
      </c>
      <c r="S14">
        <v>61</v>
      </c>
      <c r="T14">
        <v>20793</v>
      </c>
      <c r="U14">
        <v>2647</v>
      </c>
      <c r="V14">
        <v>453</v>
      </c>
      <c r="W14">
        <v>133</v>
      </c>
      <c r="X14">
        <v>190</v>
      </c>
      <c r="Y14">
        <v>71</v>
      </c>
      <c r="Z14">
        <v>761</v>
      </c>
      <c r="AA14">
        <v>174</v>
      </c>
      <c r="AB14">
        <v>249</v>
      </c>
      <c r="AC14">
        <v>81</v>
      </c>
      <c r="AD14">
        <v>91</v>
      </c>
      <c r="AE14">
        <v>52.7</v>
      </c>
      <c r="AF14">
        <v>2622</v>
      </c>
      <c r="AG14">
        <v>337.89999999999901</v>
      </c>
      <c r="AH14">
        <v>369</v>
      </c>
      <c r="AI14">
        <v>156.30000000000001</v>
      </c>
      <c r="AJ14">
        <v>0</v>
      </c>
      <c r="AK14">
        <v>15.6</v>
      </c>
      <c r="AL14">
        <v>0</v>
      </c>
      <c r="AM14">
        <v>11</v>
      </c>
      <c r="AN14">
        <v>117</v>
      </c>
      <c r="AO14">
        <v>53.799999999999898</v>
      </c>
      <c r="AP14">
        <v>197</v>
      </c>
      <c r="AQ14">
        <v>61</v>
      </c>
      <c r="AR14">
        <v>0</v>
      </c>
      <c r="AS14">
        <v>11</v>
      </c>
      <c r="AT14">
        <v>14.1999999999999</v>
      </c>
      <c r="AU14">
        <v>7.8</v>
      </c>
      <c r="AV14">
        <v>6.5</v>
      </c>
      <c r="AW14">
        <v>3.7</v>
      </c>
      <c r="AX14">
        <v>20793</v>
      </c>
      <c r="AY14">
        <v>2647</v>
      </c>
      <c r="AZ14">
        <v>24.399999999999899</v>
      </c>
      <c r="BA14">
        <v>7.1</v>
      </c>
      <c r="BB14">
        <v>6.7</v>
      </c>
      <c r="BC14">
        <v>2.6</v>
      </c>
      <c r="BD14">
        <v>26.6999999999999</v>
      </c>
      <c r="BE14">
        <v>5.3</v>
      </c>
      <c r="BF14">
        <v>8.6999999999999904</v>
      </c>
      <c r="BG14">
        <v>2.7</v>
      </c>
      <c r="BH14">
        <v>13</v>
      </c>
      <c r="BI14">
        <v>7.5</v>
      </c>
      <c r="BJ14">
        <v>92.099999999999895</v>
      </c>
      <c r="BK14">
        <v>5.4</v>
      </c>
      <c r="BL14">
        <v>14</v>
      </c>
      <c r="BM14">
        <v>5.7</v>
      </c>
      <c r="BN14">
        <v>0</v>
      </c>
      <c r="BO14">
        <v>2.1</v>
      </c>
      <c r="BP14">
        <v>0</v>
      </c>
      <c r="BQ14">
        <v>3.9</v>
      </c>
      <c r="BR14">
        <v>16.8</v>
      </c>
      <c r="BS14">
        <v>7.6</v>
      </c>
      <c r="BT14">
        <v>28.1999999999999</v>
      </c>
      <c r="BU14">
        <v>8.5</v>
      </c>
      <c r="BV14">
        <v>0</v>
      </c>
      <c r="BW14">
        <v>0.4</v>
      </c>
      <c r="BX14">
        <v>0.57479999999999998</v>
      </c>
      <c r="BY14">
        <v>0.45729999999999998</v>
      </c>
      <c r="BZ14">
        <v>0.77690000000000003</v>
      </c>
      <c r="CA14">
        <v>0.81810000000000005</v>
      </c>
      <c r="CB14">
        <v>2.6271</v>
      </c>
      <c r="CC14">
        <v>0.70540000000000003</v>
      </c>
      <c r="CD14">
        <v>6.9599999999999995E-2</v>
      </c>
      <c r="CE14">
        <v>0.84209999999999996</v>
      </c>
      <c r="CF14">
        <v>0.30009999999999998</v>
      </c>
      <c r="CG14">
        <v>0.75719999999999998</v>
      </c>
      <c r="CH14">
        <v>1.9690000000000001</v>
      </c>
      <c r="CI14">
        <v>0.46560000000000001</v>
      </c>
      <c r="CJ14">
        <v>0.8367</v>
      </c>
      <c r="CK14">
        <v>0.82930000000000004</v>
      </c>
      <c r="CL14">
        <v>1.6659999999999999</v>
      </c>
      <c r="CM14">
        <v>0.8851</v>
      </c>
      <c r="CN14">
        <v>0</v>
      </c>
      <c r="CO14">
        <v>0</v>
      </c>
      <c r="CP14">
        <v>0.92900000000000005</v>
      </c>
      <c r="CQ14">
        <v>0.61819999999999997</v>
      </c>
      <c r="CR14">
        <v>0</v>
      </c>
      <c r="CS14">
        <v>1.5471999999999999</v>
      </c>
      <c r="CT14">
        <v>0.22020000000000001</v>
      </c>
      <c r="CU14">
        <v>7.8093000000000004</v>
      </c>
      <c r="CV14">
        <v>0.61770000000000003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1</v>
      </c>
      <c r="DQ14">
        <v>316</v>
      </c>
      <c r="DR14">
        <v>149</v>
      </c>
      <c r="DS14">
        <v>11.1</v>
      </c>
      <c r="DT14">
        <v>5.2</v>
      </c>
      <c r="DU14">
        <v>2563</v>
      </c>
      <c r="DV14">
        <v>3.7674993502544003E-2</v>
      </c>
      <c r="DW14">
        <v>5.6933028790999998E-5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36081021400</v>
      </c>
      <c r="H15" t="s">
        <v>1883</v>
      </c>
      <c r="I15">
        <v>0.1470091</v>
      </c>
      <c r="J15">
        <v>6967</v>
      </c>
      <c r="K15">
        <v>803</v>
      </c>
      <c r="L15">
        <v>2311</v>
      </c>
      <c r="M15">
        <v>38</v>
      </c>
      <c r="N15">
        <v>2241</v>
      </c>
      <c r="O15">
        <v>112</v>
      </c>
      <c r="P15">
        <v>1752</v>
      </c>
      <c r="Q15">
        <v>806</v>
      </c>
      <c r="R15">
        <v>433</v>
      </c>
      <c r="S15">
        <v>261</v>
      </c>
      <c r="T15">
        <v>23747</v>
      </c>
      <c r="U15">
        <v>5084</v>
      </c>
      <c r="V15">
        <v>976</v>
      </c>
      <c r="W15">
        <v>347</v>
      </c>
      <c r="X15">
        <v>685</v>
      </c>
      <c r="Y15">
        <v>216</v>
      </c>
      <c r="Z15">
        <v>1553</v>
      </c>
      <c r="AA15">
        <v>468</v>
      </c>
      <c r="AB15">
        <v>826</v>
      </c>
      <c r="AC15">
        <v>283</v>
      </c>
      <c r="AD15">
        <v>96</v>
      </c>
      <c r="AE15">
        <v>67.5</v>
      </c>
      <c r="AF15">
        <v>6296</v>
      </c>
      <c r="AG15">
        <v>830.29999999999905</v>
      </c>
      <c r="AH15">
        <v>1437</v>
      </c>
      <c r="AI15">
        <v>509.5</v>
      </c>
      <c r="AJ15">
        <v>1479</v>
      </c>
      <c r="AK15">
        <v>259.89999999999901</v>
      </c>
      <c r="AL15">
        <v>0</v>
      </c>
      <c r="AM15">
        <v>16</v>
      </c>
      <c r="AN15">
        <v>508</v>
      </c>
      <c r="AO15">
        <v>134.599999999999</v>
      </c>
      <c r="AP15">
        <v>924</v>
      </c>
      <c r="AQ15">
        <v>226</v>
      </c>
      <c r="AR15">
        <v>0</v>
      </c>
      <c r="AS15">
        <v>16</v>
      </c>
      <c r="AT15">
        <v>25.1</v>
      </c>
      <c r="AU15">
        <v>11.1999999999999</v>
      </c>
      <c r="AV15">
        <v>11.1</v>
      </c>
      <c r="AW15">
        <v>5.8</v>
      </c>
      <c r="AX15">
        <v>23747</v>
      </c>
      <c r="AY15">
        <v>5084</v>
      </c>
      <c r="AZ15">
        <v>20.8</v>
      </c>
      <c r="BA15">
        <v>6.5</v>
      </c>
      <c r="BB15">
        <v>9.8000000000000007</v>
      </c>
      <c r="BC15">
        <v>3.2</v>
      </c>
      <c r="BD15">
        <v>22.3</v>
      </c>
      <c r="BE15">
        <v>6.2</v>
      </c>
      <c r="BF15">
        <v>11.9</v>
      </c>
      <c r="BG15">
        <v>4</v>
      </c>
      <c r="BH15">
        <v>4.3</v>
      </c>
      <c r="BI15">
        <v>3</v>
      </c>
      <c r="BJ15">
        <v>90.4</v>
      </c>
      <c r="BK15">
        <v>5.8</v>
      </c>
      <c r="BL15">
        <v>22.3</v>
      </c>
      <c r="BM15">
        <v>7.5</v>
      </c>
      <c r="BN15">
        <v>64</v>
      </c>
      <c r="BO15">
        <v>11.1999999999999</v>
      </c>
      <c r="BP15">
        <v>0</v>
      </c>
      <c r="BQ15">
        <v>1.3</v>
      </c>
      <c r="BR15">
        <v>22.6999999999999</v>
      </c>
      <c r="BS15">
        <v>5.9</v>
      </c>
      <c r="BT15">
        <v>41.2</v>
      </c>
      <c r="BU15">
        <v>9.4</v>
      </c>
      <c r="BV15">
        <v>0</v>
      </c>
      <c r="BW15">
        <v>0.2</v>
      </c>
      <c r="BX15">
        <v>0.79859999999999998</v>
      </c>
      <c r="BY15">
        <v>0.80500000000000005</v>
      </c>
      <c r="BZ15">
        <v>0.67600000000000005</v>
      </c>
      <c r="CA15">
        <v>0.7641</v>
      </c>
      <c r="CB15">
        <v>3.0436999999999999</v>
      </c>
      <c r="CC15">
        <v>0.82010000000000005</v>
      </c>
      <c r="CD15">
        <v>0.20330000000000001</v>
      </c>
      <c r="CE15">
        <v>0.58460000000000001</v>
      </c>
      <c r="CF15">
        <v>0.59450000000000003</v>
      </c>
      <c r="CG15">
        <v>0.24809999999999999</v>
      </c>
      <c r="CH15">
        <v>1.6305000000000001</v>
      </c>
      <c r="CI15">
        <v>0.24709999999999999</v>
      </c>
      <c r="CJ15">
        <v>0.81920000000000004</v>
      </c>
      <c r="CK15">
        <v>0.9234</v>
      </c>
      <c r="CL15">
        <v>1.7425999999999999</v>
      </c>
      <c r="CM15">
        <v>0.92689999999999995</v>
      </c>
      <c r="CN15">
        <v>0.84719999999999995</v>
      </c>
      <c r="CO15">
        <v>0</v>
      </c>
      <c r="CP15">
        <v>0.9708</v>
      </c>
      <c r="CQ15">
        <v>0.70909999999999995</v>
      </c>
      <c r="CR15">
        <v>0</v>
      </c>
      <c r="CS15">
        <v>2.5270000000000001</v>
      </c>
      <c r="CT15">
        <v>0.63770000000000004</v>
      </c>
      <c r="CU15">
        <v>8.9437999999999995</v>
      </c>
      <c r="CV15">
        <v>0.77359999999999995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2</v>
      </c>
      <c r="DQ15">
        <v>1639</v>
      </c>
      <c r="DR15">
        <v>529</v>
      </c>
      <c r="DS15">
        <v>23.5</v>
      </c>
      <c r="DT15">
        <v>7.1</v>
      </c>
      <c r="DU15">
        <v>4205</v>
      </c>
      <c r="DV15">
        <v>1.4803147674806E-2</v>
      </c>
      <c r="DW15">
        <v>1.0259947603000001E-5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36081023600</v>
      </c>
      <c r="H16" t="s">
        <v>1879</v>
      </c>
      <c r="I16">
        <v>6.8061700000000003E-2</v>
      </c>
      <c r="J16">
        <v>2924</v>
      </c>
      <c r="K16">
        <v>275</v>
      </c>
      <c r="L16">
        <v>837</v>
      </c>
      <c r="M16">
        <v>39</v>
      </c>
      <c r="N16">
        <v>810</v>
      </c>
      <c r="O16">
        <v>47</v>
      </c>
      <c r="P16">
        <v>291</v>
      </c>
      <c r="Q16">
        <v>118</v>
      </c>
      <c r="R16">
        <v>103</v>
      </c>
      <c r="S16">
        <v>57</v>
      </c>
      <c r="T16">
        <v>22220</v>
      </c>
      <c r="U16">
        <v>4353</v>
      </c>
      <c r="V16">
        <v>515</v>
      </c>
      <c r="W16">
        <v>115</v>
      </c>
      <c r="X16">
        <v>351</v>
      </c>
      <c r="Y16">
        <v>81</v>
      </c>
      <c r="Z16">
        <v>575</v>
      </c>
      <c r="AA16">
        <v>136</v>
      </c>
      <c r="AB16">
        <v>265</v>
      </c>
      <c r="AC16">
        <v>99</v>
      </c>
      <c r="AD16">
        <v>50</v>
      </c>
      <c r="AE16">
        <v>40.799999999999898</v>
      </c>
      <c r="AF16">
        <v>2682</v>
      </c>
      <c r="AG16">
        <v>295.10000000000002</v>
      </c>
      <c r="AH16">
        <v>603</v>
      </c>
      <c r="AI16">
        <v>136.30000000000001</v>
      </c>
      <c r="AJ16">
        <v>473</v>
      </c>
      <c r="AK16">
        <v>73.5</v>
      </c>
      <c r="AL16">
        <v>0</v>
      </c>
      <c r="AM16">
        <v>11</v>
      </c>
      <c r="AN16">
        <v>186</v>
      </c>
      <c r="AO16">
        <v>59.399999999999899</v>
      </c>
      <c r="AP16">
        <v>392</v>
      </c>
      <c r="AQ16">
        <v>79</v>
      </c>
      <c r="AR16">
        <v>7</v>
      </c>
      <c r="AS16">
        <v>4</v>
      </c>
      <c r="AT16">
        <v>10</v>
      </c>
      <c r="AU16">
        <v>4.2</v>
      </c>
      <c r="AV16">
        <v>6.5</v>
      </c>
      <c r="AW16">
        <v>3.4</v>
      </c>
      <c r="AX16">
        <v>22220</v>
      </c>
      <c r="AY16">
        <v>4353</v>
      </c>
      <c r="AZ16">
        <v>25.3</v>
      </c>
      <c r="BA16">
        <v>5.5</v>
      </c>
      <c r="BB16">
        <v>12</v>
      </c>
      <c r="BC16">
        <v>2.9</v>
      </c>
      <c r="BD16">
        <v>19.6999999999999</v>
      </c>
      <c r="BE16">
        <v>4.3</v>
      </c>
      <c r="BF16">
        <v>9.1</v>
      </c>
      <c r="BG16">
        <v>3.4</v>
      </c>
      <c r="BH16">
        <v>6.2</v>
      </c>
      <c r="BI16">
        <v>5</v>
      </c>
      <c r="BJ16">
        <v>91.7</v>
      </c>
      <c r="BK16">
        <v>5.2</v>
      </c>
      <c r="BL16">
        <v>21.899999999999899</v>
      </c>
      <c r="BM16">
        <v>4.5</v>
      </c>
      <c r="BN16">
        <v>56.5</v>
      </c>
      <c r="BO16">
        <v>8.4</v>
      </c>
      <c r="BP16">
        <v>0</v>
      </c>
      <c r="BQ16">
        <v>3.5</v>
      </c>
      <c r="BR16">
        <v>23</v>
      </c>
      <c r="BS16">
        <v>7.2</v>
      </c>
      <c r="BT16">
        <v>48.399999999999899</v>
      </c>
      <c r="BU16">
        <v>8.1999999999999904</v>
      </c>
      <c r="BV16">
        <v>0.2</v>
      </c>
      <c r="BW16">
        <v>0.1</v>
      </c>
      <c r="BX16">
        <v>0.42070000000000002</v>
      </c>
      <c r="BY16">
        <v>0.45729999999999998</v>
      </c>
      <c r="BZ16">
        <v>0.73050000000000004</v>
      </c>
      <c r="CA16">
        <v>0.82979999999999998</v>
      </c>
      <c r="CB16">
        <v>2.4382999999999999</v>
      </c>
      <c r="CC16">
        <v>0.64470000000000005</v>
      </c>
      <c r="CD16">
        <v>0.33360000000000001</v>
      </c>
      <c r="CE16">
        <v>0.37130000000000002</v>
      </c>
      <c r="CF16">
        <v>0.34029999999999999</v>
      </c>
      <c r="CG16">
        <v>0.39479999999999998</v>
      </c>
      <c r="CH16">
        <v>1.44</v>
      </c>
      <c r="CI16">
        <v>0.15659999999999999</v>
      </c>
      <c r="CJ16">
        <v>0.83299999999999996</v>
      </c>
      <c r="CK16">
        <v>0.91949999999999998</v>
      </c>
      <c r="CL16">
        <v>1.7524999999999999</v>
      </c>
      <c r="CM16">
        <v>0.93200000000000005</v>
      </c>
      <c r="CN16">
        <v>0.82389999999999997</v>
      </c>
      <c r="CO16">
        <v>0</v>
      </c>
      <c r="CP16">
        <v>0.9728</v>
      </c>
      <c r="CQ16">
        <v>0.75049999999999994</v>
      </c>
      <c r="CR16">
        <v>0.44359999999999999</v>
      </c>
      <c r="CS16">
        <v>2.9908000000000001</v>
      </c>
      <c r="CT16">
        <v>0.82969999999999999</v>
      </c>
      <c r="CU16">
        <v>8.6216000000000008</v>
      </c>
      <c r="CV16">
        <v>0.73260000000000003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1</v>
      </c>
      <c r="DP16">
        <v>2</v>
      </c>
      <c r="DQ16">
        <v>574</v>
      </c>
      <c r="DR16">
        <v>121</v>
      </c>
      <c r="DS16">
        <v>19.6999999999999</v>
      </c>
      <c r="DT16">
        <v>4.2</v>
      </c>
      <c r="DU16">
        <v>2206</v>
      </c>
      <c r="DV16">
        <v>1.2523646578663001E-2</v>
      </c>
      <c r="DW16">
        <v>8.7534860330000006E-6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36081023800</v>
      </c>
      <c r="H17" t="s">
        <v>1878</v>
      </c>
      <c r="I17">
        <v>6.04979E-2</v>
      </c>
      <c r="J17">
        <v>4951</v>
      </c>
      <c r="K17">
        <v>447</v>
      </c>
      <c r="L17">
        <v>1497</v>
      </c>
      <c r="M17">
        <v>61</v>
      </c>
      <c r="N17">
        <v>1466</v>
      </c>
      <c r="O17">
        <v>66</v>
      </c>
      <c r="P17">
        <v>1286</v>
      </c>
      <c r="Q17">
        <v>347</v>
      </c>
      <c r="R17">
        <v>328</v>
      </c>
      <c r="S17">
        <v>135</v>
      </c>
      <c r="T17">
        <v>16232</v>
      </c>
      <c r="U17">
        <v>2205</v>
      </c>
      <c r="V17">
        <v>1187</v>
      </c>
      <c r="W17">
        <v>274</v>
      </c>
      <c r="X17">
        <v>465</v>
      </c>
      <c r="Y17">
        <v>116</v>
      </c>
      <c r="Z17">
        <v>1201</v>
      </c>
      <c r="AA17">
        <v>251</v>
      </c>
      <c r="AB17">
        <v>545</v>
      </c>
      <c r="AC17">
        <v>154</v>
      </c>
      <c r="AD17">
        <v>125</v>
      </c>
      <c r="AE17">
        <v>56.299999999999898</v>
      </c>
      <c r="AF17">
        <v>4779</v>
      </c>
      <c r="AG17">
        <v>461.1</v>
      </c>
      <c r="AH17">
        <v>1244</v>
      </c>
      <c r="AI17">
        <v>302.39999999999901</v>
      </c>
      <c r="AJ17">
        <v>1093</v>
      </c>
      <c r="AK17">
        <v>94.2</v>
      </c>
      <c r="AL17">
        <v>0</v>
      </c>
      <c r="AM17">
        <v>11</v>
      </c>
      <c r="AN17">
        <v>451</v>
      </c>
      <c r="AO17">
        <v>110.599999999999</v>
      </c>
      <c r="AP17">
        <v>919</v>
      </c>
      <c r="AQ17">
        <v>104</v>
      </c>
      <c r="AR17">
        <v>39</v>
      </c>
      <c r="AS17">
        <v>16</v>
      </c>
      <c r="AT17">
        <v>26.1</v>
      </c>
      <c r="AU17">
        <v>6.8</v>
      </c>
      <c r="AV17">
        <v>12.1</v>
      </c>
      <c r="AW17">
        <v>4.4000000000000004</v>
      </c>
      <c r="AX17">
        <v>16232</v>
      </c>
      <c r="AY17">
        <v>2205</v>
      </c>
      <c r="AZ17">
        <v>34.5</v>
      </c>
      <c r="BA17">
        <v>6.6</v>
      </c>
      <c r="BB17">
        <v>9.4</v>
      </c>
      <c r="BC17">
        <v>2.6</v>
      </c>
      <c r="BD17">
        <v>24.3</v>
      </c>
      <c r="BE17">
        <v>4.5999999999999996</v>
      </c>
      <c r="BF17">
        <v>11</v>
      </c>
      <c r="BG17">
        <v>3.2</v>
      </c>
      <c r="BH17">
        <v>8.5</v>
      </c>
      <c r="BI17">
        <v>3.8</v>
      </c>
      <c r="BJ17">
        <v>96.5</v>
      </c>
      <c r="BK17">
        <v>3.3</v>
      </c>
      <c r="BL17">
        <v>26.899999999999899</v>
      </c>
      <c r="BM17">
        <v>6.1</v>
      </c>
      <c r="BN17">
        <v>73</v>
      </c>
      <c r="BO17">
        <v>5.5</v>
      </c>
      <c r="BP17">
        <v>0</v>
      </c>
      <c r="BQ17">
        <v>2</v>
      </c>
      <c r="BR17">
        <v>30.8</v>
      </c>
      <c r="BS17">
        <v>7.4</v>
      </c>
      <c r="BT17">
        <v>62.7</v>
      </c>
      <c r="BU17">
        <v>6.2</v>
      </c>
      <c r="BV17">
        <v>0.8</v>
      </c>
      <c r="BW17">
        <v>0.3</v>
      </c>
      <c r="BX17">
        <v>0.81320000000000003</v>
      </c>
      <c r="BY17">
        <v>0.84560000000000002</v>
      </c>
      <c r="BZ17">
        <v>0.88980000000000004</v>
      </c>
      <c r="CA17">
        <v>0.93510000000000004</v>
      </c>
      <c r="CB17">
        <v>3.4838</v>
      </c>
      <c r="CC17">
        <v>0.92190000000000005</v>
      </c>
      <c r="CD17">
        <v>0.18329999999999999</v>
      </c>
      <c r="CE17">
        <v>0.72160000000000002</v>
      </c>
      <c r="CF17">
        <v>0.52229999999999999</v>
      </c>
      <c r="CG17">
        <v>0.55500000000000005</v>
      </c>
      <c r="CH17">
        <v>1.9821</v>
      </c>
      <c r="CI17">
        <v>0.4748</v>
      </c>
      <c r="CJ17">
        <v>0.89370000000000005</v>
      </c>
      <c r="CK17">
        <v>0.95389999999999997</v>
      </c>
      <c r="CL17">
        <v>1.8475999999999999</v>
      </c>
      <c r="CM17">
        <v>0.97160000000000002</v>
      </c>
      <c r="CN17">
        <v>0.87339999999999995</v>
      </c>
      <c r="CO17">
        <v>0</v>
      </c>
      <c r="CP17">
        <v>0.99029999999999996</v>
      </c>
      <c r="CQ17">
        <v>0.85250000000000004</v>
      </c>
      <c r="CR17">
        <v>0.66679999999999995</v>
      </c>
      <c r="CS17">
        <v>3.383</v>
      </c>
      <c r="CT17">
        <v>0.93569999999999998</v>
      </c>
      <c r="CU17">
        <v>10.6965</v>
      </c>
      <c r="CV17">
        <v>0.93200000000000005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3</v>
      </c>
      <c r="DQ17">
        <v>832</v>
      </c>
      <c r="DR17">
        <v>278</v>
      </c>
      <c r="DS17">
        <v>16.8</v>
      </c>
      <c r="DT17">
        <v>5</v>
      </c>
      <c r="DU17">
        <v>2450</v>
      </c>
      <c r="DV17">
        <v>1.5990581776316001E-2</v>
      </c>
      <c r="DW17">
        <v>1.2326563448E-5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36081024000</v>
      </c>
      <c r="H18" t="s">
        <v>2039</v>
      </c>
      <c r="I18">
        <v>0.1040784</v>
      </c>
      <c r="J18">
        <v>6402</v>
      </c>
      <c r="K18">
        <v>610</v>
      </c>
      <c r="L18">
        <v>2006</v>
      </c>
      <c r="M18">
        <v>80</v>
      </c>
      <c r="N18">
        <v>1987</v>
      </c>
      <c r="O18">
        <v>85</v>
      </c>
      <c r="P18">
        <v>1615</v>
      </c>
      <c r="Q18">
        <v>551</v>
      </c>
      <c r="R18">
        <v>595</v>
      </c>
      <c r="S18">
        <v>181</v>
      </c>
      <c r="T18">
        <v>18644</v>
      </c>
      <c r="U18">
        <v>2526</v>
      </c>
      <c r="V18">
        <v>1571</v>
      </c>
      <c r="W18">
        <v>320</v>
      </c>
      <c r="X18">
        <v>785</v>
      </c>
      <c r="Y18">
        <v>196</v>
      </c>
      <c r="Z18">
        <v>1558</v>
      </c>
      <c r="AA18">
        <v>401</v>
      </c>
      <c r="AB18">
        <v>647</v>
      </c>
      <c r="AC18">
        <v>184</v>
      </c>
      <c r="AD18">
        <v>246</v>
      </c>
      <c r="AE18">
        <v>97.7</v>
      </c>
      <c r="AF18">
        <v>6180</v>
      </c>
      <c r="AG18">
        <v>626.29999999999905</v>
      </c>
      <c r="AH18">
        <v>1414</v>
      </c>
      <c r="AI18">
        <v>349.3</v>
      </c>
      <c r="AJ18">
        <v>1450</v>
      </c>
      <c r="AK18">
        <v>187.4</v>
      </c>
      <c r="AL18">
        <v>0</v>
      </c>
      <c r="AM18">
        <v>16</v>
      </c>
      <c r="AN18">
        <v>400</v>
      </c>
      <c r="AO18">
        <v>123</v>
      </c>
      <c r="AP18">
        <v>1152</v>
      </c>
      <c r="AQ18">
        <v>135</v>
      </c>
      <c r="AR18">
        <v>85</v>
      </c>
      <c r="AS18">
        <v>91</v>
      </c>
      <c r="AT18">
        <v>25.399999999999899</v>
      </c>
      <c r="AU18">
        <v>7.6</v>
      </c>
      <c r="AV18">
        <v>18</v>
      </c>
      <c r="AW18">
        <v>5</v>
      </c>
      <c r="AX18">
        <v>18644</v>
      </c>
      <c r="AY18">
        <v>2526</v>
      </c>
      <c r="AZ18">
        <v>35.5</v>
      </c>
      <c r="BA18">
        <v>6.9</v>
      </c>
      <c r="BB18">
        <v>12.3</v>
      </c>
      <c r="BC18">
        <v>3.3</v>
      </c>
      <c r="BD18">
        <v>24.3</v>
      </c>
      <c r="BE18">
        <v>5.8</v>
      </c>
      <c r="BF18">
        <v>10.1</v>
      </c>
      <c r="BG18">
        <v>3</v>
      </c>
      <c r="BH18">
        <v>12.4</v>
      </c>
      <c r="BI18">
        <v>4.9000000000000004</v>
      </c>
      <c r="BJ18">
        <v>96.5</v>
      </c>
      <c r="BK18">
        <v>3.3</v>
      </c>
      <c r="BL18">
        <v>24.8</v>
      </c>
      <c r="BM18">
        <v>5.8</v>
      </c>
      <c r="BN18">
        <v>72.299999999999898</v>
      </c>
      <c r="BO18">
        <v>8.9</v>
      </c>
      <c r="BP18">
        <v>0</v>
      </c>
      <c r="BQ18">
        <v>1.5</v>
      </c>
      <c r="BR18">
        <v>20.100000000000001</v>
      </c>
      <c r="BS18">
        <v>6.1</v>
      </c>
      <c r="BT18">
        <v>58</v>
      </c>
      <c r="BU18">
        <v>6.6</v>
      </c>
      <c r="BV18">
        <v>1.3</v>
      </c>
      <c r="BW18">
        <v>1.4</v>
      </c>
      <c r="BX18">
        <v>0.80289999999999995</v>
      </c>
      <c r="BY18">
        <v>0.96040000000000003</v>
      </c>
      <c r="BZ18">
        <v>0.83589999999999998</v>
      </c>
      <c r="CA18">
        <v>0.94110000000000005</v>
      </c>
      <c r="CB18">
        <v>3.5402999999999998</v>
      </c>
      <c r="CC18">
        <v>0.93189999999999995</v>
      </c>
      <c r="CD18">
        <v>0.35149999999999998</v>
      </c>
      <c r="CE18">
        <v>0.72650000000000003</v>
      </c>
      <c r="CF18">
        <v>0.442</v>
      </c>
      <c r="CG18">
        <v>0.73540000000000005</v>
      </c>
      <c r="CH18">
        <v>2.2555000000000001</v>
      </c>
      <c r="CI18">
        <v>0.65720000000000001</v>
      </c>
      <c r="CJ18">
        <v>0.89390000000000003</v>
      </c>
      <c r="CK18">
        <v>0.94030000000000002</v>
      </c>
      <c r="CL18">
        <v>1.8342000000000001</v>
      </c>
      <c r="CM18">
        <v>0.96519999999999995</v>
      </c>
      <c r="CN18">
        <v>0.87029999999999996</v>
      </c>
      <c r="CO18">
        <v>0</v>
      </c>
      <c r="CP18">
        <v>0.95720000000000005</v>
      </c>
      <c r="CQ18">
        <v>0.81850000000000001</v>
      </c>
      <c r="CR18">
        <v>0.73760000000000003</v>
      </c>
      <c r="CS18">
        <v>3.3835999999999999</v>
      </c>
      <c r="CT18">
        <v>0.93610000000000004</v>
      </c>
      <c r="CU18">
        <v>11.0136</v>
      </c>
      <c r="CV18">
        <v>0.95230000000000004</v>
      </c>
      <c r="CW18">
        <v>0</v>
      </c>
      <c r="CX18">
        <v>1</v>
      </c>
      <c r="CY18">
        <v>0</v>
      </c>
      <c r="CZ18">
        <v>1</v>
      </c>
      <c r="DA18">
        <v>2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4</v>
      </c>
      <c r="DQ18">
        <v>1149</v>
      </c>
      <c r="DR18">
        <v>291</v>
      </c>
      <c r="DS18">
        <v>17.899999999999899</v>
      </c>
      <c r="DT18">
        <v>4</v>
      </c>
      <c r="DU18">
        <v>5887</v>
      </c>
      <c r="DV18">
        <v>2.7081356734826E-2</v>
      </c>
      <c r="DW18">
        <v>2.8535865510000001E-5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36081025400</v>
      </c>
      <c r="H19" t="s">
        <v>2038</v>
      </c>
      <c r="I19">
        <v>0.24405779999999999</v>
      </c>
      <c r="J19">
        <v>9155</v>
      </c>
      <c r="K19">
        <v>1219</v>
      </c>
      <c r="L19">
        <v>3308</v>
      </c>
      <c r="M19">
        <v>54</v>
      </c>
      <c r="N19">
        <v>2855</v>
      </c>
      <c r="O19">
        <v>199</v>
      </c>
      <c r="P19">
        <v>2073</v>
      </c>
      <c r="Q19">
        <v>745</v>
      </c>
      <c r="R19">
        <v>1147</v>
      </c>
      <c r="S19">
        <v>413</v>
      </c>
      <c r="T19">
        <v>17730</v>
      </c>
      <c r="U19">
        <v>3728</v>
      </c>
      <c r="V19">
        <v>1130</v>
      </c>
      <c r="W19">
        <v>389</v>
      </c>
      <c r="X19">
        <v>853</v>
      </c>
      <c r="Y19">
        <v>223</v>
      </c>
      <c r="Z19">
        <v>2443</v>
      </c>
      <c r="AA19">
        <v>625</v>
      </c>
      <c r="AB19">
        <v>843</v>
      </c>
      <c r="AC19">
        <v>220</v>
      </c>
      <c r="AD19">
        <v>586</v>
      </c>
      <c r="AE19">
        <v>187.69999999999899</v>
      </c>
      <c r="AF19">
        <v>9155</v>
      </c>
      <c r="AG19">
        <v>1219.0999999999899</v>
      </c>
      <c r="AH19">
        <v>991</v>
      </c>
      <c r="AI19">
        <v>432.39999999999901</v>
      </c>
      <c r="AJ19">
        <v>945</v>
      </c>
      <c r="AK19">
        <v>217.8</v>
      </c>
      <c r="AL19">
        <v>0</v>
      </c>
      <c r="AM19">
        <v>16</v>
      </c>
      <c r="AN19">
        <v>234</v>
      </c>
      <c r="AO19">
        <v>116.099999999999</v>
      </c>
      <c r="AP19">
        <v>1574</v>
      </c>
      <c r="AQ19">
        <v>234</v>
      </c>
      <c r="AR19">
        <v>0</v>
      </c>
      <c r="AS19">
        <v>16</v>
      </c>
      <c r="AT19">
        <v>22.6</v>
      </c>
      <c r="AU19">
        <v>7.6</v>
      </c>
      <c r="AV19">
        <v>24.8</v>
      </c>
      <c r="AW19">
        <v>6.8</v>
      </c>
      <c r="AX19">
        <v>17730</v>
      </c>
      <c r="AY19">
        <v>3728</v>
      </c>
      <c r="AZ19">
        <v>20.1999999999999</v>
      </c>
      <c r="BA19">
        <v>6.2</v>
      </c>
      <c r="BB19">
        <v>9.3000000000000007</v>
      </c>
      <c r="BC19">
        <v>3</v>
      </c>
      <c r="BD19">
        <v>26.6999999999999</v>
      </c>
      <c r="BE19">
        <v>5.8</v>
      </c>
      <c r="BF19">
        <v>9.1999999999999904</v>
      </c>
      <c r="BG19">
        <v>2.8</v>
      </c>
      <c r="BH19">
        <v>20.5</v>
      </c>
      <c r="BI19">
        <v>6.4</v>
      </c>
      <c r="BJ19">
        <v>100</v>
      </c>
      <c r="BK19">
        <v>0.2</v>
      </c>
      <c r="BL19">
        <v>11.5</v>
      </c>
      <c r="BM19">
        <v>4.8</v>
      </c>
      <c r="BN19">
        <v>28.6</v>
      </c>
      <c r="BO19">
        <v>6.6</v>
      </c>
      <c r="BP19">
        <v>0</v>
      </c>
      <c r="BQ19">
        <v>0.9</v>
      </c>
      <c r="BR19">
        <v>8.1999999999999904</v>
      </c>
      <c r="BS19">
        <v>4</v>
      </c>
      <c r="BT19">
        <v>55.1</v>
      </c>
      <c r="BU19">
        <v>7.4</v>
      </c>
      <c r="BV19">
        <v>0</v>
      </c>
      <c r="BW19">
        <v>0.2</v>
      </c>
      <c r="BX19">
        <v>0.75929999999999997</v>
      </c>
      <c r="BY19">
        <v>0.99050000000000005</v>
      </c>
      <c r="BZ19">
        <v>0.86009999999999998</v>
      </c>
      <c r="CA19">
        <v>0.75529999999999997</v>
      </c>
      <c r="CB19">
        <v>3.3651</v>
      </c>
      <c r="CC19">
        <v>0.89300000000000002</v>
      </c>
      <c r="CD19">
        <v>0.1769</v>
      </c>
      <c r="CE19">
        <v>0.84060000000000001</v>
      </c>
      <c r="CF19">
        <v>0.35149999999999998</v>
      </c>
      <c r="CG19">
        <v>0.90710000000000002</v>
      </c>
      <c r="CH19">
        <v>2.2761</v>
      </c>
      <c r="CI19">
        <v>0.6704</v>
      </c>
      <c r="CJ19">
        <v>0.99109999999999998</v>
      </c>
      <c r="CK19">
        <v>0.78749999999999998</v>
      </c>
      <c r="CL19">
        <v>1.7786</v>
      </c>
      <c r="CM19">
        <v>0.94379999999999997</v>
      </c>
      <c r="CN19">
        <v>0.7278</v>
      </c>
      <c r="CO19">
        <v>0</v>
      </c>
      <c r="CP19">
        <v>0.76280000000000003</v>
      </c>
      <c r="CQ19">
        <v>0.79579999999999995</v>
      </c>
      <c r="CR19">
        <v>0</v>
      </c>
      <c r="CS19">
        <v>2.2863000000000002</v>
      </c>
      <c r="CT19">
        <v>0.51639999999999997</v>
      </c>
      <c r="CU19">
        <v>9.7062000000000008</v>
      </c>
      <c r="CV19">
        <v>0.85550000000000004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1802</v>
      </c>
      <c r="DR19">
        <v>779</v>
      </c>
      <c r="DS19">
        <v>19.6999999999999</v>
      </c>
      <c r="DT19">
        <v>7.4</v>
      </c>
      <c r="DU19">
        <v>3443</v>
      </c>
      <c r="DV19">
        <v>3.9462688608045998E-2</v>
      </c>
      <c r="DW19">
        <v>6.753123332E-5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36081025800</v>
      </c>
      <c r="H20" t="s">
        <v>2037</v>
      </c>
      <c r="I20">
        <v>8.1793000000000005E-2</v>
      </c>
      <c r="J20">
        <v>2405</v>
      </c>
      <c r="K20">
        <v>283</v>
      </c>
      <c r="L20">
        <v>620</v>
      </c>
      <c r="M20">
        <v>27</v>
      </c>
      <c r="N20">
        <v>586</v>
      </c>
      <c r="O20">
        <v>38</v>
      </c>
      <c r="P20">
        <v>247</v>
      </c>
      <c r="Q20">
        <v>148</v>
      </c>
      <c r="R20">
        <v>176</v>
      </c>
      <c r="S20">
        <v>74</v>
      </c>
      <c r="T20">
        <v>22425</v>
      </c>
      <c r="U20">
        <v>2729</v>
      </c>
      <c r="V20">
        <v>281</v>
      </c>
      <c r="W20">
        <v>92</v>
      </c>
      <c r="X20">
        <v>165</v>
      </c>
      <c r="Y20">
        <v>72</v>
      </c>
      <c r="Z20">
        <v>559</v>
      </c>
      <c r="AA20">
        <v>138</v>
      </c>
      <c r="AB20">
        <v>121</v>
      </c>
      <c r="AC20">
        <v>55</v>
      </c>
      <c r="AD20">
        <v>109</v>
      </c>
      <c r="AE20">
        <v>53</v>
      </c>
      <c r="AF20">
        <v>2405</v>
      </c>
      <c r="AG20">
        <v>283.19999999999902</v>
      </c>
      <c r="AH20">
        <v>71</v>
      </c>
      <c r="AI20">
        <v>63.799999999999898</v>
      </c>
      <c r="AJ20">
        <v>0</v>
      </c>
      <c r="AK20">
        <v>15.6</v>
      </c>
      <c r="AL20">
        <v>0</v>
      </c>
      <c r="AM20">
        <v>11</v>
      </c>
      <c r="AN20">
        <v>38</v>
      </c>
      <c r="AO20">
        <v>21.1999999999999</v>
      </c>
      <c r="AP20">
        <v>156</v>
      </c>
      <c r="AQ20">
        <v>48</v>
      </c>
      <c r="AR20">
        <v>0</v>
      </c>
      <c r="AS20">
        <v>11</v>
      </c>
      <c r="AT20">
        <v>10.3</v>
      </c>
      <c r="AU20">
        <v>6.1</v>
      </c>
      <c r="AV20">
        <v>13.9</v>
      </c>
      <c r="AW20">
        <v>5</v>
      </c>
      <c r="AX20">
        <v>22425</v>
      </c>
      <c r="AY20">
        <v>2729</v>
      </c>
      <c r="AZ20">
        <v>18</v>
      </c>
      <c r="BA20">
        <v>5.4</v>
      </c>
      <c r="BB20">
        <v>6.9</v>
      </c>
      <c r="BC20">
        <v>2.9</v>
      </c>
      <c r="BD20">
        <v>23.1999999999999</v>
      </c>
      <c r="BE20">
        <v>5</v>
      </c>
      <c r="BF20">
        <v>5</v>
      </c>
      <c r="BG20">
        <v>2.1</v>
      </c>
      <c r="BH20">
        <v>18.600000000000001</v>
      </c>
      <c r="BI20">
        <v>9</v>
      </c>
      <c r="BJ20">
        <v>100</v>
      </c>
      <c r="BK20">
        <v>0.5</v>
      </c>
      <c r="BL20">
        <v>3.1</v>
      </c>
      <c r="BM20">
        <v>2.7</v>
      </c>
      <c r="BN20">
        <v>0</v>
      </c>
      <c r="BO20">
        <v>2.5</v>
      </c>
      <c r="BP20">
        <v>0</v>
      </c>
      <c r="BQ20">
        <v>4.7</v>
      </c>
      <c r="BR20">
        <v>6.5</v>
      </c>
      <c r="BS20">
        <v>3.6</v>
      </c>
      <c r="BT20">
        <v>26.6</v>
      </c>
      <c r="BU20">
        <v>8.3000000000000007</v>
      </c>
      <c r="BV20">
        <v>0</v>
      </c>
      <c r="BW20">
        <v>0.5</v>
      </c>
      <c r="BX20">
        <v>0.4335</v>
      </c>
      <c r="BY20">
        <v>0.89790000000000003</v>
      </c>
      <c r="BZ20">
        <v>0.72489999999999999</v>
      </c>
      <c r="CA20">
        <v>0.71360000000000001</v>
      </c>
      <c r="CB20">
        <v>2.7698999999999998</v>
      </c>
      <c r="CC20">
        <v>0.74370000000000003</v>
      </c>
      <c r="CD20">
        <v>7.6799999999999993E-2</v>
      </c>
      <c r="CE20">
        <v>0.66059999999999997</v>
      </c>
      <c r="CF20">
        <v>4.19E-2</v>
      </c>
      <c r="CG20">
        <v>0.87809999999999999</v>
      </c>
      <c r="CH20">
        <v>1.6574</v>
      </c>
      <c r="CI20">
        <v>0.25969999999999999</v>
      </c>
      <c r="CJ20">
        <v>0.99109999999999998</v>
      </c>
      <c r="CK20">
        <v>0.52159999999999995</v>
      </c>
      <c r="CL20">
        <v>1.5127999999999999</v>
      </c>
      <c r="CM20">
        <v>0.78290000000000004</v>
      </c>
      <c r="CN20">
        <v>0</v>
      </c>
      <c r="CO20">
        <v>0</v>
      </c>
      <c r="CP20">
        <v>0.70840000000000003</v>
      </c>
      <c r="CQ20">
        <v>0.60440000000000005</v>
      </c>
      <c r="CR20">
        <v>0</v>
      </c>
      <c r="CS20">
        <v>1.3128</v>
      </c>
      <c r="CT20">
        <v>0.1424</v>
      </c>
      <c r="CU20">
        <v>7.2527999999999997</v>
      </c>
      <c r="CV20">
        <v>0.53339999999999999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301</v>
      </c>
      <c r="DR20">
        <v>109</v>
      </c>
      <c r="DS20">
        <v>12.5</v>
      </c>
      <c r="DT20">
        <v>4.7</v>
      </c>
      <c r="DU20">
        <v>1419</v>
      </c>
      <c r="DV20">
        <v>2.0126294111447E-2</v>
      </c>
      <c r="DW20">
        <v>2.2493118593E-5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36081026000</v>
      </c>
      <c r="H21" t="s">
        <v>2036</v>
      </c>
      <c r="I21">
        <v>6.8871299999999996E-2</v>
      </c>
      <c r="J21">
        <v>2425</v>
      </c>
      <c r="K21">
        <v>236</v>
      </c>
      <c r="L21">
        <v>784</v>
      </c>
      <c r="M21">
        <v>28</v>
      </c>
      <c r="N21">
        <v>724</v>
      </c>
      <c r="O21">
        <v>45</v>
      </c>
      <c r="P21">
        <v>787</v>
      </c>
      <c r="Q21">
        <v>244</v>
      </c>
      <c r="R21">
        <v>293</v>
      </c>
      <c r="S21">
        <v>86</v>
      </c>
      <c r="T21">
        <v>15455</v>
      </c>
      <c r="U21">
        <v>2044</v>
      </c>
      <c r="V21">
        <v>279</v>
      </c>
      <c r="W21">
        <v>79</v>
      </c>
      <c r="X21">
        <v>125</v>
      </c>
      <c r="Y21">
        <v>71</v>
      </c>
      <c r="Z21">
        <v>748</v>
      </c>
      <c r="AA21">
        <v>174</v>
      </c>
      <c r="AB21">
        <v>217</v>
      </c>
      <c r="AC21">
        <v>77</v>
      </c>
      <c r="AD21">
        <v>179</v>
      </c>
      <c r="AE21">
        <v>56.899999999999899</v>
      </c>
      <c r="AF21">
        <v>2421</v>
      </c>
      <c r="AG21">
        <v>236.099999999999</v>
      </c>
      <c r="AH21">
        <v>215</v>
      </c>
      <c r="AI21">
        <v>107.299999999999</v>
      </c>
      <c r="AJ21">
        <v>205</v>
      </c>
      <c r="AK21">
        <v>46.6</v>
      </c>
      <c r="AL21">
        <v>0</v>
      </c>
      <c r="AM21">
        <v>11</v>
      </c>
      <c r="AN21">
        <v>59</v>
      </c>
      <c r="AO21">
        <v>32.399999999999899</v>
      </c>
      <c r="AP21">
        <v>349</v>
      </c>
      <c r="AQ21">
        <v>71</v>
      </c>
      <c r="AR21">
        <v>0</v>
      </c>
      <c r="AS21">
        <v>11</v>
      </c>
      <c r="AT21">
        <v>32.5</v>
      </c>
      <c r="AU21">
        <v>9.6</v>
      </c>
      <c r="AV21">
        <v>23.6</v>
      </c>
      <c r="AW21">
        <v>6.6</v>
      </c>
      <c r="AX21">
        <v>15455</v>
      </c>
      <c r="AY21">
        <v>2044</v>
      </c>
      <c r="AZ21">
        <v>21.1999999999999</v>
      </c>
      <c r="BA21">
        <v>6.6</v>
      </c>
      <c r="BB21">
        <v>5.2</v>
      </c>
      <c r="BC21">
        <v>2.9</v>
      </c>
      <c r="BD21">
        <v>30.8</v>
      </c>
      <c r="BE21">
        <v>6.5</v>
      </c>
      <c r="BF21">
        <v>8.9</v>
      </c>
      <c r="BG21">
        <v>3.4</v>
      </c>
      <c r="BH21">
        <v>24.6999999999999</v>
      </c>
      <c r="BI21">
        <v>7.7</v>
      </c>
      <c r="BJ21">
        <v>99.799999999999898</v>
      </c>
      <c r="BK21">
        <v>0.6</v>
      </c>
      <c r="BL21">
        <v>9.8000000000000007</v>
      </c>
      <c r="BM21">
        <v>4.8</v>
      </c>
      <c r="BN21">
        <v>26.1</v>
      </c>
      <c r="BO21">
        <v>5.9</v>
      </c>
      <c r="BP21">
        <v>0</v>
      </c>
      <c r="BQ21">
        <v>3.8</v>
      </c>
      <c r="BR21">
        <v>8.1</v>
      </c>
      <c r="BS21">
        <v>4.5</v>
      </c>
      <c r="BT21">
        <v>48.2</v>
      </c>
      <c r="BU21">
        <v>9.6</v>
      </c>
      <c r="BV21">
        <v>0</v>
      </c>
      <c r="BW21">
        <v>0.5</v>
      </c>
      <c r="BX21">
        <v>0.87870000000000004</v>
      </c>
      <c r="BY21">
        <v>0.98839999999999995</v>
      </c>
      <c r="BZ21">
        <v>0.90569999999999995</v>
      </c>
      <c r="CA21">
        <v>0.77090000000000003</v>
      </c>
      <c r="CB21">
        <v>3.5438000000000001</v>
      </c>
      <c r="CC21">
        <v>0.93330000000000002</v>
      </c>
      <c r="CD21">
        <v>3.7499999999999999E-2</v>
      </c>
      <c r="CE21">
        <v>0.94010000000000005</v>
      </c>
      <c r="CF21">
        <v>0.32029999999999997</v>
      </c>
      <c r="CG21">
        <v>0.9506</v>
      </c>
      <c r="CH21">
        <v>2.2484999999999999</v>
      </c>
      <c r="CI21">
        <v>0.65369999999999995</v>
      </c>
      <c r="CJ21">
        <v>0.98809999999999998</v>
      </c>
      <c r="CK21">
        <v>0.75349999999999995</v>
      </c>
      <c r="CL21">
        <v>1.7416</v>
      </c>
      <c r="CM21">
        <v>0.92630000000000001</v>
      </c>
      <c r="CN21">
        <v>0.71330000000000005</v>
      </c>
      <c r="CO21">
        <v>0</v>
      </c>
      <c r="CP21">
        <v>0.76049999999999995</v>
      </c>
      <c r="CQ21">
        <v>0.749</v>
      </c>
      <c r="CR21">
        <v>0</v>
      </c>
      <c r="CS21">
        <v>2.2229000000000001</v>
      </c>
      <c r="CT21">
        <v>0.48620000000000002</v>
      </c>
      <c r="CU21">
        <v>9.7567000000000004</v>
      </c>
      <c r="CV21">
        <v>0.86129999999999995</v>
      </c>
      <c r="CW21">
        <v>0</v>
      </c>
      <c r="CX21">
        <v>1</v>
      </c>
      <c r="CY21">
        <v>1</v>
      </c>
      <c r="CZ21">
        <v>0</v>
      </c>
      <c r="DA21">
        <v>2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5</v>
      </c>
      <c r="DQ21">
        <v>303</v>
      </c>
      <c r="DR21">
        <v>101</v>
      </c>
      <c r="DS21">
        <v>12.5</v>
      </c>
      <c r="DT21">
        <v>4.2</v>
      </c>
      <c r="DU21">
        <v>1457</v>
      </c>
      <c r="DV21">
        <v>2.5260073736207998E-2</v>
      </c>
      <c r="DW21">
        <v>1.8638609824E-5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36081026200</v>
      </c>
      <c r="H22" t="s">
        <v>2035</v>
      </c>
      <c r="I22">
        <v>5.5364299999999998E-2</v>
      </c>
      <c r="J22">
        <v>1167</v>
      </c>
      <c r="K22">
        <v>197</v>
      </c>
      <c r="L22">
        <v>389</v>
      </c>
      <c r="M22">
        <v>23</v>
      </c>
      <c r="N22">
        <v>334</v>
      </c>
      <c r="O22">
        <v>35</v>
      </c>
      <c r="P22">
        <v>136</v>
      </c>
      <c r="Q22">
        <v>78</v>
      </c>
      <c r="R22">
        <v>69</v>
      </c>
      <c r="S22">
        <v>46</v>
      </c>
      <c r="T22">
        <v>21968</v>
      </c>
      <c r="U22">
        <v>2937</v>
      </c>
      <c r="V22">
        <v>134</v>
      </c>
      <c r="W22">
        <v>58</v>
      </c>
      <c r="X22">
        <v>155</v>
      </c>
      <c r="Y22">
        <v>49</v>
      </c>
      <c r="Z22">
        <v>286</v>
      </c>
      <c r="AA22">
        <v>84</v>
      </c>
      <c r="AB22">
        <v>130</v>
      </c>
      <c r="AC22">
        <v>47</v>
      </c>
      <c r="AD22">
        <v>50</v>
      </c>
      <c r="AE22">
        <v>27.8</v>
      </c>
      <c r="AF22">
        <v>1167</v>
      </c>
      <c r="AG22">
        <v>197.3</v>
      </c>
      <c r="AH22">
        <v>40</v>
      </c>
      <c r="AI22">
        <v>47.799999999999898</v>
      </c>
      <c r="AJ22">
        <v>0</v>
      </c>
      <c r="AK22">
        <v>15.6</v>
      </c>
      <c r="AL22">
        <v>0</v>
      </c>
      <c r="AM22">
        <v>11</v>
      </c>
      <c r="AN22">
        <v>31</v>
      </c>
      <c r="AO22">
        <v>26.399999999999899</v>
      </c>
      <c r="AP22">
        <v>93</v>
      </c>
      <c r="AQ22">
        <v>36</v>
      </c>
      <c r="AR22">
        <v>0</v>
      </c>
      <c r="AS22">
        <v>11</v>
      </c>
      <c r="AT22">
        <v>11.6999999999999</v>
      </c>
      <c r="AU22">
        <v>6.4</v>
      </c>
      <c r="AV22">
        <v>10.9</v>
      </c>
      <c r="AW22">
        <v>7</v>
      </c>
      <c r="AX22">
        <v>21968</v>
      </c>
      <c r="AY22">
        <v>2937</v>
      </c>
      <c r="AZ22">
        <v>17.899999999999899</v>
      </c>
      <c r="BA22">
        <v>6.9</v>
      </c>
      <c r="BB22">
        <v>13.3</v>
      </c>
      <c r="BC22">
        <v>4.5999999999999996</v>
      </c>
      <c r="BD22">
        <v>24.5</v>
      </c>
      <c r="BE22">
        <v>5.9</v>
      </c>
      <c r="BF22">
        <v>11.1</v>
      </c>
      <c r="BG22">
        <v>3.9</v>
      </c>
      <c r="BH22">
        <v>15</v>
      </c>
      <c r="BI22">
        <v>8.1999999999999904</v>
      </c>
      <c r="BJ22">
        <v>100</v>
      </c>
      <c r="BK22">
        <v>0.9</v>
      </c>
      <c r="BL22">
        <v>3.6</v>
      </c>
      <c r="BM22">
        <v>4.2</v>
      </c>
      <c r="BN22">
        <v>0</v>
      </c>
      <c r="BO22">
        <v>4</v>
      </c>
      <c r="BP22">
        <v>0</v>
      </c>
      <c r="BQ22">
        <v>7.4</v>
      </c>
      <c r="BR22">
        <v>9.3000000000000007</v>
      </c>
      <c r="BS22">
        <v>7.8</v>
      </c>
      <c r="BT22">
        <v>27.8</v>
      </c>
      <c r="BU22">
        <v>10</v>
      </c>
      <c r="BV22">
        <v>0</v>
      </c>
      <c r="BW22">
        <v>0.9</v>
      </c>
      <c r="BX22">
        <v>0.4909</v>
      </c>
      <c r="BY22">
        <v>0.79569999999999996</v>
      </c>
      <c r="BZ22">
        <v>0.73850000000000005</v>
      </c>
      <c r="CA22">
        <v>0.71099999999999997</v>
      </c>
      <c r="CB22">
        <v>2.7361</v>
      </c>
      <c r="CC22">
        <v>0.73350000000000004</v>
      </c>
      <c r="CD22">
        <v>0.41870000000000002</v>
      </c>
      <c r="CE22">
        <v>0.73560000000000003</v>
      </c>
      <c r="CF22">
        <v>0.53239999999999998</v>
      </c>
      <c r="CG22">
        <v>0.8054</v>
      </c>
      <c r="CH22">
        <v>2.492</v>
      </c>
      <c r="CI22">
        <v>0.78510000000000002</v>
      </c>
      <c r="CJ22">
        <v>0.99109999999999998</v>
      </c>
      <c r="CK22">
        <v>0.55230000000000001</v>
      </c>
      <c r="CL22">
        <v>1.5435000000000001</v>
      </c>
      <c r="CM22">
        <v>0.80269999999999997</v>
      </c>
      <c r="CN22">
        <v>0</v>
      </c>
      <c r="CO22">
        <v>0</v>
      </c>
      <c r="CP22">
        <v>0.79139999999999999</v>
      </c>
      <c r="CQ22">
        <v>0.61539999999999995</v>
      </c>
      <c r="CR22">
        <v>0</v>
      </c>
      <c r="CS22">
        <v>1.4067000000000001</v>
      </c>
      <c r="CT22">
        <v>0.1724</v>
      </c>
      <c r="CU22">
        <v>8.1783000000000001</v>
      </c>
      <c r="CV22">
        <v>0.67059999999999997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137</v>
      </c>
      <c r="DR22">
        <v>59</v>
      </c>
      <c r="DS22">
        <v>11.6999999999999</v>
      </c>
      <c r="DT22">
        <v>4.4000000000000004</v>
      </c>
      <c r="DU22">
        <v>477</v>
      </c>
      <c r="DV22">
        <v>2.0479256760434002E-2</v>
      </c>
      <c r="DW22">
        <v>1.5360325603000002E-5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36081026400</v>
      </c>
      <c r="H23" t="s">
        <v>2034</v>
      </c>
      <c r="I23">
        <v>9.8243300000000006E-2</v>
      </c>
      <c r="J23">
        <v>2643</v>
      </c>
      <c r="K23">
        <v>368</v>
      </c>
      <c r="L23">
        <v>843</v>
      </c>
      <c r="M23">
        <v>28</v>
      </c>
      <c r="N23">
        <v>748</v>
      </c>
      <c r="O23">
        <v>62</v>
      </c>
      <c r="P23">
        <v>388</v>
      </c>
      <c r="Q23">
        <v>231</v>
      </c>
      <c r="R23">
        <v>160</v>
      </c>
      <c r="S23">
        <v>62</v>
      </c>
      <c r="T23">
        <v>19667</v>
      </c>
      <c r="U23">
        <v>2478</v>
      </c>
      <c r="V23">
        <v>324</v>
      </c>
      <c r="W23">
        <v>104</v>
      </c>
      <c r="X23">
        <v>307</v>
      </c>
      <c r="Y23">
        <v>63</v>
      </c>
      <c r="Z23">
        <v>825</v>
      </c>
      <c r="AA23">
        <v>209</v>
      </c>
      <c r="AB23">
        <v>248</v>
      </c>
      <c r="AC23">
        <v>72</v>
      </c>
      <c r="AD23">
        <v>123</v>
      </c>
      <c r="AE23">
        <v>48.5</v>
      </c>
      <c r="AF23">
        <v>2629</v>
      </c>
      <c r="AG23">
        <v>368.3</v>
      </c>
      <c r="AH23">
        <v>174</v>
      </c>
      <c r="AI23">
        <v>94.9</v>
      </c>
      <c r="AJ23">
        <v>152</v>
      </c>
      <c r="AK23">
        <v>50.2</v>
      </c>
      <c r="AL23">
        <v>0</v>
      </c>
      <c r="AM23">
        <v>11</v>
      </c>
      <c r="AN23">
        <v>100</v>
      </c>
      <c r="AO23">
        <v>43</v>
      </c>
      <c r="AP23">
        <v>243</v>
      </c>
      <c r="AQ23">
        <v>67</v>
      </c>
      <c r="AR23">
        <v>32</v>
      </c>
      <c r="AS23">
        <v>16</v>
      </c>
      <c r="AT23">
        <v>14.9</v>
      </c>
      <c r="AU23">
        <v>8.4</v>
      </c>
      <c r="AV23">
        <v>12</v>
      </c>
      <c r="AW23">
        <v>4.3</v>
      </c>
      <c r="AX23">
        <v>19667</v>
      </c>
      <c r="AY23">
        <v>2478</v>
      </c>
      <c r="AZ23">
        <v>19.600000000000001</v>
      </c>
      <c r="BA23">
        <v>5.5</v>
      </c>
      <c r="BB23">
        <v>11.6</v>
      </c>
      <c r="BC23">
        <v>2.5</v>
      </c>
      <c r="BD23">
        <v>31.1999999999999</v>
      </c>
      <c r="BE23">
        <v>6.6</v>
      </c>
      <c r="BF23">
        <v>9.5</v>
      </c>
      <c r="BG23">
        <v>2.7</v>
      </c>
      <c r="BH23">
        <v>16.399999999999899</v>
      </c>
      <c r="BI23">
        <v>6.3</v>
      </c>
      <c r="BJ23">
        <v>99.5</v>
      </c>
      <c r="BK23">
        <v>1.5</v>
      </c>
      <c r="BL23">
        <v>7.2</v>
      </c>
      <c r="BM23">
        <v>3.8</v>
      </c>
      <c r="BN23">
        <v>18</v>
      </c>
      <c r="BO23">
        <v>5.9</v>
      </c>
      <c r="BP23">
        <v>0</v>
      </c>
      <c r="BQ23">
        <v>3.5</v>
      </c>
      <c r="BR23">
        <v>13.4</v>
      </c>
      <c r="BS23">
        <v>5.6</v>
      </c>
      <c r="BT23">
        <v>32.5</v>
      </c>
      <c r="BU23">
        <v>8.8000000000000007</v>
      </c>
      <c r="BV23">
        <v>1.2</v>
      </c>
      <c r="BW23">
        <v>0.6</v>
      </c>
      <c r="BX23">
        <v>0.59519999999999995</v>
      </c>
      <c r="BY23">
        <v>0.84130000000000005</v>
      </c>
      <c r="BZ23">
        <v>0.80659999999999998</v>
      </c>
      <c r="CA23">
        <v>0.74539999999999995</v>
      </c>
      <c r="CB23">
        <v>2.9885999999999999</v>
      </c>
      <c r="CC23">
        <v>0.80659999999999998</v>
      </c>
      <c r="CD23">
        <v>0.307</v>
      </c>
      <c r="CE23">
        <v>0.94420000000000004</v>
      </c>
      <c r="CF23">
        <v>0.3841</v>
      </c>
      <c r="CG23">
        <v>0.83750000000000002</v>
      </c>
      <c r="CH23">
        <v>2.4727999999999999</v>
      </c>
      <c r="CI23">
        <v>0.77480000000000004</v>
      </c>
      <c r="CJ23">
        <v>0.97670000000000001</v>
      </c>
      <c r="CK23">
        <v>0.69769999999999999</v>
      </c>
      <c r="CL23">
        <v>1.6744000000000001</v>
      </c>
      <c r="CM23">
        <v>0.89229999999999998</v>
      </c>
      <c r="CN23">
        <v>0.65049999999999997</v>
      </c>
      <c r="CO23">
        <v>0</v>
      </c>
      <c r="CP23">
        <v>0.88239999999999996</v>
      </c>
      <c r="CQ23">
        <v>0.65069999999999995</v>
      </c>
      <c r="CR23">
        <v>0.72650000000000003</v>
      </c>
      <c r="CS23">
        <v>2.9102000000000001</v>
      </c>
      <c r="CT23">
        <v>0.79990000000000006</v>
      </c>
      <c r="CU23">
        <v>10.0459999999999</v>
      </c>
      <c r="CV23">
        <v>0.88929999999999998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</v>
      </c>
      <c r="DQ23">
        <v>298</v>
      </c>
      <c r="DR23">
        <v>86</v>
      </c>
      <c r="DS23">
        <v>11.4</v>
      </c>
      <c r="DT23">
        <v>3.5</v>
      </c>
      <c r="DU23">
        <v>766</v>
      </c>
      <c r="DV23">
        <v>2.7952957796117998E-2</v>
      </c>
      <c r="DW23">
        <v>2.7232288384999999E-5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36081026600</v>
      </c>
      <c r="H24" t="s">
        <v>2033</v>
      </c>
      <c r="I24">
        <v>6.6794500000000007E-2</v>
      </c>
      <c r="J24">
        <v>1907</v>
      </c>
      <c r="K24">
        <v>283</v>
      </c>
      <c r="L24">
        <v>835</v>
      </c>
      <c r="M24">
        <v>28</v>
      </c>
      <c r="N24">
        <v>757</v>
      </c>
      <c r="O24">
        <v>54</v>
      </c>
      <c r="P24">
        <v>352</v>
      </c>
      <c r="Q24">
        <v>115</v>
      </c>
      <c r="R24">
        <v>108</v>
      </c>
      <c r="S24">
        <v>64</v>
      </c>
      <c r="T24">
        <v>20982</v>
      </c>
      <c r="U24">
        <v>2995</v>
      </c>
      <c r="V24">
        <v>365</v>
      </c>
      <c r="W24">
        <v>76</v>
      </c>
      <c r="X24">
        <v>530</v>
      </c>
      <c r="Y24">
        <v>93</v>
      </c>
      <c r="Z24">
        <v>410</v>
      </c>
      <c r="AA24">
        <v>148</v>
      </c>
      <c r="AB24">
        <v>337</v>
      </c>
      <c r="AC24">
        <v>68</v>
      </c>
      <c r="AD24">
        <v>73</v>
      </c>
      <c r="AE24">
        <v>48.799999999999898</v>
      </c>
      <c r="AF24">
        <v>1907</v>
      </c>
      <c r="AG24">
        <v>283.19999999999902</v>
      </c>
      <c r="AH24">
        <v>69</v>
      </c>
      <c r="AI24">
        <v>50</v>
      </c>
      <c r="AJ24">
        <v>340</v>
      </c>
      <c r="AK24">
        <v>48.5</v>
      </c>
      <c r="AL24">
        <v>0</v>
      </c>
      <c r="AM24">
        <v>11</v>
      </c>
      <c r="AN24">
        <v>54</v>
      </c>
      <c r="AO24">
        <v>34.5</v>
      </c>
      <c r="AP24">
        <v>408</v>
      </c>
      <c r="AQ24">
        <v>70</v>
      </c>
      <c r="AR24">
        <v>0</v>
      </c>
      <c r="AS24">
        <v>11</v>
      </c>
      <c r="AT24">
        <v>18.5</v>
      </c>
      <c r="AU24">
        <v>6.4</v>
      </c>
      <c r="AV24">
        <v>12.4</v>
      </c>
      <c r="AW24">
        <v>6.7</v>
      </c>
      <c r="AX24">
        <v>20982</v>
      </c>
      <c r="AY24">
        <v>2995</v>
      </c>
      <c r="AZ24">
        <v>26.6</v>
      </c>
      <c r="BA24">
        <v>6.2</v>
      </c>
      <c r="BB24">
        <v>27.8</v>
      </c>
      <c r="BC24">
        <v>5.7</v>
      </c>
      <c r="BD24">
        <v>21.5</v>
      </c>
      <c r="BE24">
        <v>7.1</v>
      </c>
      <c r="BF24">
        <v>17.6999999999999</v>
      </c>
      <c r="BG24">
        <v>4.2</v>
      </c>
      <c r="BH24">
        <v>9.6</v>
      </c>
      <c r="BI24">
        <v>6.4</v>
      </c>
      <c r="BJ24">
        <v>100</v>
      </c>
      <c r="BK24">
        <v>0.6</v>
      </c>
      <c r="BL24">
        <v>3.7</v>
      </c>
      <c r="BM24">
        <v>2.6</v>
      </c>
      <c r="BN24">
        <v>40.700000000000003</v>
      </c>
      <c r="BO24">
        <v>5.6</v>
      </c>
      <c r="BP24">
        <v>0</v>
      </c>
      <c r="BQ24">
        <v>3.5</v>
      </c>
      <c r="BR24">
        <v>7.1</v>
      </c>
      <c r="BS24">
        <v>4.5</v>
      </c>
      <c r="BT24">
        <v>53.899999999999899</v>
      </c>
      <c r="BU24">
        <v>8.3000000000000007</v>
      </c>
      <c r="BV24">
        <v>0</v>
      </c>
      <c r="BW24">
        <v>0.6</v>
      </c>
      <c r="BX24">
        <v>0.68759999999999999</v>
      </c>
      <c r="BY24">
        <v>0.85509999999999997</v>
      </c>
      <c r="BZ24">
        <v>0.7722</v>
      </c>
      <c r="CA24">
        <v>0.84940000000000004</v>
      </c>
      <c r="CB24">
        <v>3.1642999999999999</v>
      </c>
      <c r="CC24">
        <v>0.84819999999999995</v>
      </c>
      <c r="CD24">
        <v>0.97009999999999996</v>
      </c>
      <c r="CE24">
        <v>0.51770000000000005</v>
      </c>
      <c r="CF24">
        <v>0.89029999999999998</v>
      </c>
      <c r="CG24">
        <v>0.61780000000000002</v>
      </c>
      <c r="CH24">
        <v>2.9958999999999998</v>
      </c>
      <c r="CI24">
        <v>0.9587</v>
      </c>
      <c r="CJ24">
        <v>0.99109999999999998</v>
      </c>
      <c r="CK24">
        <v>0.56030000000000002</v>
      </c>
      <c r="CL24">
        <v>1.5515000000000001</v>
      </c>
      <c r="CM24">
        <v>0.80889999999999995</v>
      </c>
      <c r="CN24">
        <v>0.77159999999999995</v>
      </c>
      <c r="CO24">
        <v>0</v>
      </c>
      <c r="CP24">
        <v>0.73</v>
      </c>
      <c r="CQ24">
        <v>0.79020000000000001</v>
      </c>
      <c r="CR24">
        <v>0</v>
      </c>
      <c r="CS24">
        <v>2.2917999999999998</v>
      </c>
      <c r="CT24">
        <v>0.51959999999999995</v>
      </c>
      <c r="CU24">
        <v>10.0036</v>
      </c>
      <c r="CV24">
        <v>0.88519999999999999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</v>
      </c>
      <c r="DQ24">
        <v>163</v>
      </c>
      <c r="DR24">
        <v>107</v>
      </c>
      <c r="DS24">
        <v>8.5</v>
      </c>
      <c r="DT24">
        <v>5.0999999999999996</v>
      </c>
      <c r="DU24">
        <v>872</v>
      </c>
      <c r="DV24">
        <v>2.0153555111839999E-2</v>
      </c>
      <c r="DW24">
        <v>1.8428482183E-5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36081027000</v>
      </c>
      <c r="H25" t="s">
        <v>2032</v>
      </c>
      <c r="I25">
        <v>7.1455099999999994E-2</v>
      </c>
      <c r="J25">
        <v>1999</v>
      </c>
      <c r="K25">
        <v>320</v>
      </c>
      <c r="L25">
        <v>540</v>
      </c>
      <c r="M25">
        <v>25</v>
      </c>
      <c r="N25">
        <v>464</v>
      </c>
      <c r="O25">
        <v>56</v>
      </c>
      <c r="P25">
        <v>626</v>
      </c>
      <c r="Q25">
        <v>221</v>
      </c>
      <c r="R25">
        <v>173</v>
      </c>
      <c r="S25">
        <v>105</v>
      </c>
      <c r="T25">
        <v>16222</v>
      </c>
      <c r="U25">
        <v>3417</v>
      </c>
      <c r="V25">
        <v>255</v>
      </c>
      <c r="W25">
        <v>90</v>
      </c>
      <c r="X25">
        <v>223</v>
      </c>
      <c r="Y25">
        <v>62</v>
      </c>
      <c r="Z25">
        <v>640</v>
      </c>
      <c r="AA25">
        <v>147</v>
      </c>
      <c r="AB25">
        <v>230</v>
      </c>
      <c r="AC25">
        <v>94</v>
      </c>
      <c r="AD25">
        <v>146</v>
      </c>
      <c r="AE25">
        <v>62</v>
      </c>
      <c r="AF25">
        <v>1972</v>
      </c>
      <c r="AG25">
        <v>320.69999999999902</v>
      </c>
      <c r="AH25">
        <v>129</v>
      </c>
      <c r="AI25">
        <v>91</v>
      </c>
      <c r="AJ25">
        <v>6</v>
      </c>
      <c r="AK25">
        <v>13.6</v>
      </c>
      <c r="AL25">
        <v>0</v>
      </c>
      <c r="AM25">
        <v>11</v>
      </c>
      <c r="AN25">
        <v>83</v>
      </c>
      <c r="AO25">
        <v>47.2</v>
      </c>
      <c r="AP25">
        <v>125</v>
      </c>
      <c r="AQ25">
        <v>55</v>
      </c>
      <c r="AR25">
        <v>15</v>
      </c>
      <c r="AS25">
        <v>7</v>
      </c>
      <c r="AT25">
        <v>31.3</v>
      </c>
      <c r="AU25">
        <v>10.6</v>
      </c>
      <c r="AV25">
        <v>19.6999999999999</v>
      </c>
      <c r="AW25">
        <v>11.3</v>
      </c>
      <c r="AX25">
        <v>16222</v>
      </c>
      <c r="AY25">
        <v>3417</v>
      </c>
      <c r="AZ25">
        <v>24.1999999999999</v>
      </c>
      <c r="BA25">
        <v>7.8</v>
      </c>
      <c r="BB25">
        <v>11.1999999999999</v>
      </c>
      <c r="BC25">
        <v>3.1</v>
      </c>
      <c r="BD25">
        <v>32</v>
      </c>
      <c r="BE25">
        <v>5.3</v>
      </c>
      <c r="BF25">
        <v>11.5</v>
      </c>
      <c r="BG25">
        <v>4.3</v>
      </c>
      <c r="BH25">
        <v>31.5</v>
      </c>
      <c r="BI25">
        <v>12.8</v>
      </c>
      <c r="BJ25">
        <v>98.599999999999895</v>
      </c>
      <c r="BK25">
        <v>2.8</v>
      </c>
      <c r="BL25">
        <v>7.2</v>
      </c>
      <c r="BM25">
        <v>5</v>
      </c>
      <c r="BN25">
        <v>1.1000000000000001</v>
      </c>
      <c r="BO25">
        <v>2.5</v>
      </c>
      <c r="BP25">
        <v>0</v>
      </c>
      <c r="BQ25">
        <v>5.4</v>
      </c>
      <c r="BR25">
        <v>17.899999999999899</v>
      </c>
      <c r="BS25">
        <v>9.9</v>
      </c>
      <c r="BT25">
        <v>26.899999999999899</v>
      </c>
      <c r="BU25">
        <v>11.4</v>
      </c>
      <c r="BV25">
        <v>0.8</v>
      </c>
      <c r="BW25">
        <v>0.3</v>
      </c>
      <c r="BX25">
        <v>0.86650000000000005</v>
      </c>
      <c r="BY25">
        <v>0.97170000000000001</v>
      </c>
      <c r="BZ25">
        <v>0.89</v>
      </c>
      <c r="CA25">
        <v>0.81479999999999997</v>
      </c>
      <c r="CB25">
        <v>3.5430999999999999</v>
      </c>
      <c r="CC25">
        <v>0.93289999999999995</v>
      </c>
      <c r="CD25">
        <v>0.28460000000000002</v>
      </c>
      <c r="CE25">
        <v>0.95450000000000002</v>
      </c>
      <c r="CF25">
        <v>0.56499999999999995</v>
      </c>
      <c r="CG25">
        <v>0.98660000000000003</v>
      </c>
      <c r="CH25">
        <v>2.7907000000000002</v>
      </c>
      <c r="CI25">
        <v>0.90139999999999998</v>
      </c>
      <c r="CJ25">
        <v>0.94420000000000004</v>
      </c>
      <c r="CK25">
        <v>0.69869999999999999</v>
      </c>
      <c r="CL25">
        <v>1.6429</v>
      </c>
      <c r="CM25">
        <v>0.87190000000000001</v>
      </c>
      <c r="CN25">
        <v>0.25290000000000001</v>
      </c>
      <c r="CO25">
        <v>0</v>
      </c>
      <c r="CP25">
        <v>0.93879999999999997</v>
      </c>
      <c r="CQ25">
        <v>0.60670000000000002</v>
      </c>
      <c r="CR25">
        <v>0.66290000000000004</v>
      </c>
      <c r="CS25">
        <v>2.4613</v>
      </c>
      <c r="CT25">
        <v>0.60580000000000001</v>
      </c>
      <c r="CU25">
        <v>10.437900000000001</v>
      </c>
      <c r="CV25">
        <v>0.91669999999999996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1</v>
      </c>
      <c r="DF25">
        <v>2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1</v>
      </c>
      <c r="DP25">
        <v>5</v>
      </c>
      <c r="DQ25">
        <v>265</v>
      </c>
      <c r="DR25">
        <v>99</v>
      </c>
      <c r="DS25">
        <v>13.3</v>
      </c>
      <c r="DT25">
        <v>4.0999999999999996</v>
      </c>
      <c r="DU25">
        <v>760</v>
      </c>
      <c r="DV25">
        <v>2.1100768172333001E-2</v>
      </c>
      <c r="DW25">
        <v>1.9586267955000001E-5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36081027200</v>
      </c>
      <c r="H26" t="s">
        <v>2031</v>
      </c>
      <c r="I26">
        <v>5.9334199999999997E-2</v>
      </c>
      <c r="J26">
        <v>2384</v>
      </c>
      <c r="K26">
        <v>370</v>
      </c>
      <c r="L26">
        <v>604</v>
      </c>
      <c r="M26">
        <v>34</v>
      </c>
      <c r="N26">
        <v>589</v>
      </c>
      <c r="O26">
        <v>42</v>
      </c>
      <c r="P26">
        <v>324</v>
      </c>
      <c r="Q26">
        <v>196</v>
      </c>
      <c r="R26">
        <v>130</v>
      </c>
      <c r="S26">
        <v>63</v>
      </c>
      <c r="T26">
        <v>20977</v>
      </c>
      <c r="U26">
        <v>3489</v>
      </c>
      <c r="V26">
        <v>276</v>
      </c>
      <c r="W26">
        <v>106</v>
      </c>
      <c r="X26">
        <v>228</v>
      </c>
      <c r="Y26">
        <v>99</v>
      </c>
      <c r="Z26">
        <v>559</v>
      </c>
      <c r="AA26">
        <v>183</v>
      </c>
      <c r="AB26">
        <v>238</v>
      </c>
      <c r="AC26">
        <v>79</v>
      </c>
      <c r="AD26">
        <v>56</v>
      </c>
      <c r="AE26">
        <v>43.6</v>
      </c>
      <c r="AF26">
        <v>2376</v>
      </c>
      <c r="AG26">
        <v>370.19999999999902</v>
      </c>
      <c r="AH26">
        <v>37</v>
      </c>
      <c r="AI26">
        <v>53</v>
      </c>
      <c r="AJ26">
        <v>3</v>
      </c>
      <c r="AK26">
        <v>12.5</v>
      </c>
      <c r="AL26">
        <v>0</v>
      </c>
      <c r="AM26">
        <v>11</v>
      </c>
      <c r="AN26">
        <v>45</v>
      </c>
      <c r="AO26">
        <v>34.200000000000003</v>
      </c>
      <c r="AP26">
        <v>201</v>
      </c>
      <c r="AQ26">
        <v>72</v>
      </c>
      <c r="AR26">
        <v>0</v>
      </c>
      <c r="AS26">
        <v>11</v>
      </c>
      <c r="AT26">
        <v>13.6</v>
      </c>
      <c r="AU26">
        <v>8.5</v>
      </c>
      <c r="AV26">
        <v>10.4</v>
      </c>
      <c r="AW26">
        <v>4.9000000000000004</v>
      </c>
      <c r="AX26">
        <v>20977</v>
      </c>
      <c r="AY26">
        <v>3489</v>
      </c>
      <c r="AZ26">
        <v>17.6999999999999</v>
      </c>
      <c r="BA26">
        <v>6.3</v>
      </c>
      <c r="BB26">
        <v>9.6</v>
      </c>
      <c r="BC26">
        <v>4.4000000000000004</v>
      </c>
      <c r="BD26">
        <v>23.399999999999899</v>
      </c>
      <c r="BE26">
        <v>6.8</v>
      </c>
      <c r="BF26">
        <v>10</v>
      </c>
      <c r="BG26">
        <v>2.9</v>
      </c>
      <c r="BH26">
        <v>9.5</v>
      </c>
      <c r="BI26">
        <v>7.4</v>
      </c>
      <c r="BJ26">
        <v>99.7</v>
      </c>
      <c r="BK26">
        <v>1.4</v>
      </c>
      <c r="BL26">
        <v>1.7</v>
      </c>
      <c r="BM26">
        <v>2.4</v>
      </c>
      <c r="BN26">
        <v>0.5</v>
      </c>
      <c r="BO26">
        <v>2.1</v>
      </c>
      <c r="BP26">
        <v>0</v>
      </c>
      <c r="BQ26">
        <v>4.8</v>
      </c>
      <c r="BR26">
        <v>7.6</v>
      </c>
      <c r="BS26">
        <v>5.8</v>
      </c>
      <c r="BT26">
        <v>34.1</v>
      </c>
      <c r="BU26">
        <v>11.9</v>
      </c>
      <c r="BV26">
        <v>0</v>
      </c>
      <c r="BW26">
        <v>0.5</v>
      </c>
      <c r="BX26">
        <v>0.55500000000000005</v>
      </c>
      <c r="BY26">
        <v>0.77139999999999997</v>
      </c>
      <c r="BZ26">
        <v>0.77280000000000004</v>
      </c>
      <c r="CA26">
        <v>0.70420000000000005</v>
      </c>
      <c r="CB26">
        <v>2.8033000000000001</v>
      </c>
      <c r="CC26">
        <v>0.754</v>
      </c>
      <c r="CD26">
        <v>0.1938</v>
      </c>
      <c r="CE26">
        <v>0.67259999999999998</v>
      </c>
      <c r="CF26">
        <v>0.43169999999999997</v>
      </c>
      <c r="CG26">
        <v>0.61019999999999996</v>
      </c>
      <c r="CH26">
        <v>1.9081999999999999</v>
      </c>
      <c r="CI26">
        <v>0.42059999999999997</v>
      </c>
      <c r="CJ26">
        <v>0.98170000000000002</v>
      </c>
      <c r="CK26">
        <v>0.40160000000000001</v>
      </c>
      <c r="CL26">
        <v>1.3832</v>
      </c>
      <c r="CM26">
        <v>0.69399999999999995</v>
      </c>
      <c r="CN26">
        <v>0.18160000000000001</v>
      </c>
      <c r="CO26">
        <v>0</v>
      </c>
      <c r="CP26">
        <v>0.74550000000000005</v>
      </c>
      <c r="CQ26">
        <v>0.66</v>
      </c>
      <c r="CR26">
        <v>0</v>
      </c>
      <c r="CS26">
        <v>1.5871</v>
      </c>
      <c r="CT26">
        <v>0.2291</v>
      </c>
      <c r="CU26">
        <v>7.6818999999999997</v>
      </c>
      <c r="CV26">
        <v>0.59640000000000004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146</v>
      </c>
      <c r="DR26">
        <v>71</v>
      </c>
      <c r="DS26">
        <v>6.1</v>
      </c>
      <c r="DT26">
        <v>3</v>
      </c>
      <c r="DU26">
        <v>1054</v>
      </c>
      <c r="DV26">
        <v>1.8477999837028001E-2</v>
      </c>
      <c r="DW26">
        <v>1.6610730970999999E-5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36081027400</v>
      </c>
      <c r="H27" t="s">
        <v>2030</v>
      </c>
      <c r="I27">
        <v>5.5491699999999998E-2</v>
      </c>
      <c r="J27">
        <v>1722</v>
      </c>
      <c r="K27">
        <v>220</v>
      </c>
      <c r="L27">
        <v>589</v>
      </c>
      <c r="M27">
        <v>20</v>
      </c>
      <c r="N27">
        <v>532</v>
      </c>
      <c r="O27">
        <v>41</v>
      </c>
      <c r="P27">
        <v>98</v>
      </c>
      <c r="Q27">
        <v>61</v>
      </c>
      <c r="R27">
        <v>118</v>
      </c>
      <c r="S27">
        <v>86</v>
      </c>
      <c r="T27">
        <v>26917</v>
      </c>
      <c r="U27">
        <v>8792</v>
      </c>
      <c r="V27">
        <v>226</v>
      </c>
      <c r="W27">
        <v>87</v>
      </c>
      <c r="X27">
        <v>171</v>
      </c>
      <c r="Y27">
        <v>55</v>
      </c>
      <c r="Z27">
        <v>372</v>
      </c>
      <c r="AA27">
        <v>138</v>
      </c>
      <c r="AB27">
        <v>173</v>
      </c>
      <c r="AC27">
        <v>60</v>
      </c>
      <c r="AD27">
        <v>53</v>
      </c>
      <c r="AE27">
        <v>37.5</v>
      </c>
      <c r="AF27">
        <v>1722</v>
      </c>
      <c r="AG27">
        <v>220.3</v>
      </c>
      <c r="AH27">
        <v>26</v>
      </c>
      <c r="AI27">
        <v>48.799999999999898</v>
      </c>
      <c r="AJ27">
        <v>4</v>
      </c>
      <c r="AK27">
        <v>13</v>
      </c>
      <c r="AL27">
        <v>0</v>
      </c>
      <c r="AM27">
        <v>11</v>
      </c>
      <c r="AN27">
        <v>29</v>
      </c>
      <c r="AO27">
        <v>42.399999999999899</v>
      </c>
      <c r="AP27">
        <v>115</v>
      </c>
      <c r="AQ27">
        <v>45</v>
      </c>
      <c r="AR27">
        <v>0</v>
      </c>
      <c r="AS27">
        <v>11</v>
      </c>
      <c r="AT27">
        <v>5.7</v>
      </c>
      <c r="AU27">
        <v>3.5</v>
      </c>
      <c r="AV27">
        <v>12.6</v>
      </c>
      <c r="AW27">
        <v>8.6999999999999904</v>
      </c>
      <c r="AX27">
        <v>26917</v>
      </c>
      <c r="AY27">
        <v>8792</v>
      </c>
      <c r="AZ27">
        <v>18.5</v>
      </c>
      <c r="BA27">
        <v>6.6</v>
      </c>
      <c r="BB27">
        <v>9.9</v>
      </c>
      <c r="BC27">
        <v>3.3</v>
      </c>
      <c r="BD27">
        <v>21.6</v>
      </c>
      <c r="BE27">
        <v>7.5</v>
      </c>
      <c r="BF27">
        <v>10</v>
      </c>
      <c r="BG27">
        <v>3.8</v>
      </c>
      <c r="BH27">
        <v>10</v>
      </c>
      <c r="BI27">
        <v>7</v>
      </c>
      <c r="BJ27">
        <v>100</v>
      </c>
      <c r="BK27">
        <v>0.6</v>
      </c>
      <c r="BL27">
        <v>1.6</v>
      </c>
      <c r="BM27">
        <v>3</v>
      </c>
      <c r="BN27">
        <v>0.7</v>
      </c>
      <c r="BO27">
        <v>2.2000000000000002</v>
      </c>
      <c r="BP27">
        <v>0</v>
      </c>
      <c r="BQ27">
        <v>5</v>
      </c>
      <c r="BR27">
        <v>5.5</v>
      </c>
      <c r="BS27">
        <v>8</v>
      </c>
      <c r="BT27">
        <v>21.6</v>
      </c>
      <c r="BU27">
        <v>8.4</v>
      </c>
      <c r="BV27">
        <v>0</v>
      </c>
      <c r="BW27">
        <v>0.6</v>
      </c>
      <c r="BX27">
        <v>0.218</v>
      </c>
      <c r="BY27">
        <v>0.8599</v>
      </c>
      <c r="BZ27">
        <v>0.56130000000000002</v>
      </c>
      <c r="CA27">
        <v>0.72519999999999996</v>
      </c>
      <c r="CB27">
        <v>2.3643000000000001</v>
      </c>
      <c r="CC27">
        <v>0.62260000000000004</v>
      </c>
      <c r="CD27">
        <v>0.2082</v>
      </c>
      <c r="CE27">
        <v>0.52590000000000003</v>
      </c>
      <c r="CF27">
        <v>0.43169999999999997</v>
      </c>
      <c r="CG27">
        <v>0.63470000000000004</v>
      </c>
      <c r="CH27">
        <v>1.8005</v>
      </c>
      <c r="CI27">
        <v>0.34570000000000001</v>
      </c>
      <c r="CJ27">
        <v>0.99109999999999998</v>
      </c>
      <c r="CK27">
        <v>0.39290000000000003</v>
      </c>
      <c r="CL27">
        <v>1.3841000000000001</v>
      </c>
      <c r="CM27">
        <v>0.69520000000000004</v>
      </c>
      <c r="CN27">
        <v>0.2092</v>
      </c>
      <c r="CO27">
        <v>0</v>
      </c>
      <c r="CP27">
        <v>0.66500000000000004</v>
      </c>
      <c r="CQ27">
        <v>0.56510000000000005</v>
      </c>
      <c r="CR27">
        <v>0</v>
      </c>
      <c r="CS27">
        <v>1.4392</v>
      </c>
      <c r="CT27">
        <v>0.18479999999999999</v>
      </c>
      <c r="CU27">
        <v>6.9882</v>
      </c>
      <c r="CV27">
        <v>0.4919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244</v>
      </c>
      <c r="DR27">
        <v>113</v>
      </c>
      <c r="DS27">
        <v>14.1999999999999</v>
      </c>
      <c r="DT27">
        <v>5.6</v>
      </c>
      <c r="DU27">
        <v>528</v>
      </c>
      <c r="DV27">
        <v>1.7483700580726E-2</v>
      </c>
      <c r="DW27">
        <v>1.6344790864999999E-5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36081027600</v>
      </c>
      <c r="H28" t="s">
        <v>2029</v>
      </c>
      <c r="I28">
        <v>6.1287099999999997E-2</v>
      </c>
      <c r="J28">
        <v>1198</v>
      </c>
      <c r="K28">
        <v>176</v>
      </c>
      <c r="L28">
        <v>427</v>
      </c>
      <c r="M28">
        <v>12</v>
      </c>
      <c r="N28">
        <v>394</v>
      </c>
      <c r="O28">
        <v>31</v>
      </c>
      <c r="P28">
        <v>113</v>
      </c>
      <c r="Q28">
        <v>78</v>
      </c>
      <c r="R28">
        <v>21</v>
      </c>
      <c r="S28">
        <v>25</v>
      </c>
      <c r="T28">
        <v>24795</v>
      </c>
      <c r="U28">
        <v>4126</v>
      </c>
      <c r="V28">
        <v>177</v>
      </c>
      <c r="W28">
        <v>59</v>
      </c>
      <c r="X28">
        <v>155</v>
      </c>
      <c r="Y28">
        <v>49</v>
      </c>
      <c r="Z28">
        <v>256</v>
      </c>
      <c r="AA28">
        <v>78</v>
      </c>
      <c r="AB28">
        <v>139</v>
      </c>
      <c r="AC28">
        <v>46</v>
      </c>
      <c r="AD28">
        <v>61</v>
      </c>
      <c r="AE28">
        <v>41</v>
      </c>
      <c r="AF28">
        <v>1194</v>
      </c>
      <c r="AG28">
        <v>176.099999999999</v>
      </c>
      <c r="AH28">
        <v>42</v>
      </c>
      <c r="AI28">
        <v>51.6</v>
      </c>
      <c r="AJ28">
        <v>4</v>
      </c>
      <c r="AK28">
        <v>12.5</v>
      </c>
      <c r="AL28">
        <v>0</v>
      </c>
      <c r="AM28">
        <v>11</v>
      </c>
      <c r="AN28">
        <v>0</v>
      </c>
      <c r="AO28">
        <v>15.6</v>
      </c>
      <c r="AP28">
        <v>102</v>
      </c>
      <c r="AQ28">
        <v>46</v>
      </c>
      <c r="AR28">
        <v>0</v>
      </c>
      <c r="AS28">
        <v>11</v>
      </c>
      <c r="AT28">
        <v>9.4</v>
      </c>
      <c r="AU28">
        <v>6.4</v>
      </c>
      <c r="AV28">
        <v>3.2</v>
      </c>
      <c r="AW28">
        <v>3.9</v>
      </c>
      <c r="AX28">
        <v>24795</v>
      </c>
      <c r="AY28">
        <v>4126</v>
      </c>
      <c r="AZ28">
        <v>20.5</v>
      </c>
      <c r="BA28">
        <v>6.8</v>
      </c>
      <c r="BB28">
        <v>12.9</v>
      </c>
      <c r="BC28">
        <v>4.5</v>
      </c>
      <c r="BD28">
        <v>21.399999999999899</v>
      </c>
      <c r="BE28">
        <v>5.7</v>
      </c>
      <c r="BF28">
        <v>11.6</v>
      </c>
      <c r="BG28">
        <v>4.3</v>
      </c>
      <c r="BH28">
        <v>15.5</v>
      </c>
      <c r="BI28">
        <v>10.3</v>
      </c>
      <c r="BJ28">
        <v>99.7</v>
      </c>
      <c r="BK28">
        <v>1.3</v>
      </c>
      <c r="BL28">
        <v>3.8</v>
      </c>
      <c r="BM28">
        <v>4.5999999999999996</v>
      </c>
      <c r="BN28">
        <v>0.9</v>
      </c>
      <c r="BO28">
        <v>2.9</v>
      </c>
      <c r="BP28">
        <v>0</v>
      </c>
      <c r="BQ28">
        <v>6.8</v>
      </c>
      <c r="BR28">
        <v>0</v>
      </c>
      <c r="BS28">
        <v>3.9</v>
      </c>
      <c r="BT28">
        <v>25.899999999999899</v>
      </c>
      <c r="BU28">
        <v>11.6</v>
      </c>
      <c r="BV28">
        <v>0</v>
      </c>
      <c r="BW28">
        <v>0.9</v>
      </c>
      <c r="BX28">
        <v>0.39479999999999998</v>
      </c>
      <c r="BY28">
        <v>9.9699999999999997E-2</v>
      </c>
      <c r="BZ28">
        <v>0.64090000000000003</v>
      </c>
      <c r="CA28">
        <v>0.75980000000000003</v>
      </c>
      <c r="CB28">
        <v>1.8952</v>
      </c>
      <c r="CC28">
        <v>0.47989999999999999</v>
      </c>
      <c r="CD28">
        <v>0.39269999999999999</v>
      </c>
      <c r="CE28">
        <v>0.50600000000000001</v>
      </c>
      <c r="CF28">
        <v>0.57320000000000004</v>
      </c>
      <c r="CG28">
        <v>0.81730000000000003</v>
      </c>
      <c r="CH28">
        <v>2.2892000000000001</v>
      </c>
      <c r="CI28">
        <v>0.67900000000000005</v>
      </c>
      <c r="CJ28">
        <v>0.98209999999999997</v>
      </c>
      <c r="CK28">
        <v>0.5655</v>
      </c>
      <c r="CL28">
        <v>1.5476000000000001</v>
      </c>
      <c r="CM28">
        <v>0.80620000000000003</v>
      </c>
      <c r="CN28">
        <v>0.23619999999999999</v>
      </c>
      <c r="CO28">
        <v>0</v>
      </c>
      <c r="CP28">
        <v>0</v>
      </c>
      <c r="CQ28">
        <v>0.59760000000000002</v>
      </c>
      <c r="CR28">
        <v>0</v>
      </c>
      <c r="CS28">
        <v>0.83379999999999999</v>
      </c>
      <c r="CT28">
        <v>4.8599999999999997E-2</v>
      </c>
      <c r="CU28">
        <v>6.5658000000000003</v>
      </c>
      <c r="CV28">
        <v>0.42370000000000002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115</v>
      </c>
      <c r="DR28">
        <v>80</v>
      </c>
      <c r="DS28">
        <v>9.6</v>
      </c>
      <c r="DT28">
        <v>6.3</v>
      </c>
      <c r="DU28">
        <v>1036</v>
      </c>
      <c r="DV28">
        <v>2.0281356544435001E-2</v>
      </c>
      <c r="DW28">
        <v>1.6936579151E-5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36081027800</v>
      </c>
      <c r="H29" t="s">
        <v>2028</v>
      </c>
      <c r="I29">
        <v>6.77146E-2</v>
      </c>
      <c r="J29">
        <v>2368</v>
      </c>
      <c r="K29">
        <v>337</v>
      </c>
      <c r="L29">
        <v>862</v>
      </c>
      <c r="M29">
        <v>16</v>
      </c>
      <c r="N29">
        <v>842</v>
      </c>
      <c r="O29">
        <v>28</v>
      </c>
      <c r="P29">
        <v>623</v>
      </c>
      <c r="Q29">
        <v>238</v>
      </c>
      <c r="R29">
        <v>185</v>
      </c>
      <c r="S29">
        <v>86</v>
      </c>
      <c r="T29">
        <v>17914</v>
      </c>
      <c r="U29">
        <v>2746</v>
      </c>
      <c r="V29">
        <v>285</v>
      </c>
      <c r="W29">
        <v>74</v>
      </c>
      <c r="X29">
        <v>328</v>
      </c>
      <c r="Y29">
        <v>67</v>
      </c>
      <c r="Z29">
        <v>557</v>
      </c>
      <c r="AA29">
        <v>154</v>
      </c>
      <c r="AB29">
        <v>323</v>
      </c>
      <c r="AC29">
        <v>82</v>
      </c>
      <c r="AD29">
        <v>146</v>
      </c>
      <c r="AE29">
        <v>51.2</v>
      </c>
      <c r="AF29">
        <v>2368</v>
      </c>
      <c r="AG29">
        <v>337.19999999999902</v>
      </c>
      <c r="AH29">
        <v>86</v>
      </c>
      <c r="AI29">
        <v>63.2</v>
      </c>
      <c r="AJ29">
        <v>602</v>
      </c>
      <c r="AK29">
        <v>59</v>
      </c>
      <c r="AL29">
        <v>0</v>
      </c>
      <c r="AM29">
        <v>11</v>
      </c>
      <c r="AN29">
        <v>81</v>
      </c>
      <c r="AO29">
        <v>47.399999999999899</v>
      </c>
      <c r="AP29">
        <v>489</v>
      </c>
      <c r="AQ29">
        <v>70</v>
      </c>
      <c r="AR29">
        <v>0</v>
      </c>
      <c r="AS29">
        <v>11</v>
      </c>
      <c r="AT29">
        <v>26.399999999999899</v>
      </c>
      <c r="AU29">
        <v>9.8000000000000007</v>
      </c>
      <c r="AV29">
        <v>17.899999999999899</v>
      </c>
      <c r="AW29">
        <v>7.6</v>
      </c>
      <c r="AX29">
        <v>17914</v>
      </c>
      <c r="AY29">
        <v>2746</v>
      </c>
      <c r="AZ29">
        <v>19.1999999999999</v>
      </c>
      <c r="BA29">
        <v>5.0999999999999996</v>
      </c>
      <c r="BB29">
        <v>13.9</v>
      </c>
      <c r="BC29">
        <v>3.7</v>
      </c>
      <c r="BD29">
        <v>23.5</v>
      </c>
      <c r="BE29">
        <v>5.6</v>
      </c>
      <c r="BF29">
        <v>13.6</v>
      </c>
      <c r="BG29">
        <v>4.4000000000000004</v>
      </c>
      <c r="BH29">
        <v>17.3</v>
      </c>
      <c r="BI29">
        <v>6.1</v>
      </c>
      <c r="BJ29">
        <v>100</v>
      </c>
      <c r="BK29">
        <v>0.5</v>
      </c>
      <c r="BL29">
        <v>4</v>
      </c>
      <c r="BM29">
        <v>2.9</v>
      </c>
      <c r="BN29">
        <v>69.799999999999898</v>
      </c>
      <c r="BO29">
        <v>6.7</v>
      </c>
      <c r="BP29">
        <v>0</v>
      </c>
      <c r="BQ29">
        <v>3.4</v>
      </c>
      <c r="BR29">
        <v>9.6</v>
      </c>
      <c r="BS29">
        <v>5.6</v>
      </c>
      <c r="BT29">
        <v>58.1</v>
      </c>
      <c r="BU29">
        <v>8.1</v>
      </c>
      <c r="BV29">
        <v>0</v>
      </c>
      <c r="BW29">
        <v>0.5</v>
      </c>
      <c r="BX29">
        <v>0.81689999999999996</v>
      </c>
      <c r="BY29">
        <v>0.95889999999999997</v>
      </c>
      <c r="BZ29">
        <v>0.85619999999999996</v>
      </c>
      <c r="CA29">
        <v>0.73770000000000002</v>
      </c>
      <c r="CB29">
        <v>3.3698000000000001</v>
      </c>
      <c r="CC29">
        <v>0.89459999999999995</v>
      </c>
      <c r="CD29">
        <v>0.46150000000000002</v>
      </c>
      <c r="CE29">
        <v>0.67730000000000001</v>
      </c>
      <c r="CF29">
        <v>0.70650000000000002</v>
      </c>
      <c r="CG29">
        <v>0.85499999999999998</v>
      </c>
      <c r="CH29">
        <v>2.7002999999999999</v>
      </c>
      <c r="CI29">
        <v>0.87150000000000005</v>
      </c>
      <c r="CJ29">
        <v>0.99109999999999998</v>
      </c>
      <c r="CK29">
        <v>0.57520000000000004</v>
      </c>
      <c r="CL29">
        <v>1.5663</v>
      </c>
      <c r="CM29">
        <v>0.81879999999999997</v>
      </c>
      <c r="CN29">
        <v>0.8629</v>
      </c>
      <c r="CO29">
        <v>0</v>
      </c>
      <c r="CP29">
        <v>0.80189999999999995</v>
      </c>
      <c r="CQ29">
        <v>0.82020000000000004</v>
      </c>
      <c r="CR29">
        <v>0</v>
      </c>
      <c r="CS29">
        <v>2.4849000000000001</v>
      </c>
      <c r="CT29">
        <v>0.61680000000000001</v>
      </c>
      <c r="CU29">
        <v>10.1213</v>
      </c>
      <c r="CV29">
        <v>0.89549999999999996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239</v>
      </c>
      <c r="DR29">
        <v>97</v>
      </c>
      <c r="DS29">
        <v>10.1</v>
      </c>
      <c r="DT29">
        <v>4.2</v>
      </c>
      <c r="DU29">
        <v>1915</v>
      </c>
      <c r="DV29">
        <v>1.8576794568190998E-2</v>
      </c>
      <c r="DW29">
        <v>1.8548418427000001E-5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36081028000</v>
      </c>
      <c r="H30" t="s">
        <v>2027</v>
      </c>
      <c r="I30">
        <v>6.3860500000000001E-2</v>
      </c>
      <c r="J30">
        <v>1926</v>
      </c>
      <c r="K30">
        <v>261</v>
      </c>
      <c r="L30">
        <v>530</v>
      </c>
      <c r="M30">
        <v>31</v>
      </c>
      <c r="N30">
        <v>476</v>
      </c>
      <c r="O30">
        <v>43</v>
      </c>
      <c r="P30">
        <v>40</v>
      </c>
      <c r="Q30">
        <v>33</v>
      </c>
      <c r="R30">
        <v>94</v>
      </c>
      <c r="S30">
        <v>66</v>
      </c>
      <c r="T30">
        <v>24883</v>
      </c>
      <c r="U30">
        <v>2913</v>
      </c>
      <c r="V30">
        <v>141</v>
      </c>
      <c r="W30">
        <v>81</v>
      </c>
      <c r="X30">
        <v>175</v>
      </c>
      <c r="Y30">
        <v>49</v>
      </c>
      <c r="Z30">
        <v>442</v>
      </c>
      <c r="AA30">
        <v>116</v>
      </c>
      <c r="AB30">
        <v>163</v>
      </c>
      <c r="AC30">
        <v>65</v>
      </c>
      <c r="AD30">
        <v>78</v>
      </c>
      <c r="AE30">
        <v>41.5</v>
      </c>
      <c r="AF30">
        <v>1926</v>
      </c>
      <c r="AG30">
        <v>261.19999999999902</v>
      </c>
      <c r="AH30">
        <v>69</v>
      </c>
      <c r="AI30">
        <v>73.400000000000006</v>
      </c>
      <c r="AJ30">
        <v>5</v>
      </c>
      <c r="AK30">
        <v>13.6</v>
      </c>
      <c r="AL30">
        <v>0</v>
      </c>
      <c r="AM30">
        <v>11</v>
      </c>
      <c r="AN30">
        <v>58</v>
      </c>
      <c r="AO30">
        <v>39.399999999999899</v>
      </c>
      <c r="AP30">
        <v>69</v>
      </c>
      <c r="AQ30">
        <v>36</v>
      </c>
      <c r="AR30">
        <v>0</v>
      </c>
      <c r="AS30">
        <v>11</v>
      </c>
      <c r="AT30">
        <v>2.1</v>
      </c>
      <c r="AU30">
        <v>1.7</v>
      </c>
      <c r="AV30">
        <v>8.1</v>
      </c>
      <c r="AW30">
        <v>5.4</v>
      </c>
      <c r="AX30">
        <v>24883</v>
      </c>
      <c r="AY30">
        <v>2913</v>
      </c>
      <c r="AZ30">
        <v>10.9</v>
      </c>
      <c r="BA30">
        <v>6.3</v>
      </c>
      <c r="BB30">
        <v>9.1</v>
      </c>
      <c r="BC30">
        <v>2.5</v>
      </c>
      <c r="BD30">
        <v>22.899999999999899</v>
      </c>
      <c r="BE30">
        <v>5.2</v>
      </c>
      <c r="BF30">
        <v>8.5</v>
      </c>
      <c r="BG30">
        <v>3.7</v>
      </c>
      <c r="BH30">
        <v>16.399999999999899</v>
      </c>
      <c r="BI30">
        <v>8.6</v>
      </c>
      <c r="BJ30">
        <v>100</v>
      </c>
      <c r="BK30">
        <v>0.6</v>
      </c>
      <c r="BL30">
        <v>3.7</v>
      </c>
      <c r="BM30">
        <v>3.9</v>
      </c>
      <c r="BN30">
        <v>0.9</v>
      </c>
      <c r="BO30">
        <v>2.6</v>
      </c>
      <c r="BP30">
        <v>0</v>
      </c>
      <c r="BQ30">
        <v>5.5</v>
      </c>
      <c r="BR30">
        <v>12.1999999999999</v>
      </c>
      <c r="BS30">
        <v>8.1999999999999904</v>
      </c>
      <c r="BT30">
        <v>14.5</v>
      </c>
      <c r="BU30">
        <v>7.6</v>
      </c>
      <c r="BV30">
        <v>0</v>
      </c>
      <c r="BW30">
        <v>0.6</v>
      </c>
      <c r="BX30">
        <v>3.7400000000000003E-2</v>
      </c>
      <c r="BY30">
        <v>0.61619999999999997</v>
      </c>
      <c r="BZ30">
        <v>0.63780000000000003</v>
      </c>
      <c r="CA30">
        <v>0.4738</v>
      </c>
      <c r="CB30">
        <v>1.7653000000000001</v>
      </c>
      <c r="CC30">
        <v>0.4385</v>
      </c>
      <c r="CD30">
        <v>0.16739999999999999</v>
      </c>
      <c r="CE30">
        <v>0.63959999999999995</v>
      </c>
      <c r="CF30">
        <v>0.28089999999999998</v>
      </c>
      <c r="CG30">
        <v>0.83650000000000002</v>
      </c>
      <c r="CH30">
        <v>1.9245000000000001</v>
      </c>
      <c r="CI30">
        <v>0.4284</v>
      </c>
      <c r="CJ30">
        <v>0.99109999999999998</v>
      </c>
      <c r="CK30">
        <v>0.56069999999999998</v>
      </c>
      <c r="CL30">
        <v>1.5519000000000001</v>
      </c>
      <c r="CM30">
        <v>0.8095</v>
      </c>
      <c r="CN30">
        <v>0.23699999999999999</v>
      </c>
      <c r="CO30">
        <v>0</v>
      </c>
      <c r="CP30">
        <v>0.86160000000000003</v>
      </c>
      <c r="CQ30">
        <v>0.47860000000000003</v>
      </c>
      <c r="CR30">
        <v>0</v>
      </c>
      <c r="CS30">
        <v>1.5771999999999999</v>
      </c>
      <c r="CT30">
        <v>0.22700000000000001</v>
      </c>
      <c r="CU30">
        <v>6.8189000000000002</v>
      </c>
      <c r="CV30">
        <v>0.46460000000000001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153</v>
      </c>
      <c r="DR30">
        <v>101</v>
      </c>
      <c r="DS30">
        <v>7.9</v>
      </c>
      <c r="DT30">
        <v>4.9000000000000004</v>
      </c>
      <c r="DU30">
        <v>554</v>
      </c>
      <c r="DV30">
        <v>2.1354299173586E-2</v>
      </c>
      <c r="DW30">
        <v>1.7790730601000001E-5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36081028200</v>
      </c>
      <c r="H31" t="s">
        <v>2026</v>
      </c>
      <c r="I31">
        <v>7.0452799999999996E-2</v>
      </c>
      <c r="J31">
        <v>1790</v>
      </c>
      <c r="K31">
        <v>180</v>
      </c>
      <c r="L31">
        <v>536</v>
      </c>
      <c r="M31">
        <v>18</v>
      </c>
      <c r="N31">
        <v>526</v>
      </c>
      <c r="O31">
        <v>21</v>
      </c>
      <c r="P31">
        <v>116</v>
      </c>
      <c r="Q31">
        <v>61</v>
      </c>
      <c r="R31">
        <v>81</v>
      </c>
      <c r="S31">
        <v>44</v>
      </c>
      <c r="T31">
        <v>27924</v>
      </c>
      <c r="U31">
        <v>3939</v>
      </c>
      <c r="V31">
        <v>182</v>
      </c>
      <c r="W31">
        <v>83</v>
      </c>
      <c r="X31">
        <v>189</v>
      </c>
      <c r="Y31">
        <v>60</v>
      </c>
      <c r="Z31">
        <v>473</v>
      </c>
      <c r="AA31">
        <v>116</v>
      </c>
      <c r="AB31">
        <v>173</v>
      </c>
      <c r="AC31">
        <v>59</v>
      </c>
      <c r="AD31">
        <v>43</v>
      </c>
      <c r="AE31">
        <v>32</v>
      </c>
      <c r="AF31">
        <v>1767</v>
      </c>
      <c r="AG31">
        <v>181.69999999999899</v>
      </c>
      <c r="AH31">
        <v>37</v>
      </c>
      <c r="AI31">
        <v>50.2</v>
      </c>
      <c r="AJ31">
        <v>0</v>
      </c>
      <c r="AK31">
        <v>15.6</v>
      </c>
      <c r="AL31">
        <v>0</v>
      </c>
      <c r="AM31">
        <v>11</v>
      </c>
      <c r="AN31">
        <v>6</v>
      </c>
      <c r="AO31">
        <v>15.6</v>
      </c>
      <c r="AP31">
        <v>85</v>
      </c>
      <c r="AQ31">
        <v>41</v>
      </c>
      <c r="AR31">
        <v>0</v>
      </c>
      <c r="AS31">
        <v>11</v>
      </c>
      <c r="AT31">
        <v>6.5</v>
      </c>
      <c r="AU31">
        <v>3.6</v>
      </c>
      <c r="AV31">
        <v>8.5</v>
      </c>
      <c r="AW31">
        <v>4.5</v>
      </c>
      <c r="AX31">
        <v>27924</v>
      </c>
      <c r="AY31">
        <v>3939</v>
      </c>
      <c r="AZ31">
        <v>16.100000000000001</v>
      </c>
      <c r="BA31">
        <v>6.9</v>
      </c>
      <c r="BB31">
        <v>10.6</v>
      </c>
      <c r="BC31">
        <v>3.5</v>
      </c>
      <c r="BD31">
        <v>26.399999999999899</v>
      </c>
      <c r="BE31">
        <v>5.9</v>
      </c>
      <c r="BF31">
        <v>9.6999999999999904</v>
      </c>
      <c r="BG31">
        <v>3.1</v>
      </c>
      <c r="BH31">
        <v>8.1999999999999904</v>
      </c>
      <c r="BI31">
        <v>6.1</v>
      </c>
      <c r="BJ31">
        <v>98.7</v>
      </c>
      <c r="BK31">
        <v>2.1</v>
      </c>
      <c r="BL31">
        <v>2.2000000000000002</v>
      </c>
      <c r="BM31">
        <v>3</v>
      </c>
      <c r="BN31">
        <v>0</v>
      </c>
      <c r="BO31">
        <v>2.9</v>
      </c>
      <c r="BP31">
        <v>0</v>
      </c>
      <c r="BQ31">
        <v>5.4</v>
      </c>
      <c r="BR31">
        <v>1.1000000000000001</v>
      </c>
      <c r="BS31">
        <v>3</v>
      </c>
      <c r="BT31">
        <v>16.1999999999999</v>
      </c>
      <c r="BU31">
        <v>7.8</v>
      </c>
      <c r="BV31">
        <v>0</v>
      </c>
      <c r="BW31">
        <v>0.6</v>
      </c>
      <c r="BX31">
        <v>0.25790000000000002</v>
      </c>
      <c r="BY31">
        <v>0.64859999999999995</v>
      </c>
      <c r="BZ31">
        <v>0.52480000000000004</v>
      </c>
      <c r="CA31">
        <v>0.66500000000000004</v>
      </c>
      <c r="CB31">
        <v>2.0962000000000001</v>
      </c>
      <c r="CC31">
        <v>0.54910000000000003</v>
      </c>
      <c r="CD31">
        <v>0.24629999999999999</v>
      </c>
      <c r="CE31">
        <v>0.83240000000000003</v>
      </c>
      <c r="CF31">
        <v>0.4012</v>
      </c>
      <c r="CG31">
        <v>0.53500000000000003</v>
      </c>
      <c r="CH31">
        <v>2.0148999999999999</v>
      </c>
      <c r="CI31">
        <v>0.5</v>
      </c>
      <c r="CJ31">
        <v>0.94789999999999996</v>
      </c>
      <c r="CK31">
        <v>0.46089999999999998</v>
      </c>
      <c r="CL31">
        <v>1.4088000000000001</v>
      </c>
      <c r="CM31">
        <v>0.7107</v>
      </c>
      <c r="CN31">
        <v>0</v>
      </c>
      <c r="CO31">
        <v>0</v>
      </c>
      <c r="CP31">
        <v>0.31530000000000002</v>
      </c>
      <c r="CQ31">
        <v>0.50219999999999998</v>
      </c>
      <c r="CR31">
        <v>0</v>
      </c>
      <c r="CS31">
        <v>0.8175</v>
      </c>
      <c r="CT31">
        <v>4.6800000000000001E-2</v>
      </c>
      <c r="CU31">
        <v>6.3372999999999999</v>
      </c>
      <c r="CV31">
        <v>0.38329999999999997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168</v>
      </c>
      <c r="DR31">
        <v>70</v>
      </c>
      <c r="DS31">
        <v>9.4</v>
      </c>
      <c r="DT31">
        <v>4.0999999999999996</v>
      </c>
      <c r="DU31">
        <v>652</v>
      </c>
      <c r="DV31">
        <v>2.1772078350690002E-2</v>
      </c>
      <c r="DW31">
        <v>1.9239912623999999E-5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36081028400</v>
      </c>
      <c r="H32" t="s">
        <v>2025</v>
      </c>
      <c r="I32">
        <v>0.1657304</v>
      </c>
      <c r="J32">
        <v>4354</v>
      </c>
      <c r="K32">
        <v>547</v>
      </c>
      <c r="L32">
        <v>1165</v>
      </c>
      <c r="M32">
        <v>24</v>
      </c>
      <c r="N32">
        <v>1103</v>
      </c>
      <c r="O32">
        <v>55</v>
      </c>
      <c r="P32">
        <v>875</v>
      </c>
      <c r="Q32">
        <v>458</v>
      </c>
      <c r="R32">
        <v>197</v>
      </c>
      <c r="S32">
        <v>108</v>
      </c>
      <c r="T32">
        <v>21062</v>
      </c>
      <c r="U32">
        <v>3310</v>
      </c>
      <c r="V32">
        <v>117</v>
      </c>
      <c r="W32">
        <v>83</v>
      </c>
      <c r="X32">
        <v>452</v>
      </c>
      <c r="Y32">
        <v>144</v>
      </c>
      <c r="Z32">
        <v>1283</v>
      </c>
      <c r="AA32">
        <v>326</v>
      </c>
      <c r="AB32">
        <v>375</v>
      </c>
      <c r="AC32">
        <v>160</v>
      </c>
      <c r="AD32">
        <v>189</v>
      </c>
      <c r="AE32">
        <v>81.900000000000006</v>
      </c>
      <c r="AF32">
        <v>4317</v>
      </c>
      <c r="AG32">
        <v>548.20000000000005</v>
      </c>
      <c r="AH32">
        <v>58</v>
      </c>
      <c r="AI32">
        <v>71.799999999999898</v>
      </c>
      <c r="AJ32">
        <v>0</v>
      </c>
      <c r="AK32">
        <v>15.6</v>
      </c>
      <c r="AL32">
        <v>0</v>
      </c>
      <c r="AM32">
        <v>11</v>
      </c>
      <c r="AN32">
        <v>145</v>
      </c>
      <c r="AO32">
        <v>85.599999999999895</v>
      </c>
      <c r="AP32">
        <v>229</v>
      </c>
      <c r="AQ32">
        <v>89</v>
      </c>
      <c r="AR32">
        <v>0</v>
      </c>
      <c r="AS32">
        <v>11</v>
      </c>
      <c r="AT32">
        <v>20.6</v>
      </c>
      <c r="AU32">
        <v>10.1</v>
      </c>
      <c r="AV32">
        <v>8.5</v>
      </c>
      <c r="AW32">
        <v>4.5999999999999996</v>
      </c>
      <c r="AX32">
        <v>21062</v>
      </c>
      <c r="AY32">
        <v>3310</v>
      </c>
      <c r="AZ32">
        <v>4.4000000000000004</v>
      </c>
      <c r="BA32">
        <v>3.3</v>
      </c>
      <c r="BB32">
        <v>10.4</v>
      </c>
      <c r="BC32">
        <v>3.6</v>
      </c>
      <c r="BD32">
        <v>29.5</v>
      </c>
      <c r="BE32">
        <v>6.5</v>
      </c>
      <c r="BF32">
        <v>8.6</v>
      </c>
      <c r="BG32">
        <v>3.9</v>
      </c>
      <c r="BH32">
        <v>17.100000000000001</v>
      </c>
      <c r="BI32">
        <v>7.4</v>
      </c>
      <c r="BJ32">
        <v>99.2</v>
      </c>
      <c r="BK32">
        <v>1.8</v>
      </c>
      <c r="BL32">
        <v>1.4</v>
      </c>
      <c r="BM32">
        <v>1.8</v>
      </c>
      <c r="BN32">
        <v>0</v>
      </c>
      <c r="BO32">
        <v>1.3</v>
      </c>
      <c r="BP32">
        <v>0</v>
      </c>
      <c r="BQ32">
        <v>2.5</v>
      </c>
      <c r="BR32">
        <v>13.1</v>
      </c>
      <c r="BS32">
        <v>7.7</v>
      </c>
      <c r="BT32">
        <v>20.8</v>
      </c>
      <c r="BU32">
        <v>8</v>
      </c>
      <c r="BV32">
        <v>0</v>
      </c>
      <c r="BW32">
        <v>0.3</v>
      </c>
      <c r="BX32">
        <v>0.72729999999999995</v>
      </c>
      <c r="BY32">
        <v>0.64859999999999995</v>
      </c>
      <c r="BZ32">
        <v>0.76870000000000005</v>
      </c>
      <c r="CA32">
        <v>0.14319999999999999</v>
      </c>
      <c r="CB32">
        <v>2.2877000000000001</v>
      </c>
      <c r="CC32">
        <v>0.5998</v>
      </c>
      <c r="CD32">
        <v>0.2341</v>
      </c>
      <c r="CE32">
        <v>0.91639999999999999</v>
      </c>
      <c r="CF32">
        <v>0.29099999999999998</v>
      </c>
      <c r="CG32">
        <v>0.85129999999999995</v>
      </c>
      <c r="CH32">
        <v>2.2928999999999999</v>
      </c>
      <c r="CI32">
        <v>0.68130000000000002</v>
      </c>
      <c r="CJ32">
        <v>0.96479999999999999</v>
      </c>
      <c r="CK32">
        <v>0.37169999999999997</v>
      </c>
      <c r="CL32">
        <v>1.3365</v>
      </c>
      <c r="CM32">
        <v>0.66500000000000004</v>
      </c>
      <c r="CN32">
        <v>0</v>
      </c>
      <c r="CO32">
        <v>0</v>
      </c>
      <c r="CP32">
        <v>0.87770000000000004</v>
      </c>
      <c r="CQ32">
        <v>0.55889999999999995</v>
      </c>
      <c r="CR32">
        <v>0</v>
      </c>
      <c r="CS32">
        <v>1.4365000000000001</v>
      </c>
      <c r="CT32">
        <v>0.1837</v>
      </c>
      <c r="CU32">
        <v>7.3536000000000001</v>
      </c>
      <c r="CV32">
        <v>0.54890000000000005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</v>
      </c>
      <c r="DQ32">
        <v>341</v>
      </c>
      <c r="DR32">
        <v>157</v>
      </c>
      <c r="DS32">
        <v>7.8</v>
      </c>
      <c r="DT32">
        <v>3.4</v>
      </c>
      <c r="DU32">
        <v>1966</v>
      </c>
      <c r="DV32">
        <v>2.8102188825068E-2</v>
      </c>
      <c r="DW32">
        <v>4.5907357824999997E-5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36081028800</v>
      </c>
      <c r="H33" t="s">
        <v>2024</v>
      </c>
      <c r="I33">
        <v>0.27464630000000001</v>
      </c>
      <c r="J33">
        <v>4703</v>
      </c>
      <c r="K33">
        <v>447</v>
      </c>
      <c r="L33">
        <v>1471</v>
      </c>
      <c r="M33">
        <v>34</v>
      </c>
      <c r="N33">
        <v>1337</v>
      </c>
      <c r="O33">
        <v>76</v>
      </c>
      <c r="P33">
        <v>498</v>
      </c>
      <c r="Q33">
        <v>161</v>
      </c>
      <c r="R33">
        <v>201</v>
      </c>
      <c r="S33">
        <v>105</v>
      </c>
      <c r="T33">
        <v>22602</v>
      </c>
      <c r="U33">
        <v>2511</v>
      </c>
      <c r="V33">
        <v>469</v>
      </c>
      <c r="W33">
        <v>154</v>
      </c>
      <c r="X33">
        <v>606</v>
      </c>
      <c r="Y33">
        <v>138</v>
      </c>
      <c r="Z33">
        <v>1100</v>
      </c>
      <c r="AA33">
        <v>215</v>
      </c>
      <c r="AB33">
        <v>480</v>
      </c>
      <c r="AC33">
        <v>141</v>
      </c>
      <c r="AD33">
        <v>240</v>
      </c>
      <c r="AE33">
        <v>82.299999999999898</v>
      </c>
      <c r="AF33">
        <v>4646</v>
      </c>
      <c r="AG33">
        <v>449.89999999999901</v>
      </c>
      <c r="AH33">
        <v>262</v>
      </c>
      <c r="AI33">
        <v>146.599999999999</v>
      </c>
      <c r="AJ33">
        <v>70</v>
      </c>
      <c r="AK33">
        <v>51</v>
      </c>
      <c r="AL33">
        <v>8</v>
      </c>
      <c r="AM33">
        <v>13</v>
      </c>
      <c r="AN33">
        <v>80</v>
      </c>
      <c r="AO33">
        <v>51.6</v>
      </c>
      <c r="AP33">
        <v>251</v>
      </c>
      <c r="AQ33">
        <v>79</v>
      </c>
      <c r="AR33">
        <v>0</v>
      </c>
      <c r="AS33">
        <v>11</v>
      </c>
      <c r="AT33">
        <v>10.6</v>
      </c>
      <c r="AU33">
        <v>3.5</v>
      </c>
      <c r="AV33">
        <v>8</v>
      </c>
      <c r="AW33">
        <v>4</v>
      </c>
      <c r="AX33">
        <v>22602</v>
      </c>
      <c r="AY33">
        <v>2511</v>
      </c>
      <c r="AZ33">
        <v>14.4</v>
      </c>
      <c r="BA33">
        <v>4.2</v>
      </c>
      <c r="BB33">
        <v>12.9</v>
      </c>
      <c r="BC33">
        <v>2.7</v>
      </c>
      <c r="BD33">
        <v>23.399999999999899</v>
      </c>
      <c r="BE33">
        <v>4</v>
      </c>
      <c r="BF33">
        <v>10.1999999999999</v>
      </c>
      <c r="BG33">
        <v>2.9</v>
      </c>
      <c r="BH33">
        <v>18</v>
      </c>
      <c r="BI33">
        <v>6.1</v>
      </c>
      <c r="BJ33">
        <v>98.799999999999898</v>
      </c>
      <c r="BK33">
        <v>1.8</v>
      </c>
      <c r="BL33">
        <v>6</v>
      </c>
      <c r="BM33">
        <v>3.3</v>
      </c>
      <c r="BN33">
        <v>4.8</v>
      </c>
      <c r="BO33">
        <v>3.5</v>
      </c>
      <c r="BP33">
        <v>0.5</v>
      </c>
      <c r="BQ33">
        <v>0.9</v>
      </c>
      <c r="BR33">
        <v>6</v>
      </c>
      <c r="BS33">
        <v>3.8</v>
      </c>
      <c r="BT33">
        <v>18.8</v>
      </c>
      <c r="BU33">
        <v>5.7</v>
      </c>
      <c r="BV33">
        <v>0</v>
      </c>
      <c r="BW33">
        <v>0.2</v>
      </c>
      <c r="BX33">
        <v>0.44769999999999999</v>
      </c>
      <c r="BY33">
        <v>0.6048</v>
      </c>
      <c r="BZ33">
        <v>0.71709999999999996</v>
      </c>
      <c r="CA33">
        <v>0.60880000000000001</v>
      </c>
      <c r="CB33">
        <v>2.3784000000000001</v>
      </c>
      <c r="CC33">
        <v>0.62770000000000004</v>
      </c>
      <c r="CD33">
        <v>0.39269999999999999</v>
      </c>
      <c r="CE33">
        <v>0.66990000000000005</v>
      </c>
      <c r="CF33">
        <v>0.45340000000000003</v>
      </c>
      <c r="CG33">
        <v>0.86639999999999995</v>
      </c>
      <c r="CH33">
        <v>2.3822999999999999</v>
      </c>
      <c r="CI33">
        <v>0.72899999999999998</v>
      </c>
      <c r="CJ33">
        <v>0.95020000000000004</v>
      </c>
      <c r="CK33">
        <v>0.6623</v>
      </c>
      <c r="CL33">
        <v>1.6124000000000001</v>
      </c>
      <c r="CM33">
        <v>0.85089999999999999</v>
      </c>
      <c r="CN33">
        <v>0.42170000000000002</v>
      </c>
      <c r="CO33">
        <v>0.69899999999999995</v>
      </c>
      <c r="CP33">
        <v>0.68759999999999999</v>
      </c>
      <c r="CQ33">
        <v>0.5363</v>
      </c>
      <c r="CR33">
        <v>0</v>
      </c>
      <c r="CS33">
        <v>2.3447</v>
      </c>
      <c r="CT33">
        <v>0.54669999999999996</v>
      </c>
      <c r="CU33">
        <v>8.7179000000000002</v>
      </c>
      <c r="CV33">
        <v>0.74770000000000003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737</v>
      </c>
      <c r="DR33">
        <v>237</v>
      </c>
      <c r="DS33">
        <v>15.6999999999999</v>
      </c>
      <c r="DT33">
        <v>5</v>
      </c>
      <c r="DU33">
        <v>1600</v>
      </c>
      <c r="DV33">
        <v>3.9242622357735998E-2</v>
      </c>
      <c r="DW33">
        <v>8.6072123723999997E-5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36081030600</v>
      </c>
      <c r="H34" t="s">
        <v>2023</v>
      </c>
      <c r="I34">
        <v>0.52165240000000002</v>
      </c>
      <c r="J34">
        <v>4372</v>
      </c>
      <c r="K34">
        <v>489</v>
      </c>
      <c r="L34">
        <v>1354</v>
      </c>
      <c r="M34">
        <v>59</v>
      </c>
      <c r="N34">
        <v>1230</v>
      </c>
      <c r="O34">
        <v>92</v>
      </c>
      <c r="P34">
        <v>696</v>
      </c>
      <c r="Q34">
        <v>354</v>
      </c>
      <c r="R34">
        <v>237</v>
      </c>
      <c r="S34">
        <v>110</v>
      </c>
      <c r="T34">
        <v>23655</v>
      </c>
      <c r="U34">
        <v>3996</v>
      </c>
      <c r="V34">
        <v>456</v>
      </c>
      <c r="W34">
        <v>158</v>
      </c>
      <c r="X34">
        <v>585</v>
      </c>
      <c r="Y34">
        <v>137</v>
      </c>
      <c r="Z34">
        <v>1076</v>
      </c>
      <c r="AA34">
        <v>253</v>
      </c>
      <c r="AB34">
        <v>398</v>
      </c>
      <c r="AC34">
        <v>116</v>
      </c>
      <c r="AD34">
        <v>197</v>
      </c>
      <c r="AE34">
        <v>81.099999999999895</v>
      </c>
      <c r="AF34">
        <v>4212</v>
      </c>
      <c r="AG34">
        <v>499.69999999999902</v>
      </c>
      <c r="AH34">
        <v>179</v>
      </c>
      <c r="AI34">
        <v>123.5</v>
      </c>
      <c r="AJ34">
        <v>110</v>
      </c>
      <c r="AK34">
        <v>72.099999999999895</v>
      </c>
      <c r="AL34">
        <v>0</v>
      </c>
      <c r="AM34">
        <v>11</v>
      </c>
      <c r="AN34">
        <v>137</v>
      </c>
      <c r="AO34">
        <v>81.2</v>
      </c>
      <c r="AP34">
        <v>337</v>
      </c>
      <c r="AQ34">
        <v>100</v>
      </c>
      <c r="AR34">
        <v>49</v>
      </c>
      <c r="AS34">
        <v>50</v>
      </c>
      <c r="AT34">
        <v>16.3</v>
      </c>
      <c r="AU34">
        <v>7.7</v>
      </c>
      <c r="AV34">
        <v>10.6</v>
      </c>
      <c r="AW34">
        <v>4.5999999999999996</v>
      </c>
      <c r="AX34">
        <v>23655</v>
      </c>
      <c r="AY34">
        <v>3996</v>
      </c>
      <c r="AZ34">
        <v>16.5</v>
      </c>
      <c r="BA34">
        <v>5.3</v>
      </c>
      <c r="BB34">
        <v>13.4</v>
      </c>
      <c r="BC34">
        <v>2.9</v>
      </c>
      <c r="BD34">
        <v>24.6</v>
      </c>
      <c r="BE34">
        <v>5.0999999999999996</v>
      </c>
      <c r="BF34">
        <v>9.1999999999999904</v>
      </c>
      <c r="BG34">
        <v>2.7</v>
      </c>
      <c r="BH34">
        <v>16</v>
      </c>
      <c r="BI34">
        <v>6.5</v>
      </c>
      <c r="BJ34">
        <v>96.299999999999898</v>
      </c>
      <c r="BK34">
        <v>3.8</v>
      </c>
      <c r="BL34">
        <v>4.3</v>
      </c>
      <c r="BM34">
        <v>2.9</v>
      </c>
      <c r="BN34">
        <v>8.1</v>
      </c>
      <c r="BO34">
        <v>5.3</v>
      </c>
      <c r="BP34">
        <v>0</v>
      </c>
      <c r="BQ34">
        <v>2.2000000000000002</v>
      </c>
      <c r="BR34">
        <v>11.1</v>
      </c>
      <c r="BS34">
        <v>6.5</v>
      </c>
      <c r="BT34">
        <v>27.399999999999899</v>
      </c>
      <c r="BU34">
        <v>7.7</v>
      </c>
      <c r="BV34">
        <v>1.1000000000000001</v>
      </c>
      <c r="BW34">
        <v>1.1000000000000001</v>
      </c>
      <c r="BX34">
        <v>0.63449999999999995</v>
      </c>
      <c r="BY34">
        <v>0.78249999999999997</v>
      </c>
      <c r="BZ34">
        <v>0.68079999999999996</v>
      </c>
      <c r="CA34">
        <v>0.67369999999999997</v>
      </c>
      <c r="CB34">
        <v>2.7713999999999999</v>
      </c>
      <c r="CC34">
        <v>0.74429999999999996</v>
      </c>
      <c r="CD34">
        <v>0.42609999999999998</v>
      </c>
      <c r="CE34">
        <v>0.74280000000000002</v>
      </c>
      <c r="CF34">
        <v>0.35149999999999998</v>
      </c>
      <c r="CG34">
        <v>0.82799999999999996</v>
      </c>
      <c r="CH34">
        <v>2.3483999999999998</v>
      </c>
      <c r="CI34">
        <v>0.70850000000000002</v>
      </c>
      <c r="CJ34">
        <v>0.89070000000000005</v>
      </c>
      <c r="CK34">
        <v>0.58809999999999996</v>
      </c>
      <c r="CL34">
        <v>1.4787999999999999</v>
      </c>
      <c r="CM34">
        <v>0.76029999999999998</v>
      </c>
      <c r="CN34">
        <v>0.5091</v>
      </c>
      <c r="CO34">
        <v>0</v>
      </c>
      <c r="CP34">
        <v>0.84140000000000004</v>
      </c>
      <c r="CQ34">
        <v>0.61040000000000005</v>
      </c>
      <c r="CR34">
        <v>0.71619999999999995</v>
      </c>
      <c r="CS34">
        <v>2.6770999999999998</v>
      </c>
      <c r="CT34">
        <v>0.71050000000000002</v>
      </c>
      <c r="CU34">
        <v>9.2757000000000005</v>
      </c>
      <c r="CV34">
        <v>0.81359999999999999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334</v>
      </c>
      <c r="DR34">
        <v>160</v>
      </c>
      <c r="DS34">
        <v>7.7</v>
      </c>
      <c r="DT34">
        <v>3.7</v>
      </c>
      <c r="DU34">
        <v>6447</v>
      </c>
      <c r="DV34">
        <v>7.0664868432394001E-2</v>
      </c>
      <c r="DW34">
        <v>1.7912269877E-5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36081032800</v>
      </c>
      <c r="H35" t="s">
        <v>2022</v>
      </c>
      <c r="I35">
        <v>0.14209250000000001</v>
      </c>
      <c r="J35">
        <v>2562</v>
      </c>
      <c r="K35">
        <v>311</v>
      </c>
      <c r="L35">
        <v>781</v>
      </c>
      <c r="M35">
        <v>73</v>
      </c>
      <c r="N35">
        <v>734</v>
      </c>
      <c r="O35">
        <v>73</v>
      </c>
      <c r="P35">
        <v>187</v>
      </c>
      <c r="Q35">
        <v>114</v>
      </c>
      <c r="R35">
        <v>111</v>
      </c>
      <c r="S35">
        <v>54</v>
      </c>
      <c r="T35">
        <v>25130</v>
      </c>
      <c r="U35">
        <v>2651</v>
      </c>
      <c r="V35">
        <v>115</v>
      </c>
      <c r="W35">
        <v>58</v>
      </c>
      <c r="X35">
        <v>315</v>
      </c>
      <c r="Y35">
        <v>73</v>
      </c>
      <c r="Z35">
        <v>656</v>
      </c>
      <c r="AA35">
        <v>138</v>
      </c>
      <c r="AB35">
        <v>232</v>
      </c>
      <c r="AC35">
        <v>71</v>
      </c>
      <c r="AD35">
        <v>186</v>
      </c>
      <c r="AE35">
        <v>72</v>
      </c>
      <c r="AF35">
        <v>2531</v>
      </c>
      <c r="AG35">
        <v>312.89999999999901</v>
      </c>
      <c r="AH35">
        <v>9</v>
      </c>
      <c r="AI35">
        <v>44.799999999999898</v>
      </c>
      <c r="AJ35">
        <v>0</v>
      </c>
      <c r="AK35">
        <v>15.6</v>
      </c>
      <c r="AL35">
        <v>0</v>
      </c>
      <c r="AM35">
        <v>11</v>
      </c>
      <c r="AN35">
        <v>27</v>
      </c>
      <c r="AO35">
        <v>21.1999999999999</v>
      </c>
      <c r="AP35">
        <v>154</v>
      </c>
      <c r="AQ35">
        <v>53</v>
      </c>
      <c r="AR35">
        <v>19</v>
      </c>
      <c r="AS35">
        <v>30</v>
      </c>
      <c r="AT35">
        <v>7.5</v>
      </c>
      <c r="AU35">
        <v>4.4000000000000004</v>
      </c>
      <c r="AV35">
        <v>8.1</v>
      </c>
      <c r="AW35">
        <v>3.7</v>
      </c>
      <c r="AX35">
        <v>25130</v>
      </c>
      <c r="AY35">
        <v>2651</v>
      </c>
      <c r="AZ35">
        <v>7</v>
      </c>
      <c r="BA35">
        <v>3.5</v>
      </c>
      <c r="BB35">
        <v>12.3</v>
      </c>
      <c r="BC35">
        <v>3.2</v>
      </c>
      <c r="BD35">
        <v>25.6</v>
      </c>
      <c r="BE35">
        <v>4.4000000000000004</v>
      </c>
      <c r="BF35">
        <v>9.1</v>
      </c>
      <c r="BG35">
        <v>2.7</v>
      </c>
      <c r="BH35">
        <v>25.3</v>
      </c>
      <c r="BI35">
        <v>9.5</v>
      </c>
      <c r="BJ35">
        <v>98.799999999999898</v>
      </c>
      <c r="BK35">
        <v>2.2999999999999998</v>
      </c>
      <c r="BL35">
        <v>0.4</v>
      </c>
      <c r="BM35">
        <v>1.9</v>
      </c>
      <c r="BN35">
        <v>0</v>
      </c>
      <c r="BO35">
        <v>2</v>
      </c>
      <c r="BP35">
        <v>0</v>
      </c>
      <c r="BQ35">
        <v>3.8</v>
      </c>
      <c r="BR35">
        <v>3.7</v>
      </c>
      <c r="BS35">
        <v>2.9</v>
      </c>
      <c r="BT35">
        <v>21</v>
      </c>
      <c r="BU35">
        <v>6.9</v>
      </c>
      <c r="BV35">
        <v>0.7</v>
      </c>
      <c r="BW35">
        <v>1.2</v>
      </c>
      <c r="BX35">
        <v>0.3039</v>
      </c>
      <c r="BY35">
        <v>0.61619999999999997</v>
      </c>
      <c r="BZ35">
        <v>0.62790000000000001</v>
      </c>
      <c r="CA35">
        <v>0.27500000000000002</v>
      </c>
      <c r="CB35">
        <v>1.8230999999999999</v>
      </c>
      <c r="CC35">
        <v>0.45569999999999999</v>
      </c>
      <c r="CD35">
        <v>0.35149999999999998</v>
      </c>
      <c r="CE35">
        <v>0.79549999999999998</v>
      </c>
      <c r="CF35">
        <v>0.34029999999999999</v>
      </c>
      <c r="CG35">
        <v>0.95650000000000002</v>
      </c>
      <c r="CH35">
        <v>2.4439000000000002</v>
      </c>
      <c r="CI35">
        <v>0.75929999999999997</v>
      </c>
      <c r="CJ35">
        <v>0.9506</v>
      </c>
      <c r="CK35">
        <v>0.16350000000000001</v>
      </c>
      <c r="CL35">
        <v>1.1141000000000001</v>
      </c>
      <c r="CM35">
        <v>0.54449999999999998</v>
      </c>
      <c r="CN35">
        <v>0</v>
      </c>
      <c r="CO35">
        <v>0</v>
      </c>
      <c r="CP35">
        <v>0.56840000000000002</v>
      </c>
      <c r="CQ35">
        <v>0.56069999999999998</v>
      </c>
      <c r="CR35">
        <v>0.66080000000000005</v>
      </c>
      <c r="CS35">
        <v>1.7899</v>
      </c>
      <c r="CT35">
        <v>0.31040000000000001</v>
      </c>
      <c r="CU35">
        <v>7.1710000000000003</v>
      </c>
      <c r="CV35">
        <v>0.52010000000000001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</v>
      </c>
      <c r="DQ35">
        <v>212</v>
      </c>
      <c r="DR35">
        <v>80</v>
      </c>
      <c r="DS35">
        <v>8.3000000000000007</v>
      </c>
      <c r="DT35">
        <v>2.7</v>
      </c>
      <c r="DU35">
        <v>940</v>
      </c>
      <c r="DV35">
        <v>2.2503460956826999E-2</v>
      </c>
      <c r="DW35">
        <v>1.1732684534E-5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36081033000</v>
      </c>
      <c r="H36" t="s">
        <v>2021</v>
      </c>
      <c r="I36">
        <v>0.31556810000000002</v>
      </c>
      <c r="J36">
        <v>7168</v>
      </c>
      <c r="K36">
        <v>655</v>
      </c>
      <c r="L36">
        <v>2116</v>
      </c>
      <c r="M36">
        <v>72</v>
      </c>
      <c r="N36">
        <v>1901</v>
      </c>
      <c r="O36">
        <v>109</v>
      </c>
      <c r="P36">
        <v>776</v>
      </c>
      <c r="Q36">
        <v>351</v>
      </c>
      <c r="R36">
        <v>447</v>
      </c>
      <c r="S36">
        <v>125</v>
      </c>
      <c r="T36">
        <v>24570</v>
      </c>
      <c r="U36">
        <v>2170</v>
      </c>
      <c r="V36">
        <v>486</v>
      </c>
      <c r="W36">
        <v>195</v>
      </c>
      <c r="X36">
        <v>957</v>
      </c>
      <c r="Y36">
        <v>215</v>
      </c>
      <c r="Z36">
        <v>1942</v>
      </c>
      <c r="AA36">
        <v>368</v>
      </c>
      <c r="AB36">
        <v>692</v>
      </c>
      <c r="AC36">
        <v>255</v>
      </c>
      <c r="AD36">
        <v>333</v>
      </c>
      <c r="AE36">
        <v>134.80000000000001</v>
      </c>
      <c r="AF36">
        <v>7105</v>
      </c>
      <c r="AG36">
        <v>656.2</v>
      </c>
      <c r="AH36">
        <v>2</v>
      </c>
      <c r="AI36">
        <v>62.1</v>
      </c>
      <c r="AJ36">
        <v>32</v>
      </c>
      <c r="AK36">
        <v>41.2</v>
      </c>
      <c r="AL36">
        <v>36</v>
      </c>
      <c r="AM36">
        <v>41</v>
      </c>
      <c r="AN36">
        <v>71</v>
      </c>
      <c r="AO36">
        <v>62.1</v>
      </c>
      <c r="AP36">
        <v>402</v>
      </c>
      <c r="AQ36">
        <v>117</v>
      </c>
      <c r="AR36">
        <v>15</v>
      </c>
      <c r="AS36">
        <v>7</v>
      </c>
      <c r="AT36">
        <v>10.9</v>
      </c>
      <c r="AU36">
        <v>5</v>
      </c>
      <c r="AV36">
        <v>12</v>
      </c>
      <c r="AW36">
        <v>3.2</v>
      </c>
      <c r="AX36">
        <v>24570</v>
      </c>
      <c r="AY36">
        <v>2170</v>
      </c>
      <c r="AZ36">
        <v>10.6999999999999</v>
      </c>
      <c r="BA36">
        <v>3.8</v>
      </c>
      <c r="BB36">
        <v>13.4</v>
      </c>
      <c r="BC36">
        <v>3</v>
      </c>
      <c r="BD36">
        <v>27.1</v>
      </c>
      <c r="BE36">
        <v>4.5</v>
      </c>
      <c r="BF36">
        <v>9.6999999999999904</v>
      </c>
      <c r="BG36">
        <v>3.6</v>
      </c>
      <c r="BH36">
        <v>17.5</v>
      </c>
      <c r="BI36">
        <v>7</v>
      </c>
      <c r="BJ36">
        <v>99.099999999999895</v>
      </c>
      <c r="BK36">
        <v>1.3</v>
      </c>
      <c r="BL36">
        <v>0</v>
      </c>
      <c r="BM36">
        <v>0.9</v>
      </c>
      <c r="BN36">
        <v>1.5</v>
      </c>
      <c r="BO36">
        <v>1.9</v>
      </c>
      <c r="BP36">
        <v>1.7</v>
      </c>
      <c r="BQ36">
        <v>1.9</v>
      </c>
      <c r="BR36">
        <v>3.7</v>
      </c>
      <c r="BS36">
        <v>3.3</v>
      </c>
      <c r="BT36">
        <v>21.1</v>
      </c>
      <c r="BU36">
        <v>5.9</v>
      </c>
      <c r="BV36">
        <v>0.2</v>
      </c>
      <c r="BW36">
        <v>0.1</v>
      </c>
      <c r="BX36">
        <v>0.45810000000000001</v>
      </c>
      <c r="BY36">
        <v>0.84130000000000005</v>
      </c>
      <c r="BZ36">
        <v>0.64939999999999998</v>
      </c>
      <c r="CA36">
        <v>0.46350000000000002</v>
      </c>
      <c r="CB36">
        <v>2.4123000000000001</v>
      </c>
      <c r="CC36">
        <v>0.6381</v>
      </c>
      <c r="CD36">
        <v>0.42609999999999998</v>
      </c>
      <c r="CE36">
        <v>0.8569</v>
      </c>
      <c r="CF36">
        <v>0.4012</v>
      </c>
      <c r="CG36">
        <v>0.85809999999999997</v>
      </c>
      <c r="CH36">
        <v>2.5423</v>
      </c>
      <c r="CI36">
        <v>0.80879999999999996</v>
      </c>
      <c r="CJ36">
        <v>0.96419999999999995</v>
      </c>
      <c r="CK36">
        <v>7.6399999999999996E-2</v>
      </c>
      <c r="CL36">
        <v>1.0406</v>
      </c>
      <c r="CM36">
        <v>0.50619999999999998</v>
      </c>
      <c r="CN36">
        <v>0.28339999999999999</v>
      </c>
      <c r="CO36">
        <v>0.81879999999999997</v>
      </c>
      <c r="CP36">
        <v>0.57250000000000001</v>
      </c>
      <c r="CQ36">
        <v>0.56130000000000002</v>
      </c>
      <c r="CR36">
        <v>0.42030000000000001</v>
      </c>
      <c r="CS36">
        <v>2.6562999999999999</v>
      </c>
      <c r="CT36">
        <v>0.7</v>
      </c>
      <c r="CU36">
        <v>8.6514000000000006</v>
      </c>
      <c r="CV36">
        <v>0.73760000000000003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313</v>
      </c>
      <c r="DR36">
        <v>140</v>
      </c>
      <c r="DS36">
        <v>4.4000000000000004</v>
      </c>
      <c r="DT36">
        <v>2</v>
      </c>
      <c r="DU36">
        <v>4240</v>
      </c>
      <c r="DV36">
        <v>4.8732549725720997E-2</v>
      </c>
      <c r="DW36">
        <v>8.7427520163999996E-5</v>
      </c>
    </row>
    <row r="37" spans="1:127" x14ac:dyDescent="0.2">
      <c r="A37">
        <v>37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36081033401</v>
      </c>
      <c r="H37" t="s">
        <v>2020</v>
      </c>
      <c r="I37">
        <v>0.21647269999999999</v>
      </c>
      <c r="J37">
        <v>3580</v>
      </c>
      <c r="K37">
        <v>384</v>
      </c>
      <c r="L37">
        <v>1093</v>
      </c>
      <c r="M37">
        <v>26</v>
      </c>
      <c r="N37">
        <v>1019</v>
      </c>
      <c r="O37">
        <v>47</v>
      </c>
      <c r="P37">
        <v>333</v>
      </c>
      <c r="Q37">
        <v>134</v>
      </c>
      <c r="R37">
        <v>230</v>
      </c>
      <c r="S37">
        <v>76</v>
      </c>
      <c r="T37">
        <v>24570</v>
      </c>
      <c r="U37">
        <v>1858</v>
      </c>
      <c r="V37">
        <v>345</v>
      </c>
      <c r="W37">
        <v>117</v>
      </c>
      <c r="X37">
        <v>418</v>
      </c>
      <c r="Y37">
        <v>85</v>
      </c>
      <c r="Z37">
        <v>920</v>
      </c>
      <c r="AA37">
        <v>177</v>
      </c>
      <c r="AB37">
        <v>244</v>
      </c>
      <c r="AC37">
        <v>79</v>
      </c>
      <c r="AD37">
        <v>249</v>
      </c>
      <c r="AE37">
        <v>64.099999999999895</v>
      </c>
      <c r="AF37">
        <v>3561</v>
      </c>
      <c r="AG37">
        <v>385</v>
      </c>
      <c r="AH37">
        <v>25</v>
      </c>
      <c r="AI37">
        <v>45.7</v>
      </c>
      <c r="AJ37">
        <v>48</v>
      </c>
      <c r="AK37">
        <v>22.8</v>
      </c>
      <c r="AL37">
        <v>0</v>
      </c>
      <c r="AM37">
        <v>11</v>
      </c>
      <c r="AN37">
        <v>77</v>
      </c>
      <c r="AO37">
        <v>41.2</v>
      </c>
      <c r="AP37">
        <v>320</v>
      </c>
      <c r="AQ37">
        <v>68</v>
      </c>
      <c r="AR37">
        <v>0</v>
      </c>
      <c r="AS37">
        <v>11</v>
      </c>
      <c r="AT37">
        <v>9.5</v>
      </c>
      <c r="AU37">
        <v>3.9</v>
      </c>
      <c r="AV37">
        <v>12</v>
      </c>
      <c r="AW37">
        <v>3.2</v>
      </c>
      <c r="AX37">
        <v>24570</v>
      </c>
      <c r="AY37">
        <v>1858</v>
      </c>
      <c r="AZ37">
        <v>15</v>
      </c>
      <c r="BA37">
        <v>4.7</v>
      </c>
      <c r="BB37">
        <v>11.6999999999999</v>
      </c>
      <c r="BC37">
        <v>2.5</v>
      </c>
      <c r="BD37">
        <v>25.6999999999999</v>
      </c>
      <c r="BE37">
        <v>4.0999999999999996</v>
      </c>
      <c r="BF37">
        <v>6.8</v>
      </c>
      <c r="BG37">
        <v>2.2999999999999998</v>
      </c>
      <c r="BH37">
        <v>24.399999999999899</v>
      </c>
      <c r="BI37">
        <v>6.2</v>
      </c>
      <c r="BJ37">
        <v>99.5</v>
      </c>
      <c r="BK37">
        <v>1.4</v>
      </c>
      <c r="BL37">
        <v>0.7</v>
      </c>
      <c r="BM37">
        <v>1.4</v>
      </c>
      <c r="BN37">
        <v>4.4000000000000004</v>
      </c>
      <c r="BO37">
        <v>2.1</v>
      </c>
      <c r="BP37">
        <v>0</v>
      </c>
      <c r="BQ37">
        <v>2.7</v>
      </c>
      <c r="BR37">
        <v>7.6</v>
      </c>
      <c r="BS37">
        <v>4</v>
      </c>
      <c r="BT37">
        <v>31.399999999999899</v>
      </c>
      <c r="BU37">
        <v>6.7</v>
      </c>
      <c r="BV37">
        <v>0</v>
      </c>
      <c r="BW37">
        <v>0.3</v>
      </c>
      <c r="BX37">
        <v>0.40039999999999998</v>
      </c>
      <c r="BY37">
        <v>0.84130000000000005</v>
      </c>
      <c r="BZ37">
        <v>0.64939999999999998</v>
      </c>
      <c r="CA37">
        <v>0.63139999999999996</v>
      </c>
      <c r="CB37">
        <v>2.5226000000000002</v>
      </c>
      <c r="CC37">
        <v>0.67200000000000004</v>
      </c>
      <c r="CD37">
        <v>0.31340000000000001</v>
      </c>
      <c r="CE37">
        <v>0.80169999999999997</v>
      </c>
      <c r="CF37">
        <v>0.13819999999999999</v>
      </c>
      <c r="CG37">
        <v>0.94789999999999996</v>
      </c>
      <c r="CH37">
        <v>2.2012</v>
      </c>
      <c r="CI37">
        <v>0.62439999999999996</v>
      </c>
      <c r="CJ37">
        <v>0.97650000000000003</v>
      </c>
      <c r="CK37">
        <v>0.2586</v>
      </c>
      <c r="CL37">
        <v>1.2352000000000001</v>
      </c>
      <c r="CM37">
        <v>0.60980000000000001</v>
      </c>
      <c r="CN37">
        <v>0.40960000000000002</v>
      </c>
      <c r="CO37">
        <v>0</v>
      </c>
      <c r="CP37">
        <v>0.74219999999999997</v>
      </c>
      <c r="CQ37">
        <v>0.64200000000000002</v>
      </c>
      <c r="CR37">
        <v>0</v>
      </c>
      <c r="CS37">
        <v>1.7938000000000001</v>
      </c>
      <c r="CT37">
        <v>0.31280000000000002</v>
      </c>
      <c r="CU37">
        <v>7.7527999999999997</v>
      </c>
      <c r="CV37">
        <v>0.60819999999999996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486</v>
      </c>
      <c r="DR37">
        <v>148</v>
      </c>
      <c r="DS37">
        <v>13.6</v>
      </c>
      <c r="DT37">
        <v>3.7</v>
      </c>
      <c r="DU37">
        <v>1340</v>
      </c>
      <c r="DV37">
        <v>3.4423850604583001E-2</v>
      </c>
      <c r="DW37">
        <v>6.0036896479000002E-5</v>
      </c>
    </row>
    <row r="38" spans="1:127" x14ac:dyDescent="0.2">
      <c r="A38">
        <v>38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36081033402</v>
      </c>
      <c r="H38" t="s">
        <v>2019</v>
      </c>
      <c r="I38">
        <v>0.29257149999999998</v>
      </c>
      <c r="J38">
        <v>13157</v>
      </c>
      <c r="K38">
        <v>1060</v>
      </c>
      <c r="L38">
        <v>6264</v>
      </c>
      <c r="M38">
        <v>149</v>
      </c>
      <c r="N38">
        <v>6206</v>
      </c>
      <c r="O38">
        <v>177</v>
      </c>
      <c r="P38">
        <v>1028</v>
      </c>
      <c r="Q38">
        <v>420</v>
      </c>
      <c r="R38">
        <v>329</v>
      </c>
      <c r="S38">
        <v>172</v>
      </c>
      <c r="T38">
        <v>26774</v>
      </c>
      <c r="U38">
        <v>2216</v>
      </c>
      <c r="V38">
        <v>1220</v>
      </c>
      <c r="W38">
        <v>454</v>
      </c>
      <c r="X38">
        <v>2529</v>
      </c>
      <c r="Y38">
        <v>404</v>
      </c>
      <c r="Z38">
        <v>2081</v>
      </c>
      <c r="AA38">
        <v>414</v>
      </c>
      <c r="AB38">
        <v>2287</v>
      </c>
      <c r="AC38">
        <v>573</v>
      </c>
      <c r="AD38">
        <v>753</v>
      </c>
      <c r="AE38">
        <v>256.89999999999901</v>
      </c>
      <c r="AF38">
        <v>12959</v>
      </c>
      <c r="AG38">
        <v>1069.5</v>
      </c>
      <c r="AH38">
        <v>93</v>
      </c>
      <c r="AI38">
        <v>120.7</v>
      </c>
      <c r="AJ38">
        <v>5705</v>
      </c>
      <c r="AK38">
        <v>290.39999999999901</v>
      </c>
      <c r="AL38">
        <v>0</v>
      </c>
      <c r="AM38">
        <v>18</v>
      </c>
      <c r="AN38">
        <v>12</v>
      </c>
      <c r="AO38">
        <v>31.6</v>
      </c>
      <c r="AP38">
        <v>2130</v>
      </c>
      <c r="AQ38">
        <v>382</v>
      </c>
      <c r="AR38">
        <v>0</v>
      </c>
      <c r="AS38">
        <v>18</v>
      </c>
      <c r="AT38">
        <v>7.8</v>
      </c>
      <c r="AU38">
        <v>3.4</v>
      </c>
      <c r="AV38">
        <v>4.7</v>
      </c>
      <c r="AW38">
        <v>2.2999999999999998</v>
      </c>
      <c r="AX38">
        <v>26774</v>
      </c>
      <c r="AY38">
        <v>2216</v>
      </c>
      <c r="AZ38">
        <v>12.4</v>
      </c>
      <c r="BA38">
        <v>4.3</v>
      </c>
      <c r="BB38">
        <v>19.1999999999999</v>
      </c>
      <c r="BC38">
        <v>3.5</v>
      </c>
      <c r="BD38">
        <v>15.8</v>
      </c>
      <c r="BE38">
        <v>2.9</v>
      </c>
      <c r="BF38">
        <v>17.399999999999899</v>
      </c>
      <c r="BG38">
        <v>3.9</v>
      </c>
      <c r="BH38">
        <v>12.1</v>
      </c>
      <c r="BI38">
        <v>4.0999999999999996</v>
      </c>
      <c r="BJ38">
        <v>98.5</v>
      </c>
      <c r="BK38">
        <v>1.8</v>
      </c>
      <c r="BL38">
        <v>0.7</v>
      </c>
      <c r="BM38">
        <v>0.9</v>
      </c>
      <c r="BN38">
        <v>91.099999999999895</v>
      </c>
      <c r="BO38">
        <v>4.0999999999999996</v>
      </c>
      <c r="BP38">
        <v>0</v>
      </c>
      <c r="BQ38">
        <v>0.5</v>
      </c>
      <c r="BR38">
        <v>0.2</v>
      </c>
      <c r="BS38">
        <v>0.5</v>
      </c>
      <c r="BT38">
        <v>34.299999999999898</v>
      </c>
      <c r="BU38">
        <v>6.1</v>
      </c>
      <c r="BV38">
        <v>0</v>
      </c>
      <c r="BW38">
        <v>0.1</v>
      </c>
      <c r="BX38">
        <v>0.31840000000000002</v>
      </c>
      <c r="BY38">
        <v>0.2394</v>
      </c>
      <c r="BZ38">
        <v>0.56769999999999998</v>
      </c>
      <c r="CA38">
        <v>0.5363</v>
      </c>
      <c r="CB38">
        <v>1.6617</v>
      </c>
      <c r="CC38">
        <v>0.4027</v>
      </c>
      <c r="CD38">
        <v>0.79669999999999996</v>
      </c>
      <c r="CE38">
        <v>0.1633</v>
      </c>
      <c r="CF38">
        <v>0.88280000000000003</v>
      </c>
      <c r="CG38">
        <v>0.72589999999999999</v>
      </c>
      <c r="CH38">
        <v>2.5688</v>
      </c>
      <c r="CI38">
        <v>0.82050000000000001</v>
      </c>
      <c r="CJ38">
        <v>0.9395</v>
      </c>
      <c r="CK38">
        <v>0.25540000000000002</v>
      </c>
      <c r="CL38">
        <v>1.1948000000000001</v>
      </c>
      <c r="CM38">
        <v>0.59</v>
      </c>
      <c r="CN38">
        <v>0.94830000000000003</v>
      </c>
      <c r="CO38">
        <v>0</v>
      </c>
      <c r="CP38">
        <v>0.1678</v>
      </c>
      <c r="CQ38">
        <v>0.66169999999999995</v>
      </c>
      <c r="CR38">
        <v>0</v>
      </c>
      <c r="CS38">
        <v>1.7778</v>
      </c>
      <c r="CT38">
        <v>0.30480000000000002</v>
      </c>
      <c r="CU38">
        <v>7.2031999999999998</v>
      </c>
      <c r="CV38">
        <v>0.52549999999999997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2</v>
      </c>
      <c r="DQ38">
        <v>1256</v>
      </c>
      <c r="DR38">
        <v>447</v>
      </c>
      <c r="DS38">
        <v>9.5</v>
      </c>
      <c r="DT38">
        <v>3.4</v>
      </c>
      <c r="DU38">
        <v>6961</v>
      </c>
      <c r="DV38">
        <v>4.0269923083856997E-2</v>
      </c>
      <c r="DW38">
        <v>8.0601312943000001E-5</v>
      </c>
    </row>
    <row r="39" spans="1:127" x14ac:dyDescent="0.2">
      <c r="A39">
        <v>39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36081035200</v>
      </c>
      <c r="H39" t="s">
        <v>2018</v>
      </c>
      <c r="I39">
        <v>0.23406469999999999</v>
      </c>
      <c r="J39">
        <v>2907</v>
      </c>
      <c r="K39">
        <v>269</v>
      </c>
      <c r="L39">
        <v>798</v>
      </c>
      <c r="M39">
        <v>40</v>
      </c>
      <c r="N39">
        <v>786</v>
      </c>
      <c r="O39">
        <v>43</v>
      </c>
      <c r="P39">
        <v>209</v>
      </c>
      <c r="Q39">
        <v>133</v>
      </c>
      <c r="R39">
        <v>123</v>
      </c>
      <c r="S39">
        <v>56</v>
      </c>
      <c r="T39">
        <v>27561</v>
      </c>
      <c r="U39">
        <v>3901</v>
      </c>
      <c r="V39">
        <v>245</v>
      </c>
      <c r="W39">
        <v>75</v>
      </c>
      <c r="X39">
        <v>414</v>
      </c>
      <c r="Y39">
        <v>104</v>
      </c>
      <c r="Z39">
        <v>707</v>
      </c>
      <c r="AA39">
        <v>147</v>
      </c>
      <c r="AB39">
        <v>268</v>
      </c>
      <c r="AC39">
        <v>86</v>
      </c>
      <c r="AD39">
        <v>104</v>
      </c>
      <c r="AE39">
        <v>49.6</v>
      </c>
      <c r="AF39">
        <v>2818</v>
      </c>
      <c r="AG39">
        <v>283</v>
      </c>
      <c r="AH39">
        <v>46</v>
      </c>
      <c r="AI39">
        <v>58.1</v>
      </c>
      <c r="AJ39">
        <v>10</v>
      </c>
      <c r="AK39">
        <v>19.399999999999899</v>
      </c>
      <c r="AL39">
        <v>5</v>
      </c>
      <c r="AM39">
        <v>8</v>
      </c>
      <c r="AN39">
        <v>63</v>
      </c>
      <c r="AO39">
        <v>38.899999999999899</v>
      </c>
      <c r="AP39">
        <v>156</v>
      </c>
      <c r="AQ39">
        <v>62</v>
      </c>
      <c r="AR39">
        <v>13</v>
      </c>
      <c r="AS39">
        <v>14</v>
      </c>
      <c r="AT39">
        <v>7.2</v>
      </c>
      <c r="AU39">
        <v>4.5999999999999996</v>
      </c>
      <c r="AV39">
        <v>8</v>
      </c>
      <c r="AW39">
        <v>3.2</v>
      </c>
      <c r="AX39">
        <v>27561</v>
      </c>
      <c r="AY39">
        <v>3901</v>
      </c>
      <c r="AZ39">
        <v>12.9</v>
      </c>
      <c r="BA39">
        <v>3.6</v>
      </c>
      <c r="BB39">
        <v>14.1999999999999</v>
      </c>
      <c r="BC39">
        <v>3.5</v>
      </c>
      <c r="BD39">
        <v>24.3</v>
      </c>
      <c r="BE39">
        <v>4.5</v>
      </c>
      <c r="BF39">
        <v>9.1999999999999904</v>
      </c>
      <c r="BG39">
        <v>2.9</v>
      </c>
      <c r="BH39">
        <v>13.1999999999999</v>
      </c>
      <c r="BI39">
        <v>6.3</v>
      </c>
      <c r="BJ39">
        <v>96.9</v>
      </c>
      <c r="BK39">
        <v>3.8</v>
      </c>
      <c r="BL39">
        <v>1.7</v>
      </c>
      <c r="BM39">
        <v>2.1</v>
      </c>
      <c r="BN39">
        <v>1.3</v>
      </c>
      <c r="BO39">
        <v>2.4</v>
      </c>
      <c r="BP39">
        <v>0.6</v>
      </c>
      <c r="BQ39">
        <v>1</v>
      </c>
      <c r="BR39">
        <v>8</v>
      </c>
      <c r="BS39">
        <v>4.9000000000000004</v>
      </c>
      <c r="BT39">
        <v>19.8</v>
      </c>
      <c r="BU39">
        <v>7.8</v>
      </c>
      <c r="BV39">
        <v>0.4</v>
      </c>
      <c r="BW39">
        <v>0.5</v>
      </c>
      <c r="BX39">
        <v>0.28820000000000001</v>
      </c>
      <c r="BY39">
        <v>0.6048</v>
      </c>
      <c r="BZ39">
        <v>0.53800000000000003</v>
      </c>
      <c r="CA39">
        <v>0.55579999999999996</v>
      </c>
      <c r="CB39">
        <v>1.9869000000000001</v>
      </c>
      <c r="CC39">
        <v>0.51060000000000005</v>
      </c>
      <c r="CD39">
        <v>0.48270000000000002</v>
      </c>
      <c r="CE39">
        <v>0.72450000000000003</v>
      </c>
      <c r="CF39">
        <v>0.35149999999999998</v>
      </c>
      <c r="CG39">
        <v>0.76319999999999999</v>
      </c>
      <c r="CH39">
        <v>2.3218000000000001</v>
      </c>
      <c r="CI39">
        <v>0.69510000000000005</v>
      </c>
      <c r="CJ39">
        <v>0.90069999999999995</v>
      </c>
      <c r="CK39">
        <v>0.40610000000000002</v>
      </c>
      <c r="CL39">
        <v>1.3068</v>
      </c>
      <c r="CM39">
        <v>0.64829999999999999</v>
      </c>
      <c r="CN39">
        <v>0.26629999999999998</v>
      </c>
      <c r="CO39">
        <v>0.72009999999999996</v>
      </c>
      <c r="CP39">
        <v>0.75639999999999996</v>
      </c>
      <c r="CQ39">
        <v>0.54600000000000004</v>
      </c>
      <c r="CR39">
        <v>0.56779999999999997</v>
      </c>
      <c r="CS39">
        <v>2.8565</v>
      </c>
      <c r="CT39">
        <v>0.78249999999999997</v>
      </c>
      <c r="CU39">
        <v>8.4720999999999904</v>
      </c>
      <c r="CV39">
        <v>0.71140000000000003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297</v>
      </c>
      <c r="DR39">
        <v>118</v>
      </c>
      <c r="DS39">
        <v>10.1999999999999</v>
      </c>
      <c r="DT39">
        <v>4</v>
      </c>
      <c r="DU39">
        <v>3808</v>
      </c>
      <c r="DV39">
        <v>3.8583139832397001E-2</v>
      </c>
      <c r="DW39">
        <v>6.4775295376000002E-5</v>
      </c>
    </row>
    <row r="40" spans="1:127" x14ac:dyDescent="0.2">
      <c r="A40">
        <v>40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36081035800</v>
      </c>
      <c r="H40" t="s">
        <v>2017</v>
      </c>
      <c r="I40">
        <v>0.20250470000000001</v>
      </c>
      <c r="J40">
        <v>3979</v>
      </c>
      <c r="K40">
        <v>437</v>
      </c>
      <c r="L40">
        <v>1317</v>
      </c>
      <c r="M40">
        <v>50</v>
      </c>
      <c r="N40">
        <v>1252</v>
      </c>
      <c r="O40">
        <v>57</v>
      </c>
      <c r="P40">
        <v>396</v>
      </c>
      <c r="Q40">
        <v>243</v>
      </c>
      <c r="R40">
        <v>163</v>
      </c>
      <c r="S40">
        <v>94</v>
      </c>
      <c r="T40">
        <v>29225</v>
      </c>
      <c r="U40">
        <v>3606</v>
      </c>
      <c r="V40">
        <v>349</v>
      </c>
      <c r="W40">
        <v>110</v>
      </c>
      <c r="X40">
        <v>638</v>
      </c>
      <c r="Y40">
        <v>156</v>
      </c>
      <c r="Z40">
        <v>871</v>
      </c>
      <c r="AA40">
        <v>259</v>
      </c>
      <c r="AB40">
        <v>424</v>
      </c>
      <c r="AC40">
        <v>135</v>
      </c>
      <c r="AD40">
        <v>157</v>
      </c>
      <c r="AE40">
        <v>78.099999999999895</v>
      </c>
      <c r="AF40">
        <v>3947</v>
      </c>
      <c r="AG40">
        <v>438</v>
      </c>
      <c r="AH40">
        <v>99</v>
      </c>
      <c r="AI40">
        <v>87.099999999999895</v>
      </c>
      <c r="AJ40">
        <v>45</v>
      </c>
      <c r="AK40">
        <v>42.7</v>
      </c>
      <c r="AL40">
        <v>0</v>
      </c>
      <c r="AM40">
        <v>11</v>
      </c>
      <c r="AN40">
        <v>62</v>
      </c>
      <c r="AO40">
        <v>53.2</v>
      </c>
      <c r="AP40">
        <v>309</v>
      </c>
      <c r="AQ40">
        <v>97</v>
      </c>
      <c r="AR40">
        <v>11</v>
      </c>
      <c r="AS40">
        <v>5</v>
      </c>
      <c r="AT40">
        <v>10</v>
      </c>
      <c r="AU40">
        <v>6.1</v>
      </c>
      <c r="AV40">
        <v>7.8</v>
      </c>
      <c r="AW40">
        <v>4.2</v>
      </c>
      <c r="AX40">
        <v>29225</v>
      </c>
      <c r="AY40">
        <v>3606</v>
      </c>
      <c r="AZ40">
        <v>13.1999999999999</v>
      </c>
      <c r="BA40">
        <v>4.3</v>
      </c>
      <c r="BB40">
        <v>16</v>
      </c>
      <c r="BC40">
        <v>4.3</v>
      </c>
      <c r="BD40">
        <v>21.899999999999899</v>
      </c>
      <c r="BE40">
        <v>6</v>
      </c>
      <c r="BF40">
        <v>10.6999999999999</v>
      </c>
      <c r="BG40">
        <v>3.4</v>
      </c>
      <c r="BH40">
        <v>12.5</v>
      </c>
      <c r="BI40">
        <v>6.2</v>
      </c>
      <c r="BJ40">
        <v>99.2</v>
      </c>
      <c r="BK40">
        <v>1.6</v>
      </c>
      <c r="BL40">
        <v>2.6</v>
      </c>
      <c r="BM40">
        <v>2.2999999999999998</v>
      </c>
      <c r="BN40">
        <v>3.4</v>
      </c>
      <c r="BO40">
        <v>3.2</v>
      </c>
      <c r="BP40">
        <v>0</v>
      </c>
      <c r="BQ40">
        <v>2.2000000000000002</v>
      </c>
      <c r="BR40">
        <v>5</v>
      </c>
      <c r="BS40">
        <v>4.2</v>
      </c>
      <c r="BT40">
        <v>24.6999999999999</v>
      </c>
      <c r="BU40">
        <v>7.7</v>
      </c>
      <c r="BV40">
        <v>0.3</v>
      </c>
      <c r="BW40">
        <v>0.1</v>
      </c>
      <c r="BX40">
        <v>0.42070000000000002</v>
      </c>
      <c r="BY40">
        <v>0.58850000000000002</v>
      </c>
      <c r="BZ40">
        <v>0.48159999999999997</v>
      </c>
      <c r="CA40">
        <v>0.56669999999999998</v>
      </c>
      <c r="CB40">
        <v>2.0575999999999999</v>
      </c>
      <c r="CC40">
        <v>0.53690000000000004</v>
      </c>
      <c r="CD40">
        <v>0.60150000000000003</v>
      </c>
      <c r="CE40">
        <v>0.54820000000000002</v>
      </c>
      <c r="CF40">
        <v>0.49459999999999998</v>
      </c>
      <c r="CG40">
        <v>0.73950000000000005</v>
      </c>
      <c r="CH40">
        <v>2.3837999999999999</v>
      </c>
      <c r="CI40">
        <v>0.72940000000000005</v>
      </c>
      <c r="CJ40">
        <v>0.96640000000000004</v>
      </c>
      <c r="CK40">
        <v>0.4899</v>
      </c>
      <c r="CL40">
        <v>1.4562999999999999</v>
      </c>
      <c r="CM40">
        <v>0.74360000000000004</v>
      </c>
      <c r="CN40">
        <v>0.37559999999999999</v>
      </c>
      <c r="CO40">
        <v>0</v>
      </c>
      <c r="CP40">
        <v>0.64129999999999998</v>
      </c>
      <c r="CQ40">
        <v>0.5897</v>
      </c>
      <c r="CR40">
        <v>0.47199999999999998</v>
      </c>
      <c r="CS40">
        <v>2.0785999999999998</v>
      </c>
      <c r="CT40">
        <v>0.42670000000000002</v>
      </c>
      <c r="CU40">
        <v>7.9763000000000002</v>
      </c>
      <c r="CV40">
        <v>0.64219999999999999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442</v>
      </c>
      <c r="DR40">
        <v>149</v>
      </c>
      <c r="DS40">
        <v>11.1</v>
      </c>
      <c r="DT40">
        <v>3.8</v>
      </c>
      <c r="DU40">
        <v>2214</v>
      </c>
      <c r="DV40">
        <v>2.0138431479179999E-3</v>
      </c>
      <c r="DW40">
        <v>1.7881100000000001E-10</v>
      </c>
    </row>
    <row r="41" spans="1:127" x14ac:dyDescent="0.2">
      <c r="A41">
        <v>41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36081036600</v>
      </c>
      <c r="H41" t="s">
        <v>2016</v>
      </c>
      <c r="I41">
        <v>0.14272380000000001</v>
      </c>
      <c r="J41">
        <v>3348</v>
      </c>
      <c r="K41">
        <v>318</v>
      </c>
      <c r="L41">
        <v>1028</v>
      </c>
      <c r="M41">
        <v>21</v>
      </c>
      <c r="N41">
        <v>975</v>
      </c>
      <c r="O41">
        <v>43</v>
      </c>
      <c r="P41">
        <v>366</v>
      </c>
      <c r="Q41">
        <v>150</v>
      </c>
      <c r="R41">
        <v>201</v>
      </c>
      <c r="S41">
        <v>76</v>
      </c>
      <c r="T41">
        <v>23200</v>
      </c>
      <c r="U41">
        <v>2648</v>
      </c>
      <c r="V41">
        <v>295</v>
      </c>
      <c r="W41">
        <v>100</v>
      </c>
      <c r="X41">
        <v>442</v>
      </c>
      <c r="Y41">
        <v>84</v>
      </c>
      <c r="Z41">
        <v>773</v>
      </c>
      <c r="AA41">
        <v>153</v>
      </c>
      <c r="AB41">
        <v>336</v>
      </c>
      <c r="AC41">
        <v>98</v>
      </c>
      <c r="AD41">
        <v>81</v>
      </c>
      <c r="AE41">
        <v>45.5</v>
      </c>
      <c r="AF41">
        <v>3332</v>
      </c>
      <c r="AG41">
        <v>319</v>
      </c>
      <c r="AH41">
        <v>93</v>
      </c>
      <c r="AI41">
        <v>101.5</v>
      </c>
      <c r="AJ41">
        <v>19</v>
      </c>
      <c r="AK41">
        <v>15</v>
      </c>
      <c r="AL41">
        <v>0</v>
      </c>
      <c r="AM41">
        <v>11</v>
      </c>
      <c r="AN41">
        <v>99</v>
      </c>
      <c r="AO41">
        <v>48.299999999999898</v>
      </c>
      <c r="AP41">
        <v>266</v>
      </c>
      <c r="AQ41">
        <v>66</v>
      </c>
      <c r="AR41">
        <v>0</v>
      </c>
      <c r="AS41">
        <v>11</v>
      </c>
      <c r="AT41">
        <v>11.1</v>
      </c>
      <c r="AU41">
        <v>4.8</v>
      </c>
      <c r="AV41">
        <v>11.4</v>
      </c>
      <c r="AW41">
        <v>4</v>
      </c>
      <c r="AX41">
        <v>23200</v>
      </c>
      <c r="AY41">
        <v>2648</v>
      </c>
      <c r="AZ41">
        <v>12.8</v>
      </c>
      <c r="BA41">
        <v>3.9</v>
      </c>
      <c r="BB41">
        <v>13.1999999999999</v>
      </c>
      <c r="BC41">
        <v>2.2999999999999998</v>
      </c>
      <c r="BD41">
        <v>23.1</v>
      </c>
      <c r="BE41">
        <v>4</v>
      </c>
      <c r="BF41">
        <v>10</v>
      </c>
      <c r="BG41">
        <v>2.6</v>
      </c>
      <c r="BH41">
        <v>8.3000000000000007</v>
      </c>
      <c r="BI41">
        <v>4.7</v>
      </c>
      <c r="BJ41">
        <v>99.5</v>
      </c>
      <c r="BK41">
        <v>1.2</v>
      </c>
      <c r="BL41">
        <v>3</v>
      </c>
      <c r="BM41">
        <v>3.3</v>
      </c>
      <c r="BN41">
        <v>1.8</v>
      </c>
      <c r="BO41">
        <v>1.5</v>
      </c>
      <c r="BP41">
        <v>0</v>
      </c>
      <c r="BQ41">
        <v>2.9</v>
      </c>
      <c r="BR41">
        <v>10.1999999999999</v>
      </c>
      <c r="BS41">
        <v>4.9000000000000004</v>
      </c>
      <c r="BT41">
        <v>27.3</v>
      </c>
      <c r="BU41">
        <v>6.6</v>
      </c>
      <c r="BV41">
        <v>0</v>
      </c>
      <c r="BW41">
        <v>0.3</v>
      </c>
      <c r="BX41">
        <v>0.46779999999999999</v>
      </c>
      <c r="BY41">
        <v>0.81940000000000002</v>
      </c>
      <c r="BZ41">
        <v>0.69889999999999997</v>
      </c>
      <c r="CA41">
        <v>0.55130000000000001</v>
      </c>
      <c r="CB41">
        <v>2.5373999999999999</v>
      </c>
      <c r="CC41">
        <v>0.67559999999999998</v>
      </c>
      <c r="CD41">
        <v>0.41189999999999999</v>
      </c>
      <c r="CE41">
        <v>0.65010000000000001</v>
      </c>
      <c r="CF41">
        <v>0.43169999999999997</v>
      </c>
      <c r="CG41">
        <v>0.54179999999999995</v>
      </c>
      <c r="CH41">
        <v>2.0354999999999999</v>
      </c>
      <c r="CI41">
        <v>0.51300000000000001</v>
      </c>
      <c r="CJ41">
        <v>0.97840000000000005</v>
      </c>
      <c r="CK41">
        <v>0.51980000000000004</v>
      </c>
      <c r="CL41">
        <v>1.4981</v>
      </c>
      <c r="CM41">
        <v>0.77080000000000004</v>
      </c>
      <c r="CN41">
        <v>0.30209999999999998</v>
      </c>
      <c r="CO41">
        <v>0</v>
      </c>
      <c r="CP41">
        <v>0.81510000000000005</v>
      </c>
      <c r="CQ41">
        <v>0.61019999999999996</v>
      </c>
      <c r="CR41">
        <v>0</v>
      </c>
      <c r="CS41">
        <v>1.7274</v>
      </c>
      <c r="CT41">
        <v>0.28510000000000002</v>
      </c>
      <c r="CU41">
        <v>7.7984</v>
      </c>
      <c r="CV41">
        <v>0.61650000000000005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280</v>
      </c>
      <c r="DR41">
        <v>100</v>
      </c>
      <c r="DS41">
        <v>8.4</v>
      </c>
      <c r="DT41">
        <v>2.8</v>
      </c>
      <c r="DU41">
        <v>2451</v>
      </c>
      <c r="DV41">
        <v>3.3385073753587E-2</v>
      </c>
      <c r="DW41">
        <v>3.9674339313E-5</v>
      </c>
    </row>
    <row r="42" spans="1:127" x14ac:dyDescent="0.2">
      <c r="A42">
        <v>42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36081036800</v>
      </c>
      <c r="H42" t="s">
        <v>2015</v>
      </c>
      <c r="I42">
        <v>8.9901499999999995E-2</v>
      </c>
      <c r="J42">
        <v>2502</v>
      </c>
      <c r="K42">
        <v>279</v>
      </c>
      <c r="L42">
        <v>821</v>
      </c>
      <c r="M42">
        <v>32</v>
      </c>
      <c r="N42">
        <v>770</v>
      </c>
      <c r="O42">
        <v>49</v>
      </c>
      <c r="P42">
        <v>201</v>
      </c>
      <c r="Q42">
        <v>112</v>
      </c>
      <c r="R42">
        <v>181</v>
      </c>
      <c r="S42">
        <v>80</v>
      </c>
      <c r="T42">
        <v>26669</v>
      </c>
      <c r="U42">
        <v>3517</v>
      </c>
      <c r="V42">
        <v>113</v>
      </c>
      <c r="W42">
        <v>80</v>
      </c>
      <c r="X42">
        <v>296</v>
      </c>
      <c r="Y42">
        <v>87</v>
      </c>
      <c r="Z42">
        <v>547</v>
      </c>
      <c r="AA42">
        <v>152</v>
      </c>
      <c r="AB42">
        <v>197</v>
      </c>
      <c r="AC42">
        <v>63</v>
      </c>
      <c r="AD42">
        <v>90</v>
      </c>
      <c r="AE42">
        <v>48.399999999999899</v>
      </c>
      <c r="AF42">
        <v>2485</v>
      </c>
      <c r="AG42">
        <v>280.19999999999902</v>
      </c>
      <c r="AH42">
        <v>19</v>
      </c>
      <c r="AI42">
        <v>46.899999999999899</v>
      </c>
      <c r="AJ42">
        <v>114</v>
      </c>
      <c r="AK42">
        <v>54.6</v>
      </c>
      <c r="AL42">
        <v>0</v>
      </c>
      <c r="AM42">
        <v>11</v>
      </c>
      <c r="AN42">
        <v>24</v>
      </c>
      <c r="AO42">
        <v>22</v>
      </c>
      <c r="AP42">
        <v>151</v>
      </c>
      <c r="AQ42">
        <v>57</v>
      </c>
      <c r="AR42">
        <v>0</v>
      </c>
      <c r="AS42">
        <v>11</v>
      </c>
      <c r="AT42">
        <v>8.1</v>
      </c>
      <c r="AU42">
        <v>4.5999999999999996</v>
      </c>
      <c r="AV42">
        <v>13.1999999999999</v>
      </c>
      <c r="AW42">
        <v>5.4</v>
      </c>
      <c r="AX42">
        <v>26669</v>
      </c>
      <c r="AY42">
        <v>3517</v>
      </c>
      <c r="AZ42">
        <v>6.8</v>
      </c>
      <c r="BA42">
        <v>4.5999999999999996</v>
      </c>
      <c r="BB42">
        <v>11.8</v>
      </c>
      <c r="BC42">
        <v>3.2</v>
      </c>
      <c r="BD42">
        <v>21.899999999999899</v>
      </c>
      <c r="BE42">
        <v>5.6</v>
      </c>
      <c r="BF42">
        <v>7.9</v>
      </c>
      <c r="BG42">
        <v>2.6</v>
      </c>
      <c r="BH42">
        <v>11.6999999999999</v>
      </c>
      <c r="BI42">
        <v>6.2</v>
      </c>
      <c r="BJ42">
        <v>99.299999999999898</v>
      </c>
      <c r="BK42">
        <v>1.7</v>
      </c>
      <c r="BL42">
        <v>0.8</v>
      </c>
      <c r="BM42">
        <v>2</v>
      </c>
      <c r="BN42">
        <v>13.9</v>
      </c>
      <c r="BO42">
        <v>6.6</v>
      </c>
      <c r="BP42">
        <v>0</v>
      </c>
      <c r="BQ42">
        <v>3.6</v>
      </c>
      <c r="BR42">
        <v>3.1</v>
      </c>
      <c r="BS42">
        <v>2.9</v>
      </c>
      <c r="BT42">
        <v>19.600000000000001</v>
      </c>
      <c r="BU42">
        <v>7.3</v>
      </c>
      <c r="BV42">
        <v>0</v>
      </c>
      <c r="BW42">
        <v>0.4</v>
      </c>
      <c r="BX42">
        <v>0.33200000000000002</v>
      </c>
      <c r="BY42">
        <v>0.87909999999999999</v>
      </c>
      <c r="BZ42">
        <v>0.57179999999999997</v>
      </c>
      <c r="CA42">
        <v>0.26579999999999998</v>
      </c>
      <c r="CB42">
        <v>2.0487000000000002</v>
      </c>
      <c r="CC42">
        <v>0.53369999999999995</v>
      </c>
      <c r="CD42">
        <v>0.3196</v>
      </c>
      <c r="CE42">
        <v>0.54510000000000003</v>
      </c>
      <c r="CF42">
        <v>0.22420000000000001</v>
      </c>
      <c r="CG42">
        <v>0.71089999999999998</v>
      </c>
      <c r="CH42">
        <v>1.7998000000000001</v>
      </c>
      <c r="CI42">
        <v>0.34510000000000002</v>
      </c>
      <c r="CJ42">
        <v>0.97009999999999996</v>
      </c>
      <c r="CK42">
        <v>0.27289999999999998</v>
      </c>
      <c r="CL42">
        <v>1.2430000000000001</v>
      </c>
      <c r="CM42">
        <v>0.61429999999999996</v>
      </c>
      <c r="CN42">
        <v>0.61080000000000001</v>
      </c>
      <c r="CO42">
        <v>0</v>
      </c>
      <c r="CP42">
        <v>0.52839999999999998</v>
      </c>
      <c r="CQ42">
        <v>0.54420000000000002</v>
      </c>
      <c r="CR42">
        <v>0</v>
      </c>
      <c r="CS42">
        <v>1.6834</v>
      </c>
      <c r="CT42">
        <v>0.26629999999999998</v>
      </c>
      <c r="CU42">
        <v>6.7747999999999999</v>
      </c>
      <c r="CV42">
        <v>0.45629999999999998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297</v>
      </c>
      <c r="DR42">
        <v>126</v>
      </c>
      <c r="DS42">
        <v>11.9</v>
      </c>
      <c r="DT42">
        <v>5</v>
      </c>
      <c r="DU42">
        <v>810</v>
      </c>
      <c r="DV42">
        <v>1.9613642304659999E-2</v>
      </c>
      <c r="DW42">
        <v>2.3884270061000002E-5</v>
      </c>
    </row>
    <row r="43" spans="1:127" x14ac:dyDescent="0.2">
      <c r="A43">
        <v>43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36081037600</v>
      </c>
      <c r="H43" t="s">
        <v>2014</v>
      </c>
      <c r="I43">
        <v>0.2972032</v>
      </c>
      <c r="J43">
        <v>6476</v>
      </c>
      <c r="K43">
        <v>480</v>
      </c>
      <c r="L43">
        <v>1993</v>
      </c>
      <c r="M43">
        <v>62</v>
      </c>
      <c r="N43">
        <v>1937</v>
      </c>
      <c r="O43">
        <v>74</v>
      </c>
      <c r="P43">
        <v>362</v>
      </c>
      <c r="Q43">
        <v>196</v>
      </c>
      <c r="R43">
        <v>385</v>
      </c>
      <c r="S43">
        <v>140</v>
      </c>
      <c r="T43">
        <v>26906</v>
      </c>
      <c r="U43">
        <v>2183</v>
      </c>
      <c r="V43">
        <v>366</v>
      </c>
      <c r="W43">
        <v>139</v>
      </c>
      <c r="X43">
        <v>780</v>
      </c>
      <c r="Y43">
        <v>204</v>
      </c>
      <c r="Z43">
        <v>1519</v>
      </c>
      <c r="AA43">
        <v>310</v>
      </c>
      <c r="AB43">
        <v>587</v>
      </c>
      <c r="AC43">
        <v>165</v>
      </c>
      <c r="AD43">
        <v>314</v>
      </c>
      <c r="AE43">
        <v>115.599999999999</v>
      </c>
      <c r="AF43">
        <v>6476</v>
      </c>
      <c r="AG43">
        <v>480.3</v>
      </c>
      <c r="AH43">
        <v>147</v>
      </c>
      <c r="AI43">
        <v>114.299999999999</v>
      </c>
      <c r="AJ43">
        <v>10</v>
      </c>
      <c r="AK43">
        <v>22.6</v>
      </c>
      <c r="AL43">
        <v>0</v>
      </c>
      <c r="AM43">
        <v>16</v>
      </c>
      <c r="AN43">
        <v>34</v>
      </c>
      <c r="AO43">
        <v>42.7</v>
      </c>
      <c r="AP43">
        <v>403</v>
      </c>
      <c r="AQ43">
        <v>101</v>
      </c>
      <c r="AR43">
        <v>0</v>
      </c>
      <c r="AS43">
        <v>16</v>
      </c>
      <c r="AT43">
        <v>5.6</v>
      </c>
      <c r="AU43">
        <v>3.1</v>
      </c>
      <c r="AV43">
        <v>10.1999999999999</v>
      </c>
      <c r="AW43">
        <v>3.7</v>
      </c>
      <c r="AX43">
        <v>26906</v>
      </c>
      <c r="AY43">
        <v>2183</v>
      </c>
      <c r="AZ43">
        <v>8.5</v>
      </c>
      <c r="BA43">
        <v>3.2</v>
      </c>
      <c r="BB43">
        <v>12</v>
      </c>
      <c r="BC43">
        <v>3.2</v>
      </c>
      <c r="BD43">
        <v>23.5</v>
      </c>
      <c r="BE43">
        <v>4.5</v>
      </c>
      <c r="BF43">
        <v>9.1</v>
      </c>
      <c r="BG43">
        <v>2.6</v>
      </c>
      <c r="BH43">
        <v>16.1999999999999</v>
      </c>
      <c r="BI43">
        <v>5.9</v>
      </c>
      <c r="BJ43">
        <v>100</v>
      </c>
      <c r="BK43">
        <v>0.2</v>
      </c>
      <c r="BL43">
        <v>2.4</v>
      </c>
      <c r="BM43">
        <v>1.9</v>
      </c>
      <c r="BN43">
        <v>0.5</v>
      </c>
      <c r="BO43">
        <v>1.1000000000000001</v>
      </c>
      <c r="BP43">
        <v>0</v>
      </c>
      <c r="BQ43">
        <v>1.5</v>
      </c>
      <c r="BR43">
        <v>1.8</v>
      </c>
      <c r="BS43">
        <v>2.2000000000000002</v>
      </c>
      <c r="BT43">
        <v>20.8</v>
      </c>
      <c r="BU43">
        <v>5.2</v>
      </c>
      <c r="BV43">
        <v>0</v>
      </c>
      <c r="BW43">
        <v>0.2</v>
      </c>
      <c r="BX43">
        <v>0.2145</v>
      </c>
      <c r="BY43">
        <v>0.75860000000000005</v>
      </c>
      <c r="BZ43">
        <v>0.56169999999999998</v>
      </c>
      <c r="CA43">
        <v>0.35410000000000003</v>
      </c>
      <c r="CB43">
        <v>1.8889</v>
      </c>
      <c r="CC43">
        <v>0.47720000000000001</v>
      </c>
      <c r="CD43">
        <v>0.33360000000000001</v>
      </c>
      <c r="CE43">
        <v>0.67300000000000004</v>
      </c>
      <c r="CF43">
        <v>0.34029999999999999</v>
      </c>
      <c r="CG43">
        <v>0.83199999999999996</v>
      </c>
      <c r="CH43">
        <v>2.1789000000000001</v>
      </c>
      <c r="CI43">
        <v>0.60829999999999995</v>
      </c>
      <c r="CJ43">
        <v>0.99109999999999998</v>
      </c>
      <c r="CK43">
        <v>0.47689999999999999</v>
      </c>
      <c r="CL43">
        <v>1.4681</v>
      </c>
      <c r="CM43">
        <v>0.75160000000000005</v>
      </c>
      <c r="CN43">
        <v>0.182</v>
      </c>
      <c r="CO43">
        <v>0</v>
      </c>
      <c r="CP43">
        <v>0.39479999999999998</v>
      </c>
      <c r="CQ43">
        <v>0.55889999999999995</v>
      </c>
      <c r="CR43">
        <v>0</v>
      </c>
      <c r="CS43">
        <v>1.1356999999999999</v>
      </c>
      <c r="CT43">
        <v>0.10199999999999999</v>
      </c>
      <c r="CU43">
        <v>6.6715</v>
      </c>
      <c r="CV43">
        <v>0.43990000000000001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475</v>
      </c>
      <c r="DR43">
        <v>192</v>
      </c>
      <c r="DS43">
        <v>7.3</v>
      </c>
      <c r="DT43">
        <v>2.9</v>
      </c>
      <c r="DU43">
        <v>2221</v>
      </c>
      <c r="DV43">
        <v>5.0539535976851999E-2</v>
      </c>
      <c r="DW43">
        <v>7.9546604820000005E-5</v>
      </c>
    </row>
    <row r="44" spans="1:127" x14ac:dyDescent="0.2">
      <c r="A44">
        <v>44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36081038400</v>
      </c>
      <c r="H44" t="s">
        <v>2013</v>
      </c>
      <c r="I44">
        <v>0.1148711</v>
      </c>
      <c r="J44">
        <v>2387</v>
      </c>
      <c r="K44">
        <v>297</v>
      </c>
      <c r="L44">
        <v>756</v>
      </c>
      <c r="M44">
        <v>33</v>
      </c>
      <c r="N44">
        <v>705</v>
      </c>
      <c r="O44">
        <v>52</v>
      </c>
      <c r="P44">
        <v>268</v>
      </c>
      <c r="Q44">
        <v>186</v>
      </c>
      <c r="R44">
        <v>175</v>
      </c>
      <c r="S44">
        <v>86</v>
      </c>
      <c r="T44">
        <v>24724</v>
      </c>
      <c r="U44">
        <v>3562</v>
      </c>
      <c r="V44">
        <v>221</v>
      </c>
      <c r="W44">
        <v>92</v>
      </c>
      <c r="X44">
        <v>237</v>
      </c>
      <c r="Y44">
        <v>83</v>
      </c>
      <c r="Z44">
        <v>618</v>
      </c>
      <c r="AA44">
        <v>151</v>
      </c>
      <c r="AB44">
        <v>215</v>
      </c>
      <c r="AC44">
        <v>69</v>
      </c>
      <c r="AD44">
        <v>127</v>
      </c>
      <c r="AE44">
        <v>58.7</v>
      </c>
      <c r="AF44">
        <v>2361</v>
      </c>
      <c r="AG44">
        <v>297.8</v>
      </c>
      <c r="AH44">
        <v>95</v>
      </c>
      <c r="AI44">
        <v>81.099999999999895</v>
      </c>
      <c r="AJ44">
        <v>0</v>
      </c>
      <c r="AK44">
        <v>15.6</v>
      </c>
      <c r="AL44">
        <v>0</v>
      </c>
      <c r="AM44">
        <v>11</v>
      </c>
      <c r="AN44">
        <v>47</v>
      </c>
      <c r="AO44">
        <v>39.399999999999899</v>
      </c>
      <c r="AP44">
        <v>141</v>
      </c>
      <c r="AQ44">
        <v>55</v>
      </c>
      <c r="AR44">
        <v>36</v>
      </c>
      <c r="AS44">
        <v>19</v>
      </c>
      <c r="AT44">
        <v>11.3</v>
      </c>
      <c r="AU44">
        <v>7.7</v>
      </c>
      <c r="AV44">
        <v>13.4</v>
      </c>
      <c r="AW44">
        <v>6.4</v>
      </c>
      <c r="AX44">
        <v>24724</v>
      </c>
      <c r="AY44">
        <v>3562</v>
      </c>
      <c r="AZ44">
        <v>14.6</v>
      </c>
      <c r="BA44">
        <v>5.0999999999999996</v>
      </c>
      <c r="BB44">
        <v>9.9</v>
      </c>
      <c r="BC44">
        <v>3.4</v>
      </c>
      <c r="BD44">
        <v>25.899999999999899</v>
      </c>
      <c r="BE44">
        <v>5.4</v>
      </c>
      <c r="BF44">
        <v>9.1</v>
      </c>
      <c r="BG44">
        <v>2.7</v>
      </c>
      <c r="BH44">
        <v>18</v>
      </c>
      <c r="BI44">
        <v>8.1999999999999904</v>
      </c>
      <c r="BJ44">
        <v>98.9</v>
      </c>
      <c r="BK44">
        <v>2.1</v>
      </c>
      <c r="BL44">
        <v>4.3</v>
      </c>
      <c r="BM44">
        <v>3.6</v>
      </c>
      <c r="BN44">
        <v>0</v>
      </c>
      <c r="BO44">
        <v>2.1</v>
      </c>
      <c r="BP44">
        <v>0</v>
      </c>
      <c r="BQ44">
        <v>3.9</v>
      </c>
      <c r="BR44">
        <v>6.7</v>
      </c>
      <c r="BS44">
        <v>5.6</v>
      </c>
      <c r="BT44">
        <v>20</v>
      </c>
      <c r="BU44">
        <v>7.7</v>
      </c>
      <c r="BV44">
        <v>1.5</v>
      </c>
      <c r="BW44">
        <v>0.8</v>
      </c>
      <c r="BX44">
        <v>0.47599999999999998</v>
      </c>
      <c r="BY44">
        <v>0.88649999999999995</v>
      </c>
      <c r="BZ44">
        <v>0.64239999999999997</v>
      </c>
      <c r="CA44">
        <v>0.61519999999999997</v>
      </c>
      <c r="CB44">
        <v>2.6200999999999999</v>
      </c>
      <c r="CC44">
        <v>0.70350000000000001</v>
      </c>
      <c r="CD44">
        <v>0.2082</v>
      </c>
      <c r="CE44">
        <v>0.81220000000000003</v>
      </c>
      <c r="CF44">
        <v>0.34029999999999999</v>
      </c>
      <c r="CG44">
        <v>0.86780000000000002</v>
      </c>
      <c r="CH44">
        <v>2.2284999999999999</v>
      </c>
      <c r="CI44">
        <v>0.6411</v>
      </c>
      <c r="CJ44">
        <v>0.95550000000000002</v>
      </c>
      <c r="CK44">
        <v>0.58960000000000001</v>
      </c>
      <c r="CL44">
        <v>1.5450999999999999</v>
      </c>
      <c r="CM44">
        <v>0.80420000000000003</v>
      </c>
      <c r="CN44">
        <v>0</v>
      </c>
      <c r="CO44">
        <v>0</v>
      </c>
      <c r="CP44">
        <v>0.71479999999999999</v>
      </c>
      <c r="CQ44">
        <v>0.54830000000000001</v>
      </c>
      <c r="CR44">
        <v>0.75309999999999999</v>
      </c>
      <c r="CS44">
        <v>2.0162</v>
      </c>
      <c r="CT44">
        <v>0.40310000000000001</v>
      </c>
      <c r="CU44">
        <v>8.4099000000000004</v>
      </c>
      <c r="CV44">
        <v>0.70340000000000003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235</v>
      </c>
      <c r="DR44">
        <v>130</v>
      </c>
      <c r="DS44">
        <v>9.9</v>
      </c>
      <c r="DT44">
        <v>4.9000000000000004</v>
      </c>
      <c r="DU44">
        <v>1315</v>
      </c>
      <c r="DV44">
        <v>2.0785729912103E-2</v>
      </c>
      <c r="DW44">
        <v>2.7913625327000002E-5</v>
      </c>
    </row>
    <row r="45" spans="1:127" x14ac:dyDescent="0.2">
      <c r="A45">
        <v>45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36081039400</v>
      </c>
      <c r="H45" t="s">
        <v>2012</v>
      </c>
      <c r="I45">
        <v>0.1344573</v>
      </c>
      <c r="J45">
        <v>2986</v>
      </c>
      <c r="K45">
        <v>259</v>
      </c>
      <c r="L45">
        <v>998</v>
      </c>
      <c r="M45">
        <v>26</v>
      </c>
      <c r="N45">
        <v>933</v>
      </c>
      <c r="O45">
        <v>47</v>
      </c>
      <c r="P45">
        <v>304</v>
      </c>
      <c r="Q45">
        <v>135</v>
      </c>
      <c r="R45">
        <v>340</v>
      </c>
      <c r="S45">
        <v>102</v>
      </c>
      <c r="T45">
        <v>23363</v>
      </c>
      <c r="U45">
        <v>2493</v>
      </c>
      <c r="V45">
        <v>236</v>
      </c>
      <c r="W45">
        <v>96</v>
      </c>
      <c r="X45">
        <v>444</v>
      </c>
      <c r="Y45">
        <v>83</v>
      </c>
      <c r="Z45">
        <v>606</v>
      </c>
      <c r="AA45">
        <v>136</v>
      </c>
      <c r="AB45">
        <v>255</v>
      </c>
      <c r="AC45">
        <v>70</v>
      </c>
      <c r="AD45">
        <v>128</v>
      </c>
      <c r="AE45">
        <v>51.6</v>
      </c>
      <c r="AF45">
        <v>2959</v>
      </c>
      <c r="AG45">
        <v>260.69999999999902</v>
      </c>
      <c r="AH45">
        <v>53</v>
      </c>
      <c r="AI45">
        <v>54.2</v>
      </c>
      <c r="AJ45">
        <v>6</v>
      </c>
      <c r="AK45">
        <v>14.1999999999999</v>
      </c>
      <c r="AL45">
        <v>5</v>
      </c>
      <c r="AM45">
        <v>8</v>
      </c>
      <c r="AN45">
        <v>22</v>
      </c>
      <c r="AO45">
        <v>20.1999999999999</v>
      </c>
      <c r="AP45">
        <v>183</v>
      </c>
      <c r="AQ45">
        <v>51</v>
      </c>
      <c r="AR45">
        <v>0</v>
      </c>
      <c r="AS45">
        <v>11</v>
      </c>
      <c r="AT45">
        <v>10.1999999999999</v>
      </c>
      <c r="AU45">
        <v>4.5999999999999996</v>
      </c>
      <c r="AV45">
        <v>19</v>
      </c>
      <c r="AW45">
        <v>4.9000000000000004</v>
      </c>
      <c r="AX45">
        <v>23363</v>
      </c>
      <c r="AY45">
        <v>2493</v>
      </c>
      <c r="AZ45">
        <v>11.5</v>
      </c>
      <c r="BA45">
        <v>4.5</v>
      </c>
      <c r="BB45">
        <v>14.9</v>
      </c>
      <c r="BC45">
        <v>3.2</v>
      </c>
      <c r="BD45">
        <v>20.3</v>
      </c>
      <c r="BE45">
        <v>4.2</v>
      </c>
      <c r="BF45">
        <v>8.6</v>
      </c>
      <c r="BG45">
        <v>2.2000000000000002</v>
      </c>
      <c r="BH45">
        <v>13.6999999999999</v>
      </c>
      <c r="BI45">
        <v>5.5</v>
      </c>
      <c r="BJ45">
        <v>99.099999999999895</v>
      </c>
      <c r="BK45">
        <v>1.5</v>
      </c>
      <c r="BL45">
        <v>1.9</v>
      </c>
      <c r="BM45">
        <v>1.9</v>
      </c>
      <c r="BN45">
        <v>0.6</v>
      </c>
      <c r="BO45">
        <v>1.4</v>
      </c>
      <c r="BP45">
        <v>0.5</v>
      </c>
      <c r="BQ45">
        <v>0.8</v>
      </c>
      <c r="BR45">
        <v>2.4</v>
      </c>
      <c r="BS45">
        <v>2.2000000000000002</v>
      </c>
      <c r="BT45">
        <v>19.600000000000001</v>
      </c>
      <c r="BU45">
        <v>5.6</v>
      </c>
      <c r="BV45">
        <v>0</v>
      </c>
      <c r="BW45">
        <v>0.4</v>
      </c>
      <c r="BX45">
        <v>0.4289</v>
      </c>
      <c r="BY45">
        <v>0.96779999999999999</v>
      </c>
      <c r="BZ45">
        <v>0.69230000000000003</v>
      </c>
      <c r="CA45">
        <v>0.49709999999999999</v>
      </c>
      <c r="CB45">
        <v>2.5861999999999998</v>
      </c>
      <c r="CC45">
        <v>0.69210000000000005</v>
      </c>
      <c r="CD45">
        <v>0.52429999999999999</v>
      </c>
      <c r="CE45">
        <v>0.41909999999999997</v>
      </c>
      <c r="CF45">
        <v>0.29099999999999998</v>
      </c>
      <c r="CG45">
        <v>0.77390000000000003</v>
      </c>
      <c r="CH45">
        <v>2.0083000000000002</v>
      </c>
      <c r="CI45">
        <v>0.49419999999999997</v>
      </c>
      <c r="CJ45">
        <v>0.96309999999999996</v>
      </c>
      <c r="CK45">
        <v>0.42849999999999999</v>
      </c>
      <c r="CL45">
        <v>1.3916999999999999</v>
      </c>
      <c r="CM45">
        <v>0.69869999999999999</v>
      </c>
      <c r="CN45">
        <v>0.19889999999999999</v>
      </c>
      <c r="CO45">
        <v>0.69899999999999995</v>
      </c>
      <c r="CP45">
        <v>0.45529999999999998</v>
      </c>
      <c r="CQ45">
        <v>0.54420000000000002</v>
      </c>
      <c r="CR45">
        <v>0</v>
      </c>
      <c r="CS45">
        <v>1.8974</v>
      </c>
      <c r="CT45">
        <v>0.35489999999999999</v>
      </c>
      <c r="CU45">
        <v>7.8836000000000004</v>
      </c>
      <c r="CV45">
        <v>0.62849999999999995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</v>
      </c>
      <c r="DQ45">
        <v>442</v>
      </c>
      <c r="DR45">
        <v>115</v>
      </c>
      <c r="DS45">
        <v>14.9</v>
      </c>
      <c r="DT45">
        <v>3.8</v>
      </c>
      <c r="DU45">
        <v>1018</v>
      </c>
      <c r="DV45">
        <v>3.3664332241108E-2</v>
      </c>
      <c r="DW45">
        <v>3.7443300447000002E-5</v>
      </c>
    </row>
    <row r="46" spans="1:127" x14ac:dyDescent="0.2">
      <c r="A46">
        <v>46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36081039800</v>
      </c>
      <c r="H46" t="s">
        <v>2011</v>
      </c>
      <c r="I46">
        <v>7.7448600000000006E-2</v>
      </c>
      <c r="J46">
        <v>1762</v>
      </c>
      <c r="K46">
        <v>189</v>
      </c>
      <c r="L46">
        <v>538</v>
      </c>
      <c r="M46">
        <v>20</v>
      </c>
      <c r="N46">
        <v>509</v>
      </c>
      <c r="O46">
        <v>32</v>
      </c>
      <c r="P46">
        <v>44</v>
      </c>
      <c r="Q46">
        <v>44</v>
      </c>
      <c r="R46">
        <v>111</v>
      </c>
      <c r="S46">
        <v>56</v>
      </c>
      <c r="T46">
        <v>31371</v>
      </c>
      <c r="U46">
        <v>4445</v>
      </c>
      <c r="V46">
        <v>141</v>
      </c>
      <c r="W46">
        <v>44</v>
      </c>
      <c r="X46">
        <v>206</v>
      </c>
      <c r="Y46">
        <v>64</v>
      </c>
      <c r="Z46">
        <v>342</v>
      </c>
      <c r="AA46">
        <v>125</v>
      </c>
      <c r="AB46">
        <v>184</v>
      </c>
      <c r="AC46">
        <v>56</v>
      </c>
      <c r="AD46">
        <v>73</v>
      </c>
      <c r="AE46">
        <v>45.2</v>
      </c>
      <c r="AF46">
        <v>1746</v>
      </c>
      <c r="AG46">
        <v>190.099999999999</v>
      </c>
      <c r="AH46">
        <v>32</v>
      </c>
      <c r="AI46">
        <v>55.299999999999898</v>
      </c>
      <c r="AJ46">
        <v>0</v>
      </c>
      <c r="AK46">
        <v>15.6</v>
      </c>
      <c r="AL46">
        <v>0</v>
      </c>
      <c r="AM46">
        <v>11</v>
      </c>
      <c r="AN46">
        <v>19</v>
      </c>
      <c r="AO46">
        <v>22</v>
      </c>
      <c r="AP46">
        <v>67</v>
      </c>
      <c r="AQ46">
        <v>39</v>
      </c>
      <c r="AR46">
        <v>0</v>
      </c>
      <c r="AS46">
        <v>11</v>
      </c>
      <c r="AT46">
        <v>2.5</v>
      </c>
      <c r="AU46">
        <v>2.5</v>
      </c>
      <c r="AV46">
        <v>9.9</v>
      </c>
      <c r="AW46">
        <v>4.9000000000000004</v>
      </c>
      <c r="AX46">
        <v>31371</v>
      </c>
      <c r="AY46">
        <v>4445</v>
      </c>
      <c r="AZ46">
        <v>11.4</v>
      </c>
      <c r="BA46">
        <v>3.7</v>
      </c>
      <c r="BB46">
        <v>11.6999999999999</v>
      </c>
      <c r="BC46">
        <v>3.8</v>
      </c>
      <c r="BD46">
        <v>19.399999999999899</v>
      </c>
      <c r="BE46">
        <v>6.8</v>
      </c>
      <c r="BF46">
        <v>10.4</v>
      </c>
      <c r="BG46">
        <v>3.7</v>
      </c>
      <c r="BH46">
        <v>14.3</v>
      </c>
      <c r="BI46">
        <v>8.8000000000000007</v>
      </c>
      <c r="BJ46">
        <v>99.099999999999895</v>
      </c>
      <c r="BK46">
        <v>1.8</v>
      </c>
      <c r="BL46">
        <v>2</v>
      </c>
      <c r="BM46">
        <v>3.4</v>
      </c>
      <c r="BN46">
        <v>0</v>
      </c>
      <c r="BO46">
        <v>2.9</v>
      </c>
      <c r="BP46">
        <v>0</v>
      </c>
      <c r="BQ46">
        <v>5.4</v>
      </c>
      <c r="BR46">
        <v>3.7</v>
      </c>
      <c r="BS46">
        <v>4.3</v>
      </c>
      <c r="BT46">
        <v>13.1999999999999</v>
      </c>
      <c r="BU46">
        <v>7.6</v>
      </c>
      <c r="BV46">
        <v>0</v>
      </c>
      <c r="BW46">
        <v>0.6</v>
      </c>
      <c r="BX46">
        <v>5.5E-2</v>
      </c>
      <c r="BY46">
        <v>0.74080000000000001</v>
      </c>
      <c r="BZ46">
        <v>0.41389999999999999</v>
      </c>
      <c r="CA46">
        <v>0.49130000000000001</v>
      </c>
      <c r="CB46">
        <v>1.7011000000000001</v>
      </c>
      <c r="CC46">
        <v>0.41549999999999998</v>
      </c>
      <c r="CD46">
        <v>0.31340000000000001</v>
      </c>
      <c r="CE46">
        <v>0.3528</v>
      </c>
      <c r="CF46">
        <v>0.47239999999999999</v>
      </c>
      <c r="CG46">
        <v>0.79139999999999999</v>
      </c>
      <c r="CH46">
        <v>1.9298999999999999</v>
      </c>
      <c r="CI46">
        <v>0.43359999999999999</v>
      </c>
      <c r="CJ46">
        <v>0.9627</v>
      </c>
      <c r="CK46">
        <v>0.43819999999999998</v>
      </c>
      <c r="CL46">
        <v>1.4009</v>
      </c>
      <c r="CM46">
        <v>0.70550000000000002</v>
      </c>
      <c r="CN46">
        <v>0</v>
      </c>
      <c r="CO46">
        <v>0</v>
      </c>
      <c r="CP46">
        <v>0.57210000000000005</v>
      </c>
      <c r="CQ46">
        <v>0.45419999999999999</v>
      </c>
      <c r="CR46">
        <v>0</v>
      </c>
      <c r="CS46">
        <v>1.0262</v>
      </c>
      <c r="CT46">
        <v>8.2100000000000006E-2</v>
      </c>
      <c r="CU46">
        <v>6.0582000000000003</v>
      </c>
      <c r="CV46">
        <v>0.33439999999999998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172</v>
      </c>
      <c r="DR46">
        <v>81</v>
      </c>
      <c r="DS46">
        <v>9.8000000000000007</v>
      </c>
      <c r="DT46">
        <v>4.3</v>
      </c>
      <c r="DU46">
        <v>686</v>
      </c>
      <c r="DV46">
        <v>2.1595259054636998E-2</v>
      </c>
      <c r="DW46">
        <v>2.1262114748999999E-5</v>
      </c>
    </row>
    <row r="47" spans="1:127" x14ac:dyDescent="0.2">
      <c r="A47">
        <v>47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36081040000</v>
      </c>
      <c r="H47" t="s">
        <v>2010</v>
      </c>
      <c r="I47">
        <v>7.5792200000000004E-2</v>
      </c>
      <c r="J47">
        <v>1299</v>
      </c>
      <c r="K47">
        <v>207</v>
      </c>
      <c r="L47">
        <v>453</v>
      </c>
      <c r="M47">
        <v>20</v>
      </c>
      <c r="N47">
        <v>430</v>
      </c>
      <c r="O47">
        <v>31</v>
      </c>
      <c r="P47">
        <v>102</v>
      </c>
      <c r="Q47">
        <v>67</v>
      </c>
      <c r="R47">
        <v>40</v>
      </c>
      <c r="S47">
        <v>31</v>
      </c>
      <c r="T47">
        <v>28301</v>
      </c>
      <c r="U47">
        <v>3491</v>
      </c>
      <c r="V47">
        <v>57</v>
      </c>
      <c r="W47">
        <v>46</v>
      </c>
      <c r="X47">
        <v>174</v>
      </c>
      <c r="Y47">
        <v>60</v>
      </c>
      <c r="Z47">
        <v>274</v>
      </c>
      <c r="AA47">
        <v>78</v>
      </c>
      <c r="AB47">
        <v>130</v>
      </c>
      <c r="AC47">
        <v>63</v>
      </c>
      <c r="AD47">
        <v>85</v>
      </c>
      <c r="AE47">
        <v>43.399999999999899</v>
      </c>
      <c r="AF47">
        <v>1299</v>
      </c>
      <c r="AG47">
        <v>207.3</v>
      </c>
      <c r="AH47">
        <v>23</v>
      </c>
      <c r="AI47">
        <v>55.1</v>
      </c>
      <c r="AJ47">
        <v>4</v>
      </c>
      <c r="AK47">
        <v>12.5</v>
      </c>
      <c r="AL47">
        <v>0</v>
      </c>
      <c r="AM47">
        <v>11</v>
      </c>
      <c r="AN47">
        <v>5</v>
      </c>
      <c r="AO47">
        <v>13.6</v>
      </c>
      <c r="AP47">
        <v>79</v>
      </c>
      <c r="AQ47">
        <v>37</v>
      </c>
      <c r="AR47">
        <v>0</v>
      </c>
      <c r="AS47">
        <v>11</v>
      </c>
      <c r="AT47">
        <v>7.9</v>
      </c>
      <c r="AU47">
        <v>5.3</v>
      </c>
      <c r="AV47">
        <v>5.4</v>
      </c>
      <c r="AW47">
        <v>4</v>
      </c>
      <c r="AX47">
        <v>28301</v>
      </c>
      <c r="AY47">
        <v>3491</v>
      </c>
      <c r="AZ47">
        <v>6.2</v>
      </c>
      <c r="BA47">
        <v>4.9000000000000004</v>
      </c>
      <c r="BB47">
        <v>13.4</v>
      </c>
      <c r="BC47">
        <v>4.4000000000000004</v>
      </c>
      <c r="BD47">
        <v>21.1</v>
      </c>
      <c r="BE47">
        <v>5</v>
      </c>
      <c r="BF47">
        <v>10</v>
      </c>
      <c r="BG47">
        <v>4.4000000000000004</v>
      </c>
      <c r="BH47">
        <v>19.8</v>
      </c>
      <c r="BI47">
        <v>10</v>
      </c>
      <c r="BJ47">
        <v>100</v>
      </c>
      <c r="BK47">
        <v>0.8</v>
      </c>
      <c r="BL47">
        <v>1.8</v>
      </c>
      <c r="BM47">
        <v>4.4000000000000004</v>
      </c>
      <c r="BN47">
        <v>0.9</v>
      </c>
      <c r="BO47">
        <v>2.8</v>
      </c>
      <c r="BP47">
        <v>0</v>
      </c>
      <c r="BQ47">
        <v>6.4</v>
      </c>
      <c r="BR47">
        <v>1.2</v>
      </c>
      <c r="BS47">
        <v>3.2</v>
      </c>
      <c r="BT47">
        <v>18.399999999999899</v>
      </c>
      <c r="BU47">
        <v>8.5</v>
      </c>
      <c r="BV47">
        <v>0</v>
      </c>
      <c r="BW47">
        <v>0.8</v>
      </c>
      <c r="BX47">
        <v>0.32229999999999998</v>
      </c>
      <c r="BY47">
        <v>0.3221</v>
      </c>
      <c r="BZ47">
        <v>0.51380000000000003</v>
      </c>
      <c r="CA47">
        <v>0.23419999999999999</v>
      </c>
      <c r="CB47">
        <v>1.3925000000000001</v>
      </c>
      <c r="CC47">
        <v>0.32050000000000001</v>
      </c>
      <c r="CD47">
        <v>0.42609999999999998</v>
      </c>
      <c r="CE47">
        <v>0.48249999999999998</v>
      </c>
      <c r="CF47">
        <v>0.43169999999999997</v>
      </c>
      <c r="CG47">
        <v>0.89370000000000005</v>
      </c>
      <c r="CH47">
        <v>2.234</v>
      </c>
      <c r="CI47">
        <v>0.64400000000000002</v>
      </c>
      <c r="CJ47">
        <v>0.99109999999999998</v>
      </c>
      <c r="CK47">
        <v>0.4224</v>
      </c>
      <c r="CL47">
        <v>1.4135</v>
      </c>
      <c r="CM47">
        <v>0.71419999999999995</v>
      </c>
      <c r="CN47">
        <v>0.2311</v>
      </c>
      <c r="CO47">
        <v>0</v>
      </c>
      <c r="CP47">
        <v>0.31780000000000003</v>
      </c>
      <c r="CQ47">
        <v>0.53049999999999997</v>
      </c>
      <c r="CR47">
        <v>0</v>
      </c>
      <c r="CS47">
        <v>1.0792999999999999</v>
      </c>
      <c r="CT47">
        <v>8.9800000000000005E-2</v>
      </c>
      <c r="CU47">
        <v>6.1193999999999997</v>
      </c>
      <c r="CV47">
        <v>0.34639999999999999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136</v>
      </c>
      <c r="DR47">
        <v>50</v>
      </c>
      <c r="DS47">
        <v>10.5</v>
      </c>
      <c r="DT47">
        <v>3.6</v>
      </c>
      <c r="DU47">
        <v>490</v>
      </c>
      <c r="DV47">
        <v>1.9904435109601E-2</v>
      </c>
      <c r="DW47">
        <v>2.0748638051E-5</v>
      </c>
    </row>
    <row r="48" spans="1:127" x14ac:dyDescent="0.2">
      <c r="A48">
        <v>48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36081040200</v>
      </c>
      <c r="H48" t="s">
        <v>2009</v>
      </c>
      <c r="I48">
        <v>8.4290699999999996E-2</v>
      </c>
      <c r="J48">
        <v>1681</v>
      </c>
      <c r="K48">
        <v>252</v>
      </c>
      <c r="L48">
        <v>466</v>
      </c>
      <c r="M48">
        <v>11</v>
      </c>
      <c r="N48">
        <v>433</v>
      </c>
      <c r="O48">
        <v>31</v>
      </c>
      <c r="P48">
        <v>238</v>
      </c>
      <c r="Q48">
        <v>161</v>
      </c>
      <c r="R48">
        <v>80</v>
      </c>
      <c r="S48">
        <v>50</v>
      </c>
      <c r="T48">
        <v>28329</v>
      </c>
      <c r="U48">
        <v>4347</v>
      </c>
      <c r="V48">
        <v>111</v>
      </c>
      <c r="W48">
        <v>53</v>
      </c>
      <c r="X48">
        <v>209</v>
      </c>
      <c r="Y48">
        <v>63</v>
      </c>
      <c r="Z48">
        <v>358</v>
      </c>
      <c r="AA48">
        <v>114</v>
      </c>
      <c r="AB48">
        <v>192</v>
      </c>
      <c r="AC48">
        <v>65</v>
      </c>
      <c r="AD48">
        <v>19</v>
      </c>
      <c r="AE48">
        <v>17.1999999999999</v>
      </c>
      <c r="AF48">
        <v>1681</v>
      </c>
      <c r="AG48">
        <v>252.19999999999899</v>
      </c>
      <c r="AH48">
        <v>22</v>
      </c>
      <c r="AI48">
        <v>48</v>
      </c>
      <c r="AJ48">
        <v>7</v>
      </c>
      <c r="AK48">
        <v>15.6</v>
      </c>
      <c r="AL48">
        <v>0</v>
      </c>
      <c r="AM48">
        <v>11</v>
      </c>
      <c r="AN48">
        <v>25</v>
      </c>
      <c r="AO48">
        <v>29.1999999999999</v>
      </c>
      <c r="AP48">
        <v>23</v>
      </c>
      <c r="AQ48">
        <v>22</v>
      </c>
      <c r="AR48">
        <v>0</v>
      </c>
      <c r="AS48">
        <v>11</v>
      </c>
      <c r="AT48">
        <v>14.1999999999999</v>
      </c>
      <c r="AU48">
        <v>9.1999999999999904</v>
      </c>
      <c r="AV48">
        <v>8.8000000000000007</v>
      </c>
      <c r="AW48">
        <v>5.4</v>
      </c>
      <c r="AX48">
        <v>28329</v>
      </c>
      <c r="AY48">
        <v>4347</v>
      </c>
      <c r="AZ48">
        <v>9.6999999999999904</v>
      </c>
      <c r="BA48">
        <v>4.2</v>
      </c>
      <c r="BB48">
        <v>12.4</v>
      </c>
      <c r="BC48">
        <v>3.7</v>
      </c>
      <c r="BD48">
        <v>21.3</v>
      </c>
      <c r="BE48">
        <v>6</v>
      </c>
      <c r="BF48">
        <v>11.6</v>
      </c>
      <c r="BG48">
        <v>3.9</v>
      </c>
      <c r="BH48">
        <v>4.4000000000000004</v>
      </c>
      <c r="BI48">
        <v>4</v>
      </c>
      <c r="BJ48">
        <v>100</v>
      </c>
      <c r="BK48">
        <v>0.7</v>
      </c>
      <c r="BL48">
        <v>1.4</v>
      </c>
      <c r="BM48">
        <v>3.1</v>
      </c>
      <c r="BN48">
        <v>1.5</v>
      </c>
      <c r="BO48">
        <v>3.3</v>
      </c>
      <c r="BP48">
        <v>0</v>
      </c>
      <c r="BQ48">
        <v>6.2</v>
      </c>
      <c r="BR48">
        <v>5.8</v>
      </c>
      <c r="BS48">
        <v>6.7</v>
      </c>
      <c r="BT48">
        <v>5.3</v>
      </c>
      <c r="BU48">
        <v>5</v>
      </c>
      <c r="BV48">
        <v>0</v>
      </c>
      <c r="BW48">
        <v>0.7</v>
      </c>
      <c r="BX48">
        <v>0.57479999999999998</v>
      </c>
      <c r="BY48">
        <v>0.67310000000000003</v>
      </c>
      <c r="BZ48">
        <v>0.51319999999999999</v>
      </c>
      <c r="CA48">
        <v>0.41739999999999999</v>
      </c>
      <c r="CB48">
        <v>2.1785000000000001</v>
      </c>
      <c r="CC48">
        <v>0.5706</v>
      </c>
      <c r="CD48">
        <v>0.35909999999999997</v>
      </c>
      <c r="CE48">
        <v>0.5</v>
      </c>
      <c r="CF48">
        <v>0.57320000000000004</v>
      </c>
      <c r="CG48">
        <v>0.25559999999999999</v>
      </c>
      <c r="CH48">
        <v>1.6879</v>
      </c>
      <c r="CI48">
        <v>0.27600000000000002</v>
      </c>
      <c r="CJ48">
        <v>0.99109999999999998</v>
      </c>
      <c r="CK48">
        <v>0.36609999999999998</v>
      </c>
      <c r="CL48">
        <v>1.3573</v>
      </c>
      <c r="CM48">
        <v>0.67900000000000005</v>
      </c>
      <c r="CN48">
        <v>0.28249999999999997</v>
      </c>
      <c r="CO48">
        <v>0</v>
      </c>
      <c r="CP48">
        <v>0.67869999999999997</v>
      </c>
      <c r="CQ48">
        <v>0.24460000000000001</v>
      </c>
      <c r="CR48">
        <v>0</v>
      </c>
      <c r="CS48">
        <v>1.2059</v>
      </c>
      <c r="CT48">
        <v>0.11650000000000001</v>
      </c>
      <c r="CU48">
        <v>6.4295999999999998</v>
      </c>
      <c r="CV48">
        <v>0.39760000000000001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138</v>
      </c>
      <c r="DR48">
        <v>90</v>
      </c>
      <c r="DS48">
        <v>8.3000000000000007</v>
      </c>
      <c r="DT48">
        <v>5.2</v>
      </c>
      <c r="DU48">
        <v>550</v>
      </c>
      <c r="DV48">
        <v>2.0740780524000999E-2</v>
      </c>
      <c r="DW48">
        <v>2.3227955697999999E-5</v>
      </c>
    </row>
    <row r="49" spans="1:127" x14ac:dyDescent="0.2">
      <c r="A49">
        <v>49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36081040400</v>
      </c>
      <c r="H49" t="s">
        <v>2008</v>
      </c>
      <c r="I49">
        <v>0.18290000000000001</v>
      </c>
      <c r="J49">
        <v>4600</v>
      </c>
      <c r="K49">
        <v>521</v>
      </c>
      <c r="L49">
        <v>1349</v>
      </c>
      <c r="M49">
        <v>57</v>
      </c>
      <c r="N49">
        <v>1307</v>
      </c>
      <c r="O49">
        <v>74</v>
      </c>
      <c r="P49">
        <v>689</v>
      </c>
      <c r="Q49">
        <v>387</v>
      </c>
      <c r="R49">
        <v>411</v>
      </c>
      <c r="S49">
        <v>204</v>
      </c>
      <c r="T49">
        <v>26543</v>
      </c>
      <c r="U49">
        <v>6501</v>
      </c>
      <c r="V49">
        <v>305</v>
      </c>
      <c r="W49">
        <v>152</v>
      </c>
      <c r="X49">
        <v>474</v>
      </c>
      <c r="Y49">
        <v>127</v>
      </c>
      <c r="Z49">
        <v>1192</v>
      </c>
      <c r="AA49">
        <v>256</v>
      </c>
      <c r="AB49">
        <v>478</v>
      </c>
      <c r="AC49">
        <v>142</v>
      </c>
      <c r="AD49">
        <v>187</v>
      </c>
      <c r="AE49">
        <v>90.4</v>
      </c>
      <c r="AF49">
        <v>4570</v>
      </c>
      <c r="AG49">
        <v>523</v>
      </c>
      <c r="AH49">
        <v>171</v>
      </c>
      <c r="AI49">
        <v>117.9</v>
      </c>
      <c r="AJ49">
        <v>19</v>
      </c>
      <c r="AK49">
        <v>21.1999999999999</v>
      </c>
      <c r="AL49">
        <v>15</v>
      </c>
      <c r="AM49">
        <v>23</v>
      </c>
      <c r="AN49">
        <v>131</v>
      </c>
      <c r="AO49">
        <v>77.7</v>
      </c>
      <c r="AP49">
        <v>361</v>
      </c>
      <c r="AQ49">
        <v>112</v>
      </c>
      <c r="AR49">
        <v>0</v>
      </c>
      <c r="AS49">
        <v>11</v>
      </c>
      <c r="AT49">
        <v>15.1</v>
      </c>
      <c r="AU49">
        <v>8</v>
      </c>
      <c r="AV49">
        <v>16.5</v>
      </c>
      <c r="AW49">
        <v>6.9</v>
      </c>
      <c r="AX49">
        <v>26543</v>
      </c>
      <c r="AY49">
        <v>6501</v>
      </c>
      <c r="AZ49">
        <v>10.8</v>
      </c>
      <c r="BA49">
        <v>4.9000000000000004</v>
      </c>
      <c r="BB49">
        <v>10.3</v>
      </c>
      <c r="BC49">
        <v>3.1</v>
      </c>
      <c r="BD49">
        <v>25.899999999999899</v>
      </c>
      <c r="BE49">
        <v>4.7</v>
      </c>
      <c r="BF49">
        <v>10.4</v>
      </c>
      <c r="BG49">
        <v>3.4</v>
      </c>
      <c r="BH49">
        <v>14.3</v>
      </c>
      <c r="BI49">
        <v>6.9</v>
      </c>
      <c r="BJ49">
        <v>99.299999999999898</v>
      </c>
      <c r="BK49">
        <v>1.6</v>
      </c>
      <c r="BL49">
        <v>4</v>
      </c>
      <c r="BM49">
        <v>2.7</v>
      </c>
      <c r="BN49">
        <v>1.4</v>
      </c>
      <c r="BO49">
        <v>1.6</v>
      </c>
      <c r="BP49">
        <v>1.1000000000000001</v>
      </c>
      <c r="BQ49">
        <v>1.7</v>
      </c>
      <c r="BR49">
        <v>10</v>
      </c>
      <c r="BS49">
        <v>5.9</v>
      </c>
      <c r="BT49">
        <v>27.6</v>
      </c>
      <c r="BU49">
        <v>8.5</v>
      </c>
      <c r="BV49">
        <v>0</v>
      </c>
      <c r="BW49">
        <v>0.2</v>
      </c>
      <c r="BX49">
        <v>0.60270000000000001</v>
      </c>
      <c r="BY49">
        <v>0.94279999999999997</v>
      </c>
      <c r="BZ49">
        <v>0.5776</v>
      </c>
      <c r="CA49">
        <v>0.46870000000000001</v>
      </c>
      <c r="CB49">
        <v>2.5918000000000001</v>
      </c>
      <c r="CC49">
        <v>0.69399999999999995</v>
      </c>
      <c r="CD49">
        <v>0.22919999999999999</v>
      </c>
      <c r="CE49">
        <v>0.81320000000000003</v>
      </c>
      <c r="CF49">
        <v>0.47239999999999999</v>
      </c>
      <c r="CG49">
        <v>0.79020000000000001</v>
      </c>
      <c r="CH49">
        <v>2.3048999999999999</v>
      </c>
      <c r="CI49">
        <v>0.68669999999999998</v>
      </c>
      <c r="CJ49">
        <v>0.97160000000000002</v>
      </c>
      <c r="CK49">
        <v>0.5776</v>
      </c>
      <c r="CL49">
        <v>1.5491999999999999</v>
      </c>
      <c r="CM49">
        <v>0.80769999999999997</v>
      </c>
      <c r="CN49">
        <v>0.27739999999999998</v>
      </c>
      <c r="CO49">
        <v>0.78029999999999999</v>
      </c>
      <c r="CP49">
        <v>0.81140000000000001</v>
      </c>
      <c r="CQ49">
        <v>0.61270000000000002</v>
      </c>
      <c r="CR49">
        <v>0</v>
      </c>
      <c r="CS49">
        <v>2.4817</v>
      </c>
      <c r="CT49">
        <v>0.61539999999999995</v>
      </c>
      <c r="CU49">
        <v>8.9276999999999997</v>
      </c>
      <c r="CV49">
        <v>0.77159999999999995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</v>
      </c>
      <c r="DQ49">
        <v>425</v>
      </c>
      <c r="DR49">
        <v>143</v>
      </c>
      <c r="DS49">
        <v>9.1999999999999904</v>
      </c>
      <c r="DT49">
        <v>3.2</v>
      </c>
      <c r="DU49">
        <v>1537</v>
      </c>
      <c r="DV49">
        <v>2.8756155794966001E-2</v>
      </c>
      <c r="DW49">
        <v>4.9779061746000002E-5</v>
      </c>
    </row>
    <row r="50" spans="1:127" x14ac:dyDescent="0.2">
      <c r="A50">
        <v>50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36081041400</v>
      </c>
      <c r="H50" t="s">
        <v>2007</v>
      </c>
      <c r="I50">
        <v>0.18270929999999999</v>
      </c>
      <c r="J50">
        <v>4103</v>
      </c>
      <c r="K50">
        <v>534</v>
      </c>
      <c r="L50">
        <v>1432</v>
      </c>
      <c r="M50">
        <v>57</v>
      </c>
      <c r="N50">
        <v>1305</v>
      </c>
      <c r="O50">
        <v>92</v>
      </c>
      <c r="P50">
        <v>579</v>
      </c>
      <c r="Q50">
        <v>228</v>
      </c>
      <c r="R50">
        <v>265</v>
      </c>
      <c r="S50">
        <v>99</v>
      </c>
      <c r="T50">
        <v>21035</v>
      </c>
      <c r="U50">
        <v>2968</v>
      </c>
      <c r="V50">
        <v>555</v>
      </c>
      <c r="W50">
        <v>180</v>
      </c>
      <c r="X50">
        <v>383</v>
      </c>
      <c r="Y50">
        <v>109</v>
      </c>
      <c r="Z50">
        <v>1059</v>
      </c>
      <c r="AA50">
        <v>268</v>
      </c>
      <c r="AB50">
        <v>420</v>
      </c>
      <c r="AC50">
        <v>197</v>
      </c>
      <c r="AD50">
        <v>297</v>
      </c>
      <c r="AE50">
        <v>116</v>
      </c>
      <c r="AF50">
        <v>4060</v>
      </c>
      <c r="AG50">
        <v>536.20000000000005</v>
      </c>
      <c r="AH50">
        <v>117</v>
      </c>
      <c r="AI50">
        <v>104.099999999999</v>
      </c>
      <c r="AJ50">
        <v>119</v>
      </c>
      <c r="AK50">
        <v>53.2</v>
      </c>
      <c r="AL50">
        <v>0</v>
      </c>
      <c r="AM50">
        <v>11</v>
      </c>
      <c r="AN50">
        <v>28</v>
      </c>
      <c r="AO50">
        <v>38.1</v>
      </c>
      <c r="AP50">
        <v>467</v>
      </c>
      <c r="AQ50">
        <v>110</v>
      </c>
      <c r="AR50">
        <v>5</v>
      </c>
      <c r="AS50">
        <v>6</v>
      </c>
      <c r="AT50">
        <v>14.1999999999999</v>
      </c>
      <c r="AU50">
        <v>5.5</v>
      </c>
      <c r="AV50">
        <v>11.6</v>
      </c>
      <c r="AW50">
        <v>4.4000000000000004</v>
      </c>
      <c r="AX50">
        <v>21035</v>
      </c>
      <c r="AY50">
        <v>2968</v>
      </c>
      <c r="AZ50">
        <v>21.6999999999999</v>
      </c>
      <c r="BA50">
        <v>6.3</v>
      </c>
      <c r="BB50">
        <v>9.3000000000000007</v>
      </c>
      <c r="BC50">
        <v>2.5</v>
      </c>
      <c r="BD50">
        <v>25.8</v>
      </c>
      <c r="BE50">
        <v>5.6</v>
      </c>
      <c r="BF50">
        <v>10.1999999999999</v>
      </c>
      <c r="BG50">
        <v>4.5999999999999996</v>
      </c>
      <c r="BH50">
        <v>22.8</v>
      </c>
      <c r="BI50">
        <v>8.6999999999999904</v>
      </c>
      <c r="BJ50">
        <v>99</v>
      </c>
      <c r="BK50">
        <v>2.2000000000000002</v>
      </c>
      <c r="BL50">
        <v>3.1</v>
      </c>
      <c r="BM50">
        <v>2.7</v>
      </c>
      <c r="BN50">
        <v>8.3000000000000007</v>
      </c>
      <c r="BO50">
        <v>3.7</v>
      </c>
      <c r="BP50">
        <v>0</v>
      </c>
      <c r="BQ50">
        <v>2.1</v>
      </c>
      <c r="BR50">
        <v>2.1</v>
      </c>
      <c r="BS50">
        <v>2.9</v>
      </c>
      <c r="BT50">
        <v>35.799999999999898</v>
      </c>
      <c r="BU50">
        <v>8.3000000000000007</v>
      </c>
      <c r="BV50">
        <v>0.1</v>
      </c>
      <c r="BW50">
        <v>0.1</v>
      </c>
      <c r="BX50">
        <v>0.57479999999999998</v>
      </c>
      <c r="BY50">
        <v>0.82750000000000001</v>
      </c>
      <c r="BZ50">
        <v>0.77049999999999996</v>
      </c>
      <c r="CA50">
        <v>0.77790000000000004</v>
      </c>
      <c r="CB50">
        <v>2.9506999999999999</v>
      </c>
      <c r="CC50">
        <v>0.79590000000000005</v>
      </c>
      <c r="CD50">
        <v>0.1769</v>
      </c>
      <c r="CE50">
        <v>0.80789999999999995</v>
      </c>
      <c r="CF50">
        <v>0.45340000000000003</v>
      </c>
      <c r="CG50">
        <v>0.93059999999999998</v>
      </c>
      <c r="CH50">
        <v>2.3687</v>
      </c>
      <c r="CI50">
        <v>0.72189999999999999</v>
      </c>
      <c r="CJ50">
        <v>0.95740000000000003</v>
      </c>
      <c r="CK50">
        <v>0.52180000000000004</v>
      </c>
      <c r="CL50">
        <v>1.4792000000000001</v>
      </c>
      <c r="CM50">
        <v>0.76049999999999995</v>
      </c>
      <c r="CN50">
        <v>0.51439999999999997</v>
      </c>
      <c r="CO50">
        <v>0</v>
      </c>
      <c r="CP50">
        <v>0.436</v>
      </c>
      <c r="CQ50">
        <v>0.67059999999999997</v>
      </c>
      <c r="CR50">
        <v>0.34799999999999998</v>
      </c>
      <c r="CS50">
        <v>1.9690000000000001</v>
      </c>
      <c r="CT50">
        <v>0.38379999999999997</v>
      </c>
      <c r="CU50">
        <v>8.7676999999999996</v>
      </c>
      <c r="CV50">
        <v>0.75329999999999997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663</v>
      </c>
      <c r="DR50">
        <v>247</v>
      </c>
      <c r="DS50">
        <v>16.1999999999999</v>
      </c>
      <c r="DT50">
        <v>5.8</v>
      </c>
      <c r="DU50">
        <v>2410</v>
      </c>
      <c r="DV50">
        <v>3.3169965594926E-2</v>
      </c>
      <c r="DW50">
        <v>5.1719588540999997E-5</v>
      </c>
    </row>
    <row r="51" spans="1:127" x14ac:dyDescent="0.2">
      <c r="A51">
        <v>51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36081042400</v>
      </c>
      <c r="H51" t="s">
        <v>2006</v>
      </c>
      <c r="I51">
        <v>0.19939809999999999</v>
      </c>
      <c r="J51">
        <v>2496</v>
      </c>
      <c r="K51">
        <v>368</v>
      </c>
      <c r="L51">
        <v>792</v>
      </c>
      <c r="M51">
        <v>16</v>
      </c>
      <c r="N51">
        <v>726</v>
      </c>
      <c r="O51">
        <v>53</v>
      </c>
      <c r="P51">
        <v>281</v>
      </c>
      <c r="Q51">
        <v>179</v>
      </c>
      <c r="R51">
        <v>98</v>
      </c>
      <c r="S51">
        <v>48</v>
      </c>
      <c r="T51">
        <v>29617</v>
      </c>
      <c r="U51">
        <v>3883</v>
      </c>
      <c r="V51">
        <v>168</v>
      </c>
      <c r="W51">
        <v>70</v>
      </c>
      <c r="X51">
        <v>427</v>
      </c>
      <c r="Y51">
        <v>79</v>
      </c>
      <c r="Z51">
        <v>480</v>
      </c>
      <c r="AA51">
        <v>174</v>
      </c>
      <c r="AB51">
        <v>287</v>
      </c>
      <c r="AC51">
        <v>79</v>
      </c>
      <c r="AD51">
        <v>110</v>
      </c>
      <c r="AE51">
        <v>57.6</v>
      </c>
      <c r="AF51">
        <v>2484</v>
      </c>
      <c r="AG51">
        <v>368.3</v>
      </c>
      <c r="AH51">
        <v>23</v>
      </c>
      <c r="AI51">
        <v>49.299999999999898</v>
      </c>
      <c r="AJ51">
        <v>0</v>
      </c>
      <c r="AK51">
        <v>15.6</v>
      </c>
      <c r="AL51">
        <v>0</v>
      </c>
      <c r="AM51">
        <v>11</v>
      </c>
      <c r="AN51">
        <v>46</v>
      </c>
      <c r="AO51">
        <v>47.299999999999898</v>
      </c>
      <c r="AP51">
        <v>169</v>
      </c>
      <c r="AQ51">
        <v>64</v>
      </c>
      <c r="AR51">
        <v>13</v>
      </c>
      <c r="AS51">
        <v>6</v>
      </c>
      <c r="AT51">
        <v>11.3</v>
      </c>
      <c r="AU51">
        <v>7.4</v>
      </c>
      <c r="AV51">
        <v>7.9</v>
      </c>
      <c r="AW51">
        <v>3.6</v>
      </c>
      <c r="AX51">
        <v>29617</v>
      </c>
      <c r="AY51">
        <v>3883</v>
      </c>
      <c r="AZ51">
        <v>10.1</v>
      </c>
      <c r="BA51">
        <v>3.8</v>
      </c>
      <c r="BB51">
        <v>17.100000000000001</v>
      </c>
      <c r="BC51">
        <v>3.8</v>
      </c>
      <c r="BD51">
        <v>19.1999999999999</v>
      </c>
      <c r="BE51">
        <v>6.4</v>
      </c>
      <c r="BF51">
        <v>11.5</v>
      </c>
      <c r="BG51">
        <v>3</v>
      </c>
      <c r="BH51">
        <v>15.1999999999999</v>
      </c>
      <c r="BI51">
        <v>7.9</v>
      </c>
      <c r="BJ51">
        <v>99.5</v>
      </c>
      <c r="BK51">
        <v>1.5</v>
      </c>
      <c r="BL51">
        <v>1</v>
      </c>
      <c r="BM51">
        <v>2.1</v>
      </c>
      <c r="BN51">
        <v>0</v>
      </c>
      <c r="BO51">
        <v>2</v>
      </c>
      <c r="BP51">
        <v>0</v>
      </c>
      <c r="BQ51">
        <v>3.7</v>
      </c>
      <c r="BR51">
        <v>6.3</v>
      </c>
      <c r="BS51">
        <v>6.5</v>
      </c>
      <c r="BT51">
        <v>23.3</v>
      </c>
      <c r="BU51">
        <v>8.6999999999999904</v>
      </c>
      <c r="BV51">
        <v>0.5</v>
      </c>
      <c r="BW51">
        <v>0.2</v>
      </c>
      <c r="BX51">
        <v>0.47599999999999998</v>
      </c>
      <c r="BY51">
        <v>0.59760000000000002</v>
      </c>
      <c r="BZ51">
        <v>0.46860000000000002</v>
      </c>
      <c r="CA51">
        <v>0.43630000000000002</v>
      </c>
      <c r="CB51">
        <v>1.9785999999999999</v>
      </c>
      <c r="CC51">
        <v>0.50660000000000005</v>
      </c>
      <c r="CD51">
        <v>0.6804</v>
      </c>
      <c r="CE51">
        <v>0.33939999999999998</v>
      </c>
      <c r="CF51">
        <v>0.56499999999999995</v>
      </c>
      <c r="CG51">
        <v>0.81069999999999998</v>
      </c>
      <c r="CH51">
        <v>2.3955000000000002</v>
      </c>
      <c r="CI51">
        <v>0.73619999999999997</v>
      </c>
      <c r="CJ51">
        <v>0.97819999999999996</v>
      </c>
      <c r="CK51">
        <v>0.29699999999999999</v>
      </c>
      <c r="CL51">
        <v>1.2750999999999999</v>
      </c>
      <c r="CM51">
        <v>0.63100000000000001</v>
      </c>
      <c r="CN51">
        <v>0</v>
      </c>
      <c r="CO51">
        <v>0</v>
      </c>
      <c r="CP51">
        <v>0.70240000000000002</v>
      </c>
      <c r="CQ51">
        <v>0.57620000000000005</v>
      </c>
      <c r="CR51">
        <v>0.59950000000000003</v>
      </c>
      <c r="CS51">
        <v>1.8781000000000001</v>
      </c>
      <c r="CT51">
        <v>0.34549999999999997</v>
      </c>
      <c r="CU51">
        <v>7.5274000000000001</v>
      </c>
      <c r="CV51">
        <v>0.57399999999999995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257</v>
      </c>
      <c r="DR51">
        <v>101</v>
      </c>
      <c r="DS51">
        <v>10.3</v>
      </c>
      <c r="DT51">
        <v>3.6</v>
      </c>
      <c r="DU51">
        <v>861</v>
      </c>
      <c r="DV51">
        <v>3.4188418448626003E-2</v>
      </c>
      <c r="DW51">
        <v>5.5972128937999999E-5</v>
      </c>
    </row>
    <row r="52" spans="1:127" x14ac:dyDescent="0.2">
      <c r="A52">
        <v>52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36081043200</v>
      </c>
      <c r="H52" t="s">
        <v>2005</v>
      </c>
      <c r="I52">
        <v>9.0900800000000004E-2</v>
      </c>
      <c r="J52">
        <v>1403</v>
      </c>
      <c r="K52">
        <v>219</v>
      </c>
      <c r="L52">
        <v>423</v>
      </c>
      <c r="M52">
        <v>18</v>
      </c>
      <c r="N52">
        <v>398</v>
      </c>
      <c r="O52">
        <v>28</v>
      </c>
      <c r="P52">
        <v>83</v>
      </c>
      <c r="Q52">
        <v>82</v>
      </c>
      <c r="R52">
        <v>63</v>
      </c>
      <c r="S52">
        <v>39</v>
      </c>
      <c r="T52">
        <v>29301</v>
      </c>
      <c r="U52">
        <v>3633</v>
      </c>
      <c r="V52">
        <v>61</v>
      </c>
      <c r="W52">
        <v>42</v>
      </c>
      <c r="X52">
        <v>167</v>
      </c>
      <c r="Y52">
        <v>44</v>
      </c>
      <c r="Z52">
        <v>338</v>
      </c>
      <c r="AA52">
        <v>91</v>
      </c>
      <c r="AB52">
        <v>143</v>
      </c>
      <c r="AC52">
        <v>44</v>
      </c>
      <c r="AD52">
        <v>53</v>
      </c>
      <c r="AE52">
        <v>31.8</v>
      </c>
      <c r="AF52">
        <v>1402</v>
      </c>
      <c r="AG52">
        <v>219</v>
      </c>
      <c r="AH52">
        <v>19</v>
      </c>
      <c r="AI52">
        <v>51.5</v>
      </c>
      <c r="AJ52">
        <v>0</v>
      </c>
      <c r="AK52">
        <v>15.6</v>
      </c>
      <c r="AL52">
        <v>0</v>
      </c>
      <c r="AM52">
        <v>11</v>
      </c>
      <c r="AN52">
        <v>37</v>
      </c>
      <c r="AO52">
        <v>31</v>
      </c>
      <c r="AP52">
        <v>46</v>
      </c>
      <c r="AQ52">
        <v>29</v>
      </c>
      <c r="AR52">
        <v>6</v>
      </c>
      <c r="AS52">
        <v>3</v>
      </c>
      <c r="AT52">
        <v>6</v>
      </c>
      <c r="AU52">
        <v>5.8</v>
      </c>
      <c r="AV52">
        <v>9</v>
      </c>
      <c r="AW52">
        <v>5.4</v>
      </c>
      <c r="AX52">
        <v>29301</v>
      </c>
      <c r="AY52">
        <v>3633</v>
      </c>
      <c r="AZ52">
        <v>6.7</v>
      </c>
      <c r="BA52">
        <v>4.5999999999999996</v>
      </c>
      <c r="BB52">
        <v>11.9</v>
      </c>
      <c r="BC52">
        <v>3.7</v>
      </c>
      <c r="BD52">
        <v>24.1</v>
      </c>
      <c r="BE52">
        <v>5.3</v>
      </c>
      <c r="BF52">
        <v>10.1999999999999</v>
      </c>
      <c r="BG52">
        <v>3</v>
      </c>
      <c r="BH52">
        <v>13.3</v>
      </c>
      <c r="BI52">
        <v>7.9</v>
      </c>
      <c r="BJ52">
        <v>99.9</v>
      </c>
      <c r="BK52">
        <v>0.6</v>
      </c>
      <c r="BL52">
        <v>1.4</v>
      </c>
      <c r="BM52">
        <v>3.8</v>
      </c>
      <c r="BN52">
        <v>0</v>
      </c>
      <c r="BO52">
        <v>3.7</v>
      </c>
      <c r="BP52">
        <v>0</v>
      </c>
      <c r="BQ52">
        <v>6.8</v>
      </c>
      <c r="BR52">
        <v>9.3000000000000007</v>
      </c>
      <c r="BS52">
        <v>7.8</v>
      </c>
      <c r="BT52">
        <v>11.6</v>
      </c>
      <c r="BU52">
        <v>7</v>
      </c>
      <c r="BV52">
        <v>0.4</v>
      </c>
      <c r="BW52">
        <v>0.2</v>
      </c>
      <c r="BX52">
        <v>0.23549999999999999</v>
      </c>
      <c r="BY52">
        <v>0.68430000000000002</v>
      </c>
      <c r="BZ52">
        <v>0.47899999999999998</v>
      </c>
      <c r="CA52">
        <v>0.25979999999999998</v>
      </c>
      <c r="CB52">
        <v>1.6586000000000001</v>
      </c>
      <c r="CC52">
        <v>0.4017</v>
      </c>
      <c r="CD52">
        <v>0.3276</v>
      </c>
      <c r="CE52">
        <v>0.71150000000000002</v>
      </c>
      <c r="CF52">
        <v>0.45340000000000003</v>
      </c>
      <c r="CG52">
        <v>0.76500000000000001</v>
      </c>
      <c r="CH52">
        <v>2.2574999999999998</v>
      </c>
      <c r="CI52">
        <v>0.65820000000000001</v>
      </c>
      <c r="CJ52">
        <v>0.99029999999999996</v>
      </c>
      <c r="CK52">
        <v>0.36449999999999999</v>
      </c>
      <c r="CL52">
        <v>1.3548</v>
      </c>
      <c r="CM52">
        <v>0.67610000000000003</v>
      </c>
      <c r="CN52">
        <v>0</v>
      </c>
      <c r="CO52">
        <v>0</v>
      </c>
      <c r="CP52">
        <v>0.79220000000000002</v>
      </c>
      <c r="CQ52">
        <v>0.42849999999999999</v>
      </c>
      <c r="CR52">
        <v>0.55830000000000002</v>
      </c>
      <c r="CS52">
        <v>1.7789999999999999</v>
      </c>
      <c r="CT52">
        <v>0.3054</v>
      </c>
      <c r="CU52">
        <v>7.0499000000000001</v>
      </c>
      <c r="CV52">
        <v>0.50249999999999995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99</v>
      </c>
      <c r="DR52">
        <v>41</v>
      </c>
      <c r="DS52">
        <v>7.1</v>
      </c>
      <c r="DT52">
        <v>3.1</v>
      </c>
      <c r="DU52">
        <v>1011</v>
      </c>
      <c r="DV52">
        <v>2.9577640155266E-2</v>
      </c>
      <c r="DW52">
        <v>2.4506646394E-5</v>
      </c>
    </row>
    <row r="53" spans="1:127" x14ac:dyDescent="0.2">
      <c r="A53">
        <v>53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36081043400</v>
      </c>
      <c r="H53" t="s">
        <v>2004</v>
      </c>
      <c r="I53">
        <v>7.9286800000000004E-2</v>
      </c>
      <c r="J53">
        <v>1818</v>
      </c>
      <c r="K53">
        <v>245</v>
      </c>
      <c r="L53">
        <v>537</v>
      </c>
      <c r="M53">
        <v>22</v>
      </c>
      <c r="N53">
        <v>498</v>
      </c>
      <c r="O53">
        <v>37</v>
      </c>
      <c r="P53">
        <v>81</v>
      </c>
      <c r="Q53">
        <v>55</v>
      </c>
      <c r="R53">
        <v>111</v>
      </c>
      <c r="S53">
        <v>50</v>
      </c>
      <c r="T53">
        <v>26270</v>
      </c>
      <c r="U53">
        <v>2869</v>
      </c>
      <c r="V53">
        <v>182</v>
      </c>
      <c r="W53">
        <v>65</v>
      </c>
      <c r="X53">
        <v>242</v>
      </c>
      <c r="Y53">
        <v>75</v>
      </c>
      <c r="Z53">
        <v>411</v>
      </c>
      <c r="AA53">
        <v>117</v>
      </c>
      <c r="AB53">
        <v>141</v>
      </c>
      <c r="AC53">
        <v>52</v>
      </c>
      <c r="AD53">
        <v>49</v>
      </c>
      <c r="AE53">
        <v>32</v>
      </c>
      <c r="AF53">
        <v>1802</v>
      </c>
      <c r="AG53">
        <v>245.8</v>
      </c>
      <c r="AH53">
        <v>8</v>
      </c>
      <c r="AI53">
        <v>44.5</v>
      </c>
      <c r="AJ53">
        <v>0</v>
      </c>
      <c r="AK53">
        <v>15.6</v>
      </c>
      <c r="AL53">
        <v>0</v>
      </c>
      <c r="AM53">
        <v>11</v>
      </c>
      <c r="AN53">
        <v>15</v>
      </c>
      <c r="AO53">
        <v>17</v>
      </c>
      <c r="AP53">
        <v>96</v>
      </c>
      <c r="AQ53">
        <v>40</v>
      </c>
      <c r="AR53">
        <v>0</v>
      </c>
      <c r="AS53">
        <v>11</v>
      </c>
      <c r="AT53">
        <v>4.5</v>
      </c>
      <c r="AU53">
        <v>3</v>
      </c>
      <c r="AV53">
        <v>10.6999999999999</v>
      </c>
      <c r="AW53">
        <v>4.3</v>
      </c>
      <c r="AX53">
        <v>26270</v>
      </c>
      <c r="AY53">
        <v>2869</v>
      </c>
      <c r="AZ53">
        <v>14.4</v>
      </c>
      <c r="BA53">
        <v>4.3</v>
      </c>
      <c r="BB53">
        <v>13.3</v>
      </c>
      <c r="BC53">
        <v>3.9</v>
      </c>
      <c r="BD53">
        <v>22.6</v>
      </c>
      <c r="BE53">
        <v>5.7</v>
      </c>
      <c r="BF53">
        <v>7.8</v>
      </c>
      <c r="BG53">
        <v>2.8</v>
      </c>
      <c r="BH53">
        <v>9.8000000000000007</v>
      </c>
      <c r="BI53">
        <v>6.4</v>
      </c>
      <c r="BJ53">
        <v>99.099999999999895</v>
      </c>
      <c r="BK53">
        <v>2.1</v>
      </c>
      <c r="BL53">
        <v>0.5</v>
      </c>
      <c r="BM53">
        <v>2.7</v>
      </c>
      <c r="BN53">
        <v>0</v>
      </c>
      <c r="BO53">
        <v>2.9</v>
      </c>
      <c r="BP53">
        <v>0</v>
      </c>
      <c r="BQ53">
        <v>5.4</v>
      </c>
      <c r="BR53">
        <v>3</v>
      </c>
      <c r="BS53">
        <v>3.4</v>
      </c>
      <c r="BT53">
        <v>19.3</v>
      </c>
      <c r="BU53">
        <v>7.8</v>
      </c>
      <c r="BV53">
        <v>0</v>
      </c>
      <c r="BW53">
        <v>0.6</v>
      </c>
      <c r="BX53">
        <v>0.1585</v>
      </c>
      <c r="BY53">
        <v>0.78539999999999999</v>
      </c>
      <c r="BZ53">
        <v>0.59</v>
      </c>
      <c r="CA53">
        <v>0.60880000000000001</v>
      </c>
      <c r="CB53">
        <v>2.1425999999999998</v>
      </c>
      <c r="CC53">
        <v>0.56169999999999998</v>
      </c>
      <c r="CD53">
        <v>0.41870000000000002</v>
      </c>
      <c r="CE53">
        <v>0.61040000000000005</v>
      </c>
      <c r="CF53">
        <v>0.21560000000000001</v>
      </c>
      <c r="CG53">
        <v>0.62890000000000001</v>
      </c>
      <c r="CH53">
        <v>1.8734999999999999</v>
      </c>
      <c r="CI53">
        <v>0.3962</v>
      </c>
      <c r="CJ53">
        <v>0.96399999999999997</v>
      </c>
      <c r="CK53">
        <v>0.19439999999999999</v>
      </c>
      <c r="CL53">
        <v>1.1584000000000001</v>
      </c>
      <c r="CM53">
        <v>0.56899999999999995</v>
      </c>
      <c r="CN53">
        <v>0</v>
      </c>
      <c r="CO53">
        <v>0</v>
      </c>
      <c r="CP53">
        <v>0.51770000000000005</v>
      </c>
      <c r="CQ53">
        <v>0.54110000000000003</v>
      </c>
      <c r="CR53">
        <v>0</v>
      </c>
      <c r="CS53">
        <v>1.0588</v>
      </c>
      <c r="CT53">
        <v>8.6900000000000005E-2</v>
      </c>
      <c r="CU53">
        <v>6.2332999999999998</v>
      </c>
      <c r="CV53">
        <v>0.3659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164</v>
      </c>
      <c r="DR53">
        <v>72</v>
      </c>
      <c r="DS53">
        <v>9</v>
      </c>
      <c r="DT53">
        <v>3.6</v>
      </c>
      <c r="DU53">
        <v>659</v>
      </c>
      <c r="DV53">
        <v>2.3054801757708E-2</v>
      </c>
      <c r="DW53">
        <v>2.1929232951000002E-5</v>
      </c>
    </row>
    <row r="54" spans="1:127" x14ac:dyDescent="0.2">
      <c r="A54">
        <v>54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36081044000</v>
      </c>
      <c r="H54" t="s">
        <v>2003</v>
      </c>
      <c r="I54">
        <v>0.14616199999999999</v>
      </c>
      <c r="J54">
        <v>3766</v>
      </c>
      <c r="K54">
        <v>544</v>
      </c>
      <c r="L54">
        <v>1285</v>
      </c>
      <c r="M54">
        <v>64</v>
      </c>
      <c r="N54">
        <v>1067</v>
      </c>
      <c r="O54">
        <v>112</v>
      </c>
      <c r="P54">
        <v>548</v>
      </c>
      <c r="Q54">
        <v>305</v>
      </c>
      <c r="R54">
        <v>400</v>
      </c>
      <c r="S54">
        <v>214</v>
      </c>
      <c r="T54">
        <v>20559</v>
      </c>
      <c r="U54">
        <v>2624</v>
      </c>
      <c r="V54">
        <v>687</v>
      </c>
      <c r="W54">
        <v>209</v>
      </c>
      <c r="X54">
        <v>315</v>
      </c>
      <c r="Y54">
        <v>110</v>
      </c>
      <c r="Z54">
        <v>968</v>
      </c>
      <c r="AA54">
        <v>220</v>
      </c>
      <c r="AB54">
        <v>473</v>
      </c>
      <c r="AC54">
        <v>170</v>
      </c>
      <c r="AD54">
        <v>178</v>
      </c>
      <c r="AE54">
        <v>84.9</v>
      </c>
      <c r="AF54">
        <v>3759</v>
      </c>
      <c r="AG54">
        <v>544.1</v>
      </c>
      <c r="AH54">
        <v>224</v>
      </c>
      <c r="AI54">
        <v>124.9</v>
      </c>
      <c r="AJ54">
        <v>0</v>
      </c>
      <c r="AK54">
        <v>15.6</v>
      </c>
      <c r="AL54">
        <v>0</v>
      </c>
      <c r="AM54">
        <v>11</v>
      </c>
      <c r="AN54">
        <v>54</v>
      </c>
      <c r="AO54">
        <v>45.299999999999898</v>
      </c>
      <c r="AP54">
        <v>395</v>
      </c>
      <c r="AQ54">
        <v>101</v>
      </c>
      <c r="AR54">
        <v>0</v>
      </c>
      <c r="AS54">
        <v>11</v>
      </c>
      <c r="AT54">
        <v>14.6</v>
      </c>
      <c r="AU54">
        <v>8</v>
      </c>
      <c r="AV54">
        <v>20.5</v>
      </c>
      <c r="AW54">
        <v>8.9</v>
      </c>
      <c r="AX54">
        <v>20559</v>
      </c>
      <c r="AY54">
        <v>2624</v>
      </c>
      <c r="AZ54">
        <v>28.1</v>
      </c>
      <c r="BA54">
        <v>6.9</v>
      </c>
      <c r="BB54">
        <v>8.4</v>
      </c>
      <c r="BC54">
        <v>2.5</v>
      </c>
      <c r="BD54">
        <v>25.6999999999999</v>
      </c>
      <c r="BE54">
        <v>4.5</v>
      </c>
      <c r="BF54">
        <v>12.6</v>
      </c>
      <c r="BG54">
        <v>4.3</v>
      </c>
      <c r="BH54">
        <v>16.6999999999999</v>
      </c>
      <c r="BI54">
        <v>7.8</v>
      </c>
      <c r="BJ54">
        <v>99.799999999999898</v>
      </c>
      <c r="BK54">
        <v>0.9</v>
      </c>
      <c r="BL54">
        <v>6.3</v>
      </c>
      <c r="BM54">
        <v>3.4</v>
      </c>
      <c r="BN54">
        <v>0</v>
      </c>
      <c r="BO54">
        <v>1.2</v>
      </c>
      <c r="BP54">
        <v>0</v>
      </c>
      <c r="BQ54">
        <v>2.2999999999999998</v>
      </c>
      <c r="BR54">
        <v>5.0999999999999996</v>
      </c>
      <c r="BS54">
        <v>4.2</v>
      </c>
      <c r="BT54">
        <v>37</v>
      </c>
      <c r="BU54">
        <v>8.8000000000000007</v>
      </c>
      <c r="BV54">
        <v>0</v>
      </c>
      <c r="BW54">
        <v>0.3</v>
      </c>
      <c r="BX54">
        <v>0.58720000000000006</v>
      </c>
      <c r="BY54">
        <v>0.97609999999999997</v>
      </c>
      <c r="BZ54">
        <v>0.78269999999999995</v>
      </c>
      <c r="CA54">
        <v>0.86750000000000005</v>
      </c>
      <c r="CB54">
        <v>3.2134999999999998</v>
      </c>
      <c r="CC54">
        <v>0.85819999999999996</v>
      </c>
      <c r="CD54">
        <v>0.13389999999999999</v>
      </c>
      <c r="CE54">
        <v>0.80230000000000001</v>
      </c>
      <c r="CF54">
        <v>0.6462</v>
      </c>
      <c r="CG54">
        <v>0.84309999999999996</v>
      </c>
      <c r="CH54">
        <v>2.4255</v>
      </c>
      <c r="CI54">
        <v>0.75170000000000003</v>
      </c>
      <c r="CJ54">
        <v>0.98660000000000003</v>
      </c>
      <c r="CK54">
        <v>0.6734</v>
      </c>
      <c r="CL54">
        <v>1.66</v>
      </c>
      <c r="CM54">
        <v>0.88139999999999996</v>
      </c>
      <c r="CN54">
        <v>0</v>
      </c>
      <c r="CO54">
        <v>0</v>
      </c>
      <c r="CP54">
        <v>0.64639999999999997</v>
      </c>
      <c r="CQ54">
        <v>0.67930000000000001</v>
      </c>
      <c r="CR54">
        <v>0</v>
      </c>
      <c r="CS54">
        <v>1.3257000000000001</v>
      </c>
      <c r="CT54">
        <v>0.1469</v>
      </c>
      <c r="CU54">
        <v>8.6247000000000007</v>
      </c>
      <c r="CV54">
        <v>0.73319999999999996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</v>
      </c>
      <c r="DQ54">
        <v>675</v>
      </c>
      <c r="DR54">
        <v>249</v>
      </c>
      <c r="DS54">
        <v>17.899999999999899</v>
      </c>
      <c r="DT54">
        <v>5.9</v>
      </c>
      <c r="DU54">
        <v>1701</v>
      </c>
      <c r="DV54">
        <v>3.0084014018467001E-2</v>
      </c>
      <c r="DW54">
        <v>3.8882255383999997E-5</v>
      </c>
    </row>
    <row r="55" spans="1:127" x14ac:dyDescent="0.2">
      <c r="A55">
        <v>55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36081044400</v>
      </c>
      <c r="H55" t="s">
        <v>2002</v>
      </c>
      <c r="I55">
        <v>0.34858719999999999</v>
      </c>
      <c r="J55">
        <v>3182</v>
      </c>
      <c r="K55">
        <v>352</v>
      </c>
      <c r="L55">
        <v>1047</v>
      </c>
      <c r="M55">
        <v>57</v>
      </c>
      <c r="N55">
        <v>972</v>
      </c>
      <c r="O55">
        <v>67</v>
      </c>
      <c r="P55">
        <v>754</v>
      </c>
      <c r="Q55">
        <v>236</v>
      </c>
      <c r="R55">
        <v>152</v>
      </c>
      <c r="S55">
        <v>77</v>
      </c>
      <c r="T55">
        <v>17219</v>
      </c>
      <c r="U55">
        <v>2233</v>
      </c>
      <c r="V55">
        <v>809</v>
      </c>
      <c r="W55">
        <v>159</v>
      </c>
      <c r="X55">
        <v>414</v>
      </c>
      <c r="Y55">
        <v>94</v>
      </c>
      <c r="Z55">
        <v>666</v>
      </c>
      <c r="AA55">
        <v>201</v>
      </c>
      <c r="AB55">
        <v>435</v>
      </c>
      <c r="AC55">
        <v>86</v>
      </c>
      <c r="AD55">
        <v>95</v>
      </c>
      <c r="AE55">
        <v>52.5</v>
      </c>
      <c r="AF55">
        <v>3092</v>
      </c>
      <c r="AG55">
        <v>357.19999999999902</v>
      </c>
      <c r="AH55">
        <v>529</v>
      </c>
      <c r="AI55">
        <v>191.4</v>
      </c>
      <c r="AJ55">
        <v>204</v>
      </c>
      <c r="AK55">
        <v>58.1</v>
      </c>
      <c r="AL55">
        <v>0</v>
      </c>
      <c r="AM55">
        <v>11</v>
      </c>
      <c r="AN55">
        <v>104</v>
      </c>
      <c r="AO55">
        <v>44.6</v>
      </c>
      <c r="AP55">
        <v>565</v>
      </c>
      <c r="AQ55">
        <v>84</v>
      </c>
      <c r="AR55">
        <v>78</v>
      </c>
      <c r="AS55">
        <v>75</v>
      </c>
      <c r="AT55">
        <v>23.8</v>
      </c>
      <c r="AU55">
        <v>7.2</v>
      </c>
      <c r="AV55">
        <v>9.6</v>
      </c>
      <c r="AW55">
        <v>4.5</v>
      </c>
      <c r="AX55">
        <v>17219</v>
      </c>
      <c r="AY55">
        <v>2233</v>
      </c>
      <c r="AZ55">
        <v>37.1</v>
      </c>
      <c r="BA55">
        <v>6.2</v>
      </c>
      <c r="BB55">
        <v>13</v>
      </c>
      <c r="BC55">
        <v>3.2</v>
      </c>
      <c r="BD55">
        <v>20.899999999999899</v>
      </c>
      <c r="BE55">
        <v>5.9</v>
      </c>
      <c r="BF55">
        <v>13.6999999999999</v>
      </c>
      <c r="BG55">
        <v>3</v>
      </c>
      <c r="BH55">
        <v>9.8000000000000007</v>
      </c>
      <c r="BI55">
        <v>5.4</v>
      </c>
      <c r="BJ55">
        <v>97.2</v>
      </c>
      <c r="BK55">
        <v>3.2</v>
      </c>
      <c r="BL55">
        <v>17.399999999999899</v>
      </c>
      <c r="BM55">
        <v>6</v>
      </c>
      <c r="BN55">
        <v>19.5</v>
      </c>
      <c r="BO55">
        <v>5.4</v>
      </c>
      <c r="BP55">
        <v>0</v>
      </c>
      <c r="BQ55">
        <v>2.8</v>
      </c>
      <c r="BR55">
        <v>10.6999999999999</v>
      </c>
      <c r="BS55">
        <v>4.5</v>
      </c>
      <c r="BT55">
        <v>58.1</v>
      </c>
      <c r="BU55">
        <v>7.7</v>
      </c>
      <c r="BV55">
        <v>2.5</v>
      </c>
      <c r="BW55">
        <v>2.2999999999999998</v>
      </c>
      <c r="BX55">
        <v>0.7802</v>
      </c>
      <c r="BY55">
        <v>0.72270000000000001</v>
      </c>
      <c r="BZ55">
        <v>0.87229999999999996</v>
      </c>
      <c r="CA55">
        <v>0.95140000000000002</v>
      </c>
      <c r="CB55">
        <v>3.3264999999999998</v>
      </c>
      <c r="CC55">
        <v>0.88360000000000005</v>
      </c>
      <c r="CD55">
        <v>0.39810000000000001</v>
      </c>
      <c r="CE55">
        <v>0.46810000000000002</v>
      </c>
      <c r="CF55">
        <v>0.71409999999999996</v>
      </c>
      <c r="CG55">
        <v>0.62460000000000004</v>
      </c>
      <c r="CH55">
        <v>2.2048000000000001</v>
      </c>
      <c r="CI55">
        <v>0.62749999999999995</v>
      </c>
      <c r="CJ55">
        <v>0.90569999999999995</v>
      </c>
      <c r="CK55">
        <v>0.87290000000000001</v>
      </c>
      <c r="CL55">
        <v>1.7786</v>
      </c>
      <c r="CM55">
        <v>0.94399999999999995</v>
      </c>
      <c r="CN55">
        <v>0.6643</v>
      </c>
      <c r="CO55">
        <v>0</v>
      </c>
      <c r="CP55">
        <v>0.83069999999999999</v>
      </c>
      <c r="CQ55">
        <v>0.82020000000000004</v>
      </c>
      <c r="CR55">
        <v>0.80230000000000001</v>
      </c>
      <c r="CS55">
        <v>3.1175999999999999</v>
      </c>
      <c r="CT55">
        <v>0.86939999999999995</v>
      </c>
      <c r="CU55">
        <v>10.4275</v>
      </c>
      <c r="CV55">
        <v>0.91600000000000004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</v>
      </c>
      <c r="DQ55">
        <v>781</v>
      </c>
      <c r="DR55">
        <v>221</v>
      </c>
      <c r="DS55">
        <v>24.5</v>
      </c>
      <c r="DT55">
        <v>6.2</v>
      </c>
      <c r="DU55">
        <v>5108</v>
      </c>
      <c r="DV55">
        <v>6.8448291563967006E-2</v>
      </c>
      <c r="DW55">
        <v>9.6958517789000006E-5</v>
      </c>
    </row>
    <row r="56" spans="1:127" x14ac:dyDescent="0.2">
      <c r="A56">
        <v>56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36081044601</v>
      </c>
      <c r="H56" t="s">
        <v>2001</v>
      </c>
      <c r="I56">
        <v>8.6785299999999996E-2</v>
      </c>
      <c r="J56">
        <v>3247</v>
      </c>
      <c r="K56">
        <v>447</v>
      </c>
      <c r="L56">
        <v>1273</v>
      </c>
      <c r="M56">
        <v>40</v>
      </c>
      <c r="N56">
        <v>1203</v>
      </c>
      <c r="O56">
        <v>77</v>
      </c>
      <c r="P56">
        <v>647</v>
      </c>
      <c r="Q56">
        <v>228</v>
      </c>
      <c r="R56">
        <v>143</v>
      </c>
      <c r="S56">
        <v>88</v>
      </c>
      <c r="T56">
        <v>17976</v>
      </c>
      <c r="U56">
        <v>2211</v>
      </c>
      <c r="V56">
        <v>724</v>
      </c>
      <c r="W56">
        <v>208</v>
      </c>
      <c r="X56">
        <v>550</v>
      </c>
      <c r="Y56">
        <v>112</v>
      </c>
      <c r="Z56">
        <v>829</v>
      </c>
      <c r="AA56">
        <v>220</v>
      </c>
      <c r="AB56">
        <v>454</v>
      </c>
      <c r="AC56">
        <v>129</v>
      </c>
      <c r="AD56">
        <v>96</v>
      </c>
      <c r="AE56">
        <v>61</v>
      </c>
      <c r="AF56">
        <v>3193</v>
      </c>
      <c r="AG56">
        <v>448.69999999999902</v>
      </c>
      <c r="AH56">
        <v>881</v>
      </c>
      <c r="AI56">
        <v>271</v>
      </c>
      <c r="AJ56">
        <v>1182</v>
      </c>
      <c r="AK56">
        <v>80.599999999999895</v>
      </c>
      <c r="AL56">
        <v>0</v>
      </c>
      <c r="AM56">
        <v>11</v>
      </c>
      <c r="AN56">
        <v>355</v>
      </c>
      <c r="AO56">
        <v>101.2</v>
      </c>
      <c r="AP56">
        <v>815</v>
      </c>
      <c r="AQ56">
        <v>115</v>
      </c>
      <c r="AR56">
        <v>9</v>
      </c>
      <c r="AS56">
        <v>21</v>
      </c>
      <c r="AT56">
        <v>20.399999999999899</v>
      </c>
      <c r="AU56">
        <v>7.1</v>
      </c>
      <c r="AV56">
        <v>8.4</v>
      </c>
      <c r="AW56">
        <v>5.2</v>
      </c>
      <c r="AX56">
        <v>17976</v>
      </c>
      <c r="AY56">
        <v>2211</v>
      </c>
      <c r="AZ56">
        <v>32.1</v>
      </c>
      <c r="BA56">
        <v>7.9</v>
      </c>
      <c r="BB56">
        <v>16.899999999999899</v>
      </c>
      <c r="BC56">
        <v>4.0999999999999996</v>
      </c>
      <c r="BD56">
        <v>25.5</v>
      </c>
      <c r="BE56">
        <v>5.8</v>
      </c>
      <c r="BF56">
        <v>14</v>
      </c>
      <c r="BG56">
        <v>4.3</v>
      </c>
      <c r="BH56">
        <v>8</v>
      </c>
      <c r="BI56">
        <v>5</v>
      </c>
      <c r="BJ56">
        <v>98.299999999999898</v>
      </c>
      <c r="BK56">
        <v>2.8</v>
      </c>
      <c r="BL56">
        <v>30.399999999999899</v>
      </c>
      <c r="BM56">
        <v>8.4</v>
      </c>
      <c r="BN56">
        <v>92.9</v>
      </c>
      <c r="BO56">
        <v>5.6</v>
      </c>
      <c r="BP56">
        <v>0</v>
      </c>
      <c r="BQ56">
        <v>2.2999999999999998</v>
      </c>
      <c r="BR56">
        <v>29.5</v>
      </c>
      <c r="BS56">
        <v>8.1999999999999904</v>
      </c>
      <c r="BT56">
        <v>67.7</v>
      </c>
      <c r="BU56">
        <v>9.1</v>
      </c>
      <c r="BV56">
        <v>0.3</v>
      </c>
      <c r="BW56">
        <v>0.6</v>
      </c>
      <c r="BX56">
        <v>0.72250000000000003</v>
      </c>
      <c r="BY56">
        <v>0.6391</v>
      </c>
      <c r="BZ56">
        <v>0.85450000000000004</v>
      </c>
      <c r="CA56">
        <v>0.91549999999999998</v>
      </c>
      <c r="CB56">
        <v>3.1316999999999999</v>
      </c>
      <c r="CC56">
        <v>0.84119999999999995</v>
      </c>
      <c r="CD56">
        <v>0.66600000000000004</v>
      </c>
      <c r="CE56">
        <v>0.79300000000000004</v>
      </c>
      <c r="CF56">
        <v>0.73429999999999995</v>
      </c>
      <c r="CG56">
        <v>0.5222</v>
      </c>
      <c r="CH56">
        <v>2.7155999999999998</v>
      </c>
      <c r="CI56">
        <v>0.87790000000000001</v>
      </c>
      <c r="CJ56">
        <v>0.93430000000000002</v>
      </c>
      <c r="CK56">
        <v>0.96930000000000005</v>
      </c>
      <c r="CL56">
        <v>1.9036</v>
      </c>
      <c r="CM56">
        <v>0.9899</v>
      </c>
      <c r="CN56">
        <v>0.95699999999999996</v>
      </c>
      <c r="CO56">
        <v>0</v>
      </c>
      <c r="CP56">
        <v>0.98950000000000005</v>
      </c>
      <c r="CQ56">
        <v>0.8841</v>
      </c>
      <c r="CR56">
        <v>0.47220000000000001</v>
      </c>
      <c r="CS56">
        <v>3.3028</v>
      </c>
      <c r="CT56">
        <v>0.91890000000000005</v>
      </c>
      <c r="CU56">
        <v>11.0536999999999</v>
      </c>
      <c r="CV56">
        <v>0.95440000000000003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2</v>
      </c>
      <c r="DJ56">
        <v>1</v>
      </c>
      <c r="DK56">
        <v>0</v>
      </c>
      <c r="DL56">
        <v>1</v>
      </c>
      <c r="DM56">
        <v>0</v>
      </c>
      <c r="DN56">
        <v>0</v>
      </c>
      <c r="DO56">
        <v>2</v>
      </c>
      <c r="DP56">
        <v>5</v>
      </c>
      <c r="DQ56">
        <v>640</v>
      </c>
      <c r="DR56">
        <v>302</v>
      </c>
      <c r="DS56">
        <v>19.6999999999999</v>
      </c>
      <c r="DT56">
        <v>7.6</v>
      </c>
      <c r="DU56">
        <v>6865</v>
      </c>
      <c r="DV56">
        <v>2.0232972666268001E-2</v>
      </c>
      <c r="DW56">
        <v>2.3785225236E-5</v>
      </c>
    </row>
    <row r="57" spans="1:127" x14ac:dyDescent="0.2">
      <c r="A57">
        <v>57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36081045400</v>
      </c>
      <c r="H57" t="s">
        <v>1875</v>
      </c>
      <c r="I57">
        <v>8.9188000000000003E-2</v>
      </c>
      <c r="J57">
        <v>4543</v>
      </c>
      <c r="K57">
        <v>528</v>
      </c>
      <c r="L57">
        <v>1512</v>
      </c>
      <c r="M57">
        <v>66</v>
      </c>
      <c r="N57">
        <v>1453</v>
      </c>
      <c r="O57">
        <v>84</v>
      </c>
      <c r="P57">
        <v>670</v>
      </c>
      <c r="Q57">
        <v>316</v>
      </c>
      <c r="R57">
        <v>310</v>
      </c>
      <c r="S57">
        <v>144</v>
      </c>
      <c r="T57">
        <v>26076</v>
      </c>
      <c r="U57">
        <v>4125</v>
      </c>
      <c r="V57">
        <v>545</v>
      </c>
      <c r="W57">
        <v>179</v>
      </c>
      <c r="X57">
        <v>425</v>
      </c>
      <c r="Y57">
        <v>155</v>
      </c>
      <c r="Z57">
        <v>887</v>
      </c>
      <c r="AA57">
        <v>198</v>
      </c>
      <c r="AB57">
        <v>485</v>
      </c>
      <c r="AC57">
        <v>174</v>
      </c>
      <c r="AD57">
        <v>43</v>
      </c>
      <c r="AE57">
        <v>36.700000000000003</v>
      </c>
      <c r="AF57">
        <v>4367</v>
      </c>
      <c r="AG57">
        <v>534.6</v>
      </c>
      <c r="AH57">
        <v>703</v>
      </c>
      <c r="AI57">
        <v>175.69999999999899</v>
      </c>
      <c r="AJ57">
        <v>852</v>
      </c>
      <c r="AK57">
        <v>116.599999999999</v>
      </c>
      <c r="AL57">
        <v>0</v>
      </c>
      <c r="AM57">
        <v>11</v>
      </c>
      <c r="AN57">
        <v>246</v>
      </c>
      <c r="AO57">
        <v>97.7</v>
      </c>
      <c r="AP57">
        <v>435</v>
      </c>
      <c r="AQ57">
        <v>114</v>
      </c>
      <c r="AR57">
        <v>36</v>
      </c>
      <c r="AS57">
        <v>30</v>
      </c>
      <c r="AT57">
        <v>14.8</v>
      </c>
      <c r="AU57">
        <v>6.9</v>
      </c>
      <c r="AV57">
        <v>12.6999999999999</v>
      </c>
      <c r="AW57">
        <v>5.3</v>
      </c>
      <c r="AX57">
        <v>26076</v>
      </c>
      <c r="AY57">
        <v>4125</v>
      </c>
      <c r="AZ57">
        <v>17.6999999999999</v>
      </c>
      <c r="BA57">
        <v>5.6</v>
      </c>
      <c r="BB57">
        <v>9.4</v>
      </c>
      <c r="BC57">
        <v>3</v>
      </c>
      <c r="BD57">
        <v>19.5</v>
      </c>
      <c r="BE57">
        <v>3.7</v>
      </c>
      <c r="BF57">
        <v>10.6999999999999</v>
      </c>
      <c r="BG57">
        <v>3.7</v>
      </c>
      <c r="BH57">
        <v>3</v>
      </c>
      <c r="BI57">
        <v>2.5</v>
      </c>
      <c r="BJ57">
        <v>96.099999999999895</v>
      </c>
      <c r="BK57">
        <v>3.7</v>
      </c>
      <c r="BL57">
        <v>16.6999999999999</v>
      </c>
      <c r="BM57">
        <v>3.7</v>
      </c>
      <c r="BN57">
        <v>56.299999999999898</v>
      </c>
      <c r="BO57">
        <v>7.3</v>
      </c>
      <c r="BP57">
        <v>0</v>
      </c>
      <c r="BQ57">
        <v>2</v>
      </c>
      <c r="BR57">
        <v>16.899999999999899</v>
      </c>
      <c r="BS57">
        <v>6.7</v>
      </c>
      <c r="BT57">
        <v>29.899999999999899</v>
      </c>
      <c r="BU57">
        <v>7.5</v>
      </c>
      <c r="BV57">
        <v>0.8</v>
      </c>
      <c r="BW57">
        <v>0.7</v>
      </c>
      <c r="BX57">
        <v>0.59260000000000002</v>
      </c>
      <c r="BY57">
        <v>0.86399999999999999</v>
      </c>
      <c r="BZ57">
        <v>0.59599999999999997</v>
      </c>
      <c r="CA57">
        <v>0.70420000000000005</v>
      </c>
      <c r="CB57">
        <v>2.7566999999999999</v>
      </c>
      <c r="CC57">
        <v>0.73929999999999996</v>
      </c>
      <c r="CD57">
        <v>0.18329999999999999</v>
      </c>
      <c r="CE57">
        <v>0.36</v>
      </c>
      <c r="CF57">
        <v>0.49459999999999998</v>
      </c>
      <c r="CG57">
        <v>0.14949999999999999</v>
      </c>
      <c r="CH57">
        <v>1.1874</v>
      </c>
      <c r="CI57">
        <v>9.2399999999999996E-2</v>
      </c>
      <c r="CJ57">
        <v>0.8871</v>
      </c>
      <c r="CK57">
        <v>0.8649</v>
      </c>
      <c r="CL57">
        <v>1.7521</v>
      </c>
      <c r="CM57">
        <v>0.93159999999999998</v>
      </c>
      <c r="CN57">
        <v>0.82330000000000003</v>
      </c>
      <c r="CO57">
        <v>0</v>
      </c>
      <c r="CP57">
        <v>0.93020000000000003</v>
      </c>
      <c r="CQ57">
        <v>0.63109999999999999</v>
      </c>
      <c r="CR57">
        <v>0.66779999999999995</v>
      </c>
      <c r="CS57">
        <v>3.0524</v>
      </c>
      <c r="CT57">
        <v>0.8498</v>
      </c>
      <c r="CU57">
        <v>8.7485999999999997</v>
      </c>
      <c r="CV57">
        <v>0.75080000000000002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1</v>
      </c>
      <c r="DQ57">
        <v>689</v>
      </c>
      <c r="DR57">
        <v>305</v>
      </c>
      <c r="DS57">
        <v>15.1999999999999</v>
      </c>
      <c r="DT57">
        <v>6</v>
      </c>
      <c r="DU57">
        <v>2035</v>
      </c>
      <c r="DV57">
        <v>3.8350211563189999E-3</v>
      </c>
      <c r="DW57">
        <v>2.8768699999999999E-10</v>
      </c>
    </row>
    <row r="58" spans="1:127" x14ac:dyDescent="0.2">
      <c r="A58">
        <v>58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36081045800</v>
      </c>
      <c r="H58" t="s">
        <v>1873</v>
      </c>
      <c r="I58">
        <v>9.4703499999999996E-2</v>
      </c>
      <c r="J58">
        <v>2246</v>
      </c>
      <c r="K58">
        <v>250</v>
      </c>
      <c r="L58">
        <v>722</v>
      </c>
      <c r="M58">
        <v>32</v>
      </c>
      <c r="N58">
        <v>663</v>
      </c>
      <c r="O58">
        <v>50</v>
      </c>
      <c r="P58">
        <v>202</v>
      </c>
      <c r="Q58">
        <v>146</v>
      </c>
      <c r="R58">
        <v>116</v>
      </c>
      <c r="S58">
        <v>56</v>
      </c>
      <c r="T58">
        <v>30134</v>
      </c>
      <c r="U58">
        <v>4644</v>
      </c>
      <c r="V58">
        <v>163</v>
      </c>
      <c r="W58">
        <v>74</v>
      </c>
      <c r="X58">
        <v>294</v>
      </c>
      <c r="Y58">
        <v>78</v>
      </c>
      <c r="Z58">
        <v>590</v>
      </c>
      <c r="AA58">
        <v>141</v>
      </c>
      <c r="AB58">
        <v>192</v>
      </c>
      <c r="AC58">
        <v>68</v>
      </c>
      <c r="AD58">
        <v>6</v>
      </c>
      <c r="AE58">
        <v>13.6</v>
      </c>
      <c r="AF58">
        <v>2071</v>
      </c>
      <c r="AG58">
        <v>268.5</v>
      </c>
      <c r="AH58">
        <v>294</v>
      </c>
      <c r="AI58">
        <v>103.9</v>
      </c>
      <c r="AJ58">
        <v>312</v>
      </c>
      <c r="AK58">
        <v>51.7</v>
      </c>
      <c r="AL58">
        <v>0</v>
      </c>
      <c r="AM58">
        <v>11</v>
      </c>
      <c r="AN58">
        <v>140</v>
      </c>
      <c r="AO58">
        <v>55.6</v>
      </c>
      <c r="AP58">
        <v>211</v>
      </c>
      <c r="AQ58">
        <v>50</v>
      </c>
      <c r="AR58">
        <v>0</v>
      </c>
      <c r="AS58">
        <v>11</v>
      </c>
      <c r="AT58">
        <v>9</v>
      </c>
      <c r="AU58">
        <v>6.3</v>
      </c>
      <c r="AV58">
        <v>10.6999999999999</v>
      </c>
      <c r="AW58">
        <v>4.3</v>
      </c>
      <c r="AX58">
        <v>30134</v>
      </c>
      <c r="AY58">
        <v>4644</v>
      </c>
      <c r="AZ58">
        <v>10.3</v>
      </c>
      <c r="BA58">
        <v>4.4000000000000004</v>
      </c>
      <c r="BB58">
        <v>13.1</v>
      </c>
      <c r="BC58">
        <v>3.5</v>
      </c>
      <c r="BD58">
        <v>26.3</v>
      </c>
      <c r="BE58">
        <v>5.6</v>
      </c>
      <c r="BF58">
        <v>8.5</v>
      </c>
      <c r="BG58">
        <v>3</v>
      </c>
      <c r="BH58">
        <v>0.9</v>
      </c>
      <c r="BI58">
        <v>2.1</v>
      </c>
      <c r="BJ58">
        <v>92.2</v>
      </c>
      <c r="BK58">
        <v>6.1</v>
      </c>
      <c r="BL58">
        <v>14.1999999999999</v>
      </c>
      <c r="BM58">
        <v>4.8</v>
      </c>
      <c r="BN58">
        <v>43.2</v>
      </c>
      <c r="BO58">
        <v>6.9</v>
      </c>
      <c r="BP58">
        <v>0</v>
      </c>
      <c r="BQ58">
        <v>4.0999999999999996</v>
      </c>
      <c r="BR58">
        <v>21.1</v>
      </c>
      <c r="BS58">
        <v>8.1999999999999904</v>
      </c>
      <c r="BT58">
        <v>31.8</v>
      </c>
      <c r="BU58">
        <v>7.2</v>
      </c>
      <c r="BV58">
        <v>0</v>
      </c>
      <c r="BW58">
        <v>0.5</v>
      </c>
      <c r="BX58">
        <v>0.37580000000000002</v>
      </c>
      <c r="BY58">
        <v>0.78539999999999999</v>
      </c>
      <c r="BZ58">
        <v>0.45229999999999998</v>
      </c>
      <c r="CA58">
        <v>0.4471</v>
      </c>
      <c r="CB58">
        <v>2.0606</v>
      </c>
      <c r="CC58">
        <v>0.53790000000000004</v>
      </c>
      <c r="CD58">
        <v>0.40589999999999998</v>
      </c>
      <c r="CE58">
        <v>0.82679999999999998</v>
      </c>
      <c r="CF58">
        <v>0.28089999999999998</v>
      </c>
      <c r="CG58">
        <v>3.95E-2</v>
      </c>
      <c r="CH58">
        <v>1.5531999999999999</v>
      </c>
      <c r="CI58">
        <v>0.20499999999999999</v>
      </c>
      <c r="CJ58">
        <v>0.83830000000000005</v>
      </c>
      <c r="CK58">
        <v>0.83150000000000002</v>
      </c>
      <c r="CL58">
        <v>1.6698999999999999</v>
      </c>
      <c r="CM58">
        <v>0.88839999999999997</v>
      </c>
      <c r="CN58">
        <v>0.78269999999999995</v>
      </c>
      <c r="CO58">
        <v>0</v>
      </c>
      <c r="CP58">
        <v>0.9627</v>
      </c>
      <c r="CQ58">
        <v>0.64470000000000005</v>
      </c>
      <c r="CR58">
        <v>0</v>
      </c>
      <c r="CS58">
        <v>2.3902000000000001</v>
      </c>
      <c r="CT58">
        <v>0.56940000000000002</v>
      </c>
      <c r="CU58">
        <v>7.6738999999999997</v>
      </c>
      <c r="CV58">
        <v>0.59509999999999996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182</v>
      </c>
      <c r="DR58">
        <v>80</v>
      </c>
      <c r="DS58">
        <v>8.1</v>
      </c>
      <c r="DT58">
        <v>3.5</v>
      </c>
      <c r="DU58">
        <v>1519</v>
      </c>
      <c r="DV58">
        <v>6.9709664417680001E-3</v>
      </c>
      <c r="DW58">
        <v>4.8910743000000001E-8</v>
      </c>
    </row>
    <row r="59" spans="1:127" x14ac:dyDescent="0.2">
      <c r="A59">
        <v>59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36081046000</v>
      </c>
      <c r="H59" t="s">
        <v>1872</v>
      </c>
      <c r="I59">
        <v>8.5431999999999994E-2</v>
      </c>
      <c r="J59">
        <v>5920</v>
      </c>
      <c r="K59">
        <v>504</v>
      </c>
      <c r="L59">
        <v>2079</v>
      </c>
      <c r="M59">
        <v>44</v>
      </c>
      <c r="N59">
        <v>1891</v>
      </c>
      <c r="O59">
        <v>94</v>
      </c>
      <c r="P59">
        <v>1918</v>
      </c>
      <c r="Q59">
        <v>534</v>
      </c>
      <c r="R59">
        <v>205</v>
      </c>
      <c r="S59">
        <v>88</v>
      </c>
      <c r="T59">
        <v>14722</v>
      </c>
      <c r="U59">
        <v>2047</v>
      </c>
      <c r="V59">
        <v>1058</v>
      </c>
      <c r="W59">
        <v>238</v>
      </c>
      <c r="X59">
        <v>514</v>
      </c>
      <c r="Y59">
        <v>126</v>
      </c>
      <c r="Z59">
        <v>1718</v>
      </c>
      <c r="AA59">
        <v>299</v>
      </c>
      <c r="AB59">
        <v>398</v>
      </c>
      <c r="AC59">
        <v>128</v>
      </c>
      <c r="AD59">
        <v>133</v>
      </c>
      <c r="AE59">
        <v>79.299999999999898</v>
      </c>
      <c r="AF59">
        <v>5855</v>
      </c>
      <c r="AG59">
        <v>506.39999999999901</v>
      </c>
      <c r="AH59">
        <v>1282</v>
      </c>
      <c r="AI59">
        <v>312.10000000000002</v>
      </c>
      <c r="AJ59">
        <v>1629</v>
      </c>
      <c r="AK59">
        <v>113.5</v>
      </c>
      <c r="AL59">
        <v>0</v>
      </c>
      <c r="AM59">
        <v>16</v>
      </c>
      <c r="AN59">
        <v>607</v>
      </c>
      <c r="AO59">
        <v>134.599999999999</v>
      </c>
      <c r="AP59">
        <v>1245</v>
      </c>
      <c r="AQ59">
        <v>160</v>
      </c>
      <c r="AR59">
        <v>0</v>
      </c>
      <c r="AS59">
        <v>16</v>
      </c>
      <c r="AT59">
        <v>32.5</v>
      </c>
      <c r="AU59">
        <v>8.5</v>
      </c>
      <c r="AV59">
        <v>7.7</v>
      </c>
      <c r="AW59">
        <v>3.2</v>
      </c>
      <c r="AX59">
        <v>14722</v>
      </c>
      <c r="AY59">
        <v>2047</v>
      </c>
      <c r="AZ59">
        <v>27.8</v>
      </c>
      <c r="BA59">
        <v>5.9</v>
      </c>
      <c r="BB59">
        <v>8.6999999999999904</v>
      </c>
      <c r="BC59">
        <v>2.2000000000000002</v>
      </c>
      <c r="BD59">
        <v>29</v>
      </c>
      <c r="BE59">
        <v>4.4000000000000004</v>
      </c>
      <c r="BF59">
        <v>6.7</v>
      </c>
      <c r="BG59">
        <v>2.2000000000000002</v>
      </c>
      <c r="BH59">
        <v>7</v>
      </c>
      <c r="BI59">
        <v>4.2</v>
      </c>
      <c r="BJ59">
        <v>98.9</v>
      </c>
      <c r="BK59">
        <v>1.5</v>
      </c>
      <c r="BL59">
        <v>24.3</v>
      </c>
      <c r="BM59">
        <v>5.6</v>
      </c>
      <c r="BN59">
        <v>78.400000000000006</v>
      </c>
      <c r="BO59">
        <v>5.2</v>
      </c>
      <c r="BP59">
        <v>0</v>
      </c>
      <c r="BQ59">
        <v>1.4</v>
      </c>
      <c r="BR59">
        <v>32.1</v>
      </c>
      <c r="BS59">
        <v>6.9</v>
      </c>
      <c r="BT59">
        <v>65.799999999999898</v>
      </c>
      <c r="BU59">
        <v>7.2</v>
      </c>
      <c r="BV59">
        <v>0</v>
      </c>
      <c r="BW59">
        <v>0.3</v>
      </c>
      <c r="BX59">
        <v>0.87870000000000004</v>
      </c>
      <c r="BY59">
        <v>0.57569999999999999</v>
      </c>
      <c r="BZ59">
        <v>0.91849999999999998</v>
      </c>
      <c r="CA59">
        <v>0.86399999999999999</v>
      </c>
      <c r="CB59">
        <v>3.2370000000000001</v>
      </c>
      <c r="CC59">
        <v>0.86419999999999997</v>
      </c>
      <c r="CD59">
        <v>0.1474</v>
      </c>
      <c r="CE59">
        <v>0.90859999999999996</v>
      </c>
      <c r="CF59">
        <v>0.13239999999999999</v>
      </c>
      <c r="CG59">
        <v>0.45629999999999998</v>
      </c>
      <c r="CH59">
        <v>1.6448</v>
      </c>
      <c r="CI59">
        <v>0.25309999999999999</v>
      </c>
      <c r="CJ59">
        <v>0.95489999999999997</v>
      </c>
      <c r="CK59">
        <v>0.93700000000000006</v>
      </c>
      <c r="CL59">
        <v>1.8918999999999999</v>
      </c>
      <c r="CM59">
        <v>0.9879</v>
      </c>
      <c r="CN59">
        <v>0.88670000000000004</v>
      </c>
      <c r="CO59">
        <v>0</v>
      </c>
      <c r="CP59">
        <v>0.99280000000000002</v>
      </c>
      <c r="CQ59">
        <v>0.87029999999999996</v>
      </c>
      <c r="CR59">
        <v>0</v>
      </c>
      <c r="CS59">
        <v>2.7498</v>
      </c>
      <c r="CT59">
        <v>0.74470000000000003</v>
      </c>
      <c r="CU59">
        <v>9.5234000000000005</v>
      </c>
      <c r="CV59">
        <v>0.83789999999999998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2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5</v>
      </c>
      <c r="DQ59">
        <v>846</v>
      </c>
      <c r="DR59">
        <v>288</v>
      </c>
      <c r="DS59">
        <v>14.3</v>
      </c>
      <c r="DT59">
        <v>4.5999999999999996</v>
      </c>
      <c r="DU59">
        <v>5098</v>
      </c>
      <c r="DV59">
        <v>2.0043303934876001E-2</v>
      </c>
      <c r="DW59">
        <v>2.3585773069999999E-5</v>
      </c>
    </row>
    <row r="60" spans="1:127" x14ac:dyDescent="0.2">
      <c r="A60">
        <v>60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36081046200</v>
      </c>
      <c r="H60" t="s">
        <v>1871</v>
      </c>
      <c r="I60">
        <v>9.6371399999999996E-2</v>
      </c>
      <c r="J60">
        <v>8694</v>
      </c>
      <c r="K60">
        <v>1072</v>
      </c>
      <c r="L60">
        <v>2199</v>
      </c>
      <c r="M60">
        <v>119</v>
      </c>
      <c r="N60">
        <v>2134</v>
      </c>
      <c r="O60">
        <v>129</v>
      </c>
      <c r="P60">
        <v>1184</v>
      </c>
      <c r="Q60">
        <v>528</v>
      </c>
      <c r="R60">
        <v>382</v>
      </c>
      <c r="S60">
        <v>181</v>
      </c>
      <c r="T60">
        <v>15309</v>
      </c>
      <c r="U60">
        <v>2614</v>
      </c>
      <c r="V60">
        <v>1386</v>
      </c>
      <c r="W60">
        <v>404</v>
      </c>
      <c r="X60">
        <v>1010</v>
      </c>
      <c r="Y60">
        <v>379</v>
      </c>
      <c r="Z60">
        <v>2161</v>
      </c>
      <c r="AA60">
        <v>572</v>
      </c>
      <c r="AB60">
        <v>611</v>
      </c>
      <c r="AC60">
        <v>196</v>
      </c>
      <c r="AD60">
        <v>231</v>
      </c>
      <c r="AE60">
        <v>123.9</v>
      </c>
      <c r="AF60">
        <v>8419</v>
      </c>
      <c r="AG60">
        <v>1085.5999999999899</v>
      </c>
      <c r="AH60">
        <v>1877</v>
      </c>
      <c r="AI60">
        <v>593.20000000000005</v>
      </c>
      <c r="AJ60">
        <v>1112</v>
      </c>
      <c r="AK60">
        <v>211.099999999999</v>
      </c>
      <c r="AL60">
        <v>12</v>
      </c>
      <c r="AM60">
        <v>19</v>
      </c>
      <c r="AN60">
        <v>611</v>
      </c>
      <c r="AO60">
        <v>231.69999999999899</v>
      </c>
      <c r="AP60">
        <v>1227</v>
      </c>
      <c r="AQ60">
        <v>217</v>
      </c>
      <c r="AR60">
        <v>491</v>
      </c>
      <c r="AS60">
        <v>181</v>
      </c>
      <c r="AT60">
        <v>14.5</v>
      </c>
      <c r="AU60">
        <v>6.1</v>
      </c>
      <c r="AV60">
        <v>8.6</v>
      </c>
      <c r="AW60">
        <v>4</v>
      </c>
      <c r="AX60">
        <v>15309</v>
      </c>
      <c r="AY60">
        <v>2614</v>
      </c>
      <c r="AZ60">
        <v>25.399999999999899</v>
      </c>
      <c r="BA60">
        <v>7.2</v>
      </c>
      <c r="BB60">
        <v>11.6</v>
      </c>
      <c r="BC60">
        <v>4.5999999999999996</v>
      </c>
      <c r="BD60">
        <v>24.899999999999899</v>
      </c>
      <c r="BE60">
        <v>5.8</v>
      </c>
      <c r="BF60">
        <v>7.3</v>
      </c>
      <c r="BG60">
        <v>2.2999999999999998</v>
      </c>
      <c r="BH60">
        <v>10.8</v>
      </c>
      <c r="BI60">
        <v>5.8</v>
      </c>
      <c r="BJ60">
        <v>96.799999999999898</v>
      </c>
      <c r="BK60">
        <v>3.7</v>
      </c>
      <c r="BL60">
        <v>23.1999999999999</v>
      </c>
      <c r="BM60">
        <v>6.8</v>
      </c>
      <c r="BN60">
        <v>50.6</v>
      </c>
      <c r="BO60">
        <v>9.1999999999999904</v>
      </c>
      <c r="BP60">
        <v>0.5</v>
      </c>
      <c r="BQ60">
        <v>0.8</v>
      </c>
      <c r="BR60">
        <v>28.6</v>
      </c>
      <c r="BS60">
        <v>10.6999999999999</v>
      </c>
      <c r="BT60">
        <v>57.5</v>
      </c>
      <c r="BU60">
        <v>9.8000000000000007</v>
      </c>
      <c r="BV60">
        <v>5.6</v>
      </c>
      <c r="BW60">
        <v>2</v>
      </c>
      <c r="BX60">
        <v>0.58350000000000002</v>
      </c>
      <c r="BY60">
        <v>0.65639999999999998</v>
      </c>
      <c r="BZ60">
        <v>0.90980000000000005</v>
      </c>
      <c r="CA60">
        <v>0.83150000000000002</v>
      </c>
      <c r="CB60">
        <v>2.9811999999999999</v>
      </c>
      <c r="CC60">
        <v>0.80459999999999998</v>
      </c>
      <c r="CD60">
        <v>0.307</v>
      </c>
      <c r="CE60">
        <v>0.75780000000000003</v>
      </c>
      <c r="CF60">
        <v>0.17430000000000001</v>
      </c>
      <c r="CG60">
        <v>0.67769999999999997</v>
      </c>
      <c r="CH60">
        <v>1.9169</v>
      </c>
      <c r="CI60">
        <v>0.42430000000000001</v>
      </c>
      <c r="CJ60">
        <v>0.89910000000000001</v>
      </c>
      <c r="CK60">
        <v>0.92830000000000001</v>
      </c>
      <c r="CL60">
        <v>1.8273999999999999</v>
      </c>
      <c r="CM60">
        <v>0.9617</v>
      </c>
      <c r="CN60">
        <v>0.80720000000000003</v>
      </c>
      <c r="CO60">
        <v>0.69899999999999995</v>
      </c>
      <c r="CP60">
        <v>0.98740000000000006</v>
      </c>
      <c r="CQ60">
        <v>0.81520000000000004</v>
      </c>
      <c r="CR60">
        <v>0.89070000000000005</v>
      </c>
      <c r="CS60">
        <v>4.1996000000000002</v>
      </c>
      <c r="CT60">
        <v>0.99750000000000005</v>
      </c>
      <c r="CU60">
        <v>10.9251</v>
      </c>
      <c r="CV60">
        <v>0.94650000000000001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1</v>
      </c>
      <c r="DP60">
        <v>3</v>
      </c>
      <c r="DQ60">
        <v>1375</v>
      </c>
      <c r="DR60">
        <v>605</v>
      </c>
      <c r="DS60">
        <v>16.399999999999899</v>
      </c>
      <c r="DT60">
        <v>6.7</v>
      </c>
      <c r="DU60">
        <v>3414</v>
      </c>
      <c r="DV60">
        <v>2.2347239624472999E-2</v>
      </c>
      <c r="DW60">
        <v>2.6655549081999999E-5</v>
      </c>
    </row>
    <row r="61" spans="1:127" x14ac:dyDescent="0.2">
      <c r="A61">
        <v>61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36081046600</v>
      </c>
      <c r="H61" t="s">
        <v>1870</v>
      </c>
      <c r="I61">
        <v>9.2870999999999995E-2</v>
      </c>
      <c r="J61">
        <v>3660</v>
      </c>
      <c r="K61">
        <v>716</v>
      </c>
      <c r="L61">
        <v>1483</v>
      </c>
      <c r="M61">
        <v>26</v>
      </c>
      <c r="N61">
        <v>1414</v>
      </c>
      <c r="O61">
        <v>62</v>
      </c>
      <c r="P61">
        <v>825</v>
      </c>
      <c r="Q61">
        <v>796</v>
      </c>
      <c r="R61">
        <v>151</v>
      </c>
      <c r="S61">
        <v>63</v>
      </c>
      <c r="T61">
        <v>35887</v>
      </c>
      <c r="U61">
        <v>10825</v>
      </c>
      <c r="V61">
        <v>374</v>
      </c>
      <c r="W61">
        <v>277</v>
      </c>
      <c r="X61">
        <v>538</v>
      </c>
      <c r="Y61">
        <v>164</v>
      </c>
      <c r="Z61">
        <v>906</v>
      </c>
      <c r="AA61">
        <v>400</v>
      </c>
      <c r="AB61">
        <v>239</v>
      </c>
      <c r="AC61">
        <v>94</v>
      </c>
      <c r="AD61">
        <v>79</v>
      </c>
      <c r="AE61">
        <v>68</v>
      </c>
      <c r="AF61">
        <v>3274</v>
      </c>
      <c r="AG61">
        <v>731.1</v>
      </c>
      <c r="AH61">
        <v>375</v>
      </c>
      <c r="AI61">
        <v>274.89999999999901</v>
      </c>
      <c r="AJ61">
        <v>1087</v>
      </c>
      <c r="AK61">
        <v>93.599999999999895</v>
      </c>
      <c r="AL61">
        <v>0</v>
      </c>
      <c r="AM61">
        <v>11</v>
      </c>
      <c r="AN61">
        <v>203</v>
      </c>
      <c r="AO61">
        <v>96.799999999999898</v>
      </c>
      <c r="AP61">
        <v>486</v>
      </c>
      <c r="AQ61">
        <v>111</v>
      </c>
      <c r="AR61">
        <v>84</v>
      </c>
      <c r="AS61">
        <v>98</v>
      </c>
      <c r="AT61">
        <v>22.6</v>
      </c>
      <c r="AU61">
        <v>18.3</v>
      </c>
      <c r="AV61">
        <v>8.1</v>
      </c>
      <c r="AW61">
        <v>3.2</v>
      </c>
      <c r="AX61">
        <v>35887</v>
      </c>
      <c r="AY61">
        <v>10825</v>
      </c>
      <c r="AZ61">
        <v>13.9</v>
      </c>
      <c r="BA61">
        <v>9.1999999999999904</v>
      </c>
      <c r="BB61">
        <v>14.6999999999999</v>
      </c>
      <c r="BC61">
        <v>3.5</v>
      </c>
      <c r="BD61">
        <v>24.8</v>
      </c>
      <c r="BE61">
        <v>9.8000000000000007</v>
      </c>
      <c r="BF61">
        <v>6.5</v>
      </c>
      <c r="BG61">
        <v>3.1</v>
      </c>
      <c r="BH61">
        <v>5.6</v>
      </c>
      <c r="BI61">
        <v>4.8</v>
      </c>
      <c r="BJ61">
        <v>89.5</v>
      </c>
      <c r="BK61">
        <v>9.6</v>
      </c>
      <c r="BL61">
        <v>11</v>
      </c>
      <c r="BM61">
        <v>7.8</v>
      </c>
      <c r="BN61">
        <v>73.299999999999898</v>
      </c>
      <c r="BO61">
        <v>6.2</v>
      </c>
      <c r="BP61">
        <v>0</v>
      </c>
      <c r="BQ61">
        <v>2</v>
      </c>
      <c r="BR61">
        <v>14.4</v>
      </c>
      <c r="BS61">
        <v>6.8</v>
      </c>
      <c r="BT61">
        <v>34.399999999999899</v>
      </c>
      <c r="BU61">
        <v>7.4</v>
      </c>
      <c r="BV61">
        <v>2.2999999999999998</v>
      </c>
      <c r="BW61">
        <v>2.6</v>
      </c>
      <c r="BX61">
        <v>0.75929999999999997</v>
      </c>
      <c r="BY61">
        <v>0.61619999999999997</v>
      </c>
      <c r="BZ61">
        <v>0.29980000000000001</v>
      </c>
      <c r="CA61">
        <v>0.59330000000000005</v>
      </c>
      <c r="CB61">
        <v>2.2686000000000002</v>
      </c>
      <c r="CC61">
        <v>0.59299999999999997</v>
      </c>
      <c r="CD61">
        <v>0.51090000000000002</v>
      </c>
      <c r="CE61">
        <v>0.75</v>
      </c>
      <c r="CF61">
        <v>0.1174</v>
      </c>
      <c r="CG61">
        <v>0.3513</v>
      </c>
      <c r="CH61">
        <v>1.7296</v>
      </c>
      <c r="CI61">
        <v>0.30259999999999998</v>
      </c>
      <c r="CJ61">
        <v>0.81179999999999997</v>
      </c>
      <c r="CK61">
        <v>0.77839999999999998</v>
      </c>
      <c r="CL61">
        <v>1.5902000000000001</v>
      </c>
      <c r="CM61">
        <v>0.8357</v>
      </c>
      <c r="CN61">
        <v>0.874</v>
      </c>
      <c r="CO61">
        <v>0</v>
      </c>
      <c r="CP61">
        <v>0.89810000000000001</v>
      </c>
      <c r="CQ61">
        <v>0.66249999999999998</v>
      </c>
      <c r="CR61">
        <v>0.79490000000000005</v>
      </c>
      <c r="CS61">
        <v>3.2294999999999998</v>
      </c>
      <c r="CT61">
        <v>0.90300000000000002</v>
      </c>
      <c r="CU61">
        <v>8.8178999999999998</v>
      </c>
      <c r="CV61">
        <v>0.7591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215</v>
      </c>
      <c r="DR61">
        <v>98</v>
      </c>
      <c r="DS61">
        <v>5.9</v>
      </c>
      <c r="DT61">
        <v>3.1</v>
      </c>
      <c r="DU61">
        <v>3373</v>
      </c>
      <c r="DV61">
        <v>2.9114421774680001E-3</v>
      </c>
      <c r="DW61">
        <v>1.37345739E-7</v>
      </c>
    </row>
    <row r="62" spans="1:127" x14ac:dyDescent="0.2">
      <c r="A62">
        <v>62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36081046800</v>
      </c>
      <c r="H62" t="s">
        <v>1869</v>
      </c>
      <c r="I62">
        <v>8.8582599999999997E-2</v>
      </c>
      <c r="J62">
        <v>3083</v>
      </c>
      <c r="K62">
        <v>344</v>
      </c>
      <c r="L62">
        <v>1125</v>
      </c>
      <c r="M62">
        <v>57</v>
      </c>
      <c r="N62">
        <v>987</v>
      </c>
      <c r="O62">
        <v>76</v>
      </c>
      <c r="P62">
        <v>461</v>
      </c>
      <c r="Q62">
        <v>209</v>
      </c>
      <c r="R62">
        <v>185</v>
      </c>
      <c r="S62">
        <v>79</v>
      </c>
      <c r="T62">
        <v>20453</v>
      </c>
      <c r="U62">
        <v>2416</v>
      </c>
      <c r="V62">
        <v>529</v>
      </c>
      <c r="W62">
        <v>156</v>
      </c>
      <c r="X62">
        <v>475</v>
      </c>
      <c r="Y62">
        <v>119</v>
      </c>
      <c r="Z62">
        <v>586</v>
      </c>
      <c r="AA62">
        <v>142</v>
      </c>
      <c r="AB62">
        <v>447</v>
      </c>
      <c r="AC62">
        <v>142</v>
      </c>
      <c r="AD62">
        <v>66</v>
      </c>
      <c r="AE62">
        <v>46.899999999999899</v>
      </c>
      <c r="AF62">
        <v>2923</v>
      </c>
      <c r="AG62">
        <v>372.89999999999901</v>
      </c>
      <c r="AH62">
        <v>308</v>
      </c>
      <c r="AI62">
        <v>132.099999999999</v>
      </c>
      <c r="AJ62">
        <v>357</v>
      </c>
      <c r="AK62">
        <v>85.599999999999895</v>
      </c>
      <c r="AL62">
        <v>0</v>
      </c>
      <c r="AM62">
        <v>11</v>
      </c>
      <c r="AN62">
        <v>126</v>
      </c>
      <c r="AO62">
        <v>64.900000000000006</v>
      </c>
      <c r="AP62">
        <v>467</v>
      </c>
      <c r="AQ62">
        <v>110</v>
      </c>
      <c r="AR62">
        <v>0</v>
      </c>
      <c r="AS62">
        <v>11</v>
      </c>
      <c r="AT62">
        <v>15</v>
      </c>
      <c r="AU62">
        <v>7</v>
      </c>
      <c r="AV62">
        <v>11.4</v>
      </c>
      <c r="AW62">
        <v>4.4000000000000004</v>
      </c>
      <c r="AX62">
        <v>20453</v>
      </c>
      <c r="AY62">
        <v>2416</v>
      </c>
      <c r="AZ62">
        <v>22.6999999999999</v>
      </c>
      <c r="BA62">
        <v>6.7</v>
      </c>
      <c r="BB62">
        <v>15.4</v>
      </c>
      <c r="BC62">
        <v>4.0999999999999996</v>
      </c>
      <c r="BD62">
        <v>19</v>
      </c>
      <c r="BE62">
        <v>4.0999999999999996</v>
      </c>
      <c r="BF62">
        <v>14.5</v>
      </c>
      <c r="BG62">
        <v>4.2</v>
      </c>
      <c r="BH62">
        <v>6.7</v>
      </c>
      <c r="BI62">
        <v>4.7</v>
      </c>
      <c r="BJ62">
        <v>94.799999999999898</v>
      </c>
      <c r="BK62">
        <v>5.9</v>
      </c>
      <c r="BL62">
        <v>10.4</v>
      </c>
      <c r="BM62">
        <v>4.3</v>
      </c>
      <c r="BN62">
        <v>31.6999999999999</v>
      </c>
      <c r="BO62">
        <v>7.4</v>
      </c>
      <c r="BP62">
        <v>0</v>
      </c>
      <c r="BQ62">
        <v>2.6</v>
      </c>
      <c r="BR62">
        <v>12.8</v>
      </c>
      <c r="BS62">
        <v>6.5</v>
      </c>
      <c r="BT62">
        <v>47.299999999999898</v>
      </c>
      <c r="BU62">
        <v>10</v>
      </c>
      <c r="BV62">
        <v>0</v>
      </c>
      <c r="BW62">
        <v>0.4</v>
      </c>
      <c r="BX62">
        <v>0.5988</v>
      </c>
      <c r="BY62">
        <v>0.81940000000000002</v>
      </c>
      <c r="BZ62">
        <v>0.78539999999999999</v>
      </c>
      <c r="CA62">
        <v>0.79379999999999995</v>
      </c>
      <c r="CB62">
        <v>2.9973999999999998</v>
      </c>
      <c r="CC62">
        <v>0.8085</v>
      </c>
      <c r="CD62">
        <v>0.55989999999999995</v>
      </c>
      <c r="CE62">
        <v>0.32269999999999999</v>
      </c>
      <c r="CF62">
        <v>0.76300000000000001</v>
      </c>
      <c r="CG62">
        <v>0.43159999999999998</v>
      </c>
      <c r="CH62">
        <v>2.0771999999999999</v>
      </c>
      <c r="CI62">
        <v>0.5423</v>
      </c>
      <c r="CJ62">
        <v>0.8659</v>
      </c>
      <c r="CK62">
        <v>0.7661</v>
      </c>
      <c r="CL62">
        <v>1.6319999999999999</v>
      </c>
      <c r="CM62">
        <v>0.8639</v>
      </c>
      <c r="CN62">
        <v>0.74029999999999996</v>
      </c>
      <c r="CO62">
        <v>0</v>
      </c>
      <c r="CP62">
        <v>0.87109999999999999</v>
      </c>
      <c r="CQ62">
        <v>0.74409999999999998</v>
      </c>
      <c r="CR62">
        <v>0</v>
      </c>
      <c r="CS62">
        <v>2.3555000000000001</v>
      </c>
      <c r="CT62">
        <v>0.55179999999999996</v>
      </c>
      <c r="CU62">
        <v>9.0620999999999903</v>
      </c>
      <c r="CV62">
        <v>0.7923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495</v>
      </c>
      <c r="DR62">
        <v>186</v>
      </c>
      <c r="DS62">
        <v>16.100000000000001</v>
      </c>
      <c r="DT62">
        <v>5.4</v>
      </c>
      <c r="DU62">
        <v>2677</v>
      </c>
      <c r="DV62">
        <v>2.0545789210544001E-2</v>
      </c>
      <c r="DW62">
        <v>2.4425849456000001E-5</v>
      </c>
    </row>
    <row r="63" spans="1:127" x14ac:dyDescent="0.2">
      <c r="A63">
        <v>63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36081047000</v>
      </c>
      <c r="H63" t="s">
        <v>1868</v>
      </c>
      <c r="I63">
        <v>8.8540499999999994E-2</v>
      </c>
      <c r="J63">
        <v>3205</v>
      </c>
      <c r="K63">
        <v>261</v>
      </c>
      <c r="L63">
        <v>899</v>
      </c>
      <c r="M63">
        <v>43</v>
      </c>
      <c r="N63">
        <v>839</v>
      </c>
      <c r="O63">
        <v>54</v>
      </c>
      <c r="P63">
        <v>477</v>
      </c>
      <c r="Q63">
        <v>183</v>
      </c>
      <c r="R63">
        <v>172</v>
      </c>
      <c r="S63">
        <v>66</v>
      </c>
      <c r="T63">
        <v>19739</v>
      </c>
      <c r="U63">
        <v>2217</v>
      </c>
      <c r="V63">
        <v>587</v>
      </c>
      <c r="W63">
        <v>138</v>
      </c>
      <c r="X63">
        <v>506</v>
      </c>
      <c r="Y63">
        <v>108</v>
      </c>
      <c r="Z63">
        <v>667</v>
      </c>
      <c r="AA63">
        <v>144</v>
      </c>
      <c r="AB63">
        <v>339</v>
      </c>
      <c r="AC63">
        <v>88</v>
      </c>
      <c r="AD63">
        <v>100</v>
      </c>
      <c r="AE63">
        <v>55.1</v>
      </c>
      <c r="AF63">
        <v>3107</v>
      </c>
      <c r="AG63">
        <v>268.69999999999902</v>
      </c>
      <c r="AH63">
        <v>280</v>
      </c>
      <c r="AI63">
        <v>102.9</v>
      </c>
      <c r="AJ63">
        <v>6</v>
      </c>
      <c r="AK63">
        <v>14.9</v>
      </c>
      <c r="AL63">
        <v>0</v>
      </c>
      <c r="AM63">
        <v>11</v>
      </c>
      <c r="AN63">
        <v>31</v>
      </c>
      <c r="AO63">
        <v>23.8</v>
      </c>
      <c r="AP63">
        <v>233</v>
      </c>
      <c r="AQ63">
        <v>68</v>
      </c>
      <c r="AR63">
        <v>11</v>
      </c>
      <c r="AS63">
        <v>5</v>
      </c>
      <c r="AT63">
        <v>14.9</v>
      </c>
      <c r="AU63">
        <v>5.8</v>
      </c>
      <c r="AV63">
        <v>10.5</v>
      </c>
      <c r="AW63">
        <v>3.4</v>
      </c>
      <c r="AX63">
        <v>19739</v>
      </c>
      <c r="AY63">
        <v>2217</v>
      </c>
      <c r="AZ63">
        <v>26</v>
      </c>
      <c r="BA63">
        <v>5.5</v>
      </c>
      <c r="BB63">
        <v>15.8</v>
      </c>
      <c r="BC63">
        <v>3.5</v>
      </c>
      <c r="BD63">
        <v>20.8</v>
      </c>
      <c r="BE63">
        <v>4.2</v>
      </c>
      <c r="BF63">
        <v>10.6</v>
      </c>
      <c r="BG63">
        <v>2.7</v>
      </c>
      <c r="BH63">
        <v>11.9</v>
      </c>
      <c r="BI63">
        <v>6.5</v>
      </c>
      <c r="BJ63">
        <v>96.9</v>
      </c>
      <c r="BK63">
        <v>2.8</v>
      </c>
      <c r="BL63">
        <v>9.4</v>
      </c>
      <c r="BM63">
        <v>3.4</v>
      </c>
      <c r="BN63">
        <v>0.7</v>
      </c>
      <c r="BO63">
        <v>1.7</v>
      </c>
      <c r="BP63">
        <v>0</v>
      </c>
      <c r="BQ63">
        <v>3.3</v>
      </c>
      <c r="BR63">
        <v>3.7</v>
      </c>
      <c r="BS63">
        <v>2.8</v>
      </c>
      <c r="BT63">
        <v>27.8</v>
      </c>
      <c r="BU63">
        <v>8</v>
      </c>
      <c r="BV63">
        <v>0.3</v>
      </c>
      <c r="BW63">
        <v>0.2</v>
      </c>
      <c r="BX63">
        <v>0.59519999999999995</v>
      </c>
      <c r="BY63">
        <v>0.77610000000000001</v>
      </c>
      <c r="BZ63">
        <v>0.80420000000000003</v>
      </c>
      <c r="CA63">
        <v>0.84009999999999996</v>
      </c>
      <c r="CB63">
        <v>3.0156999999999998</v>
      </c>
      <c r="CC63">
        <v>0.81200000000000006</v>
      </c>
      <c r="CD63">
        <v>0.58709999999999996</v>
      </c>
      <c r="CE63">
        <v>0.45800000000000002</v>
      </c>
      <c r="CF63">
        <v>0.48559999999999998</v>
      </c>
      <c r="CG63">
        <v>0.71870000000000001</v>
      </c>
      <c r="CH63">
        <v>2.2494000000000001</v>
      </c>
      <c r="CI63">
        <v>0.65469999999999995</v>
      </c>
      <c r="CJ63">
        <v>0.90139999999999998</v>
      </c>
      <c r="CK63">
        <v>0.74629999999999996</v>
      </c>
      <c r="CL63">
        <v>1.6476999999999999</v>
      </c>
      <c r="CM63">
        <v>0.87439999999999996</v>
      </c>
      <c r="CN63">
        <v>0.2074</v>
      </c>
      <c r="CO63">
        <v>0</v>
      </c>
      <c r="CP63">
        <v>0.56920000000000004</v>
      </c>
      <c r="CQ63">
        <v>0.61539999999999995</v>
      </c>
      <c r="CR63">
        <v>0.51459999999999995</v>
      </c>
      <c r="CS63">
        <v>1.9065000000000001</v>
      </c>
      <c r="CT63">
        <v>0.35820000000000002</v>
      </c>
      <c r="CU63">
        <v>8.8192000000000004</v>
      </c>
      <c r="CV63">
        <v>0.75929999999999997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520</v>
      </c>
      <c r="DR63">
        <v>155</v>
      </c>
      <c r="DS63">
        <v>16.1999999999999</v>
      </c>
      <c r="DT63">
        <v>4.8</v>
      </c>
      <c r="DU63">
        <v>2777</v>
      </c>
      <c r="DV63">
        <v>2.1049287863169001E-2</v>
      </c>
      <c r="DW63">
        <v>2.4403456635999998E-5</v>
      </c>
    </row>
    <row r="64" spans="1:127" x14ac:dyDescent="0.2">
      <c r="A64">
        <v>64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36081047800</v>
      </c>
      <c r="H64" t="s">
        <v>1866</v>
      </c>
      <c r="I64">
        <v>0.25217289999999998</v>
      </c>
      <c r="J64">
        <v>5506</v>
      </c>
      <c r="K64">
        <v>655</v>
      </c>
      <c r="L64">
        <v>2260</v>
      </c>
      <c r="M64">
        <v>81</v>
      </c>
      <c r="N64">
        <v>2160</v>
      </c>
      <c r="O64">
        <v>129</v>
      </c>
      <c r="P64">
        <v>196</v>
      </c>
      <c r="Q64">
        <v>130</v>
      </c>
      <c r="R64">
        <v>198</v>
      </c>
      <c r="S64">
        <v>141</v>
      </c>
      <c r="T64">
        <v>34325</v>
      </c>
      <c r="U64">
        <v>4029</v>
      </c>
      <c r="V64">
        <v>656</v>
      </c>
      <c r="W64">
        <v>262</v>
      </c>
      <c r="X64">
        <v>995</v>
      </c>
      <c r="Y64">
        <v>181</v>
      </c>
      <c r="Z64">
        <v>754</v>
      </c>
      <c r="AA64">
        <v>358</v>
      </c>
      <c r="AB64">
        <v>679</v>
      </c>
      <c r="AC64">
        <v>245</v>
      </c>
      <c r="AD64">
        <v>94</v>
      </c>
      <c r="AE64">
        <v>103.2</v>
      </c>
      <c r="AF64">
        <v>4525</v>
      </c>
      <c r="AG64">
        <v>823.39999999999895</v>
      </c>
      <c r="AH64">
        <v>250</v>
      </c>
      <c r="AI64">
        <v>149.30000000000001</v>
      </c>
      <c r="AJ64">
        <v>1372</v>
      </c>
      <c r="AK64">
        <v>188.8</v>
      </c>
      <c r="AL64">
        <v>0</v>
      </c>
      <c r="AM64">
        <v>16</v>
      </c>
      <c r="AN64">
        <v>158</v>
      </c>
      <c r="AO64">
        <v>118.9</v>
      </c>
      <c r="AP64">
        <v>397</v>
      </c>
      <c r="AQ64">
        <v>121</v>
      </c>
      <c r="AR64">
        <v>10</v>
      </c>
      <c r="AS64">
        <v>5</v>
      </c>
      <c r="AT64">
        <v>3.6</v>
      </c>
      <c r="AU64">
        <v>2.2999999999999998</v>
      </c>
      <c r="AV64">
        <v>6.1</v>
      </c>
      <c r="AW64">
        <v>4.4000000000000004</v>
      </c>
      <c r="AX64">
        <v>34325</v>
      </c>
      <c r="AY64">
        <v>4029</v>
      </c>
      <c r="AZ64">
        <v>15.5</v>
      </c>
      <c r="BA64">
        <v>5.8</v>
      </c>
      <c r="BB64">
        <v>18.100000000000001</v>
      </c>
      <c r="BC64">
        <v>3.5</v>
      </c>
      <c r="BD64">
        <v>13.6999999999999</v>
      </c>
      <c r="BE64">
        <v>6.3</v>
      </c>
      <c r="BF64">
        <v>12.3</v>
      </c>
      <c r="BG64">
        <v>4.2</v>
      </c>
      <c r="BH64">
        <v>4.4000000000000004</v>
      </c>
      <c r="BI64">
        <v>4.8</v>
      </c>
      <c r="BJ64">
        <v>82.2</v>
      </c>
      <c r="BK64">
        <v>11.3</v>
      </c>
      <c r="BL64">
        <v>4.7</v>
      </c>
      <c r="BM64">
        <v>2.7</v>
      </c>
      <c r="BN64">
        <v>60.7</v>
      </c>
      <c r="BO64">
        <v>8.1</v>
      </c>
      <c r="BP64">
        <v>0</v>
      </c>
      <c r="BQ64">
        <v>1.3</v>
      </c>
      <c r="BR64">
        <v>7.3</v>
      </c>
      <c r="BS64">
        <v>5.5</v>
      </c>
      <c r="BT64">
        <v>18.399999999999899</v>
      </c>
      <c r="BU64">
        <v>5.6</v>
      </c>
      <c r="BV64">
        <v>0.2</v>
      </c>
      <c r="BW64">
        <v>0.1</v>
      </c>
      <c r="BX64">
        <v>0.10680000000000001</v>
      </c>
      <c r="BY64">
        <v>0.40339999999999998</v>
      </c>
      <c r="BZ64">
        <v>0.33800000000000002</v>
      </c>
      <c r="CA64">
        <v>0.64749999999999996</v>
      </c>
      <c r="CB64">
        <v>1.4958</v>
      </c>
      <c r="CC64">
        <v>0.3503</v>
      </c>
      <c r="CD64">
        <v>0.74239999999999995</v>
      </c>
      <c r="CE64">
        <v>0.1048</v>
      </c>
      <c r="CF64">
        <v>0.62209999999999999</v>
      </c>
      <c r="CG64">
        <v>0.25409999999999999</v>
      </c>
      <c r="CH64">
        <v>1.7234</v>
      </c>
      <c r="CI64">
        <v>0.29830000000000001</v>
      </c>
      <c r="CJ64">
        <v>0.76419999999999999</v>
      </c>
      <c r="CK64">
        <v>0.60809999999999997</v>
      </c>
      <c r="CL64">
        <v>1.3723000000000001</v>
      </c>
      <c r="CM64">
        <v>0.68840000000000001</v>
      </c>
      <c r="CN64">
        <v>0.83589999999999998</v>
      </c>
      <c r="CO64">
        <v>0</v>
      </c>
      <c r="CP64">
        <v>0.73599999999999999</v>
      </c>
      <c r="CQ64">
        <v>0.53049999999999997</v>
      </c>
      <c r="CR64">
        <v>0.3977</v>
      </c>
      <c r="CS64">
        <v>2.5</v>
      </c>
      <c r="CT64">
        <v>0.624</v>
      </c>
      <c r="CU64">
        <v>7.0915999999999997</v>
      </c>
      <c r="CV64">
        <v>0.50829999999999997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455</v>
      </c>
      <c r="DR64">
        <v>232</v>
      </c>
      <c r="DS64">
        <v>8.3000000000000007</v>
      </c>
      <c r="DT64">
        <v>4.2</v>
      </c>
      <c r="DU64">
        <v>3752</v>
      </c>
      <c r="DV64">
        <v>2.5640898209508999E-2</v>
      </c>
      <c r="DW64">
        <v>1.4127438052E-5</v>
      </c>
    </row>
    <row r="65" spans="1:127" x14ac:dyDescent="0.2">
      <c r="A65">
        <v>65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36081048000</v>
      </c>
      <c r="H65" t="s">
        <v>1865</v>
      </c>
      <c r="I65">
        <v>8.8904200000000003E-2</v>
      </c>
      <c r="J65">
        <v>2684</v>
      </c>
      <c r="K65">
        <v>387</v>
      </c>
      <c r="L65">
        <v>682</v>
      </c>
      <c r="M65">
        <v>48</v>
      </c>
      <c r="N65">
        <v>640</v>
      </c>
      <c r="O65">
        <v>58</v>
      </c>
      <c r="P65">
        <v>194</v>
      </c>
      <c r="Q65">
        <v>122</v>
      </c>
      <c r="R65">
        <v>264</v>
      </c>
      <c r="S65">
        <v>91</v>
      </c>
      <c r="T65">
        <v>23935</v>
      </c>
      <c r="U65">
        <v>5573</v>
      </c>
      <c r="V65">
        <v>531</v>
      </c>
      <c r="W65">
        <v>146</v>
      </c>
      <c r="X65">
        <v>454</v>
      </c>
      <c r="Y65">
        <v>133</v>
      </c>
      <c r="Z65">
        <v>499</v>
      </c>
      <c r="AA65">
        <v>145</v>
      </c>
      <c r="AB65">
        <v>203</v>
      </c>
      <c r="AC65">
        <v>72</v>
      </c>
      <c r="AD65">
        <v>64</v>
      </c>
      <c r="AE65">
        <v>36.200000000000003</v>
      </c>
      <c r="AF65">
        <v>2590</v>
      </c>
      <c r="AG65">
        <v>391.8</v>
      </c>
      <c r="AH65">
        <v>293</v>
      </c>
      <c r="AI65">
        <v>118.099999999999</v>
      </c>
      <c r="AJ65">
        <v>4</v>
      </c>
      <c r="AK65">
        <v>13</v>
      </c>
      <c r="AL65">
        <v>0</v>
      </c>
      <c r="AM65">
        <v>11</v>
      </c>
      <c r="AN65">
        <v>84</v>
      </c>
      <c r="AO65">
        <v>55.5</v>
      </c>
      <c r="AP65">
        <v>165</v>
      </c>
      <c r="AQ65">
        <v>58</v>
      </c>
      <c r="AR65">
        <v>7</v>
      </c>
      <c r="AS65">
        <v>11</v>
      </c>
      <c r="AT65">
        <v>7.2</v>
      </c>
      <c r="AU65">
        <v>4.7</v>
      </c>
      <c r="AV65">
        <v>19.600000000000001</v>
      </c>
      <c r="AW65">
        <v>6</v>
      </c>
      <c r="AX65">
        <v>23935</v>
      </c>
      <c r="AY65">
        <v>5573</v>
      </c>
      <c r="AZ65">
        <v>28.899999999999899</v>
      </c>
      <c r="BA65">
        <v>6.1</v>
      </c>
      <c r="BB65">
        <v>16.899999999999899</v>
      </c>
      <c r="BC65">
        <v>4.3</v>
      </c>
      <c r="BD65">
        <v>18.600000000000001</v>
      </c>
      <c r="BE65">
        <v>4.7</v>
      </c>
      <c r="BF65">
        <v>7.6</v>
      </c>
      <c r="BG65">
        <v>2.5</v>
      </c>
      <c r="BH65">
        <v>10</v>
      </c>
      <c r="BI65">
        <v>5.6</v>
      </c>
      <c r="BJ65">
        <v>96.5</v>
      </c>
      <c r="BK65">
        <v>4.4000000000000004</v>
      </c>
      <c r="BL65">
        <v>11.3</v>
      </c>
      <c r="BM65">
        <v>4.3</v>
      </c>
      <c r="BN65">
        <v>0.6</v>
      </c>
      <c r="BO65">
        <v>1.9</v>
      </c>
      <c r="BP65">
        <v>0</v>
      </c>
      <c r="BQ65">
        <v>4.3</v>
      </c>
      <c r="BR65">
        <v>13.1</v>
      </c>
      <c r="BS65">
        <v>8.6</v>
      </c>
      <c r="BT65">
        <v>25.8</v>
      </c>
      <c r="BU65">
        <v>8.8000000000000007</v>
      </c>
      <c r="BV65">
        <v>0.3</v>
      </c>
      <c r="BW65">
        <v>0.4</v>
      </c>
      <c r="BX65">
        <v>0.28820000000000001</v>
      </c>
      <c r="BY65">
        <v>0.97150000000000003</v>
      </c>
      <c r="BZ65">
        <v>0.66859999999999997</v>
      </c>
      <c r="CA65">
        <v>0.87780000000000002</v>
      </c>
      <c r="CB65">
        <v>2.8062</v>
      </c>
      <c r="CC65">
        <v>0.75509999999999999</v>
      </c>
      <c r="CD65">
        <v>0.66600000000000004</v>
      </c>
      <c r="CE65">
        <v>0.29670000000000002</v>
      </c>
      <c r="CF65">
        <v>0.19700000000000001</v>
      </c>
      <c r="CG65">
        <v>0.6371</v>
      </c>
      <c r="CH65">
        <v>1.7968999999999999</v>
      </c>
      <c r="CI65">
        <v>0.34360000000000002</v>
      </c>
      <c r="CJ65">
        <v>0.89329999999999998</v>
      </c>
      <c r="CK65">
        <v>0.78269999999999995</v>
      </c>
      <c r="CL65">
        <v>1.6760999999999999</v>
      </c>
      <c r="CM65">
        <v>0.89329999999999998</v>
      </c>
      <c r="CN65">
        <v>0.1958</v>
      </c>
      <c r="CO65">
        <v>0</v>
      </c>
      <c r="CP65">
        <v>0.87690000000000001</v>
      </c>
      <c r="CQ65">
        <v>0.59670000000000001</v>
      </c>
      <c r="CR65">
        <v>0.45960000000000001</v>
      </c>
      <c r="CS65">
        <v>2.1291000000000002</v>
      </c>
      <c r="CT65">
        <v>0.44650000000000001</v>
      </c>
      <c r="CU65">
        <v>8.4082000000000008</v>
      </c>
      <c r="CV65">
        <v>0.70289999999999997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263</v>
      </c>
      <c r="DR65">
        <v>96</v>
      </c>
      <c r="DS65">
        <v>9.8000000000000007</v>
      </c>
      <c r="DT65">
        <v>3.7</v>
      </c>
      <c r="DU65">
        <v>9683</v>
      </c>
      <c r="DV65">
        <v>2.0659424168602999E-2</v>
      </c>
      <c r="DW65">
        <v>2.4533076839E-5</v>
      </c>
    </row>
    <row r="66" spans="1:127" x14ac:dyDescent="0.2">
      <c r="A66">
        <v>66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36081048200</v>
      </c>
      <c r="H66" t="s">
        <v>1864</v>
      </c>
      <c r="I66">
        <v>8.8177199999999997E-2</v>
      </c>
      <c r="J66">
        <v>1504</v>
      </c>
      <c r="K66">
        <v>165</v>
      </c>
      <c r="L66">
        <v>415</v>
      </c>
      <c r="M66">
        <v>14</v>
      </c>
      <c r="N66">
        <v>371</v>
      </c>
      <c r="O66">
        <v>31</v>
      </c>
      <c r="P66">
        <v>116</v>
      </c>
      <c r="Q66">
        <v>78</v>
      </c>
      <c r="R66">
        <v>132</v>
      </c>
      <c r="S66">
        <v>63</v>
      </c>
      <c r="T66">
        <v>27042</v>
      </c>
      <c r="U66">
        <v>3385</v>
      </c>
      <c r="V66">
        <v>120</v>
      </c>
      <c r="W66">
        <v>48</v>
      </c>
      <c r="X66">
        <v>256</v>
      </c>
      <c r="Y66">
        <v>58</v>
      </c>
      <c r="Z66">
        <v>198</v>
      </c>
      <c r="AA66">
        <v>65</v>
      </c>
      <c r="AB66">
        <v>165</v>
      </c>
      <c r="AC66">
        <v>59</v>
      </c>
      <c r="AD66">
        <v>12</v>
      </c>
      <c r="AE66">
        <v>17.8</v>
      </c>
      <c r="AF66">
        <v>1444</v>
      </c>
      <c r="AG66">
        <v>170.3</v>
      </c>
      <c r="AH66">
        <v>51</v>
      </c>
      <c r="AI66">
        <v>44</v>
      </c>
      <c r="AJ66">
        <v>101</v>
      </c>
      <c r="AK66">
        <v>33.5</v>
      </c>
      <c r="AL66">
        <v>0</v>
      </c>
      <c r="AM66">
        <v>11</v>
      </c>
      <c r="AN66">
        <v>16</v>
      </c>
      <c r="AO66">
        <v>20.1999999999999</v>
      </c>
      <c r="AP66">
        <v>61</v>
      </c>
      <c r="AQ66">
        <v>30</v>
      </c>
      <c r="AR66">
        <v>86</v>
      </c>
      <c r="AS66">
        <v>32</v>
      </c>
      <c r="AT66">
        <v>8.1</v>
      </c>
      <c r="AU66">
        <v>5.7</v>
      </c>
      <c r="AV66">
        <v>14.6</v>
      </c>
      <c r="AW66">
        <v>7</v>
      </c>
      <c r="AX66">
        <v>27042</v>
      </c>
      <c r="AY66">
        <v>3385</v>
      </c>
      <c r="AZ66">
        <v>10.9</v>
      </c>
      <c r="BA66">
        <v>4.0999999999999996</v>
      </c>
      <c r="BB66">
        <v>17</v>
      </c>
      <c r="BC66">
        <v>3.7</v>
      </c>
      <c r="BD66">
        <v>13.1999999999999</v>
      </c>
      <c r="BE66">
        <v>4.0999999999999996</v>
      </c>
      <c r="BF66">
        <v>11.5</v>
      </c>
      <c r="BG66">
        <v>3.8</v>
      </c>
      <c r="BH66">
        <v>3.2</v>
      </c>
      <c r="BI66">
        <v>4.8</v>
      </c>
      <c r="BJ66">
        <v>96</v>
      </c>
      <c r="BK66">
        <v>4.0999999999999996</v>
      </c>
      <c r="BL66">
        <v>3.4</v>
      </c>
      <c r="BM66">
        <v>2.9</v>
      </c>
      <c r="BN66">
        <v>24.3</v>
      </c>
      <c r="BO66">
        <v>8</v>
      </c>
      <c r="BP66">
        <v>0</v>
      </c>
      <c r="BQ66">
        <v>7</v>
      </c>
      <c r="BR66">
        <v>4.3</v>
      </c>
      <c r="BS66">
        <v>5.4</v>
      </c>
      <c r="BT66">
        <v>16.399999999999899</v>
      </c>
      <c r="BU66">
        <v>7.9</v>
      </c>
      <c r="BV66">
        <v>5.7</v>
      </c>
      <c r="BW66">
        <v>2</v>
      </c>
      <c r="BX66">
        <v>0.33200000000000002</v>
      </c>
      <c r="BY66">
        <v>0.91390000000000005</v>
      </c>
      <c r="BZ66">
        <v>0.55530000000000002</v>
      </c>
      <c r="CA66">
        <v>0.4738</v>
      </c>
      <c r="CB66">
        <v>2.2751000000000001</v>
      </c>
      <c r="CC66">
        <v>0.59540000000000004</v>
      </c>
      <c r="CD66">
        <v>0.67169999999999996</v>
      </c>
      <c r="CE66">
        <v>9.4100000000000003E-2</v>
      </c>
      <c r="CF66">
        <v>0.56499999999999995</v>
      </c>
      <c r="CG66">
        <v>0.1701</v>
      </c>
      <c r="CH66">
        <v>1.5008999999999999</v>
      </c>
      <c r="CI66">
        <v>0.1807</v>
      </c>
      <c r="CJ66">
        <v>0.88490000000000002</v>
      </c>
      <c r="CK66">
        <v>0.54139999999999999</v>
      </c>
      <c r="CL66">
        <v>1.4262999999999999</v>
      </c>
      <c r="CM66">
        <v>0.72260000000000002</v>
      </c>
      <c r="CN66">
        <v>0.70079999999999998</v>
      </c>
      <c r="CO66">
        <v>0</v>
      </c>
      <c r="CP66">
        <v>0.60729999999999995</v>
      </c>
      <c r="CQ66">
        <v>0.50490000000000002</v>
      </c>
      <c r="CR66">
        <v>0.89190000000000003</v>
      </c>
      <c r="CS66">
        <v>2.7048000000000001</v>
      </c>
      <c r="CT66">
        <v>0.72340000000000004</v>
      </c>
      <c r="CU66">
        <v>7.9070999999999998</v>
      </c>
      <c r="CV66">
        <v>0.63229999999999997</v>
      </c>
      <c r="CW66">
        <v>0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189</v>
      </c>
      <c r="DR66">
        <v>101</v>
      </c>
      <c r="DS66">
        <v>13.1999999999999</v>
      </c>
      <c r="DT66">
        <v>6.6</v>
      </c>
      <c r="DU66">
        <v>1584</v>
      </c>
      <c r="DV66">
        <v>2.0927444505075998E-2</v>
      </c>
      <c r="DW66">
        <v>2.442536261E-5</v>
      </c>
    </row>
    <row r="67" spans="1:127" x14ac:dyDescent="0.2">
      <c r="A67">
        <v>67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36081048400</v>
      </c>
      <c r="H67" t="s">
        <v>2000</v>
      </c>
      <c r="I67">
        <v>0.16010759999999999</v>
      </c>
      <c r="J67">
        <v>5377</v>
      </c>
      <c r="K67">
        <v>845</v>
      </c>
      <c r="L67">
        <v>1576</v>
      </c>
      <c r="M67">
        <v>78</v>
      </c>
      <c r="N67">
        <v>1521</v>
      </c>
      <c r="O67">
        <v>86</v>
      </c>
      <c r="P67">
        <v>543</v>
      </c>
      <c r="Q67">
        <v>261</v>
      </c>
      <c r="R67">
        <v>429</v>
      </c>
      <c r="S67">
        <v>149</v>
      </c>
      <c r="T67">
        <v>26241</v>
      </c>
      <c r="U67">
        <v>2621</v>
      </c>
      <c r="V67">
        <v>702</v>
      </c>
      <c r="W67">
        <v>254</v>
      </c>
      <c r="X67">
        <v>555</v>
      </c>
      <c r="Y67">
        <v>152</v>
      </c>
      <c r="Z67">
        <v>1000</v>
      </c>
      <c r="AA67">
        <v>251</v>
      </c>
      <c r="AB67">
        <v>402</v>
      </c>
      <c r="AC67">
        <v>112</v>
      </c>
      <c r="AD67">
        <v>119</v>
      </c>
      <c r="AE67">
        <v>78.2</v>
      </c>
      <c r="AF67">
        <v>5201</v>
      </c>
      <c r="AG67">
        <v>849.5</v>
      </c>
      <c r="AH67">
        <v>430</v>
      </c>
      <c r="AI67">
        <v>324.19999999999902</v>
      </c>
      <c r="AJ67">
        <v>189</v>
      </c>
      <c r="AK67">
        <v>87.799999999999898</v>
      </c>
      <c r="AL67">
        <v>0</v>
      </c>
      <c r="AM67">
        <v>16</v>
      </c>
      <c r="AN67">
        <v>112</v>
      </c>
      <c r="AO67">
        <v>62.6</v>
      </c>
      <c r="AP67">
        <v>409</v>
      </c>
      <c r="AQ67">
        <v>123</v>
      </c>
      <c r="AR67">
        <v>0</v>
      </c>
      <c r="AS67">
        <v>16</v>
      </c>
      <c r="AT67">
        <v>10.1</v>
      </c>
      <c r="AU67">
        <v>4.9000000000000004</v>
      </c>
      <c r="AV67">
        <v>12.1999999999999</v>
      </c>
      <c r="AW67">
        <v>4.0999999999999996</v>
      </c>
      <c r="AX67">
        <v>26241</v>
      </c>
      <c r="AY67">
        <v>2621</v>
      </c>
      <c r="AZ67">
        <v>19</v>
      </c>
      <c r="BA67">
        <v>5.5</v>
      </c>
      <c r="BB67">
        <v>10.3</v>
      </c>
      <c r="BC67">
        <v>2.6</v>
      </c>
      <c r="BD67">
        <v>18.600000000000001</v>
      </c>
      <c r="BE67">
        <v>3.6</v>
      </c>
      <c r="BF67">
        <v>7.5</v>
      </c>
      <c r="BG67">
        <v>2.2000000000000002</v>
      </c>
      <c r="BH67">
        <v>7.8</v>
      </c>
      <c r="BI67">
        <v>5.0999999999999996</v>
      </c>
      <c r="BJ67">
        <v>96.7</v>
      </c>
      <c r="BK67">
        <v>4.3</v>
      </c>
      <c r="BL67">
        <v>8.4</v>
      </c>
      <c r="BM67">
        <v>6.2</v>
      </c>
      <c r="BN67">
        <v>12</v>
      </c>
      <c r="BO67">
        <v>5.5</v>
      </c>
      <c r="BP67">
        <v>0</v>
      </c>
      <c r="BQ67">
        <v>1.9</v>
      </c>
      <c r="BR67">
        <v>7.4</v>
      </c>
      <c r="BS67">
        <v>4.0999999999999996</v>
      </c>
      <c r="BT67">
        <v>26.899999999999899</v>
      </c>
      <c r="BU67">
        <v>8</v>
      </c>
      <c r="BV67">
        <v>0</v>
      </c>
      <c r="BW67">
        <v>0.3</v>
      </c>
      <c r="BX67">
        <v>0.42580000000000001</v>
      </c>
      <c r="BY67">
        <v>0.8508</v>
      </c>
      <c r="BZ67">
        <v>0.59099999999999997</v>
      </c>
      <c r="CA67">
        <v>0.73440000000000005</v>
      </c>
      <c r="CB67">
        <v>2.6021000000000001</v>
      </c>
      <c r="CC67">
        <v>0.69789999999999996</v>
      </c>
      <c r="CD67">
        <v>0.22919999999999999</v>
      </c>
      <c r="CE67">
        <v>0.2974</v>
      </c>
      <c r="CF67">
        <v>0.1885</v>
      </c>
      <c r="CG67">
        <v>0.51319999999999999</v>
      </c>
      <c r="CH67">
        <v>1.2282999999999999</v>
      </c>
      <c r="CI67">
        <v>0.10050000000000001</v>
      </c>
      <c r="CJ67">
        <v>0.89639999999999997</v>
      </c>
      <c r="CK67">
        <v>0.72360000000000002</v>
      </c>
      <c r="CL67">
        <v>1.6201000000000001</v>
      </c>
      <c r="CM67">
        <v>0.85670000000000002</v>
      </c>
      <c r="CN67">
        <v>0.58420000000000005</v>
      </c>
      <c r="CO67">
        <v>0</v>
      </c>
      <c r="CP67">
        <v>0.73699999999999999</v>
      </c>
      <c r="CQ67">
        <v>0.60670000000000002</v>
      </c>
      <c r="CR67">
        <v>0</v>
      </c>
      <c r="CS67">
        <v>1.9278999999999999</v>
      </c>
      <c r="CT67">
        <v>0.36659999999999998</v>
      </c>
      <c r="CU67">
        <v>7.3783000000000003</v>
      </c>
      <c r="CV67">
        <v>0.55330000000000001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514</v>
      </c>
      <c r="DR67">
        <v>147</v>
      </c>
      <c r="DS67">
        <v>9.6</v>
      </c>
      <c r="DT67">
        <v>3</v>
      </c>
      <c r="DU67">
        <v>1752</v>
      </c>
      <c r="DV67">
        <v>2.8731609528974002E-2</v>
      </c>
      <c r="DW67">
        <v>4.4284024826999999E-5</v>
      </c>
    </row>
    <row r="68" spans="1:127" x14ac:dyDescent="0.2">
      <c r="A68">
        <v>68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36081049600</v>
      </c>
      <c r="H68" t="s">
        <v>1999</v>
      </c>
      <c r="I68">
        <v>0.10545060000000001</v>
      </c>
      <c r="J68">
        <v>3254</v>
      </c>
      <c r="K68">
        <v>288</v>
      </c>
      <c r="L68">
        <v>922</v>
      </c>
      <c r="M68">
        <v>17</v>
      </c>
      <c r="N68">
        <v>899</v>
      </c>
      <c r="O68">
        <v>33</v>
      </c>
      <c r="P68">
        <v>341</v>
      </c>
      <c r="Q68">
        <v>165</v>
      </c>
      <c r="R68">
        <v>196</v>
      </c>
      <c r="S68">
        <v>90</v>
      </c>
      <c r="T68">
        <v>23379</v>
      </c>
      <c r="U68">
        <v>2463</v>
      </c>
      <c r="V68">
        <v>439</v>
      </c>
      <c r="W68">
        <v>130</v>
      </c>
      <c r="X68">
        <v>484</v>
      </c>
      <c r="Y68">
        <v>96</v>
      </c>
      <c r="Z68">
        <v>568</v>
      </c>
      <c r="AA68">
        <v>126</v>
      </c>
      <c r="AB68">
        <v>283</v>
      </c>
      <c r="AC68">
        <v>98</v>
      </c>
      <c r="AD68">
        <v>60</v>
      </c>
      <c r="AE68">
        <v>33.399999999999899</v>
      </c>
      <c r="AF68">
        <v>3117</v>
      </c>
      <c r="AG68">
        <v>297.39999999999901</v>
      </c>
      <c r="AH68">
        <v>280</v>
      </c>
      <c r="AI68">
        <v>152.599999999999</v>
      </c>
      <c r="AJ68">
        <v>61</v>
      </c>
      <c r="AK68">
        <v>28.1999999999999</v>
      </c>
      <c r="AL68">
        <v>0</v>
      </c>
      <c r="AM68">
        <v>11</v>
      </c>
      <c r="AN68">
        <v>48</v>
      </c>
      <c r="AO68">
        <v>30.1</v>
      </c>
      <c r="AP68">
        <v>132</v>
      </c>
      <c r="AQ68">
        <v>47</v>
      </c>
      <c r="AR68">
        <v>0</v>
      </c>
      <c r="AS68">
        <v>11</v>
      </c>
      <c r="AT68">
        <v>10.5</v>
      </c>
      <c r="AU68">
        <v>5</v>
      </c>
      <c r="AV68">
        <v>11</v>
      </c>
      <c r="AW68">
        <v>4.5999999999999996</v>
      </c>
      <c r="AX68">
        <v>23379</v>
      </c>
      <c r="AY68">
        <v>2463</v>
      </c>
      <c r="AZ68">
        <v>18.100000000000001</v>
      </c>
      <c r="BA68">
        <v>4.9000000000000004</v>
      </c>
      <c r="BB68">
        <v>14.9</v>
      </c>
      <c r="BC68">
        <v>3</v>
      </c>
      <c r="BD68">
        <v>17.5</v>
      </c>
      <c r="BE68">
        <v>3.6</v>
      </c>
      <c r="BF68">
        <v>8.6999999999999904</v>
      </c>
      <c r="BG68">
        <v>2.9</v>
      </c>
      <c r="BH68">
        <v>6.7</v>
      </c>
      <c r="BI68">
        <v>3.7</v>
      </c>
      <c r="BJ68">
        <v>95.799999999999898</v>
      </c>
      <c r="BK68">
        <v>3.4</v>
      </c>
      <c r="BL68">
        <v>9</v>
      </c>
      <c r="BM68">
        <v>4.8</v>
      </c>
      <c r="BN68">
        <v>6.6</v>
      </c>
      <c r="BO68">
        <v>3.1</v>
      </c>
      <c r="BP68">
        <v>0</v>
      </c>
      <c r="BQ68">
        <v>3.2</v>
      </c>
      <c r="BR68">
        <v>5.3</v>
      </c>
      <c r="BS68">
        <v>3.3</v>
      </c>
      <c r="BT68">
        <v>14.6999999999999</v>
      </c>
      <c r="BU68">
        <v>5.3</v>
      </c>
      <c r="BV68">
        <v>0</v>
      </c>
      <c r="BW68">
        <v>0.3</v>
      </c>
      <c r="BX68">
        <v>0.44419999999999998</v>
      </c>
      <c r="BY68">
        <v>0.79959999999999998</v>
      </c>
      <c r="BZ68">
        <v>0.69210000000000005</v>
      </c>
      <c r="CA68">
        <v>0.7167</v>
      </c>
      <c r="CB68">
        <v>2.6526999999999998</v>
      </c>
      <c r="CC68">
        <v>0.71179999999999999</v>
      </c>
      <c r="CD68">
        <v>0.52429999999999999</v>
      </c>
      <c r="CE68">
        <v>0.2354</v>
      </c>
      <c r="CF68">
        <v>0.30009999999999998</v>
      </c>
      <c r="CG68">
        <v>0.4304</v>
      </c>
      <c r="CH68">
        <v>1.4902</v>
      </c>
      <c r="CI68">
        <v>0.17680000000000001</v>
      </c>
      <c r="CJ68">
        <v>0.88100000000000001</v>
      </c>
      <c r="CK68">
        <v>0.73619999999999997</v>
      </c>
      <c r="CL68">
        <v>1.6172</v>
      </c>
      <c r="CM68">
        <v>0.85540000000000005</v>
      </c>
      <c r="CN68">
        <v>0.47339999999999999</v>
      </c>
      <c r="CO68">
        <v>0</v>
      </c>
      <c r="CP68">
        <v>0.65980000000000005</v>
      </c>
      <c r="CQ68">
        <v>0.48070000000000002</v>
      </c>
      <c r="CR68">
        <v>0</v>
      </c>
      <c r="CS68">
        <v>1.6138999999999999</v>
      </c>
      <c r="CT68">
        <v>0.2384</v>
      </c>
      <c r="CU68">
        <v>7.3739999999999997</v>
      </c>
      <c r="CV68">
        <v>0.55269999999999997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467</v>
      </c>
      <c r="DR68">
        <v>155</v>
      </c>
      <c r="DS68">
        <v>14.4</v>
      </c>
      <c r="DT68">
        <v>4.5999999999999996</v>
      </c>
      <c r="DU68">
        <v>1536</v>
      </c>
      <c r="DV68">
        <v>3.3853494047880002E-3</v>
      </c>
      <c r="DW68">
        <v>1.73172E-10</v>
      </c>
    </row>
    <row r="69" spans="1:127" x14ac:dyDescent="0.2">
      <c r="A69">
        <v>69</v>
      </c>
      <c r="B69">
        <v>36</v>
      </c>
      <c r="C69" t="s">
        <v>127</v>
      </c>
      <c r="D69" t="s">
        <v>128</v>
      </c>
      <c r="E69">
        <v>36081</v>
      </c>
      <c r="F69" t="s">
        <v>756</v>
      </c>
      <c r="G69">
        <v>36081050201</v>
      </c>
      <c r="H69" t="s">
        <v>1998</v>
      </c>
      <c r="I69">
        <v>6.4914600000000003E-2</v>
      </c>
      <c r="J69">
        <v>1246</v>
      </c>
      <c r="K69">
        <v>246</v>
      </c>
      <c r="L69">
        <v>428</v>
      </c>
      <c r="M69">
        <v>32</v>
      </c>
      <c r="N69">
        <v>354</v>
      </c>
      <c r="O69">
        <v>51</v>
      </c>
      <c r="P69">
        <v>36</v>
      </c>
      <c r="Q69">
        <v>36</v>
      </c>
      <c r="R69">
        <v>59</v>
      </c>
      <c r="S69">
        <v>42</v>
      </c>
      <c r="T69">
        <v>28121</v>
      </c>
      <c r="U69">
        <v>6472</v>
      </c>
      <c r="V69">
        <v>159</v>
      </c>
      <c r="W69">
        <v>78</v>
      </c>
      <c r="X69">
        <v>130</v>
      </c>
      <c r="Y69">
        <v>64</v>
      </c>
      <c r="Z69">
        <v>222</v>
      </c>
      <c r="AA69">
        <v>96</v>
      </c>
      <c r="AB69">
        <v>107</v>
      </c>
      <c r="AC69">
        <v>73</v>
      </c>
      <c r="AD69">
        <v>48</v>
      </c>
      <c r="AE69">
        <v>34.700000000000003</v>
      </c>
      <c r="AF69">
        <v>1234</v>
      </c>
      <c r="AG69">
        <v>246.3</v>
      </c>
      <c r="AH69">
        <v>52</v>
      </c>
      <c r="AI69">
        <v>72.400000000000006</v>
      </c>
      <c r="AJ69">
        <v>0</v>
      </c>
      <c r="AK69">
        <v>15.6</v>
      </c>
      <c r="AL69">
        <v>0</v>
      </c>
      <c r="AM69">
        <v>11</v>
      </c>
      <c r="AN69">
        <v>32</v>
      </c>
      <c r="AO69">
        <v>29.6999999999999</v>
      </c>
      <c r="AP69">
        <v>108</v>
      </c>
      <c r="AQ69">
        <v>49</v>
      </c>
      <c r="AR69">
        <v>0</v>
      </c>
      <c r="AS69">
        <v>11</v>
      </c>
      <c r="AT69">
        <v>2.9</v>
      </c>
      <c r="AU69">
        <v>2.7</v>
      </c>
      <c r="AV69">
        <v>7.7</v>
      </c>
      <c r="AW69">
        <v>5.0999999999999996</v>
      </c>
      <c r="AX69">
        <v>28121</v>
      </c>
      <c r="AY69">
        <v>6472</v>
      </c>
      <c r="AZ69">
        <v>18.899999999999899</v>
      </c>
      <c r="BA69">
        <v>8</v>
      </c>
      <c r="BB69">
        <v>10.4</v>
      </c>
      <c r="BC69">
        <v>5.2</v>
      </c>
      <c r="BD69">
        <v>17.8</v>
      </c>
      <c r="BE69">
        <v>6.9</v>
      </c>
      <c r="BF69">
        <v>8.6</v>
      </c>
      <c r="BG69">
        <v>5.2</v>
      </c>
      <c r="BH69">
        <v>13.6</v>
      </c>
      <c r="BI69">
        <v>9.6</v>
      </c>
      <c r="BJ69">
        <v>99</v>
      </c>
      <c r="BK69">
        <v>2.9</v>
      </c>
      <c r="BL69">
        <v>4.5</v>
      </c>
      <c r="BM69">
        <v>6.3</v>
      </c>
      <c r="BN69">
        <v>0</v>
      </c>
      <c r="BO69">
        <v>3.6</v>
      </c>
      <c r="BP69">
        <v>0</v>
      </c>
      <c r="BQ69">
        <v>6.8</v>
      </c>
      <c r="BR69">
        <v>9</v>
      </c>
      <c r="BS69">
        <v>8.3000000000000007</v>
      </c>
      <c r="BT69">
        <v>30.5</v>
      </c>
      <c r="BU69">
        <v>12.1</v>
      </c>
      <c r="BV69">
        <v>0</v>
      </c>
      <c r="BW69">
        <v>0.9</v>
      </c>
      <c r="BX69">
        <v>7.5600000000000001E-2</v>
      </c>
      <c r="BY69">
        <v>0.57569999999999999</v>
      </c>
      <c r="BZ69">
        <v>0.51939999999999997</v>
      </c>
      <c r="CA69">
        <v>0.73219999999999996</v>
      </c>
      <c r="CB69">
        <v>1.9029</v>
      </c>
      <c r="CC69">
        <v>0.4824</v>
      </c>
      <c r="CD69">
        <v>0.2341</v>
      </c>
      <c r="CE69">
        <v>0.25679999999999997</v>
      </c>
      <c r="CF69">
        <v>0.29099999999999998</v>
      </c>
      <c r="CG69">
        <v>0.76959999999999995</v>
      </c>
      <c r="CH69">
        <v>1.5516000000000001</v>
      </c>
      <c r="CI69">
        <v>0.2044</v>
      </c>
      <c r="CJ69">
        <v>0.96130000000000004</v>
      </c>
      <c r="CK69">
        <v>0.60229999999999995</v>
      </c>
      <c r="CL69">
        <v>1.5636000000000001</v>
      </c>
      <c r="CM69">
        <v>0.81710000000000005</v>
      </c>
      <c r="CN69">
        <v>0</v>
      </c>
      <c r="CO69">
        <v>0</v>
      </c>
      <c r="CP69">
        <v>0.78439999999999999</v>
      </c>
      <c r="CQ69">
        <v>0.63580000000000003</v>
      </c>
      <c r="CR69">
        <v>0</v>
      </c>
      <c r="CS69">
        <v>1.4201999999999999</v>
      </c>
      <c r="CT69">
        <v>0.1779</v>
      </c>
      <c r="CU69">
        <v>6.4382999999999999</v>
      </c>
      <c r="CV69">
        <v>0.3997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132</v>
      </c>
      <c r="DR69">
        <v>97</v>
      </c>
      <c r="DS69">
        <v>10.6</v>
      </c>
      <c r="DT69">
        <v>7.4</v>
      </c>
      <c r="DU69">
        <v>437</v>
      </c>
      <c r="DV69">
        <v>1.8021756344055E-2</v>
      </c>
      <c r="DW69">
        <v>1.7936029411999999E-5</v>
      </c>
    </row>
    <row r="70" spans="1:127" x14ac:dyDescent="0.2">
      <c r="A70">
        <v>70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36081050202</v>
      </c>
      <c r="H70" t="s">
        <v>1997</v>
      </c>
      <c r="I70">
        <v>5.9017199999999999E-2</v>
      </c>
      <c r="J70">
        <v>1351</v>
      </c>
      <c r="K70">
        <v>159</v>
      </c>
      <c r="L70">
        <v>412</v>
      </c>
      <c r="M70">
        <v>20</v>
      </c>
      <c r="N70">
        <v>375</v>
      </c>
      <c r="O70">
        <v>31</v>
      </c>
      <c r="P70">
        <v>109</v>
      </c>
      <c r="Q70">
        <v>65</v>
      </c>
      <c r="R70">
        <v>134</v>
      </c>
      <c r="S70">
        <v>64</v>
      </c>
      <c r="T70">
        <v>22710</v>
      </c>
      <c r="U70">
        <v>3349</v>
      </c>
      <c r="V70">
        <v>129</v>
      </c>
      <c r="W70">
        <v>53</v>
      </c>
      <c r="X70">
        <v>153</v>
      </c>
      <c r="Y70">
        <v>46</v>
      </c>
      <c r="Z70">
        <v>261</v>
      </c>
      <c r="AA70">
        <v>76</v>
      </c>
      <c r="AB70">
        <v>135</v>
      </c>
      <c r="AC70">
        <v>58</v>
      </c>
      <c r="AD70">
        <v>63</v>
      </c>
      <c r="AE70">
        <v>31.399999999999899</v>
      </c>
      <c r="AF70">
        <v>1339</v>
      </c>
      <c r="AG70">
        <v>159.5</v>
      </c>
      <c r="AH70">
        <v>25</v>
      </c>
      <c r="AI70">
        <v>48.5</v>
      </c>
      <c r="AJ70">
        <v>0</v>
      </c>
      <c r="AK70">
        <v>15.6</v>
      </c>
      <c r="AL70">
        <v>0</v>
      </c>
      <c r="AM70">
        <v>11</v>
      </c>
      <c r="AN70">
        <v>6</v>
      </c>
      <c r="AO70">
        <v>14.1999999999999</v>
      </c>
      <c r="AP70">
        <v>40</v>
      </c>
      <c r="AQ70">
        <v>27</v>
      </c>
      <c r="AR70">
        <v>7</v>
      </c>
      <c r="AS70">
        <v>3</v>
      </c>
      <c r="AT70">
        <v>8.1</v>
      </c>
      <c r="AU70">
        <v>4.4000000000000004</v>
      </c>
      <c r="AV70">
        <v>16.3</v>
      </c>
      <c r="AW70">
        <v>6.6</v>
      </c>
      <c r="AX70">
        <v>22710</v>
      </c>
      <c r="AY70">
        <v>3349</v>
      </c>
      <c r="AZ70">
        <v>14.8</v>
      </c>
      <c r="BA70">
        <v>5.4</v>
      </c>
      <c r="BB70">
        <v>11.3</v>
      </c>
      <c r="BC70">
        <v>3.8</v>
      </c>
      <c r="BD70">
        <v>19.3</v>
      </c>
      <c r="BE70">
        <v>5.0999999999999996</v>
      </c>
      <c r="BF70">
        <v>10</v>
      </c>
      <c r="BG70">
        <v>4.5999999999999996</v>
      </c>
      <c r="BH70">
        <v>16.8</v>
      </c>
      <c r="BI70">
        <v>8.3000000000000007</v>
      </c>
      <c r="BJ70">
        <v>99.099999999999895</v>
      </c>
      <c r="BK70">
        <v>1.8</v>
      </c>
      <c r="BL70">
        <v>2.1</v>
      </c>
      <c r="BM70">
        <v>4</v>
      </c>
      <c r="BN70">
        <v>0</v>
      </c>
      <c r="BO70">
        <v>3.8</v>
      </c>
      <c r="BP70">
        <v>0</v>
      </c>
      <c r="BQ70">
        <v>7</v>
      </c>
      <c r="BR70">
        <v>1.6</v>
      </c>
      <c r="BS70">
        <v>3.8</v>
      </c>
      <c r="BT70">
        <v>10.6999999999999</v>
      </c>
      <c r="BU70">
        <v>7.1</v>
      </c>
      <c r="BV70">
        <v>0.5</v>
      </c>
      <c r="BW70">
        <v>0.2</v>
      </c>
      <c r="BX70">
        <v>0.33200000000000002</v>
      </c>
      <c r="BY70">
        <v>0.93969999999999998</v>
      </c>
      <c r="BZ70">
        <v>0.71479999999999999</v>
      </c>
      <c r="CA70">
        <v>0.62180000000000002</v>
      </c>
      <c r="CB70">
        <v>2.6082999999999998</v>
      </c>
      <c r="CC70">
        <v>0.69979999999999998</v>
      </c>
      <c r="CD70">
        <v>0.28970000000000001</v>
      </c>
      <c r="CE70">
        <v>0.34599999999999997</v>
      </c>
      <c r="CF70">
        <v>0.43169999999999997</v>
      </c>
      <c r="CG70">
        <v>0.84619999999999995</v>
      </c>
      <c r="CH70">
        <v>1.9136</v>
      </c>
      <c r="CI70">
        <v>0.42330000000000001</v>
      </c>
      <c r="CJ70">
        <v>0.96360000000000001</v>
      </c>
      <c r="CK70">
        <v>0.44829999999999998</v>
      </c>
      <c r="CL70">
        <v>1.4118999999999999</v>
      </c>
      <c r="CM70">
        <v>0.7127</v>
      </c>
      <c r="CN70">
        <v>0</v>
      </c>
      <c r="CO70">
        <v>0</v>
      </c>
      <c r="CP70">
        <v>0.376</v>
      </c>
      <c r="CQ70">
        <v>0.41299999999999998</v>
      </c>
      <c r="CR70">
        <v>0.59860000000000002</v>
      </c>
      <c r="CS70">
        <v>1.3876999999999999</v>
      </c>
      <c r="CT70">
        <v>0.1666</v>
      </c>
      <c r="CU70">
        <v>7.3215000000000003</v>
      </c>
      <c r="CV70">
        <v>0.54459999999999997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2</v>
      </c>
      <c r="DQ70">
        <v>172</v>
      </c>
      <c r="DR70">
        <v>63</v>
      </c>
      <c r="DS70">
        <v>12.6999999999999</v>
      </c>
      <c r="DT70">
        <v>4.3</v>
      </c>
      <c r="DU70">
        <v>379</v>
      </c>
      <c r="DV70">
        <v>1.7010279297110999E-2</v>
      </c>
      <c r="DW70">
        <v>1.6307008437999999E-5</v>
      </c>
    </row>
    <row r="71" spans="1:127" x14ac:dyDescent="0.2">
      <c r="A71">
        <v>71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36081050400</v>
      </c>
      <c r="H71" t="s">
        <v>1996</v>
      </c>
      <c r="I71">
        <v>8.3516599999999996E-2</v>
      </c>
      <c r="J71">
        <v>1921</v>
      </c>
      <c r="K71">
        <v>209</v>
      </c>
      <c r="L71">
        <v>582</v>
      </c>
      <c r="M71">
        <v>22</v>
      </c>
      <c r="N71">
        <v>552</v>
      </c>
      <c r="O71">
        <v>33</v>
      </c>
      <c r="P71">
        <v>239</v>
      </c>
      <c r="Q71">
        <v>158</v>
      </c>
      <c r="R71">
        <v>160</v>
      </c>
      <c r="S71">
        <v>55</v>
      </c>
      <c r="T71">
        <v>23751</v>
      </c>
      <c r="U71">
        <v>3823</v>
      </c>
      <c r="V71">
        <v>156</v>
      </c>
      <c r="W71">
        <v>75</v>
      </c>
      <c r="X71">
        <v>275</v>
      </c>
      <c r="Y71">
        <v>77</v>
      </c>
      <c r="Z71">
        <v>338</v>
      </c>
      <c r="AA71">
        <v>108</v>
      </c>
      <c r="AB71">
        <v>262</v>
      </c>
      <c r="AC71">
        <v>69</v>
      </c>
      <c r="AD71">
        <v>37</v>
      </c>
      <c r="AE71">
        <v>27.3</v>
      </c>
      <c r="AF71">
        <v>1873</v>
      </c>
      <c r="AG71">
        <v>220.099999999999</v>
      </c>
      <c r="AH71">
        <v>89</v>
      </c>
      <c r="AI71">
        <v>63.899999999999899</v>
      </c>
      <c r="AJ71">
        <v>93</v>
      </c>
      <c r="AK71">
        <v>34.799999999999898</v>
      </c>
      <c r="AL71">
        <v>0</v>
      </c>
      <c r="AM71">
        <v>11</v>
      </c>
      <c r="AN71">
        <v>70</v>
      </c>
      <c r="AO71">
        <v>34.700000000000003</v>
      </c>
      <c r="AP71">
        <v>86</v>
      </c>
      <c r="AQ71">
        <v>39</v>
      </c>
      <c r="AR71">
        <v>14</v>
      </c>
      <c r="AS71">
        <v>6</v>
      </c>
      <c r="AT71">
        <v>12.5</v>
      </c>
      <c r="AU71">
        <v>7.6</v>
      </c>
      <c r="AV71">
        <v>14.1999999999999</v>
      </c>
      <c r="AW71">
        <v>4.3</v>
      </c>
      <c r="AX71">
        <v>23751</v>
      </c>
      <c r="AY71">
        <v>3823</v>
      </c>
      <c r="AZ71">
        <v>11.4</v>
      </c>
      <c r="BA71">
        <v>5.3</v>
      </c>
      <c r="BB71">
        <v>14.3</v>
      </c>
      <c r="BC71">
        <v>4</v>
      </c>
      <c r="BD71">
        <v>17.600000000000001</v>
      </c>
      <c r="BE71">
        <v>5.3</v>
      </c>
      <c r="BF71">
        <v>13.6</v>
      </c>
      <c r="BG71">
        <v>3.5</v>
      </c>
      <c r="BH71">
        <v>6.7</v>
      </c>
      <c r="BI71">
        <v>4.9000000000000004</v>
      </c>
      <c r="BJ71">
        <v>97.5</v>
      </c>
      <c r="BK71">
        <v>4.3</v>
      </c>
      <c r="BL71">
        <v>4.9000000000000004</v>
      </c>
      <c r="BM71">
        <v>3.5</v>
      </c>
      <c r="BN71">
        <v>16</v>
      </c>
      <c r="BO71">
        <v>5.9</v>
      </c>
      <c r="BP71">
        <v>0</v>
      </c>
      <c r="BQ71">
        <v>5</v>
      </c>
      <c r="BR71">
        <v>12.6999999999999</v>
      </c>
      <c r="BS71">
        <v>6.2</v>
      </c>
      <c r="BT71">
        <v>15.6</v>
      </c>
      <c r="BU71">
        <v>7.1</v>
      </c>
      <c r="BV71">
        <v>0.7</v>
      </c>
      <c r="BW71">
        <v>0.3</v>
      </c>
      <c r="BX71">
        <v>0.51859999999999995</v>
      </c>
      <c r="BY71">
        <v>0.90549999999999997</v>
      </c>
      <c r="BZ71">
        <v>0.67579999999999996</v>
      </c>
      <c r="CA71">
        <v>0.49130000000000001</v>
      </c>
      <c r="CB71">
        <v>2.5912000000000002</v>
      </c>
      <c r="CC71">
        <v>0.69359999999999999</v>
      </c>
      <c r="CD71">
        <v>0.48759999999999998</v>
      </c>
      <c r="CE71">
        <v>0.2424</v>
      </c>
      <c r="CF71">
        <v>0.70650000000000002</v>
      </c>
      <c r="CG71">
        <v>0.43180000000000002</v>
      </c>
      <c r="CH71">
        <v>1.8683000000000001</v>
      </c>
      <c r="CI71">
        <v>0.39129999999999998</v>
      </c>
      <c r="CJ71">
        <v>0.91449999999999998</v>
      </c>
      <c r="CK71">
        <v>0.61739999999999995</v>
      </c>
      <c r="CL71">
        <v>1.5319</v>
      </c>
      <c r="CM71">
        <v>0.79590000000000005</v>
      </c>
      <c r="CN71">
        <v>0.63060000000000005</v>
      </c>
      <c r="CO71">
        <v>0</v>
      </c>
      <c r="CP71">
        <v>0.86880000000000002</v>
      </c>
      <c r="CQ71">
        <v>0.4945</v>
      </c>
      <c r="CR71">
        <v>0.65769999999999995</v>
      </c>
      <c r="CS71">
        <v>2.6516000000000002</v>
      </c>
      <c r="CT71">
        <v>0.69730000000000003</v>
      </c>
      <c r="CU71">
        <v>8.6431000000000004</v>
      </c>
      <c r="CV71">
        <v>0.73629999999999995</v>
      </c>
      <c r="CW71">
        <v>0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</v>
      </c>
      <c r="DQ71">
        <v>325</v>
      </c>
      <c r="DR71">
        <v>113</v>
      </c>
      <c r="DS71">
        <v>16.899999999999899</v>
      </c>
      <c r="DT71">
        <v>5.4</v>
      </c>
      <c r="DU71">
        <v>1176</v>
      </c>
      <c r="DV71">
        <v>1.9509810055178999E-2</v>
      </c>
      <c r="DW71">
        <v>2.3412993905000001E-5</v>
      </c>
    </row>
    <row r="72" spans="1:127" x14ac:dyDescent="0.2">
      <c r="A72">
        <v>72</v>
      </c>
      <c r="B72">
        <v>36</v>
      </c>
      <c r="C72" t="s">
        <v>127</v>
      </c>
      <c r="D72" t="s">
        <v>128</v>
      </c>
      <c r="E72">
        <v>36081</v>
      </c>
      <c r="F72" t="s">
        <v>756</v>
      </c>
      <c r="G72">
        <v>36081050600</v>
      </c>
      <c r="H72" t="s">
        <v>1995</v>
      </c>
      <c r="I72">
        <v>7.9586400000000002E-2</v>
      </c>
      <c r="J72">
        <v>1652</v>
      </c>
      <c r="K72">
        <v>302</v>
      </c>
      <c r="L72">
        <v>428</v>
      </c>
      <c r="M72">
        <v>30</v>
      </c>
      <c r="N72">
        <v>415</v>
      </c>
      <c r="O72">
        <v>36</v>
      </c>
      <c r="P72">
        <v>168</v>
      </c>
      <c r="Q72">
        <v>172</v>
      </c>
      <c r="R72">
        <v>96</v>
      </c>
      <c r="S72">
        <v>55</v>
      </c>
      <c r="T72">
        <v>28107</v>
      </c>
      <c r="U72">
        <v>5940</v>
      </c>
      <c r="V72">
        <v>127</v>
      </c>
      <c r="W72">
        <v>69</v>
      </c>
      <c r="X72">
        <v>214</v>
      </c>
      <c r="Y72">
        <v>80</v>
      </c>
      <c r="Z72">
        <v>399</v>
      </c>
      <c r="AA72">
        <v>154</v>
      </c>
      <c r="AB72">
        <v>161</v>
      </c>
      <c r="AC72">
        <v>74</v>
      </c>
      <c r="AD72">
        <v>24</v>
      </c>
      <c r="AE72">
        <v>23.8</v>
      </c>
      <c r="AF72">
        <v>1639</v>
      </c>
      <c r="AG72">
        <v>302.69999999999902</v>
      </c>
      <c r="AH72">
        <v>33</v>
      </c>
      <c r="AI72">
        <v>62.399999999999899</v>
      </c>
      <c r="AJ72">
        <v>0</v>
      </c>
      <c r="AK72">
        <v>15.6</v>
      </c>
      <c r="AL72">
        <v>0</v>
      </c>
      <c r="AM72">
        <v>11</v>
      </c>
      <c r="AN72">
        <v>28</v>
      </c>
      <c r="AO72">
        <v>32.899999999999899</v>
      </c>
      <c r="AP72">
        <v>78</v>
      </c>
      <c r="AQ72">
        <v>36</v>
      </c>
      <c r="AR72">
        <v>0</v>
      </c>
      <c r="AS72">
        <v>11</v>
      </c>
      <c r="AT72">
        <v>10.1999999999999</v>
      </c>
      <c r="AU72">
        <v>10</v>
      </c>
      <c r="AV72">
        <v>10.8</v>
      </c>
      <c r="AW72">
        <v>5.7</v>
      </c>
      <c r="AX72">
        <v>28107</v>
      </c>
      <c r="AY72">
        <v>5940</v>
      </c>
      <c r="AZ72">
        <v>11.8</v>
      </c>
      <c r="BA72">
        <v>6.2</v>
      </c>
      <c r="BB72">
        <v>13</v>
      </c>
      <c r="BC72">
        <v>5</v>
      </c>
      <c r="BD72">
        <v>24.1999999999999</v>
      </c>
      <c r="BE72">
        <v>8.1999999999999904</v>
      </c>
      <c r="BF72">
        <v>9.6999999999999904</v>
      </c>
      <c r="BG72">
        <v>4.3</v>
      </c>
      <c r="BH72">
        <v>5.8</v>
      </c>
      <c r="BI72">
        <v>5.7</v>
      </c>
      <c r="BJ72">
        <v>99.2</v>
      </c>
      <c r="BK72">
        <v>2.6</v>
      </c>
      <c r="BL72">
        <v>2.2000000000000002</v>
      </c>
      <c r="BM72">
        <v>4.0999999999999996</v>
      </c>
      <c r="BN72">
        <v>0</v>
      </c>
      <c r="BO72">
        <v>3.6</v>
      </c>
      <c r="BP72">
        <v>0</v>
      </c>
      <c r="BQ72">
        <v>6.8</v>
      </c>
      <c r="BR72">
        <v>6.7</v>
      </c>
      <c r="BS72">
        <v>7.9</v>
      </c>
      <c r="BT72">
        <v>18.8</v>
      </c>
      <c r="BU72">
        <v>8.6</v>
      </c>
      <c r="BV72">
        <v>0</v>
      </c>
      <c r="BW72">
        <v>0.7</v>
      </c>
      <c r="BX72">
        <v>0.4289</v>
      </c>
      <c r="BY72">
        <v>0.79139999999999999</v>
      </c>
      <c r="BZ72">
        <v>0.51980000000000004</v>
      </c>
      <c r="CA72">
        <v>0.50819999999999999</v>
      </c>
      <c r="CB72">
        <v>2.2484000000000002</v>
      </c>
      <c r="CC72">
        <v>0.58699999999999997</v>
      </c>
      <c r="CD72">
        <v>0.39810000000000001</v>
      </c>
      <c r="CE72">
        <v>0.71619999999999995</v>
      </c>
      <c r="CF72">
        <v>0.4012</v>
      </c>
      <c r="CG72">
        <v>0.36820000000000003</v>
      </c>
      <c r="CH72">
        <v>1.8836999999999999</v>
      </c>
      <c r="CI72">
        <v>0.40329999999999999</v>
      </c>
      <c r="CJ72">
        <v>0.96750000000000003</v>
      </c>
      <c r="CK72">
        <v>0.45550000000000002</v>
      </c>
      <c r="CL72">
        <v>1.423</v>
      </c>
      <c r="CM72">
        <v>0.72030000000000005</v>
      </c>
      <c r="CN72">
        <v>0</v>
      </c>
      <c r="CO72">
        <v>0</v>
      </c>
      <c r="CP72">
        <v>0.71730000000000005</v>
      </c>
      <c r="CQ72">
        <v>0.5363</v>
      </c>
      <c r="CR72">
        <v>0</v>
      </c>
      <c r="CS72">
        <v>1.2536</v>
      </c>
      <c r="CT72">
        <v>0.127</v>
      </c>
      <c r="CU72">
        <v>6.8086000000000002</v>
      </c>
      <c r="CV72">
        <v>0.46229999999999999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157</v>
      </c>
      <c r="DR72">
        <v>89</v>
      </c>
      <c r="DS72">
        <v>9.5</v>
      </c>
      <c r="DT72">
        <v>5.3</v>
      </c>
      <c r="DU72">
        <v>532</v>
      </c>
      <c r="DV72">
        <v>1.8656243989589E-2</v>
      </c>
      <c r="DW72">
        <v>2.1301377245E-5</v>
      </c>
    </row>
    <row r="73" spans="1:127" x14ac:dyDescent="0.2">
      <c r="A73">
        <v>73</v>
      </c>
      <c r="B73">
        <v>36</v>
      </c>
      <c r="C73" t="s">
        <v>127</v>
      </c>
      <c r="D73" t="s">
        <v>128</v>
      </c>
      <c r="E73">
        <v>36081</v>
      </c>
      <c r="F73" t="s">
        <v>756</v>
      </c>
      <c r="G73">
        <v>36081050800</v>
      </c>
      <c r="H73" t="s">
        <v>1994</v>
      </c>
      <c r="I73">
        <v>8.4761400000000001E-2</v>
      </c>
      <c r="J73">
        <v>1846</v>
      </c>
      <c r="K73">
        <v>337</v>
      </c>
      <c r="L73">
        <v>608</v>
      </c>
      <c r="M73">
        <v>54</v>
      </c>
      <c r="N73">
        <v>510</v>
      </c>
      <c r="O73">
        <v>65</v>
      </c>
      <c r="P73">
        <v>195</v>
      </c>
      <c r="Q73">
        <v>132</v>
      </c>
      <c r="R73">
        <v>118</v>
      </c>
      <c r="S73">
        <v>64</v>
      </c>
      <c r="T73">
        <v>24402</v>
      </c>
      <c r="U73">
        <v>2724</v>
      </c>
      <c r="V73">
        <v>145</v>
      </c>
      <c r="W73">
        <v>73</v>
      </c>
      <c r="X73">
        <v>266</v>
      </c>
      <c r="Y73">
        <v>80</v>
      </c>
      <c r="Z73">
        <v>539</v>
      </c>
      <c r="AA73">
        <v>182</v>
      </c>
      <c r="AB73">
        <v>165</v>
      </c>
      <c r="AC73">
        <v>63</v>
      </c>
      <c r="AD73">
        <v>93</v>
      </c>
      <c r="AE73">
        <v>59.1</v>
      </c>
      <c r="AF73">
        <v>1796</v>
      </c>
      <c r="AG73">
        <v>340</v>
      </c>
      <c r="AH73">
        <v>13</v>
      </c>
      <c r="AI73">
        <v>43.299999999999898</v>
      </c>
      <c r="AJ73">
        <v>69</v>
      </c>
      <c r="AK73">
        <v>48.1</v>
      </c>
      <c r="AL73">
        <v>15</v>
      </c>
      <c r="AM73">
        <v>21</v>
      </c>
      <c r="AN73">
        <v>45</v>
      </c>
      <c r="AO73">
        <v>35.700000000000003</v>
      </c>
      <c r="AP73">
        <v>96</v>
      </c>
      <c r="AQ73">
        <v>46</v>
      </c>
      <c r="AR73">
        <v>0</v>
      </c>
      <c r="AS73">
        <v>11</v>
      </c>
      <c r="AT73">
        <v>10.6</v>
      </c>
      <c r="AU73">
        <v>6.9</v>
      </c>
      <c r="AV73">
        <v>13.6999999999999</v>
      </c>
      <c r="AW73">
        <v>6.7</v>
      </c>
      <c r="AX73">
        <v>24402</v>
      </c>
      <c r="AY73">
        <v>2724</v>
      </c>
      <c r="AZ73">
        <v>13.1999999999999</v>
      </c>
      <c r="BA73">
        <v>6.4</v>
      </c>
      <c r="BB73">
        <v>14.4</v>
      </c>
      <c r="BC73">
        <v>4.3</v>
      </c>
      <c r="BD73">
        <v>29.1999999999999</v>
      </c>
      <c r="BE73">
        <v>8.3000000000000007</v>
      </c>
      <c r="BF73">
        <v>8.9</v>
      </c>
      <c r="BG73">
        <v>3.2</v>
      </c>
      <c r="BH73">
        <v>18.1999999999999</v>
      </c>
      <c r="BI73">
        <v>11.3</v>
      </c>
      <c r="BJ73">
        <v>97.299999999999898</v>
      </c>
      <c r="BK73">
        <v>4.9000000000000004</v>
      </c>
      <c r="BL73">
        <v>0.8</v>
      </c>
      <c r="BM73">
        <v>2.5</v>
      </c>
      <c r="BN73">
        <v>11.3</v>
      </c>
      <c r="BO73">
        <v>7.8</v>
      </c>
      <c r="BP73">
        <v>2.5</v>
      </c>
      <c r="BQ73">
        <v>3.4</v>
      </c>
      <c r="BR73">
        <v>8.8000000000000007</v>
      </c>
      <c r="BS73">
        <v>6.9</v>
      </c>
      <c r="BT73">
        <v>18.8</v>
      </c>
      <c r="BU73">
        <v>8.5</v>
      </c>
      <c r="BV73">
        <v>0</v>
      </c>
      <c r="BW73">
        <v>0.6</v>
      </c>
      <c r="BX73">
        <v>0.44769999999999999</v>
      </c>
      <c r="BY73">
        <v>0.89349999999999996</v>
      </c>
      <c r="BZ73">
        <v>0.65459999999999996</v>
      </c>
      <c r="CA73">
        <v>0.56669999999999998</v>
      </c>
      <c r="CB73">
        <v>2.5626000000000002</v>
      </c>
      <c r="CC73">
        <v>0.68300000000000005</v>
      </c>
      <c r="CD73">
        <v>0.4924</v>
      </c>
      <c r="CE73">
        <v>0.91139999999999999</v>
      </c>
      <c r="CF73">
        <v>0.32029999999999997</v>
      </c>
      <c r="CG73">
        <v>0.87009999999999998</v>
      </c>
      <c r="CH73">
        <v>2.5941999999999998</v>
      </c>
      <c r="CI73">
        <v>0.83130000000000004</v>
      </c>
      <c r="CJ73">
        <v>0.90920000000000001</v>
      </c>
      <c r="CK73">
        <v>0.26150000000000001</v>
      </c>
      <c r="CL73">
        <v>1.1707000000000001</v>
      </c>
      <c r="CM73">
        <v>0.57499999999999996</v>
      </c>
      <c r="CN73">
        <v>0.57130000000000003</v>
      </c>
      <c r="CO73">
        <v>0.84419999999999995</v>
      </c>
      <c r="CP73">
        <v>0.77969999999999995</v>
      </c>
      <c r="CQ73">
        <v>0.5363</v>
      </c>
      <c r="CR73">
        <v>0</v>
      </c>
      <c r="CS73">
        <v>2.7313999999999998</v>
      </c>
      <c r="CT73">
        <v>0.73760000000000003</v>
      </c>
      <c r="CU73">
        <v>9.0588999999999995</v>
      </c>
      <c r="CV73">
        <v>0.79169999999999996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134</v>
      </c>
      <c r="DR73">
        <v>71</v>
      </c>
      <c r="DS73">
        <v>7.3</v>
      </c>
      <c r="DT73">
        <v>4</v>
      </c>
      <c r="DU73">
        <v>2654</v>
      </c>
      <c r="DV73">
        <v>1.9694323287321999E-2</v>
      </c>
      <c r="DW73">
        <v>2.3192067054000001E-5</v>
      </c>
    </row>
    <row r="74" spans="1:127" x14ac:dyDescent="0.2">
      <c r="A74">
        <v>74</v>
      </c>
      <c r="B74">
        <v>36</v>
      </c>
      <c r="C74" t="s">
        <v>127</v>
      </c>
      <c r="D74" t="s">
        <v>128</v>
      </c>
      <c r="E74">
        <v>36081</v>
      </c>
      <c r="F74" t="s">
        <v>756</v>
      </c>
      <c r="G74">
        <v>36081051000</v>
      </c>
      <c r="H74" t="s">
        <v>1993</v>
      </c>
      <c r="I74">
        <v>7.1386000000000005E-2</v>
      </c>
      <c r="J74">
        <v>1955</v>
      </c>
      <c r="K74">
        <v>314</v>
      </c>
      <c r="L74">
        <v>495</v>
      </c>
      <c r="M74">
        <v>18</v>
      </c>
      <c r="N74">
        <v>474</v>
      </c>
      <c r="O74">
        <v>38</v>
      </c>
      <c r="P74">
        <v>112</v>
      </c>
      <c r="Q74">
        <v>84</v>
      </c>
      <c r="R74">
        <v>120</v>
      </c>
      <c r="S74">
        <v>72</v>
      </c>
      <c r="T74">
        <v>25015</v>
      </c>
      <c r="U74">
        <v>4566</v>
      </c>
      <c r="V74">
        <v>131</v>
      </c>
      <c r="W74">
        <v>65</v>
      </c>
      <c r="X74">
        <v>308</v>
      </c>
      <c r="Y74">
        <v>80</v>
      </c>
      <c r="Z74">
        <v>405</v>
      </c>
      <c r="AA74">
        <v>139</v>
      </c>
      <c r="AB74">
        <v>170</v>
      </c>
      <c r="AC74">
        <v>77</v>
      </c>
      <c r="AD74">
        <v>57</v>
      </c>
      <c r="AE74">
        <v>35.5</v>
      </c>
      <c r="AF74">
        <v>1949</v>
      </c>
      <c r="AG74">
        <v>314.19999999999902</v>
      </c>
      <c r="AH74">
        <v>81</v>
      </c>
      <c r="AI74">
        <v>69</v>
      </c>
      <c r="AJ74">
        <v>9</v>
      </c>
      <c r="AK74">
        <v>17.8</v>
      </c>
      <c r="AL74">
        <v>0</v>
      </c>
      <c r="AM74">
        <v>11</v>
      </c>
      <c r="AN74">
        <v>45</v>
      </c>
      <c r="AO74">
        <v>40.5</v>
      </c>
      <c r="AP74">
        <v>89</v>
      </c>
      <c r="AQ74">
        <v>46</v>
      </c>
      <c r="AR74">
        <v>0</v>
      </c>
      <c r="AS74">
        <v>11</v>
      </c>
      <c r="AT74">
        <v>5.8</v>
      </c>
      <c r="AU74">
        <v>4.4000000000000004</v>
      </c>
      <c r="AV74">
        <v>11.1999999999999</v>
      </c>
      <c r="AW74">
        <v>5.7</v>
      </c>
      <c r="AX74">
        <v>25015</v>
      </c>
      <c r="AY74">
        <v>4566</v>
      </c>
      <c r="AZ74">
        <v>9.6999999999999904</v>
      </c>
      <c r="BA74">
        <v>4.4000000000000004</v>
      </c>
      <c r="BB74">
        <v>15.8</v>
      </c>
      <c r="BC74">
        <v>3.5</v>
      </c>
      <c r="BD74">
        <v>20.6999999999999</v>
      </c>
      <c r="BE74">
        <v>6.3</v>
      </c>
      <c r="BF74">
        <v>8.6999999999999904</v>
      </c>
      <c r="BG74">
        <v>4.0999999999999996</v>
      </c>
      <c r="BH74">
        <v>12</v>
      </c>
      <c r="BI74">
        <v>7.4</v>
      </c>
      <c r="BJ74">
        <v>99.7</v>
      </c>
      <c r="BK74">
        <v>1.4</v>
      </c>
      <c r="BL74">
        <v>4.4000000000000004</v>
      </c>
      <c r="BM74">
        <v>3.7</v>
      </c>
      <c r="BN74">
        <v>1.8</v>
      </c>
      <c r="BO74">
        <v>3.6</v>
      </c>
      <c r="BP74">
        <v>0</v>
      </c>
      <c r="BQ74">
        <v>5.9</v>
      </c>
      <c r="BR74">
        <v>9.5</v>
      </c>
      <c r="BS74">
        <v>8.5</v>
      </c>
      <c r="BT74">
        <v>18.8</v>
      </c>
      <c r="BU74">
        <v>9.4</v>
      </c>
      <c r="BV74">
        <v>0</v>
      </c>
      <c r="BW74">
        <v>0.6</v>
      </c>
      <c r="BX74">
        <v>0.2248</v>
      </c>
      <c r="BY74">
        <v>0.81040000000000001</v>
      </c>
      <c r="BZ74">
        <v>0.63270000000000004</v>
      </c>
      <c r="CA74">
        <v>0.41739999999999999</v>
      </c>
      <c r="CB74">
        <v>2.0851999999999999</v>
      </c>
      <c r="CC74">
        <v>0.54530000000000001</v>
      </c>
      <c r="CD74">
        <v>0.58709999999999996</v>
      </c>
      <c r="CE74">
        <v>0.45219999999999999</v>
      </c>
      <c r="CF74">
        <v>0.30009999999999998</v>
      </c>
      <c r="CG74">
        <v>0.72340000000000004</v>
      </c>
      <c r="CH74">
        <v>2.0629</v>
      </c>
      <c r="CI74">
        <v>0.53220000000000001</v>
      </c>
      <c r="CJ74">
        <v>0.98329999999999995</v>
      </c>
      <c r="CK74">
        <v>0.59740000000000004</v>
      </c>
      <c r="CL74">
        <v>1.5807</v>
      </c>
      <c r="CM74">
        <v>0.82889999999999997</v>
      </c>
      <c r="CN74">
        <v>0.30020000000000002</v>
      </c>
      <c r="CO74">
        <v>0</v>
      </c>
      <c r="CP74">
        <v>0.79859999999999998</v>
      </c>
      <c r="CQ74">
        <v>0.5363</v>
      </c>
      <c r="CR74">
        <v>0</v>
      </c>
      <c r="CS74">
        <v>1.6352</v>
      </c>
      <c r="CT74">
        <v>0.24479999999999999</v>
      </c>
      <c r="CU74">
        <v>7.3639999999999999</v>
      </c>
      <c r="CV74">
        <v>0.5504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176</v>
      </c>
      <c r="DR74">
        <v>95</v>
      </c>
      <c r="DS74">
        <v>9</v>
      </c>
      <c r="DT74">
        <v>4.9000000000000004</v>
      </c>
      <c r="DU74">
        <v>838</v>
      </c>
      <c r="DV74">
        <v>2.3358123369628999E-2</v>
      </c>
      <c r="DW74">
        <v>1.9910383687999999E-5</v>
      </c>
    </row>
    <row r="75" spans="1:127" x14ac:dyDescent="0.2">
      <c r="A75">
        <v>75</v>
      </c>
      <c r="B75">
        <v>36</v>
      </c>
      <c r="C75" t="s">
        <v>127</v>
      </c>
      <c r="D75" t="s">
        <v>128</v>
      </c>
      <c r="E75">
        <v>36081</v>
      </c>
      <c r="F75" t="s">
        <v>756</v>
      </c>
      <c r="G75">
        <v>36081051200</v>
      </c>
      <c r="H75" t="s">
        <v>1992</v>
      </c>
      <c r="I75">
        <v>0.1450948</v>
      </c>
      <c r="J75">
        <v>2850</v>
      </c>
      <c r="K75">
        <v>280</v>
      </c>
      <c r="L75">
        <v>760</v>
      </c>
      <c r="M75">
        <v>45</v>
      </c>
      <c r="N75">
        <v>712</v>
      </c>
      <c r="O75">
        <v>58</v>
      </c>
      <c r="P75">
        <v>342</v>
      </c>
      <c r="Q75">
        <v>211</v>
      </c>
      <c r="R75">
        <v>183</v>
      </c>
      <c r="S75">
        <v>78</v>
      </c>
      <c r="T75">
        <v>27021</v>
      </c>
      <c r="U75">
        <v>4503</v>
      </c>
      <c r="V75">
        <v>336</v>
      </c>
      <c r="W75">
        <v>154</v>
      </c>
      <c r="X75">
        <v>487</v>
      </c>
      <c r="Y75">
        <v>96</v>
      </c>
      <c r="Z75">
        <v>697</v>
      </c>
      <c r="AA75">
        <v>158</v>
      </c>
      <c r="AB75">
        <v>300</v>
      </c>
      <c r="AC75">
        <v>91</v>
      </c>
      <c r="AD75">
        <v>122</v>
      </c>
      <c r="AE75">
        <v>59.6</v>
      </c>
      <c r="AF75">
        <v>2836</v>
      </c>
      <c r="AG75">
        <v>280.3</v>
      </c>
      <c r="AH75">
        <v>163</v>
      </c>
      <c r="AI75">
        <v>103.9</v>
      </c>
      <c r="AJ75">
        <v>0</v>
      </c>
      <c r="AK75">
        <v>15.6</v>
      </c>
      <c r="AL75">
        <v>0</v>
      </c>
      <c r="AM75">
        <v>11</v>
      </c>
      <c r="AN75">
        <v>69</v>
      </c>
      <c r="AO75">
        <v>39.200000000000003</v>
      </c>
      <c r="AP75">
        <v>145</v>
      </c>
      <c r="AQ75">
        <v>58</v>
      </c>
      <c r="AR75">
        <v>0</v>
      </c>
      <c r="AS75">
        <v>11</v>
      </c>
      <c r="AT75">
        <v>12</v>
      </c>
      <c r="AU75">
        <v>7</v>
      </c>
      <c r="AV75">
        <v>13</v>
      </c>
      <c r="AW75">
        <v>4.7</v>
      </c>
      <c r="AX75">
        <v>27021</v>
      </c>
      <c r="AY75">
        <v>4503</v>
      </c>
      <c r="AZ75">
        <v>18</v>
      </c>
      <c r="BA75">
        <v>7.5</v>
      </c>
      <c r="BB75">
        <v>17.100000000000001</v>
      </c>
      <c r="BC75">
        <v>3.9</v>
      </c>
      <c r="BD75">
        <v>24.5</v>
      </c>
      <c r="BE75">
        <v>5</v>
      </c>
      <c r="BF75">
        <v>10.5</v>
      </c>
      <c r="BG75">
        <v>3.4</v>
      </c>
      <c r="BH75">
        <v>17.100000000000001</v>
      </c>
      <c r="BI75">
        <v>8.3000000000000007</v>
      </c>
      <c r="BJ75">
        <v>99.5</v>
      </c>
      <c r="BK75">
        <v>1.1000000000000001</v>
      </c>
      <c r="BL75">
        <v>6.1</v>
      </c>
      <c r="BM75">
        <v>3.8</v>
      </c>
      <c r="BN75">
        <v>0</v>
      </c>
      <c r="BO75">
        <v>2</v>
      </c>
      <c r="BP75">
        <v>0</v>
      </c>
      <c r="BQ75">
        <v>3.9</v>
      </c>
      <c r="BR75">
        <v>9.6999999999999904</v>
      </c>
      <c r="BS75">
        <v>5.5</v>
      </c>
      <c r="BT75">
        <v>20.399999999999899</v>
      </c>
      <c r="BU75">
        <v>8.1</v>
      </c>
      <c r="BV75">
        <v>0</v>
      </c>
      <c r="BW75">
        <v>0.4</v>
      </c>
      <c r="BX75">
        <v>0.50249999999999995</v>
      </c>
      <c r="BY75">
        <v>0.87060000000000004</v>
      </c>
      <c r="BZ75">
        <v>0.55630000000000002</v>
      </c>
      <c r="CA75">
        <v>0.71360000000000001</v>
      </c>
      <c r="CB75">
        <v>2.6431</v>
      </c>
      <c r="CC75">
        <v>0.70950000000000002</v>
      </c>
      <c r="CD75">
        <v>0.6804</v>
      </c>
      <c r="CE75">
        <v>0.7319</v>
      </c>
      <c r="CF75">
        <v>0.47899999999999998</v>
      </c>
      <c r="CG75">
        <v>0.85109999999999997</v>
      </c>
      <c r="CH75">
        <v>2.7423000000000002</v>
      </c>
      <c r="CI75">
        <v>0.88700000000000001</v>
      </c>
      <c r="CJ75">
        <v>0.97799999999999998</v>
      </c>
      <c r="CK75">
        <v>0.66620000000000001</v>
      </c>
      <c r="CL75">
        <v>1.6442000000000001</v>
      </c>
      <c r="CM75">
        <v>0.87270000000000003</v>
      </c>
      <c r="CN75">
        <v>0</v>
      </c>
      <c r="CO75">
        <v>0</v>
      </c>
      <c r="CP75">
        <v>0.80349999999999999</v>
      </c>
      <c r="CQ75">
        <v>0.55269999999999997</v>
      </c>
      <c r="CR75">
        <v>0</v>
      </c>
      <c r="CS75">
        <v>1.3562000000000001</v>
      </c>
      <c r="CT75">
        <v>0.1573</v>
      </c>
      <c r="CU75">
        <v>8.3857999999999997</v>
      </c>
      <c r="CV75">
        <v>0.70050000000000001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157</v>
      </c>
      <c r="DR75">
        <v>59</v>
      </c>
      <c r="DS75">
        <v>5.5</v>
      </c>
      <c r="DT75">
        <v>2</v>
      </c>
      <c r="DU75">
        <v>1268</v>
      </c>
      <c r="DV75">
        <v>5.5490985502619997E-3</v>
      </c>
      <c r="DW75">
        <v>1.3748661000000001E-8</v>
      </c>
    </row>
    <row r="76" spans="1:127" x14ac:dyDescent="0.2">
      <c r="A76">
        <v>76</v>
      </c>
      <c r="B76">
        <v>36</v>
      </c>
      <c r="C76" t="s">
        <v>127</v>
      </c>
      <c r="D76" t="s">
        <v>128</v>
      </c>
      <c r="E76">
        <v>36081</v>
      </c>
      <c r="F76" t="s">
        <v>756</v>
      </c>
      <c r="G76">
        <v>36081051600</v>
      </c>
      <c r="H76" t="s">
        <v>1991</v>
      </c>
      <c r="I76">
        <v>7.1164400000000003E-2</v>
      </c>
      <c r="J76">
        <v>1854</v>
      </c>
      <c r="K76">
        <v>202</v>
      </c>
      <c r="L76">
        <v>622</v>
      </c>
      <c r="M76">
        <v>22</v>
      </c>
      <c r="N76">
        <v>578</v>
      </c>
      <c r="O76">
        <v>44</v>
      </c>
      <c r="P76">
        <v>173</v>
      </c>
      <c r="Q76">
        <v>107</v>
      </c>
      <c r="R76">
        <v>221</v>
      </c>
      <c r="S76">
        <v>82</v>
      </c>
      <c r="T76">
        <v>25067</v>
      </c>
      <c r="U76">
        <v>3932</v>
      </c>
      <c r="V76">
        <v>238</v>
      </c>
      <c r="W76">
        <v>90</v>
      </c>
      <c r="X76">
        <v>376</v>
      </c>
      <c r="Y76">
        <v>92</v>
      </c>
      <c r="Z76">
        <v>209</v>
      </c>
      <c r="AA76">
        <v>78</v>
      </c>
      <c r="AB76">
        <v>253</v>
      </c>
      <c r="AC76">
        <v>74</v>
      </c>
      <c r="AD76">
        <v>39</v>
      </c>
      <c r="AE76">
        <v>38.6</v>
      </c>
      <c r="AF76">
        <v>1838</v>
      </c>
      <c r="AG76">
        <v>203.3</v>
      </c>
      <c r="AH76">
        <v>55</v>
      </c>
      <c r="AI76">
        <v>58.799999999999898</v>
      </c>
      <c r="AJ76">
        <v>6</v>
      </c>
      <c r="AK76">
        <v>14.1999999999999</v>
      </c>
      <c r="AL76">
        <v>0</v>
      </c>
      <c r="AM76">
        <v>11</v>
      </c>
      <c r="AN76">
        <v>13</v>
      </c>
      <c r="AO76">
        <v>13.5</v>
      </c>
      <c r="AP76">
        <v>125</v>
      </c>
      <c r="AQ76">
        <v>50</v>
      </c>
      <c r="AR76">
        <v>0</v>
      </c>
      <c r="AS76">
        <v>11</v>
      </c>
      <c r="AT76">
        <v>9.3000000000000007</v>
      </c>
      <c r="AU76">
        <v>5.8</v>
      </c>
      <c r="AV76">
        <v>20.3</v>
      </c>
      <c r="AW76">
        <v>6.6</v>
      </c>
      <c r="AX76">
        <v>25067</v>
      </c>
      <c r="AY76">
        <v>3932</v>
      </c>
      <c r="AZ76">
        <v>16.3</v>
      </c>
      <c r="BA76">
        <v>5.6</v>
      </c>
      <c r="BB76">
        <v>20.3</v>
      </c>
      <c r="BC76">
        <v>5.0999999999999996</v>
      </c>
      <c r="BD76">
        <v>11.3</v>
      </c>
      <c r="BE76">
        <v>4</v>
      </c>
      <c r="BF76">
        <v>13.6</v>
      </c>
      <c r="BG76">
        <v>3.8</v>
      </c>
      <c r="BH76">
        <v>6.7</v>
      </c>
      <c r="BI76">
        <v>6.7</v>
      </c>
      <c r="BJ76">
        <v>99.099999999999895</v>
      </c>
      <c r="BK76">
        <v>1.9</v>
      </c>
      <c r="BL76">
        <v>3</v>
      </c>
      <c r="BM76">
        <v>3.2</v>
      </c>
      <c r="BN76">
        <v>1</v>
      </c>
      <c r="BO76">
        <v>2.2999999999999998</v>
      </c>
      <c r="BP76">
        <v>0</v>
      </c>
      <c r="BQ76">
        <v>4.7</v>
      </c>
      <c r="BR76">
        <v>2.2000000000000002</v>
      </c>
      <c r="BS76">
        <v>2.2999999999999998</v>
      </c>
      <c r="BT76">
        <v>21.6</v>
      </c>
      <c r="BU76">
        <v>8.6</v>
      </c>
      <c r="BV76">
        <v>0</v>
      </c>
      <c r="BW76">
        <v>0.6</v>
      </c>
      <c r="BX76">
        <v>0.39090000000000003</v>
      </c>
      <c r="BY76">
        <v>0.9748</v>
      </c>
      <c r="BZ76">
        <v>0.63060000000000005</v>
      </c>
      <c r="CA76">
        <v>0.66849999999999998</v>
      </c>
      <c r="CB76">
        <v>2.6648999999999998</v>
      </c>
      <c r="CC76">
        <v>0.71609999999999996</v>
      </c>
      <c r="CD76">
        <v>0.84350000000000003</v>
      </c>
      <c r="CE76">
        <v>6.4699999999999994E-2</v>
      </c>
      <c r="CF76">
        <v>0.70650000000000002</v>
      </c>
      <c r="CG76">
        <v>0.43569999999999998</v>
      </c>
      <c r="CH76">
        <v>2.0503999999999998</v>
      </c>
      <c r="CI76">
        <v>0.52329999999999999</v>
      </c>
      <c r="CJ76">
        <v>0.96440000000000003</v>
      </c>
      <c r="CK76">
        <v>0.52</v>
      </c>
      <c r="CL76">
        <v>1.4843</v>
      </c>
      <c r="CM76">
        <v>0.76300000000000001</v>
      </c>
      <c r="CN76">
        <v>0.23949999999999999</v>
      </c>
      <c r="CO76">
        <v>0</v>
      </c>
      <c r="CP76">
        <v>0.44440000000000002</v>
      </c>
      <c r="CQ76">
        <v>0.56510000000000005</v>
      </c>
      <c r="CR76">
        <v>0</v>
      </c>
      <c r="CS76">
        <v>1.2490000000000001</v>
      </c>
      <c r="CT76">
        <v>0.12540000000000001</v>
      </c>
      <c r="CU76">
        <v>7.4485999999999999</v>
      </c>
      <c r="CV76">
        <v>0.56279999999999997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>
        <v>108</v>
      </c>
      <c r="DR76">
        <v>57</v>
      </c>
      <c r="DS76">
        <v>5.8</v>
      </c>
      <c r="DT76">
        <v>3</v>
      </c>
      <c r="DU76">
        <v>520</v>
      </c>
      <c r="DV76">
        <v>1.0920097161145999E-2</v>
      </c>
      <c r="DW76">
        <v>8.9651950000000005E-9</v>
      </c>
    </row>
    <row r="77" spans="1:127" x14ac:dyDescent="0.2">
      <c r="A77">
        <v>77</v>
      </c>
      <c r="B77">
        <v>36</v>
      </c>
      <c r="C77" t="s">
        <v>127</v>
      </c>
      <c r="D77" t="s">
        <v>128</v>
      </c>
      <c r="E77">
        <v>36081</v>
      </c>
      <c r="F77" t="s">
        <v>756</v>
      </c>
      <c r="G77">
        <v>36081051800</v>
      </c>
      <c r="H77" t="s">
        <v>1990</v>
      </c>
      <c r="I77">
        <v>6.5568199999999993E-2</v>
      </c>
      <c r="J77">
        <v>2196</v>
      </c>
      <c r="K77">
        <v>333</v>
      </c>
      <c r="L77">
        <v>651</v>
      </c>
      <c r="M77">
        <v>22</v>
      </c>
      <c r="N77">
        <v>620</v>
      </c>
      <c r="O77">
        <v>33</v>
      </c>
      <c r="P77">
        <v>273</v>
      </c>
      <c r="Q77">
        <v>159</v>
      </c>
      <c r="R77">
        <v>224</v>
      </c>
      <c r="S77">
        <v>93</v>
      </c>
      <c r="T77">
        <v>22200</v>
      </c>
      <c r="U77">
        <v>3330</v>
      </c>
      <c r="V77">
        <v>192</v>
      </c>
      <c r="W77">
        <v>76</v>
      </c>
      <c r="X77">
        <v>257</v>
      </c>
      <c r="Y77">
        <v>61</v>
      </c>
      <c r="Z77">
        <v>598</v>
      </c>
      <c r="AA77">
        <v>205</v>
      </c>
      <c r="AB77">
        <v>206</v>
      </c>
      <c r="AC77">
        <v>59</v>
      </c>
      <c r="AD77">
        <v>118</v>
      </c>
      <c r="AE77">
        <v>49.5</v>
      </c>
      <c r="AF77">
        <v>2194</v>
      </c>
      <c r="AG77">
        <v>333</v>
      </c>
      <c r="AH77">
        <v>28</v>
      </c>
      <c r="AI77">
        <v>51.6</v>
      </c>
      <c r="AJ77">
        <v>0</v>
      </c>
      <c r="AK77">
        <v>15.6</v>
      </c>
      <c r="AL77">
        <v>0</v>
      </c>
      <c r="AM77">
        <v>11</v>
      </c>
      <c r="AN77">
        <v>69</v>
      </c>
      <c r="AO77">
        <v>43.399999999999899</v>
      </c>
      <c r="AP77">
        <v>94</v>
      </c>
      <c r="AQ77">
        <v>43</v>
      </c>
      <c r="AR77">
        <v>5</v>
      </c>
      <c r="AS77">
        <v>3</v>
      </c>
      <c r="AT77">
        <v>12.4</v>
      </c>
      <c r="AU77">
        <v>7.3</v>
      </c>
      <c r="AV77">
        <v>18.8</v>
      </c>
      <c r="AW77">
        <v>7.6</v>
      </c>
      <c r="AX77">
        <v>22200</v>
      </c>
      <c r="AY77">
        <v>3330</v>
      </c>
      <c r="AZ77">
        <v>13.8</v>
      </c>
      <c r="BA77">
        <v>4.9000000000000004</v>
      </c>
      <c r="BB77">
        <v>11.6999999999999</v>
      </c>
      <c r="BC77">
        <v>3.5</v>
      </c>
      <c r="BD77">
        <v>27.1999999999999</v>
      </c>
      <c r="BE77">
        <v>8.4</v>
      </c>
      <c r="BF77">
        <v>9.4</v>
      </c>
      <c r="BG77">
        <v>2.9</v>
      </c>
      <c r="BH77">
        <v>19</v>
      </c>
      <c r="BI77">
        <v>7.9</v>
      </c>
      <c r="BJ77">
        <v>99.9</v>
      </c>
      <c r="BK77">
        <v>0.7</v>
      </c>
      <c r="BL77">
        <v>1.4</v>
      </c>
      <c r="BM77">
        <v>2.5</v>
      </c>
      <c r="BN77">
        <v>0</v>
      </c>
      <c r="BO77">
        <v>2.4</v>
      </c>
      <c r="BP77">
        <v>0</v>
      </c>
      <c r="BQ77">
        <v>4.5</v>
      </c>
      <c r="BR77">
        <v>11.1</v>
      </c>
      <c r="BS77">
        <v>7</v>
      </c>
      <c r="BT77">
        <v>15.1999999999999</v>
      </c>
      <c r="BU77">
        <v>6.9</v>
      </c>
      <c r="BV77">
        <v>0.2</v>
      </c>
      <c r="BW77">
        <v>0.1</v>
      </c>
      <c r="BX77">
        <v>0.51490000000000002</v>
      </c>
      <c r="BY77">
        <v>0.96599999999999997</v>
      </c>
      <c r="BZ77">
        <v>0.73129999999999995</v>
      </c>
      <c r="CA77">
        <v>0.59019999999999995</v>
      </c>
      <c r="CB77">
        <v>2.8024</v>
      </c>
      <c r="CC77">
        <v>0.753</v>
      </c>
      <c r="CD77">
        <v>0.31340000000000001</v>
      </c>
      <c r="CE77">
        <v>0.86119999999999997</v>
      </c>
      <c r="CF77">
        <v>0.37380000000000002</v>
      </c>
      <c r="CG77">
        <v>0.88449999999999995</v>
      </c>
      <c r="CH77">
        <v>2.4329000000000001</v>
      </c>
      <c r="CI77">
        <v>0.75539999999999996</v>
      </c>
      <c r="CJ77">
        <v>0.99009999999999998</v>
      </c>
      <c r="CK77">
        <v>0.36099999999999999</v>
      </c>
      <c r="CL77">
        <v>1.3511</v>
      </c>
      <c r="CM77">
        <v>0.67320000000000002</v>
      </c>
      <c r="CN77">
        <v>0</v>
      </c>
      <c r="CO77">
        <v>0</v>
      </c>
      <c r="CP77">
        <v>0.84079999999999999</v>
      </c>
      <c r="CQ77">
        <v>0.48930000000000001</v>
      </c>
      <c r="CR77">
        <v>0.43530000000000002</v>
      </c>
      <c r="CS77">
        <v>1.7655000000000001</v>
      </c>
      <c r="CT77">
        <v>0.3004</v>
      </c>
      <c r="CU77">
        <v>8.3519000000000005</v>
      </c>
      <c r="CV77">
        <v>0.69359999999999999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330</v>
      </c>
      <c r="DR77">
        <v>140</v>
      </c>
      <c r="DS77">
        <v>15</v>
      </c>
      <c r="DT77">
        <v>6.2</v>
      </c>
      <c r="DU77">
        <v>1001</v>
      </c>
      <c r="DV77">
        <v>1.8854871026920999E-2</v>
      </c>
      <c r="DW77">
        <v>1.8095097431E-5</v>
      </c>
    </row>
    <row r="78" spans="1:127" x14ac:dyDescent="0.2">
      <c r="A78">
        <v>78</v>
      </c>
      <c r="B78">
        <v>36</v>
      </c>
      <c r="C78" t="s">
        <v>127</v>
      </c>
      <c r="D78" t="s">
        <v>128</v>
      </c>
      <c r="E78">
        <v>36081</v>
      </c>
      <c r="F78" t="s">
        <v>756</v>
      </c>
      <c r="G78">
        <v>36081052000</v>
      </c>
      <c r="H78" t="s">
        <v>1989</v>
      </c>
      <c r="I78">
        <v>6.6492200000000001E-2</v>
      </c>
      <c r="J78">
        <v>1695</v>
      </c>
      <c r="K78">
        <v>188</v>
      </c>
      <c r="L78">
        <v>468</v>
      </c>
      <c r="M78">
        <v>27</v>
      </c>
      <c r="N78">
        <v>455</v>
      </c>
      <c r="O78">
        <v>34</v>
      </c>
      <c r="P78">
        <v>87</v>
      </c>
      <c r="Q78">
        <v>46</v>
      </c>
      <c r="R78">
        <v>73</v>
      </c>
      <c r="S78">
        <v>44</v>
      </c>
      <c r="T78">
        <v>26417</v>
      </c>
      <c r="U78">
        <v>3265</v>
      </c>
      <c r="V78">
        <v>160</v>
      </c>
      <c r="W78">
        <v>66</v>
      </c>
      <c r="X78">
        <v>232</v>
      </c>
      <c r="Y78">
        <v>73</v>
      </c>
      <c r="Z78">
        <v>352</v>
      </c>
      <c r="AA78">
        <v>97</v>
      </c>
      <c r="AB78">
        <v>199</v>
      </c>
      <c r="AC78">
        <v>90</v>
      </c>
      <c r="AD78">
        <v>8</v>
      </c>
      <c r="AE78">
        <v>14.1999999999999</v>
      </c>
      <c r="AF78">
        <v>1663</v>
      </c>
      <c r="AG78">
        <v>190.099999999999</v>
      </c>
      <c r="AH78">
        <v>26</v>
      </c>
      <c r="AI78">
        <v>49.899999999999899</v>
      </c>
      <c r="AJ78">
        <v>0</v>
      </c>
      <c r="AK78">
        <v>15.6</v>
      </c>
      <c r="AL78">
        <v>0</v>
      </c>
      <c r="AM78">
        <v>11</v>
      </c>
      <c r="AN78">
        <v>0</v>
      </c>
      <c r="AO78">
        <v>15.6</v>
      </c>
      <c r="AP78">
        <v>50</v>
      </c>
      <c r="AQ78">
        <v>31</v>
      </c>
      <c r="AR78">
        <v>39</v>
      </c>
      <c r="AS78">
        <v>16</v>
      </c>
      <c r="AT78">
        <v>5.3</v>
      </c>
      <c r="AU78">
        <v>2.8</v>
      </c>
      <c r="AV78">
        <v>7.4</v>
      </c>
      <c r="AW78">
        <v>4.2</v>
      </c>
      <c r="AX78">
        <v>26417</v>
      </c>
      <c r="AY78">
        <v>3265</v>
      </c>
      <c r="AZ78">
        <v>13.5</v>
      </c>
      <c r="BA78">
        <v>5</v>
      </c>
      <c r="BB78">
        <v>13.6999999999999</v>
      </c>
      <c r="BC78">
        <v>4.2</v>
      </c>
      <c r="BD78">
        <v>20.8</v>
      </c>
      <c r="BE78">
        <v>5.2</v>
      </c>
      <c r="BF78">
        <v>11.9</v>
      </c>
      <c r="BG78">
        <v>5.2</v>
      </c>
      <c r="BH78">
        <v>1.8</v>
      </c>
      <c r="BI78">
        <v>3.1</v>
      </c>
      <c r="BJ78">
        <v>98.099999999999895</v>
      </c>
      <c r="BK78">
        <v>2.7</v>
      </c>
      <c r="BL78">
        <v>1.6</v>
      </c>
      <c r="BM78">
        <v>3</v>
      </c>
      <c r="BN78">
        <v>0</v>
      </c>
      <c r="BO78">
        <v>3.3</v>
      </c>
      <c r="BP78">
        <v>0</v>
      </c>
      <c r="BQ78">
        <v>6.2</v>
      </c>
      <c r="BR78">
        <v>0</v>
      </c>
      <c r="BS78">
        <v>3.4</v>
      </c>
      <c r="BT78">
        <v>11</v>
      </c>
      <c r="BU78">
        <v>6.9</v>
      </c>
      <c r="BV78">
        <v>2.2999999999999998</v>
      </c>
      <c r="BW78">
        <v>0.9</v>
      </c>
      <c r="BX78">
        <v>0.20100000000000001</v>
      </c>
      <c r="BY78">
        <v>0.54910000000000003</v>
      </c>
      <c r="BZ78">
        <v>0.58209999999999995</v>
      </c>
      <c r="CA78">
        <v>0.57850000000000001</v>
      </c>
      <c r="CB78">
        <v>1.9108000000000001</v>
      </c>
      <c r="CC78">
        <v>0.48470000000000002</v>
      </c>
      <c r="CD78">
        <v>0.4471</v>
      </c>
      <c r="CE78">
        <v>0.45529999999999998</v>
      </c>
      <c r="CF78">
        <v>0.59450000000000003</v>
      </c>
      <c r="CG78">
        <v>7.4800000000000005E-2</v>
      </c>
      <c r="CH78">
        <v>1.5716000000000001</v>
      </c>
      <c r="CI78">
        <v>0.21490000000000001</v>
      </c>
      <c r="CJ78">
        <v>0.92869999999999997</v>
      </c>
      <c r="CK78">
        <v>0.38900000000000001</v>
      </c>
      <c r="CL78">
        <v>1.3178000000000001</v>
      </c>
      <c r="CM78">
        <v>0.65490000000000004</v>
      </c>
      <c r="CN78">
        <v>0</v>
      </c>
      <c r="CO78">
        <v>0</v>
      </c>
      <c r="CP78">
        <v>0</v>
      </c>
      <c r="CQ78">
        <v>0.41820000000000002</v>
      </c>
      <c r="CR78">
        <v>0.79510000000000003</v>
      </c>
      <c r="CS78">
        <v>1.2133</v>
      </c>
      <c r="CT78">
        <v>0.1179</v>
      </c>
      <c r="CU78">
        <v>6.0133999999999999</v>
      </c>
      <c r="CV78">
        <v>0.32729999999999998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126</v>
      </c>
      <c r="DR78">
        <v>94</v>
      </c>
      <c r="DS78">
        <v>7.5</v>
      </c>
      <c r="DT78">
        <v>5.2</v>
      </c>
      <c r="DU78">
        <v>1057</v>
      </c>
      <c r="DV78">
        <v>1.892919065701E-2</v>
      </c>
      <c r="DW78">
        <v>1.8349581510000001E-5</v>
      </c>
    </row>
    <row r="79" spans="1:127" x14ac:dyDescent="0.2">
      <c r="A79">
        <v>79</v>
      </c>
      <c r="B79">
        <v>36</v>
      </c>
      <c r="C79" t="s">
        <v>127</v>
      </c>
      <c r="D79" t="s">
        <v>128</v>
      </c>
      <c r="E79">
        <v>36081</v>
      </c>
      <c r="F79" t="s">
        <v>756</v>
      </c>
      <c r="G79">
        <v>36081052200</v>
      </c>
      <c r="H79" t="s">
        <v>1988</v>
      </c>
      <c r="I79">
        <v>6.5575599999999998E-2</v>
      </c>
      <c r="J79">
        <v>1777</v>
      </c>
      <c r="K79">
        <v>293</v>
      </c>
      <c r="L79">
        <v>557</v>
      </c>
      <c r="M79">
        <v>16</v>
      </c>
      <c r="N79">
        <v>510</v>
      </c>
      <c r="O79">
        <v>30</v>
      </c>
      <c r="P79">
        <v>104</v>
      </c>
      <c r="Q79">
        <v>92</v>
      </c>
      <c r="R79">
        <v>55</v>
      </c>
      <c r="S79">
        <v>32</v>
      </c>
      <c r="T79">
        <v>33090</v>
      </c>
      <c r="U79">
        <v>6168</v>
      </c>
      <c r="V79">
        <v>180</v>
      </c>
      <c r="W79">
        <v>55</v>
      </c>
      <c r="X79">
        <v>269</v>
      </c>
      <c r="Y79">
        <v>63</v>
      </c>
      <c r="Z79">
        <v>407</v>
      </c>
      <c r="AA79">
        <v>123</v>
      </c>
      <c r="AB79">
        <v>200</v>
      </c>
      <c r="AC79">
        <v>68</v>
      </c>
      <c r="AD79">
        <v>45</v>
      </c>
      <c r="AE79">
        <v>37.399999999999899</v>
      </c>
      <c r="AF79">
        <v>1773</v>
      </c>
      <c r="AG79">
        <v>293.10000000000002</v>
      </c>
      <c r="AH79">
        <v>0</v>
      </c>
      <c r="AI79">
        <v>44</v>
      </c>
      <c r="AJ79">
        <v>0</v>
      </c>
      <c r="AK79">
        <v>15.6</v>
      </c>
      <c r="AL79">
        <v>0</v>
      </c>
      <c r="AM79">
        <v>11</v>
      </c>
      <c r="AN79">
        <v>7</v>
      </c>
      <c r="AO79">
        <v>17</v>
      </c>
      <c r="AP79">
        <v>82</v>
      </c>
      <c r="AQ79">
        <v>39</v>
      </c>
      <c r="AR79">
        <v>0</v>
      </c>
      <c r="AS79">
        <v>11</v>
      </c>
      <c r="AT79">
        <v>5.9</v>
      </c>
      <c r="AU79">
        <v>5.3</v>
      </c>
      <c r="AV79">
        <v>5.9</v>
      </c>
      <c r="AW79">
        <v>3.6</v>
      </c>
      <c r="AX79">
        <v>33090</v>
      </c>
      <c r="AY79">
        <v>6168</v>
      </c>
      <c r="AZ79">
        <v>15.1</v>
      </c>
      <c r="BA79">
        <v>4.7</v>
      </c>
      <c r="BB79">
        <v>15.1</v>
      </c>
      <c r="BC79">
        <v>3.9</v>
      </c>
      <c r="BD79">
        <v>22.899999999999899</v>
      </c>
      <c r="BE79">
        <v>5.8</v>
      </c>
      <c r="BF79">
        <v>11.5</v>
      </c>
      <c r="BG79">
        <v>3.4</v>
      </c>
      <c r="BH79">
        <v>8.8000000000000007</v>
      </c>
      <c r="BI79">
        <v>7.3</v>
      </c>
      <c r="BJ79">
        <v>99.799999999999898</v>
      </c>
      <c r="BK79">
        <v>1.2</v>
      </c>
      <c r="BL79">
        <v>0</v>
      </c>
      <c r="BM79">
        <v>2.6</v>
      </c>
      <c r="BN79">
        <v>0</v>
      </c>
      <c r="BO79">
        <v>2.8</v>
      </c>
      <c r="BP79">
        <v>0</v>
      </c>
      <c r="BQ79">
        <v>5.2</v>
      </c>
      <c r="BR79">
        <v>1.4</v>
      </c>
      <c r="BS79">
        <v>3.3</v>
      </c>
      <c r="BT79">
        <v>16.100000000000001</v>
      </c>
      <c r="BU79">
        <v>7.6</v>
      </c>
      <c r="BV79">
        <v>0</v>
      </c>
      <c r="BW79">
        <v>0.6</v>
      </c>
      <c r="BX79">
        <v>0.2306</v>
      </c>
      <c r="BY79">
        <v>0.37990000000000002</v>
      </c>
      <c r="BZ79">
        <v>0.36959999999999998</v>
      </c>
      <c r="CA79">
        <v>0.63490000000000002</v>
      </c>
      <c r="CB79">
        <v>1.615</v>
      </c>
      <c r="CC79">
        <v>0.38900000000000001</v>
      </c>
      <c r="CD79">
        <v>0.5393</v>
      </c>
      <c r="CE79">
        <v>0.63549999999999995</v>
      </c>
      <c r="CF79">
        <v>0.56499999999999995</v>
      </c>
      <c r="CG79">
        <v>0.57330000000000003</v>
      </c>
      <c r="CH79">
        <v>2.3130999999999999</v>
      </c>
      <c r="CI79">
        <v>0.69120000000000004</v>
      </c>
      <c r="CJ79">
        <v>0.98580000000000001</v>
      </c>
      <c r="CK79">
        <v>0</v>
      </c>
      <c r="CL79">
        <v>0.98580000000000001</v>
      </c>
      <c r="CM79">
        <v>0.4763</v>
      </c>
      <c r="CN79">
        <v>0</v>
      </c>
      <c r="CO79">
        <v>0</v>
      </c>
      <c r="CP79">
        <v>0.3458</v>
      </c>
      <c r="CQ79">
        <v>0.50090000000000001</v>
      </c>
      <c r="CR79">
        <v>0</v>
      </c>
      <c r="CS79">
        <v>0.84670000000000001</v>
      </c>
      <c r="CT79">
        <v>4.9700000000000001E-2</v>
      </c>
      <c r="CU79">
        <v>5.7606000000000002</v>
      </c>
      <c r="CV79">
        <v>0.28210000000000002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103</v>
      </c>
      <c r="DR79">
        <v>71</v>
      </c>
      <c r="DS79">
        <v>5.9</v>
      </c>
      <c r="DT79">
        <v>4.2</v>
      </c>
      <c r="DU79">
        <v>542</v>
      </c>
      <c r="DV79">
        <v>1.8849918248529E-2</v>
      </c>
      <c r="DW79">
        <v>1.8100181253000001E-5</v>
      </c>
    </row>
    <row r="80" spans="1:127" x14ac:dyDescent="0.2">
      <c r="A80">
        <v>80</v>
      </c>
      <c r="B80">
        <v>36</v>
      </c>
      <c r="C80" t="s">
        <v>127</v>
      </c>
      <c r="D80" t="s">
        <v>128</v>
      </c>
      <c r="E80">
        <v>36081</v>
      </c>
      <c r="F80" t="s">
        <v>756</v>
      </c>
      <c r="G80">
        <v>36081052400</v>
      </c>
      <c r="H80" t="s">
        <v>1987</v>
      </c>
      <c r="I80">
        <v>7.5745900000000005E-2</v>
      </c>
      <c r="J80">
        <v>1516</v>
      </c>
      <c r="K80">
        <v>197</v>
      </c>
      <c r="L80">
        <v>594</v>
      </c>
      <c r="M80">
        <v>25</v>
      </c>
      <c r="N80">
        <v>543</v>
      </c>
      <c r="O80">
        <v>43</v>
      </c>
      <c r="P80">
        <v>134</v>
      </c>
      <c r="Q80">
        <v>85</v>
      </c>
      <c r="R80">
        <v>79</v>
      </c>
      <c r="S80">
        <v>41</v>
      </c>
      <c r="T80">
        <v>31505</v>
      </c>
      <c r="U80">
        <v>5997</v>
      </c>
      <c r="V80">
        <v>168</v>
      </c>
      <c r="W80">
        <v>79</v>
      </c>
      <c r="X80">
        <v>207</v>
      </c>
      <c r="Y80">
        <v>63</v>
      </c>
      <c r="Z80">
        <v>245</v>
      </c>
      <c r="AA80">
        <v>107</v>
      </c>
      <c r="AB80">
        <v>231</v>
      </c>
      <c r="AC80">
        <v>72</v>
      </c>
      <c r="AD80">
        <v>52</v>
      </c>
      <c r="AE80">
        <v>36.700000000000003</v>
      </c>
      <c r="AF80">
        <v>1516</v>
      </c>
      <c r="AG80">
        <v>197.3</v>
      </c>
      <c r="AH80">
        <v>0</v>
      </c>
      <c r="AI80">
        <v>44</v>
      </c>
      <c r="AJ80">
        <v>0</v>
      </c>
      <c r="AK80">
        <v>15.6</v>
      </c>
      <c r="AL80">
        <v>0</v>
      </c>
      <c r="AM80">
        <v>11</v>
      </c>
      <c r="AN80">
        <v>4</v>
      </c>
      <c r="AO80">
        <v>12.5</v>
      </c>
      <c r="AP80">
        <v>124</v>
      </c>
      <c r="AQ80">
        <v>48</v>
      </c>
      <c r="AR80">
        <v>0</v>
      </c>
      <c r="AS80">
        <v>11</v>
      </c>
      <c r="AT80">
        <v>8.9</v>
      </c>
      <c r="AU80">
        <v>5.7</v>
      </c>
      <c r="AV80">
        <v>8.1999999999999904</v>
      </c>
      <c r="AW80">
        <v>4.2</v>
      </c>
      <c r="AX80">
        <v>31505</v>
      </c>
      <c r="AY80">
        <v>5997</v>
      </c>
      <c r="AZ80">
        <v>15.1999999999999</v>
      </c>
      <c r="BA80">
        <v>7.2</v>
      </c>
      <c r="BB80">
        <v>13.6999999999999</v>
      </c>
      <c r="BC80">
        <v>4.3</v>
      </c>
      <c r="BD80">
        <v>16.1999999999999</v>
      </c>
      <c r="BE80">
        <v>6.7</v>
      </c>
      <c r="BF80">
        <v>15.1999999999999</v>
      </c>
      <c r="BG80">
        <v>4.9000000000000004</v>
      </c>
      <c r="BH80">
        <v>9.6</v>
      </c>
      <c r="BI80">
        <v>6.7</v>
      </c>
      <c r="BJ80">
        <v>100</v>
      </c>
      <c r="BK80">
        <v>0.7</v>
      </c>
      <c r="BL80">
        <v>0</v>
      </c>
      <c r="BM80">
        <v>3.1</v>
      </c>
      <c r="BN80">
        <v>0</v>
      </c>
      <c r="BO80">
        <v>2.6</v>
      </c>
      <c r="BP80">
        <v>0</v>
      </c>
      <c r="BQ80">
        <v>4.9000000000000004</v>
      </c>
      <c r="BR80">
        <v>0.7</v>
      </c>
      <c r="BS80">
        <v>2.2999999999999998</v>
      </c>
      <c r="BT80">
        <v>22.8</v>
      </c>
      <c r="BU80">
        <v>9.1999999999999904</v>
      </c>
      <c r="BV80">
        <v>0</v>
      </c>
      <c r="BW80">
        <v>0.7</v>
      </c>
      <c r="BX80">
        <v>0.37169999999999997</v>
      </c>
      <c r="BY80">
        <v>0.62380000000000002</v>
      </c>
      <c r="BZ80">
        <v>0.41060000000000002</v>
      </c>
      <c r="CA80">
        <v>0.63949999999999996</v>
      </c>
      <c r="CB80">
        <v>2.0455999999999999</v>
      </c>
      <c r="CC80">
        <v>0.53269999999999995</v>
      </c>
      <c r="CD80">
        <v>0.4471</v>
      </c>
      <c r="CE80">
        <v>0.1757</v>
      </c>
      <c r="CF80">
        <v>0.7974</v>
      </c>
      <c r="CG80">
        <v>0.61450000000000005</v>
      </c>
      <c r="CH80">
        <v>2.0347</v>
      </c>
      <c r="CI80">
        <v>0.51259999999999994</v>
      </c>
      <c r="CJ80">
        <v>0.99109999999999998</v>
      </c>
      <c r="CK80">
        <v>0</v>
      </c>
      <c r="CL80">
        <v>0.99109999999999998</v>
      </c>
      <c r="CM80">
        <v>0.47899999999999998</v>
      </c>
      <c r="CN80">
        <v>0</v>
      </c>
      <c r="CO80">
        <v>0</v>
      </c>
      <c r="CP80">
        <v>0.25059999999999999</v>
      </c>
      <c r="CQ80">
        <v>0.57210000000000005</v>
      </c>
      <c r="CR80">
        <v>0</v>
      </c>
      <c r="CS80">
        <v>0.82269999999999999</v>
      </c>
      <c r="CT80">
        <v>4.7E-2</v>
      </c>
      <c r="CU80">
        <v>5.8941999999999997</v>
      </c>
      <c r="CV80">
        <v>0.30869999999999997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113</v>
      </c>
      <c r="DR80">
        <v>55</v>
      </c>
      <c r="DS80">
        <v>7.5</v>
      </c>
      <c r="DT80">
        <v>3.8</v>
      </c>
      <c r="DU80">
        <v>504</v>
      </c>
      <c r="DV80">
        <v>1.9301656794293999E-2</v>
      </c>
      <c r="DW80">
        <v>2.1274030484999999E-5</v>
      </c>
    </row>
    <row r="81" spans="1:127" x14ac:dyDescent="0.2">
      <c r="A81">
        <v>81</v>
      </c>
      <c r="B81">
        <v>36</v>
      </c>
      <c r="C81" t="s">
        <v>127</v>
      </c>
      <c r="D81" t="s">
        <v>128</v>
      </c>
      <c r="E81">
        <v>36081</v>
      </c>
      <c r="F81" t="s">
        <v>756</v>
      </c>
      <c r="G81">
        <v>36081052600</v>
      </c>
      <c r="H81" t="s">
        <v>1986</v>
      </c>
      <c r="I81">
        <v>7.0492600000000002E-2</v>
      </c>
      <c r="J81">
        <v>1998</v>
      </c>
      <c r="K81">
        <v>260</v>
      </c>
      <c r="L81">
        <v>572</v>
      </c>
      <c r="M81">
        <v>27</v>
      </c>
      <c r="N81">
        <v>542</v>
      </c>
      <c r="O81">
        <v>37</v>
      </c>
      <c r="P81">
        <v>404</v>
      </c>
      <c r="Q81">
        <v>151</v>
      </c>
      <c r="R81">
        <v>156</v>
      </c>
      <c r="S81">
        <v>50</v>
      </c>
      <c r="T81">
        <v>23158</v>
      </c>
      <c r="U81">
        <v>2955</v>
      </c>
      <c r="V81">
        <v>187</v>
      </c>
      <c r="W81">
        <v>74</v>
      </c>
      <c r="X81">
        <v>220</v>
      </c>
      <c r="Y81">
        <v>51</v>
      </c>
      <c r="Z81">
        <v>592</v>
      </c>
      <c r="AA81">
        <v>134</v>
      </c>
      <c r="AB81">
        <v>173</v>
      </c>
      <c r="AC81">
        <v>71</v>
      </c>
      <c r="AD81">
        <v>114</v>
      </c>
      <c r="AE81">
        <v>51.399999999999899</v>
      </c>
      <c r="AF81">
        <v>1949</v>
      </c>
      <c r="AG81">
        <v>262.19999999999902</v>
      </c>
      <c r="AH81">
        <v>35</v>
      </c>
      <c r="AI81">
        <v>49.899999999999899</v>
      </c>
      <c r="AJ81">
        <v>19</v>
      </c>
      <c r="AK81">
        <v>25.5</v>
      </c>
      <c r="AL81">
        <v>0</v>
      </c>
      <c r="AM81">
        <v>11</v>
      </c>
      <c r="AN81">
        <v>46</v>
      </c>
      <c r="AO81">
        <v>31.1</v>
      </c>
      <c r="AP81">
        <v>143</v>
      </c>
      <c r="AQ81">
        <v>50</v>
      </c>
      <c r="AR81">
        <v>0</v>
      </c>
      <c r="AS81">
        <v>11</v>
      </c>
      <c r="AT81">
        <v>20.399999999999899</v>
      </c>
      <c r="AU81">
        <v>7.5</v>
      </c>
      <c r="AV81">
        <v>14.6999999999999</v>
      </c>
      <c r="AW81">
        <v>4.4000000000000004</v>
      </c>
      <c r="AX81">
        <v>23158</v>
      </c>
      <c r="AY81">
        <v>2955</v>
      </c>
      <c r="AZ81">
        <v>15.6</v>
      </c>
      <c r="BA81">
        <v>5.6</v>
      </c>
      <c r="BB81">
        <v>11</v>
      </c>
      <c r="BC81">
        <v>2.5</v>
      </c>
      <c r="BD81">
        <v>29.6</v>
      </c>
      <c r="BE81">
        <v>5.5</v>
      </c>
      <c r="BF81">
        <v>8.6999999999999904</v>
      </c>
      <c r="BG81">
        <v>3.3</v>
      </c>
      <c r="BH81">
        <v>21</v>
      </c>
      <c r="BI81">
        <v>9.4</v>
      </c>
      <c r="BJ81">
        <v>97.5</v>
      </c>
      <c r="BK81">
        <v>3.3</v>
      </c>
      <c r="BL81">
        <v>2</v>
      </c>
      <c r="BM81">
        <v>2.8</v>
      </c>
      <c r="BN81">
        <v>3.3</v>
      </c>
      <c r="BO81">
        <v>4.5</v>
      </c>
      <c r="BP81">
        <v>0</v>
      </c>
      <c r="BQ81">
        <v>5.0999999999999996</v>
      </c>
      <c r="BR81">
        <v>8.5</v>
      </c>
      <c r="BS81">
        <v>5.7</v>
      </c>
      <c r="BT81">
        <v>26.399999999999899</v>
      </c>
      <c r="BU81">
        <v>9.1</v>
      </c>
      <c r="BV81">
        <v>0</v>
      </c>
      <c r="BW81">
        <v>0.6</v>
      </c>
      <c r="BX81">
        <v>0.72250000000000003</v>
      </c>
      <c r="BY81">
        <v>0.91600000000000004</v>
      </c>
      <c r="BZ81">
        <v>0.70140000000000002</v>
      </c>
      <c r="CA81">
        <v>0.6502</v>
      </c>
      <c r="CB81">
        <v>2.9901</v>
      </c>
      <c r="CC81">
        <v>0.80720000000000003</v>
      </c>
      <c r="CD81">
        <v>0.27060000000000001</v>
      </c>
      <c r="CE81">
        <v>0.92149999999999999</v>
      </c>
      <c r="CF81">
        <v>0.30009999999999998</v>
      </c>
      <c r="CG81">
        <v>0.91310000000000002</v>
      </c>
      <c r="CH81">
        <v>2.4054000000000002</v>
      </c>
      <c r="CI81">
        <v>0.7399</v>
      </c>
      <c r="CJ81">
        <v>0.91620000000000001</v>
      </c>
      <c r="CK81">
        <v>0.44030000000000002</v>
      </c>
      <c r="CL81">
        <v>1.3565</v>
      </c>
      <c r="CM81">
        <v>0.67769999999999997</v>
      </c>
      <c r="CN81">
        <v>0.37269999999999998</v>
      </c>
      <c r="CO81">
        <v>0</v>
      </c>
      <c r="CP81">
        <v>0.77059999999999995</v>
      </c>
      <c r="CQ81">
        <v>0.60170000000000001</v>
      </c>
      <c r="CR81">
        <v>0</v>
      </c>
      <c r="CS81">
        <v>1.7450000000000001</v>
      </c>
      <c r="CT81">
        <v>0.29239999999999999</v>
      </c>
      <c r="CU81">
        <v>8.4969999999999999</v>
      </c>
      <c r="CV81">
        <v>0.71540000000000004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2</v>
      </c>
      <c r="DG81">
        <v>1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4</v>
      </c>
      <c r="DQ81">
        <v>181</v>
      </c>
      <c r="DR81">
        <v>70</v>
      </c>
      <c r="DS81">
        <v>9.1</v>
      </c>
      <c r="DT81">
        <v>3.5</v>
      </c>
      <c r="DU81">
        <v>614</v>
      </c>
      <c r="DV81">
        <v>1.8371678631662999E-2</v>
      </c>
      <c r="DW81">
        <v>1.8952772929E-5</v>
      </c>
    </row>
    <row r="82" spans="1:127" x14ac:dyDescent="0.2">
      <c r="A82">
        <v>82</v>
      </c>
      <c r="B82">
        <v>36</v>
      </c>
      <c r="C82" t="s">
        <v>127</v>
      </c>
      <c r="D82" t="s">
        <v>128</v>
      </c>
      <c r="E82">
        <v>36081</v>
      </c>
      <c r="F82" t="s">
        <v>756</v>
      </c>
      <c r="G82">
        <v>36081052800</v>
      </c>
      <c r="H82" t="s">
        <v>1985</v>
      </c>
      <c r="I82">
        <v>6.9651299999999999E-2</v>
      </c>
      <c r="J82">
        <v>1405</v>
      </c>
      <c r="K82">
        <v>230</v>
      </c>
      <c r="L82">
        <v>497</v>
      </c>
      <c r="M82">
        <v>20</v>
      </c>
      <c r="N82">
        <v>430</v>
      </c>
      <c r="O82">
        <v>40</v>
      </c>
      <c r="P82">
        <v>83</v>
      </c>
      <c r="Q82">
        <v>49</v>
      </c>
      <c r="R82">
        <v>77</v>
      </c>
      <c r="S82">
        <v>52</v>
      </c>
      <c r="T82">
        <v>28070</v>
      </c>
      <c r="U82">
        <v>10974</v>
      </c>
      <c r="V82">
        <v>165</v>
      </c>
      <c r="W82">
        <v>77</v>
      </c>
      <c r="X82">
        <v>255</v>
      </c>
      <c r="Y82">
        <v>67</v>
      </c>
      <c r="Z82">
        <v>290</v>
      </c>
      <c r="AA82">
        <v>103</v>
      </c>
      <c r="AB82">
        <v>197</v>
      </c>
      <c r="AC82">
        <v>69</v>
      </c>
      <c r="AD82">
        <v>42</v>
      </c>
      <c r="AE82">
        <v>32</v>
      </c>
      <c r="AF82">
        <v>1405</v>
      </c>
      <c r="AG82">
        <v>230.3</v>
      </c>
      <c r="AH82">
        <v>13</v>
      </c>
      <c r="AI82">
        <v>43.1</v>
      </c>
      <c r="AJ82">
        <v>5</v>
      </c>
      <c r="AK82">
        <v>13</v>
      </c>
      <c r="AL82">
        <v>0</v>
      </c>
      <c r="AM82">
        <v>11</v>
      </c>
      <c r="AN82">
        <v>39</v>
      </c>
      <c r="AO82">
        <v>27.5</v>
      </c>
      <c r="AP82">
        <v>105</v>
      </c>
      <c r="AQ82">
        <v>41</v>
      </c>
      <c r="AR82">
        <v>0</v>
      </c>
      <c r="AS82">
        <v>11</v>
      </c>
      <c r="AT82">
        <v>6</v>
      </c>
      <c r="AU82">
        <v>3.8</v>
      </c>
      <c r="AV82">
        <v>10.6</v>
      </c>
      <c r="AW82">
        <v>6.7</v>
      </c>
      <c r="AX82">
        <v>28070</v>
      </c>
      <c r="AY82">
        <v>10974</v>
      </c>
      <c r="AZ82">
        <v>17.600000000000001</v>
      </c>
      <c r="BA82">
        <v>7</v>
      </c>
      <c r="BB82">
        <v>18.100000000000001</v>
      </c>
      <c r="BC82">
        <v>4.8</v>
      </c>
      <c r="BD82">
        <v>20.6</v>
      </c>
      <c r="BE82">
        <v>6.5</v>
      </c>
      <c r="BF82">
        <v>14</v>
      </c>
      <c r="BG82">
        <v>4.5</v>
      </c>
      <c r="BH82">
        <v>9.8000000000000007</v>
      </c>
      <c r="BI82">
        <v>7.4</v>
      </c>
      <c r="BJ82">
        <v>100</v>
      </c>
      <c r="BK82">
        <v>0.8</v>
      </c>
      <c r="BL82">
        <v>1</v>
      </c>
      <c r="BM82">
        <v>3.3</v>
      </c>
      <c r="BN82">
        <v>1</v>
      </c>
      <c r="BO82">
        <v>2.6</v>
      </c>
      <c r="BP82">
        <v>0</v>
      </c>
      <c r="BQ82">
        <v>5.9</v>
      </c>
      <c r="BR82">
        <v>9.1</v>
      </c>
      <c r="BS82">
        <v>6.3</v>
      </c>
      <c r="BT82">
        <v>24.399999999999899</v>
      </c>
      <c r="BU82">
        <v>9.3000000000000007</v>
      </c>
      <c r="BV82">
        <v>0</v>
      </c>
      <c r="BW82">
        <v>0.8</v>
      </c>
      <c r="BX82">
        <v>0.23549999999999999</v>
      </c>
      <c r="BY82">
        <v>0.78249999999999997</v>
      </c>
      <c r="BZ82">
        <v>0.52080000000000004</v>
      </c>
      <c r="CA82">
        <v>0.70130000000000003</v>
      </c>
      <c r="CB82">
        <v>2.2402000000000002</v>
      </c>
      <c r="CC82">
        <v>0.58430000000000004</v>
      </c>
      <c r="CD82">
        <v>0.74239999999999995</v>
      </c>
      <c r="CE82">
        <v>0.44500000000000001</v>
      </c>
      <c r="CF82">
        <v>0.73429999999999995</v>
      </c>
      <c r="CG82">
        <v>0.624</v>
      </c>
      <c r="CH82">
        <v>2.5457000000000001</v>
      </c>
      <c r="CI82">
        <v>0.81130000000000002</v>
      </c>
      <c r="CJ82">
        <v>0.99109999999999998</v>
      </c>
      <c r="CK82">
        <v>0.30499999999999999</v>
      </c>
      <c r="CL82">
        <v>1.2961</v>
      </c>
      <c r="CM82">
        <v>0.6411</v>
      </c>
      <c r="CN82">
        <v>0.24299999999999999</v>
      </c>
      <c r="CO82">
        <v>0</v>
      </c>
      <c r="CP82">
        <v>0.78520000000000001</v>
      </c>
      <c r="CQ82">
        <v>0.58560000000000001</v>
      </c>
      <c r="CR82">
        <v>0</v>
      </c>
      <c r="CS82">
        <v>1.6137999999999999</v>
      </c>
      <c r="CT82">
        <v>0.2382</v>
      </c>
      <c r="CU82">
        <v>7.6957000000000004</v>
      </c>
      <c r="CV82">
        <v>0.59850000000000003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154</v>
      </c>
      <c r="DR82">
        <v>66</v>
      </c>
      <c r="DS82">
        <v>11</v>
      </c>
      <c r="DT82">
        <v>4.5</v>
      </c>
      <c r="DU82">
        <v>646</v>
      </c>
      <c r="DV82">
        <v>2.2478131939725001E-2</v>
      </c>
      <c r="DW82">
        <v>1.964946926E-5</v>
      </c>
    </row>
    <row r="83" spans="1:127" x14ac:dyDescent="0.2">
      <c r="A83">
        <v>83</v>
      </c>
      <c r="B83">
        <v>36</v>
      </c>
      <c r="C83" t="s">
        <v>127</v>
      </c>
      <c r="D83" t="s">
        <v>128</v>
      </c>
      <c r="E83">
        <v>36081</v>
      </c>
      <c r="F83" t="s">
        <v>756</v>
      </c>
      <c r="G83">
        <v>36081053000</v>
      </c>
      <c r="H83" t="s">
        <v>1984</v>
      </c>
      <c r="I83">
        <v>8.8864499999999999E-2</v>
      </c>
      <c r="J83">
        <v>2389</v>
      </c>
      <c r="K83">
        <v>280</v>
      </c>
      <c r="L83">
        <v>722</v>
      </c>
      <c r="M83">
        <v>39</v>
      </c>
      <c r="N83">
        <v>687</v>
      </c>
      <c r="O83">
        <v>53</v>
      </c>
      <c r="P83">
        <v>122</v>
      </c>
      <c r="Q83">
        <v>80</v>
      </c>
      <c r="R83">
        <v>104</v>
      </c>
      <c r="S83">
        <v>52</v>
      </c>
      <c r="T83">
        <v>23469</v>
      </c>
      <c r="U83">
        <v>2180</v>
      </c>
      <c r="V83">
        <v>173</v>
      </c>
      <c r="W83">
        <v>55</v>
      </c>
      <c r="X83">
        <v>358</v>
      </c>
      <c r="Y83">
        <v>73</v>
      </c>
      <c r="Z83">
        <v>541</v>
      </c>
      <c r="AA83">
        <v>139</v>
      </c>
      <c r="AB83">
        <v>258</v>
      </c>
      <c r="AC83">
        <v>68</v>
      </c>
      <c r="AD83">
        <v>103</v>
      </c>
      <c r="AE83">
        <v>50.399999999999899</v>
      </c>
      <c r="AF83">
        <v>2362</v>
      </c>
      <c r="AG83">
        <v>283.3</v>
      </c>
      <c r="AH83">
        <v>40</v>
      </c>
      <c r="AI83">
        <v>52.299999999999898</v>
      </c>
      <c r="AJ83">
        <v>0</v>
      </c>
      <c r="AK83">
        <v>15.6</v>
      </c>
      <c r="AL83">
        <v>5</v>
      </c>
      <c r="AM83">
        <v>7</v>
      </c>
      <c r="AN83">
        <v>31</v>
      </c>
      <c r="AO83">
        <v>27.899999999999899</v>
      </c>
      <c r="AP83">
        <v>136</v>
      </c>
      <c r="AQ83">
        <v>53</v>
      </c>
      <c r="AR83">
        <v>0</v>
      </c>
      <c r="AS83">
        <v>11</v>
      </c>
      <c r="AT83">
        <v>5.0999999999999996</v>
      </c>
      <c r="AU83">
        <v>3.4</v>
      </c>
      <c r="AV83">
        <v>7.8</v>
      </c>
      <c r="AW83">
        <v>3.6</v>
      </c>
      <c r="AX83">
        <v>23469</v>
      </c>
      <c r="AY83">
        <v>2180</v>
      </c>
      <c r="AZ83">
        <v>10.5</v>
      </c>
      <c r="BA83">
        <v>3.2</v>
      </c>
      <c r="BB83">
        <v>15</v>
      </c>
      <c r="BC83">
        <v>3.4</v>
      </c>
      <c r="BD83">
        <v>22.6</v>
      </c>
      <c r="BE83">
        <v>5.2</v>
      </c>
      <c r="BF83">
        <v>10.8</v>
      </c>
      <c r="BG83">
        <v>2.7</v>
      </c>
      <c r="BH83">
        <v>15</v>
      </c>
      <c r="BI83">
        <v>7.2</v>
      </c>
      <c r="BJ83">
        <v>98.9</v>
      </c>
      <c r="BK83">
        <v>2.5</v>
      </c>
      <c r="BL83">
        <v>1.8</v>
      </c>
      <c r="BM83">
        <v>2.2999999999999998</v>
      </c>
      <c r="BN83">
        <v>0</v>
      </c>
      <c r="BO83">
        <v>2.2000000000000002</v>
      </c>
      <c r="BP83">
        <v>0.7</v>
      </c>
      <c r="BQ83">
        <v>1</v>
      </c>
      <c r="BR83">
        <v>4.5</v>
      </c>
      <c r="BS83">
        <v>4</v>
      </c>
      <c r="BT83">
        <v>19.8</v>
      </c>
      <c r="BU83">
        <v>7.6</v>
      </c>
      <c r="BV83">
        <v>0</v>
      </c>
      <c r="BW83">
        <v>0.5</v>
      </c>
      <c r="BX83">
        <v>0.19170000000000001</v>
      </c>
      <c r="BY83">
        <v>0.58850000000000002</v>
      </c>
      <c r="BZ83">
        <v>0.68859999999999999</v>
      </c>
      <c r="CA83">
        <v>0.45450000000000002</v>
      </c>
      <c r="CB83">
        <v>1.9233</v>
      </c>
      <c r="CC83">
        <v>0.4894</v>
      </c>
      <c r="CD83">
        <v>0.53249999999999997</v>
      </c>
      <c r="CE83">
        <v>0.61329999999999996</v>
      </c>
      <c r="CF83">
        <v>0.50229999999999997</v>
      </c>
      <c r="CG83">
        <v>0.80620000000000003</v>
      </c>
      <c r="CH83">
        <v>2.4542999999999999</v>
      </c>
      <c r="CI83">
        <v>0.76419999999999999</v>
      </c>
      <c r="CJ83">
        <v>0.95369999999999999</v>
      </c>
      <c r="CK83">
        <v>0.41799999999999998</v>
      </c>
      <c r="CL83">
        <v>1.3716999999999999</v>
      </c>
      <c r="CM83">
        <v>0.68799999999999994</v>
      </c>
      <c r="CN83">
        <v>0</v>
      </c>
      <c r="CO83">
        <v>0.74239999999999995</v>
      </c>
      <c r="CP83">
        <v>0.61839999999999995</v>
      </c>
      <c r="CQ83">
        <v>0.54600000000000004</v>
      </c>
      <c r="CR83">
        <v>0</v>
      </c>
      <c r="CS83">
        <v>1.9069</v>
      </c>
      <c r="CT83">
        <v>0.3584</v>
      </c>
      <c r="CU83">
        <v>7.6562000000000001</v>
      </c>
      <c r="CV83">
        <v>0.59309999999999996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186</v>
      </c>
      <c r="DR83">
        <v>71</v>
      </c>
      <c r="DS83">
        <v>7.8</v>
      </c>
      <c r="DT83">
        <v>3</v>
      </c>
      <c r="DU83">
        <v>802</v>
      </c>
      <c r="DV83">
        <v>2.0601030074096E-2</v>
      </c>
      <c r="DW83">
        <v>2.4520005216000001E-5</v>
      </c>
    </row>
    <row r="84" spans="1:127" x14ac:dyDescent="0.2">
      <c r="A84">
        <v>84</v>
      </c>
      <c r="B84">
        <v>36</v>
      </c>
      <c r="C84" t="s">
        <v>127</v>
      </c>
      <c r="D84" t="s">
        <v>128</v>
      </c>
      <c r="E84">
        <v>36081</v>
      </c>
      <c r="F84" t="s">
        <v>756</v>
      </c>
      <c r="G84">
        <v>36081053200</v>
      </c>
      <c r="H84" t="s">
        <v>1983</v>
      </c>
      <c r="I84">
        <v>7.3283699999999993E-2</v>
      </c>
      <c r="J84">
        <v>1994</v>
      </c>
      <c r="K84">
        <v>235</v>
      </c>
      <c r="L84">
        <v>617</v>
      </c>
      <c r="M84">
        <v>42</v>
      </c>
      <c r="N84">
        <v>581</v>
      </c>
      <c r="O84">
        <v>54</v>
      </c>
      <c r="P84">
        <v>157</v>
      </c>
      <c r="Q84">
        <v>115</v>
      </c>
      <c r="R84">
        <v>190</v>
      </c>
      <c r="S84">
        <v>71</v>
      </c>
      <c r="T84">
        <v>31538</v>
      </c>
      <c r="U84">
        <v>3759</v>
      </c>
      <c r="V84">
        <v>161</v>
      </c>
      <c r="W84">
        <v>74</v>
      </c>
      <c r="X84">
        <v>222</v>
      </c>
      <c r="Y84">
        <v>51</v>
      </c>
      <c r="Z84">
        <v>435</v>
      </c>
      <c r="AA84">
        <v>137</v>
      </c>
      <c r="AB84">
        <v>202</v>
      </c>
      <c r="AC84">
        <v>77</v>
      </c>
      <c r="AD84">
        <v>85</v>
      </c>
      <c r="AE84">
        <v>45.5</v>
      </c>
      <c r="AF84">
        <v>1961</v>
      </c>
      <c r="AG84">
        <v>237.19999999999899</v>
      </c>
      <c r="AH84">
        <v>32</v>
      </c>
      <c r="AI84">
        <v>53.7</v>
      </c>
      <c r="AJ84">
        <v>0</v>
      </c>
      <c r="AK84">
        <v>15.6</v>
      </c>
      <c r="AL84">
        <v>7</v>
      </c>
      <c r="AM84">
        <v>10</v>
      </c>
      <c r="AN84">
        <v>26</v>
      </c>
      <c r="AO84">
        <v>27.3</v>
      </c>
      <c r="AP84">
        <v>82</v>
      </c>
      <c r="AQ84">
        <v>41</v>
      </c>
      <c r="AR84">
        <v>8</v>
      </c>
      <c r="AS84">
        <v>6</v>
      </c>
      <c r="AT84">
        <v>7.9</v>
      </c>
      <c r="AU84">
        <v>5.9</v>
      </c>
      <c r="AV84">
        <v>16</v>
      </c>
      <c r="AW84">
        <v>6.2</v>
      </c>
      <c r="AX84">
        <v>31538</v>
      </c>
      <c r="AY84">
        <v>3759</v>
      </c>
      <c r="AZ84">
        <v>11.6999999999999</v>
      </c>
      <c r="BA84">
        <v>5.3</v>
      </c>
      <c r="BB84">
        <v>11.1</v>
      </c>
      <c r="BC84">
        <v>2.6</v>
      </c>
      <c r="BD84">
        <v>21.8</v>
      </c>
      <c r="BE84">
        <v>6.4</v>
      </c>
      <c r="BF84">
        <v>10.1</v>
      </c>
      <c r="BG84">
        <v>3.7</v>
      </c>
      <c r="BH84">
        <v>14.6</v>
      </c>
      <c r="BI84">
        <v>7.7</v>
      </c>
      <c r="BJ84">
        <v>98.299999999999898</v>
      </c>
      <c r="BK84">
        <v>2.7</v>
      </c>
      <c r="BL84">
        <v>1.8</v>
      </c>
      <c r="BM84">
        <v>3</v>
      </c>
      <c r="BN84">
        <v>0</v>
      </c>
      <c r="BO84">
        <v>2.5</v>
      </c>
      <c r="BP84">
        <v>1.1000000000000001</v>
      </c>
      <c r="BQ84">
        <v>1.7</v>
      </c>
      <c r="BR84">
        <v>4.5</v>
      </c>
      <c r="BS84">
        <v>4.7</v>
      </c>
      <c r="BT84">
        <v>14.1</v>
      </c>
      <c r="BU84">
        <v>7</v>
      </c>
      <c r="BV84">
        <v>0.4</v>
      </c>
      <c r="BW84">
        <v>0.3</v>
      </c>
      <c r="BX84">
        <v>0.32229999999999998</v>
      </c>
      <c r="BY84">
        <v>0.93500000000000005</v>
      </c>
      <c r="BZ84">
        <v>0.40939999999999999</v>
      </c>
      <c r="CA84">
        <v>0.50429999999999997</v>
      </c>
      <c r="CB84">
        <v>2.1709999999999998</v>
      </c>
      <c r="CC84">
        <v>0.56850000000000001</v>
      </c>
      <c r="CD84">
        <v>0.27779999999999999</v>
      </c>
      <c r="CE84">
        <v>0.54239999999999999</v>
      </c>
      <c r="CF84">
        <v>0.442</v>
      </c>
      <c r="CG84">
        <v>0.79879999999999995</v>
      </c>
      <c r="CH84">
        <v>2.0611000000000002</v>
      </c>
      <c r="CI84">
        <v>0.53090000000000004</v>
      </c>
      <c r="CJ84">
        <v>0.93469999999999998</v>
      </c>
      <c r="CK84">
        <v>0.41699999999999998</v>
      </c>
      <c r="CL84">
        <v>1.3516999999999999</v>
      </c>
      <c r="CM84">
        <v>0.67379999999999995</v>
      </c>
      <c r="CN84">
        <v>0</v>
      </c>
      <c r="CO84">
        <v>0.78029999999999999</v>
      </c>
      <c r="CP84">
        <v>0.61680000000000001</v>
      </c>
      <c r="CQ84">
        <v>0.47089999999999999</v>
      </c>
      <c r="CR84">
        <v>0.54590000000000005</v>
      </c>
      <c r="CS84">
        <v>2.4138999999999999</v>
      </c>
      <c r="CT84">
        <v>0.57999999999999996</v>
      </c>
      <c r="CU84">
        <v>7.9977999999999998</v>
      </c>
      <c r="CV84">
        <v>0.64529999999999998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162</v>
      </c>
      <c r="DR84">
        <v>74</v>
      </c>
      <c r="DS84">
        <v>8.1</v>
      </c>
      <c r="DT84">
        <v>3.8</v>
      </c>
      <c r="DU84">
        <v>768</v>
      </c>
      <c r="DV84">
        <v>2.6002216257368E-2</v>
      </c>
      <c r="DW84">
        <v>2.0213113052E-5</v>
      </c>
    </row>
    <row r="85" spans="1:127" x14ac:dyDescent="0.2">
      <c r="A85">
        <v>85</v>
      </c>
      <c r="B85">
        <v>36</v>
      </c>
      <c r="C85" t="s">
        <v>127</v>
      </c>
      <c r="D85" t="s">
        <v>128</v>
      </c>
      <c r="E85">
        <v>36081</v>
      </c>
      <c r="F85" t="s">
        <v>756</v>
      </c>
      <c r="G85">
        <v>36081053401</v>
      </c>
      <c r="H85" t="s">
        <v>1982</v>
      </c>
      <c r="I85">
        <v>0.1004869</v>
      </c>
      <c r="J85">
        <v>1956</v>
      </c>
      <c r="K85">
        <v>220</v>
      </c>
      <c r="L85">
        <v>648</v>
      </c>
      <c r="M85">
        <v>26</v>
      </c>
      <c r="N85">
        <v>626</v>
      </c>
      <c r="O85">
        <v>36</v>
      </c>
      <c r="P85">
        <v>50</v>
      </c>
      <c r="Q85">
        <v>47</v>
      </c>
      <c r="R85">
        <v>98</v>
      </c>
      <c r="S85">
        <v>76</v>
      </c>
      <c r="T85">
        <v>29475</v>
      </c>
      <c r="U85">
        <v>4461</v>
      </c>
      <c r="V85">
        <v>119</v>
      </c>
      <c r="W85">
        <v>55</v>
      </c>
      <c r="X85">
        <v>437</v>
      </c>
      <c r="Y85">
        <v>78</v>
      </c>
      <c r="Z85">
        <v>337</v>
      </c>
      <c r="AA85">
        <v>101</v>
      </c>
      <c r="AB85">
        <v>206</v>
      </c>
      <c r="AC85">
        <v>67</v>
      </c>
      <c r="AD85">
        <v>84</v>
      </c>
      <c r="AE85">
        <v>45.5</v>
      </c>
      <c r="AF85">
        <v>1884</v>
      </c>
      <c r="AG85">
        <v>227.8</v>
      </c>
      <c r="AH85">
        <v>89</v>
      </c>
      <c r="AI85">
        <v>79.400000000000006</v>
      </c>
      <c r="AJ85">
        <v>0</v>
      </c>
      <c r="AK85">
        <v>15.6</v>
      </c>
      <c r="AL85">
        <v>0</v>
      </c>
      <c r="AM85">
        <v>11</v>
      </c>
      <c r="AN85">
        <v>6</v>
      </c>
      <c r="AO85">
        <v>13.6</v>
      </c>
      <c r="AP85">
        <v>99</v>
      </c>
      <c r="AQ85">
        <v>49</v>
      </c>
      <c r="AR85">
        <v>0</v>
      </c>
      <c r="AS85">
        <v>11</v>
      </c>
      <c r="AT85">
        <v>2.6</v>
      </c>
      <c r="AU85">
        <v>2.5</v>
      </c>
      <c r="AV85">
        <v>10.1</v>
      </c>
      <c r="AW85">
        <v>7.6</v>
      </c>
      <c r="AX85">
        <v>29475</v>
      </c>
      <c r="AY85">
        <v>4461</v>
      </c>
      <c r="AZ85">
        <v>8.1</v>
      </c>
      <c r="BA85">
        <v>3.5</v>
      </c>
      <c r="BB85">
        <v>22.3</v>
      </c>
      <c r="BC85">
        <v>4.5</v>
      </c>
      <c r="BD85">
        <v>17.1999999999999</v>
      </c>
      <c r="BE85">
        <v>4.8</v>
      </c>
      <c r="BF85">
        <v>10.5</v>
      </c>
      <c r="BG85">
        <v>3.7</v>
      </c>
      <c r="BH85">
        <v>13.4</v>
      </c>
      <c r="BI85">
        <v>7.2</v>
      </c>
      <c r="BJ85">
        <v>96.299999999999898</v>
      </c>
      <c r="BK85">
        <v>4.3</v>
      </c>
      <c r="BL85">
        <v>4.7</v>
      </c>
      <c r="BM85">
        <v>4.2</v>
      </c>
      <c r="BN85">
        <v>0</v>
      </c>
      <c r="BO85">
        <v>2.4</v>
      </c>
      <c r="BP85">
        <v>0</v>
      </c>
      <c r="BQ85">
        <v>4.5</v>
      </c>
      <c r="BR85">
        <v>1</v>
      </c>
      <c r="BS85">
        <v>2.2000000000000002</v>
      </c>
      <c r="BT85">
        <v>15.8</v>
      </c>
      <c r="BU85">
        <v>7.6</v>
      </c>
      <c r="BV85">
        <v>0</v>
      </c>
      <c r="BW85">
        <v>0.6</v>
      </c>
      <c r="BX85">
        <v>5.91E-2</v>
      </c>
      <c r="BY85">
        <v>0.75149999999999995</v>
      </c>
      <c r="BZ85">
        <v>0.47339999999999999</v>
      </c>
      <c r="CA85">
        <v>0.33750000000000002</v>
      </c>
      <c r="CB85">
        <v>1.6214999999999999</v>
      </c>
      <c r="CC85">
        <v>0.3911</v>
      </c>
      <c r="CD85">
        <v>0.90490000000000004</v>
      </c>
      <c r="CE85">
        <v>0.22509999999999999</v>
      </c>
      <c r="CF85">
        <v>0.47899999999999998</v>
      </c>
      <c r="CG85">
        <v>0.76629999999999998</v>
      </c>
      <c r="CH85">
        <v>2.3752</v>
      </c>
      <c r="CI85">
        <v>0.7248</v>
      </c>
      <c r="CJ85">
        <v>0.88980000000000004</v>
      </c>
      <c r="CK85">
        <v>0.60870000000000002</v>
      </c>
      <c r="CL85">
        <v>1.4985999999999999</v>
      </c>
      <c r="CM85">
        <v>0.7712</v>
      </c>
      <c r="CN85">
        <v>0</v>
      </c>
      <c r="CO85">
        <v>0</v>
      </c>
      <c r="CP85">
        <v>0.29120000000000001</v>
      </c>
      <c r="CQ85">
        <v>0.49640000000000001</v>
      </c>
      <c r="CR85">
        <v>0</v>
      </c>
      <c r="CS85">
        <v>0.78759999999999997</v>
      </c>
      <c r="CT85">
        <v>4.2799999999999998E-2</v>
      </c>
      <c r="CU85">
        <v>6.2827999999999999</v>
      </c>
      <c r="CV85">
        <v>0.37480000000000002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270</v>
      </c>
      <c r="DR85">
        <v>115</v>
      </c>
      <c r="DS85">
        <v>13.8</v>
      </c>
      <c r="DT85">
        <v>5.3</v>
      </c>
      <c r="DU85">
        <v>2162</v>
      </c>
      <c r="DV85">
        <v>4.7992587347309998E-3</v>
      </c>
      <c r="DW85">
        <v>5.3569589999999998E-9</v>
      </c>
    </row>
    <row r="86" spans="1:127" x14ac:dyDescent="0.2">
      <c r="A86">
        <v>86</v>
      </c>
      <c r="B86">
        <v>36</v>
      </c>
      <c r="C86" t="s">
        <v>127</v>
      </c>
      <c r="D86" t="s">
        <v>128</v>
      </c>
      <c r="E86">
        <v>36081</v>
      </c>
      <c r="F86" t="s">
        <v>756</v>
      </c>
      <c r="G86">
        <v>36081060800</v>
      </c>
      <c r="H86" t="s">
        <v>1981</v>
      </c>
      <c r="I86">
        <v>8.1639699999999996E-2</v>
      </c>
      <c r="J86">
        <v>1591</v>
      </c>
      <c r="K86">
        <v>222</v>
      </c>
      <c r="L86">
        <v>491</v>
      </c>
      <c r="M86">
        <v>18</v>
      </c>
      <c r="N86">
        <v>451</v>
      </c>
      <c r="O86">
        <v>34</v>
      </c>
      <c r="P86">
        <v>71</v>
      </c>
      <c r="Q86">
        <v>37</v>
      </c>
      <c r="R86">
        <v>33</v>
      </c>
      <c r="S86">
        <v>28</v>
      </c>
      <c r="T86">
        <v>27388</v>
      </c>
      <c r="U86">
        <v>3753</v>
      </c>
      <c r="V86">
        <v>96</v>
      </c>
      <c r="W86">
        <v>34</v>
      </c>
      <c r="X86">
        <v>256</v>
      </c>
      <c r="Y86">
        <v>65</v>
      </c>
      <c r="Z86">
        <v>327</v>
      </c>
      <c r="AA86">
        <v>91</v>
      </c>
      <c r="AB86">
        <v>156</v>
      </c>
      <c r="AC86">
        <v>62</v>
      </c>
      <c r="AD86">
        <v>65</v>
      </c>
      <c r="AE86">
        <v>21.5</v>
      </c>
      <c r="AF86">
        <v>1591</v>
      </c>
      <c r="AG86">
        <v>222.3</v>
      </c>
      <c r="AH86">
        <v>9</v>
      </c>
      <c r="AI86">
        <v>42.2</v>
      </c>
      <c r="AJ86">
        <v>0</v>
      </c>
      <c r="AK86">
        <v>15.6</v>
      </c>
      <c r="AL86">
        <v>0</v>
      </c>
      <c r="AM86">
        <v>11</v>
      </c>
      <c r="AN86">
        <v>9</v>
      </c>
      <c r="AO86">
        <v>9.1999999999999904</v>
      </c>
      <c r="AP86">
        <v>81</v>
      </c>
      <c r="AQ86">
        <v>36</v>
      </c>
      <c r="AR86">
        <v>0</v>
      </c>
      <c r="AS86">
        <v>11</v>
      </c>
      <c r="AT86">
        <v>4.5</v>
      </c>
      <c r="AU86">
        <v>2.2000000000000002</v>
      </c>
      <c r="AV86">
        <v>4.3</v>
      </c>
      <c r="AW86">
        <v>3.6</v>
      </c>
      <c r="AX86">
        <v>27388</v>
      </c>
      <c r="AY86">
        <v>3753</v>
      </c>
      <c r="AZ86">
        <v>8.9</v>
      </c>
      <c r="BA86">
        <v>3.3</v>
      </c>
      <c r="BB86">
        <v>16.100000000000001</v>
      </c>
      <c r="BC86">
        <v>4.3</v>
      </c>
      <c r="BD86">
        <v>20.6</v>
      </c>
      <c r="BE86">
        <v>4.9000000000000004</v>
      </c>
      <c r="BF86">
        <v>9.8000000000000007</v>
      </c>
      <c r="BG86">
        <v>4</v>
      </c>
      <c r="BH86">
        <v>14.4</v>
      </c>
      <c r="BI86">
        <v>4.7</v>
      </c>
      <c r="BJ86">
        <v>100</v>
      </c>
      <c r="BK86">
        <v>0.7</v>
      </c>
      <c r="BL86">
        <v>0.6</v>
      </c>
      <c r="BM86">
        <v>2.7</v>
      </c>
      <c r="BN86">
        <v>0</v>
      </c>
      <c r="BO86">
        <v>3.2</v>
      </c>
      <c r="BP86">
        <v>0</v>
      </c>
      <c r="BQ86">
        <v>5.9</v>
      </c>
      <c r="BR86">
        <v>2</v>
      </c>
      <c r="BS86">
        <v>2</v>
      </c>
      <c r="BT86">
        <v>18</v>
      </c>
      <c r="BU86">
        <v>8</v>
      </c>
      <c r="BV86">
        <v>0</v>
      </c>
      <c r="BW86">
        <v>0.7</v>
      </c>
      <c r="BX86">
        <v>0.1585</v>
      </c>
      <c r="BY86">
        <v>0.19869999999999999</v>
      </c>
      <c r="BZ86">
        <v>0.54400000000000004</v>
      </c>
      <c r="CA86">
        <v>0.37869999999999998</v>
      </c>
      <c r="CB86">
        <v>1.2798</v>
      </c>
      <c r="CC86">
        <v>0.28739999999999999</v>
      </c>
      <c r="CD86">
        <v>0.61260000000000003</v>
      </c>
      <c r="CE86">
        <v>0.43840000000000001</v>
      </c>
      <c r="CF86">
        <v>0.41110000000000002</v>
      </c>
      <c r="CG86">
        <v>0.79279999999999995</v>
      </c>
      <c r="CH86">
        <v>2.2549999999999999</v>
      </c>
      <c r="CI86">
        <v>0.65680000000000005</v>
      </c>
      <c r="CJ86">
        <v>0.99109999999999998</v>
      </c>
      <c r="CK86">
        <v>0.2177</v>
      </c>
      <c r="CL86">
        <v>1.2088000000000001</v>
      </c>
      <c r="CM86">
        <v>0.5978</v>
      </c>
      <c r="CN86">
        <v>0</v>
      </c>
      <c r="CO86">
        <v>0</v>
      </c>
      <c r="CP86">
        <v>0.42030000000000001</v>
      </c>
      <c r="CQ86">
        <v>0.52529999999999999</v>
      </c>
      <c r="CR86">
        <v>0</v>
      </c>
      <c r="CS86">
        <v>0.94569999999999999</v>
      </c>
      <c r="CT86">
        <v>6.4600000000000005E-2</v>
      </c>
      <c r="CU86">
        <v>5.6893000000000002</v>
      </c>
      <c r="CV86">
        <v>0.2697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159</v>
      </c>
      <c r="DR86">
        <v>76</v>
      </c>
      <c r="DS86">
        <v>10</v>
      </c>
      <c r="DT86">
        <v>4.7</v>
      </c>
      <c r="DU86">
        <v>762</v>
      </c>
      <c r="DV86">
        <v>9.9432338699199994E-4</v>
      </c>
      <c r="DW86">
        <v>1.4469877E-8</v>
      </c>
    </row>
    <row r="87" spans="1:127" x14ac:dyDescent="0.2">
      <c r="A87">
        <v>87</v>
      </c>
      <c r="B87">
        <v>36</v>
      </c>
      <c r="C87" t="s">
        <v>127</v>
      </c>
      <c r="D87" t="s">
        <v>128</v>
      </c>
      <c r="E87">
        <v>36081</v>
      </c>
      <c r="F87" t="s">
        <v>756</v>
      </c>
      <c r="G87">
        <v>36081061000</v>
      </c>
      <c r="H87" t="s">
        <v>1980</v>
      </c>
      <c r="I87">
        <v>9.1454099999999997E-2</v>
      </c>
      <c r="J87">
        <v>1354</v>
      </c>
      <c r="K87">
        <v>150</v>
      </c>
      <c r="L87">
        <v>417</v>
      </c>
      <c r="M87">
        <v>15</v>
      </c>
      <c r="N87">
        <v>402</v>
      </c>
      <c r="O87">
        <v>28</v>
      </c>
      <c r="P87">
        <v>11</v>
      </c>
      <c r="Q87">
        <v>18</v>
      </c>
      <c r="R87">
        <v>45</v>
      </c>
      <c r="S87">
        <v>25</v>
      </c>
      <c r="T87">
        <v>30263</v>
      </c>
      <c r="U87">
        <v>4625</v>
      </c>
      <c r="V87">
        <v>75</v>
      </c>
      <c r="W87">
        <v>42</v>
      </c>
      <c r="X87">
        <v>257</v>
      </c>
      <c r="Y87">
        <v>71</v>
      </c>
      <c r="Z87">
        <v>239</v>
      </c>
      <c r="AA87">
        <v>85</v>
      </c>
      <c r="AB87">
        <v>181</v>
      </c>
      <c r="AC87">
        <v>72</v>
      </c>
      <c r="AD87">
        <v>29</v>
      </c>
      <c r="AE87">
        <v>31</v>
      </c>
      <c r="AF87">
        <v>1343</v>
      </c>
      <c r="AG87">
        <v>150.5</v>
      </c>
      <c r="AH87">
        <v>0</v>
      </c>
      <c r="AI87">
        <v>44</v>
      </c>
      <c r="AJ87">
        <v>11</v>
      </c>
      <c r="AK87">
        <v>21.1</v>
      </c>
      <c r="AL87">
        <v>0</v>
      </c>
      <c r="AM87">
        <v>11</v>
      </c>
      <c r="AN87">
        <v>13</v>
      </c>
      <c r="AO87">
        <v>20.1999999999999</v>
      </c>
      <c r="AP87">
        <v>65</v>
      </c>
      <c r="AQ87">
        <v>39</v>
      </c>
      <c r="AR87">
        <v>0</v>
      </c>
      <c r="AS87">
        <v>11</v>
      </c>
      <c r="AT87">
        <v>0.8</v>
      </c>
      <c r="AU87">
        <v>1.3</v>
      </c>
      <c r="AV87">
        <v>6.5</v>
      </c>
      <c r="AW87">
        <v>3.3</v>
      </c>
      <c r="AX87">
        <v>30263</v>
      </c>
      <c r="AY87">
        <v>4625</v>
      </c>
      <c r="AZ87">
        <v>7.9</v>
      </c>
      <c r="BA87">
        <v>4.3</v>
      </c>
      <c r="BB87">
        <v>19</v>
      </c>
      <c r="BC87">
        <v>6</v>
      </c>
      <c r="BD87">
        <v>17.6999999999999</v>
      </c>
      <c r="BE87">
        <v>6</v>
      </c>
      <c r="BF87">
        <v>13.4</v>
      </c>
      <c r="BG87">
        <v>5.6</v>
      </c>
      <c r="BH87">
        <v>7.2</v>
      </c>
      <c r="BI87">
        <v>7.7</v>
      </c>
      <c r="BJ87">
        <v>99.2</v>
      </c>
      <c r="BK87">
        <v>1.7</v>
      </c>
      <c r="BL87">
        <v>0</v>
      </c>
      <c r="BM87">
        <v>3.4</v>
      </c>
      <c r="BN87">
        <v>2.6</v>
      </c>
      <c r="BO87">
        <v>5.0999999999999996</v>
      </c>
      <c r="BP87">
        <v>0</v>
      </c>
      <c r="BQ87">
        <v>6.9</v>
      </c>
      <c r="BR87">
        <v>3.2</v>
      </c>
      <c r="BS87">
        <v>5</v>
      </c>
      <c r="BT87">
        <v>16.1999999999999</v>
      </c>
      <c r="BU87">
        <v>9.6</v>
      </c>
      <c r="BV87">
        <v>0</v>
      </c>
      <c r="BW87">
        <v>0.8</v>
      </c>
      <c r="BX87">
        <v>8.5000000000000006E-3</v>
      </c>
      <c r="BY87">
        <v>0.45729999999999998</v>
      </c>
      <c r="BZ87">
        <v>0.44819999999999999</v>
      </c>
      <c r="CA87">
        <v>0.32590000000000002</v>
      </c>
      <c r="CB87">
        <v>1.2399</v>
      </c>
      <c r="CC87">
        <v>0.27250000000000002</v>
      </c>
      <c r="CD87">
        <v>0.7883</v>
      </c>
      <c r="CE87">
        <v>0.2467</v>
      </c>
      <c r="CF87">
        <v>0.69410000000000005</v>
      </c>
      <c r="CG87">
        <v>0.47160000000000002</v>
      </c>
      <c r="CH87">
        <v>2.2006999999999999</v>
      </c>
      <c r="CI87">
        <v>0.624</v>
      </c>
      <c r="CJ87">
        <v>0.96619999999999995</v>
      </c>
      <c r="CK87">
        <v>0</v>
      </c>
      <c r="CL87">
        <v>0.96619999999999995</v>
      </c>
      <c r="CM87">
        <v>0.46539999999999998</v>
      </c>
      <c r="CN87">
        <v>0.34410000000000002</v>
      </c>
      <c r="CO87">
        <v>0</v>
      </c>
      <c r="CP87">
        <v>0.53669999999999995</v>
      </c>
      <c r="CQ87">
        <v>0.50219999999999998</v>
      </c>
      <c r="CR87">
        <v>0</v>
      </c>
      <c r="CS87">
        <v>1.3829</v>
      </c>
      <c r="CT87">
        <v>0.16489999999999999</v>
      </c>
      <c r="CU87">
        <v>5.7896999999999998</v>
      </c>
      <c r="CV87">
        <v>0.2883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139</v>
      </c>
      <c r="DR87">
        <v>80</v>
      </c>
      <c r="DS87">
        <v>10.3</v>
      </c>
      <c r="DT87">
        <v>6.1</v>
      </c>
      <c r="DU87">
        <v>517</v>
      </c>
      <c r="DV87">
        <v>7.528893543E-4</v>
      </c>
      <c r="DW87">
        <v>2.9754000000000003E-11</v>
      </c>
    </row>
    <row r="88" spans="1:127" x14ac:dyDescent="0.2">
      <c r="A88">
        <v>88</v>
      </c>
      <c r="B88">
        <v>36</v>
      </c>
      <c r="C88" t="s">
        <v>127</v>
      </c>
      <c r="D88" t="s">
        <v>128</v>
      </c>
      <c r="E88">
        <v>36081</v>
      </c>
      <c r="F88" t="s">
        <v>756</v>
      </c>
      <c r="G88">
        <v>36081062600</v>
      </c>
      <c r="H88" t="s">
        <v>1979</v>
      </c>
      <c r="I88">
        <v>0.16579070000000001</v>
      </c>
      <c r="J88">
        <v>2913</v>
      </c>
      <c r="K88">
        <v>284</v>
      </c>
      <c r="L88">
        <v>910</v>
      </c>
      <c r="M88">
        <v>29</v>
      </c>
      <c r="N88">
        <v>854</v>
      </c>
      <c r="O88">
        <v>54</v>
      </c>
      <c r="P88">
        <v>160</v>
      </c>
      <c r="Q88">
        <v>76</v>
      </c>
      <c r="R88">
        <v>92</v>
      </c>
      <c r="S88">
        <v>42</v>
      </c>
      <c r="T88">
        <v>29818</v>
      </c>
      <c r="U88">
        <v>2975</v>
      </c>
      <c r="V88">
        <v>260</v>
      </c>
      <c r="W88">
        <v>99</v>
      </c>
      <c r="X88">
        <v>526</v>
      </c>
      <c r="Y88">
        <v>107</v>
      </c>
      <c r="Z88">
        <v>632</v>
      </c>
      <c r="AA88">
        <v>175</v>
      </c>
      <c r="AB88">
        <v>317</v>
      </c>
      <c r="AC88">
        <v>89</v>
      </c>
      <c r="AD88">
        <v>118</v>
      </c>
      <c r="AE88">
        <v>48.299999999999898</v>
      </c>
      <c r="AF88">
        <v>2858</v>
      </c>
      <c r="AG88">
        <v>287.19999999999902</v>
      </c>
      <c r="AH88">
        <v>44</v>
      </c>
      <c r="AI88">
        <v>53.5</v>
      </c>
      <c r="AJ88">
        <v>0</v>
      </c>
      <c r="AK88">
        <v>15.6</v>
      </c>
      <c r="AL88">
        <v>0</v>
      </c>
      <c r="AM88">
        <v>11</v>
      </c>
      <c r="AN88">
        <v>36</v>
      </c>
      <c r="AO88">
        <v>28.1999999999999</v>
      </c>
      <c r="AP88">
        <v>111</v>
      </c>
      <c r="AQ88">
        <v>54</v>
      </c>
      <c r="AR88">
        <v>0</v>
      </c>
      <c r="AS88">
        <v>11</v>
      </c>
      <c r="AT88">
        <v>5.5</v>
      </c>
      <c r="AU88">
        <v>2.7</v>
      </c>
      <c r="AV88">
        <v>6.1</v>
      </c>
      <c r="AW88">
        <v>2.8</v>
      </c>
      <c r="AX88">
        <v>29818</v>
      </c>
      <c r="AY88">
        <v>2975</v>
      </c>
      <c r="AZ88">
        <v>12.6999999999999</v>
      </c>
      <c r="BA88">
        <v>4.5999999999999996</v>
      </c>
      <c r="BB88">
        <v>18.100000000000001</v>
      </c>
      <c r="BC88">
        <v>3.8</v>
      </c>
      <c r="BD88">
        <v>21.6999999999999</v>
      </c>
      <c r="BE88">
        <v>5.6</v>
      </c>
      <c r="BF88">
        <v>10.9</v>
      </c>
      <c r="BG88">
        <v>3</v>
      </c>
      <c r="BH88">
        <v>13.8</v>
      </c>
      <c r="BI88">
        <v>5.6</v>
      </c>
      <c r="BJ88">
        <v>98.099999999999895</v>
      </c>
      <c r="BK88">
        <v>2.4</v>
      </c>
      <c r="BL88">
        <v>1.6</v>
      </c>
      <c r="BM88">
        <v>2</v>
      </c>
      <c r="BN88">
        <v>0</v>
      </c>
      <c r="BO88">
        <v>1.7</v>
      </c>
      <c r="BP88">
        <v>0</v>
      </c>
      <c r="BQ88">
        <v>3.2</v>
      </c>
      <c r="BR88">
        <v>4.2</v>
      </c>
      <c r="BS88">
        <v>3.3</v>
      </c>
      <c r="BT88">
        <v>13</v>
      </c>
      <c r="BU88">
        <v>6.1</v>
      </c>
      <c r="BV88">
        <v>0</v>
      </c>
      <c r="BW88">
        <v>0.4</v>
      </c>
      <c r="BX88">
        <v>0.21099999999999999</v>
      </c>
      <c r="BY88">
        <v>0.40339999999999998</v>
      </c>
      <c r="BZ88">
        <v>0.46329999999999999</v>
      </c>
      <c r="CA88">
        <v>0.54720000000000002</v>
      </c>
      <c r="CB88">
        <v>1.6248</v>
      </c>
      <c r="CC88">
        <v>0.39190000000000003</v>
      </c>
      <c r="CD88">
        <v>0.74239999999999995</v>
      </c>
      <c r="CE88">
        <v>0.53420000000000001</v>
      </c>
      <c r="CF88">
        <v>0.51200000000000001</v>
      </c>
      <c r="CG88">
        <v>0.77680000000000005</v>
      </c>
      <c r="CH88">
        <v>2.5653000000000001</v>
      </c>
      <c r="CI88">
        <v>0.81950000000000001</v>
      </c>
      <c r="CJ88">
        <v>0.92849999999999999</v>
      </c>
      <c r="CK88">
        <v>0.39419999999999999</v>
      </c>
      <c r="CL88">
        <v>1.3227</v>
      </c>
      <c r="CM88">
        <v>0.65769999999999995</v>
      </c>
      <c r="CN88">
        <v>0</v>
      </c>
      <c r="CO88">
        <v>0</v>
      </c>
      <c r="CP88">
        <v>0.60050000000000003</v>
      </c>
      <c r="CQ88">
        <v>0.45150000000000001</v>
      </c>
      <c r="CR88">
        <v>0</v>
      </c>
      <c r="CS88">
        <v>1.052</v>
      </c>
      <c r="CT88">
        <v>8.6099999999999996E-2</v>
      </c>
      <c r="CU88">
        <v>6.5648</v>
      </c>
      <c r="CV88">
        <v>0.42330000000000001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163</v>
      </c>
      <c r="DR88">
        <v>76</v>
      </c>
      <c r="DS88">
        <v>5.6</v>
      </c>
      <c r="DT88">
        <v>2.4</v>
      </c>
      <c r="DU88">
        <v>1376</v>
      </c>
      <c r="DV88">
        <v>4.1358253234149997E-3</v>
      </c>
      <c r="DW88">
        <v>6.3405668999999996E-8</v>
      </c>
    </row>
    <row r="89" spans="1:127" x14ac:dyDescent="0.2">
      <c r="A89">
        <v>89</v>
      </c>
      <c r="B89">
        <v>36</v>
      </c>
      <c r="C89" t="s">
        <v>127</v>
      </c>
      <c r="D89" t="s">
        <v>128</v>
      </c>
      <c r="E89">
        <v>36081</v>
      </c>
      <c r="F89" t="s">
        <v>756</v>
      </c>
      <c r="G89">
        <v>36081078800</v>
      </c>
      <c r="H89" t="s">
        <v>1978</v>
      </c>
      <c r="I89">
        <v>7.4337799999999996E-2</v>
      </c>
      <c r="J89">
        <v>1751</v>
      </c>
      <c r="K89">
        <v>252</v>
      </c>
      <c r="L89">
        <v>563</v>
      </c>
      <c r="M89">
        <v>32</v>
      </c>
      <c r="N89">
        <v>532</v>
      </c>
      <c r="O89">
        <v>44</v>
      </c>
      <c r="P89">
        <v>237</v>
      </c>
      <c r="Q89">
        <v>175</v>
      </c>
      <c r="R89">
        <v>175</v>
      </c>
      <c r="S89">
        <v>156</v>
      </c>
      <c r="T89">
        <v>25619</v>
      </c>
      <c r="U89">
        <v>4135</v>
      </c>
      <c r="V89">
        <v>150</v>
      </c>
      <c r="W89">
        <v>78</v>
      </c>
      <c r="X89">
        <v>194</v>
      </c>
      <c r="Y89">
        <v>63</v>
      </c>
      <c r="Z89">
        <v>340</v>
      </c>
      <c r="AA89">
        <v>97</v>
      </c>
      <c r="AB89">
        <v>263</v>
      </c>
      <c r="AC89">
        <v>77</v>
      </c>
      <c r="AD89">
        <v>76</v>
      </c>
      <c r="AE89">
        <v>44</v>
      </c>
      <c r="AF89">
        <v>1659</v>
      </c>
      <c r="AG89">
        <v>266.60000000000002</v>
      </c>
      <c r="AH89">
        <v>36</v>
      </c>
      <c r="AI89">
        <v>52.5</v>
      </c>
      <c r="AJ89">
        <v>0</v>
      </c>
      <c r="AK89">
        <v>15.6</v>
      </c>
      <c r="AL89">
        <v>0</v>
      </c>
      <c r="AM89">
        <v>11</v>
      </c>
      <c r="AN89">
        <v>28</v>
      </c>
      <c r="AO89">
        <v>28.1999999999999</v>
      </c>
      <c r="AP89">
        <v>65</v>
      </c>
      <c r="AQ89">
        <v>37</v>
      </c>
      <c r="AR89">
        <v>0</v>
      </c>
      <c r="AS89">
        <v>11</v>
      </c>
      <c r="AT89">
        <v>13.5</v>
      </c>
      <c r="AU89">
        <v>9.3000000000000007</v>
      </c>
      <c r="AV89">
        <v>17.600000000000001</v>
      </c>
      <c r="AW89">
        <v>13.8</v>
      </c>
      <c r="AX89">
        <v>25619</v>
      </c>
      <c r="AY89">
        <v>4135</v>
      </c>
      <c r="AZ89">
        <v>12.6999999999999</v>
      </c>
      <c r="BA89">
        <v>6.2</v>
      </c>
      <c r="BB89">
        <v>11.1</v>
      </c>
      <c r="BC89">
        <v>4</v>
      </c>
      <c r="BD89">
        <v>19.399999999999899</v>
      </c>
      <c r="BE89">
        <v>4.8</v>
      </c>
      <c r="BF89">
        <v>15.1</v>
      </c>
      <c r="BG89">
        <v>4.0999999999999996</v>
      </c>
      <c r="BH89">
        <v>14.3</v>
      </c>
      <c r="BI89">
        <v>8.1999999999999904</v>
      </c>
      <c r="BJ89">
        <v>94.7</v>
      </c>
      <c r="BK89">
        <v>6.8</v>
      </c>
      <c r="BL89">
        <v>2.2000000000000002</v>
      </c>
      <c r="BM89">
        <v>3.1</v>
      </c>
      <c r="BN89">
        <v>0</v>
      </c>
      <c r="BO89">
        <v>2.8</v>
      </c>
      <c r="BP89">
        <v>0</v>
      </c>
      <c r="BQ89">
        <v>5.2</v>
      </c>
      <c r="BR89">
        <v>5.3</v>
      </c>
      <c r="BS89">
        <v>5.3</v>
      </c>
      <c r="BT89">
        <v>12.1999999999999</v>
      </c>
      <c r="BU89">
        <v>6.9</v>
      </c>
      <c r="BV89">
        <v>0</v>
      </c>
      <c r="BW89">
        <v>0.6</v>
      </c>
      <c r="BX89">
        <v>0.55210000000000004</v>
      </c>
      <c r="BY89">
        <v>0.9556</v>
      </c>
      <c r="BZ89">
        <v>0.61209999999999998</v>
      </c>
      <c r="CA89">
        <v>0.54720000000000002</v>
      </c>
      <c r="CB89">
        <v>2.6669</v>
      </c>
      <c r="CC89">
        <v>0.71640000000000004</v>
      </c>
      <c r="CD89">
        <v>0.27779999999999999</v>
      </c>
      <c r="CE89">
        <v>0.35320000000000001</v>
      </c>
      <c r="CF89">
        <v>0.79269999999999996</v>
      </c>
      <c r="CG89">
        <v>0.7893</v>
      </c>
      <c r="CH89">
        <v>2.2130000000000001</v>
      </c>
      <c r="CI89">
        <v>0.63200000000000001</v>
      </c>
      <c r="CJ89">
        <v>0.86529999999999996</v>
      </c>
      <c r="CK89">
        <v>0.45469999999999999</v>
      </c>
      <c r="CL89">
        <v>1.32</v>
      </c>
      <c r="CM89">
        <v>0.65629999999999999</v>
      </c>
      <c r="CN89">
        <v>0</v>
      </c>
      <c r="CO89">
        <v>0</v>
      </c>
      <c r="CP89">
        <v>0.65629999999999999</v>
      </c>
      <c r="CQ89">
        <v>0.43990000000000001</v>
      </c>
      <c r="CR89">
        <v>0</v>
      </c>
      <c r="CS89">
        <v>1.0962000000000001</v>
      </c>
      <c r="CT89">
        <v>9.4799999999999995E-2</v>
      </c>
      <c r="CU89">
        <v>7.2961</v>
      </c>
      <c r="CV89">
        <v>0.54100000000000004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223</v>
      </c>
      <c r="DR89">
        <v>89</v>
      </c>
      <c r="DS89">
        <v>12.8</v>
      </c>
      <c r="DT89">
        <v>4.0999999999999996</v>
      </c>
      <c r="DU89">
        <v>972</v>
      </c>
      <c r="DV89">
        <v>2.0065656110374998E-2</v>
      </c>
      <c r="DW89">
        <v>2.0468421855E-5</v>
      </c>
    </row>
    <row r="90" spans="1:127" x14ac:dyDescent="0.2">
      <c r="A90">
        <v>90</v>
      </c>
      <c r="B90">
        <v>36</v>
      </c>
      <c r="C90" t="s">
        <v>127</v>
      </c>
      <c r="D90" t="s">
        <v>128</v>
      </c>
      <c r="E90">
        <v>36081</v>
      </c>
      <c r="F90" t="s">
        <v>756</v>
      </c>
      <c r="G90">
        <v>36081079000</v>
      </c>
      <c r="H90" t="s">
        <v>1977</v>
      </c>
      <c r="I90">
        <v>0.1006151</v>
      </c>
      <c r="J90">
        <v>2799</v>
      </c>
      <c r="K90">
        <v>282</v>
      </c>
      <c r="L90">
        <v>832</v>
      </c>
      <c r="M90">
        <v>32</v>
      </c>
      <c r="N90">
        <v>771</v>
      </c>
      <c r="O90">
        <v>46</v>
      </c>
      <c r="P90">
        <v>546</v>
      </c>
      <c r="Q90">
        <v>211</v>
      </c>
      <c r="R90">
        <v>116</v>
      </c>
      <c r="S90">
        <v>56</v>
      </c>
      <c r="T90">
        <v>21003</v>
      </c>
      <c r="U90">
        <v>2555</v>
      </c>
      <c r="V90">
        <v>482</v>
      </c>
      <c r="W90">
        <v>108</v>
      </c>
      <c r="X90">
        <v>191</v>
      </c>
      <c r="Y90">
        <v>64</v>
      </c>
      <c r="Z90">
        <v>624</v>
      </c>
      <c r="AA90">
        <v>123</v>
      </c>
      <c r="AB90">
        <v>331</v>
      </c>
      <c r="AC90">
        <v>93</v>
      </c>
      <c r="AD90">
        <v>145</v>
      </c>
      <c r="AE90">
        <v>60.799999999999898</v>
      </c>
      <c r="AF90">
        <v>2782</v>
      </c>
      <c r="AG90">
        <v>282.8</v>
      </c>
      <c r="AH90">
        <v>114</v>
      </c>
      <c r="AI90">
        <v>78.299999999999898</v>
      </c>
      <c r="AJ90">
        <v>5</v>
      </c>
      <c r="AK90">
        <v>13</v>
      </c>
      <c r="AL90">
        <v>0</v>
      </c>
      <c r="AM90">
        <v>11</v>
      </c>
      <c r="AN90">
        <v>56</v>
      </c>
      <c r="AO90">
        <v>36.899999999999899</v>
      </c>
      <c r="AP90">
        <v>283</v>
      </c>
      <c r="AQ90">
        <v>66</v>
      </c>
      <c r="AR90">
        <v>13</v>
      </c>
      <c r="AS90">
        <v>14</v>
      </c>
      <c r="AT90">
        <v>19.600000000000001</v>
      </c>
      <c r="AU90">
        <v>7.1</v>
      </c>
      <c r="AV90">
        <v>7.9</v>
      </c>
      <c r="AW90">
        <v>3.7</v>
      </c>
      <c r="AX90">
        <v>21003</v>
      </c>
      <c r="AY90">
        <v>2555</v>
      </c>
      <c r="AZ90">
        <v>25.3</v>
      </c>
      <c r="BA90">
        <v>4.8</v>
      </c>
      <c r="BB90">
        <v>6.8</v>
      </c>
      <c r="BC90">
        <v>2.4</v>
      </c>
      <c r="BD90">
        <v>22.3</v>
      </c>
      <c r="BE90">
        <v>3.8</v>
      </c>
      <c r="BF90">
        <v>11.8</v>
      </c>
      <c r="BG90">
        <v>3.1</v>
      </c>
      <c r="BH90">
        <v>18.8</v>
      </c>
      <c r="BI90">
        <v>7.8</v>
      </c>
      <c r="BJ90">
        <v>99.4</v>
      </c>
      <c r="BK90">
        <v>1.3</v>
      </c>
      <c r="BL90">
        <v>4.4000000000000004</v>
      </c>
      <c r="BM90">
        <v>3</v>
      </c>
      <c r="BN90">
        <v>0.6</v>
      </c>
      <c r="BO90">
        <v>1.6</v>
      </c>
      <c r="BP90">
        <v>0</v>
      </c>
      <c r="BQ90">
        <v>3.5</v>
      </c>
      <c r="BR90">
        <v>7.3</v>
      </c>
      <c r="BS90">
        <v>4.8</v>
      </c>
      <c r="BT90">
        <v>36.700000000000003</v>
      </c>
      <c r="BU90">
        <v>8.1999999999999904</v>
      </c>
      <c r="BV90">
        <v>0.5</v>
      </c>
      <c r="BW90">
        <v>0.5</v>
      </c>
      <c r="BX90">
        <v>0.7097</v>
      </c>
      <c r="BY90">
        <v>0.59760000000000002</v>
      </c>
      <c r="BZ90">
        <v>0.7712</v>
      </c>
      <c r="CA90">
        <v>0.82979999999999998</v>
      </c>
      <c r="CB90">
        <v>2.9083000000000001</v>
      </c>
      <c r="CC90">
        <v>0.78469999999999995</v>
      </c>
      <c r="CD90">
        <v>7.2900000000000006E-2</v>
      </c>
      <c r="CE90">
        <v>0.58499999999999996</v>
      </c>
      <c r="CF90">
        <v>0.58620000000000005</v>
      </c>
      <c r="CG90">
        <v>0.88039999999999996</v>
      </c>
      <c r="CH90">
        <v>2.1244999999999998</v>
      </c>
      <c r="CI90">
        <v>0.57220000000000004</v>
      </c>
      <c r="CJ90">
        <v>0.9728</v>
      </c>
      <c r="CK90">
        <v>0.59489999999999998</v>
      </c>
      <c r="CL90">
        <v>1.5678000000000001</v>
      </c>
      <c r="CM90">
        <v>0.81920000000000004</v>
      </c>
      <c r="CN90">
        <v>0.19869999999999999</v>
      </c>
      <c r="CO90">
        <v>0</v>
      </c>
      <c r="CP90">
        <v>0.73350000000000004</v>
      </c>
      <c r="CQ90">
        <v>0.6774</v>
      </c>
      <c r="CR90">
        <v>0.57679999999999998</v>
      </c>
      <c r="CS90">
        <v>2.1865000000000001</v>
      </c>
      <c r="CT90">
        <v>0.47239999999999999</v>
      </c>
      <c r="CU90">
        <v>8.7871000000000006</v>
      </c>
      <c r="CV90">
        <v>0.75560000000000005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441</v>
      </c>
      <c r="DR90">
        <v>141</v>
      </c>
      <c r="DS90">
        <v>15.8</v>
      </c>
      <c r="DT90">
        <v>4.9000000000000004</v>
      </c>
      <c r="DU90">
        <v>891</v>
      </c>
      <c r="DV90">
        <v>2.5308081238561E-2</v>
      </c>
      <c r="DW90">
        <v>2.7669786251000002E-5</v>
      </c>
    </row>
    <row r="91" spans="1:127" x14ac:dyDescent="0.2">
      <c r="A91">
        <v>91</v>
      </c>
      <c r="B91">
        <v>36</v>
      </c>
      <c r="C91" t="s">
        <v>127</v>
      </c>
      <c r="D91" t="s">
        <v>128</v>
      </c>
      <c r="E91">
        <v>36081</v>
      </c>
      <c r="F91" t="s">
        <v>756</v>
      </c>
      <c r="G91">
        <v>36081079200</v>
      </c>
      <c r="H91" t="s">
        <v>1976</v>
      </c>
      <c r="I91">
        <v>0.1404724</v>
      </c>
      <c r="J91">
        <v>2526</v>
      </c>
      <c r="K91">
        <v>405</v>
      </c>
      <c r="L91">
        <v>768</v>
      </c>
      <c r="M91">
        <v>37</v>
      </c>
      <c r="N91">
        <v>696</v>
      </c>
      <c r="O91">
        <v>56</v>
      </c>
      <c r="P91">
        <v>446</v>
      </c>
      <c r="Q91">
        <v>216</v>
      </c>
      <c r="R91">
        <v>195</v>
      </c>
      <c r="S91">
        <v>63</v>
      </c>
      <c r="T91">
        <v>23539</v>
      </c>
      <c r="U91">
        <v>3481</v>
      </c>
      <c r="V91">
        <v>272</v>
      </c>
      <c r="W91">
        <v>119</v>
      </c>
      <c r="X91">
        <v>264</v>
      </c>
      <c r="Y91">
        <v>73</v>
      </c>
      <c r="Z91">
        <v>767</v>
      </c>
      <c r="AA91">
        <v>209</v>
      </c>
      <c r="AB91">
        <v>260</v>
      </c>
      <c r="AC91">
        <v>123</v>
      </c>
      <c r="AD91">
        <v>113</v>
      </c>
      <c r="AE91">
        <v>53.899999999999899</v>
      </c>
      <c r="AF91">
        <v>2513</v>
      </c>
      <c r="AG91">
        <v>405.39999999999901</v>
      </c>
      <c r="AH91">
        <v>137</v>
      </c>
      <c r="AI91">
        <v>80.7</v>
      </c>
      <c r="AJ91">
        <v>22</v>
      </c>
      <c r="AK91">
        <v>24.6</v>
      </c>
      <c r="AL91">
        <v>0</v>
      </c>
      <c r="AM91">
        <v>11</v>
      </c>
      <c r="AN91">
        <v>91</v>
      </c>
      <c r="AO91">
        <v>41.5</v>
      </c>
      <c r="AP91">
        <v>109</v>
      </c>
      <c r="AQ91">
        <v>45</v>
      </c>
      <c r="AR91">
        <v>20</v>
      </c>
      <c r="AS91">
        <v>16</v>
      </c>
      <c r="AT91">
        <v>18</v>
      </c>
      <c r="AU91">
        <v>7.6</v>
      </c>
      <c r="AV91">
        <v>17</v>
      </c>
      <c r="AW91">
        <v>4.9000000000000004</v>
      </c>
      <c r="AX91">
        <v>23539</v>
      </c>
      <c r="AY91">
        <v>3481</v>
      </c>
      <c r="AZ91">
        <v>18</v>
      </c>
      <c r="BA91">
        <v>6.8</v>
      </c>
      <c r="BB91">
        <v>10.5</v>
      </c>
      <c r="BC91">
        <v>3.2</v>
      </c>
      <c r="BD91">
        <v>30.399999999999899</v>
      </c>
      <c r="BE91">
        <v>6.7</v>
      </c>
      <c r="BF91">
        <v>10.3</v>
      </c>
      <c r="BG91">
        <v>4.5</v>
      </c>
      <c r="BH91">
        <v>16.1999999999999</v>
      </c>
      <c r="BI91">
        <v>7.6</v>
      </c>
      <c r="BJ91">
        <v>99.5</v>
      </c>
      <c r="BK91">
        <v>1.8</v>
      </c>
      <c r="BL91">
        <v>5.8</v>
      </c>
      <c r="BM91">
        <v>3.3</v>
      </c>
      <c r="BN91">
        <v>2.9</v>
      </c>
      <c r="BO91">
        <v>3.2</v>
      </c>
      <c r="BP91">
        <v>0</v>
      </c>
      <c r="BQ91">
        <v>3.8</v>
      </c>
      <c r="BR91">
        <v>13.1</v>
      </c>
      <c r="BS91">
        <v>5.9</v>
      </c>
      <c r="BT91">
        <v>15.6999999999999</v>
      </c>
      <c r="BU91">
        <v>6.4</v>
      </c>
      <c r="BV91">
        <v>0.8</v>
      </c>
      <c r="BW91">
        <v>0.6</v>
      </c>
      <c r="BX91">
        <v>0.67789999999999995</v>
      </c>
      <c r="BY91">
        <v>0.9486</v>
      </c>
      <c r="BZ91">
        <v>0.6865</v>
      </c>
      <c r="CA91">
        <v>0.71360000000000001</v>
      </c>
      <c r="CB91">
        <v>3.0266999999999999</v>
      </c>
      <c r="CC91">
        <v>0.81569999999999998</v>
      </c>
      <c r="CD91">
        <v>0.23949999999999999</v>
      </c>
      <c r="CE91">
        <v>0.93310000000000004</v>
      </c>
      <c r="CF91">
        <v>0.46560000000000001</v>
      </c>
      <c r="CG91">
        <v>0.83260000000000001</v>
      </c>
      <c r="CH91">
        <v>2.4706999999999999</v>
      </c>
      <c r="CI91">
        <v>0.77290000000000003</v>
      </c>
      <c r="CJ91">
        <v>0.97709999999999997</v>
      </c>
      <c r="CK91">
        <v>0.65569999999999995</v>
      </c>
      <c r="CL91">
        <v>1.6328</v>
      </c>
      <c r="CM91">
        <v>0.86429999999999996</v>
      </c>
      <c r="CN91">
        <v>0.35439999999999999</v>
      </c>
      <c r="CO91">
        <v>0</v>
      </c>
      <c r="CP91">
        <v>0.876</v>
      </c>
      <c r="CQ91">
        <v>0.49530000000000002</v>
      </c>
      <c r="CR91">
        <v>0.66739999999999999</v>
      </c>
      <c r="CS91">
        <v>2.3932000000000002</v>
      </c>
      <c r="CT91">
        <v>0.57020000000000004</v>
      </c>
      <c r="CU91">
        <v>9.5234000000000005</v>
      </c>
      <c r="CV91">
        <v>0.8377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3</v>
      </c>
      <c r="DQ91">
        <v>244</v>
      </c>
      <c r="DR91">
        <v>106</v>
      </c>
      <c r="DS91">
        <v>9.6999999999999904</v>
      </c>
      <c r="DT91">
        <v>3.9</v>
      </c>
      <c r="DU91">
        <v>1622</v>
      </c>
      <c r="DV91">
        <v>2.6911189227531E-2</v>
      </c>
      <c r="DW91">
        <v>3.8201876724000001E-5</v>
      </c>
    </row>
    <row r="92" spans="1:127" x14ac:dyDescent="0.2">
      <c r="A92">
        <v>92</v>
      </c>
      <c r="B92">
        <v>36</v>
      </c>
      <c r="C92" t="s">
        <v>127</v>
      </c>
      <c r="D92" t="s">
        <v>128</v>
      </c>
      <c r="E92">
        <v>36081</v>
      </c>
      <c r="F92" t="s">
        <v>756</v>
      </c>
      <c r="G92">
        <v>36081018402</v>
      </c>
      <c r="H92" t="s">
        <v>1975</v>
      </c>
      <c r="I92">
        <v>8.2063700000000003E-2</v>
      </c>
      <c r="J92">
        <v>2440</v>
      </c>
      <c r="K92">
        <v>284</v>
      </c>
      <c r="L92">
        <v>710</v>
      </c>
      <c r="M92">
        <v>31</v>
      </c>
      <c r="N92">
        <v>657</v>
      </c>
      <c r="O92">
        <v>44</v>
      </c>
      <c r="P92">
        <v>463</v>
      </c>
      <c r="Q92">
        <v>202</v>
      </c>
      <c r="R92">
        <v>137</v>
      </c>
      <c r="S92">
        <v>53</v>
      </c>
      <c r="T92">
        <v>22013</v>
      </c>
      <c r="U92">
        <v>2562</v>
      </c>
      <c r="V92">
        <v>241</v>
      </c>
      <c r="W92">
        <v>78</v>
      </c>
      <c r="X92">
        <v>247</v>
      </c>
      <c r="Y92">
        <v>64</v>
      </c>
      <c r="Z92">
        <v>530</v>
      </c>
      <c r="AA92">
        <v>123</v>
      </c>
      <c r="AB92">
        <v>417</v>
      </c>
      <c r="AC92">
        <v>130</v>
      </c>
      <c r="AD92">
        <v>96</v>
      </c>
      <c r="AE92">
        <v>38.299999999999898</v>
      </c>
      <c r="AF92">
        <v>2389</v>
      </c>
      <c r="AG92">
        <v>285</v>
      </c>
      <c r="AH92">
        <v>24</v>
      </c>
      <c r="AI92">
        <v>46.2</v>
      </c>
      <c r="AJ92">
        <v>0</v>
      </c>
      <c r="AK92">
        <v>15.6</v>
      </c>
      <c r="AL92">
        <v>0</v>
      </c>
      <c r="AM92">
        <v>11</v>
      </c>
      <c r="AN92">
        <v>46</v>
      </c>
      <c r="AO92">
        <v>33.700000000000003</v>
      </c>
      <c r="AP92">
        <v>129</v>
      </c>
      <c r="AQ92">
        <v>50</v>
      </c>
      <c r="AR92">
        <v>168</v>
      </c>
      <c r="AS92">
        <v>159</v>
      </c>
      <c r="AT92">
        <v>19</v>
      </c>
      <c r="AU92">
        <v>7.5</v>
      </c>
      <c r="AV92">
        <v>10.8</v>
      </c>
      <c r="AW92">
        <v>4.0999999999999996</v>
      </c>
      <c r="AX92">
        <v>22013</v>
      </c>
      <c r="AY92">
        <v>2562</v>
      </c>
      <c r="AZ92">
        <v>14.9</v>
      </c>
      <c r="BA92">
        <v>4.5</v>
      </c>
      <c r="BB92">
        <v>10.1</v>
      </c>
      <c r="BC92">
        <v>2.4</v>
      </c>
      <c r="BD92">
        <v>21.6999999999999</v>
      </c>
      <c r="BE92">
        <v>4.4000000000000004</v>
      </c>
      <c r="BF92">
        <v>17.100000000000001</v>
      </c>
      <c r="BG92">
        <v>4.8</v>
      </c>
      <c r="BH92">
        <v>14.6</v>
      </c>
      <c r="BI92">
        <v>5.8</v>
      </c>
      <c r="BJ92">
        <v>97.9</v>
      </c>
      <c r="BK92">
        <v>2.6</v>
      </c>
      <c r="BL92">
        <v>1</v>
      </c>
      <c r="BM92">
        <v>2</v>
      </c>
      <c r="BN92">
        <v>0</v>
      </c>
      <c r="BO92">
        <v>2.2000000000000002</v>
      </c>
      <c r="BP92">
        <v>0</v>
      </c>
      <c r="BQ92">
        <v>4.0999999999999996</v>
      </c>
      <c r="BR92">
        <v>7</v>
      </c>
      <c r="BS92">
        <v>5.0999999999999996</v>
      </c>
      <c r="BT92">
        <v>19.600000000000001</v>
      </c>
      <c r="BU92">
        <v>7.2</v>
      </c>
      <c r="BV92">
        <v>6.9</v>
      </c>
      <c r="BW92">
        <v>6.5</v>
      </c>
      <c r="BX92">
        <v>0.69650000000000001</v>
      </c>
      <c r="BY92">
        <v>0.79139999999999999</v>
      </c>
      <c r="BZ92">
        <v>0.7369</v>
      </c>
      <c r="CA92">
        <v>0.62629999999999997</v>
      </c>
      <c r="CB92">
        <v>2.851</v>
      </c>
      <c r="CC92">
        <v>0.76849999999999996</v>
      </c>
      <c r="CD92">
        <v>0.21709999999999999</v>
      </c>
      <c r="CE92">
        <v>0.53559999999999997</v>
      </c>
      <c r="CF92">
        <v>0.87309999999999999</v>
      </c>
      <c r="CG92">
        <v>0.79759999999999998</v>
      </c>
      <c r="CH92">
        <v>2.4234</v>
      </c>
      <c r="CI92">
        <v>0.75019999999999998</v>
      </c>
      <c r="CJ92">
        <v>0.9244</v>
      </c>
      <c r="CK92">
        <v>0.30659999999999998</v>
      </c>
      <c r="CL92">
        <v>1.2311000000000001</v>
      </c>
      <c r="CM92">
        <v>0.60870000000000002</v>
      </c>
      <c r="CN92">
        <v>0</v>
      </c>
      <c r="CO92">
        <v>0</v>
      </c>
      <c r="CP92">
        <v>0.72650000000000003</v>
      </c>
      <c r="CQ92">
        <v>0.54420000000000002</v>
      </c>
      <c r="CR92">
        <v>0.91120000000000001</v>
      </c>
      <c r="CS92">
        <v>2.1819000000000002</v>
      </c>
      <c r="CT92">
        <v>0.47070000000000001</v>
      </c>
      <c r="CU92">
        <v>8.6874000000000002</v>
      </c>
      <c r="CV92">
        <v>0.74250000000000005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1</v>
      </c>
      <c r="DP92">
        <v>2</v>
      </c>
      <c r="DQ92">
        <v>107</v>
      </c>
      <c r="DR92">
        <v>48</v>
      </c>
      <c r="DS92">
        <v>4.4000000000000004</v>
      </c>
      <c r="DT92">
        <v>1.9</v>
      </c>
      <c r="DU92">
        <v>1560</v>
      </c>
      <c r="DV92">
        <v>2.2418810679913002E-2</v>
      </c>
      <c r="DW92">
        <v>2.1955820134000001E-5</v>
      </c>
    </row>
    <row r="93" spans="1:127" x14ac:dyDescent="0.2">
      <c r="A93">
        <v>93</v>
      </c>
      <c r="B93">
        <v>36</v>
      </c>
      <c r="C93" t="s">
        <v>127</v>
      </c>
      <c r="D93" t="s">
        <v>128</v>
      </c>
      <c r="E93">
        <v>36081</v>
      </c>
      <c r="F93" t="s">
        <v>756</v>
      </c>
      <c r="G93">
        <v>36081021200</v>
      </c>
      <c r="H93" t="s">
        <v>1884</v>
      </c>
      <c r="I93">
        <v>9.2299199999999998E-2</v>
      </c>
      <c r="J93">
        <v>2302</v>
      </c>
      <c r="K93">
        <v>348</v>
      </c>
      <c r="L93">
        <v>716</v>
      </c>
      <c r="M93">
        <v>47</v>
      </c>
      <c r="N93">
        <v>623</v>
      </c>
      <c r="O93">
        <v>61</v>
      </c>
      <c r="P93">
        <v>542</v>
      </c>
      <c r="Q93">
        <v>200</v>
      </c>
      <c r="R93">
        <v>183</v>
      </c>
      <c r="S93">
        <v>78</v>
      </c>
      <c r="T93">
        <v>18271</v>
      </c>
      <c r="U93">
        <v>2567</v>
      </c>
      <c r="V93">
        <v>682</v>
      </c>
      <c r="W93">
        <v>166</v>
      </c>
      <c r="X93">
        <v>270</v>
      </c>
      <c r="Y93">
        <v>92</v>
      </c>
      <c r="Z93">
        <v>428</v>
      </c>
      <c r="AA93">
        <v>149</v>
      </c>
      <c r="AB93">
        <v>339</v>
      </c>
      <c r="AC93">
        <v>102</v>
      </c>
      <c r="AD93">
        <v>96</v>
      </c>
      <c r="AE93">
        <v>38.6</v>
      </c>
      <c r="AF93">
        <v>2163</v>
      </c>
      <c r="AG93">
        <v>365.3</v>
      </c>
      <c r="AH93">
        <v>627</v>
      </c>
      <c r="AI93">
        <v>177.099999999999</v>
      </c>
      <c r="AJ93">
        <v>235</v>
      </c>
      <c r="AK93">
        <v>52.799999999999898</v>
      </c>
      <c r="AL93">
        <v>0</v>
      </c>
      <c r="AM93">
        <v>11</v>
      </c>
      <c r="AN93">
        <v>118</v>
      </c>
      <c r="AO93">
        <v>46.2</v>
      </c>
      <c r="AP93">
        <v>362</v>
      </c>
      <c r="AQ93">
        <v>72</v>
      </c>
      <c r="AR93">
        <v>285</v>
      </c>
      <c r="AS93">
        <v>210</v>
      </c>
      <c r="AT93">
        <v>24.1</v>
      </c>
      <c r="AU93">
        <v>6.9</v>
      </c>
      <c r="AV93">
        <v>14.8</v>
      </c>
      <c r="AW93">
        <v>5.3</v>
      </c>
      <c r="AX93">
        <v>18271</v>
      </c>
      <c r="AY93">
        <v>2567</v>
      </c>
      <c r="AZ93">
        <v>41.5</v>
      </c>
      <c r="BA93">
        <v>7.7</v>
      </c>
      <c r="BB93">
        <v>11.6999999999999</v>
      </c>
      <c r="BC93">
        <v>4.4000000000000004</v>
      </c>
      <c r="BD93">
        <v>18.600000000000001</v>
      </c>
      <c r="BE93">
        <v>5.8</v>
      </c>
      <c r="BF93">
        <v>14.6999999999999</v>
      </c>
      <c r="BG93">
        <v>4.2</v>
      </c>
      <c r="BH93">
        <v>15.4</v>
      </c>
      <c r="BI93">
        <v>6</v>
      </c>
      <c r="BJ93">
        <v>94</v>
      </c>
      <c r="BK93">
        <v>7.1</v>
      </c>
      <c r="BL93">
        <v>29.899999999999899</v>
      </c>
      <c r="BM93">
        <v>7.2</v>
      </c>
      <c r="BN93">
        <v>32.799999999999898</v>
      </c>
      <c r="BO93">
        <v>7</v>
      </c>
      <c r="BP93">
        <v>0</v>
      </c>
      <c r="BQ93">
        <v>4.0999999999999996</v>
      </c>
      <c r="BR93">
        <v>18.899999999999899</v>
      </c>
      <c r="BS93">
        <v>7.2</v>
      </c>
      <c r="BT93">
        <v>58.1</v>
      </c>
      <c r="BU93">
        <v>9.9</v>
      </c>
      <c r="BV93">
        <v>12.4</v>
      </c>
      <c r="BW93">
        <v>8.9</v>
      </c>
      <c r="BX93">
        <v>0.78449999999999998</v>
      </c>
      <c r="BY93">
        <v>0.91810000000000003</v>
      </c>
      <c r="BZ93">
        <v>0.84589999999999999</v>
      </c>
      <c r="CA93">
        <v>0.97629999999999995</v>
      </c>
      <c r="CB93">
        <v>3.5247000000000002</v>
      </c>
      <c r="CC93">
        <v>0.9294</v>
      </c>
      <c r="CD93">
        <v>0.31340000000000001</v>
      </c>
      <c r="CE93">
        <v>0.29699999999999999</v>
      </c>
      <c r="CF93">
        <v>0.77370000000000005</v>
      </c>
      <c r="CG93">
        <v>0.8165</v>
      </c>
      <c r="CH93">
        <v>2.2006000000000001</v>
      </c>
      <c r="CI93">
        <v>0.62380000000000002</v>
      </c>
      <c r="CJ93">
        <v>0.85629999999999995</v>
      </c>
      <c r="CK93">
        <v>0.96830000000000005</v>
      </c>
      <c r="CL93">
        <v>1.8245</v>
      </c>
      <c r="CM93">
        <v>0.95960000000000001</v>
      </c>
      <c r="CN93">
        <v>0.74509999999999998</v>
      </c>
      <c r="CO93">
        <v>0</v>
      </c>
      <c r="CP93">
        <v>0.94810000000000005</v>
      </c>
      <c r="CQ93">
        <v>0.82020000000000004</v>
      </c>
      <c r="CR93">
        <v>0.94830000000000003</v>
      </c>
      <c r="CS93">
        <v>3.4617</v>
      </c>
      <c r="CT93">
        <v>0.95220000000000005</v>
      </c>
      <c r="CU93">
        <v>11.0116</v>
      </c>
      <c r="CV93">
        <v>0.95209999999999995</v>
      </c>
      <c r="CW93">
        <v>0</v>
      </c>
      <c r="CX93">
        <v>1</v>
      </c>
      <c r="CY93">
        <v>0</v>
      </c>
      <c r="CZ93">
        <v>1</v>
      </c>
      <c r="DA93">
        <v>2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1</v>
      </c>
      <c r="DM93">
        <v>0</v>
      </c>
      <c r="DN93">
        <v>1</v>
      </c>
      <c r="DO93">
        <v>2</v>
      </c>
      <c r="DP93">
        <v>5</v>
      </c>
      <c r="DQ93">
        <v>562</v>
      </c>
      <c r="DR93">
        <v>158</v>
      </c>
      <c r="DS93">
        <v>24.399999999999899</v>
      </c>
      <c r="DT93">
        <v>5.9</v>
      </c>
      <c r="DU93">
        <v>2511</v>
      </c>
      <c r="DV93">
        <v>2.7868786871223E-2</v>
      </c>
      <c r="DW93">
        <v>2.519294812E-5</v>
      </c>
    </row>
    <row r="94" spans="1:127" x14ac:dyDescent="0.2">
      <c r="A94">
        <v>94</v>
      </c>
      <c r="B94">
        <v>36</v>
      </c>
      <c r="C94" t="s">
        <v>127</v>
      </c>
      <c r="D94" t="s">
        <v>128</v>
      </c>
      <c r="E94">
        <v>36081</v>
      </c>
      <c r="F94" t="s">
        <v>756</v>
      </c>
      <c r="G94">
        <v>36081029400</v>
      </c>
      <c r="H94" t="s">
        <v>1974</v>
      </c>
      <c r="I94">
        <v>0.41100710000000001</v>
      </c>
      <c r="J94">
        <v>7252</v>
      </c>
      <c r="K94">
        <v>879</v>
      </c>
      <c r="L94">
        <v>2517</v>
      </c>
      <c r="M94">
        <v>51</v>
      </c>
      <c r="N94">
        <v>2357</v>
      </c>
      <c r="O94">
        <v>115</v>
      </c>
      <c r="P94">
        <v>599</v>
      </c>
      <c r="Q94">
        <v>208</v>
      </c>
      <c r="R94">
        <v>371</v>
      </c>
      <c r="S94">
        <v>168</v>
      </c>
      <c r="T94">
        <v>26476</v>
      </c>
      <c r="U94">
        <v>3225</v>
      </c>
      <c r="V94">
        <v>731</v>
      </c>
      <c r="W94">
        <v>247</v>
      </c>
      <c r="X94">
        <v>871</v>
      </c>
      <c r="Y94">
        <v>228</v>
      </c>
      <c r="Z94">
        <v>2014</v>
      </c>
      <c r="AA94">
        <v>556</v>
      </c>
      <c r="AB94">
        <v>824</v>
      </c>
      <c r="AC94">
        <v>286</v>
      </c>
      <c r="AD94">
        <v>297</v>
      </c>
      <c r="AE94">
        <v>154</v>
      </c>
      <c r="AF94">
        <v>7223</v>
      </c>
      <c r="AG94">
        <v>879.7</v>
      </c>
      <c r="AH94">
        <v>42</v>
      </c>
      <c r="AI94">
        <v>75.900000000000006</v>
      </c>
      <c r="AJ94">
        <v>287</v>
      </c>
      <c r="AK94">
        <v>134.69999999999899</v>
      </c>
      <c r="AL94">
        <v>26</v>
      </c>
      <c r="AM94">
        <v>42</v>
      </c>
      <c r="AN94">
        <v>120</v>
      </c>
      <c r="AO94">
        <v>92.799999999999898</v>
      </c>
      <c r="AP94">
        <v>480</v>
      </c>
      <c r="AQ94">
        <v>167</v>
      </c>
      <c r="AR94">
        <v>563</v>
      </c>
      <c r="AS94">
        <v>289</v>
      </c>
      <c r="AT94">
        <v>8.6</v>
      </c>
      <c r="AU94">
        <v>2.8</v>
      </c>
      <c r="AV94">
        <v>9.8000000000000007</v>
      </c>
      <c r="AW94">
        <v>4.0999999999999996</v>
      </c>
      <c r="AX94">
        <v>26476</v>
      </c>
      <c r="AY94">
        <v>3225</v>
      </c>
      <c r="AZ94">
        <v>15.8</v>
      </c>
      <c r="BA94">
        <v>4.5</v>
      </c>
      <c r="BB94">
        <v>12</v>
      </c>
      <c r="BC94">
        <v>3.7</v>
      </c>
      <c r="BD94">
        <v>27.8</v>
      </c>
      <c r="BE94">
        <v>6.9</v>
      </c>
      <c r="BF94">
        <v>11.4</v>
      </c>
      <c r="BG94">
        <v>4.0999999999999996</v>
      </c>
      <c r="BH94">
        <v>12.6</v>
      </c>
      <c r="BI94">
        <v>6.5</v>
      </c>
      <c r="BJ94">
        <v>99.599999999999895</v>
      </c>
      <c r="BK94">
        <v>1.2</v>
      </c>
      <c r="BL94">
        <v>0.7</v>
      </c>
      <c r="BM94">
        <v>1.2</v>
      </c>
      <c r="BN94">
        <v>11.4</v>
      </c>
      <c r="BO94">
        <v>5.3</v>
      </c>
      <c r="BP94">
        <v>1</v>
      </c>
      <c r="BQ94">
        <v>1.7</v>
      </c>
      <c r="BR94">
        <v>5.0999999999999996</v>
      </c>
      <c r="BS94">
        <v>3.9</v>
      </c>
      <c r="BT94">
        <v>20.399999999999899</v>
      </c>
      <c r="BU94">
        <v>6.9</v>
      </c>
      <c r="BV94">
        <v>7.8</v>
      </c>
      <c r="BW94">
        <v>3.9</v>
      </c>
      <c r="BX94">
        <v>0.35389999999999999</v>
      </c>
      <c r="BY94">
        <v>0.73360000000000003</v>
      </c>
      <c r="BZ94">
        <v>0.58089999999999997</v>
      </c>
      <c r="CA94">
        <v>0.65639999999999998</v>
      </c>
      <c r="CB94">
        <v>2.3248000000000002</v>
      </c>
      <c r="CC94">
        <v>0.61160000000000003</v>
      </c>
      <c r="CD94">
        <v>0.33360000000000001</v>
      </c>
      <c r="CE94">
        <v>0.87949999999999995</v>
      </c>
      <c r="CF94">
        <v>0.55669999999999997</v>
      </c>
      <c r="CG94">
        <v>0.74219999999999997</v>
      </c>
      <c r="CH94">
        <v>2.512</v>
      </c>
      <c r="CI94">
        <v>0.79479999999999995</v>
      </c>
      <c r="CJ94">
        <v>0.98019999999999996</v>
      </c>
      <c r="CK94">
        <v>0.23760000000000001</v>
      </c>
      <c r="CL94">
        <v>1.2179</v>
      </c>
      <c r="CM94">
        <v>0.60109999999999997</v>
      </c>
      <c r="CN94">
        <v>0.57310000000000005</v>
      </c>
      <c r="CO94">
        <v>0.77239999999999998</v>
      </c>
      <c r="CP94">
        <v>0.64890000000000003</v>
      </c>
      <c r="CQ94">
        <v>0.55269999999999997</v>
      </c>
      <c r="CR94">
        <v>0.92010000000000003</v>
      </c>
      <c r="CS94">
        <v>3.4672000000000001</v>
      </c>
      <c r="CT94">
        <v>0.95369999999999999</v>
      </c>
      <c r="CU94">
        <v>9.5219000000000005</v>
      </c>
      <c r="CV94">
        <v>0.83750000000000002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2</v>
      </c>
      <c r="DQ94">
        <v>377</v>
      </c>
      <c r="DR94">
        <v>226</v>
      </c>
      <c r="DS94">
        <v>5.2</v>
      </c>
      <c r="DT94">
        <v>3</v>
      </c>
      <c r="DU94">
        <v>5001</v>
      </c>
      <c r="DV94">
        <v>4.8516311325813001E-2</v>
      </c>
      <c r="DW94">
        <v>1.13139472928E-4</v>
      </c>
    </row>
    <row r="95" spans="1:127" x14ac:dyDescent="0.2">
      <c r="A95">
        <v>95</v>
      </c>
      <c r="B95">
        <v>36</v>
      </c>
      <c r="C95" t="s">
        <v>127</v>
      </c>
      <c r="D95" t="s">
        <v>128</v>
      </c>
      <c r="E95">
        <v>36081</v>
      </c>
      <c r="F95" t="s">
        <v>756</v>
      </c>
      <c r="G95">
        <v>36081032000</v>
      </c>
      <c r="H95" t="s">
        <v>1973</v>
      </c>
      <c r="I95">
        <v>0.40161289999999999</v>
      </c>
      <c r="J95">
        <v>4958</v>
      </c>
      <c r="K95">
        <v>676</v>
      </c>
      <c r="L95">
        <v>1127</v>
      </c>
      <c r="M95">
        <v>56</v>
      </c>
      <c r="N95">
        <v>1070</v>
      </c>
      <c r="O95">
        <v>69</v>
      </c>
      <c r="P95">
        <v>945</v>
      </c>
      <c r="Q95">
        <v>409</v>
      </c>
      <c r="R95">
        <v>307</v>
      </c>
      <c r="S95">
        <v>155</v>
      </c>
      <c r="T95">
        <v>18431</v>
      </c>
      <c r="U95">
        <v>2114</v>
      </c>
      <c r="V95">
        <v>417</v>
      </c>
      <c r="W95">
        <v>162</v>
      </c>
      <c r="X95">
        <v>531</v>
      </c>
      <c r="Y95">
        <v>163</v>
      </c>
      <c r="Z95">
        <v>1341</v>
      </c>
      <c r="AA95">
        <v>361</v>
      </c>
      <c r="AB95">
        <v>727</v>
      </c>
      <c r="AC95">
        <v>299</v>
      </c>
      <c r="AD95">
        <v>145</v>
      </c>
      <c r="AE95">
        <v>76</v>
      </c>
      <c r="AF95">
        <v>4864</v>
      </c>
      <c r="AG95">
        <v>715</v>
      </c>
      <c r="AH95">
        <v>121</v>
      </c>
      <c r="AI95">
        <v>88.5</v>
      </c>
      <c r="AJ95">
        <v>0</v>
      </c>
      <c r="AK95">
        <v>15.6</v>
      </c>
      <c r="AL95">
        <v>0</v>
      </c>
      <c r="AM95">
        <v>11</v>
      </c>
      <c r="AN95">
        <v>94</v>
      </c>
      <c r="AO95">
        <v>81</v>
      </c>
      <c r="AP95">
        <v>206</v>
      </c>
      <c r="AQ95">
        <v>102</v>
      </c>
      <c r="AR95">
        <v>995</v>
      </c>
      <c r="AS95">
        <v>353</v>
      </c>
      <c r="AT95">
        <v>20.5</v>
      </c>
      <c r="AU95">
        <v>7.8</v>
      </c>
      <c r="AV95">
        <v>13.4</v>
      </c>
      <c r="AW95">
        <v>6.7</v>
      </c>
      <c r="AX95">
        <v>18431</v>
      </c>
      <c r="AY95">
        <v>2114</v>
      </c>
      <c r="AZ95">
        <v>13.6999999999999</v>
      </c>
      <c r="BA95">
        <v>4.3</v>
      </c>
      <c r="BB95">
        <v>10.6999999999999</v>
      </c>
      <c r="BC95">
        <v>3.2</v>
      </c>
      <c r="BD95">
        <v>27</v>
      </c>
      <c r="BE95">
        <v>6.3</v>
      </c>
      <c r="BF95">
        <v>14.9</v>
      </c>
      <c r="BG95">
        <v>5.6</v>
      </c>
      <c r="BH95">
        <v>13.6</v>
      </c>
      <c r="BI95">
        <v>7.1</v>
      </c>
      <c r="BJ95">
        <v>98.099999999999895</v>
      </c>
      <c r="BK95">
        <v>5.4</v>
      </c>
      <c r="BL95">
        <v>2.7</v>
      </c>
      <c r="BM95">
        <v>1.9</v>
      </c>
      <c r="BN95">
        <v>0</v>
      </c>
      <c r="BO95">
        <v>1.4</v>
      </c>
      <c r="BP95">
        <v>0</v>
      </c>
      <c r="BQ95">
        <v>2.6</v>
      </c>
      <c r="BR95">
        <v>8.8000000000000007</v>
      </c>
      <c r="BS95">
        <v>7.6</v>
      </c>
      <c r="BT95">
        <v>19.3</v>
      </c>
      <c r="BU95">
        <v>9.5</v>
      </c>
      <c r="BV95">
        <v>20.100000000000001</v>
      </c>
      <c r="BW95">
        <v>6.6</v>
      </c>
      <c r="BX95">
        <v>0.72499999999999998</v>
      </c>
      <c r="BY95">
        <v>0.88649999999999995</v>
      </c>
      <c r="BZ95">
        <v>0.8407</v>
      </c>
      <c r="CA95">
        <v>0.58609999999999995</v>
      </c>
      <c r="CB95">
        <v>3.0383</v>
      </c>
      <c r="CC95">
        <v>0.81899999999999995</v>
      </c>
      <c r="CD95">
        <v>0.25330000000000003</v>
      </c>
      <c r="CE95">
        <v>0.85519999999999996</v>
      </c>
      <c r="CF95">
        <v>0.78320000000000001</v>
      </c>
      <c r="CG95">
        <v>0.76919999999999999</v>
      </c>
      <c r="CH95">
        <v>2.6608999999999998</v>
      </c>
      <c r="CI95">
        <v>0.85950000000000004</v>
      </c>
      <c r="CJ95">
        <v>0.92830000000000001</v>
      </c>
      <c r="CK95">
        <v>0.49790000000000001</v>
      </c>
      <c r="CL95">
        <v>1.4262999999999999</v>
      </c>
      <c r="CM95">
        <v>0.7228</v>
      </c>
      <c r="CN95">
        <v>0</v>
      </c>
      <c r="CO95">
        <v>0</v>
      </c>
      <c r="CP95">
        <v>0.77880000000000005</v>
      </c>
      <c r="CQ95">
        <v>0.54110000000000003</v>
      </c>
      <c r="CR95">
        <v>0.96519999999999995</v>
      </c>
      <c r="CS95">
        <v>2.2850999999999999</v>
      </c>
      <c r="CT95">
        <v>0.51559999999999995</v>
      </c>
      <c r="CU95">
        <v>9.4106000000000005</v>
      </c>
      <c r="CV95">
        <v>0.82730000000000004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1</v>
      </c>
      <c r="DP95">
        <v>2</v>
      </c>
      <c r="DQ95">
        <v>341</v>
      </c>
      <c r="DR95">
        <v>192</v>
      </c>
      <c r="DS95">
        <v>7</v>
      </c>
      <c r="DT95">
        <v>3.8</v>
      </c>
      <c r="DU95">
        <v>9950</v>
      </c>
      <c r="DV95">
        <v>1.9384125100812E-2</v>
      </c>
      <c r="DW95">
        <v>4.7490794839999997E-6</v>
      </c>
    </row>
    <row r="96" spans="1:127" x14ac:dyDescent="0.2">
      <c r="A96">
        <v>97</v>
      </c>
      <c r="B96">
        <v>36</v>
      </c>
      <c r="C96" t="s">
        <v>127</v>
      </c>
      <c r="D96" t="s">
        <v>128</v>
      </c>
      <c r="E96">
        <v>36081</v>
      </c>
      <c r="F96" t="s">
        <v>756</v>
      </c>
      <c r="G96">
        <v>36081044602</v>
      </c>
      <c r="H96" t="s">
        <v>1838</v>
      </c>
      <c r="I96">
        <v>6.5666699999999995E-2</v>
      </c>
      <c r="J96">
        <v>4843</v>
      </c>
      <c r="K96">
        <v>534</v>
      </c>
      <c r="L96">
        <v>1463</v>
      </c>
      <c r="M96">
        <v>66</v>
      </c>
      <c r="N96">
        <v>1365</v>
      </c>
      <c r="O96">
        <v>81</v>
      </c>
      <c r="P96">
        <v>1886</v>
      </c>
      <c r="Q96">
        <v>515</v>
      </c>
      <c r="R96">
        <v>328</v>
      </c>
      <c r="S96">
        <v>146</v>
      </c>
      <c r="T96">
        <v>14015</v>
      </c>
      <c r="U96">
        <v>1809</v>
      </c>
      <c r="V96">
        <v>940</v>
      </c>
      <c r="W96">
        <v>221</v>
      </c>
      <c r="X96">
        <v>304</v>
      </c>
      <c r="Y96">
        <v>108</v>
      </c>
      <c r="Z96">
        <v>1329</v>
      </c>
      <c r="AA96">
        <v>310</v>
      </c>
      <c r="AB96">
        <v>611</v>
      </c>
      <c r="AC96">
        <v>222</v>
      </c>
      <c r="AD96">
        <v>230</v>
      </c>
      <c r="AE96">
        <v>92.599999999999895</v>
      </c>
      <c r="AF96">
        <v>4785</v>
      </c>
      <c r="AG96">
        <v>535.6</v>
      </c>
      <c r="AH96">
        <v>894</v>
      </c>
      <c r="AI96">
        <v>287.60000000000002</v>
      </c>
      <c r="AJ96">
        <v>1045</v>
      </c>
      <c r="AK96">
        <v>119.5</v>
      </c>
      <c r="AL96">
        <v>12</v>
      </c>
      <c r="AM96">
        <v>18</v>
      </c>
      <c r="AN96">
        <v>402</v>
      </c>
      <c r="AO96">
        <v>117.5</v>
      </c>
      <c r="AP96">
        <v>828</v>
      </c>
      <c r="AQ96">
        <v>123</v>
      </c>
      <c r="AR96">
        <v>520</v>
      </c>
      <c r="AS96">
        <v>271</v>
      </c>
      <c r="AT96">
        <v>40.399999999999899</v>
      </c>
      <c r="AU96">
        <v>8.9</v>
      </c>
      <c r="AV96">
        <v>13.8</v>
      </c>
      <c r="AW96">
        <v>5.9</v>
      </c>
      <c r="AX96">
        <v>14015</v>
      </c>
      <c r="AY96">
        <v>1809</v>
      </c>
      <c r="AZ96">
        <v>30.1999999999999</v>
      </c>
      <c r="BA96">
        <v>5.9</v>
      </c>
      <c r="BB96">
        <v>6.3</v>
      </c>
      <c r="BC96">
        <v>2.4</v>
      </c>
      <c r="BD96">
        <v>27.399999999999899</v>
      </c>
      <c r="BE96">
        <v>5.6</v>
      </c>
      <c r="BF96">
        <v>12.6</v>
      </c>
      <c r="BG96">
        <v>4.5999999999999996</v>
      </c>
      <c r="BH96">
        <v>16.8</v>
      </c>
      <c r="BI96">
        <v>6.7</v>
      </c>
      <c r="BJ96">
        <v>98.799999999999898</v>
      </c>
      <c r="BK96">
        <v>1.9</v>
      </c>
      <c r="BL96">
        <v>20.3</v>
      </c>
      <c r="BM96">
        <v>6.1</v>
      </c>
      <c r="BN96">
        <v>71.400000000000006</v>
      </c>
      <c r="BO96">
        <v>7.5</v>
      </c>
      <c r="BP96">
        <v>0.8</v>
      </c>
      <c r="BQ96">
        <v>1.3</v>
      </c>
      <c r="BR96">
        <v>29.5</v>
      </c>
      <c r="BS96">
        <v>8.4</v>
      </c>
      <c r="BT96">
        <v>60.7</v>
      </c>
      <c r="BU96">
        <v>8.1</v>
      </c>
      <c r="BV96">
        <v>10.6999999999999</v>
      </c>
      <c r="BW96">
        <v>5.5</v>
      </c>
      <c r="BX96">
        <v>0.93530000000000002</v>
      </c>
      <c r="BY96">
        <v>0.89580000000000004</v>
      </c>
      <c r="BZ96">
        <v>0.93210000000000004</v>
      </c>
      <c r="CA96">
        <v>0.89349999999999996</v>
      </c>
      <c r="CB96">
        <v>3.6566999999999998</v>
      </c>
      <c r="CC96">
        <v>0.95609999999999995</v>
      </c>
      <c r="CD96">
        <v>5.8299999999999998E-2</v>
      </c>
      <c r="CE96">
        <v>0.86919999999999997</v>
      </c>
      <c r="CF96">
        <v>0.6462</v>
      </c>
      <c r="CG96">
        <v>0.84740000000000004</v>
      </c>
      <c r="CH96">
        <v>2.4211999999999998</v>
      </c>
      <c r="CI96">
        <v>0.74860000000000004</v>
      </c>
      <c r="CJ96">
        <v>0.95099999999999996</v>
      </c>
      <c r="CK96">
        <v>0.90569999999999995</v>
      </c>
      <c r="CL96">
        <v>1.8567</v>
      </c>
      <c r="CM96">
        <v>0.97570000000000001</v>
      </c>
      <c r="CN96">
        <v>0.86680000000000001</v>
      </c>
      <c r="CO96">
        <v>0.75509999999999999</v>
      </c>
      <c r="CP96">
        <v>0.98929999999999996</v>
      </c>
      <c r="CQ96">
        <v>0.83819999999999995</v>
      </c>
      <c r="CR96">
        <v>0.94030000000000002</v>
      </c>
      <c r="CS96">
        <v>4.3895999999999997</v>
      </c>
      <c r="CT96">
        <v>0.99939999999999996</v>
      </c>
      <c r="CU96">
        <v>12.3241999999999</v>
      </c>
      <c r="CV96">
        <v>0.99729999999999996</v>
      </c>
      <c r="CW96">
        <v>1</v>
      </c>
      <c r="CX96">
        <v>0</v>
      </c>
      <c r="CY96">
        <v>1</v>
      </c>
      <c r="CZ96">
        <v>0</v>
      </c>
      <c r="DA96">
        <v>2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2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2</v>
      </c>
      <c r="DP96">
        <v>6</v>
      </c>
      <c r="DQ96">
        <v>782</v>
      </c>
      <c r="DR96">
        <v>278</v>
      </c>
      <c r="DS96">
        <v>16.100000000000001</v>
      </c>
      <c r="DT96">
        <v>5.6</v>
      </c>
      <c r="DU96">
        <v>2601</v>
      </c>
      <c r="DV96">
        <v>1.5477117253751E-2</v>
      </c>
      <c r="DW96">
        <v>1.1329497005000001E-5</v>
      </c>
    </row>
    <row r="97" spans="1:127" x14ac:dyDescent="0.2">
      <c r="A97">
        <v>98</v>
      </c>
      <c r="B97">
        <v>36</v>
      </c>
      <c r="C97" t="s">
        <v>127</v>
      </c>
      <c r="D97" t="s">
        <v>128</v>
      </c>
      <c r="E97">
        <v>36081</v>
      </c>
      <c r="F97" t="s">
        <v>756</v>
      </c>
      <c r="G97">
        <v>36081047200</v>
      </c>
      <c r="H97" t="s">
        <v>1835</v>
      </c>
      <c r="I97">
        <v>0.20110819999999999</v>
      </c>
      <c r="J97">
        <v>4204</v>
      </c>
      <c r="K97">
        <v>516</v>
      </c>
      <c r="L97">
        <v>1391</v>
      </c>
      <c r="M97">
        <v>26</v>
      </c>
      <c r="N97">
        <v>1332</v>
      </c>
      <c r="O97">
        <v>70</v>
      </c>
      <c r="P97">
        <v>483</v>
      </c>
      <c r="Q97">
        <v>409</v>
      </c>
      <c r="R97">
        <v>196</v>
      </c>
      <c r="S97">
        <v>159</v>
      </c>
      <c r="T97">
        <v>31708</v>
      </c>
      <c r="U97">
        <v>5670</v>
      </c>
      <c r="V97">
        <v>529</v>
      </c>
      <c r="W97">
        <v>168</v>
      </c>
      <c r="X97">
        <v>1090</v>
      </c>
      <c r="Y97">
        <v>219</v>
      </c>
      <c r="Z97">
        <v>703</v>
      </c>
      <c r="AA97">
        <v>330</v>
      </c>
      <c r="AB97">
        <v>317</v>
      </c>
      <c r="AC97">
        <v>107</v>
      </c>
      <c r="AD97">
        <v>52</v>
      </c>
      <c r="AE97">
        <v>51.2</v>
      </c>
      <c r="AF97">
        <v>2996</v>
      </c>
      <c r="AG97">
        <v>688.6</v>
      </c>
      <c r="AH97">
        <v>310</v>
      </c>
      <c r="AI97">
        <v>119.299999999999</v>
      </c>
      <c r="AJ97">
        <v>765</v>
      </c>
      <c r="AK97">
        <v>86.7</v>
      </c>
      <c r="AL97">
        <v>0</v>
      </c>
      <c r="AM97">
        <v>11</v>
      </c>
      <c r="AN97">
        <v>168</v>
      </c>
      <c r="AO97">
        <v>92.2</v>
      </c>
      <c r="AP97">
        <v>294</v>
      </c>
      <c r="AQ97">
        <v>100</v>
      </c>
      <c r="AR97">
        <v>417</v>
      </c>
      <c r="AS97">
        <v>163</v>
      </c>
      <c r="AT97">
        <v>12.6999999999999</v>
      </c>
      <c r="AU97">
        <v>9.9</v>
      </c>
      <c r="AV97">
        <v>10.3</v>
      </c>
      <c r="AW97">
        <v>7.2</v>
      </c>
      <c r="AX97">
        <v>31708</v>
      </c>
      <c r="AY97">
        <v>5670</v>
      </c>
      <c r="AZ97">
        <v>16.8</v>
      </c>
      <c r="BA97">
        <v>4.9000000000000004</v>
      </c>
      <c r="BB97">
        <v>25.899999999999899</v>
      </c>
      <c r="BC97">
        <v>5.7</v>
      </c>
      <c r="BD97">
        <v>16.6999999999999</v>
      </c>
      <c r="BE97">
        <v>7.6</v>
      </c>
      <c r="BF97">
        <v>8.4</v>
      </c>
      <c r="BG97">
        <v>3</v>
      </c>
      <c r="BH97">
        <v>3.9</v>
      </c>
      <c r="BI97">
        <v>3.8</v>
      </c>
      <c r="BJ97">
        <v>71.299999999999898</v>
      </c>
      <c r="BK97">
        <v>13.8</v>
      </c>
      <c r="BL97">
        <v>7.8</v>
      </c>
      <c r="BM97">
        <v>2.9</v>
      </c>
      <c r="BN97">
        <v>55</v>
      </c>
      <c r="BO97">
        <v>6.1</v>
      </c>
      <c r="BP97">
        <v>0</v>
      </c>
      <c r="BQ97">
        <v>2.1</v>
      </c>
      <c r="BR97">
        <v>12.6</v>
      </c>
      <c r="BS97">
        <v>6.9</v>
      </c>
      <c r="BT97">
        <v>22.1</v>
      </c>
      <c r="BU97">
        <v>7.2</v>
      </c>
      <c r="BV97">
        <v>9.9</v>
      </c>
      <c r="BW97">
        <v>3.7</v>
      </c>
      <c r="BX97">
        <v>0.5242</v>
      </c>
      <c r="BY97">
        <v>0.76449999999999996</v>
      </c>
      <c r="BZ97">
        <v>0.40510000000000002</v>
      </c>
      <c r="CA97">
        <v>0.68269999999999997</v>
      </c>
      <c r="CB97">
        <v>2.3765000000000001</v>
      </c>
      <c r="CC97">
        <v>0.62690000000000001</v>
      </c>
      <c r="CD97">
        <v>0.95799999999999996</v>
      </c>
      <c r="CE97">
        <v>0.19950000000000001</v>
      </c>
      <c r="CF97">
        <v>0.2727</v>
      </c>
      <c r="CG97">
        <v>0.21970000000000001</v>
      </c>
      <c r="CH97">
        <v>1.65</v>
      </c>
      <c r="CI97">
        <v>0.25580000000000003</v>
      </c>
      <c r="CJ97">
        <v>0.71330000000000005</v>
      </c>
      <c r="CK97">
        <v>0.71189999999999998</v>
      </c>
      <c r="CL97">
        <v>1.4252</v>
      </c>
      <c r="CM97">
        <v>0.72199999999999998</v>
      </c>
      <c r="CN97">
        <v>0.81799999999999995</v>
      </c>
      <c r="CO97">
        <v>0</v>
      </c>
      <c r="CP97">
        <v>0.86780000000000002</v>
      </c>
      <c r="CQ97">
        <v>0.56879999999999997</v>
      </c>
      <c r="CR97">
        <v>0.93679999999999997</v>
      </c>
      <c r="CS97">
        <v>3.1913</v>
      </c>
      <c r="CT97">
        <v>0.89319999999999999</v>
      </c>
      <c r="CU97">
        <v>8.6431000000000004</v>
      </c>
      <c r="CV97">
        <v>0.73609999999999998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2</v>
      </c>
      <c r="DQ97">
        <v>262</v>
      </c>
      <c r="DR97">
        <v>119</v>
      </c>
      <c r="DS97">
        <v>6.9</v>
      </c>
      <c r="DT97">
        <v>3.2</v>
      </c>
      <c r="DU97">
        <v>2461</v>
      </c>
      <c r="DV97">
        <v>7.7806604732520001E-3</v>
      </c>
      <c r="DW97">
        <v>6.6246579999999999E-9</v>
      </c>
    </row>
    <row r="98" spans="1:127" x14ac:dyDescent="0.2">
      <c r="A98">
        <v>99</v>
      </c>
      <c r="B98">
        <v>36</v>
      </c>
      <c r="C98" t="s">
        <v>127</v>
      </c>
      <c r="D98" t="s">
        <v>128</v>
      </c>
      <c r="E98">
        <v>36081</v>
      </c>
      <c r="F98" t="s">
        <v>756</v>
      </c>
      <c r="G98">
        <v>36081050000</v>
      </c>
      <c r="H98" t="s">
        <v>1972</v>
      </c>
      <c r="I98">
        <v>0.1297565</v>
      </c>
      <c r="J98">
        <v>4362</v>
      </c>
      <c r="K98">
        <v>571</v>
      </c>
      <c r="L98">
        <v>1589</v>
      </c>
      <c r="M98">
        <v>73</v>
      </c>
      <c r="N98">
        <v>1458</v>
      </c>
      <c r="O98">
        <v>102</v>
      </c>
      <c r="P98">
        <v>819</v>
      </c>
      <c r="Q98">
        <v>344</v>
      </c>
      <c r="R98">
        <v>257</v>
      </c>
      <c r="S98">
        <v>148</v>
      </c>
      <c r="T98">
        <v>19836</v>
      </c>
      <c r="U98">
        <v>3346</v>
      </c>
      <c r="V98">
        <v>745</v>
      </c>
      <c r="W98">
        <v>212</v>
      </c>
      <c r="X98">
        <v>611</v>
      </c>
      <c r="Y98">
        <v>135</v>
      </c>
      <c r="Z98">
        <v>940</v>
      </c>
      <c r="AA98">
        <v>310</v>
      </c>
      <c r="AB98">
        <v>643</v>
      </c>
      <c r="AC98">
        <v>168</v>
      </c>
      <c r="AD98">
        <v>136</v>
      </c>
      <c r="AE98">
        <v>77.599999999999895</v>
      </c>
      <c r="AF98">
        <v>4188</v>
      </c>
      <c r="AG98">
        <v>580.39999999999895</v>
      </c>
      <c r="AH98">
        <v>383</v>
      </c>
      <c r="AI98">
        <v>188.8</v>
      </c>
      <c r="AJ98">
        <v>984</v>
      </c>
      <c r="AK98">
        <v>159.80000000000001</v>
      </c>
      <c r="AL98">
        <v>0</v>
      </c>
      <c r="AM98">
        <v>11</v>
      </c>
      <c r="AN98">
        <v>204</v>
      </c>
      <c r="AO98">
        <v>100.599999999999</v>
      </c>
      <c r="AP98">
        <v>804</v>
      </c>
      <c r="AQ98">
        <v>132</v>
      </c>
      <c r="AR98">
        <v>340</v>
      </c>
      <c r="AS98">
        <v>120</v>
      </c>
      <c r="AT98">
        <v>20.6999999999999</v>
      </c>
      <c r="AU98">
        <v>8.1999999999999904</v>
      </c>
      <c r="AV98">
        <v>11.1999999999999</v>
      </c>
      <c r="AW98">
        <v>6</v>
      </c>
      <c r="AX98">
        <v>19836</v>
      </c>
      <c r="AY98">
        <v>3346</v>
      </c>
      <c r="AZ98">
        <v>23.8</v>
      </c>
      <c r="BA98">
        <v>6</v>
      </c>
      <c r="BB98">
        <v>14</v>
      </c>
      <c r="BC98">
        <v>3.2</v>
      </c>
      <c r="BD98">
        <v>21.5</v>
      </c>
      <c r="BE98">
        <v>6.5</v>
      </c>
      <c r="BF98">
        <v>15.9</v>
      </c>
      <c r="BG98">
        <v>4.5</v>
      </c>
      <c r="BH98">
        <v>9.3000000000000007</v>
      </c>
      <c r="BI98">
        <v>5.3</v>
      </c>
      <c r="BJ98">
        <v>96</v>
      </c>
      <c r="BK98">
        <v>4.4000000000000004</v>
      </c>
      <c r="BL98">
        <v>9.6</v>
      </c>
      <c r="BM98">
        <v>4.5999999999999996</v>
      </c>
      <c r="BN98">
        <v>61.899999999999899</v>
      </c>
      <c r="BO98">
        <v>9.6</v>
      </c>
      <c r="BP98">
        <v>0</v>
      </c>
      <c r="BQ98">
        <v>1.9</v>
      </c>
      <c r="BR98">
        <v>14</v>
      </c>
      <c r="BS98">
        <v>6.8</v>
      </c>
      <c r="BT98">
        <v>55.1</v>
      </c>
      <c r="BU98">
        <v>9</v>
      </c>
      <c r="BV98">
        <v>7.8</v>
      </c>
      <c r="BW98">
        <v>2.6</v>
      </c>
      <c r="BX98">
        <v>0.72909999999999997</v>
      </c>
      <c r="BY98">
        <v>0.81040000000000001</v>
      </c>
      <c r="BZ98">
        <v>0.80089999999999995</v>
      </c>
      <c r="CA98">
        <v>0.80840000000000001</v>
      </c>
      <c r="CB98">
        <v>3.1488</v>
      </c>
      <c r="CC98">
        <v>0.84470000000000001</v>
      </c>
      <c r="CD98">
        <v>0.46789999999999998</v>
      </c>
      <c r="CE98">
        <v>0.52180000000000004</v>
      </c>
      <c r="CF98">
        <v>0.82940000000000003</v>
      </c>
      <c r="CG98">
        <v>0.60089999999999999</v>
      </c>
      <c r="CH98">
        <v>2.42</v>
      </c>
      <c r="CI98">
        <v>0.74709999999999999</v>
      </c>
      <c r="CJ98">
        <v>0.8851</v>
      </c>
      <c r="CK98">
        <v>0.75</v>
      </c>
      <c r="CL98">
        <v>1.6351</v>
      </c>
      <c r="CM98">
        <v>0.86699999999999999</v>
      </c>
      <c r="CN98">
        <v>0.84040000000000004</v>
      </c>
      <c r="CO98">
        <v>0</v>
      </c>
      <c r="CP98">
        <v>0.89129999999999998</v>
      </c>
      <c r="CQ98">
        <v>0.79579999999999995</v>
      </c>
      <c r="CR98">
        <v>0.92030000000000001</v>
      </c>
      <c r="CS98">
        <v>3.4478</v>
      </c>
      <c r="CT98">
        <v>0.94850000000000001</v>
      </c>
      <c r="CU98">
        <v>10.6516</v>
      </c>
      <c r="CV98">
        <v>0.92849999999999999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554</v>
      </c>
      <c r="DR98">
        <v>196</v>
      </c>
      <c r="DS98">
        <v>13.6999999999999</v>
      </c>
      <c r="DT98">
        <v>4.5</v>
      </c>
      <c r="DU98">
        <v>2165</v>
      </c>
      <c r="DV98">
        <v>3.8171927010518997E-2</v>
      </c>
      <c r="DW98">
        <v>3.5715720516999999E-5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W90"/>
  <sheetViews>
    <sheetView topLeftCell="CO1" workbookViewId="0">
      <selection activeCell="CU16" sqref="CU1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36059</v>
      </c>
      <c r="F2" t="s">
        <v>1941</v>
      </c>
      <c r="G2">
        <v>36059302600</v>
      </c>
      <c r="H2" t="s">
        <v>2110</v>
      </c>
      <c r="I2">
        <v>0.17917060000000001</v>
      </c>
      <c r="J2">
        <v>2585</v>
      </c>
      <c r="K2">
        <v>147</v>
      </c>
      <c r="L2">
        <v>886</v>
      </c>
      <c r="M2">
        <v>22</v>
      </c>
      <c r="N2">
        <v>869</v>
      </c>
      <c r="O2">
        <v>31</v>
      </c>
      <c r="P2">
        <v>104</v>
      </c>
      <c r="Q2">
        <v>47</v>
      </c>
      <c r="R2">
        <v>87</v>
      </c>
      <c r="S2">
        <v>34</v>
      </c>
      <c r="T2">
        <v>44145</v>
      </c>
      <c r="U2">
        <v>3864</v>
      </c>
      <c r="V2">
        <v>118</v>
      </c>
      <c r="W2">
        <v>59</v>
      </c>
      <c r="X2">
        <v>396</v>
      </c>
      <c r="Y2">
        <v>76</v>
      </c>
      <c r="Z2">
        <v>447</v>
      </c>
      <c r="AA2">
        <v>51</v>
      </c>
      <c r="AB2">
        <v>158</v>
      </c>
      <c r="AC2">
        <v>45</v>
      </c>
      <c r="AD2">
        <v>36</v>
      </c>
      <c r="AE2">
        <v>30.399999999999899</v>
      </c>
      <c r="AF2">
        <v>987</v>
      </c>
      <c r="AG2">
        <v>205.099999999999</v>
      </c>
      <c r="AH2">
        <v>105</v>
      </c>
      <c r="AI2">
        <v>70</v>
      </c>
      <c r="AJ2">
        <v>32</v>
      </c>
      <c r="AK2">
        <v>28.1999999999999</v>
      </c>
      <c r="AL2">
        <v>0</v>
      </c>
      <c r="AM2">
        <v>11</v>
      </c>
      <c r="AN2">
        <v>7</v>
      </c>
      <c r="AO2">
        <v>14.1999999999999</v>
      </c>
      <c r="AP2">
        <v>35</v>
      </c>
      <c r="AQ2">
        <v>21</v>
      </c>
      <c r="AR2">
        <v>0</v>
      </c>
      <c r="AS2">
        <v>11</v>
      </c>
      <c r="AT2">
        <v>4</v>
      </c>
      <c r="AU2">
        <v>1.8</v>
      </c>
      <c r="AV2">
        <v>5.6</v>
      </c>
      <c r="AW2">
        <v>2.2000000000000002</v>
      </c>
      <c r="AX2">
        <v>44145</v>
      </c>
      <c r="AY2">
        <v>3864</v>
      </c>
      <c r="AZ2">
        <v>6.3</v>
      </c>
      <c r="BA2">
        <v>2.9</v>
      </c>
      <c r="BB2">
        <v>15.3</v>
      </c>
      <c r="BC2">
        <v>2.7</v>
      </c>
      <c r="BD2">
        <v>17.3</v>
      </c>
      <c r="BE2">
        <v>1.7</v>
      </c>
      <c r="BF2">
        <v>6.1</v>
      </c>
      <c r="BG2">
        <v>1.7</v>
      </c>
      <c r="BH2">
        <v>4.0999999999999996</v>
      </c>
      <c r="BI2">
        <v>3.5</v>
      </c>
      <c r="BJ2">
        <v>38.200000000000003</v>
      </c>
      <c r="BK2">
        <v>7.6</v>
      </c>
      <c r="BL2">
        <v>4.3</v>
      </c>
      <c r="BM2">
        <v>2.8</v>
      </c>
      <c r="BN2">
        <v>3.6</v>
      </c>
      <c r="BO2">
        <v>3.2</v>
      </c>
      <c r="BP2">
        <v>0</v>
      </c>
      <c r="BQ2">
        <v>3.3</v>
      </c>
      <c r="BR2">
        <v>0.8</v>
      </c>
      <c r="BS2">
        <v>1.6</v>
      </c>
      <c r="BT2">
        <v>4</v>
      </c>
      <c r="BU2">
        <v>2.4</v>
      </c>
      <c r="BV2">
        <v>0</v>
      </c>
      <c r="BW2">
        <v>0.4</v>
      </c>
      <c r="BX2">
        <v>0.1283</v>
      </c>
      <c r="BY2">
        <v>0.34300000000000003</v>
      </c>
      <c r="BZ2">
        <v>0.15790000000000001</v>
      </c>
      <c r="CA2">
        <v>0.2382</v>
      </c>
      <c r="CB2">
        <v>0.86729999999999996</v>
      </c>
      <c r="CC2">
        <v>0.1545</v>
      </c>
      <c r="CD2">
        <v>0.55330000000000001</v>
      </c>
      <c r="CE2">
        <v>0.2278</v>
      </c>
      <c r="CF2">
        <v>9.4700000000000006E-2</v>
      </c>
      <c r="CG2">
        <v>0.23830000000000001</v>
      </c>
      <c r="CH2">
        <v>1.1140000000000001</v>
      </c>
      <c r="CI2">
        <v>8.0199999999999994E-2</v>
      </c>
      <c r="CJ2">
        <v>0.54239999999999999</v>
      </c>
      <c r="CK2">
        <v>0.58750000000000002</v>
      </c>
      <c r="CL2">
        <v>1.1298999999999999</v>
      </c>
      <c r="CM2">
        <v>0.55349999999999999</v>
      </c>
      <c r="CN2">
        <v>0.38450000000000001</v>
      </c>
      <c r="CO2">
        <v>0</v>
      </c>
      <c r="CP2">
        <v>0.26690000000000003</v>
      </c>
      <c r="CQ2">
        <v>0.1757</v>
      </c>
      <c r="CR2">
        <v>0</v>
      </c>
      <c r="CS2">
        <v>0.82699999999999996</v>
      </c>
      <c r="CT2">
        <v>4.8000000000000001E-2</v>
      </c>
      <c r="CU2">
        <v>3.9382999999999999</v>
      </c>
      <c r="CV2">
        <v>4.9299999999999997E-2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112</v>
      </c>
      <c r="DR2">
        <v>53</v>
      </c>
      <c r="DS2">
        <v>4.3</v>
      </c>
      <c r="DT2">
        <v>2</v>
      </c>
      <c r="DU2">
        <v>2077</v>
      </c>
      <c r="DV2">
        <v>2.5895000144669999E-3</v>
      </c>
      <c r="DW2">
        <v>4.9510010000000003E-9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36059</v>
      </c>
      <c r="F3" t="s">
        <v>1941</v>
      </c>
      <c r="G3">
        <v>36059302700</v>
      </c>
      <c r="H3" t="s">
        <v>2109</v>
      </c>
      <c r="I3">
        <v>0.3891638</v>
      </c>
      <c r="J3">
        <v>4483</v>
      </c>
      <c r="K3">
        <v>309</v>
      </c>
      <c r="L3">
        <v>1425</v>
      </c>
      <c r="M3">
        <v>31</v>
      </c>
      <c r="N3">
        <v>1379</v>
      </c>
      <c r="O3">
        <v>58</v>
      </c>
      <c r="P3">
        <v>233</v>
      </c>
      <c r="Q3">
        <v>206</v>
      </c>
      <c r="R3">
        <v>106</v>
      </c>
      <c r="S3">
        <v>63</v>
      </c>
      <c r="T3">
        <v>32948</v>
      </c>
      <c r="U3">
        <v>3259</v>
      </c>
      <c r="V3">
        <v>232</v>
      </c>
      <c r="W3">
        <v>77</v>
      </c>
      <c r="X3">
        <v>820</v>
      </c>
      <c r="Y3">
        <v>143</v>
      </c>
      <c r="Z3">
        <v>932</v>
      </c>
      <c r="AA3">
        <v>169</v>
      </c>
      <c r="AB3">
        <v>529</v>
      </c>
      <c r="AC3">
        <v>140</v>
      </c>
      <c r="AD3">
        <v>67</v>
      </c>
      <c r="AE3">
        <v>45.399999999999899</v>
      </c>
      <c r="AF3">
        <v>2294</v>
      </c>
      <c r="AG3">
        <v>382.8</v>
      </c>
      <c r="AH3">
        <v>395</v>
      </c>
      <c r="AI3">
        <v>154.80000000000001</v>
      </c>
      <c r="AJ3">
        <v>7</v>
      </c>
      <c r="AK3">
        <v>16.3</v>
      </c>
      <c r="AL3">
        <v>11</v>
      </c>
      <c r="AM3">
        <v>16</v>
      </c>
      <c r="AN3">
        <v>33</v>
      </c>
      <c r="AO3">
        <v>32</v>
      </c>
      <c r="AP3">
        <v>97</v>
      </c>
      <c r="AQ3">
        <v>51</v>
      </c>
      <c r="AR3">
        <v>0</v>
      </c>
      <c r="AS3">
        <v>11</v>
      </c>
      <c r="AT3">
        <v>5.2</v>
      </c>
      <c r="AU3">
        <v>4.5</v>
      </c>
      <c r="AV3">
        <v>4.8</v>
      </c>
      <c r="AW3">
        <v>2.7</v>
      </c>
      <c r="AX3">
        <v>32948</v>
      </c>
      <c r="AY3">
        <v>3259</v>
      </c>
      <c r="AZ3">
        <v>7.4</v>
      </c>
      <c r="BA3">
        <v>2.4</v>
      </c>
      <c r="BB3">
        <v>18.3</v>
      </c>
      <c r="BC3">
        <v>3.2</v>
      </c>
      <c r="BD3">
        <v>20.8</v>
      </c>
      <c r="BE3">
        <v>3.5</v>
      </c>
      <c r="BF3">
        <v>11.8</v>
      </c>
      <c r="BG3">
        <v>2.8</v>
      </c>
      <c r="BH3">
        <v>4.9000000000000004</v>
      </c>
      <c r="BI3">
        <v>3.3</v>
      </c>
      <c r="BJ3">
        <v>51.2</v>
      </c>
      <c r="BK3">
        <v>7.8</v>
      </c>
      <c r="BL3">
        <v>9.1999999999999904</v>
      </c>
      <c r="BM3">
        <v>3.5</v>
      </c>
      <c r="BN3">
        <v>0.5</v>
      </c>
      <c r="BO3">
        <v>1.1000000000000001</v>
      </c>
      <c r="BP3">
        <v>0.8</v>
      </c>
      <c r="BQ3">
        <v>1.1000000000000001</v>
      </c>
      <c r="BR3">
        <v>2.4</v>
      </c>
      <c r="BS3">
        <v>2.2999999999999998</v>
      </c>
      <c r="BT3">
        <v>7</v>
      </c>
      <c r="BU3">
        <v>3.7</v>
      </c>
      <c r="BV3">
        <v>0</v>
      </c>
      <c r="BW3">
        <v>0.2</v>
      </c>
      <c r="BX3">
        <v>0.1948</v>
      </c>
      <c r="BY3">
        <v>0.25130000000000002</v>
      </c>
      <c r="BZ3">
        <v>0.37230000000000002</v>
      </c>
      <c r="CA3">
        <v>0.29670000000000002</v>
      </c>
      <c r="CB3">
        <v>1.1151</v>
      </c>
      <c r="CC3">
        <v>0.2346</v>
      </c>
      <c r="CD3">
        <v>0.75249999999999995</v>
      </c>
      <c r="CE3">
        <v>0.45679999999999998</v>
      </c>
      <c r="CF3">
        <v>0.58620000000000005</v>
      </c>
      <c r="CG3">
        <v>0.29370000000000002</v>
      </c>
      <c r="CH3">
        <v>2.0891000000000002</v>
      </c>
      <c r="CI3">
        <v>0.55259999999999998</v>
      </c>
      <c r="CJ3">
        <v>0.62050000000000005</v>
      </c>
      <c r="CK3">
        <v>0.74139999999999995</v>
      </c>
      <c r="CL3">
        <v>1.3617999999999999</v>
      </c>
      <c r="CM3">
        <v>0.6825</v>
      </c>
      <c r="CN3">
        <v>0.18060000000000001</v>
      </c>
      <c r="CO3">
        <v>0.75509999999999999</v>
      </c>
      <c r="CP3">
        <v>0.45960000000000001</v>
      </c>
      <c r="CQ3">
        <v>0.31740000000000002</v>
      </c>
      <c r="CR3">
        <v>0</v>
      </c>
      <c r="CS3">
        <v>1.7126999999999999</v>
      </c>
      <c r="CT3">
        <v>0.2787</v>
      </c>
      <c r="CU3">
        <v>6.2786999999999997</v>
      </c>
      <c r="CV3">
        <v>0.37330000000000002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233</v>
      </c>
      <c r="DR3">
        <v>124</v>
      </c>
      <c r="DS3">
        <v>5.2</v>
      </c>
      <c r="DT3">
        <v>2.7</v>
      </c>
      <c r="DU3">
        <v>2094</v>
      </c>
      <c r="DV3">
        <v>1.2496931893497E-2</v>
      </c>
      <c r="DW3">
        <v>1.35255933E-7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36059</v>
      </c>
      <c r="F4" t="s">
        <v>1941</v>
      </c>
      <c r="G4">
        <v>36059404300</v>
      </c>
      <c r="H4" t="s">
        <v>2108</v>
      </c>
      <c r="I4">
        <v>0.24943889999999999</v>
      </c>
      <c r="J4">
        <v>3335</v>
      </c>
      <c r="K4">
        <v>173</v>
      </c>
      <c r="L4">
        <v>1018</v>
      </c>
      <c r="M4">
        <v>21</v>
      </c>
      <c r="N4">
        <v>987</v>
      </c>
      <c r="O4">
        <v>30</v>
      </c>
      <c r="P4">
        <v>112</v>
      </c>
      <c r="Q4">
        <v>83</v>
      </c>
      <c r="R4">
        <v>73</v>
      </c>
      <c r="S4">
        <v>37</v>
      </c>
      <c r="T4">
        <v>46725</v>
      </c>
      <c r="U4">
        <v>4524</v>
      </c>
      <c r="V4">
        <v>203</v>
      </c>
      <c r="W4">
        <v>86</v>
      </c>
      <c r="X4">
        <v>418</v>
      </c>
      <c r="Y4">
        <v>38</v>
      </c>
      <c r="Z4">
        <v>801</v>
      </c>
      <c r="AA4">
        <v>84</v>
      </c>
      <c r="AB4">
        <v>182</v>
      </c>
      <c r="AC4">
        <v>53</v>
      </c>
      <c r="AD4">
        <v>25</v>
      </c>
      <c r="AE4">
        <v>19</v>
      </c>
      <c r="AF4">
        <v>1473</v>
      </c>
      <c r="AG4">
        <v>240.5</v>
      </c>
      <c r="AH4">
        <v>146</v>
      </c>
      <c r="AI4">
        <v>90.9</v>
      </c>
      <c r="AJ4">
        <v>0</v>
      </c>
      <c r="AK4">
        <v>15.6</v>
      </c>
      <c r="AL4">
        <v>0</v>
      </c>
      <c r="AM4">
        <v>11</v>
      </c>
      <c r="AN4">
        <v>32</v>
      </c>
      <c r="AO4">
        <v>27.3</v>
      </c>
      <c r="AP4">
        <v>48</v>
      </c>
      <c r="AQ4">
        <v>25</v>
      </c>
      <c r="AR4">
        <v>0</v>
      </c>
      <c r="AS4">
        <v>11</v>
      </c>
      <c r="AT4">
        <v>3.4</v>
      </c>
      <c r="AU4">
        <v>2.4</v>
      </c>
      <c r="AV4">
        <v>4.0999999999999996</v>
      </c>
      <c r="AW4">
        <v>2.1</v>
      </c>
      <c r="AX4">
        <v>46725</v>
      </c>
      <c r="AY4">
        <v>4524</v>
      </c>
      <c r="AZ4">
        <v>9</v>
      </c>
      <c r="BA4">
        <v>3.7</v>
      </c>
      <c r="BB4">
        <v>12.5</v>
      </c>
      <c r="BC4">
        <v>1.2</v>
      </c>
      <c r="BD4">
        <v>24</v>
      </c>
      <c r="BE4">
        <v>2.2000000000000002</v>
      </c>
      <c r="BF4">
        <v>5.5</v>
      </c>
      <c r="BG4">
        <v>1.6</v>
      </c>
      <c r="BH4">
        <v>2.5</v>
      </c>
      <c r="BI4">
        <v>1.9</v>
      </c>
      <c r="BJ4">
        <v>44.2</v>
      </c>
      <c r="BK4">
        <v>6.8</v>
      </c>
      <c r="BL4">
        <v>4.5</v>
      </c>
      <c r="BM4">
        <v>2.8</v>
      </c>
      <c r="BN4">
        <v>0</v>
      </c>
      <c r="BO4">
        <v>1.5</v>
      </c>
      <c r="BP4">
        <v>0</v>
      </c>
      <c r="BQ4">
        <v>2.9</v>
      </c>
      <c r="BR4">
        <v>3.2</v>
      </c>
      <c r="BS4">
        <v>2.8</v>
      </c>
      <c r="BT4">
        <v>4.9000000000000004</v>
      </c>
      <c r="BU4">
        <v>2.6</v>
      </c>
      <c r="BV4">
        <v>0</v>
      </c>
      <c r="BW4">
        <v>0.3</v>
      </c>
      <c r="BX4">
        <v>9.6100000000000005E-2</v>
      </c>
      <c r="BY4">
        <v>0.1789</v>
      </c>
      <c r="BZ4">
        <v>0.1331</v>
      </c>
      <c r="CA4">
        <v>0.3836</v>
      </c>
      <c r="CB4">
        <v>0.79169999999999996</v>
      </c>
      <c r="CC4">
        <v>0.1321</v>
      </c>
      <c r="CD4">
        <v>0.3659</v>
      </c>
      <c r="CE4">
        <v>0.70509999999999995</v>
      </c>
      <c r="CF4">
        <v>6.2899999999999998E-2</v>
      </c>
      <c r="CG4">
        <v>0.1201</v>
      </c>
      <c r="CH4">
        <v>1.254</v>
      </c>
      <c r="CI4">
        <v>0.10639999999999999</v>
      </c>
      <c r="CJ4">
        <v>0.58150000000000002</v>
      </c>
      <c r="CK4">
        <v>0.60189999999999999</v>
      </c>
      <c r="CL4">
        <v>1.1835</v>
      </c>
      <c r="CM4">
        <v>0.58130000000000004</v>
      </c>
      <c r="CN4">
        <v>0</v>
      </c>
      <c r="CO4">
        <v>0</v>
      </c>
      <c r="CP4">
        <v>0.53690000000000004</v>
      </c>
      <c r="CQ4">
        <v>0.22450000000000001</v>
      </c>
      <c r="CR4">
        <v>0</v>
      </c>
      <c r="CS4">
        <v>0.76139999999999997</v>
      </c>
      <c r="CT4">
        <v>3.85E-2</v>
      </c>
      <c r="CU4">
        <v>3.9904999999999999</v>
      </c>
      <c r="CV4">
        <v>5.3900000000000003E-2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221</v>
      </c>
      <c r="DR4">
        <v>106</v>
      </c>
      <c r="DS4">
        <v>6.6</v>
      </c>
      <c r="DT4">
        <v>3.2</v>
      </c>
      <c r="DU4">
        <v>1464</v>
      </c>
      <c r="DV4">
        <v>1.5567350404671E-2</v>
      </c>
      <c r="DW4">
        <v>6.2192408000000003E-8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36059</v>
      </c>
      <c r="F5" t="s">
        <v>1941</v>
      </c>
      <c r="G5">
        <v>36059404800</v>
      </c>
      <c r="H5" t="s">
        <v>2107</v>
      </c>
      <c r="I5">
        <v>1.1316221</v>
      </c>
      <c r="J5">
        <v>7158</v>
      </c>
      <c r="K5">
        <v>538</v>
      </c>
      <c r="L5">
        <v>1858</v>
      </c>
      <c r="M5">
        <v>37</v>
      </c>
      <c r="N5">
        <v>1768</v>
      </c>
      <c r="O5">
        <v>73</v>
      </c>
      <c r="P5">
        <v>615</v>
      </c>
      <c r="Q5">
        <v>370</v>
      </c>
      <c r="R5">
        <v>300</v>
      </c>
      <c r="S5">
        <v>89</v>
      </c>
      <c r="T5">
        <v>26151</v>
      </c>
      <c r="U5">
        <v>2775</v>
      </c>
      <c r="V5">
        <v>490</v>
      </c>
      <c r="W5">
        <v>147</v>
      </c>
      <c r="X5">
        <v>640</v>
      </c>
      <c r="Y5">
        <v>115</v>
      </c>
      <c r="Z5">
        <v>1764</v>
      </c>
      <c r="AA5">
        <v>336</v>
      </c>
      <c r="AB5">
        <v>551</v>
      </c>
      <c r="AC5">
        <v>122</v>
      </c>
      <c r="AD5">
        <v>212</v>
      </c>
      <c r="AE5">
        <v>90.4</v>
      </c>
      <c r="AF5">
        <v>5733</v>
      </c>
      <c r="AG5">
        <v>608.39999999999895</v>
      </c>
      <c r="AH5">
        <v>728</v>
      </c>
      <c r="AI5">
        <v>271.89999999999901</v>
      </c>
      <c r="AJ5">
        <v>20</v>
      </c>
      <c r="AK5">
        <v>26.399999999999899</v>
      </c>
      <c r="AL5">
        <v>3</v>
      </c>
      <c r="AM5">
        <v>8</v>
      </c>
      <c r="AN5">
        <v>192</v>
      </c>
      <c r="AO5">
        <v>59.7</v>
      </c>
      <c r="AP5">
        <v>125</v>
      </c>
      <c r="AQ5">
        <v>65</v>
      </c>
      <c r="AR5">
        <v>18</v>
      </c>
      <c r="AS5">
        <v>18</v>
      </c>
      <c r="AT5">
        <v>8.6</v>
      </c>
      <c r="AU5">
        <v>5.0999999999999996</v>
      </c>
      <c r="AV5">
        <v>7.7</v>
      </c>
      <c r="AW5">
        <v>2.4</v>
      </c>
      <c r="AX5">
        <v>26151</v>
      </c>
      <c r="AY5">
        <v>2775</v>
      </c>
      <c r="AZ5">
        <v>10.6999999999999</v>
      </c>
      <c r="BA5">
        <v>3</v>
      </c>
      <c r="BB5">
        <v>8.9</v>
      </c>
      <c r="BC5">
        <v>1.6</v>
      </c>
      <c r="BD5">
        <v>24.6</v>
      </c>
      <c r="BE5">
        <v>4.3</v>
      </c>
      <c r="BF5">
        <v>7.7</v>
      </c>
      <c r="BG5">
        <v>1.7</v>
      </c>
      <c r="BH5">
        <v>12</v>
      </c>
      <c r="BI5">
        <v>5.0999999999999996</v>
      </c>
      <c r="BJ5">
        <v>80.099999999999895</v>
      </c>
      <c r="BK5">
        <v>6</v>
      </c>
      <c r="BL5">
        <v>10.8</v>
      </c>
      <c r="BM5">
        <v>4</v>
      </c>
      <c r="BN5">
        <v>1.1000000000000001</v>
      </c>
      <c r="BO5">
        <v>1.4</v>
      </c>
      <c r="BP5">
        <v>0.2</v>
      </c>
      <c r="BQ5">
        <v>0.4</v>
      </c>
      <c r="BR5">
        <v>10.9</v>
      </c>
      <c r="BS5">
        <v>3.3</v>
      </c>
      <c r="BT5">
        <v>7.1</v>
      </c>
      <c r="BU5">
        <v>3.7</v>
      </c>
      <c r="BV5">
        <v>0.3</v>
      </c>
      <c r="BW5">
        <v>0.3</v>
      </c>
      <c r="BX5">
        <v>0.35389999999999999</v>
      </c>
      <c r="BY5">
        <v>0.57569999999999999</v>
      </c>
      <c r="BZ5">
        <v>0.59330000000000005</v>
      </c>
      <c r="CA5">
        <v>0.46350000000000002</v>
      </c>
      <c r="CB5">
        <v>1.9864999999999999</v>
      </c>
      <c r="CC5">
        <v>0.51039999999999996</v>
      </c>
      <c r="CD5">
        <v>0.15770000000000001</v>
      </c>
      <c r="CE5">
        <v>0.74509999999999998</v>
      </c>
      <c r="CF5">
        <v>0.20749999999999999</v>
      </c>
      <c r="CG5">
        <v>0.72140000000000004</v>
      </c>
      <c r="CH5">
        <v>1.8317000000000001</v>
      </c>
      <c r="CI5">
        <v>0.3674</v>
      </c>
      <c r="CJ5">
        <v>0.75309999999999999</v>
      </c>
      <c r="CK5">
        <v>0.77590000000000003</v>
      </c>
      <c r="CL5">
        <v>1.5289999999999999</v>
      </c>
      <c r="CM5">
        <v>0.79430000000000001</v>
      </c>
      <c r="CN5">
        <v>0.24809999999999999</v>
      </c>
      <c r="CO5">
        <v>0.6754</v>
      </c>
      <c r="CP5">
        <v>0.83440000000000003</v>
      </c>
      <c r="CQ5">
        <v>0.31990000000000002</v>
      </c>
      <c r="CR5">
        <v>0.45279999999999998</v>
      </c>
      <c r="CS5">
        <v>2.5306999999999999</v>
      </c>
      <c r="CT5">
        <v>0.63959999999999995</v>
      </c>
      <c r="CU5">
        <v>7.8779000000000003</v>
      </c>
      <c r="CV5">
        <v>0.62729999999999997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820</v>
      </c>
      <c r="DR5">
        <v>301</v>
      </c>
      <c r="DS5">
        <v>11.5</v>
      </c>
      <c r="DT5">
        <v>4</v>
      </c>
      <c r="DU5">
        <v>7666</v>
      </c>
      <c r="DV5">
        <v>1.4236917358273E-2</v>
      </c>
      <c r="DW5">
        <v>1.17144367E-7</v>
      </c>
    </row>
    <row r="6" spans="1:127" x14ac:dyDescent="0.2">
      <c r="A6">
        <v>7</v>
      </c>
      <c r="B6">
        <v>36</v>
      </c>
      <c r="C6" t="s">
        <v>127</v>
      </c>
      <c r="D6" t="s">
        <v>128</v>
      </c>
      <c r="E6">
        <v>36059</v>
      </c>
      <c r="F6" t="s">
        <v>1941</v>
      </c>
      <c r="G6">
        <v>36059404901</v>
      </c>
      <c r="H6" t="s">
        <v>2106</v>
      </c>
      <c r="I6">
        <v>0.44015090000000001</v>
      </c>
      <c r="J6">
        <v>5956</v>
      </c>
      <c r="K6">
        <v>524</v>
      </c>
      <c r="L6">
        <v>1527</v>
      </c>
      <c r="M6">
        <v>32</v>
      </c>
      <c r="N6">
        <v>1461</v>
      </c>
      <c r="O6">
        <v>60</v>
      </c>
      <c r="P6">
        <v>160</v>
      </c>
      <c r="Q6">
        <v>122</v>
      </c>
      <c r="R6">
        <v>230</v>
      </c>
      <c r="S6">
        <v>99</v>
      </c>
      <c r="T6">
        <v>30410</v>
      </c>
      <c r="U6">
        <v>2979</v>
      </c>
      <c r="V6">
        <v>531</v>
      </c>
      <c r="W6">
        <v>144</v>
      </c>
      <c r="X6">
        <v>936</v>
      </c>
      <c r="Y6">
        <v>120</v>
      </c>
      <c r="Z6">
        <v>1207</v>
      </c>
      <c r="AA6">
        <v>189</v>
      </c>
      <c r="AB6">
        <v>470</v>
      </c>
      <c r="AC6">
        <v>145</v>
      </c>
      <c r="AD6">
        <v>83</v>
      </c>
      <c r="AE6">
        <v>63.6</v>
      </c>
      <c r="AF6">
        <v>5562</v>
      </c>
      <c r="AG6">
        <v>543.39999999999895</v>
      </c>
      <c r="AH6">
        <v>387</v>
      </c>
      <c r="AI6">
        <v>149.30000000000001</v>
      </c>
      <c r="AJ6">
        <v>4</v>
      </c>
      <c r="AK6">
        <v>17.5</v>
      </c>
      <c r="AL6">
        <v>0</v>
      </c>
      <c r="AM6">
        <v>16</v>
      </c>
      <c r="AN6">
        <v>67</v>
      </c>
      <c r="AO6">
        <v>51.5</v>
      </c>
      <c r="AP6">
        <v>28</v>
      </c>
      <c r="AQ6">
        <v>21</v>
      </c>
      <c r="AR6">
        <v>0</v>
      </c>
      <c r="AS6">
        <v>16</v>
      </c>
      <c r="AT6">
        <v>2.7</v>
      </c>
      <c r="AU6">
        <v>2</v>
      </c>
      <c r="AV6">
        <v>6.9</v>
      </c>
      <c r="AW6">
        <v>2.9</v>
      </c>
      <c r="AX6">
        <v>30410</v>
      </c>
      <c r="AY6">
        <v>2979</v>
      </c>
      <c r="AZ6">
        <v>13.1</v>
      </c>
      <c r="BA6">
        <v>3.5</v>
      </c>
      <c r="BB6">
        <v>15.6999999999999</v>
      </c>
      <c r="BC6">
        <v>2</v>
      </c>
      <c r="BD6">
        <v>20.3</v>
      </c>
      <c r="BE6">
        <v>2.6</v>
      </c>
      <c r="BF6">
        <v>7.9</v>
      </c>
      <c r="BG6">
        <v>2.4</v>
      </c>
      <c r="BH6">
        <v>5.7</v>
      </c>
      <c r="BI6">
        <v>4.3</v>
      </c>
      <c r="BJ6">
        <v>93.4</v>
      </c>
      <c r="BK6">
        <v>4</v>
      </c>
      <c r="BL6">
        <v>6.8</v>
      </c>
      <c r="BM6">
        <v>2.6</v>
      </c>
      <c r="BN6">
        <v>0.3</v>
      </c>
      <c r="BO6">
        <v>1.1000000000000001</v>
      </c>
      <c r="BP6">
        <v>0</v>
      </c>
      <c r="BQ6">
        <v>1.9</v>
      </c>
      <c r="BR6">
        <v>4.5999999999999996</v>
      </c>
      <c r="BS6">
        <v>3.5</v>
      </c>
      <c r="BT6">
        <v>1.9</v>
      </c>
      <c r="BU6">
        <v>1.4</v>
      </c>
      <c r="BV6">
        <v>0</v>
      </c>
      <c r="BW6">
        <v>0.3</v>
      </c>
      <c r="BX6">
        <v>6.4000000000000001E-2</v>
      </c>
      <c r="BY6">
        <v>0.5</v>
      </c>
      <c r="BZ6">
        <v>0.443</v>
      </c>
      <c r="CA6">
        <v>0.56320000000000003</v>
      </c>
      <c r="CB6">
        <v>1.5703</v>
      </c>
      <c r="CC6">
        <v>0.37469999999999998</v>
      </c>
      <c r="CD6">
        <v>0.57989999999999997</v>
      </c>
      <c r="CE6">
        <v>0.4168</v>
      </c>
      <c r="CF6">
        <v>0.22420000000000001</v>
      </c>
      <c r="CG6">
        <v>0.35730000000000001</v>
      </c>
      <c r="CH6">
        <v>1.5782</v>
      </c>
      <c r="CI6">
        <v>0.21840000000000001</v>
      </c>
      <c r="CJ6">
        <v>0.85050000000000003</v>
      </c>
      <c r="CK6">
        <v>0.68620000000000003</v>
      </c>
      <c r="CL6">
        <v>1.5367</v>
      </c>
      <c r="CM6">
        <v>0.79800000000000004</v>
      </c>
      <c r="CN6">
        <v>0.15859999999999999</v>
      </c>
      <c r="CO6">
        <v>0</v>
      </c>
      <c r="CP6">
        <v>0.62090000000000001</v>
      </c>
      <c r="CQ6">
        <v>6.3899999999999998E-2</v>
      </c>
      <c r="CR6">
        <v>0</v>
      </c>
      <c r="CS6">
        <v>0.84340000000000004</v>
      </c>
      <c r="CT6">
        <v>4.9500000000000002E-2</v>
      </c>
      <c r="CU6">
        <v>5.5286</v>
      </c>
      <c r="CV6">
        <v>0.24460000000000001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389</v>
      </c>
      <c r="DR6">
        <v>139</v>
      </c>
      <c r="DS6">
        <v>6.5</v>
      </c>
      <c r="DT6">
        <v>2.1</v>
      </c>
      <c r="DU6">
        <v>5126</v>
      </c>
      <c r="DV6">
        <v>2.2252297808765999E-2</v>
      </c>
      <c r="DW6">
        <v>3.8423925700000001E-7</v>
      </c>
    </row>
    <row r="7" spans="1:127" x14ac:dyDescent="0.2">
      <c r="A7">
        <v>8</v>
      </c>
      <c r="B7">
        <v>36</v>
      </c>
      <c r="C7" t="s">
        <v>127</v>
      </c>
      <c r="D7" t="s">
        <v>128</v>
      </c>
      <c r="E7">
        <v>36059</v>
      </c>
      <c r="F7" t="s">
        <v>1941</v>
      </c>
      <c r="G7">
        <v>36059409800</v>
      </c>
      <c r="H7" t="s">
        <v>2105</v>
      </c>
      <c r="I7">
        <v>0.60524</v>
      </c>
      <c r="J7">
        <v>5831</v>
      </c>
      <c r="K7">
        <v>342</v>
      </c>
      <c r="L7">
        <v>1635</v>
      </c>
      <c r="M7">
        <v>37</v>
      </c>
      <c r="N7">
        <v>1598</v>
      </c>
      <c r="O7">
        <v>58</v>
      </c>
      <c r="P7">
        <v>271</v>
      </c>
      <c r="Q7">
        <v>164</v>
      </c>
      <c r="R7">
        <v>291</v>
      </c>
      <c r="S7">
        <v>115</v>
      </c>
      <c r="T7">
        <v>31358</v>
      </c>
      <c r="U7">
        <v>2702</v>
      </c>
      <c r="V7">
        <v>317</v>
      </c>
      <c r="W7">
        <v>108</v>
      </c>
      <c r="X7">
        <v>867</v>
      </c>
      <c r="Y7">
        <v>185</v>
      </c>
      <c r="Z7">
        <v>1122</v>
      </c>
      <c r="AA7">
        <v>194</v>
      </c>
      <c r="AB7">
        <v>491</v>
      </c>
      <c r="AC7">
        <v>180</v>
      </c>
      <c r="AD7">
        <v>182</v>
      </c>
      <c r="AE7">
        <v>91</v>
      </c>
      <c r="AF7">
        <v>5398</v>
      </c>
      <c r="AG7">
        <v>367.69999999999902</v>
      </c>
      <c r="AH7">
        <v>170</v>
      </c>
      <c r="AI7">
        <v>90.799999999999898</v>
      </c>
      <c r="AJ7">
        <v>0</v>
      </c>
      <c r="AK7">
        <v>22.6</v>
      </c>
      <c r="AL7">
        <v>0</v>
      </c>
      <c r="AM7">
        <v>16</v>
      </c>
      <c r="AN7">
        <v>30</v>
      </c>
      <c r="AO7">
        <v>34</v>
      </c>
      <c r="AP7">
        <v>148</v>
      </c>
      <c r="AQ7">
        <v>71</v>
      </c>
      <c r="AR7">
        <v>14</v>
      </c>
      <c r="AS7">
        <v>7</v>
      </c>
      <c r="AT7">
        <v>4.7</v>
      </c>
      <c r="AU7">
        <v>2.9</v>
      </c>
      <c r="AV7">
        <v>9.4</v>
      </c>
      <c r="AW7">
        <v>3.6</v>
      </c>
      <c r="AX7">
        <v>31358</v>
      </c>
      <c r="AY7">
        <v>2702</v>
      </c>
      <c r="AZ7">
        <v>7.7</v>
      </c>
      <c r="BA7">
        <v>2.6</v>
      </c>
      <c r="BB7">
        <v>14.9</v>
      </c>
      <c r="BC7">
        <v>3.1</v>
      </c>
      <c r="BD7">
        <v>19.1999999999999</v>
      </c>
      <c r="BE7">
        <v>3.1</v>
      </c>
      <c r="BF7">
        <v>8.4</v>
      </c>
      <c r="BG7">
        <v>3.1</v>
      </c>
      <c r="BH7">
        <v>11.4</v>
      </c>
      <c r="BI7">
        <v>5.7</v>
      </c>
      <c r="BJ7">
        <v>92.599999999999895</v>
      </c>
      <c r="BK7">
        <v>3.2</v>
      </c>
      <c r="BL7">
        <v>3</v>
      </c>
      <c r="BM7">
        <v>1.6</v>
      </c>
      <c r="BN7">
        <v>0</v>
      </c>
      <c r="BO7">
        <v>1.4</v>
      </c>
      <c r="BP7">
        <v>0</v>
      </c>
      <c r="BQ7">
        <v>1.8</v>
      </c>
      <c r="BR7">
        <v>1.9</v>
      </c>
      <c r="BS7">
        <v>2.1</v>
      </c>
      <c r="BT7">
        <v>9.3000000000000007</v>
      </c>
      <c r="BU7">
        <v>4.4000000000000004</v>
      </c>
      <c r="BV7">
        <v>0.2</v>
      </c>
      <c r="BW7">
        <v>0.1</v>
      </c>
      <c r="BX7">
        <v>0.16839999999999999</v>
      </c>
      <c r="BY7">
        <v>0.71250000000000002</v>
      </c>
      <c r="BZ7">
        <v>0.41439999999999999</v>
      </c>
      <c r="CA7">
        <v>0.31440000000000001</v>
      </c>
      <c r="CB7">
        <v>1.6096999999999999</v>
      </c>
      <c r="CC7">
        <v>0.38719999999999999</v>
      </c>
      <c r="CD7">
        <v>0.52429999999999999</v>
      </c>
      <c r="CE7">
        <v>0.34060000000000001</v>
      </c>
      <c r="CF7">
        <v>0.2727</v>
      </c>
      <c r="CG7">
        <v>0.70179999999999998</v>
      </c>
      <c r="CH7">
        <v>1.8393999999999999</v>
      </c>
      <c r="CI7">
        <v>0.37330000000000002</v>
      </c>
      <c r="CJ7">
        <v>0.84209999999999996</v>
      </c>
      <c r="CK7">
        <v>0.51570000000000005</v>
      </c>
      <c r="CL7">
        <v>1.3576999999999999</v>
      </c>
      <c r="CM7">
        <v>0.67979999999999996</v>
      </c>
      <c r="CN7">
        <v>0</v>
      </c>
      <c r="CO7">
        <v>0</v>
      </c>
      <c r="CP7">
        <v>0.40839999999999999</v>
      </c>
      <c r="CQ7">
        <v>0.37840000000000001</v>
      </c>
      <c r="CR7">
        <v>0.44479999999999997</v>
      </c>
      <c r="CS7">
        <v>1.2316</v>
      </c>
      <c r="CT7">
        <v>0.1217</v>
      </c>
      <c r="CU7">
        <v>6.0384000000000002</v>
      </c>
      <c r="CV7">
        <v>0.33079999999999998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458</v>
      </c>
      <c r="DR7">
        <v>171</v>
      </c>
      <c r="DS7">
        <v>7.9</v>
      </c>
      <c r="DT7">
        <v>2.9</v>
      </c>
      <c r="DU7">
        <v>2684</v>
      </c>
      <c r="DV7">
        <v>1.38418660077E-2</v>
      </c>
      <c r="DW7">
        <v>7.4207189999999997E-9</v>
      </c>
    </row>
    <row r="8" spans="1:127" x14ac:dyDescent="0.2">
      <c r="A8">
        <v>9</v>
      </c>
      <c r="B8">
        <v>36</v>
      </c>
      <c r="C8" t="s">
        <v>127</v>
      </c>
      <c r="D8" t="s">
        <v>128</v>
      </c>
      <c r="E8">
        <v>36059</v>
      </c>
      <c r="F8" t="s">
        <v>1941</v>
      </c>
      <c r="G8">
        <v>36059409900</v>
      </c>
      <c r="H8" t="s">
        <v>2104</v>
      </c>
      <c r="I8">
        <v>0.66859279999999999</v>
      </c>
      <c r="J8">
        <v>8859</v>
      </c>
      <c r="K8">
        <v>710</v>
      </c>
      <c r="L8">
        <v>2605</v>
      </c>
      <c r="M8">
        <v>90</v>
      </c>
      <c r="N8">
        <v>2521</v>
      </c>
      <c r="O8">
        <v>118</v>
      </c>
      <c r="P8">
        <v>275</v>
      </c>
      <c r="Q8">
        <v>230</v>
      </c>
      <c r="R8">
        <v>526</v>
      </c>
      <c r="S8">
        <v>196</v>
      </c>
      <c r="T8">
        <v>37400</v>
      </c>
      <c r="U8">
        <v>3524</v>
      </c>
      <c r="V8">
        <v>676</v>
      </c>
      <c r="W8">
        <v>245</v>
      </c>
      <c r="X8">
        <v>1103</v>
      </c>
      <c r="Y8">
        <v>167</v>
      </c>
      <c r="Z8">
        <v>1694</v>
      </c>
      <c r="AA8">
        <v>250</v>
      </c>
      <c r="AB8">
        <v>975</v>
      </c>
      <c r="AC8">
        <v>267</v>
      </c>
      <c r="AD8">
        <v>135</v>
      </c>
      <c r="AE8">
        <v>76.599999999999895</v>
      </c>
      <c r="AF8">
        <v>6946</v>
      </c>
      <c r="AG8">
        <v>772.29999999999905</v>
      </c>
      <c r="AH8">
        <v>308</v>
      </c>
      <c r="AI8">
        <v>142.599999999999</v>
      </c>
      <c r="AJ8">
        <v>0</v>
      </c>
      <c r="AK8">
        <v>22.6</v>
      </c>
      <c r="AL8">
        <v>0</v>
      </c>
      <c r="AM8">
        <v>16</v>
      </c>
      <c r="AN8">
        <v>91</v>
      </c>
      <c r="AO8">
        <v>59.2</v>
      </c>
      <c r="AP8">
        <v>51</v>
      </c>
      <c r="AQ8">
        <v>70</v>
      </c>
      <c r="AR8">
        <v>0</v>
      </c>
      <c r="AS8">
        <v>16</v>
      </c>
      <c r="AT8">
        <v>3.1</v>
      </c>
      <c r="AU8">
        <v>2.6</v>
      </c>
      <c r="AV8">
        <v>9.8000000000000007</v>
      </c>
      <c r="AW8">
        <v>3.1</v>
      </c>
      <c r="AX8">
        <v>37400</v>
      </c>
      <c r="AY8">
        <v>3524</v>
      </c>
      <c r="AZ8">
        <v>10.6999999999999</v>
      </c>
      <c r="BA8">
        <v>3.3</v>
      </c>
      <c r="BB8">
        <v>12.5</v>
      </c>
      <c r="BC8">
        <v>1.9</v>
      </c>
      <c r="BD8">
        <v>19.100000000000001</v>
      </c>
      <c r="BE8">
        <v>2.4</v>
      </c>
      <c r="BF8">
        <v>11</v>
      </c>
      <c r="BG8">
        <v>3</v>
      </c>
      <c r="BH8">
        <v>5.4</v>
      </c>
      <c r="BI8">
        <v>3</v>
      </c>
      <c r="BJ8">
        <v>78.400000000000006</v>
      </c>
      <c r="BK8">
        <v>6</v>
      </c>
      <c r="BL8">
        <v>3.7</v>
      </c>
      <c r="BM8">
        <v>1.7</v>
      </c>
      <c r="BN8">
        <v>0</v>
      </c>
      <c r="BO8">
        <v>0.9</v>
      </c>
      <c r="BP8">
        <v>0</v>
      </c>
      <c r="BQ8">
        <v>1.1000000000000001</v>
      </c>
      <c r="BR8">
        <v>3.6</v>
      </c>
      <c r="BS8">
        <v>2.2999999999999998</v>
      </c>
      <c r="BT8">
        <v>2</v>
      </c>
      <c r="BU8">
        <v>2.8</v>
      </c>
      <c r="BV8">
        <v>0</v>
      </c>
      <c r="BW8">
        <v>0.2</v>
      </c>
      <c r="BX8">
        <v>8.4699999999999998E-2</v>
      </c>
      <c r="BY8">
        <v>0.73360000000000003</v>
      </c>
      <c r="BZ8">
        <v>0.2656</v>
      </c>
      <c r="CA8">
        <v>0.46350000000000002</v>
      </c>
      <c r="CB8">
        <v>1.5474000000000001</v>
      </c>
      <c r="CC8">
        <v>0.36849999999999999</v>
      </c>
      <c r="CD8">
        <v>0.3659</v>
      </c>
      <c r="CE8">
        <v>0.32990000000000003</v>
      </c>
      <c r="CF8">
        <v>0.52229999999999999</v>
      </c>
      <c r="CG8">
        <v>0.33379999999999999</v>
      </c>
      <c r="CH8">
        <v>1.5519000000000001</v>
      </c>
      <c r="CI8">
        <v>0.2046</v>
      </c>
      <c r="CJ8">
        <v>0.74299999999999999</v>
      </c>
      <c r="CK8">
        <v>0.55640000000000001</v>
      </c>
      <c r="CL8">
        <v>1.2994000000000001</v>
      </c>
      <c r="CM8">
        <v>0.64349999999999996</v>
      </c>
      <c r="CN8">
        <v>0</v>
      </c>
      <c r="CO8">
        <v>0</v>
      </c>
      <c r="CP8">
        <v>0.56320000000000003</v>
      </c>
      <c r="CQ8">
        <v>6.7900000000000002E-2</v>
      </c>
      <c r="CR8">
        <v>0</v>
      </c>
      <c r="CS8">
        <v>0.63109999999999999</v>
      </c>
      <c r="CT8">
        <v>2.7099999999999999E-2</v>
      </c>
      <c r="CU8">
        <v>5.0298999999999996</v>
      </c>
      <c r="CV8">
        <v>0.17119999999999999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566</v>
      </c>
      <c r="DR8">
        <v>293</v>
      </c>
      <c r="DS8">
        <v>6.4</v>
      </c>
      <c r="DT8">
        <v>3.2</v>
      </c>
      <c r="DU8">
        <v>3354</v>
      </c>
      <c r="DV8">
        <v>5.9096938239979998E-3</v>
      </c>
      <c r="DW8">
        <v>4.7311544000000001E-8</v>
      </c>
    </row>
    <row r="9" spans="1:127" x14ac:dyDescent="0.2">
      <c r="A9">
        <v>10</v>
      </c>
      <c r="B9">
        <v>36</v>
      </c>
      <c r="C9" t="s">
        <v>127</v>
      </c>
      <c r="D9" t="s">
        <v>128</v>
      </c>
      <c r="E9">
        <v>36059</v>
      </c>
      <c r="F9" t="s">
        <v>1941</v>
      </c>
      <c r="G9">
        <v>36059410300</v>
      </c>
      <c r="H9" t="s">
        <v>2103</v>
      </c>
      <c r="I9">
        <v>0.48123709999999997</v>
      </c>
      <c r="J9">
        <v>6932</v>
      </c>
      <c r="K9">
        <v>410</v>
      </c>
      <c r="L9">
        <v>1935</v>
      </c>
      <c r="M9">
        <v>76</v>
      </c>
      <c r="N9">
        <v>1881</v>
      </c>
      <c r="O9">
        <v>89</v>
      </c>
      <c r="P9">
        <v>558</v>
      </c>
      <c r="Q9">
        <v>240</v>
      </c>
      <c r="R9">
        <v>232</v>
      </c>
      <c r="S9">
        <v>99</v>
      </c>
      <c r="T9">
        <v>31208</v>
      </c>
      <c r="U9">
        <v>3314</v>
      </c>
      <c r="V9">
        <v>606</v>
      </c>
      <c r="W9">
        <v>225</v>
      </c>
      <c r="X9">
        <v>786</v>
      </c>
      <c r="Y9">
        <v>118</v>
      </c>
      <c r="Z9">
        <v>1550</v>
      </c>
      <c r="AA9">
        <v>222</v>
      </c>
      <c r="AB9">
        <v>696</v>
      </c>
      <c r="AC9">
        <v>155</v>
      </c>
      <c r="AD9">
        <v>308</v>
      </c>
      <c r="AE9">
        <v>103.4</v>
      </c>
      <c r="AF9">
        <v>5679</v>
      </c>
      <c r="AG9">
        <v>517</v>
      </c>
      <c r="AH9">
        <v>620</v>
      </c>
      <c r="AI9">
        <v>206.3</v>
      </c>
      <c r="AJ9">
        <v>4</v>
      </c>
      <c r="AK9">
        <v>17.899999999999899</v>
      </c>
      <c r="AL9">
        <v>0</v>
      </c>
      <c r="AM9">
        <v>16</v>
      </c>
      <c r="AN9">
        <v>111</v>
      </c>
      <c r="AO9">
        <v>73.7</v>
      </c>
      <c r="AP9">
        <v>170</v>
      </c>
      <c r="AQ9">
        <v>78</v>
      </c>
      <c r="AR9">
        <v>5</v>
      </c>
      <c r="AS9">
        <v>6</v>
      </c>
      <c r="AT9">
        <v>8.1</v>
      </c>
      <c r="AU9">
        <v>3.5</v>
      </c>
      <c r="AV9">
        <v>5.7</v>
      </c>
      <c r="AW9">
        <v>2.5</v>
      </c>
      <c r="AX9">
        <v>31208</v>
      </c>
      <c r="AY9">
        <v>3314</v>
      </c>
      <c r="AZ9">
        <v>12.6999999999999</v>
      </c>
      <c r="BA9">
        <v>4.5</v>
      </c>
      <c r="BB9">
        <v>11.3</v>
      </c>
      <c r="BC9">
        <v>1.5</v>
      </c>
      <c r="BD9">
        <v>22.399999999999899</v>
      </c>
      <c r="BE9">
        <v>2.9</v>
      </c>
      <c r="BF9">
        <v>10</v>
      </c>
      <c r="BG9">
        <v>2.1</v>
      </c>
      <c r="BH9">
        <v>16.399999999999899</v>
      </c>
      <c r="BI9">
        <v>5.4</v>
      </c>
      <c r="BJ9">
        <v>81.900000000000006</v>
      </c>
      <c r="BK9">
        <v>5.7</v>
      </c>
      <c r="BL9">
        <v>9.4</v>
      </c>
      <c r="BM9">
        <v>3.1</v>
      </c>
      <c r="BN9">
        <v>0.2</v>
      </c>
      <c r="BO9">
        <v>0.9</v>
      </c>
      <c r="BP9">
        <v>0</v>
      </c>
      <c r="BQ9">
        <v>1.5</v>
      </c>
      <c r="BR9">
        <v>5.9</v>
      </c>
      <c r="BS9">
        <v>3.9</v>
      </c>
      <c r="BT9">
        <v>9</v>
      </c>
      <c r="BU9">
        <v>4.0999999999999996</v>
      </c>
      <c r="BV9">
        <v>0.1</v>
      </c>
      <c r="BW9">
        <v>0.1</v>
      </c>
      <c r="BX9">
        <v>0.33200000000000002</v>
      </c>
      <c r="BY9">
        <v>0.3533</v>
      </c>
      <c r="BZ9">
        <v>0.41909999999999997</v>
      </c>
      <c r="CA9">
        <v>0.54720000000000002</v>
      </c>
      <c r="CB9">
        <v>1.6516</v>
      </c>
      <c r="CC9">
        <v>0.3992</v>
      </c>
      <c r="CD9">
        <v>0.28970000000000001</v>
      </c>
      <c r="CE9">
        <v>0.59079999999999999</v>
      </c>
      <c r="CF9">
        <v>0.43169999999999997</v>
      </c>
      <c r="CG9">
        <v>0.8357</v>
      </c>
      <c r="CH9">
        <v>2.1480000000000001</v>
      </c>
      <c r="CI9">
        <v>0.58730000000000004</v>
      </c>
      <c r="CJ9">
        <v>0.76280000000000003</v>
      </c>
      <c r="CK9">
        <v>0.74670000000000003</v>
      </c>
      <c r="CL9">
        <v>1.5095000000000001</v>
      </c>
      <c r="CM9">
        <v>0.78069999999999995</v>
      </c>
      <c r="CN9">
        <v>0.15509999999999999</v>
      </c>
      <c r="CO9">
        <v>0</v>
      </c>
      <c r="CP9">
        <v>0.68410000000000004</v>
      </c>
      <c r="CQ9">
        <v>0.372</v>
      </c>
      <c r="CR9">
        <v>0.31709999999999999</v>
      </c>
      <c r="CS9">
        <v>1.5283</v>
      </c>
      <c r="CT9">
        <v>0.21310000000000001</v>
      </c>
      <c r="CU9">
        <v>6.8372999999999999</v>
      </c>
      <c r="CV9">
        <v>0.4677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891</v>
      </c>
      <c r="DR9">
        <v>300</v>
      </c>
      <c r="DS9">
        <v>12.9</v>
      </c>
      <c r="DT9">
        <v>4.0999999999999996</v>
      </c>
      <c r="DU9">
        <v>3644</v>
      </c>
      <c r="DV9">
        <v>4.7525501538369999E-3</v>
      </c>
      <c r="DW9">
        <v>2.0376425E-8</v>
      </c>
    </row>
    <row r="10" spans="1:127" x14ac:dyDescent="0.2">
      <c r="A10">
        <v>11</v>
      </c>
      <c r="B10">
        <v>36</v>
      </c>
      <c r="C10" t="s">
        <v>127</v>
      </c>
      <c r="D10" t="s">
        <v>128</v>
      </c>
      <c r="E10">
        <v>36059</v>
      </c>
      <c r="F10" t="s">
        <v>1941</v>
      </c>
      <c r="G10">
        <v>36059410400</v>
      </c>
      <c r="H10" t="s">
        <v>2102</v>
      </c>
      <c r="I10">
        <v>0.55580660000000004</v>
      </c>
      <c r="J10">
        <v>5230</v>
      </c>
      <c r="K10">
        <v>471</v>
      </c>
      <c r="L10">
        <v>1593</v>
      </c>
      <c r="M10">
        <v>54</v>
      </c>
      <c r="N10">
        <v>1468</v>
      </c>
      <c r="O10">
        <v>81</v>
      </c>
      <c r="P10">
        <v>338</v>
      </c>
      <c r="Q10">
        <v>298</v>
      </c>
      <c r="R10">
        <v>391</v>
      </c>
      <c r="S10">
        <v>180</v>
      </c>
      <c r="T10">
        <v>34792</v>
      </c>
      <c r="U10">
        <v>3310</v>
      </c>
      <c r="V10">
        <v>381</v>
      </c>
      <c r="W10">
        <v>156</v>
      </c>
      <c r="X10">
        <v>592</v>
      </c>
      <c r="Y10">
        <v>156</v>
      </c>
      <c r="Z10">
        <v>1160</v>
      </c>
      <c r="AA10">
        <v>302</v>
      </c>
      <c r="AB10">
        <v>440</v>
      </c>
      <c r="AC10">
        <v>122</v>
      </c>
      <c r="AD10">
        <v>115</v>
      </c>
      <c r="AE10">
        <v>53.899999999999899</v>
      </c>
      <c r="AF10">
        <v>4381</v>
      </c>
      <c r="AG10">
        <v>531.79999999999905</v>
      </c>
      <c r="AH10">
        <v>429</v>
      </c>
      <c r="AI10">
        <v>179</v>
      </c>
      <c r="AJ10">
        <v>0</v>
      </c>
      <c r="AK10">
        <v>22.6</v>
      </c>
      <c r="AL10">
        <v>0</v>
      </c>
      <c r="AM10">
        <v>16</v>
      </c>
      <c r="AN10">
        <v>85</v>
      </c>
      <c r="AO10">
        <v>56</v>
      </c>
      <c r="AP10">
        <v>99</v>
      </c>
      <c r="AQ10">
        <v>51</v>
      </c>
      <c r="AR10">
        <v>0</v>
      </c>
      <c r="AS10">
        <v>16</v>
      </c>
      <c r="AT10">
        <v>6.5</v>
      </c>
      <c r="AU10">
        <v>5.5</v>
      </c>
      <c r="AV10">
        <v>13.1</v>
      </c>
      <c r="AW10">
        <v>5.6</v>
      </c>
      <c r="AX10">
        <v>34792</v>
      </c>
      <c r="AY10">
        <v>3310</v>
      </c>
      <c r="AZ10">
        <v>11</v>
      </c>
      <c r="BA10">
        <v>4.3</v>
      </c>
      <c r="BB10">
        <v>11.3</v>
      </c>
      <c r="BC10">
        <v>3.1</v>
      </c>
      <c r="BD10">
        <v>22.1999999999999</v>
      </c>
      <c r="BE10">
        <v>5.4</v>
      </c>
      <c r="BF10">
        <v>8.4</v>
      </c>
      <c r="BG10">
        <v>2.4</v>
      </c>
      <c r="BH10">
        <v>7.8</v>
      </c>
      <c r="BI10">
        <v>3.6</v>
      </c>
      <c r="BJ10">
        <v>83.799999999999898</v>
      </c>
      <c r="BK10">
        <v>6.8</v>
      </c>
      <c r="BL10">
        <v>8.8000000000000007</v>
      </c>
      <c r="BM10">
        <v>3.6</v>
      </c>
      <c r="BN10">
        <v>0</v>
      </c>
      <c r="BO10">
        <v>1.4</v>
      </c>
      <c r="BP10">
        <v>0</v>
      </c>
      <c r="BQ10">
        <v>1.9</v>
      </c>
      <c r="BR10">
        <v>5.8</v>
      </c>
      <c r="BS10">
        <v>3.8</v>
      </c>
      <c r="BT10">
        <v>6.7</v>
      </c>
      <c r="BU10">
        <v>3.5</v>
      </c>
      <c r="BV10">
        <v>0</v>
      </c>
      <c r="BW10">
        <v>0.3</v>
      </c>
      <c r="BX10">
        <v>0.25790000000000002</v>
      </c>
      <c r="BY10">
        <v>0.87619999999999998</v>
      </c>
      <c r="BZ10">
        <v>0.32669999999999999</v>
      </c>
      <c r="CA10">
        <v>0.4778</v>
      </c>
      <c r="CB10">
        <v>1.9383999999999999</v>
      </c>
      <c r="CC10">
        <v>0.49380000000000002</v>
      </c>
      <c r="CD10">
        <v>0.28970000000000001</v>
      </c>
      <c r="CE10">
        <v>0.57579999999999998</v>
      </c>
      <c r="CF10">
        <v>0.2727</v>
      </c>
      <c r="CG10">
        <v>0.51380000000000003</v>
      </c>
      <c r="CH10">
        <v>1.6519999999999999</v>
      </c>
      <c r="CI10">
        <v>0.25740000000000002</v>
      </c>
      <c r="CJ10">
        <v>0.7722</v>
      </c>
      <c r="CK10">
        <v>0.73229999999999995</v>
      </c>
      <c r="CL10">
        <v>1.5044999999999999</v>
      </c>
      <c r="CM10">
        <v>0.77700000000000002</v>
      </c>
      <c r="CN10">
        <v>0</v>
      </c>
      <c r="CO10">
        <v>0</v>
      </c>
      <c r="CP10">
        <v>0.67979999999999996</v>
      </c>
      <c r="CQ10">
        <v>0.30270000000000002</v>
      </c>
      <c r="CR10">
        <v>0</v>
      </c>
      <c r="CS10">
        <v>0.98250000000000004</v>
      </c>
      <c r="CT10">
        <v>7.0800000000000002E-2</v>
      </c>
      <c r="CU10">
        <v>6.0774999999999997</v>
      </c>
      <c r="CV10">
        <v>0.33750000000000002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675</v>
      </c>
      <c r="DR10">
        <v>257</v>
      </c>
      <c r="DS10">
        <v>12.9</v>
      </c>
      <c r="DT10">
        <v>4.5999999999999996</v>
      </c>
      <c r="DU10">
        <v>4816</v>
      </c>
      <c r="DV10">
        <v>1.5740585158289001E-2</v>
      </c>
      <c r="DW10">
        <v>8.0775145299999999E-7</v>
      </c>
    </row>
    <row r="11" spans="1:127" x14ac:dyDescent="0.2">
      <c r="A11">
        <v>12</v>
      </c>
      <c r="B11">
        <v>36</v>
      </c>
      <c r="C11" t="s">
        <v>127</v>
      </c>
      <c r="D11" t="s">
        <v>128</v>
      </c>
      <c r="E11">
        <v>36059</v>
      </c>
      <c r="F11" t="s">
        <v>1941</v>
      </c>
      <c r="G11">
        <v>36059410900</v>
      </c>
      <c r="H11" t="s">
        <v>2101</v>
      </c>
      <c r="I11">
        <v>0.87020169999999997</v>
      </c>
      <c r="J11">
        <v>6599</v>
      </c>
      <c r="K11">
        <v>335</v>
      </c>
      <c r="L11">
        <v>2053</v>
      </c>
      <c r="M11">
        <v>29</v>
      </c>
      <c r="N11">
        <v>2045</v>
      </c>
      <c r="O11">
        <v>32</v>
      </c>
      <c r="P11">
        <v>283</v>
      </c>
      <c r="Q11">
        <v>206</v>
      </c>
      <c r="R11">
        <v>443</v>
      </c>
      <c r="S11">
        <v>181</v>
      </c>
      <c r="T11">
        <v>40719</v>
      </c>
      <c r="U11">
        <v>3970</v>
      </c>
      <c r="V11">
        <v>340</v>
      </c>
      <c r="W11">
        <v>125</v>
      </c>
      <c r="X11">
        <v>920</v>
      </c>
      <c r="Y11">
        <v>122</v>
      </c>
      <c r="Z11">
        <v>1467</v>
      </c>
      <c r="AA11">
        <v>215</v>
      </c>
      <c r="AB11">
        <v>452</v>
      </c>
      <c r="AC11">
        <v>108</v>
      </c>
      <c r="AD11">
        <v>131</v>
      </c>
      <c r="AE11">
        <v>63</v>
      </c>
      <c r="AF11">
        <v>4327</v>
      </c>
      <c r="AG11">
        <v>404.1</v>
      </c>
      <c r="AH11">
        <v>204</v>
      </c>
      <c r="AI11">
        <v>120.7</v>
      </c>
      <c r="AJ11">
        <v>176</v>
      </c>
      <c r="AK11">
        <v>65.799999999999898</v>
      </c>
      <c r="AL11">
        <v>0</v>
      </c>
      <c r="AM11">
        <v>16</v>
      </c>
      <c r="AN11">
        <v>167</v>
      </c>
      <c r="AO11">
        <v>70.2</v>
      </c>
      <c r="AP11">
        <v>138</v>
      </c>
      <c r="AQ11">
        <v>55</v>
      </c>
      <c r="AR11">
        <v>7</v>
      </c>
      <c r="AS11">
        <v>3</v>
      </c>
      <c r="AT11">
        <v>4.3</v>
      </c>
      <c r="AU11">
        <v>3.2</v>
      </c>
      <c r="AV11">
        <v>12.1</v>
      </c>
      <c r="AW11">
        <v>5</v>
      </c>
      <c r="AX11">
        <v>40719</v>
      </c>
      <c r="AY11">
        <v>3970</v>
      </c>
      <c r="AZ11">
        <v>7.6</v>
      </c>
      <c r="BA11">
        <v>2.7</v>
      </c>
      <c r="BB11">
        <v>13.9</v>
      </c>
      <c r="BC11">
        <v>2</v>
      </c>
      <c r="BD11">
        <v>22.1999999999999</v>
      </c>
      <c r="BE11">
        <v>3.1</v>
      </c>
      <c r="BF11">
        <v>6.8</v>
      </c>
      <c r="BG11">
        <v>1.7</v>
      </c>
      <c r="BH11">
        <v>6.4</v>
      </c>
      <c r="BI11">
        <v>3.1</v>
      </c>
      <c r="BJ11">
        <v>65.599999999999895</v>
      </c>
      <c r="BK11">
        <v>5.0999999999999996</v>
      </c>
      <c r="BL11">
        <v>3.3</v>
      </c>
      <c r="BM11">
        <v>2</v>
      </c>
      <c r="BN11">
        <v>8.6</v>
      </c>
      <c r="BO11">
        <v>3.2</v>
      </c>
      <c r="BP11">
        <v>0</v>
      </c>
      <c r="BQ11">
        <v>1.4</v>
      </c>
      <c r="BR11">
        <v>8.1999999999999904</v>
      </c>
      <c r="BS11">
        <v>3.4</v>
      </c>
      <c r="BT11">
        <v>6.7</v>
      </c>
      <c r="BU11">
        <v>2.7</v>
      </c>
      <c r="BV11">
        <v>0.1</v>
      </c>
      <c r="BW11">
        <v>0</v>
      </c>
      <c r="BX11">
        <v>0.1459</v>
      </c>
      <c r="BY11">
        <v>0.84560000000000002</v>
      </c>
      <c r="BZ11">
        <v>0.20569999999999999</v>
      </c>
      <c r="CA11">
        <v>0.30759999999999998</v>
      </c>
      <c r="CB11">
        <v>1.5047999999999999</v>
      </c>
      <c r="CC11">
        <v>0.35339999999999999</v>
      </c>
      <c r="CD11">
        <v>0.46150000000000002</v>
      </c>
      <c r="CE11">
        <v>0.58030000000000004</v>
      </c>
      <c r="CF11">
        <v>0.13819999999999999</v>
      </c>
      <c r="CG11">
        <v>0.41039999999999999</v>
      </c>
      <c r="CH11">
        <v>1.5904</v>
      </c>
      <c r="CI11">
        <v>0.2263</v>
      </c>
      <c r="CJ11">
        <v>0.68489999999999995</v>
      </c>
      <c r="CK11">
        <v>0.53639999999999999</v>
      </c>
      <c r="CL11">
        <v>1.2214</v>
      </c>
      <c r="CM11">
        <v>0.60360000000000003</v>
      </c>
      <c r="CN11">
        <v>0.52100000000000002</v>
      </c>
      <c r="CO11">
        <v>0</v>
      </c>
      <c r="CP11">
        <v>0.76129999999999998</v>
      </c>
      <c r="CQ11">
        <v>0.30270000000000002</v>
      </c>
      <c r="CR11">
        <v>0.33360000000000001</v>
      </c>
      <c r="CS11">
        <v>1.9186000000000001</v>
      </c>
      <c r="CT11">
        <v>0.36209999999999998</v>
      </c>
      <c r="CU11">
        <v>6.2352999999999996</v>
      </c>
      <c r="CV11">
        <v>0.36630000000000001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522</v>
      </c>
      <c r="DR11">
        <v>173</v>
      </c>
      <c r="DS11">
        <v>7.9</v>
      </c>
      <c r="DT11">
        <v>2.7</v>
      </c>
      <c r="DU11">
        <v>9607</v>
      </c>
      <c r="DV11">
        <v>9.3564690228810001E-3</v>
      </c>
      <c r="DW11">
        <v>1.2832004000000001E-7</v>
      </c>
    </row>
    <row r="12" spans="1:127" x14ac:dyDescent="0.2">
      <c r="A12">
        <v>13</v>
      </c>
      <c r="B12">
        <v>36</v>
      </c>
      <c r="C12" t="s">
        <v>127</v>
      </c>
      <c r="D12" t="s">
        <v>128</v>
      </c>
      <c r="E12">
        <v>36059</v>
      </c>
      <c r="F12" t="s">
        <v>1941</v>
      </c>
      <c r="G12">
        <v>36059411301</v>
      </c>
      <c r="H12" t="s">
        <v>2100</v>
      </c>
      <c r="I12">
        <v>0.78226119999999999</v>
      </c>
      <c r="J12">
        <v>3987</v>
      </c>
      <c r="K12">
        <v>283</v>
      </c>
      <c r="L12">
        <v>1341</v>
      </c>
      <c r="M12">
        <v>23</v>
      </c>
      <c r="N12">
        <v>1321</v>
      </c>
      <c r="O12">
        <v>39</v>
      </c>
      <c r="P12">
        <v>110</v>
      </c>
      <c r="Q12">
        <v>77</v>
      </c>
      <c r="R12">
        <v>106</v>
      </c>
      <c r="S12">
        <v>54</v>
      </c>
      <c r="T12">
        <v>48510</v>
      </c>
      <c r="U12">
        <v>5013</v>
      </c>
      <c r="V12">
        <v>205</v>
      </c>
      <c r="W12">
        <v>110</v>
      </c>
      <c r="X12">
        <v>749</v>
      </c>
      <c r="Y12">
        <v>111</v>
      </c>
      <c r="Z12">
        <v>1176</v>
      </c>
      <c r="AA12">
        <v>232</v>
      </c>
      <c r="AB12">
        <v>361</v>
      </c>
      <c r="AC12">
        <v>104</v>
      </c>
      <c r="AD12">
        <v>34</v>
      </c>
      <c r="AE12">
        <v>28.1999999999999</v>
      </c>
      <c r="AF12">
        <v>1098</v>
      </c>
      <c r="AG12">
        <v>470.6</v>
      </c>
      <c r="AH12">
        <v>50</v>
      </c>
      <c r="AI12">
        <v>59.299999999999898</v>
      </c>
      <c r="AJ12">
        <v>124</v>
      </c>
      <c r="AK12">
        <v>51.2</v>
      </c>
      <c r="AL12">
        <v>0</v>
      </c>
      <c r="AM12">
        <v>11</v>
      </c>
      <c r="AN12">
        <v>7</v>
      </c>
      <c r="AO12">
        <v>15.6</v>
      </c>
      <c r="AP12">
        <v>144</v>
      </c>
      <c r="AQ12">
        <v>80</v>
      </c>
      <c r="AR12">
        <v>0</v>
      </c>
      <c r="AS12">
        <v>11</v>
      </c>
      <c r="AT12">
        <v>2.8</v>
      </c>
      <c r="AU12">
        <v>2</v>
      </c>
      <c r="AV12">
        <v>5.8</v>
      </c>
      <c r="AW12">
        <v>2.9</v>
      </c>
      <c r="AX12">
        <v>48510</v>
      </c>
      <c r="AY12">
        <v>5013</v>
      </c>
      <c r="AZ12">
        <v>7.8</v>
      </c>
      <c r="BA12">
        <v>4.2</v>
      </c>
      <c r="BB12">
        <v>18.8</v>
      </c>
      <c r="BC12">
        <v>3.4</v>
      </c>
      <c r="BD12">
        <v>29.5</v>
      </c>
      <c r="BE12">
        <v>5.4</v>
      </c>
      <c r="BF12">
        <v>9.1</v>
      </c>
      <c r="BG12">
        <v>2.7</v>
      </c>
      <c r="BH12">
        <v>2.6</v>
      </c>
      <c r="BI12">
        <v>2.1</v>
      </c>
      <c r="BJ12">
        <v>27.5</v>
      </c>
      <c r="BK12">
        <v>11.6</v>
      </c>
      <c r="BL12">
        <v>1.4</v>
      </c>
      <c r="BM12">
        <v>1.6</v>
      </c>
      <c r="BN12">
        <v>9.1999999999999904</v>
      </c>
      <c r="BO12">
        <v>3.8</v>
      </c>
      <c r="BP12">
        <v>0</v>
      </c>
      <c r="BQ12">
        <v>2.2000000000000002</v>
      </c>
      <c r="BR12">
        <v>0.5</v>
      </c>
      <c r="BS12">
        <v>1.2</v>
      </c>
      <c r="BT12">
        <v>10.9</v>
      </c>
      <c r="BU12">
        <v>6</v>
      </c>
      <c r="BV12">
        <v>0</v>
      </c>
      <c r="BW12">
        <v>0.3</v>
      </c>
      <c r="BX12">
        <v>7.0499999999999993E-2</v>
      </c>
      <c r="BY12">
        <v>0.36570000000000003</v>
      </c>
      <c r="BZ12">
        <v>0.11890000000000001</v>
      </c>
      <c r="CA12">
        <v>0.3216</v>
      </c>
      <c r="CB12">
        <v>0.87660000000000005</v>
      </c>
      <c r="CC12">
        <v>0.1578</v>
      </c>
      <c r="CD12">
        <v>0.78010000000000002</v>
      </c>
      <c r="CE12">
        <v>0.91739999999999999</v>
      </c>
      <c r="CF12">
        <v>0.34029999999999999</v>
      </c>
      <c r="CG12">
        <v>0.1221</v>
      </c>
      <c r="CH12">
        <v>2.16</v>
      </c>
      <c r="CI12">
        <v>0.59609999999999996</v>
      </c>
      <c r="CJ12">
        <v>0.4481</v>
      </c>
      <c r="CK12">
        <v>0.35830000000000001</v>
      </c>
      <c r="CL12">
        <v>0.80640000000000001</v>
      </c>
      <c r="CM12">
        <v>0.39019999999999999</v>
      </c>
      <c r="CN12">
        <v>0.53600000000000003</v>
      </c>
      <c r="CO12">
        <v>0</v>
      </c>
      <c r="CP12">
        <v>0.21029999999999999</v>
      </c>
      <c r="CQ12">
        <v>0.41610000000000003</v>
      </c>
      <c r="CR12">
        <v>0</v>
      </c>
      <c r="CS12">
        <v>1.1624000000000001</v>
      </c>
      <c r="CT12">
        <v>0.10639999999999999</v>
      </c>
      <c r="CU12">
        <v>5.0053000000000001</v>
      </c>
      <c r="CV12">
        <v>0.1673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166</v>
      </c>
      <c r="DR12">
        <v>144</v>
      </c>
      <c r="DS12">
        <v>4.2</v>
      </c>
      <c r="DT12">
        <v>3.6</v>
      </c>
      <c r="DU12">
        <v>1543</v>
      </c>
      <c r="DV12">
        <v>4.6949337270556002E-2</v>
      </c>
      <c r="DW12">
        <v>1.7957372429999999E-6</v>
      </c>
    </row>
    <row r="13" spans="1:127" x14ac:dyDescent="0.2">
      <c r="A13">
        <v>14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36081030600</v>
      </c>
      <c r="H13" t="s">
        <v>2023</v>
      </c>
      <c r="I13">
        <v>0.52165240000000002</v>
      </c>
      <c r="J13">
        <v>4372</v>
      </c>
      <c r="K13">
        <v>489</v>
      </c>
      <c r="L13">
        <v>1354</v>
      </c>
      <c r="M13">
        <v>59</v>
      </c>
      <c r="N13">
        <v>1230</v>
      </c>
      <c r="O13">
        <v>92</v>
      </c>
      <c r="P13">
        <v>696</v>
      </c>
      <c r="Q13">
        <v>354</v>
      </c>
      <c r="R13">
        <v>237</v>
      </c>
      <c r="S13">
        <v>110</v>
      </c>
      <c r="T13">
        <v>23655</v>
      </c>
      <c r="U13">
        <v>3996</v>
      </c>
      <c r="V13">
        <v>456</v>
      </c>
      <c r="W13">
        <v>158</v>
      </c>
      <c r="X13">
        <v>585</v>
      </c>
      <c r="Y13">
        <v>137</v>
      </c>
      <c r="Z13">
        <v>1076</v>
      </c>
      <c r="AA13">
        <v>253</v>
      </c>
      <c r="AB13">
        <v>398</v>
      </c>
      <c r="AC13">
        <v>116</v>
      </c>
      <c r="AD13">
        <v>197</v>
      </c>
      <c r="AE13">
        <v>81.099999999999895</v>
      </c>
      <c r="AF13">
        <v>4212</v>
      </c>
      <c r="AG13">
        <v>499.69999999999902</v>
      </c>
      <c r="AH13">
        <v>179</v>
      </c>
      <c r="AI13">
        <v>123.5</v>
      </c>
      <c r="AJ13">
        <v>110</v>
      </c>
      <c r="AK13">
        <v>72.099999999999895</v>
      </c>
      <c r="AL13">
        <v>0</v>
      </c>
      <c r="AM13">
        <v>11</v>
      </c>
      <c r="AN13">
        <v>137</v>
      </c>
      <c r="AO13">
        <v>81.2</v>
      </c>
      <c r="AP13">
        <v>337</v>
      </c>
      <c r="AQ13">
        <v>100</v>
      </c>
      <c r="AR13">
        <v>49</v>
      </c>
      <c r="AS13">
        <v>50</v>
      </c>
      <c r="AT13">
        <v>16.3</v>
      </c>
      <c r="AU13">
        <v>7.7</v>
      </c>
      <c r="AV13">
        <v>10.6</v>
      </c>
      <c r="AW13">
        <v>4.5999999999999996</v>
      </c>
      <c r="AX13">
        <v>23655</v>
      </c>
      <c r="AY13">
        <v>3996</v>
      </c>
      <c r="AZ13">
        <v>16.5</v>
      </c>
      <c r="BA13">
        <v>5.3</v>
      </c>
      <c r="BB13">
        <v>13.4</v>
      </c>
      <c r="BC13">
        <v>2.9</v>
      </c>
      <c r="BD13">
        <v>24.6</v>
      </c>
      <c r="BE13">
        <v>5.0999999999999996</v>
      </c>
      <c r="BF13">
        <v>9.1999999999999904</v>
      </c>
      <c r="BG13">
        <v>2.7</v>
      </c>
      <c r="BH13">
        <v>16</v>
      </c>
      <c r="BI13">
        <v>6.5</v>
      </c>
      <c r="BJ13">
        <v>96.299999999999898</v>
      </c>
      <c r="BK13">
        <v>3.8</v>
      </c>
      <c r="BL13">
        <v>4.3</v>
      </c>
      <c r="BM13">
        <v>2.9</v>
      </c>
      <c r="BN13">
        <v>8.1</v>
      </c>
      <c r="BO13">
        <v>5.3</v>
      </c>
      <c r="BP13">
        <v>0</v>
      </c>
      <c r="BQ13">
        <v>2.2000000000000002</v>
      </c>
      <c r="BR13">
        <v>11.1</v>
      </c>
      <c r="BS13">
        <v>6.5</v>
      </c>
      <c r="BT13">
        <v>27.399999999999899</v>
      </c>
      <c r="BU13">
        <v>7.7</v>
      </c>
      <c r="BV13">
        <v>1.1000000000000001</v>
      </c>
      <c r="BW13">
        <v>1.1000000000000001</v>
      </c>
      <c r="BX13">
        <v>0.63449999999999995</v>
      </c>
      <c r="BY13">
        <v>0.78249999999999997</v>
      </c>
      <c r="BZ13">
        <v>0.68079999999999996</v>
      </c>
      <c r="CA13">
        <v>0.67369999999999997</v>
      </c>
      <c r="CB13">
        <v>2.7713999999999999</v>
      </c>
      <c r="CC13">
        <v>0.74429999999999996</v>
      </c>
      <c r="CD13">
        <v>0.42609999999999998</v>
      </c>
      <c r="CE13">
        <v>0.74280000000000002</v>
      </c>
      <c r="CF13">
        <v>0.35149999999999998</v>
      </c>
      <c r="CG13">
        <v>0.82799999999999996</v>
      </c>
      <c r="CH13">
        <v>2.3483999999999998</v>
      </c>
      <c r="CI13">
        <v>0.70850000000000002</v>
      </c>
      <c r="CJ13">
        <v>0.89070000000000005</v>
      </c>
      <c r="CK13">
        <v>0.58809999999999996</v>
      </c>
      <c r="CL13">
        <v>1.4787999999999999</v>
      </c>
      <c r="CM13">
        <v>0.76029999999999998</v>
      </c>
      <c r="CN13">
        <v>0.5091</v>
      </c>
      <c r="CO13">
        <v>0</v>
      </c>
      <c r="CP13">
        <v>0.84140000000000004</v>
      </c>
      <c r="CQ13">
        <v>0.61040000000000005</v>
      </c>
      <c r="CR13">
        <v>0.71619999999999995</v>
      </c>
      <c r="CS13">
        <v>2.6770999999999998</v>
      </c>
      <c r="CT13">
        <v>0.71050000000000002</v>
      </c>
      <c r="CU13">
        <v>9.2757000000000005</v>
      </c>
      <c r="CV13">
        <v>0.81359999999999999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334</v>
      </c>
      <c r="DR13">
        <v>160</v>
      </c>
      <c r="DS13">
        <v>7.7</v>
      </c>
      <c r="DT13">
        <v>3.7</v>
      </c>
      <c r="DU13">
        <v>6447</v>
      </c>
      <c r="DV13">
        <v>7.5220882525134994E-2</v>
      </c>
      <c r="DW13">
        <v>1.2533611280499999E-4</v>
      </c>
    </row>
    <row r="14" spans="1:127" x14ac:dyDescent="0.2">
      <c r="A14">
        <v>15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36081032800</v>
      </c>
      <c r="H14" t="s">
        <v>2022</v>
      </c>
      <c r="I14">
        <v>0.14209250000000001</v>
      </c>
      <c r="J14">
        <v>2562</v>
      </c>
      <c r="K14">
        <v>311</v>
      </c>
      <c r="L14">
        <v>781</v>
      </c>
      <c r="M14">
        <v>73</v>
      </c>
      <c r="N14">
        <v>734</v>
      </c>
      <c r="O14">
        <v>73</v>
      </c>
      <c r="P14">
        <v>187</v>
      </c>
      <c r="Q14">
        <v>114</v>
      </c>
      <c r="R14">
        <v>111</v>
      </c>
      <c r="S14">
        <v>54</v>
      </c>
      <c r="T14">
        <v>25130</v>
      </c>
      <c r="U14">
        <v>2651</v>
      </c>
      <c r="V14">
        <v>115</v>
      </c>
      <c r="W14">
        <v>58</v>
      </c>
      <c r="X14">
        <v>315</v>
      </c>
      <c r="Y14">
        <v>73</v>
      </c>
      <c r="Z14">
        <v>656</v>
      </c>
      <c r="AA14">
        <v>138</v>
      </c>
      <c r="AB14">
        <v>232</v>
      </c>
      <c r="AC14">
        <v>71</v>
      </c>
      <c r="AD14">
        <v>186</v>
      </c>
      <c r="AE14">
        <v>72</v>
      </c>
      <c r="AF14">
        <v>2531</v>
      </c>
      <c r="AG14">
        <v>312.89999999999901</v>
      </c>
      <c r="AH14">
        <v>9</v>
      </c>
      <c r="AI14">
        <v>44.799999999999898</v>
      </c>
      <c r="AJ14">
        <v>0</v>
      </c>
      <c r="AK14">
        <v>15.6</v>
      </c>
      <c r="AL14">
        <v>0</v>
      </c>
      <c r="AM14">
        <v>11</v>
      </c>
      <c r="AN14">
        <v>27</v>
      </c>
      <c r="AO14">
        <v>21.1999999999999</v>
      </c>
      <c r="AP14">
        <v>154</v>
      </c>
      <c r="AQ14">
        <v>53</v>
      </c>
      <c r="AR14">
        <v>19</v>
      </c>
      <c r="AS14">
        <v>30</v>
      </c>
      <c r="AT14">
        <v>7.5</v>
      </c>
      <c r="AU14">
        <v>4.4000000000000004</v>
      </c>
      <c r="AV14">
        <v>8.1</v>
      </c>
      <c r="AW14">
        <v>3.7</v>
      </c>
      <c r="AX14">
        <v>25130</v>
      </c>
      <c r="AY14">
        <v>2651</v>
      </c>
      <c r="AZ14">
        <v>7</v>
      </c>
      <c r="BA14">
        <v>3.5</v>
      </c>
      <c r="BB14">
        <v>12.3</v>
      </c>
      <c r="BC14">
        <v>3.2</v>
      </c>
      <c r="BD14">
        <v>25.6</v>
      </c>
      <c r="BE14">
        <v>4.4000000000000004</v>
      </c>
      <c r="BF14">
        <v>9.1</v>
      </c>
      <c r="BG14">
        <v>2.7</v>
      </c>
      <c r="BH14">
        <v>25.3</v>
      </c>
      <c r="BI14">
        <v>9.5</v>
      </c>
      <c r="BJ14">
        <v>98.799999999999898</v>
      </c>
      <c r="BK14">
        <v>2.2999999999999998</v>
      </c>
      <c r="BL14">
        <v>0.4</v>
      </c>
      <c r="BM14">
        <v>1.9</v>
      </c>
      <c r="BN14">
        <v>0</v>
      </c>
      <c r="BO14">
        <v>2</v>
      </c>
      <c r="BP14">
        <v>0</v>
      </c>
      <c r="BQ14">
        <v>3.8</v>
      </c>
      <c r="BR14">
        <v>3.7</v>
      </c>
      <c r="BS14">
        <v>2.9</v>
      </c>
      <c r="BT14">
        <v>21</v>
      </c>
      <c r="BU14">
        <v>6.9</v>
      </c>
      <c r="BV14">
        <v>0.7</v>
      </c>
      <c r="BW14">
        <v>1.2</v>
      </c>
      <c r="BX14">
        <v>0.3039</v>
      </c>
      <c r="BY14">
        <v>0.61619999999999997</v>
      </c>
      <c r="BZ14">
        <v>0.62790000000000001</v>
      </c>
      <c r="CA14">
        <v>0.27500000000000002</v>
      </c>
      <c r="CB14">
        <v>1.8230999999999999</v>
      </c>
      <c r="CC14">
        <v>0.45569999999999999</v>
      </c>
      <c r="CD14">
        <v>0.35149999999999998</v>
      </c>
      <c r="CE14">
        <v>0.79549999999999998</v>
      </c>
      <c r="CF14">
        <v>0.34029999999999999</v>
      </c>
      <c r="CG14">
        <v>0.95650000000000002</v>
      </c>
      <c r="CH14">
        <v>2.4439000000000002</v>
      </c>
      <c r="CI14">
        <v>0.75929999999999997</v>
      </c>
      <c r="CJ14">
        <v>0.9506</v>
      </c>
      <c r="CK14">
        <v>0.16350000000000001</v>
      </c>
      <c r="CL14">
        <v>1.1141000000000001</v>
      </c>
      <c r="CM14">
        <v>0.54449999999999998</v>
      </c>
      <c r="CN14">
        <v>0</v>
      </c>
      <c r="CO14">
        <v>0</v>
      </c>
      <c r="CP14">
        <v>0.56840000000000002</v>
      </c>
      <c r="CQ14">
        <v>0.56069999999999998</v>
      </c>
      <c r="CR14">
        <v>0.66080000000000005</v>
      </c>
      <c r="CS14">
        <v>1.7899</v>
      </c>
      <c r="CT14">
        <v>0.31040000000000001</v>
      </c>
      <c r="CU14">
        <v>7.1710000000000003</v>
      </c>
      <c r="CV14">
        <v>0.52010000000000001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2</v>
      </c>
      <c r="DQ14">
        <v>212</v>
      </c>
      <c r="DR14">
        <v>80</v>
      </c>
      <c r="DS14">
        <v>8.3000000000000007</v>
      </c>
      <c r="DT14">
        <v>2.7</v>
      </c>
      <c r="DU14">
        <v>940</v>
      </c>
      <c r="DV14">
        <v>2.7318343693119002E-2</v>
      </c>
      <c r="DW14">
        <v>2.7646600389E-5</v>
      </c>
    </row>
    <row r="15" spans="1:127" x14ac:dyDescent="0.2">
      <c r="A15">
        <v>16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36081033000</v>
      </c>
      <c r="H15" t="s">
        <v>2021</v>
      </c>
      <c r="I15">
        <v>0.31556810000000002</v>
      </c>
      <c r="J15">
        <v>7168</v>
      </c>
      <c r="K15">
        <v>655</v>
      </c>
      <c r="L15">
        <v>2116</v>
      </c>
      <c r="M15">
        <v>72</v>
      </c>
      <c r="N15">
        <v>1901</v>
      </c>
      <c r="O15">
        <v>109</v>
      </c>
      <c r="P15">
        <v>776</v>
      </c>
      <c r="Q15">
        <v>351</v>
      </c>
      <c r="R15">
        <v>447</v>
      </c>
      <c r="S15">
        <v>125</v>
      </c>
      <c r="T15">
        <v>24570</v>
      </c>
      <c r="U15">
        <v>2170</v>
      </c>
      <c r="V15">
        <v>486</v>
      </c>
      <c r="W15">
        <v>195</v>
      </c>
      <c r="X15">
        <v>957</v>
      </c>
      <c r="Y15">
        <v>215</v>
      </c>
      <c r="Z15">
        <v>1942</v>
      </c>
      <c r="AA15">
        <v>368</v>
      </c>
      <c r="AB15">
        <v>692</v>
      </c>
      <c r="AC15">
        <v>255</v>
      </c>
      <c r="AD15">
        <v>333</v>
      </c>
      <c r="AE15">
        <v>134.80000000000001</v>
      </c>
      <c r="AF15">
        <v>7105</v>
      </c>
      <c r="AG15">
        <v>656.2</v>
      </c>
      <c r="AH15">
        <v>2</v>
      </c>
      <c r="AI15">
        <v>62.1</v>
      </c>
      <c r="AJ15">
        <v>32</v>
      </c>
      <c r="AK15">
        <v>41.2</v>
      </c>
      <c r="AL15">
        <v>36</v>
      </c>
      <c r="AM15">
        <v>41</v>
      </c>
      <c r="AN15">
        <v>71</v>
      </c>
      <c r="AO15">
        <v>62.1</v>
      </c>
      <c r="AP15">
        <v>402</v>
      </c>
      <c r="AQ15">
        <v>117</v>
      </c>
      <c r="AR15">
        <v>15</v>
      </c>
      <c r="AS15">
        <v>7</v>
      </c>
      <c r="AT15">
        <v>10.9</v>
      </c>
      <c r="AU15">
        <v>5</v>
      </c>
      <c r="AV15">
        <v>12</v>
      </c>
      <c r="AW15">
        <v>3.2</v>
      </c>
      <c r="AX15">
        <v>24570</v>
      </c>
      <c r="AY15">
        <v>2170</v>
      </c>
      <c r="AZ15">
        <v>10.6999999999999</v>
      </c>
      <c r="BA15">
        <v>3.8</v>
      </c>
      <c r="BB15">
        <v>13.4</v>
      </c>
      <c r="BC15">
        <v>3</v>
      </c>
      <c r="BD15">
        <v>27.1</v>
      </c>
      <c r="BE15">
        <v>4.5</v>
      </c>
      <c r="BF15">
        <v>9.6999999999999904</v>
      </c>
      <c r="BG15">
        <v>3.6</v>
      </c>
      <c r="BH15">
        <v>17.5</v>
      </c>
      <c r="BI15">
        <v>7</v>
      </c>
      <c r="BJ15">
        <v>99.099999999999895</v>
      </c>
      <c r="BK15">
        <v>1.3</v>
      </c>
      <c r="BL15">
        <v>0</v>
      </c>
      <c r="BM15">
        <v>0.9</v>
      </c>
      <c r="BN15">
        <v>1.5</v>
      </c>
      <c r="BO15">
        <v>1.9</v>
      </c>
      <c r="BP15">
        <v>1.7</v>
      </c>
      <c r="BQ15">
        <v>1.9</v>
      </c>
      <c r="BR15">
        <v>3.7</v>
      </c>
      <c r="BS15">
        <v>3.3</v>
      </c>
      <c r="BT15">
        <v>21.1</v>
      </c>
      <c r="BU15">
        <v>5.9</v>
      </c>
      <c r="BV15">
        <v>0.2</v>
      </c>
      <c r="BW15">
        <v>0.1</v>
      </c>
      <c r="BX15">
        <v>0.45810000000000001</v>
      </c>
      <c r="BY15">
        <v>0.84130000000000005</v>
      </c>
      <c r="BZ15">
        <v>0.64939999999999998</v>
      </c>
      <c r="CA15">
        <v>0.46350000000000002</v>
      </c>
      <c r="CB15">
        <v>2.4123000000000001</v>
      </c>
      <c r="CC15">
        <v>0.6381</v>
      </c>
      <c r="CD15">
        <v>0.42609999999999998</v>
      </c>
      <c r="CE15">
        <v>0.8569</v>
      </c>
      <c r="CF15">
        <v>0.4012</v>
      </c>
      <c r="CG15">
        <v>0.85809999999999997</v>
      </c>
      <c r="CH15">
        <v>2.5423</v>
      </c>
      <c r="CI15">
        <v>0.80879999999999996</v>
      </c>
      <c r="CJ15">
        <v>0.96419999999999995</v>
      </c>
      <c r="CK15">
        <v>7.6399999999999996E-2</v>
      </c>
      <c r="CL15">
        <v>1.0406</v>
      </c>
      <c r="CM15">
        <v>0.50619999999999998</v>
      </c>
      <c r="CN15">
        <v>0.28339999999999999</v>
      </c>
      <c r="CO15">
        <v>0.81879999999999997</v>
      </c>
      <c r="CP15">
        <v>0.57250000000000001</v>
      </c>
      <c r="CQ15">
        <v>0.56130000000000002</v>
      </c>
      <c r="CR15">
        <v>0.42030000000000001</v>
      </c>
      <c r="CS15">
        <v>2.6562999999999999</v>
      </c>
      <c r="CT15">
        <v>0.7</v>
      </c>
      <c r="CU15">
        <v>8.6514000000000006</v>
      </c>
      <c r="CV15">
        <v>0.73760000000000003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313</v>
      </c>
      <c r="DR15">
        <v>140</v>
      </c>
      <c r="DS15">
        <v>4.4000000000000004</v>
      </c>
      <c r="DT15">
        <v>2</v>
      </c>
      <c r="DU15">
        <v>4240</v>
      </c>
      <c r="DV15">
        <v>3.8816657215440002E-3</v>
      </c>
      <c r="DW15">
        <v>8.0720350000000007E-9</v>
      </c>
    </row>
    <row r="16" spans="1:127" x14ac:dyDescent="0.2">
      <c r="A16">
        <v>17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36081035200</v>
      </c>
      <c r="H16" t="s">
        <v>2018</v>
      </c>
      <c r="I16">
        <v>0.23406469999999999</v>
      </c>
      <c r="J16">
        <v>2907</v>
      </c>
      <c r="K16">
        <v>269</v>
      </c>
      <c r="L16">
        <v>798</v>
      </c>
      <c r="M16">
        <v>40</v>
      </c>
      <c r="N16">
        <v>786</v>
      </c>
      <c r="O16">
        <v>43</v>
      </c>
      <c r="P16">
        <v>209</v>
      </c>
      <c r="Q16">
        <v>133</v>
      </c>
      <c r="R16">
        <v>123</v>
      </c>
      <c r="S16">
        <v>56</v>
      </c>
      <c r="T16">
        <v>27561</v>
      </c>
      <c r="U16">
        <v>3901</v>
      </c>
      <c r="V16">
        <v>245</v>
      </c>
      <c r="W16">
        <v>75</v>
      </c>
      <c r="X16">
        <v>414</v>
      </c>
      <c r="Y16">
        <v>104</v>
      </c>
      <c r="Z16">
        <v>707</v>
      </c>
      <c r="AA16">
        <v>147</v>
      </c>
      <c r="AB16">
        <v>268</v>
      </c>
      <c r="AC16">
        <v>86</v>
      </c>
      <c r="AD16">
        <v>104</v>
      </c>
      <c r="AE16">
        <v>49.6</v>
      </c>
      <c r="AF16">
        <v>2818</v>
      </c>
      <c r="AG16">
        <v>283</v>
      </c>
      <c r="AH16">
        <v>46</v>
      </c>
      <c r="AI16">
        <v>58.1</v>
      </c>
      <c r="AJ16">
        <v>10</v>
      </c>
      <c r="AK16">
        <v>19.399999999999899</v>
      </c>
      <c r="AL16">
        <v>5</v>
      </c>
      <c r="AM16">
        <v>8</v>
      </c>
      <c r="AN16">
        <v>63</v>
      </c>
      <c r="AO16">
        <v>38.899999999999899</v>
      </c>
      <c r="AP16">
        <v>156</v>
      </c>
      <c r="AQ16">
        <v>62</v>
      </c>
      <c r="AR16">
        <v>13</v>
      </c>
      <c r="AS16">
        <v>14</v>
      </c>
      <c r="AT16">
        <v>7.2</v>
      </c>
      <c r="AU16">
        <v>4.5999999999999996</v>
      </c>
      <c r="AV16">
        <v>8</v>
      </c>
      <c r="AW16">
        <v>3.2</v>
      </c>
      <c r="AX16">
        <v>27561</v>
      </c>
      <c r="AY16">
        <v>3901</v>
      </c>
      <c r="AZ16">
        <v>12.9</v>
      </c>
      <c r="BA16">
        <v>3.6</v>
      </c>
      <c r="BB16">
        <v>14.1999999999999</v>
      </c>
      <c r="BC16">
        <v>3.5</v>
      </c>
      <c r="BD16">
        <v>24.3</v>
      </c>
      <c r="BE16">
        <v>4.5</v>
      </c>
      <c r="BF16">
        <v>9.1999999999999904</v>
      </c>
      <c r="BG16">
        <v>2.9</v>
      </c>
      <c r="BH16">
        <v>13.1999999999999</v>
      </c>
      <c r="BI16">
        <v>6.3</v>
      </c>
      <c r="BJ16">
        <v>96.9</v>
      </c>
      <c r="BK16">
        <v>3.8</v>
      </c>
      <c r="BL16">
        <v>1.7</v>
      </c>
      <c r="BM16">
        <v>2.1</v>
      </c>
      <c r="BN16">
        <v>1.3</v>
      </c>
      <c r="BO16">
        <v>2.4</v>
      </c>
      <c r="BP16">
        <v>0.6</v>
      </c>
      <c r="BQ16">
        <v>1</v>
      </c>
      <c r="BR16">
        <v>8</v>
      </c>
      <c r="BS16">
        <v>4.9000000000000004</v>
      </c>
      <c r="BT16">
        <v>19.8</v>
      </c>
      <c r="BU16">
        <v>7.8</v>
      </c>
      <c r="BV16">
        <v>0.4</v>
      </c>
      <c r="BW16">
        <v>0.5</v>
      </c>
      <c r="BX16">
        <v>0.28820000000000001</v>
      </c>
      <c r="BY16">
        <v>0.6048</v>
      </c>
      <c r="BZ16">
        <v>0.53800000000000003</v>
      </c>
      <c r="CA16">
        <v>0.55579999999999996</v>
      </c>
      <c r="CB16">
        <v>1.9869000000000001</v>
      </c>
      <c r="CC16">
        <v>0.51060000000000005</v>
      </c>
      <c r="CD16">
        <v>0.48270000000000002</v>
      </c>
      <c r="CE16">
        <v>0.72450000000000003</v>
      </c>
      <c r="CF16">
        <v>0.35149999999999998</v>
      </c>
      <c r="CG16">
        <v>0.76319999999999999</v>
      </c>
      <c r="CH16">
        <v>2.3218000000000001</v>
      </c>
      <c r="CI16">
        <v>0.69510000000000005</v>
      </c>
      <c r="CJ16">
        <v>0.90069999999999995</v>
      </c>
      <c r="CK16">
        <v>0.40610000000000002</v>
      </c>
      <c r="CL16">
        <v>1.3068</v>
      </c>
      <c r="CM16">
        <v>0.64829999999999999</v>
      </c>
      <c r="CN16">
        <v>0.26629999999999998</v>
      </c>
      <c r="CO16">
        <v>0.72009999999999996</v>
      </c>
      <c r="CP16">
        <v>0.75639999999999996</v>
      </c>
      <c r="CQ16">
        <v>0.54600000000000004</v>
      </c>
      <c r="CR16">
        <v>0.56779999999999997</v>
      </c>
      <c r="CS16">
        <v>2.8565</v>
      </c>
      <c r="CT16">
        <v>0.78249999999999997</v>
      </c>
      <c r="CU16">
        <v>8.4720999999999904</v>
      </c>
      <c r="CV16">
        <v>0.71140000000000003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297</v>
      </c>
      <c r="DR16">
        <v>118</v>
      </c>
      <c r="DS16">
        <v>10.1999999999999</v>
      </c>
      <c r="DT16">
        <v>4</v>
      </c>
      <c r="DU16">
        <v>3808</v>
      </c>
      <c r="DV16">
        <v>1.2639403295847E-2</v>
      </c>
      <c r="DW16">
        <v>2.18420229E-7</v>
      </c>
    </row>
    <row r="17" spans="1:127" x14ac:dyDescent="0.2">
      <c r="A17">
        <v>18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36081035800</v>
      </c>
      <c r="H17" t="s">
        <v>2017</v>
      </c>
      <c r="I17">
        <v>0.20250470000000001</v>
      </c>
      <c r="J17">
        <v>3979</v>
      </c>
      <c r="K17">
        <v>437</v>
      </c>
      <c r="L17">
        <v>1317</v>
      </c>
      <c r="M17">
        <v>50</v>
      </c>
      <c r="N17">
        <v>1252</v>
      </c>
      <c r="O17">
        <v>57</v>
      </c>
      <c r="P17">
        <v>396</v>
      </c>
      <c r="Q17">
        <v>243</v>
      </c>
      <c r="R17">
        <v>163</v>
      </c>
      <c r="S17">
        <v>94</v>
      </c>
      <c r="T17">
        <v>29225</v>
      </c>
      <c r="U17">
        <v>3606</v>
      </c>
      <c r="V17">
        <v>349</v>
      </c>
      <c r="W17">
        <v>110</v>
      </c>
      <c r="X17">
        <v>638</v>
      </c>
      <c r="Y17">
        <v>156</v>
      </c>
      <c r="Z17">
        <v>871</v>
      </c>
      <c r="AA17">
        <v>259</v>
      </c>
      <c r="AB17">
        <v>424</v>
      </c>
      <c r="AC17">
        <v>135</v>
      </c>
      <c r="AD17">
        <v>157</v>
      </c>
      <c r="AE17">
        <v>78.099999999999895</v>
      </c>
      <c r="AF17">
        <v>3947</v>
      </c>
      <c r="AG17">
        <v>438</v>
      </c>
      <c r="AH17">
        <v>99</v>
      </c>
      <c r="AI17">
        <v>87.099999999999895</v>
      </c>
      <c r="AJ17">
        <v>45</v>
      </c>
      <c r="AK17">
        <v>42.7</v>
      </c>
      <c r="AL17">
        <v>0</v>
      </c>
      <c r="AM17">
        <v>11</v>
      </c>
      <c r="AN17">
        <v>62</v>
      </c>
      <c r="AO17">
        <v>53.2</v>
      </c>
      <c r="AP17">
        <v>309</v>
      </c>
      <c r="AQ17">
        <v>97</v>
      </c>
      <c r="AR17">
        <v>11</v>
      </c>
      <c r="AS17">
        <v>5</v>
      </c>
      <c r="AT17">
        <v>10</v>
      </c>
      <c r="AU17">
        <v>6.1</v>
      </c>
      <c r="AV17">
        <v>7.8</v>
      </c>
      <c r="AW17">
        <v>4.2</v>
      </c>
      <c r="AX17">
        <v>29225</v>
      </c>
      <c r="AY17">
        <v>3606</v>
      </c>
      <c r="AZ17">
        <v>13.1999999999999</v>
      </c>
      <c r="BA17">
        <v>4.3</v>
      </c>
      <c r="BB17">
        <v>16</v>
      </c>
      <c r="BC17">
        <v>4.3</v>
      </c>
      <c r="BD17">
        <v>21.899999999999899</v>
      </c>
      <c r="BE17">
        <v>6</v>
      </c>
      <c r="BF17">
        <v>10.6999999999999</v>
      </c>
      <c r="BG17">
        <v>3.4</v>
      </c>
      <c r="BH17">
        <v>12.5</v>
      </c>
      <c r="BI17">
        <v>6.2</v>
      </c>
      <c r="BJ17">
        <v>99.2</v>
      </c>
      <c r="BK17">
        <v>1.6</v>
      </c>
      <c r="BL17">
        <v>2.6</v>
      </c>
      <c r="BM17">
        <v>2.2999999999999998</v>
      </c>
      <c r="BN17">
        <v>3.4</v>
      </c>
      <c r="BO17">
        <v>3.2</v>
      </c>
      <c r="BP17">
        <v>0</v>
      </c>
      <c r="BQ17">
        <v>2.2000000000000002</v>
      </c>
      <c r="BR17">
        <v>5</v>
      </c>
      <c r="BS17">
        <v>4.2</v>
      </c>
      <c r="BT17">
        <v>24.6999999999999</v>
      </c>
      <c r="BU17">
        <v>7.7</v>
      </c>
      <c r="BV17">
        <v>0.3</v>
      </c>
      <c r="BW17">
        <v>0.1</v>
      </c>
      <c r="BX17">
        <v>0.42070000000000002</v>
      </c>
      <c r="BY17">
        <v>0.58850000000000002</v>
      </c>
      <c r="BZ17">
        <v>0.48159999999999997</v>
      </c>
      <c r="CA17">
        <v>0.56669999999999998</v>
      </c>
      <c r="CB17">
        <v>2.0575999999999999</v>
      </c>
      <c r="CC17">
        <v>0.53690000000000004</v>
      </c>
      <c r="CD17">
        <v>0.60150000000000003</v>
      </c>
      <c r="CE17">
        <v>0.54820000000000002</v>
      </c>
      <c r="CF17">
        <v>0.49459999999999998</v>
      </c>
      <c r="CG17">
        <v>0.73950000000000005</v>
      </c>
      <c r="CH17">
        <v>2.3837999999999999</v>
      </c>
      <c r="CI17">
        <v>0.72940000000000005</v>
      </c>
      <c r="CJ17">
        <v>0.96640000000000004</v>
      </c>
      <c r="CK17">
        <v>0.4899</v>
      </c>
      <c r="CL17">
        <v>1.4562999999999999</v>
      </c>
      <c r="CM17">
        <v>0.74360000000000004</v>
      </c>
      <c r="CN17">
        <v>0.37559999999999999</v>
      </c>
      <c r="CO17">
        <v>0</v>
      </c>
      <c r="CP17">
        <v>0.64129999999999998</v>
      </c>
      <c r="CQ17">
        <v>0.5897</v>
      </c>
      <c r="CR17">
        <v>0.47199999999999998</v>
      </c>
      <c r="CS17">
        <v>2.0785999999999998</v>
      </c>
      <c r="CT17">
        <v>0.42670000000000002</v>
      </c>
      <c r="CU17">
        <v>7.9763000000000002</v>
      </c>
      <c r="CV17">
        <v>0.64219999999999999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442</v>
      </c>
      <c r="DR17">
        <v>149</v>
      </c>
      <c r="DS17">
        <v>11.1</v>
      </c>
      <c r="DT17">
        <v>3.8</v>
      </c>
      <c r="DU17">
        <v>2214</v>
      </c>
      <c r="DV17">
        <v>3.0276065580847999E-2</v>
      </c>
      <c r="DW17">
        <v>5.5825020555999999E-5</v>
      </c>
    </row>
    <row r="18" spans="1:127" x14ac:dyDescent="0.2">
      <c r="A18">
        <v>19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36081037600</v>
      </c>
      <c r="H18" t="s">
        <v>2014</v>
      </c>
      <c r="I18">
        <v>0.2972032</v>
      </c>
      <c r="J18">
        <v>6476</v>
      </c>
      <c r="K18">
        <v>480</v>
      </c>
      <c r="L18">
        <v>1993</v>
      </c>
      <c r="M18">
        <v>62</v>
      </c>
      <c r="N18">
        <v>1937</v>
      </c>
      <c r="O18">
        <v>74</v>
      </c>
      <c r="P18">
        <v>362</v>
      </c>
      <c r="Q18">
        <v>196</v>
      </c>
      <c r="R18">
        <v>385</v>
      </c>
      <c r="S18">
        <v>140</v>
      </c>
      <c r="T18">
        <v>26906</v>
      </c>
      <c r="U18">
        <v>2183</v>
      </c>
      <c r="V18">
        <v>366</v>
      </c>
      <c r="W18">
        <v>139</v>
      </c>
      <c r="X18">
        <v>780</v>
      </c>
      <c r="Y18">
        <v>204</v>
      </c>
      <c r="Z18">
        <v>1519</v>
      </c>
      <c r="AA18">
        <v>310</v>
      </c>
      <c r="AB18">
        <v>587</v>
      </c>
      <c r="AC18">
        <v>165</v>
      </c>
      <c r="AD18">
        <v>314</v>
      </c>
      <c r="AE18">
        <v>115.599999999999</v>
      </c>
      <c r="AF18">
        <v>6476</v>
      </c>
      <c r="AG18">
        <v>480.3</v>
      </c>
      <c r="AH18">
        <v>147</v>
      </c>
      <c r="AI18">
        <v>114.299999999999</v>
      </c>
      <c r="AJ18">
        <v>10</v>
      </c>
      <c r="AK18">
        <v>22.6</v>
      </c>
      <c r="AL18">
        <v>0</v>
      </c>
      <c r="AM18">
        <v>16</v>
      </c>
      <c r="AN18">
        <v>34</v>
      </c>
      <c r="AO18">
        <v>42.7</v>
      </c>
      <c r="AP18">
        <v>403</v>
      </c>
      <c r="AQ18">
        <v>101</v>
      </c>
      <c r="AR18">
        <v>0</v>
      </c>
      <c r="AS18">
        <v>16</v>
      </c>
      <c r="AT18">
        <v>5.6</v>
      </c>
      <c r="AU18">
        <v>3.1</v>
      </c>
      <c r="AV18">
        <v>10.1999999999999</v>
      </c>
      <c r="AW18">
        <v>3.7</v>
      </c>
      <c r="AX18">
        <v>26906</v>
      </c>
      <c r="AY18">
        <v>2183</v>
      </c>
      <c r="AZ18">
        <v>8.5</v>
      </c>
      <c r="BA18">
        <v>3.2</v>
      </c>
      <c r="BB18">
        <v>12</v>
      </c>
      <c r="BC18">
        <v>3.2</v>
      </c>
      <c r="BD18">
        <v>23.5</v>
      </c>
      <c r="BE18">
        <v>4.5</v>
      </c>
      <c r="BF18">
        <v>9.1</v>
      </c>
      <c r="BG18">
        <v>2.6</v>
      </c>
      <c r="BH18">
        <v>16.1999999999999</v>
      </c>
      <c r="BI18">
        <v>5.9</v>
      </c>
      <c r="BJ18">
        <v>100</v>
      </c>
      <c r="BK18">
        <v>0.2</v>
      </c>
      <c r="BL18">
        <v>2.4</v>
      </c>
      <c r="BM18">
        <v>1.9</v>
      </c>
      <c r="BN18">
        <v>0.5</v>
      </c>
      <c r="BO18">
        <v>1.1000000000000001</v>
      </c>
      <c r="BP18">
        <v>0</v>
      </c>
      <c r="BQ18">
        <v>1.5</v>
      </c>
      <c r="BR18">
        <v>1.8</v>
      </c>
      <c r="BS18">
        <v>2.2000000000000002</v>
      </c>
      <c r="BT18">
        <v>20.8</v>
      </c>
      <c r="BU18">
        <v>5.2</v>
      </c>
      <c r="BV18">
        <v>0</v>
      </c>
      <c r="BW18">
        <v>0.2</v>
      </c>
      <c r="BX18">
        <v>0.2145</v>
      </c>
      <c r="BY18">
        <v>0.75860000000000005</v>
      </c>
      <c r="BZ18">
        <v>0.56169999999999998</v>
      </c>
      <c r="CA18">
        <v>0.35410000000000003</v>
      </c>
      <c r="CB18">
        <v>1.8889</v>
      </c>
      <c r="CC18">
        <v>0.47720000000000001</v>
      </c>
      <c r="CD18">
        <v>0.33360000000000001</v>
      </c>
      <c r="CE18">
        <v>0.67300000000000004</v>
      </c>
      <c r="CF18">
        <v>0.34029999999999999</v>
      </c>
      <c r="CG18">
        <v>0.83199999999999996</v>
      </c>
      <c r="CH18">
        <v>2.1789000000000001</v>
      </c>
      <c r="CI18">
        <v>0.60829999999999995</v>
      </c>
      <c r="CJ18">
        <v>0.99109999999999998</v>
      </c>
      <c r="CK18">
        <v>0.47689999999999999</v>
      </c>
      <c r="CL18">
        <v>1.4681</v>
      </c>
      <c r="CM18">
        <v>0.75160000000000005</v>
      </c>
      <c r="CN18">
        <v>0.182</v>
      </c>
      <c r="CO18">
        <v>0</v>
      </c>
      <c r="CP18">
        <v>0.39479999999999998</v>
      </c>
      <c r="CQ18">
        <v>0.55889999999999995</v>
      </c>
      <c r="CR18">
        <v>0</v>
      </c>
      <c r="CS18">
        <v>1.1356999999999999</v>
      </c>
      <c r="CT18">
        <v>0.10199999999999999</v>
      </c>
      <c r="CU18">
        <v>6.6715</v>
      </c>
      <c r="CV18">
        <v>0.43990000000000001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475</v>
      </c>
      <c r="DR18">
        <v>192</v>
      </c>
      <c r="DS18">
        <v>7.3</v>
      </c>
      <c r="DT18">
        <v>2.9</v>
      </c>
      <c r="DU18">
        <v>2221</v>
      </c>
      <c r="DV18">
        <v>1.3472244440554001E-2</v>
      </c>
      <c r="DW18">
        <v>4.38712337E-7</v>
      </c>
    </row>
    <row r="19" spans="1:127" x14ac:dyDescent="0.2">
      <c r="A19">
        <v>20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36081038400</v>
      </c>
      <c r="H19" t="s">
        <v>2013</v>
      </c>
      <c r="I19">
        <v>0.1148711</v>
      </c>
      <c r="J19">
        <v>2387</v>
      </c>
      <c r="K19">
        <v>297</v>
      </c>
      <c r="L19">
        <v>756</v>
      </c>
      <c r="M19">
        <v>33</v>
      </c>
      <c r="N19">
        <v>705</v>
      </c>
      <c r="O19">
        <v>52</v>
      </c>
      <c r="P19">
        <v>268</v>
      </c>
      <c r="Q19">
        <v>186</v>
      </c>
      <c r="R19">
        <v>175</v>
      </c>
      <c r="S19">
        <v>86</v>
      </c>
      <c r="T19">
        <v>24724</v>
      </c>
      <c r="U19">
        <v>3562</v>
      </c>
      <c r="V19">
        <v>221</v>
      </c>
      <c r="W19">
        <v>92</v>
      </c>
      <c r="X19">
        <v>237</v>
      </c>
      <c r="Y19">
        <v>83</v>
      </c>
      <c r="Z19">
        <v>618</v>
      </c>
      <c r="AA19">
        <v>151</v>
      </c>
      <c r="AB19">
        <v>215</v>
      </c>
      <c r="AC19">
        <v>69</v>
      </c>
      <c r="AD19">
        <v>127</v>
      </c>
      <c r="AE19">
        <v>58.7</v>
      </c>
      <c r="AF19">
        <v>2361</v>
      </c>
      <c r="AG19">
        <v>297.8</v>
      </c>
      <c r="AH19">
        <v>95</v>
      </c>
      <c r="AI19">
        <v>81.099999999999895</v>
      </c>
      <c r="AJ19">
        <v>0</v>
      </c>
      <c r="AK19">
        <v>15.6</v>
      </c>
      <c r="AL19">
        <v>0</v>
      </c>
      <c r="AM19">
        <v>11</v>
      </c>
      <c r="AN19">
        <v>47</v>
      </c>
      <c r="AO19">
        <v>39.399999999999899</v>
      </c>
      <c r="AP19">
        <v>141</v>
      </c>
      <c r="AQ19">
        <v>55</v>
      </c>
      <c r="AR19">
        <v>36</v>
      </c>
      <c r="AS19">
        <v>19</v>
      </c>
      <c r="AT19">
        <v>11.3</v>
      </c>
      <c r="AU19">
        <v>7.7</v>
      </c>
      <c r="AV19">
        <v>13.4</v>
      </c>
      <c r="AW19">
        <v>6.4</v>
      </c>
      <c r="AX19">
        <v>24724</v>
      </c>
      <c r="AY19">
        <v>3562</v>
      </c>
      <c r="AZ19">
        <v>14.6</v>
      </c>
      <c r="BA19">
        <v>5.0999999999999996</v>
      </c>
      <c r="BB19">
        <v>9.9</v>
      </c>
      <c r="BC19">
        <v>3.4</v>
      </c>
      <c r="BD19">
        <v>25.899999999999899</v>
      </c>
      <c r="BE19">
        <v>5.4</v>
      </c>
      <c r="BF19">
        <v>9.1</v>
      </c>
      <c r="BG19">
        <v>2.7</v>
      </c>
      <c r="BH19">
        <v>18</v>
      </c>
      <c r="BI19">
        <v>8.1999999999999904</v>
      </c>
      <c r="BJ19">
        <v>98.9</v>
      </c>
      <c r="BK19">
        <v>2.1</v>
      </c>
      <c r="BL19">
        <v>4.3</v>
      </c>
      <c r="BM19">
        <v>3.6</v>
      </c>
      <c r="BN19">
        <v>0</v>
      </c>
      <c r="BO19">
        <v>2.1</v>
      </c>
      <c r="BP19">
        <v>0</v>
      </c>
      <c r="BQ19">
        <v>3.9</v>
      </c>
      <c r="BR19">
        <v>6.7</v>
      </c>
      <c r="BS19">
        <v>5.6</v>
      </c>
      <c r="BT19">
        <v>20</v>
      </c>
      <c r="BU19">
        <v>7.7</v>
      </c>
      <c r="BV19">
        <v>1.5</v>
      </c>
      <c r="BW19">
        <v>0.8</v>
      </c>
      <c r="BX19">
        <v>0.47599999999999998</v>
      </c>
      <c r="BY19">
        <v>0.88649999999999995</v>
      </c>
      <c r="BZ19">
        <v>0.64239999999999997</v>
      </c>
      <c r="CA19">
        <v>0.61519999999999997</v>
      </c>
      <c r="CB19">
        <v>2.6200999999999999</v>
      </c>
      <c r="CC19">
        <v>0.70350000000000001</v>
      </c>
      <c r="CD19">
        <v>0.2082</v>
      </c>
      <c r="CE19">
        <v>0.81220000000000003</v>
      </c>
      <c r="CF19">
        <v>0.34029999999999999</v>
      </c>
      <c r="CG19">
        <v>0.86780000000000002</v>
      </c>
      <c r="CH19">
        <v>2.2284999999999999</v>
      </c>
      <c r="CI19">
        <v>0.6411</v>
      </c>
      <c r="CJ19">
        <v>0.95550000000000002</v>
      </c>
      <c r="CK19">
        <v>0.58960000000000001</v>
      </c>
      <c r="CL19">
        <v>1.5450999999999999</v>
      </c>
      <c r="CM19">
        <v>0.80420000000000003</v>
      </c>
      <c r="CN19">
        <v>0</v>
      </c>
      <c r="CO19">
        <v>0</v>
      </c>
      <c r="CP19">
        <v>0.71479999999999999</v>
      </c>
      <c r="CQ19">
        <v>0.54830000000000001</v>
      </c>
      <c r="CR19">
        <v>0.75309999999999999</v>
      </c>
      <c r="CS19">
        <v>2.0162</v>
      </c>
      <c r="CT19">
        <v>0.40310000000000001</v>
      </c>
      <c r="CU19">
        <v>8.4099000000000004</v>
      </c>
      <c r="CV19">
        <v>0.70340000000000003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235</v>
      </c>
      <c r="DR19">
        <v>130</v>
      </c>
      <c r="DS19">
        <v>9.9</v>
      </c>
      <c r="DT19">
        <v>4.9000000000000004</v>
      </c>
      <c r="DU19">
        <v>1315</v>
      </c>
      <c r="DV19">
        <v>1.5994587056694001E-2</v>
      </c>
      <c r="DW19">
        <v>4.4225093990000003E-6</v>
      </c>
    </row>
    <row r="20" spans="1:127" x14ac:dyDescent="0.2">
      <c r="A20">
        <v>21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36081047800</v>
      </c>
      <c r="H20" t="s">
        <v>1866</v>
      </c>
      <c r="I20">
        <v>0.25217289999999998</v>
      </c>
      <c r="J20">
        <v>5506</v>
      </c>
      <c r="K20">
        <v>655</v>
      </c>
      <c r="L20">
        <v>2260</v>
      </c>
      <c r="M20">
        <v>81</v>
      </c>
      <c r="N20">
        <v>2160</v>
      </c>
      <c r="O20">
        <v>129</v>
      </c>
      <c r="P20">
        <v>196</v>
      </c>
      <c r="Q20">
        <v>130</v>
      </c>
      <c r="R20">
        <v>198</v>
      </c>
      <c r="S20">
        <v>141</v>
      </c>
      <c r="T20">
        <v>34325</v>
      </c>
      <c r="U20">
        <v>4029</v>
      </c>
      <c r="V20">
        <v>656</v>
      </c>
      <c r="W20">
        <v>262</v>
      </c>
      <c r="X20">
        <v>995</v>
      </c>
      <c r="Y20">
        <v>181</v>
      </c>
      <c r="Z20">
        <v>754</v>
      </c>
      <c r="AA20">
        <v>358</v>
      </c>
      <c r="AB20">
        <v>679</v>
      </c>
      <c r="AC20">
        <v>245</v>
      </c>
      <c r="AD20">
        <v>94</v>
      </c>
      <c r="AE20">
        <v>103.2</v>
      </c>
      <c r="AF20">
        <v>4525</v>
      </c>
      <c r="AG20">
        <v>823.39999999999895</v>
      </c>
      <c r="AH20">
        <v>250</v>
      </c>
      <c r="AI20">
        <v>149.30000000000001</v>
      </c>
      <c r="AJ20">
        <v>1372</v>
      </c>
      <c r="AK20">
        <v>188.8</v>
      </c>
      <c r="AL20">
        <v>0</v>
      </c>
      <c r="AM20">
        <v>16</v>
      </c>
      <c r="AN20">
        <v>158</v>
      </c>
      <c r="AO20">
        <v>118.9</v>
      </c>
      <c r="AP20">
        <v>397</v>
      </c>
      <c r="AQ20">
        <v>121</v>
      </c>
      <c r="AR20">
        <v>10</v>
      </c>
      <c r="AS20">
        <v>5</v>
      </c>
      <c r="AT20">
        <v>3.6</v>
      </c>
      <c r="AU20">
        <v>2.2999999999999998</v>
      </c>
      <c r="AV20">
        <v>6.1</v>
      </c>
      <c r="AW20">
        <v>4.4000000000000004</v>
      </c>
      <c r="AX20">
        <v>34325</v>
      </c>
      <c r="AY20">
        <v>4029</v>
      </c>
      <c r="AZ20">
        <v>15.5</v>
      </c>
      <c r="BA20">
        <v>5.8</v>
      </c>
      <c r="BB20">
        <v>18.100000000000001</v>
      </c>
      <c r="BC20">
        <v>3.5</v>
      </c>
      <c r="BD20">
        <v>13.6999999999999</v>
      </c>
      <c r="BE20">
        <v>6.3</v>
      </c>
      <c r="BF20">
        <v>12.3</v>
      </c>
      <c r="BG20">
        <v>4.2</v>
      </c>
      <c r="BH20">
        <v>4.4000000000000004</v>
      </c>
      <c r="BI20">
        <v>4.8</v>
      </c>
      <c r="BJ20">
        <v>82.2</v>
      </c>
      <c r="BK20">
        <v>11.3</v>
      </c>
      <c r="BL20">
        <v>4.7</v>
      </c>
      <c r="BM20">
        <v>2.7</v>
      </c>
      <c r="BN20">
        <v>60.7</v>
      </c>
      <c r="BO20">
        <v>8.1</v>
      </c>
      <c r="BP20">
        <v>0</v>
      </c>
      <c r="BQ20">
        <v>1.3</v>
      </c>
      <c r="BR20">
        <v>7.3</v>
      </c>
      <c r="BS20">
        <v>5.5</v>
      </c>
      <c r="BT20">
        <v>18.399999999999899</v>
      </c>
      <c r="BU20">
        <v>5.6</v>
      </c>
      <c r="BV20">
        <v>0.2</v>
      </c>
      <c r="BW20">
        <v>0.1</v>
      </c>
      <c r="BX20">
        <v>0.10680000000000001</v>
      </c>
      <c r="BY20">
        <v>0.40339999999999998</v>
      </c>
      <c r="BZ20">
        <v>0.33800000000000002</v>
      </c>
      <c r="CA20">
        <v>0.64749999999999996</v>
      </c>
      <c r="CB20">
        <v>1.4958</v>
      </c>
      <c r="CC20">
        <v>0.3503</v>
      </c>
      <c r="CD20">
        <v>0.74239999999999995</v>
      </c>
      <c r="CE20">
        <v>0.1048</v>
      </c>
      <c r="CF20">
        <v>0.62209999999999999</v>
      </c>
      <c r="CG20">
        <v>0.25409999999999999</v>
      </c>
      <c r="CH20">
        <v>1.7234</v>
      </c>
      <c r="CI20">
        <v>0.29830000000000001</v>
      </c>
      <c r="CJ20">
        <v>0.76419999999999999</v>
      </c>
      <c r="CK20">
        <v>0.60809999999999997</v>
      </c>
      <c r="CL20">
        <v>1.3723000000000001</v>
      </c>
      <c r="CM20">
        <v>0.68840000000000001</v>
      </c>
      <c r="CN20">
        <v>0.83589999999999998</v>
      </c>
      <c r="CO20">
        <v>0</v>
      </c>
      <c r="CP20">
        <v>0.73599999999999999</v>
      </c>
      <c r="CQ20">
        <v>0.53049999999999997</v>
      </c>
      <c r="CR20">
        <v>0.3977</v>
      </c>
      <c r="CS20">
        <v>2.5</v>
      </c>
      <c r="CT20">
        <v>0.624</v>
      </c>
      <c r="CU20">
        <v>7.0915999999999997</v>
      </c>
      <c r="CV20">
        <v>0.50829999999999997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455</v>
      </c>
      <c r="DR20">
        <v>232</v>
      </c>
      <c r="DS20">
        <v>8.3000000000000007</v>
      </c>
      <c r="DT20">
        <v>4.2</v>
      </c>
      <c r="DU20">
        <v>3752</v>
      </c>
      <c r="DV20">
        <v>3.7078213826920001E-3</v>
      </c>
      <c r="DW20">
        <v>2.28218E-10</v>
      </c>
    </row>
    <row r="21" spans="1:127" x14ac:dyDescent="0.2">
      <c r="A21">
        <v>22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36081048400</v>
      </c>
      <c r="H21" t="s">
        <v>2000</v>
      </c>
      <c r="I21">
        <v>0.16010759999999999</v>
      </c>
      <c r="J21">
        <v>5377</v>
      </c>
      <c r="K21">
        <v>845</v>
      </c>
      <c r="L21">
        <v>1576</v>
      </c>
      <c r="M21">
        <v>78</v>
      </c>
      <c r="N21">
        <v>1521</v>
      </c>
      <c r="O21">
        <v>86</v>
      </c>
      <c r="P21">
        <v>543</v>
      </c>
      <c r="Q21">
        <v>261</v>
      </c>
      <c r="R21">
        <v>429</v>
      </c>
      <c r="S21">
        <v>149</v>
      </c>
      <c r="T21">
        <v>26241</v>
      </c>
      <c r="U21">
        <v>2621</v>
      </c>
      <c r="V21">
        <v>702</v>
      </c>
      <c r="W21">
        <v>254</v>
      </c>
      <c r="X21">
        <v>555</v>
      </c>
      <c r="Y21">
        <v>152</v>
      </c>
      <c r="Z21">
        <v>1000</v>
      </c>
      <c r="AA21">
        <v>251</v>
      </c>
      <c r="AB21">
        <v>402</v>
      </c>
      <c r="AC21">
        <v>112</v>
      </c>
      <c r="AD21">
        <v>119</v>
      </c>
      <c r="AE21">
        <v>78.2</v>
      </c>
      <c r="AF21">
        <v>5201</v>
      </c>
      <c r="AG21">
        <v>849.5</v>
      </c>
      <c r="AH21">
        <v>430</v>
      </c>
      <c r="AI21">
        <v>324.19999999999902</v>
      </c>
      <c r="AJ21">
        <v>189</v>
      </c>
      <c r="AK21">
        <v>87.799999999999898</v>
      </c>
      <c r="AL21">
        <v>0</v>
      </c>
      <c r="AM21">
        <v>16</v>
      </c>
      <c r="AN21">
        <v>112</v>
      </c>
      <c r="AO21">
        <v>62.6</v>
      </c>
      <c r="AP21">
        <v>409</v>
      </c>
      <c r="AQ21">
        <v>123</v>
      </c>
      <c r="AR21">
        <v>0</v>
      </c>
      <c r="AS21">
        <v>16</v>
      </c>
      <c r="AT21">
        <v>10.1</v>
      </c>
      <c r="AU21">
        <v>4.9000000000000004</v>
      </c>
      <c r="AV21">
        <v>12.1999999999999</v>
      </c>
      <c r="AW21">
        <v>4.0999999999999996</v>
      </c>
      <c r="AX21">
        <v>26241</v>
      </c>
      <c r="AY21">
        <v>2621</v>
      </c>
      <c r="AZ21">
        <v>19</v>
      </c>
      <c r="BA21">
        <v>5.5</v>
      </c>
      <c r="BB21">
        <v>10.3</v>
      </c>
      <c r="BC21">
        <v>2.6</v>
      </c>
      <c r="BD21">
        <v>18.600000000000001</v>
      </c>
      <c r="BE21">
        <v>3.6</v>
      </c>
      <c r="BF21">
        <v>7.5</v>
      </c>
      <c r="BG21">
        <v>2.2000000000000002</v>
      </c>
      <c r="BH21">
        <v>7.8</v>
      </c>
      <c r="BI21">
        <v>5.0999999999999996</v>
      </c>
      <c r="BJ21">
        <v>96.7</v>
      </c>
      <c r="BK21">
        <v>4.3</v>
      </c>
      <c r="BL21">
        <v>8.4</v>
      </c>
      <c r="BM21">
        <v>6.2</v>
      </c>
      <c r="BN21">
        <v>12</v>
      </c>
      <c r="BO21">
        <v>5.5</v>
      </c>
      <c r="BP21">
        <v>0</v>
      </c>
      <c r="BQ21">
        <v>1.9</v>
      </c>
      <c r="BR21">
        <v>7.4</v>
      </c>
      <c r="BS21">
        <v>4.0999999999999996</v>
      </c>
      <c r="BT21">
        <v>26.899999999999899</v>
      </c>
      <c r="BU21">
        <v>8</v>
      </c>
      <c r="BV21">
        <v>0</v>
      </c>
      <c r="BW21">
        <v>0.3</v>
      </c>
      <c r="BX21">
        <v>0.42580000000000001</v>
      </c>
      <c r="BY21">
        <v>0.8508</v>
      </c>
      <c r="BZ21">
        <v>0.59099999999999997</v>
      </c>
      <c r="CA21">
        <v>0.73440000000000005</v>
      </c>
      <c r="CB21">
        <v>2.6021000000000001</v>
      </c>
      <c r="CC21">
        <v>0.69789999999999996</v>
      </c>
      <c r="CD21">
        <v>0.22919999999999999</v>
      </c>
      <c r="CE21">
        <v>0.2974</v>
      </c>
      <c r="CF21">
        <v>0.1885</v>
      </c>
      <c r="CG21">
        <v>0.51319999999999999</v>
      </c>
      <c r="CH21">
        <v>1.2282999999999999</v>
      </c>
      <c r="CI21">
        <v>0.10050000000000001</v>
      </c>
      <c r="CJ21">
        <v>0.89639999999999997</v>
      </c>
      <c r="CK21">
        <v>0.72360000000000002</v>
      </c>
      <c r="CL21">
        <v>1.6201000000000001</v>
      </c>
      <c r="CM21">
        <v>0.85670000000000002</v>
      </c>
      <c r="CN21">
        <v>0.58420000000000005</v>
      </c>
      <c r="CO21">
        <v>0</v>
      </c>
      <c r="CP21">
        <v>0.73699999999999999</v>
      </c>
      <c r="CQ21">
        <v>0.60670000000000002</v>
      </c>
      <c r="CR21">
        <v>0</v>
      </c>
      <c r="CS21">
        <v>1.9278999999999999</v>
      </c>
      <c r="CT21">
        <v>0.36659999999999998</v>
      </c>
      <c r="CU21">
        <v>7.3783000000000003</v>
      </c>
      <c r="CV21">
        <v>0.55330000000000001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514</v>
      </c>
      <c r="DR21">
        <v>147</v>
      </c>
      <c r="DS21">
        <v>9.6</v>
      </c>
      <c r="DT21">
        <v>3</v>
      </c>
      <c r="DU21">
        <v>1752</v>
      </c>
      <c r="DV21">
        <v>1.0888318770266E-2</v>
      </c>
      <c r="DW21">
        <v>8.0227110000000006E-9</v>
      </c>
    </row>
    <row r="22" spans="1:127" x14ac:dyDescent="0.2">
      <c r="A22">
        <v>23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36081049200</v>
      </c>
      <c r="H22" t="s">
        <v>1863</v>
      </c>
      <c r="I22">
        <v>0.18773049999999999</v>
      </c>
      <c r="J22">
        <v>4597</v>
      </c>
      <c r="K22">
        <v>395</v>
      </c>
      <c r="L22">
        <v>1857</v>
      </c>
      <c r="M22">
        <v>63</v>
      </c>
      <c r="N22">
        <v>1723</v>
      </c>
      <c r="O22">
        <v>93</v>
      </c>
      <c r="P22">
        <v>380</v>
      </c>
      <c r="Q22">
        <v>284</v>
      </c>
      <c r="R22">
        <v>190</v>
      </c>
      <c r="S22">
        <v>85</v>
      </c>
      <c r="T22">
        <v>27674</v>
      </c>
      <c r="U22">
        <v>2812</v>
      </c>
      <c r="V22">
        <v>401</v>
      </c>
      <c r="W22">
        <v>155</v>
      </c>
      <c r="X22">
        <v>662</v>
      </c>
      <c r="Y22">
        <v>162</v>
      </c>
      <c r="Z22">
        <v>780</v>
      </c>
      <c r="AA22">
        <v>177</v>
      </c>
      <c r="AB22">
        <v>419</v>
      </c>
      <c r="AC22">
        <v>164</v>
      </c>
      <c r="AD22">
        <v>50</v>
      </c>
      <c r="AE22">
        <v>37.5</v>
      </c>
      <c r="AF22">
        <v>4436</v>
      </c>
      <c r="AG22">
        <v>402.1</v>
      </c>
      <c r="AH22">
        <v>300</v>
      </c>
      <c r="AI22">
        <v>132.30000000000001</v>
      </c>
      <c r="AJ22">
        <v>1037</v>
      </c>
      <c r="AK22">
        <v>142.599999999999</v>
      </c>
      <c r="AL22">
        <v>0</v>
      </c>
      <c r="AM22">
        <v>11</v>
      </c>
      <c r="AN22">
        <v>131</v>
      </c>
      <c r="AO22">
        <v>75.7</v>
      </c>
      <c r="AP22">
        <v>507</v>
      </c>
      <c r="AQ22">
        <v>124</v>
      </c>
      <c r="AR22">
        <v>7</v>
      </c>
      <c r="AS22">
        <v>4</v>
      </c>
      <c r="AT22">
        <v>8.3000000000000007</v>
      </c>
      <c r="AU22">
        <v>6.1</v>
      </c>
      <c r="AV22">
        <v>8.1999999999999904</v>
      </c>
      <c r="AW22">
        <v>3.6</v>
      </c>
      <c r="AX22">
        <v>27674</v>
      </c>
      <c r="AY22">
        <v>2812</v>
      </c>
      <c r="AZ22">
        <v>11.5</v>
      </c>
      <c r="BA22">
        <v>4.4000000000000004</v>
      </c>
      <c r="BB22">
        <v>14.4</v>
      </c>
      <c r="BC22">
        <v>3.5</v>
      </c>
      <c r="BD22">
        <v>17</v>
      </c>
      <c r="BE22">
        <v>3.6</v>
      </c>
      <c r="BF22">
        <v>9.1</v>
      </c>
      <c r="BG22">
        <v>3.6</v>
      </c>
      <c r="BH22">
        <v>2.9</v>
      </c>
      <c r="BI22">
        <v>2.2000000000000002</v>
      </c>
      <c r="BJ22">
        <v>96.5</v>
      </c>
      <c r="BK22">
        <v>2.8</v>
      </c>
      <c r="BL22">
        <v>7</v>
      </c>
      <c r="BM22">
        <v>3</v>
      </c>
      <c r="BN22">
        <v>55.799999999999898</v>
      </c>
      <c r="BO22">
        <v>7.4</v>
      </c>
      <c r="BP22">
        <v>0</v>
      </c>
      <c r="BQ22">
        <v>1.6</v>
      </c>
      <c r="BR22">
        <v>7.6</v>
      </c>
      <c r="BS22">
        <v>4.4000000000000004</v>
      </c>
      <c r="BT22">
        <v>29.399999999999899</v>
      </c>
      <c r="BU22">
        <v>7.1</v>
      </c>
      <c r="BV22">
        <v>0.2</v>
      </c>
      <c r="BW22">
        <v>0.1</v>
      </c>
      <c r="BX22">
        <v>0.34239999999999998</v>
      </c>
      <c r="BY22">
        <v>0.62380000000000002</v>
      </c>
      <c r="BZ22">
        <v>0.53400000000000003</v>
      </c>
      <c r="CA22">
        <v>0.49709999999999999</v>
      </c>
      <c r="CB22">
        <v>1.9973000000000001</v>
      </c>
      <c r="CC22">
        <v>0.51449999999999996</v>
      </c>
      <c r="CD22">
        <v>0.4924</v>
      </c>
      <c r="CE22">
        <v>0.214</v>
      </c>
      <c r="CF22">
        <v>0.34029999999999999</v>
      </c>
      <c r="CG22">
        <v>0.1444</v>
      </c>
      <c r="CH22">
        <v>1.1910000000000001</v>
      </c>
      <c r="CI22">
        <v>9.3200000000000005E-2</v>
      </c>
      <c r="CJ22">
        <v>0.8931</v>
      </c>
      <c r="CK22">
        <v>0.69320000000000004</v>
      </c>
      <c r="CL22">
        <v>1.5863</v>
      </c>
      <c r="CM22">
        <v>0.83320000000000005</v>
      </c>
      <c r="CN22">
        <v>0.82130000000000003</v>
      </c>
      <c r="CO22">
        <v>0</v>
      </c>
      <c r="CP22">
        <v>0.74360000000000004</v>
      </c>
      <c r="CQ22">
        <v>0.62629999999999997</v>
      </c>
      <c r="CR22">
        <v>0.37440000000000001</v>
      </c>
      <c r="CS22">
        <v>2.5655999999999999</v>
      </c>
      <c r="CT22">
        <v>0.65710000000000002</v>
      </c>
      <c r="CU22">
        <v>7.3402000000000003</v>
      </c>
      <c r="CV22">
        <v>0.54679999999999995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675</v>
      </c>
      <c r="DR22">
        <v>283</v>
      </c>
      <c r="DS22">
        <v>14.6999999999999</v>
      </c>
      <c r="DT22">
        <v>5.7</v>
      </c>
      <c r="DU22">
        <v>2760</v>
      </c>
      <c r="DV22">
        <v>1.9483418280942001E-2</v>
      </c>
      <c r="DW22">
        <v>2.0366205186000001E-5</v>
      </c>
    </row>
    <row r="23" spans="1:127" x14ac:dyDescent="0.2">
      <c r="A23">
        <v>24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36081049600</v>
      </c>
      <c r="H23" t="s">
        <v>1999</v>
      </c>
      <c r="I23">
        <v>0.10545060000000001</v>
      </c>
      <c r="J23">
        <v>3254</v>
      </c>
      <c r="K23">
        <v>288</v>
      </c>
      <c r="L23">
        <v>922</v>
      </c>
      <c r="M23">
        <v>17</v>
      </c>
      <c r="N23">
        <v>899</v>
      </c>
      <c r="O23">
        <v>33</v>
      </c>
      <c r="P23">
        <v>341</v>
      </c>
      <c r="Q23">
        <v>165</v>
      </c>
      <c r="R23">
        <v>196</v>
      </c>
      <c r="S23">
        <v>90</v>
      </c>
      <c r="T23">
        <v>23379</v>
      </c>
      <c r="U23">
        <v>2463</v>
      </c>
      <c r="V23">
        <v>439</v>
      </c>
      <c r="W23">
        <v>130</v>
      </c>
      <c r="X23">
        <v>484</v>
      </c>
      <c r="Y23">
        <v>96</v>
      </c>
      <c r="Z23">
        <v>568</v>
      </c>
      <c r="AA23">
        <v>126</v>
      </c>
      <c r="AB23">
        <v>283</v>
      </c>
      <c r="AC23">
        <v>98</v>
      </c>
      <c r="AD23">
        <v>60</v>
      </c>
      <c r="AE23">
        <v>33.399999999999899</v>
      </c>
      <c r="AF23">
        <v>3117</v>
      </c>
      <c r="AG23">
        <v>297.39999999999901</v>
      </c>
      <c r="AH23">
        <v>280</v>
      </c>
      <c r="AI23">
        <v>152.599999999999</v>
      </c>
      <c r="AJ23">
        <v>61</v>
      </c>
      <c r="AK23">
        <v>28.1999999999999</v>
      </c>
      <c r="AL23">
        <v>0</v>
      </c>
      <c r="AM23">
        <v>11</v>
      </c>
      <c r="AN23">
        <v>48</v>
      </c>
      <c r="AO23">
        <v>30.1</v>
      </c>
      <c r="AP23">
        <v>132</v>
      </c>
      <c r="AQ23">
        <v>47</v>
      </c>
      <c r="AR23">
        <v>0</v>
      </c>
      <c r="AS23">
        <v>11</v>
      </c>
      <c r="AT23">
        <v>10.5</v>
      </c>
      <c r="AU23">
        <v>5</v>
      </c>
      <c r="AV23">
        <v>11</v>
      </c>
      <c r="AW23">
        <v>4.5999999999999996</v>
      </c>
      <c r="AX23">
        <v>23379</v>
      </c>
      <c r="AY23">
        <v>2463</v>
      </c>
      <c r="AZ23">
        <v>18.100000000000001</v>
      </c>
      <c r="BA23">
        <v>4.9000000000000004</v>
      </c>
      <c r="BB23">
        <v>14.9</v>
      </c>
      <c r="BC23">
        <v>3</v>
      </c>
      <c r="BD23">
        <v>17.5</v>
      </c>
      <c r="BE23">
        <v>3.6</v>
      </c>
      <c r="BF23">
        <v>8.6999999999999904</v>
      </c>
      <c r="BG23">
        <v>2.9</v>
      </c>
      <c r="BH23">
        <v>6.7</v>
      </c>
      <c r="BI23">
        <v>3.7</v>
      </c>
      <c r="BJ23">
        <v>95.799999999999898</v>
      </c>
      <c r="BK23">
        <v>3.4</v>
      </c>
      <c r="BL23">
        <v>9</v>
      </c>
      <c r="BM23">
        <v>4.8</v>
      </c>
      <c r="BN23">
        <v>6.6</v>
      </c>
      <c r="BO23">
        <v>3.1</v>
      </c>
      <c r="BP23">
        <v>0</v>
      </c>
      <c r="BQ23">
        <v>3.2</v>
      </c>
      <c r="BR23">
        <v>5.3</v>
      </c>
      <c r="BS23">
        <v>3.3</v>
      </c>
      <c r="BT23">
        <v>14.6999999999999</v>
      </c>
      <c r="BU23">
        <v>5.3</v>
      </c>
      <c r="BV23">
        <v>0</v>
      </c>
      <c r="BW23">
        <v>0.3</v>
      </c>
      <c r="BX23">
        <v>0.44419999999999998</v>
      </c>
      <c r="BY23">
        <v>0.79959999999999998</v>
      </c>
      <c r="BZ23">
        <v>0.69210000000000005</v>
      </c>
      <c r="CA23">
        <v>0.7167</v>
      </c>
      <c r="CB23">
        <v>2.6526999999999998</v>
      </c>
      <c r="CC23">
        <v>0.71179999999999999</v>
      </c>
      <c r="CD23">
        <v>0.52429999999999999</v>
      </c>
      <c r="CE23">
        <v>0.2354</v>
      </c>
      <c r="CF23">
        <v>0.30009999999999998</v>
      </c>
      <c r="CG23">
        <v>0.4304</v>
      </c>
      <c r="CH23">
        <v>1.4902</v>
      </c>
      <c r="CI23">
        <v>0.17680000000000001</v>
      </c>
      <c r="CJ23">
        <v>0.88100000000000001</v>
      </c>
      <c r="CK23">
        <v>0.73619999999999997</v>
      </c>
      <c r="CL23">
        <v>1.6172</v>
      </c>
      <c r="CM23">
        <v>0.85540000000000005</v>
      </c>
      <c r="CN23">
        <v>0.47339999999999999</v>
      </c>
      <c r="CO23">
        <v>0</v>
      </c>
      <c r="CP23">
        <v>0.65980000000000005</v>
      </c>
      <c r="CQ23">
        <v>0.48070000000000002</v>
      </c>
      <c r="CR23">
        <v>0</v>
      </c>
      <c r="CS23">
        <v>1.6138999999999999</v>
      </c>
      <c r="CT23">
        <v>0.2384</v>
      </c>
      <c r="CU23">
        <v>7.3739999999999997</v>
      </c>
      <c r="CV23">
        <v>0.55269999999999997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467</v>
      </c>
      <c r="DR23">
        <v>155</v>
      </c>
      <c r="DS23">
        <v>14.4</v>
      </c>
      <c r="DT23">
        <v>4.5999999999999996</v>
      </c>
      <c r="DU23">
        <v>1536</v>
      </c>
      <c r="DV23">
        <v>2.1544916537353E-2</v>
      </c>
      <c r="DW23">
        <v>2.913988311E-5</v>
      </c>
    </row>
    <row r="24" spans="1:127" x14ac:dyDescent="0.2">
      <c r="A24">
        <v>25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36081051000</v>
      </c>
      <c r="H24" t="s">
        <v>1993</v>
      </c>
      <c r="I24">
        <v>7.1386000000000005E-2</v>
      </c>
      <c r="J24">
        <v>1955</v>
      </c>
      <c r="K24">
        <v>314</v>
      </c>
      <c r="L24">
        <v>495</v>
      </c>
      <c r="M24">
        <v>18</v>
      </c>
      <c r="N24">
        <v>474</v>
      </c>
      <c r="O24">
        <v>38</v>
      </c>
      <c r="P24">
        <v>112</v>
      </c>
      <c r="Q24">
        <v>84</v>
      </c>
      <c r="R24">
        <v>120</v>
      </c>
      <c r="S24">
        <v>72</v>
      </c>
      <c r="T24">
        <v>25015</v>
      </c>
      <c r="U24">
        <v>4566</v>
      </c>
      <c r="V24">
        <v>131</v>
      </c>
      <c r="W24">
        <v>65</v>
      </c>
      <c r="X24">
        <v>308</v>
      </c>
      <c r="Y24">
        <v>80</v>
      </c>
      <c r="Z24">
        <v>405</v>
      </c>
      <c r="AA24">
        <v>139</v>
      </c>
      <c r="AB24">
        <v>170</v>
      </c>
      <c r="AC24">
        <v>77</v>
      </c>
      <c r="AD24">
        <v>57</v>
      </c>
      <c r="AE24">
        <v>35.5</v>
      </c>
      <c r="AF24">
        <v>1949</v>
      </c>
      <c r="AG24">
        <v>314.19999999999902</v>
      </c>
      <c r="AH24">
        <v>81</v>
      </c>
      <c r="AI24">
        <v>69</v>
      </c>
      <c r="AJ24">
        <v>9</v>
      </c>
      <c r="AK24">
        <v>17.8</v>
      </c>
      <c r="AL24">
        <v>0</v>
      </c>
      <c r="AM24">
        <v>11</v>
      </c>
      <c r="AN24">
        <v>45</v>
      </c>
      <c r="AO24">
        <v>40.5</v>
      </c>
      <c r="AP24">
        <v>89</v>
      </c>
      <c r="AQ24">
        <v>46</v>
      </c>
      <c r="AR24">
        <v>0</v>
      </c>
      <c r="AS24">
        <v>11</v>
      </c>
      <c r="AT24">
        <v>5.8</v>
      </c>
      <c r="AU24">
        <v>4.4000000000000004</v>
      </c>
      <c r="AV24">
        <v>11.1999999999999</v>
      </c>
      <c r="AW24">
        <v>5.7</v>
      </c>
      <c r="AX24">
        <v>25015</v>
      </c>
      <c r="AY24">
        <v>4566</v>
      </c>
      <c r="AZ24">
        <v>9.6999999999999904</v>
      </c>
      <c r="BA24">
        <v>4.4000000000000004</v>
      </c>
      <c r="BB24">
        <v>15.8</v>
      </c>
      <c r="BC24">
        <v>3.5</v>
      </c>
      <c r="BD24">
        <v>20.6999999999999</v>
      </c>
      <c r="BE24">
        <v>6.3</v>
      </c>
      <c r="BF24">
        <v>8.6999999999999904</v>
      </c>
      <c r="BG24">
        <v>4.0999999999999996</v>
      </c>
      <c r="BH24">
        <v>12</v>
      </c>
      <c r="BI24">
        <v>7.4</v>
      </c>
      <c r="BJ24">
        <v>99.7</v>
      </c>
      <c r="BK24">
        <v>1.4</v>
      </c>
      <c r="BL24">
        <v>4.4000000000000004</v>
      </c>
      <c r="BM24">
        <v>3.7</v>
      </c>
      <c r="BN24">
        <v>1.8</v>
      </c>
      <c r="BO24">
        <v>3.6</v>
      </c>
      <c r="BP24">
        <v>0</v>
      </c>
      <c r="BQ24">
        <v>5.9</v>
      </c>
      <c r="BR24">
        <v>9.5</v>
      </c>
      <c r="BS24">
        <v>8.5</v>
      </c>
      <c r="BT24">
        <v>18.8</v>
      </c>
      <c r="BU24">
        <v>9.4</v>
      </c>
      <c r="BV24">
        <v>0</v>
      </c>
      <c r="BW24">
        <v>0.6</v>
      </c>
      <c r="BX24">
        <v>0.2248</v>
      </c>
      <c r="BY24">
        <v>0.81040000000000001</v>
      </c>
      <c r="BZ24">
        <v>0.63270000000000004</v>
      </c>
      <c r="CA24">
        <v>0.41739999999999999</v>
      </c>
      <c r="CB24">
        <v>2.0851999999999999</v>
      </c>
      <c r="CC24">
        <v>0.54530000000000001</v>
      </c>
      <c r="CD24">
        <v>0.58709999999999996</v>
      </c>
      <c r="CE24">
        <v>0.45219999999999999</v>
      </c>
      <c r="CF24">
        <v>0.30009999999999998</v>
      </c>
      <c r="CG24">
        <v>0.72340000000000004</v>
      </c>
      <c r="CH24">
        <v>2.0629</v>
      </c>
      <c r="CI24">
        <v>0.53220000000000001</v>
      </c>
      <c r="CJ24">
        <v>0.98329999999999995</v>
      </c>
      <c r="CK24">
        <v>0.59740000000000004</v>
      </c>
      <c r="CL24">
        <v>1.5807</v>
      </c>
      <c r="CM24">
        <v>0.82889999999999997</v>
      </c>
      <c r="CN24">
        <v>0.30020000000000002</v>
      </c>
      <c r="CO24">
        <v>0</v>
      </c>
      <c r="CP24">
        <v>0.79859999999999998</v>
      </c>
      <c r="CQ24">
        <v>0.5363</v>
      </c>
      <c r="CR24">
        <v>0</v>
      </c>
      <c r="CS24">
        <v>1.6352</v>
      </c>
      <c r="CT24">
        <v>0.24479999999999999</v>
      </c>
      <c r="CU24">
        <v>7.3639999999999999</v>
      </c>
      <c r="CV24">
        <v>0.5504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176</v>
      </c>
      <c r="DR24">
        <v>95</v>
      </c>
      <c r="DS24">
        <v>9</v>
      </c>
      <c r="DT24">
        <v>4.9000000000000004</v>
      </c>
      <c r="DU24">
        <v>838</v>
      </c>
      <c r="DV24">
        <v>1.2333211911819001E-2</v>
      </c>
      <c r="DW24">
        <v>6.1886539999999998E-9</v>
      </c>
    </row>
    <row r="25" spans="1:127" x14ac:dyDescent="0.2">
      <c r="A25">
        <v>26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36081051200</v>
      </c>
      <c r="H25" t="s">
        <v>1992</v>
      </c>
      <c r="I25">
        <v>0.1450948</v>
      </c>
      <c r="J25">
        <v>2850</v>
      </c>
      <c r="K25">
        <v>280</v>
      </c>
      <c r="L25">
        <v>760</v>
      </c>
      <c r="M25">
        <v>45</v>
      </c>
      <c r="N25">
        <v>712</v>
      </c>
      <c r="O25">
        <v>58</v>
      </c>
      <c r="P25">
        <v>342</v>
      </c>
      <c r="Q25">
        <v>211</v>
      </c>
      <c r="R25">
        <v>183</v>
      </c>
      <c r="S25">
        <v>78</v>
      </c>
      <c r="T25">
        <v>27021</v>
      </c>
      <c r="U25">
        <v>4503</v>
      </c>
      <c r="V25">
        <v>336</v>
      </c>
      <c r="W25">
        <v>154</v>
      </c>
      <c r="X25">
        <v>487</v>
      </c>
      <c r="Y25">
        <v>96</v>
      </c>
      <c r="Z25">
        <v>697</v>
      </c>
      <c r="AA25">
        <v>158</v>
      </c>
      <c r="AB25">
        <v>300</v>
      </c>
      <c r="AC25">
        <v>91</v>
      </c>
      <c r="AD25">
        <v>122</v>
      </c>
      <c r="AE25">
        <v>59.6</v>
      </c>
      <c r="AF25">
        <v>2836</v>
      </c>
      <c r="AG25">
        <v>280.3</v>
      </c>
      <c r="AH25">
        <v>163</v>
      </c>
      <c r="AI25">
        <v>103.9</v>
      </c>
      <c r="AJ25">
        <v>0</v>
      </c>
      <c r="AK25">
        <v>15.6</v>
      </c>
      <c r="AL25">
        <v>0</v>
      </c>
      <c r="AM25">
        <v>11</v>
      </c>
      <c r="AN25">
        <v>69</v>
      </c>
      <c r="AO25">
        <v>39.200000000000003</v>
      </c>
      <c r="AP25">
        <v>145</v>
      </c>
      <c r="AQ25">
        <v>58</v>
      </c>
      <c r="AR25">
        <v>0</v>
      </c>
      <c r="AS25">
        <v>11</v>
      </c>
      <c r="AT25">
        <v>12</v>
      </c>
      <c r="AU25">
        <v>7</v>
      </c>
      <c r="AV25">
        <v>13</v>
      </c>
      <c r="AW25">
        <v>4.7</v>
      </c>
      <c r="AX25">
        <v>27021</v>
      </c>
      <c r="AY25">
        <v>4503</v>
      </c>
      <c r="AZ25">
        <v>18</v>
      </c>
      <c r="BA25">
        <v>7.5</v>
      </c>
      <c r="BB25">
        <v>17.100000000000001</v>
      </c>
      <c r="BC25">
        <v>3.9</v>
      </c>
      <c r="BD25">
        <v>24.5</v>
      </c>
      <c r="BE25">
        <v>5</v>
      </c>
      <c r="BF25">
        <v>10.5</v>
      </c>
      <c r="BG25">
        <v>3.4</v>
      </c>
      <c r="BH25">
        <v>17.100000000000001</v>
      </c>
      <c r="BI25">
        <v>8.3000000000000007</v>
      </c>
      <c r="BJ25">
        <v>99.5</v>
      </c>
      <c r="BK25">
        <v>1.1000000000000001</v>
      </c>
      <c r="BL25">
        <v>6.1</v>
      </c>
      <c r="BM25">
        <v>3.8</v>
      </c>
      <c r="BN25">
        <v>0</v>
      </c>
      <c r="BO25">
        <v>2</v>
      </c>
      <c r="BP25">
        <v>0</v>
      </c>
      <c r="BQ25">
        <v>3.9</v>
      </c>
      <c r="BR25">
        <v>9.6999999999999904</v>
      </c>
      <c r="BS25">
        <v>5.5</v>
      </c>
      <c r="BT25">
        <v>20.399999999999899</v>
      </c>
      <c r="BU25">
        <v>8.1</v>
      </c>
      <c r="BV25">
        <v>0</v>
      </c>
      <c r="BW25">
        <v>0.4</v>
      </c>
      <c r="BX25">
        <v>0.50249999999999995</v>
      </c>
      <c r="BY25">
        <v>0.87060000000000004</v>
      </c>
      <c r="BZ25">
        <v>0.55630000000000002</v>
      </c>
      <c r="CA25">
        <v>0.71360000000000001</v>
      </c>
      <c r="CB25">
        <v>2.6431</v>
      </c>
      <c r="CC25">
        <v>0.70950000000000002</v>
      </c>
      <c r="CD25">
        <v>0.6804</v>
      </c>
      <c r="CE25">
        <v>0.7319</v>
      </c>
      <c r="CF25">
        <v>0.47899999999999998</v>
      </c>
      <c r="CG25">
        <v>0.85109999999999997</v>
      </c>
      <c r="CH25">
        <v>2.7423000000000002</v>
      </c>
      <c r="CI25">
        <v>0.88700000000000001</v>
      </c>
      <c r="CJ25">
        <v>0.97799999999999998</v>
      </c>
      <c r="CK25">
        <v>0.66620000000000001</v>
      </c>
      <c r="CL25">
        <v>1.6442000000000001</v>
      </c>
      <c r="CM25">
        <v>0.87270000000000003</v>
      </c>
      <c r="CN25">
        <v>0</v>
      </c>
      <c r="CO25">
        <v>0</v>
      </c>
      <c r="CP25">
        <v>0.80349999999999999</v>
      </c>
      <c r="CQ25">
        <v>0.55269999999999997</v>
      </c>
      <c r="CR25">
        <v>0</v>
      </c>
      <c r="CS25">
        <v>1.3562000000000001</v>
      </c>
      <c r="CT25">
        <v>0.1573</v>
      </c>
      <c r="CU25">
        <v>8.3857999999999997</v>
      </c>
      <c r="CV25">
        <v>0.70050000000000001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157</v>
      </c>
      <c r="DR25">
        <v>59</v>
      </c>
      <c r="DS25">
        <v>5.5</v>
      </c>
      <c r="DT25">
        <v>2</v>
      </c>
      <c r="DU25">
        <v>1268</v>
      </c>
      <c r="DV25">
        <v>3.1606076018956999E-2</v>
      </c>
      <c r="DW25">
        <v>4.0812590530999997E-5</v>
      </c>
    </row>
    <row r="26" spans="1:127" x14ac:dyDescent="0.2">
      <c r="A26">
        <v>27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36081051600</v>
      </c>
      <c r="H26" t="s">
        <v>1991</v>
      </c>
      <c r="I26">
        <v>7.1164400000000003E-2</v>
      </c>
      <c r="J26">
        <v>1854</v>
      </c>
      <c r="K26">
        <v>202</v>
      </c>
      <c r="L26">
        <v>622</v>
      </c>
      <c r="M26">
        <v>22</v>
      </c>
      <c r="N26">
        <v>578</v>
      </c>
      <c r="O26">
        <v>44</v>
      </c>
      <c r="P26">
        <v>173</v>
      </c>
      <c r="Q26">
        <v>107</v>
      </c>
      <c r="R26">
        <v>221</v>
      </c>
      <c r="S26">
        <v>82</v>
      </c>
      <c r="T26">
        <v>25067</v>
      </c>
      <c r="U26">
        <v>3932</v>
      </c>
      <c r="V26">
        <v>238</v>
      </c>
      <c r="W26">
        <v>90</v>
      </c>
      <c r="X26">
        <v>376</v>
      </c>
      <c r="Y26">
        <v>92</v>
      </c>
      <c r="Z26">
        <v>209</v>
      </c>
      <c r="AA26">
        <v>78</v>
      </c>
      <c r="AB26">
        <v>253</v>
      </c>
      <c r="AC26">
        <v>74</v>
      </c>
      <c r="AD26">
        <v>39</v>
      </c>
      <c r="AE26">
        <v>38.6</v>
      </c>
      <c r="AF26">
        <v>1838</v>
      </c>
      <c r="AG26">
        <v>203.3</v>
      </c>
      <c r="AH26">
        <v>55</v>
      </c>
      <c r="AI26">
        <v>58.799999999999898</v>
      </c>
      <c r="AJ26">
        <v>6</v>
      </c>
      <c r="AK26">
        <v>14.1999999999999</v>
      </c>
      <c r="AL26">
        <v>0</v>
      </c>
      <c r="AM26">
        <v>11</v>
      </c>
      <c r="AN26">
        <v>13</v>
      </c>
      <c r="AO26">
        <v>13.5</v>
      </c>
      <c r="AP26">
        <v>125</v>
      </c>
      <c r="AQ26">
        <v>50</v>
      </c>
      <c r="AR26">
        <v>0</v>
      </c>
      <c r="AS26">
        <v>11</v>
      </c>
      <c r="AT26">
        <v>9.3000000000000007</v>
      </c>
      <c r="AU26">
        <v>5.8</v>
      </c>
      <c r="AV26">
        <v>20.3</v>
      </c>
      <c r="AW26">
        <v>6.6</v>
      </c>
      <c r="AX26">
        <v>25067</v>
      </c>
      <c r="AY26">
        <v>3932</v>
      </c>
      <c r="AZ26">
        <v>16.3</v>
      </c>
      <c r="BA26">
        <v>5.6</v>
      </c>
      <c r="BB26">
        <v>20.3</v>
      </c>
      <c r="BC26">
        <v>5.0999999999999996</v>
      </c>
      <c r="BD26">
        <v>11.3</v>
      </c>
      <c r="BE26">
        <v>4</v>
      </c>
      <c r="BF26">
        <v>13.6</v>
      </c>
      <c r="BG26">
        <v>3.8</v>
      </c>
      <c r="BH26">
        <v>6.7</v>
      </c>
      <c r="BI26">
        <v>6.7</v>
      </c>
      <c r="BJ26">
        <v>99.099999999999895</v>
      </c>
      <c r="BK26">
        <v>1.9</v>
      </c>
      <c r="BL26">
        <v>3</v>
      </c>
      <c r="BM26">
        <v>3.2</v>
      </c>
      <c r="BN26">
        <v>1</v>
      </c>
      <c r="BO26">
        <v>2.2999999999999998</v>
      </c>
      <c r="BP26">
        <v>0</v>
      </c>
      <c r="BQ26">
        <v>4.7</v>
      </c>
      <c r="BR26">
        <v>2.2000000000000002</v>
      </c>
      <c r="BS26">
        <v>2.2999999999999998</v>
      </c>
      <c r="BT26">
        <v>21.6</v>
      </c>
      <c r="BU26">
        <v>8.6</v>
      </c>
      <c r="BV26">
        <v>0</v>
      </c>
      <c r="BW26">
        <v>0.6</v>
      </c>
      <c r="BX26">
        <v>0.39090000000000003</v>
      </c>
      <c r="BY26">
        <v>0.9748</v>
      </c>
      <c r="BZ26">
        <v>0.63060000000000005</v>
      </c>
      <c r="CA26">
        <v>0.66849999999999998</v>
      </c>
      <c r="CB26">
        <v>2.6648999999999998</v>
      </c>
      <c r="CC26">
        <v>0.71609999999999996</v>
      </c>
      <c r="CD26">
        <v>0.84350000000000003</v>
      </c>
      <c r="CE26">
        <v>6.4699999999999994E-2</v>
      </c>
      <c r="CF26">
        <v>0.70650000000000002</v>
      </c>
      <c r="CG26">
        <v>0.43569999999999998</v>
      </c>
      <c r="CH26">
        <v>2.0503999999999998</v>
      </c>
      <c r="CI26">
        <v>0.52329999999999999</v>
      </c>
      <c r="CJ26">
        <v>0.96440000000000003</v>
      </c>
      <c r="CK26">
        <v>0.52</v>
      </c>
      <c r="CL26">
        <v>1.4843</v>
      </c>
      <c r="CM26">
        <v>0.76300000000000001</v>
      </c>
      <c r="CN26">
        <v>0.23949999999999999</v>
      </c>
      <c r="CO26">
        <v>0</v>
      </c>
      <c r="CP26">
        <v>0.44440000000000002</v>
      </c>
      <c r="CQ26">
        <v>0.56510000000000005</v>
      </c>
      <c r="CR26">
        <v>0</v>
      </c>
      <c r="CS26">
        <v>1.2490000000000001</v>
      </c>
      <c r="CT26">
        <v>0.12540000000000001</v>
      </c>
      <c r="CU26">
        <v>7.4485999999999999</v>
      </c>
      <c r="CV26">
        <v>0.56279999999999997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2</v>
      </c>
      <c r="DQ26">
        <v>108</v>
      </c>
      <c r="DR26">
        <v>57</v>
      </c>
      <c r="DS26">
        <v>5.8</v>
      </c>
      <c r="DT26">
        <v>3</v>
      </c>
      <c r="DU26">
        <v>520</v>
      </c>
      <c r="DV26">
        <v>2.1720450313206002E-2</v>
      </c>
      <c r="DW26">
        <v>1.8907710650000001E-5</v>
      </c>
    </row>
    <row r="27" spans="1:127" x14ac:dyDescent="0.2">
      <c r="A27">
        <v>28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36081053200</v>
      </c>
      <c r="H27" t="s">
        <v>1983</v>
      </c>
      <c r="I27">
        <v>7.3283699999999993E-2</v>
      </c>
      <c r="J27">
        <v>1994</v>
      </c>
      <c r="K27">
        <v>235</v>
      </c>
      <c r="L27">
        <v>617</v>
      </c>
      <c r="M27">
        <v>42</v>
      </c>
      <c r="N27">
        <v>581</v>
      </c>
      <c r="O27">
        <v>54</v>
      </c>
      <c r="P27">
        <v>157</v>
      </c>
      <c r="Q27">
        <v>115</v>
      </c>
      <c r="R27">
        <v>190</v>
      </c>
      <c r="S27">
        <v>71</v>
      </c>
      <c r="T27">
        <v>31538</v>
      </c>
      <c r="U27">
        <v>3759</v>
      </c>
      <c r="V27">
        <v>161</v>
      </c>
      <c r="W27">
        <v>74</v>
      </c>
      <c r="X27">
        <v>222</v>
      </c>
      <c r="Y27">
        <v>51</v>
      </c>
      <c r="Z27">
        <v>435</v>
      </c>
      <c r="AA27">
        <v>137</v>
      </c>
      <c r="AB27">
        <v>202</v>
      </c>
      <c r="AC27">
        <v>77</v>
      </c>
      <c r="AD27">
        <v>85</v>
      </c>
      <c r="AE27">
        <v>45.5</v>
      </c>
      <c r="AF27">
        <v>1961</v>
      </c>
      <c r="AG27">
        <v>237.19999999999899</v>
      </c>
      <c r="AH27">
        <v>32</v>
      </c>
      <c r="AI27">
        <v>53.7</v>
      </c>
      <c r="AJ27">
        <v>0</v>
      </c>
      <c r="AK27">
        <v>15.6</v>
      </c>
      <c r="AL27">
        <v>7</v>
      </c>
      <c r="AM27">
        <v>10</v>
      </c>
      <c r="AN27">
        <v>26</v>
      </c>
      <c r="AO27">
        <v>27.3</v>
      </c>
      <c r="AP27">
        <v>82</v>
      </c>
      <c r="AQ27">
        <v>41</v>
      </c>
      <c r="AR27">
        <v>8</v>
      </c>
      <c r="AS27">
        <v>6</v>
      </c>
      <c r="AT27">
        <v>7.9</v>
      </c>
      <c r="AU27">
        <v>5.9</v>
      </c>
      <c r="AV27">
        <v>16</v>
      </c>
      <c r="AW27">
        <v>6.2</v>
      </c>
      <c r="AX27">
        <v>31538</v>
      </c>
      <c r="AY27">
        <v>3759</v>
      </c>
      <c r="AZ27">
        <v>11.6999999999999</v>
      </c>
      <c r="BA27">
        <v>5.3</v>
      </c>
      <c r="BB27">
        <v>11.1</v>
      </c>
      <c r="BC27">
        <v>2.6</v>
      </c>
      <c r="BD27">
        <v>21.8</v>
      </c>
      <c r="BE27">
        <v>6.4</v>
      </c>
      <c r="BF27">
        <v>10.1</v>
      </c>
      <c r="BG27">
        <v>3.7</v>
      </c>
      <c r="BH27">
        <v>14.6</v>
      </c>
      <c r="BI27">
        <v>7.7</v>
      </c>
      <c r="BJ27">
        <v>98.299999999999898</v>
      </c>
      <c r="BK27">
        <v>2.7</v>
      </c>
      <c r="BL27">
        <v>1.8</v>
      </c>
      <c r="BM27">
        <v>3</v>
      </c>
      <c r="BN27">
        <v>0</v>
      </c>
      <c r="BO27">
        <v>2.5</v>
      </c>
      <c r="BP27">
        <v>1.1000000000000001</v>
      </c>
      <c r="BQ27">
        <v>1.7</v>
      </c>
      <c r="BR27">
        <v>4.5</v>
      </c>
      <c r="BS27">
        <v>4.7</v>
      </c>
      <c r="BT27">
        <v>14.1</v>
      </c>
      <c r="BU27">
        <v>7</v>
      </c>
      <c r="BV27">
        <v>0.4</v>
      </c>
      <c r="BW27">
        <v>0.3</v>
      </c>
      <c r="BX27">
        <v>0.32229999999999998</v>
      </c>
      <c r="BY27">
        <v>0.93500000000000005</v>
      </c>
      <c r="BZ27">
        <v>0.40939999999999999</v>
      </c>
      <c r="CA27">
        <v>0.50429999999999997</v>
      </c>
      <c r="CB27">
        <v>2.1709999999999998</v>
      </c>
      <c r="CC27">
        <v>0.56850000000000001</v>
      </c>
      <c r="CD27">
        <v>0.27779999999999999</v>
      </c>
      <c r="CE27">
        <v>0.54239999999999999</v>
      </c>
      <c r="CF27">
        <v>0.442</v>
      </c>
      <c r="CG27">
        <v>0.79879999999999995</v>
      </c>
      <c r="CH27">
        <v>2.0611000000000002</v>
      </c>
      <c r="CI27">
        <v>0.53090000000000004</v>
      </c>
      <c r="CJ27">
        <v>0.93469999999999998</v>
      </c>
      <c r="CK27">
        <v>0.41699999999999998</v>
      </c>
      <c r="CL27">
        <v>1.3516999999999999</v>
      </c>
      <c r="CM27">
        <v>0.67379999999999995</v>
      </c>
      <c r="CN27">
        <v>0</v>
      </c>
      <c r="CO27">
        <v>0.78029999999999999</v>
      </c>
      <c r="CP27">
        <v>0.61680000000000001</v>
      </c>
      <c r="CQ27">
        <v>0.47089999999999999</v>
      </c>
      <c r="CR27">
        <v>0.54590000000000005</v>
      </c>
      <c r="CS27">
        <v>2.4138999999999999</v>
      </c>
      <c r="CT27">
        <v>0.57999999999999996</v>
      </c>
      <c r="CU27">
        <v>7.9977999999999998</v>
      </c>
      <c r="CV27">
        <v>0.64529999999999998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162</v>
      </c>
      <c r="DR27">
        <v>74</v>
      </c>
      <c r="DS27">
        <v>8.1</v>
      </c>
      <c r="DT27">
        <v>3.8</v>
      </c>
      <c r="DU27">
        <v>768</v>
      </c>
      <c r="DV27">
        <v>5.1642360805540001E-3</v>
      </c>
      <c r="DW27">
        <v>1.808168E-9</v>
      </c>
    </row>
    <row r="28" spans="1:127" x14ac:dyDescent="0.2">
      <c r="A28">
        <v>29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36081053401</v>
      </c>
      <c r="H28" t="s">
        <v>1982</v>
      </c>
      <c r="I28">
        <v>0.1004869</v>
      </c>
      <c r="J28">
        <v>1956</v>
      </c>
      <c r="K28">
        <v>220</v>
      </c>
      <c r="L28">
        <v>648</v>
      </c>
      <c r="M28">
        <v>26</v>
      </c>
      <c r="N28">
        <v>626</v>
      </c>
      <c r="O28">
        <v>36</v>
      </c>
      <c r="P28">
        <v>50</v>
      </c>
      <c r="Q28">
        <v>47</v>
      </c>
      <c r="R28">
        <v>98</v>
      </c>
      <c r="S28">
        <v>76</v>
      </c>
      <c r="T28">
        <v>29475</v>
      </c>
      <c r="U28">
        <v>4461</v>
      </c>
      <c r="V28">
        <v>119</v>
      </c>
      <c r="W28">
        <v>55</v>
      </c>
      <c r="X28">
        <v>437</v>
      </c>
      <c r="Y28">
        <v>78</v>
      </c>
      <c r="Z28">
        <v>337</v>
      </c>
      <c r="AA28">
        <v>101</v>
      </c>
      <c r="AB28">
        <v>206</v>
      </c>
      <c r="AC28">
        <v>67</v>
      </c>
      <c r="AD28">
        <v>84</v>
      </c>
      <c r="AE28">
        <v>45.5</v>
      </c>
      <c r="AF28">
        <v>1884</v>
      </c>
      <c r="AG28">
        <v>227.8</v>
      </c>
      <c r="AH28">
        <v>89</v>
      </c>
      <c r="AI28">
        <v>79.400000000000006</v>
      </c>
      <c r="AJ28">
        <v>0</v>
      </c>
      <c r="AK28">
        <v>15.6</v>
      </c>
      <c r="AL28">
        <v>0</v>
      </c>
      <c r="AM28">
        <v>11</v>
      </c>
      <c r="AN28">
        <v>6</v>
      </c>
      <c r="AO28">
        <v>13.6</v>
      </c>
      <c r="AP28">
        <v>99</v>
      </c>
      <c r="AQ28">
        <v>49</v>
      </c>
      <c r="AR28">
        <v>0</v>
      </c>
      <c r="AS28">
        <v>11</v>
      </c>
      <c r="AT28">
        <v>2.6</v>
      </c>
      <c r="AU28">
        <v>2.5</v>
      </c>
      <c r="AV28">
        <v>10.1</v>
      </c>
      <c r="AW28">
        <v>7.6</v>
      </c>
      <c r="AX28">
        <v>29475</v>
      </c>
      <c r="AY28">
        <v>4461</v>
      </c>
      <c r="AZ28">
        <v>8.1</v>
      </c>
      <c r="BA28">
        <v>3.5</v>
      </c>
      <c r="BB28">
        <v>22.3</v>
      </c>
      <c r="BC28">
        <v>4.5</v>
      </c>
      <c r="BD28">
        <v>17.1999999999999</v>
      </c>
      <c r="BE28">
        <v>4.8</v>
      </c>
      <c r="BF28">
        <v>10.5</v>
      </c>
      <c r="BG28">
        <v>3.7</v>
      </c>
      <c r="BH28">
        <v>13.4</v>
      </c>
      <c r="BI28">
        <v>7.2</v>
      </c>
      <c r="BJ28">
        <v>96.299999999999898</v>
      </c>
      <c r="BK28">
        <v>4.3</v>
      </c>
      <c r="BL28">
        <v>4.7</v>
      </c>
      <c r="BM28">
        <v>4.2</v>
      </c>
      <c r="BN28">
        <v>0</v>
      </c>
      <c r="BO28">
        <v>2.4</v>
      </c>
      <c r="BP28">
        <v>0</v>
      </c>
      <c r="BQ28">
        <v>4.5</v>
      </c>
      <c r="BR28">
        <v>1</v>
      </c>
      <c r="BS28">
        <v>2.2000000000000002</v>
      </c>
      <c r="BT28">
        <v>15.8</v>
      </c>
      <c r="BU28">
        <v>7.6</v>
      </c>
      <c r="BV28">
        <v>0</v>
      </c>
      <c r="BW28">
        <v>0.6</v>
      </c>
      <c r="BX28">
        <v>5.91E-2</v>
      </c>
      <c r="BY28">
        <v>0.75149999999999995</v>
      </c>
      <c r="BZ28">
        <v>0.47339999999999999</v>
      </c>
      <c r="CA28">
        <v>0.33750000000000002</v>
      </c>
      <c r="CB28">
        <v>1.6214999999999999</v>
      </c>
      <c r="CC28">
        <v>0.3911</v>
      </c>
      <c r="CD28">
        <v>0.90490000000000004</v>
      </c>
      <c r="CE28">
        <v>0.22509999999999999</v>
      </c>
      <c r="CF28">
        <v>0.47899999999999998</v>
      </c>
      <c r="CG28">
        <v>0.76629999999999998</v>
      </c>
      <c r="CH28">
        <v>2.3752</v>
      </c>
      <c r="CI28">
        <v>0.7248</v>
      </c>
      <c r="CJ28">
        <v>0.88980000000000004</v>
      </c>
      <c r="CK28">
        <v>0.60870000000000002</v>
      </c>
      <c r="CL28">
        <v>1.4985999999999999</v>
      </c>
      <c r="CM28">
        <v>0.7712</v>
      </c>
      <c r="CN28">
        <v>0</v>
      </c>
      <c r="CO28">
        <v>0</v>
      </c>
      <c r="CP28">
        <v>0.29120000000000001</v>
      </c>
      <c r="CQ28">
        <v>0.49640000000000001</v>
      </c>
      <c r="CR28">
        <v>0</v>
      </c>
      <c r="CS28">
        <v>0.78759999999999997</v>
      </c>
      <c r="CT28">
        <v>4.2799999999999998E-2</v>
      </c>
      <c r="CU28">
        <v>6.2827999999999999</v>
      </c>
      <c r="CV28">
        <v>0.37480000000000002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270</v>
      </c>
      <c r="DR28">
        <v>115</v>
      </c>
      <c r="DS28">
        <v>13.8</v>
      </c>
      <c r="DT28">
        <v>5.3</v>
      </c>
      <c r="DU28">
        <v>2162</v>
      </c>
      <c r="DV28">
        <v>2.4854543826356001E-2</v>
      </c>
      <c r="DW28">
        <v>2.7796223494999999E-5</v>
      </c>
    </row>
    <row r="29" spans="1:127" x14ac:dyDescent="0.2">
      <c r="A29">
        <v>30</v>
      </c>
      <c r="B29">
        <v>36</v>
      </c>
      <c r="C29" t="s">
        <v>127</v>
      </c>
      <c r="D29" t="s">
        <v>128</v>
      </c>
      <c r="E29">
        <v>36081</v>
      </c>
      <c r="F29" t="s">
        <v>756</v>
      </c>
      <c r="G29">
        <v>36081053601</v>
      </c>
      <c r="H29" t="s">
        <v>2099</v>
      </c>
      <c r="I29">
        <v>7.3697200000000004E-2</v>
      </c>
      <c r="J29">
        <v>1913</v>
      </c>
      <c r="K29">
        <v>306</v>
      </c>
      <c r="L29">
        <v>522</v>
      </c>
      <c r="M29">
        <v>29</v>
      </c>
      <c r="N29">
        <v>512</v>
      </c>
      <c r="O29">
        <v>32</v>
      </c>
      <c r="P29">
        <v>101</v>
      </c>
      <c r="Q29">
        <v>74</v>
      </c>
      <c r="R29">
        <v>175</v>
      </c>
      <c r="S29">
        <v>133</v>
      </c>
      <c r="T29">
        <v>22399</v>
      </c>
      <c r="U29">
        <v>3552</v>
      </c>
      <c r="V29">
        <v>209</v>
      </c>
      <c r="W29">
        <v>118</v>
      </c>
      <c r="X29">
        <v>229</v>
      </c>
      <c r="Y29">
        <v>74</v>
      </c>
      <c r="Z29">
        <v>322</v>
      </c>
      <c r="AA29">
        <v>75</v>
      </c>
      <c r="AB29">
        <v>157</v>
      </c>
      <c r="AC29">
        <v>68</v>
      </c>
      <c r="AD29">
        <v>42</v>
      </c>
      <c r="AE29">
        <v>34</v>
      </c>
      <c r="AF29">
        <v>1913</v>
      </c>
      <c r="AG29">
        <v>306.19999999999902</v>
      </c>
      <c r="AH29">
        <v>156</v>
      </c>
      <c r="AI29">
        <v>99.9</v>
      </c>
      <c r="AJ29">
        <v>0</v>
      </c>
      <c r="AK29">
        <v>15.6</v>
      </c>
      <c r="AL29">
        <v>7</v>
      </c>
      <c r="AM29">
        <v>10</v>
      </c>
      <c r="AN29">
        <v>38</v>
      </c>
      <c r="AO29">
        <v>27.6999999999999</v>
      </c>
      <c r="AP29">
        <v>96</v>
      </c>
      <c r="AQ29">
        <v>49</v>
      </c>
      <c r="AR29">
        <v>0</v>
      </c>
      <c r="AS29">
        <v>11</v>
      </c>
      <c r="AT29">
        <v>5.3</v>
      </c>
      <c r="AU29">
        <v>4</v>
      </c>
      <c r="AV29">
        <v>15.5</v>
      </c>
      <c r="AW29">
        <v>10</v>
      </c>
      <c r="AX29">
        <v>22399</v>
      </c>
      <c r="AY29">
        <v>3552</v>
      </c>
      <c r="AZ29">
        <v>16.5</v>
      </c>
      <c r="BA29">
        <v>8.5</v>
      </c>
      <c r="BB29">
        <v>12</v>
      </c>
      <c r="BC29">
        <v>4.5</v>
      </c>
      <c r="BD29">
        <v>16.8</v>
      </c>
      <c r="BE29">
        <v>2.8</v>
      </c>
      <c r="BF29">
        <v>8.1999999999999904</v>
      </c>
      <c r="BG29">
        <v>4.0999999999999996</v>
      </c>
      <c r="BH29">
        <v>8.1999999999999904</v>
      </c>
      <c r="BI29">
        <v>6.6</v>
      </c>
      <c r="BJ29">
        <v>100</v>
      </c>
      <c r="BK29">
        <v>0.6</v>
      </c>
      <c r="BL29">
        <v>8.3000000000000007</v>
      </c>
      <c r="BM29">
        <v>5.2</v>
      </c>
      <c r="BN29">
        <v>0</v>
      </c>
      <c r="BO29">
        <v>3</v>
      </c>
      <c r="BP29">
        <v>1.3</v>
      </c>
      <c r="BQ29">
        <v>2</v>
      </c>
      <c r="BR29">
        <v>7.4</v>
      </c>
      <c r="BS29">
        <v>5.4</v>
      </c>
      <c r="BT29">
        <v>18.8</v>
      </c>
      <c r="BU29">
        <v>9.4</v>
      </c>
      <c r="BV29">
        <v>0</v>
      </c>
      <c r="BW29">
        <v>0.6</v>
      </c>
      <c r="BX29">
        <v>0.20100000000000001</v>
      </c>
      <c r="BY29">
        <v>0.92820000000000003</v>
      </c>
      <c r="BZ29">
        <v>0.72619999999999996</v>
      </c>
      <c r="CA29">
        <v>0.67369999999999997</v>
      </c>
      <c r="CB29">
        <v>2.5291000000000001</v>
      </c>
      <c r="CC29">
        <v>0.67269999999999996</v>
      </c>
      <c r="CD29">
        <v>0.33360000000000001</v>
      </c>
      <c r="CE29">
        <v>0.20610000000000001</v>
      </c>
      <c r="CF29">
        <v>0.24979999999999999</v>
      </c>
      <c r="CG29">
        <v>0.53690000000000004</v>
      </c>
      <c r="CH29">
        <v>1.3264</v>
      </c>
      <c r="CI29">
        <v>0.12189999999999999</v>
      </c>
      <c r="CJ29">
        <v>0.99109999999999998</v>
      </c>
      <c r="CK29">
        <v>0.72199999999999998</v>
      </c>
      <c r="CL29">
        <v>1.7131000000000001</v>
      </c>
      <c r="CM29">
        <v>0.9143</v>
      </c>
      <c r="CN29">
        <v>0</v>
      </c>
      <c r="CO29">
        <v>0.79249999999999998</v>
      </c>
      <c r="CP29">
        <v>0.73909999999999998</v>
      </c>
      <c r="CQ29">
        <v>0.5363</v>
      </c>
      <c r="CR29">
        <v>0</v>
      </c>
      <c r="CS29">
        <v>2.0678999999999998</v>
      </c>
      <c r="CT29">
        <v>0.42349999999999999</v>
      </c>
      <c r="CU29">
        <v>7.6364999999999998</v>
      </c>
      <c r="CV29">
        <v>0.58960000000000001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</v>
      </c>
      <c r="DQ29">
        <v>277</v>
      </c>
      <c r="DR29">
        <v>129</v>
      </c>
      <c r="DS29">
        <v>14.5</v>
      </c>
      <c r="DT29">
        <v>5.0999999999999996</v>
      </c>
      <c r="DU29">
        <v>518</v>
      </c>
      <c r="DV29">
        <v>2.0658676128694001E-2</v>
      </c>
      <c r="DW29">
        <v>2.0202595886999999E-5</v>
      </c>
    </row>
    <row r="30" spans="1:127" x14ac:dyDescent="0.2">
      <c r="A30">
        <v>31</v>
      </c>
      <c r="B30">
        <v>36</v>
      </c>
      <c r="C30" t="s">
        <v>127</v>
      </c>
      <c r="D30" t="s">
        <v>128</v>
      </c>
      <c r="E30">
        <v>36081</v>
      </c>
      <c r="F30" t="s">
        <v>756</v>
      </c>
      <c r="G30">
        <v>36081053800</v>
      </c>
      <c r="H30" t="s">
        <v>2098</v>
      </c>
      <c r="I30">
        <v>7.2878299999999993E-2</v>
      </c>
      <c r="J30">
        <v>1696</v>
      </c>
      <c r="K30">
        <v>192</v>
      </c>
      <c r="L30">
        <v>470</v>
      </c>
      <c r="M30">
        <v>26</v>
      </c>
      <c r="N30">
        <v>442</v>
      </c>
      <c r="O30">
        <v>35</v>
      </c>
      <c r="P30">
        <v>110</v>
      </c>
      <c r="Q30">
        <v>69</v>
      </c>
      <c r="R30">
        <v>95</v>
      </c>
      <c r="S30">
        <v>43</v>
      </c>
      <c r="T30">
        <v>24594</v>
      </c>
      <c r="U30">
        <v>4514</v>
      </c>
      <c r="V30">
        <v>116</v>
      </c>
      <c r="W30">
        <v>70</v>
      </c>
      <c r="X30">
        <v>146</v>
      </c>
      <c r="Y30">
        <v>54</v>
      </c>
      <c r="Z30">
        <v>420</v>
      </c>
      <c r="AA30">
        <v>103</v>
      </c>
      <c r="AB30">
        <v>244</v>
      </c>
      <c r="AC30">
        <v>91</v>
      </c>
      <c r="AD30">
        <v>58</v>
      </c>
      <c r="AE30">
        <v>31.6</v>
      </c>
      <c r="AF30">
        <v>1678</v>
      </c>
      <c r="AG30">
        <v>193.9</v>
      </c>
      <c r="AH30">
        <v>64</v>
      </c>
      <c r="AI30">
        <v>59</v>
      </c>
      <c r="AJ30">
        <v>0</v>
      </c>
      <c r="AK30">
        <v>15.6</v>
      </c>
      <c r="AL30">
        <v>0</v>
      </c>
      <c r="AM30">
        <v>11</v>
      </c>
      <c r="AN30">
        <v>40</v>
      </c>
      <c r="AO30">
        <v>29.1999999999999</v>
      </c>
      <c r="AP30">
        <v>70</v>
      </c>
      <c r="AQ30">
        <v>35</v>
      </c>
      <c r="AR30">
        <v>0</v>
      </c>
      <c r="AS30">
        <v>11</v>
      </c>
      <c r="AT30">
        <v>6.5</v>
      </c>
      <c r="AU30">
        <v>4</v>
      </c>
      <c r="AV30">
        <v>10.4</v>
      </c>
      <c r="AW30">
        <v>4.8</v>
      </c>
      <c r="AX30">
        <v>24594</v>
      </c>
      <c r="AY30">
        <v>4514</v>
      </c>
      <c r="AZ30">
        <v>10.5</v>
      </c>
      <c r="BA30">
        <v>6</v>
      </c>
      <c r="BB30">
        <v>8.6</v>
      </c>
      <c r="BC30">
        <v>3.2</v>
      </c>
      <c r="BD30">
        <v>24.8</v>
      </c>
      <c r="BE30">
        <v>5.4</v>
      </c>
      <c r="BF30">
        <v>14.4</v>
      </c>
      <c r="BG30">
        <v>5.5</v>
      </c>
      <c r="BH30">
        <v>13.1</v>
      </c>
      <c r="BI30">
        <v>7.1</v>
      </c>
      <c r="BJ30">
        <v>98.9</v>
      </c>
      <c r="BK30">
        <v>2.2999999999999998</v>
      </c>
      <c r="BL30">
        <v>4.0999999999999996</v>
      </c>
      <c r="BM30">
        <v>3.7</v>
      </c>
      <c r="BN30">
        <v>0</v>
      </c>
      <c r="BO30">
        <v>3.3</v>
      </c>
      <c r="BP30">
        <v>0</v>
      </c>
      <c r="BQ30">
        <v>6.2</v>
      </c>
      <c r="BR30">
        <v>9</v>
      </c>
      <c r="BS30">
        <v>6.6</v>
      </c>
      <c r="BT30">
        <v>15.8</v>
      </c>
      <c r="BU30">
        <v>7.9</v>
      </c>
      <c r="BV30">
        <v>0</v>
      </c>
      <c r="BW30">
        <v>0.6</v>
      </c>
      <c r="BX30">
        <v>0.25790000000000002</v>
      </c>
      <c r="BY30">
        <v>0.77139999999999997</v>
      </c>
      <c r="BZ30">
        <v>0.64749999999999996</v>
      </c>
      <c r="CA30">
        <v>0.45450000000000002</v>
      </c>
      <c r="CB30">
        <v>2.1312000000000002</v>
      </c>
      <c r="CC30">
        <v>0.55900000000000005</v>
      </c>
      <c r="CD30">
        <v>0.14330000000000001</v>
      </c>
      <c r="CE30">
        <v>0.75160000000000005</v>
      </c>
      <c r="CF30">
        <v>0.75890000000000002</v>
      </c>
      <c r="CG30">
        <v>0.75990000000000002</v>
      </c>
      <c r="CH30">
        <v>2.4137</v>
      </c>
      <c r="CI30">
        <v>0.74319999999999997</v>
      </c>
      <c r="CJ30">
        <v>0.95679999999999998</v>
      </c>
      <c r="CK30">
        <v>0.57969999999999999</v>
      </c>
      <c r="CL30">
        <v>1.5364</v>
      </c>
      <c r="CM30">
        <v>0.79779999999999995</v>
      </c>
      <c r="CN30">
        <v>0</v>
      </c>
      <c r="CO30">
        <v>0</v>
      </c>
      <c r="CP30">
        <v>0.78480000000000005</v>
      </c>
      <c r="CQ30">
        <v>0.49640000000000001</v>
      </c>
      <c r="CR30">
        <v>0</v>
      </c>
      <c r="CS30">
        <v>1.2811999999999999</v>
      </c>
      <c r="CT30">
        <v>0.1343</v>
      </c>
      <c r="CU30">
        <v>7.3625999999999996</v>
      </c>
      <c r="CV30">
        <v>0.55000000000000004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216</v>
      </c>
      <c r="DR30">
        <v>120</v>
      </c>
      <c r="DS30">
        <v>12.6999999999999</v>
      </c>
      <c r="DT30">
        <v>6.6</v>
      </c>
      <c r="DU30">
        <v>563</v>
      </c>
      <c r="DV30">
        <v>2.1950125646609999E-2</v>
      </c>
      <c r="DW30">
        <v>1.9986969663000002E-5</v>
      </c>
    </row>
    <row r="31" spans="1:127" x14ac:dyDescent="0.2">
      <c r="A31">
        <v>32</v>
      </c>
      <c r="B31">
        <v>36</v>
      </c>
      <c r="C31" t="s">
        <v>127</v>
      </c>
      <c r="D31" t="s">
        <v>128</v>
      </c>
      <c r="E31">
        <v>36081</v>
      </c>
      <c r="F31" t="s">
        <v>756</v>
      </c>
      <c r="G31">
        <v>36081054000</v>
      </c>
      <c r="H31" t="s">
        <v>2097</v>
      </c>
      <c r="I31">
        <v>0.20211509999999999</v>
      </c>
      <c r="J31">
        <v>4535</v>
      </c>
      <c r="K31">
        <v>468</v>
      </c>
      <c r="L31">
        <v>1343</v>
      </c>
      <c r="M31">
        <v>39</v>
      </c>
      <c r="N31">
        <v>1219</v>
      </c>
      <c r="O31">
        <v>67</v>
      </c>
      <c r="P31">
        <v>1022</v>
      </c>
      <c r="Q31">
        <v>384</v>
      </c>
      <c r="R31">
        <v>461</v>
      </c>
      <c r="S31">
        <v>140</v>
      </c>
      <c r="T31">
        <v>20563</v>
      </c>
      <c r="U31">
        <v>3107</v>
      </c>
      <c r="V31">
        <v>649</v>
      </c>
      <c r="W31">
        <v>178</v>
      </c>
      <c r="X31">
        <v>412</v>
      </c>
      <c r="Y31">
        <v>100</v>
      </c>
      <c r="Z31">
        <v>952</v>
      </c>
      <c r="AA31">
        <v>218</v>
      </c>
      <c r="AB31">
        <v>407</v>
      </c>
      <c r="AC31">
        <v>126</v>
      </c>
      <c r="AD31">
        <v>144</v>
      </c>
      <c r="AE31">
        <v>64.599999999999895</v>
      </c>
      <c r="AF31">
        <v>4460</v>
      </c>
      <c r="AG31">
        <v>470.19999999999902</v>
      </c>
      <c r="AH31">
        <v>254</v>
      </c>
      <c r="AI31">
        <v>108.4</v>
      </c>
      <c r="AJ31">
        <v>40</v>
      </c>
      <c r="AK31">
        <v>23</v>
      </c>
      <c r="AL31">
        <v>0</v>
      </c>
      <c r="AM31">
        <v>11</v>
      </c>
      <c r="AN31">
        <v>126</v>
      </c>
      <c r="AO31">
        <v>65.299999999999898</v>
      </c>
      <c r="AP31">
        <v>437</v>
      </c>
      <c r="AQ31">
        <v>98</v>
      </c>
      <c r="AR31">
        <v>27</v>
      </c>
      <c r="AS31">
        <v>12</v>
      </c>
      <c r="AT31">
        <v>22.6999999999999</v>
      </c>
      <c r="AU31">
        <v>7.8</v>
      </c>
      <c r="AV31">
        <v>17.899999999999899</v>
      </c>
      <c r="AW31">
        <v>4.9000000000000004</v>
      </c>
      <c r="AX31">
        <v>20563</v>
      </c>
      <c r="AY31">
        <v>3107</v>
      </c>
      <c r="AZ31">
        <v>21.5</v>
      </c>
      <c r="BA31">
        <v>5.8</v>
      </c>
      <c r="BB31">
        <v>9.1</v>
      </c>
      <c r="BC31">
        <v>2.2999999999999998</v>
      </c>
      <c r="BD31">
        <v>21</v>
      </c>
      <c r="BE31">
        <v>4.3</v>
      </c>
      <c r="BF31">
        <v>9</v>
      </c>
      <c r="BG31">
        <v>2.7</v>
      </c>
      <c r="BH31">
        <v>11.8</v>
      </c>
      <c r="BI31">
        <v>5.3</v>
      </c>
      <c r="BJ31">
        <v>98.299999999999898</v>
      </c>
      <c r="BK31">
        <v>2.1</v>
      </c>
      <c r="BL31">
        <v>6</v>
      </c>
      <c r="BM31">
        <v>2.5</v>
      </c>
      <c r="BN31">
        <v>3</v>
      </c>
      <c r="BO31">
        <v>1.7</v>
      </c>
      <c r="BP31">
        <v>0</v>
      </c>
      <c r="BQ31">
        <v>2.2000000000000002</v>
      </c>
      <c r="BR31">
        <v>10.3</v>
      </c>
      <c r="BS31">
        <v>5.3</v>
      </c>
      <c r="BT31">
        <v>35.799999999999898</v>
      </c>
      <c r="BU31">
        <v>7.8</v>
      </c>
      <c r="BV31">
        <v>0.6</v>
      </c>
      <c r="BW31">
        <v>0.3</v>
      </c>
      <c r="BX31">
        <v>0.76180000000000003</v>
      </c>
      <c r="BY31">
        <v>0.95889999999999997</v>
      </c>
      <c r="BZ31">
        <v>0.7823</v>
      </c>
      <c r="CA31">
        <v>0.77400000000000002</v>
      </c>
      <c r="CB31">
        <v>3.2770000000000001</v>
      </c>
      <c r="CC31">
        <v>0.87370000000000003</v>
      </c>
      <c r="CD31">
        <v>0.16739999999999999</v>
      </c>
      <c r="CE31">
        <v>0.47239999999999999</v>
      </c>
      <c r="CF31">
        <v>0.3296</v>
      </c>
      <c r="CG31">
        <v>0.71479999999999999</v>
      </c>
      <c r="CH31">
        <v>1.6841999999999999</v>
      </c>
      <c r="CI31">
        <v>0.2737</v>
      </c>
      <c r="CJ31">
        <v>0.93489999999999995</v>
      </c>
      <c r="CK31">
        <v>0.66269999999999996</v>
      </c>
      <c r="CL31">
        <v>1.5975999999999999</v>
      </c>
      <c r="CM31">
        <v>0.84079999999999999</v>
      </c>
      <c r="CN31">
        <v>0.35980000000000001</v>
      </c>
      <c r="CO31">
        <v>0</v>
      </c>
      <c r="CP31">
        <v>0.82040000000000002</v>
      </c>
      <c r="CQ31">
        <v>0.67059999999999997</v>
      </c>
      <c r="CR31">
        <v>0.62539999999999996</v>
      </c>
      <c r="CS31">
        <v>2.4762</v>
      </c>
      <c r="CT31">
        <v>0.61199999999999999</v>
      </c>
      <c r="CU31">
        <v>9.0350999999999999</v>
      </c>
      <c r="CV31">
        <v>0.78790000000000004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421</v>
      </c>
      <c r="DR31">
        <v>171</v>
      </c>
      <c r="DS31">
        <v>9.3000000000000007</v>
      </c>
      <c r="DT31">
        <v>3.9</v>
      </c>
      <c r="DU31">
        <v>2585</v>
      </c>
      <c r="DV31">
        <v>3.3666691384208997E-2</v>
      </c>
      <c r="DW31">
        <v>5.5124365273000001E-5</v>
      </c>
    </row>
    <row r="32" spans="1:127" x14ac:dyDescent="0.2">
      <c r="A32">
        <v>33</v>
      </c>
      <c r="B32">
        <v>36</v>
      </c>
      <c r="C32" t="s">
        <v>127</v>
      </c>
      <c r="D32" t="s">
        <v>128</v>
      </c>
      <c r="E32">
        <v>36081</v>
      </c>
      <c r="F32" t="s">
        <v>756</v>
      </c>
      <c r="G32">
        <v>36081054200</v>
      </c>
      <c r="H32" t="s">
        <v>2096</v>
      </c>
      <c r="I32">
        <v>0.2091847</v>
      </c>
      <c r="J32">
        <v>5429</v>
      </c>
      <c r="K32">
        <v>505</v>
      </c>
      <c r="L32">
        <v>1528</v>
      </c>
      <c r="M32">
        <v>33</v>
      </c>
      <c r="N32">
        <v>1419</v>
      </c>
      <c r="O32">
        <v>65</v>
      </c>
      <c r="P32">
        <v>503</v>
      </c>
      <c r="Q32">
        <v>239</v>
      </c>
      <c r="R32">
        <v>177</v>
      </c>
      <c r="S32">
        <v>81</v>
      </c>
      <c r="T32">
        <v>23657</v>
      </c>
      <c r="U32">
        <v>2610</v>
      </c>
      <c r="V32">
        <v>461</v>
      </c>
      <c r="W32">
        <v>141</v>
      </c>
      <c r="X32">
        <v>538</v>
      </c>
      <c r="Y32">
        <v>155</v>
      </c>
      <c r="Z32">
        <v>1142</v>
      </c>
      <c r="AA32">
        <v>229</v>
      </c>
      <c r="AB32">
        <v>393</v>
      </c>
      <c r="AC32">
        <v>161</v>
      </c>
      <c r="AD32">
        <v>68</v>
      </c>
      <c r="AE32">
        <v>46.799999999999898</v>
      </c>
      <c r="AF32">
        <v>4837</v>
      </c>
      <c r="AG32">
        <v>598.39999999999895</v>
      </c>
      <c r="AH32">
        <v>340</v>
      </c>
      <c r="AI32">
        <v>165.69999999999899</v>
      </c>
      <c r="AJ32">
        <v>8</v>
      </c>
      <c r="AK32">
        <v>20.6</v>
      </c>
      <c r="AL32">
        <v>18</v>
      </c>
      <c r="AM32">
        <v>29</v>
      </c>
      <c r="AN32">
        <v>51</v>
      </c>
      <c r="AO32">
        <v>44</v>
      </c>
      <c r="AP32">
        <v>169</v>
      </c>
      <c r="AQ32">
        <v>77</v>
      </c>
      <c r="AR32">
        <v>7</v>
      </c>
      <c r="AS32">
        <v>4</v>
      </c>
      <c r="AT32">
        <v>9.3000000000000007</v>
      </c>
      <c r="AU32">
        <v>4.3</v>
      </c>
      <c r="AV32">
        <v>6</v>
      </c>
      <c r="AW32">
        <v>2.8</v>
      </c>
      <c r="AX32">
        <v>23657</v>
      </c>
      <c r="AY32">
        <v>2610</v>
      </c>
      <c r="AZ32">
        <v>12.3</v>
      </c>
      <c r="BA32">
        <v>3.9</v>
      </c>
      <c r="BB32">
        <v>9.9</v>
      </c>
      <c r="BC32">
        <v>2.8</v>
      </c>
      <c r="BD32">
        <v>21</v>
      </c>
      <c r="BE32">
        <v>3.7</v>
      </c>
      <c r="BF32">
        <v>7.2</v>
      </c>
      <c r="BG32">
        <v>3</v>
      </c>
      <c r="BH32">
        <v>4.8</v>
      </c>
      <c r="BI32">
        <v>3.3</v>
      </c>
      <c r="BJ32">
        <v>89.099999999999895</v>
      </c>
      <c r="BK32">
        <v>7.3</v>
      </c>
      <c r="BL32">
        <v>6.6</v>
      </c>
      <c r="BM32">
        <v>3.1</v>
      </c>
      <c r="BN32">
        <v>0.5</v>
      </c>
      <c r="BO32">
        <v>1.3</v>
      </c>
      <c r="BP32">
        <v>1.2</v>
      </c>
      <c r="BQ32">
        <v>1.9</v>
      </c>
      <c r="BR32">
        <v>3.6</v>
      </c>
      <c r="BS32">
        <v>3.1</v>
      </c>
      <c r="BT32">
        <v>11.9</v>
      </c>
      <c r="BU32">
        <v>5.4</v>
      </c>
      <c r="BV32">
        <v>0.1</v>
      </c>
      <c r="BW32">
        <v>0.1</v>
      </c>
      <c r="BX32">
        <v>0.39090000000000003</v>
      </c>
      <c r="BY32">
        <v>0.39150000000000001</v>
      </c>
      <c r="BZ32">
        <v>0.68059999999999998</v>
      </c>
      <c r="CA32">
        <v>0.53129999999999999</v>
      </c>
      <c r="CB32">
        <v>1.9942</v>
      </c>
      <c r="CC32">
        <v>0.51329999999999998</v>
      </c>
      <c r="CD32">
        <v>0.2082</v>
      </c>
      <c r="CE32">
        <v>0.47610000000000002</v>
      </c>
      <c r="CF32">
        <v>0.16520000000000001</v>
      </c>
      <c r="CG32">
        <v>0.28810000000000002</v>
      </c>
      <c r="CH32">
        <v>1.1375999999999999</v>
      </c>
      <c r="CI32">
        <v>8.4000000000000005E-2</v>
      </c>
      <c r="CJ32">
        <v>0.80989999999999995</v>
      </c>
      <c r="CK32">
        <v>0.68120000000000003</v>
      </c>
      <c r="CL32">
        <v>1.4911000000000001</v>
      </c>
      <c r="CM32">
        <v>0.76670000000000005</v>
      </c>
      <c r="CN32">
        <v>0.1857</v>
      </c>
      <c r="CO32">
        <v>0.7863</v>
      </c>
      <c r="CP32">
        <v>0.56259999999999999</v>
      </c>
      <c r="CQ32">
        <v>0.43490000000000001</v>
      </c>
      <c r="CR32">
        <v>0.35439999999999999</v>
      </c>
      <c r="CS32">
        <v>2.3239999999999998</v>
      </c>
      <c r="CT32">
        <v>0.53200000000000003</v>
      </c>
      <c r="CU32">
        <v>6.9470000000000001</v>
      </c>
      <c r="CV32">
        <v>0.48630000000000001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462</v>
      </c>
      <c r="DR32">
        <v>181</v>
      </c>
      <c r="DS32">
        <v>8.5</v>
      </c>
      <c r="DT32">
        <v>3.2</v>
      </c>
      <c r="DU32">
        <v>2953</v>
      </c>
      <c r="DV32">
        <v>3.2250185348536999E-2</v>
      </c>
      <c r="DW32">
        <v>5.7704588473E-5</v>
      </c>
    </row>
    <row r="33" spans="1:127" x14ac:dyDescent="0.2">
      <c r="A33">
        <v>34</v>
      </c>
      <c r="B33">
        <v>36</v>
      </c>
      <c r="C33" t="s">
        <v>127</v>
      </c>
      <c r="D33" t="s">
        <v>128</v>
      </c>
      <c r="E33">
        <v>36081</v>
      </c>
      <c r="F33" t="s">
        <v>756</v>
      </c>
      <c r="G33">
        <v>36081054800</v>
      </c>
      <c r="H33" t="s">
        <v>1862</v>
      </c>
      <c r="I33">
        <v>8.7132799999999996E-2</v>
      </c>
      <c r="J33">
        <v>2351</v>
      </c>
      <c r="K33">
        <v>258</v>
      </c>
      <c r="L33">
        <v>656</v>
      </c>
      <c r="M33">
        <v>23</v>
      </c>
      <c r="N33">
        <v>619</v>
      </c>
      <c r="O33">
        <v>33</v>
      </c>
      <c r="P33">
        <v>142</v>
      </c>
      <c r="Q33">
        <v>73</v>
      </c>
      <c r="R33">
        <v>68</v>
      </c>
      <c r="S33">
        <v>39</v>
      </c>
      <c r="T33">
        <v>23692</v>
      </c>
      <c r="U33">
        <v>2652</v>
      </c>
      <c r="V33">
        <v>243</v>
      </c>
      <c r="W33">
        <v>75</v>
      </c>
      <c r="X33">
        <v>377</v>
      </c>
      <c r="Y33">
        <v>87</v>
      </c>
      <c r="Z33">
        <v>452</v>
      </c>
      <c r="AA33">
        <v>106</v>
      </c>
      <c r="AB33">
        <v>172</v>
      </c>
      <c r="AC33">
        <v>56</v>
      </c>
      <c r="AD33">
        <v>53</v>
      </c>
      <c r="AE33">
        <v>26.399999999999899</v>
      </c>
      <c r="AF33">
        <v>2227</v>
      </c>
      <c r="AG33">
        <v>273.60000000000002</v>
      </c>
      <c r="AH33">
        <v>160</v>
      </c>
      <c r="AI33">
        <v>65.799999999999898</v>
      </c>
      <c r="AJ33">
        <v>4</v>
      </c>
      <c r="AK33">
        <v>13</v>
      </c>
      <c r="AL33">
        <v>0</v>
      </c>
      <c r="AM33">
        <v>11</v>
      </c>
      <c r="AN33">
        <v>42</v>
      </c>
      <c r="AO33">
        <v>31</v>
      </c>
      <c r="AP33">
        <v>88</v>
      </c>
      <c r="AQ33">
        <v>44</v>
      </c>
      <c r="AR33">
        <v>0</v>
      </c>
      <c r="AS33">
        <v>11</v>
      </c>
      <c r="AT33">
        <v>6</v>
      </c>
      <c r="AU33">
        <v>3.2</v>
      </c>
      <c r="AV33">
        <v>5.5</v>
      </c>
      <c r="AW33">
        <v>2.7</v>
      </c>
      <c r="AX33">
        <v>23692</v>
      </c>
      <c r="AY33">
        <v>2652</v>
      </c>
      <c r="AZ33">
        <v>14</v>
      </c>
      <c r="BA33">
        <v>4.5</v>
      </c>
      <c r="BB33">
        <v>16</v>
      </c>
      <c r="BC33">
        <v>3.1</v>
      </c>
      <c r="BD33">
        <v>19.1999999999999</v>
      </c>
      <c r="BE33">
        <v>4</v>
      </c>
      <c r="BF33">
        <v>7.3</v>
      </c>
      <c r="BG33">
        <v>2.4</v>
      </c>
      <c r="BH33">
        <v>8.6</v>
      </c>
      <c r="BI33">
        <v>4.2</v>
      </c>
      <c r="BJ33">
        <v>94.7</v>
      </c>
      <c r="BK33">
        <v>5.2</v>
      </c>
      <c r="BL33">
        <v>7.4</v>
      </c>
      <c r="BM33">
        <v>3</v>
      </c>
      <c r="BN33">
        <v>0.6</v>
      </c>
      <c r="BO33">
        <v>2</v>
      </c>
      <c r="BP33">
        <v>0</v>
      </c>
      <c r="BQ33">
        <v>4.5</v>
      </c>
      <c r="BR33">
        <v>6.8</v>
      </c>
      <c r="BS33">
        <v>5</v>
      </c>
      <c r="BT33">
        <v>14.1999999999999</v>
      </c>
      <c r="BU33">
        <v>7.1</v>
      </c>
      <c r="BV33">
        <v>0</v>
      </c>
      <c r="BW33">
        <v>0.5</v>
      </c>
      <c r="BX33">
        <v>0.23549999999999999</v>
      </c>
      <c r="BY33">
        <v>0.33329999999999999</v>
      </c>
      <c r="BZ33">
        <v>0.67810000000000004</v>
      </c>
      <c r="CA33">
        <v>0.5958</v>
      </c>
      <c r="CB33">
        <v>1.8427</v>
      </c>
      <c r="CC33">
        <v>0.46229999999999999</v>
      </c>
      <c r="CD33">
        <v>0.60150000000000003</v>
      </c>
      <c r="CE33">
        <v>0.3392</v>
      </c>
      <c r="CF33">
        <v>0.17430000000000001</v>
      </c>
      <c r="CG33">
        <v>0.5575</v>
      </c>
      <c r="CH33">
        <v>1.6724000000000001</v>
      </c>
      <c r="CI33">
        <v>0.2671</v>
      </c>
      <c r="CJ33">
        <v>0.8649</v>
      </c>
      <c r="CK33">
        <v>0.70409999999999995</v>
      </c>
      <c r="CL33">
        <v>1.569</v>
      </c>
      <c r="CM33">
        <v>0.82020000000000004</v>
      </c>
      <c r="CN33">
        <v>0.2</v>
      </c>
      <c r="CO33">
        <v>0</v>
      </c>
      <c r="CP33">
        <v>0.71970000000000001</v>
      </c>
      <c r="CQ33">
        <v>0.47239999999999999</v>
      </c>
      <c r="CR33">
        <v>0</v>
      </c>
      <c r="CS33">
        <v>1.3920999999999999</v>
      </c>
      <c r="CT33">
        <v>0.1676</v>
      </c>
      <c r="CU33">
        <v>6.4762000000000004</v>
      </c>
      <c r="CV33">
        <v>0.4073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230</v>
      </c>
      <c r="DR33">
        <v>102</v>
      </c>
      <c r="DS33">
        <v>9.8000000000000007</v>
      </c>
      <c r="DT33">
        <v>4.2</v>
      </c>
      <c r="DU33">
        <v>1313</v>
      </c>
      <c r="DV33">
        <v>2.2762297449553E-2</v>
      </c>
      <c r="DW33">
        <v>2.4093236484E-5</v>
      </c>
    </row>
    <row r="34" spans="1:127" x14ac:dyDescent="0.2">
      <c r="A34">
        <v>35</v>
      </c>
      <c r="B34">
        <v>36</v>
      </c>
      <c r="C34" t="s">
        <v>127</v>
      </c>
      <c r="D34" t="s">
        <v>128</v>
      </c>
      <c r="E34">
        <v>36081</v>
      </c>
      <c r="F34" t="s">
        <v>756</v>
      </c>
      <c r="G34">
        <v>36081055200</v>
      </c>
      <c r="H34" t="s">
        <v>1861</v>
      </c>
      <c r="I34">
        <v>0.1612034</v>
      </c>
      <c r="J34">
        <v>2950</v>
      </c>
      <c r="K34">
        <v>436</v>
      </c>
      <c r="L34">
        <v>1067</v>
      </c>
      <c r="M34">
        <v>38</v>
      </c>
      <c r="N34">
        <v>1021</v>
      </c>
      <c r="O34">
        <v>65</v>
      </c>
      <c r="P34">
        <v>401</v>
      </c>
      <c r="Q34">
        <v>176</v>
      </c>
      <c r="R34">
        <v>74</v>
      </c>
      <c r="S34">
        <v>48</v>
      </c>
      <c r="T34">
        <v>25601</v>
      </c>
      <c r="U34">
        <v>3232</v>
      </c>
      <c r="V34">
        <v>296</v>
      </c>
      <c r="W34">
        <v>92</v>
      </c>
      <c r="X34">
        <v>477</v>
      </c>
      <c r="Y34">
        <v>130</v>
      </c>
      <c r="Z34">
        <v>447</v>
      </c>
      <c r="AA34">
        <v>166</v>
      </c>
      <c r="AB34">
        <v>248</v>
      </c>
      <c r="AC34">
        <v>97</v>
      </c>
      <c r="AD34">
        <v>102</v>
      </c>
      <c r="AE34">
        <v>66.900000000000006</v>
      </c>
      <c r="AF34">
        <v>2703</v>
      </c>
      <c r="AG34">
        <v>462.69999999999902</v>
      </c>
      <c r="AH34">
        <v>182</v>
      </c>
      <c r="AI34">
        <v>75.5</v>
      </c>
      <c r="AJ34">
        <v>290</v>
      </c>
      <c r="AK34">
        <v>88.4</v>
      </c>
      <c r="AL34">
        <v>5</v>
      </c>
      <c r="AM34">
        <v>8</v>
      </c>
      <c r="AN34">
        <v>99</v>
      </c>
      <c r="AO34">
        <v>57</v>
      </c>
      <c r="AP34">
        <v>301</v>
      </c>
      <c r="AQ34">
        <v>83</v>
      </c>
      <c r="AR34">
        <v>73</v>
      </c>
      <c r="AS34">
        <v>75</v>
      </c>
      <c r="AT34">
        <v>13.9</v>
      </c>
      <c r="AU34">
        <v>5.8</v>
      </c>
      <c r="AV34">
        <v>4.5</v>
      </c>
      <c r="AW34">
        <v>3.1</v>
      </c>
      <c r="AX34">
        <v>25601</v>
      </c>
      <c r="AY34">
        <v>3232</v>
      </c>
      <c r="AZ34">
        <v>14.3</v>
      </c>
      <c r="BA34">
        <v>3.8</v>
      </c>
      <c r="BB34">
        <v>16.1999999999999</v>
      </c>
      <c r="BC34">
        <v>4.3</v>
      </c>
      <c r="BD34">
        <v>15.1999999999999</v>
      </c>
      <c r="BE34">
        <v>5.2</v>
      </c>
      <c r="BF34">
        <v>8.6</v>
      </c>
      <c r="BG34">
        <v>3.4</v>
      </c>
      <c r="BH34">
        <v>10</v>
      </c>
      <c r="BI34">
        <v>6.5</v>
      </c>
      <c r="BJ34">
        <v>91.599999999999895</v>
      </c>
      <c r="BK34">
        <v>7.9</v>
      </c>
      <c r="BL34">
        <v>6.5</v>
      </c>
      <c r="BM34">
        <v>2.5</v>
      </c>
      <c r="BN34">
        <v>27.1999999999999</v>
      </c>
      <c r="BO34">
        <v>8.1999999999999904</v>
      </c>
      <c r="BP34">
        <v>0.5</v>
      </c>
      <c r="BQ34">
        <v>0.8</v>
      </c>
      <c r="BR34">
        <v>9.6999999999999904</v>
      </c>
      <c r="BS34">
        <v>5.5</v>
      </c>
      <c r="BT34">
        <v>29.5</v>
      </c>
      <c r="BU34">
        <v>8</v>
      </c>
      <c r="BV34">
        <v>2.5</v>
      </c>
      <c r="BW34">
        <v>2.5</v>
      </c>
      <c r="BX34">
        <v>0.56530000000000002</v>
      </c>
      <c r="BY34">
        <v>0.2198</v>
      </c>
      <c r="BZ34">
        <v>0.61250000000000004</v>
      </c>
      <c r="CA34">
        <v>0.60570000000000002</v>
      </c>
      <c r="CB34">
        <v>2.0032000000000001</v>
      </c>
      <c r="CC34">
        <v>0.51700000000000002</v>
      </c>
      <c r="CD34">
        <v>0.61990000000000001</v>
      </c>
      <c r="CE34">
        <v>0.14330000000000001</v>
      </c>
      <c r="CF34">
        <v>0.29099999999999998</v>
      </c>
      <c r="CG34">
        <v>0.63670000000000004</v>
      </c>
      <c r="CH34">
        <v>1.6910000000000001</v>
      </c>
      <c r="CI34">
        <v>0.27760000000000001</v>
      </c>
      <c r="CJ34">
        <v>0.83150000000000002</v>
      </c>
      <c r="CK34">
        <v>0.67869999999999997</v>
      </c>
      <c r="CL34">
        <v>1.5103</v>
      </c>
      <c r="CM34">
        <v>0.78149999999999997</v>
      </c>
      <c r="CN34">
        <v>0.72009999999999996</v>
      </c>
      <c r="CO34">
        <v>0.69899999999999995</v>
      </c>
      <c r="CP34">
        <v>0.80400000000000005</v>
      </c>
      <c r="CQ34">
        <v>0.62739999999999996</v>
      </c>
      <c r="CR34">
        <v>0.80400000000000005</v>
      </c>
      <c r="CS34">
        <v>3.6543999999999999</v>
      </c>
      <c r="CT34">
        <v>0.97850000000000004</v>
      </c>
      <c r="CU34">
        <v>8.8589000000000002</v>
      </c>
      <c r="CV34">
        <v>0.76349999999999996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364</v>
      </c>
      <c r="DR34">
        <v>171</v>
      </c>
      <c r="DS34">
        <v>12.6999999999999</v>
      </c>
      <c r="DT34">
        <v>6.1</v>
      </c>
      <c r="DU34">
        <v>1757</v>
      </c>
      <c r="DV34">
        <v>3.4367711395715997E-2</v>
      </c>
      <c r="DW34">
        <v>4.2752946904E-5</v>
      </c>
    </row>
    <row r="35" spans="1:127" x14ac:dyDescent="0.2">
      <c r="A35">
        <v>36</v>
      </c>
      <c r="B35">
        <v>36</v>
      </c>
      <c r="C35" t="s">
        <v>127</v>
      </c>
      <c r="D35" t="s">
        <v>128</v>
      </c>
      <c r="E35">
        <v>36081</v>
      </c>
      <c r="F35" t="s">
        <v>756</v>
      </c>
      <c r="G35">
        <v>36081055400</v>
      </c>
      <c r="H35" t="s">
        <v>2095</v>
      </c>
      <c r="I35">
        <v>8.49718E-2</v>
      </c>
      <c r="J35">
        <v>2302</v>
      </c>
      <c r="K35">
        <v>232</v>
      </c>
      <c r="L35">
        <v>766</v>
      </c>
      <c r="M35">
        <v>39</v>
      </c>
      <c r="N35">
        <v>738</v>
      </c>
      <c r="O35">
        <v>43</v>
      </c>
      <c r="P35">
        <v>236</v>
      </c>
      <c r="Q35">
        <v>122</v>
      </c>
      <c r="R35">
        <v>66</v>
      </c>
      <c r="S35">
        <v>43</v>
      </c>
      <c r="T35">
        <v>26006</v>
      </c>
      <c r="U35">
        <v>3887</v>
      </c>
      <c r="V35">
        <v>264</v>
      </c>
      <c r="W35">
        <v>78</v>
      </c>
      <c r="X35">
        <v>332</v>
      </c>
      <c r="Y35">
        <v>62</v>
      </c>
      <c r="Z35">
        <v>430</v>
      </c>
      <c r="AA35">
        <v>86</v>
      </c>
      <c r="AB35">
        <v>138</v>
      </c>
      <c r="AC35">
        <v>52</v>
      </c>
      <c r="AD35">
        <v>34</v>
      </c>
      <c r="AE35">
        <v>32</v>
      </c>
      <c r="AF35">
        <v>1999</v>
      </c>
      <c r="AG35">
        <v>251.8</v>
      </c>
      <c r="AH35">
        <v>241</v>
      </c>
      <c r="AI35">
        <v>97.4</v>
      </c>
      <c r="AJ35">
        <v>96</v>
      </c>
      <c r="AK35">
        <v>40.799999999999898</v>
      </c>
      <c r="AL35">
        <v>4</v>
      </c>
      <c r="AM35">
        <v>7</v>
      </c>
      <c r="AN35">
        <v>40</v>
      </c>
      <c r="AO35">
        <v>28.8</v>
      </c>
      <c r="AP35">
        <v>167</v>
      </c>
      <c r="AQ35">
        <v>60</v>
      </c>
      <c r="AR35">
        <v>0</v>
      </c>
      <c r="AS35">
        <v>11</v>
      </c>
      <c r="AT35">
        <v>10.3</v>
      </c>
      <c r="AU35">
        <v>5.4</v>
      </c>
      <c r="AV35">
        <v>5.5</v>
      </c>
      <c r="AW35">
        <v>3.3</v>
      </c>
      <c r="AX35">
        <v>26006</v>
      </c>
      <c r="AY35">
        <v>3887</v>
      </c>
      <c r="AZ35">
        <v>15.6</v>
      </c>
      <c r="BA35">
        <v>4.5999999999999996</v>
      </c>
      <c r="BB35">
        <v>14.4</v>
      </c>
      <c r="BC35">
        <v>2.9</v>
      </c>
      <c r="BD35">
        <v>18.6999999999999</v>
      </c>
      <c r="BE35">
        <v>3.2</v>
      </c>
      <c r="BF35">
        <v>6</v>
      </c>
      <c r="BG35">
        <v>2.1</v>
      </c>
      <c r="BH35">
        <v>4.5999999999999996</v>
      </c>
      <c r="BI35">
        <v>4.3</v>
      </c>
      <c r="BJ35">
        <v>86.799999999999898</v>
      </c>
      <c r="BK35">
        <v>6.6</v>
      </c>
      <c r="BL35">
        <v>11</v>
      </c>
      <c r="BM35">
        <v>4.3</v>
      </c>
      <c r="BN35">
        <v>12.5</v>
      </c>
      <c r="BO35">
        <v>5.3</v>
      </c>
      <c r="BP35">
        <v>0.5</v>
      </c>
      <c r="BQ35">
        <v>0.9</v>
      </c>
      <c r="BR35">
        <v>5.4</v>
      </c>
      <c r="BS35">
        <v>3.9</v>
      </c>
      <c r="BT35">
        <v>22.6</v>
      </c>
      <c r="BU35">
        <v>8.1</v>
      </c>
      <c r="BV35">
        <v>0</v>
      </c>
      <c r="BW35">
        <v>0.5</v>
      </c>
      <c r="BX35">
        <v>0.4335</v>
      </c>
      <c r="BY35">
        <v>0.33329999999999999</v>
      </c>
      <c r="BZ35">
        <v>0.5988</v>
      </c>
      <c r="CA35">
        <v>0.6502</v>
      </c>
      <c r="CB35">
        <v>2.0158</v>
      </c>
      <c r="CC35">
        <v>0.52070000000000005</v>
      </c>
      <c r="CD35">
        <v>0.4924</v>
      </c>
      <c r="CE35">
        <v>0.30270000000000002</v>
      </c>
      <c r="CF35">
        <v>8.7300000000000003E-2</v>
      </c>
      <c r="CG35">
        <v>0.27289999999999998</v>
      </c>
      <c r="CH35">
        <v>1.1552</v>
      </c>
      <c r="CI35">
        <v>8.5800000000000001E-2</v>
      </c>
      <c r="CJ35">
        <v>0.79300000000000004</v>
      </c>
      <c r="CK35">
        <v>0.7782</v>
      </c>
      <c r="CL35">
        <v>1.5712999999999999</v>
      </c>
      <c r="CM35">
        <v>0.82189999999999996</v>
      </c>
      <c r="CN35">
        <v>0.59079999999999999</v>
      </c>
      <c r="CO35">
        <v>0.69899999999999995</v>
      </c>
      <c r="CP35">
        <v>0.66369999999999996</v>
      </c>
      <c r="CQ35">
        <v>0.57130000000000003</v>
      </c>
      <c r="CR35">
        <v>0</v>
      </c>
      <c r="CS35">
        <v>2.5247999999999999</v>
      </c>
      <c r="CT35">
        <v>0.63629999999999998</v>
      </c>
      <c r="CU35">
        <v>7.2670000000000003</v>
      </c>
      <c r="CV35">
        <v>0.5373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228</v>
      </c>
      <c r="DR35">
        <v>85</v>
      </c>
      <c r="DS35">
        <v>9.9</v>
      </c>
      <c r="DT35">
        <v>3.6</v>
      </c>
      <c r="DU35">
        <v>749</v>
      </c>
      <c r="DV35">
        <v>2.2123649602565999E-2</v>
      </c>
      <c r="DW35">
        <v>2.2614485539000001E-5</v>
      </c>
    </row>
    <row r="36" spans="1:127" x14ac:dyDescent="0.2">
      <c r="A36">
        <v>37</v>
      </c>
      <c r="B36">
        <v>36</v>
      </c>
      <c r="C36" t="s">
        <v>127</v>
      </c>
      <c r="D36" t="s">
        <v>128</v>
      </c>
      <c r="E36">
        <v>36081</v>
      </c>
      <c r="F36" t="s">
        <v>756</v>
      </c>
      <c r="G36">
        <v>36081055600</v>
      </c>
      <c r="H36" t="s">
        <v>2094</v>
      </c>
      <c r="I36">
        <v>8.7607699999999997E-2</v>
      </c>
      <c r="J36">
        <v>2345</v>
      </c>
      <c r="K36">
        <v>248</v>
      </c>
      <c r="L36">
        <v>642</v>
      </c>
      <c r="M36">
        <v>40</v>
      </c>
      <c r="N36">
        <v>628</v>
      </c>
      <c r="O36">
        <v>44</v>
      </c>
      <c r="P36">
        <v>121</v>
      </c>
      <c r="Q36">
        <v>73</v>
      </c>
      <c r="R36">
        <v>119</v>
      </c>
      <c r="S36">
        <v>62</v>
      </c>
      <c r="T36">
        <v>25314</v>
      </c>
      <c r="U36">
        <v>3728</v>
      </c>
      <c r="V36">
        <v>388</v>
      </c>
      <c r="W36">
        <v>124</v>
      </c>
      <c r="X36">
        <v>420</v>
      </c>
      <c r="Y36">
        <v>76</v>
      </c>
      <c r="Z36">
        <v>335</v>
      </c>
      <c r="AA36">
        <v>82</v>
      </c>
      <c r="AB36">
        <v>194</v>
      </c>
      <c r="AC36">
        <v>63</v>
      </c>
      <c r="AD36">
        <v>26</v>
      </c>
      <c r="AE36">
        <v>21.1999999999999</v>
      </c>
      <c r="AF36">
        <v>2174</v>
      </c>
      <c r="AG36">
        <v>259.10000000000002</v>
      </c>
      <c r="AH36">
        <v>286</v>
      </c>
      <c r="AI36">
        <v>100</v>
      </c>
      <c r="AJ36">
        <v>4</v>
      </c>
      <c r="AK36">
        <v>13</v>
      </c>
      <c r="AL36">
        <v>0</v>
      </c>
      <c r="AM36">
        <v>11</v>
      </c>
      <c r="AN36">
        <v>76</v>
      </c>
      <c r="AO36">
        <v>52.2</v>
      </c>
      <c r="AP36">
        <v>24</v>
      </c>
      <c r="AQ36">
        <v>23</v>
      </c>
      <c r="AR36">
        <v>0</v>
      </c>
      <c r="AS36">
        <v>11</v>
      </c>
      <c r="AT36">
        <v>5.3</v>
      </c>
      <c r="AU36">
        <v>3.2</v>
      </c>
      <c r="AV36">
        <v>9.3000000000000007</v>
      </c>
      <c r="AW36">
        <v>4.3</v>
      </c>
      <c r="AX36">
        <v>25314</v>
      </c>
      <c r="AY36">
        <v>3728</v>
      </c>
      <c r="AZ36">
        <v>21.1</v>
      </c>
      <c r="BA36">
        <v>5.6</v>
      </c>
      <c r="BB36">
        <v>17.899999999999899</v>
      </c>
      <c r="BC36">
        <v>3.2</v>
      </c>
      <c r="BD36">
        <v>14.3</v>
      </c>
      <c r="BE36">
        <v>3.2</v>
      </c>
      <c r="BF36">
        <v>8.3000000000000007</v>
      </c>
      <c r="BG36">
        <v>2.4</v>
      </c>
      <c r="BH36">
        <v>4.0999999999999996</v>
      </c>
      <c r="BI36">
        <v>3.4</v>
      </c>
      <c r="BJ36">
        <v>92.7</v>
      </c>
      <c r="BK36">
        <v>5.0999999999999996</v>
      </c>
      <c r="BL36">
        <v>12.6999999999999</v>
      </c>
      <c r="BM36">
        <v>4.2</v>
      </c>
      <c r="BN36">
        <v>0.6</v>
      </c>
      <c r="BO36">
        <v>2</v>
      </c>
      <c r="BP36">
        <v>0</v>
      </c>
      <c r="BQ36">
        <v>4.5999999999999996</v>
      </c>
      <c r="BR36">
        <v>12.1</v>
      </c>
      <c r="BS36">
        <v>8.3000000000000007</v>
      </c>
      <c r="BT36">
        <v>3.8</v>
      </c>
      <c r="BU36">
        <v>3.6</v>
      </c>
      <c r="BV36">
        <v>0</v>
      </c>
      <c r="BW36">
        <v>0.5</v>
      </c>
      <c r="BX36">
        <v>0.20100000000000001</v>
      </c>
      <c r="BY36">
        <v>0.70589999999999997</v>
      </c>
      <c r="BZ36">
        <v>0.62260000000000004</v>
      </c>
      <c r="CA36">
        <v>0.76910000000000001</v>
      </c>
      <c r="CB36">
        <v>2.2986</v>
      </c>
      <c r="CC36">
        <v>0.60429999999999995</v>
      </c>
      <c r="CD36">
        <v>0.73129999999999995</v>
      </c>
      <c r="CE36">
        <v>0.1203</v>
      </c>
      <c r="CF36">
        <v>0.26069999999999999</v>
      </c>
      <c r="CG36">
        <v>0.23810000000000001</v>
      </c>
      <c r="CH36">
        <v>1.3503000000000001</v>
      </c>
      <c r="CI36">
        <v>0.13039999999999999</v>
      </c>
      <c r="CJ36">
        <v>0.84350000000000003</v>
      </c>
      <c r="CK36">
        <v>0.8054</v>
      </c>
      <c r="CL36">
        <v>1.6489</v>
      </c>
      <c r="CM36">
        <v>0.87519999999999998</v>
      </c>
      <c r="CN36">
        <v>0.20280000000000001</v>
      </c>
      <c r="CO36">
        <v>0</v>
      </c>
      <c r="CP36">
        <v>0.8589</v>
      </c>
      <c r="CQ36">
        <v>0.16700000000000001</v>
      </c>
      <c r="CR36">
        <v>0</v>
      </c>
      <c r="CS36">
        <v>1.2287999999999999</v>
      </c>
      <c r="CT36">
        <v>0.12039999999999999</v>
      </c>
      <c r="CU36">
        <v>6.5266000000000002</v>
      </c>
      <c r="CV36">
        <v>0.41599999999999998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343</v>
      </c>
      <c r="DR36">
        <v>135</v>
      </c>
      <c r="DS36">
        <v>14.6</v>
      </c>
      <c r="DT36">
        <v>5.3</v>
      </c>
      <c r="DU36">
        <v>718</v>
      </c>
      <c r="DV36">
        <v>2.1671848469176001E-2</v>
      </c>
      <c r="DW36">
        <v>2.5408086533999999E-5</v>
      </c>
    </row>
    <row r="37" spans="1:127" x14ac:dyDescent="0.2">
      <c r="A37">
        <v>38</v>
      </c>
      <c r="B37">
        <v>36</v>
      </c>
      <c r="C37" t="s">
        <v>127</v>
      </c>
      <c r="D37" t="s">
        <v>128</v>
      </c>
      <c r="E37">
        <v>36081</v>
      </c>
      <c r="F37" t="s">
        <v>756</v>
      </c>
      <c r="G37">
        <v>36081055800</v>
      </c>
      <c r="H37" t="s">
        <v>2093</v>
      </c>
      <c r="I37">
        <v>7.4270600000000006E-2</v>
      </c>
      <c r="J37">
        <v>1625</v>
      </c>
      <c r="K37">
        <v>180</v>
      </c>
      <c r="L37">
        <v>505</v>
      </c>
      <c r="M37">
        <v>33</v>
      </c>
      <c r="N37">
        <v>505</v>
      </c>
      <c r="O37">
        <v>33</v>
      </c>
      <c r="P37">
        <v>152</v>
      </c>
      <c r="Q37">
        <v>112</v>
      </c>
      <c r="R37">
        <v>22</v>
      </c>
      <c r="S37">
        <v>18</v>
      </c>
      <c r="T37">
        <v>28790</v>
      </c>
      <c r="U37">
        <v>4476</v>
      </c>
      <c r="V37">
        <v>239</v>
      </c>
      <c r="W37">
        <v>74</v>
      </c>
      <c r="X37">
        <v>298</v>
      </c>
      <c r="Y37">
        <v>75</v>
      </c>
      <c r="Z37">
        <v>179</v>
      </c>
      <c r="AA37">
        <v>68</v>
      </c>
      <c r="AB37">
        <v>140</v>
      </c>
      <c r="AC37">
        <v>53</v>
      </c>
      <c r="AD37">
        <v>6</v>
      </c>
      <c r="AE37">
        <v>14.1999999999999</v>
      </c>
      <c r="AF37">
        <v>1305</v>
      </c>
      <c r="AG37">
        <v>209.4</v>
      </c>
      <c r="AH37">
        <v>128</v>
      </c>
      <c r="AI37">
        <v>68.400000000000006</v>
      </c>
      <c r="AJ37">
        <v>0</v>
      </c>
      <c r="AK37">
        <v>15.6</v>
      </c>
      <c r="AL37">
        <v>0</v>
      </c>
      <c r="AM37">
        <v>11</v>
      </c>
      <c r="AN37">
        <v>18</v>
      </c>
      <c r="AO37">
        <v>18.600000000000001</v>
      </c>
      <c r="AP37">
        <v>42</v>
      </c>
      <c r="AQ37">
        <v>25</v>
      </c>
      <c r="AR37">
        <v>0</v>
      </c>
      <c r="AS37">
        <v>11</v>
      </c>
      <c r="AT37">
        <v>9.4</v>
      </c>
      <c r="AU37">
        <v>6.8</v>
      </c>
      <c r="AV37">
        <v>2.4</v>
      </c>
      <c r="AW37">
        <v>2.1</v>
      </c>
      <c r="AX37">
        <v>28790</v>
      </c>
      <c r="AY37">
        <v>4476</v>
      </c>
      <c r="AZ37">
        <v>18.8</v>
      </c>
      <c r="BA37">
        <v>6.2</v>
      </c>
      <c r="BB37">
        <v>18.3</v>
      </c>
      <c r="BC37">
        <v>4.8</v>
      </c>
      <c r="BD37">
        <v>11</v>
      </c>
      <c r="BE37">
        <v>4</v>
      </c>
      <c r="BF37">
        <v>8.6</v>
      </c>
      <c r="BG37">
        <v>3.7</v>
      </c>
      <c r="BH37">
        <v>1.2</v>
      </c>
      <c r="BI37">
        <v>2.8</v>
      </c>
      <c r="BJ37">
        <v>80.299999999999898</v>
      </c>
      <c r="BK37">
        <v>9.3000000000000007</v>
      </c>
      <c r="BL37">
        <v>8</v>
      </c>
      <c r="BM37">
        <v>4.2</v>
      </c>
      <c r="BN37">
        <v>0</v>
      </c>
      <c r="BO37">
        <v>3.1</v>
      </c>
      <c r="BP37">
        <v>0</v>
      </c>
      <c r="BQ37">
        <v>5.8</v>
      </c>
      <c r="BR37">
        <v>3.6</v>
      </c>
      <c r="BS37">
        <v>3.7</v>
      </c>
      <c r="BT37">
        <v>8.3000000000000007</v>
      </c>
      <c r="BU37">
        <v>5</v>
      </c>
      <c r="BV37">
        <v>0</v>
      </c>
      <c r="BW37">
        <v>0.7</v>
      </c>
      <c r="BX37">
        <v>0.39479999999999998</v>
      </c>
      <c r="BY37">
        <v>4.58E-2</v>
      </c>
      <c r="BZ37">
        <v>0.4955</v>
      </c>
      <c r="CA37">
        <v>0.72929999999999995</v>
      </c>
      <c r="CB37">
        <v>1.6654</v>
      </c>
      <c r="CC37">
        <v>0.40389999999999998</v>
      </c>
      <c r="CD37">
        <v>0.75249999999999995</v>
      </c>
      <c r="CE37">
        <v>6.0499999999999998E-2</v>
      </c>
      <c r="CF37">
        <v>0.29099999999999998</v>
      </c>
      <c r="CG37">
        <v>4.7600000000000003E-2</v>
      </c>
      <c r="CH37">
        <v>1.1516</v>
      </c>
      <c r="CI37">
        <v>8.5000000000000006E-2</v>
      </c>
      <c r="CJ37">
        <v>0.75449999999999995</v>
      </c>
      <c r="CK37">
        <v>0.71660000000000001</v>
      </c>
      <c r="CL37">
        <v>1.4712000000000001</v>
      </c>
      <c r="CM37">
        <v>0.75449999999999995</v>
      </c>
      <c r="CN37">
        <v>0</v>
      </c>
      <c r="CO37">
        <v>0</v>
      </c>
      <c r="CP37">
        <v>0.55889999999999995</v>
      </c>
      <c r="CQ37">
        <v>0.35420000000000001</v>
      </c>
      <c r="CR37">
        <v>0</v>
      </c>
      <c r="CS37">
        <v>0.91310000000000002</v>
      </c>
      <c r="CT37">
        <v>5.9799999999999999E-2</v>
      </c>
      <c r="CU37">
        <v>5.2012999999999998</v>
      </c>
      <c r="CV37">
        <v>0.19670000000000001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154</v>
      </c>
      <c r="DR37">
        <v>92</v>
      </c>
      <c r="DS37">
        <v>9.5</v>
      </c>
      <c r="DT37">
        <v>5.4</v>
      </c>
      <c r="DU37">
        <v>561</v>
      </c>
      <c r="DV37">
        <v>1.8865232103439E-2</v>
      </c>
      <c r="DW37">
        <v>2.0496752770999999E-5</v>
      </c>
    </row>
    <row r="38" spans="1:127" x14ac:dyDescent="0.2">
      <c r="A38">
        <v>39</v>
      </c>
      <c r="B38">
        <v>36</v>
      </c>
      <c r="C38" t="s">
        <v>127</v>
      </c>
      <c r="D38" t="s">
        <v>128</v>
      </c>
      <c r="E38">
        <v>36081</v>
      </c>
      <c r="F38" t="s">
        <v>756</v>
      </c>
      <c r="G38">
        <v>36081056000</v>
      </c>
      <c r="H38" t="s">
        <v>2092</v>
      </c>
      <c r="I38">
        <v>8.2408800000000004E-2</v>
      </c>
      <c r="J38">
        <v>1666</v>
      </c>
      <c r="K38">
        <v>179</v>
      </c>
      <c r="L38">
        <v>496</v>
      </c>
      <c r="M38">
        <v>28</v>
      </c>
      <c r="N38">
        <v>463</v>
      </c>
      <c r="O38">
        <v>39</v>
      </c>
      <c r="P38">
        <v>214</v>
      </c>
      <c r="Q38">
        <v>185</v>
      </c>
      <c r="R38">
        <v>21</v>
      </c>
      <c r="S38">
        <v>17</v>
      </c>
      <c r="T38">
        <v>24586</v>
      </c>
      <c r="U38">
        <v>4001</v>
      </c>
      <c r="V38">
        <v>165</v>
      </c>
      <c r="W38">
        <v>76</v>
      </c>
      <c r="X38">
        <v>222</v>
      </c>
      <c r="Y38">
        <v>60</v>
      </c>
      <c r="Z38">
        <v>392</v>
      </c>
      <c r="AA38">
        <v>113</v>
      </c>
      <c r="AB38">
        <v>86</v>
      </c>
      <c r="AC38">
        <v>35</v>
      </c>
      <c r="AD38">
        <v>29</v>
      </c>
      <c r="AE38">
        <v>31.1999999999999</v>
      </c>
      <c r="AF38">
        <v>1306</v>
      </c>
      <c r="AG38">
        <v>226.599999999999</v>
      </c>
      <c r="AH38">
        <v>96</v>
      </c>
      <c r="AI38">
        <v>58.399999999999899</v>
      </c>
      <c r="AJ38">
        <v>0</v>
      </c>
      <c r="AK38">
        <v>15.6</v>
      </c>
      <c r="AL38">
        <v>0</v>
      </c>
      <c r="AM38">
        <v>11</v>
      </c>
      <c r="AN38">
        <v>30</v>
      </c>
      <c r="AO38">
        <v>28.1999999999999</v>
      </c>
      <c r="AP38">
        <v>54</v>
      </c>
      <c r="AQ38">
        <v>31</v>
      </c>
      <c r="AR38">
        <v>8</v>
      </c>
      <c r="AS38">
        <v>4</v>
      </c>
      <c r="AT38">
        <v>13</v>
      </c>
      <c r="AU38">
        <v>10.5</v>
      </c>
      <c r="AV38">
        <v>2.8</v>
      </c>
      <c r="AW38">
        <v>2.2000000000000002</v>
      </c>
      <c r="AX38">
        <v>24586</v>
      </c>
      <c r="AY38">
        <v>4001</v>
      </c>
      <c r="AZ38">
        <v>15</v>
      </c>
      <c r="BA38">
        <v>6.4</v>
      </c>
      <c r="BB38">
        <v>13.3</v>
      </c>
      <c r="BC38">
        <v>4.0999999999999996</v>
      </c>
      <c r="BD38">
        <v>23.5</v>
      </c>
      <c r="BE38">
        <v>6.3</v>
      </c>
      <c r="BF38">
        <v>5.2</v>
      </c>
      <c r="BG38">
        <v>2.2999999999999998</v>
      </c>
      <c r="BH38">
        <v>6.3</v>
      </c>
      <c r="BI38">
        <v>6.7</v>
      </c>
      <c r="BJ38">
        <v>78.400000000000006</v>
      </c>
      <c r="BK38">
        <v>10.6999999999999</v>
      </c>
      <c r="BL38">
        <v>6</v>
      </c>
      <c r="BM38">
        <v>3.6</v>
      </c>
      <c r="BN38">
        <v>0</v>
      </c>
      <c r="BO38">
        <v>3.1</v>
      </c>
      <c r="BP38">
        <v>0</v>
      </c>
      <c r="BQ38">
        <v>5.9</v>
      </c>
      <c r="BR38">
        <v>6.5</v>
      </c>
      <c r="BS38">
        <v>6.1</v>
      </c>
      <c r="BT38">
        <v>11.6999999999999</v>
      </c>
      <c r="BU38">
        <v>6.5</v>
      </c>
      <c r="BV38">
        <v>0.5</v>
      </c>
      <c r="BW38">
        <v>0.2</v>
      </c>
      <c r="BX38">
        <v>0.5353</v>
      </c>
      <c r="BY38">
        <v>6.9699999999999998E-2</v>
      </c>
      <c r="BZ38">
        <v>0.64839999999999998</v>
      </c>
      <c r="CA38">
        <v>0.63139999999999996</v>
      </c>
      <c r="CB38">
        <v>1.8849</v>
      </c>
      <c r="CC38">
        <v>0.47489999999999999</v>
      </c>
      <c r="CD38">
        <v>0.41870000000000002</v>
      </c>
      <c r="CE38">
        <v>0.67789999999999995</v>
      </c>
      <c r="CF38">
        <v>4.7899999999999998E-2</v>
      </c>
      <c r="CG38">
        <v>0.40050000000000002</v>
      </c>
      <c r="CH38">
        <v>1.5449999999999999</v>
      </c>
      <c r="CI38">
        <v>0.19989999999999999</v>
      </c>
      <c r="CJ38">
        <v>0.74280000000000002</v>
      </c>
      <c r="CK38">
        <v>0.6643</v>
      </c>
      <c r="CL38">
        <v>1.4071</v>
      </c>
      <c r="CM38">
        <v>0.70920000000000005</v>
      </c>
      <c r="CN38">
        <v>0</v>
      </c>
      <c r="CO38">
        <v>0</v>
      </c>
      <c r="CP38">
        <v>0.70820000000000005</v>
      </c>
      <c r="CQ38">
        <v>0.42980000000000002</v>
      </c>
      <c r="CR38">
        <v>0.58320000000000005</v>
      </c>
      <c r="CS38">
        <v>1.7211000000000001</v>
      </c>
      <c r="CT38">
        <v>0.28239999999999998</v>
      </c>
      <c r="CU38">
        <v>6.5580999999999996</v>
      </c>
      <c r="CV38">
        <v>0.42099999999999999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126</v>
      </c>
      <c r="DR38">
        <v>130</v>
      </c>
      <c r="DS38">
        <v>7.6</v>
      </c>
      <c r="DT38">
        <v>7.4</v>
      </c>
      <c r="DU38">
        <v>1984</v>
      </c>
      <c r="DV38">
        <v>2.7354645698489E-2</v>
      </c>
      <c r="DW38">
        <v>2.2207259394999999E-5</v>
      </c>
    </row>
    <row r="39" spans="1:127" x14ac:dyDescent="0.2">
      <c r="A39">
        <v>40</v>
      </c>
      <c r="B39">
        <v>36</v>
      </c>
      <c r="C39" t="s">
        <v>127</v>
      </c>
      <c r="D39" t="s">
        <v>128</v>
      </c>
      <c r="E39">
        <v>36081</v>
      </c>
      <c r="F39" t="s">
        <v>756</v>
      </c>
      <c r="G39">
        <v>36081056200</v>
      </c>
      <c r="H39" t="s">
        <v>2091</v>
      </c>
      <c r="I39">
        <v>6.2007199999999998E-2</v>
      </c>
      <c r="J39">
        <v>1695</v>
      </c>
      <c r="K39">
        <v>238</v>
      </c>
      <c r="L39">
        <v>451</v>
      </c>
      <c r="M39">
        <v>30</v>
      </c>
      <c r="N39">
        <v>434</v>
      </c>
      <c r="O39">
        <v>36</v>
      </c>
      <c r="P39">
        <v>198</v>
      </c>
      <c r="Q39">
        <v>166</v>
      </c>
      <c r="R39">
        <v>57</v>
      </c>
      <c r="S39">
        <v>41</v>
      </c>
      <c r="T39">
        <v>23258</v>
      </c>
      <c r="U39">
        <v>3267</v>
      </c>
      <c r="V39">
        <v>298</v>
      </c>
      <c r="W39">
        <v>168</v>
      </c>
      <c r="X39">
        <v>157</v>
      </c>
      <c r="Y39">
        <v>50</v>
      </c>
      <c r="Z39">
        <v>316</v>
      </c>
      <c r="AA39">
        <v>138</v>
      </c>
      <c r="AB39">
        <v>94</v>
      </c>
      <c r="AC39">
        <v>47</v>
      </c>
      <c r="AD39">
        <v>28</v>
      </c>
      <c r="AE39">
        <v>32.399999999999899</v>
      </c>
      <c r="AF39">
        <v>1324</v>
      </c>
      <c r="AG39">
        <v>274.60000000000002</v>
      </c>
      <c r="AH39">
        <v>137</v>
      </c>
      <c r="AI39">
        <v>83</v>
      </c>
      <c r="AJ39">
        <v>0</v>
      </c>
      <c r="AK39">
        <v>15.6</v>
      </c>
      <c r="AL39">
        <v>0</v>
      </c>
      <c r="AM39">
        <v>11</v>
      </c>
      <c r="AN39">
        <v>7</v>
      </c>
      <c r="AO39">
        <v>14.9</v>
      </c>
      <c r="AP39">
        <v>35</v>
      </c>
      <c r="AQ39">
        <v>24</v>
      </c>
      <c r="AR39">
        <v>0</v>
      </c>
      <c r="AS39">
        <v>11</v>
      </c>
      <c r="AT39">
        <v>11.6999999999999</v>
      </c>
      <c r="AU39">
        <v>9.1999999999999904</v>
      </c>
      <c r="AV39">
        <v>5.8</v>
      </c>
      <c r="AW39">
        <v>3.9</v>
      </c>
      <c r="AX39">
        <v>23258</v>
      </c>
      <c r="AY39">
        <v>3267</v>
      </c>
      <c r="AZ39">
        <v>26.1999999999999</v>
      </c>
      <c r="BA39">
        <v>11.6999999999999</v>
      </c>
      <c r="BB39">
        <v>9.3000000000000007</v>
      </c>
      <c r="BC39">
        <v>3.5</v>
      </c>
      <c r="BD39">
        <v>18.600000000000001</v>
      </c>
      <c r="BE39">
        <v>7.7</v>
      </c>
      <c r="BF39">
        <v>5.5</v>
      </c>
      <c r="BG39">
        <v>2.7</v>
      </c>
      <c r="BH39">
        <v>6.5</v>
      </c>
      <c r="BI39">
        <v>7.5</v>
      </c>
      <c r="BJ39">
        <v>78.099999999999895</v>
      </c>
      <c r="BK39">
        <v>11.9</v>
      </c>
      <c r="BL39">
        <v>8.8000000000000007</v>
      </c>
      <c r="BM39">
        <v>5.2</v>
      </c>
      <c r="BN39">
        <v>0</v>
      </c>
      <c r="BO39">
        <v>3.4</v>
      </c>
      <c r="BP39">
        <v>0</v>
      </c>
      <c r="BQ39">
        <v>6.4</v>
      </c>
      <c r="BR39">
        <v>1.6</v>
      </c>
      <c r="BS39">
        <v>3.4</v>
      </c>
      <c r="BT39">
        <v>8.1</v>
      </c>
      <c r="BU39">
        <v>5.5</v>
      </c>
      <c r="BV39">
        <v>0</v>
      </c>
      <c r="BW39">
        <v>0.6</v>
      </c>
      <c r="BX39">
        <v>0.4909</v>
      </c>
      <c r="BY39">
        <v>0.36570000000000003</v>
      </c>
      <c r="BZ39">
        <v>0.69520000000000004</v>
      </c>
      <c r="CA39">
        <v>0.84219999999999995</v>
      </c>
      <c r="CB39">
        <v>2.3940000000000001</v>
      </c>
      <c r="CC39">
        <v>0.63270000000000004</v>
      </c>
      <c r="CD39">
        <v>0.1769</v>
      </c>
      <c r="CE39">
        <v>0.30070000000000002</v>
      </c>
      <c r="CF39">
        <v>6.2899999999999998E-2</v>
      </c>
      <c r="CG39">
        <v>0.41310000000000002</v>
      </c>
      <c r="CH39">
        <v>0.9536</v>
      </c>
      <c r="CI39">
        <v>5.9400000000000001E-2</v>
      </c>
      <c r="CJ39">
        <v>0.74160000000000004</v>
      </c>
      <c r="CK39">
        <v>0.73109999999999997</v>
      </c>
      <c r="CL39">
        <v>1.4725999999999999</v>
      </c>
      <c r="CM39">
        <v>0.75560000000000005</v>
      </c>
      <c r="CN39">
        <v>0</v>
      </c>
      <c r="CO39">
        <v>0</v>
      </c>
      <c r="CP39">
        <v>0.37730000000000002</v>
      </c>
      <c r="CQ39">
        <v>0.3478</v>
      </c>
      <c r="CR39">
        <v>0</v>
      </c>
      <c r="CS39">
        <v>0.72509999999999997</v>
      </c>
      <c r="CT39">
        <v>3.5400000000000001E-2</v>
      </c>
      <c r="CU39">
        <v>5.5452000000000004</v>
      </c>
      <c r="CV39">
        <v>0.2477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100</v>
      </c>
      <c r="DR39">
        <v>82</v>
      </c>
      <c r="DS39">
        <v>5.9</v>
      </c>
      <c r="DT39">
        <v>4.5</v>
      </c>
      <c r="DU39">
        <v>563</v>
      </c>
      <c r="DV39">
        <v>1.8130230051632001E-2</v>
      </c>
      <c r="DW39">
        <v>1.6542066863999999E-5</v>
      </c>
    </row>
    <row r="40" spans="1:127" x14ac:dyDescent="0.2">
      <c r="A40">
        <v>41</v>
      </c>
      <c r="B40">
        <v>36</v>
      </c>
      <c r="C40" t="s">
        <v>127</v>
      </c>
      <c r="D40" t="s">
        <v>128</v>
      </c>
      <c r="E40">
        <v>36081</v>
      </c>
      <c r="F40" t="s">
        <v>756</v>
      </c>
      <c r="G40">
        <v>36081056400</v>
      </c>
      <c r="H40" t="s">
        <v>2090</v>
      </c>
      <c r="I40">
        <v>7.2257799999999997E-2</v>
      </c>
      <c r="J40">
        <v>1432</v>
      </c>
      <c r="K40">
        <v>229</v>
      </c>
      <c r="L40">
        <v>586</v>
      </c>
      <c r="M40">
        <v>28</v>
      </c>
      <c r="N40">
        <v>477</v>
      </c>
      <c r="O40">
        <v>54</v>
      </c>
      <c r="P40">
        <v>128</v>
      </c>
      <c r="Q40">
        <v>68</v>
      </c>
      <c r="R40">
        <v>50</v>
      </c>
      <c r="S40">
        <v>35</v>
      </c>
      <c r="T40">
        <v>23628</v>
      </c>
      <c r="U40">
        <v>3879</v>
      </c>
      <c r="V40">
        <v>128</v>
      </c>
      <c r="W40">
        <v>48</v>
      </c>
      <c r="X40">
        <v>163</v>
      </c>
      <c r="Y40">
        <v>48</v>
      </c>
      <c r="Z40">
        <v>390</v>
      </c>
      <c r="AA40">
        <v>136</v>
      </c>
      <c r="AB40">
        <v>132</v>
      </c>
      <c r="AC40">
        <v>45</v>
      </c>
      <c r="AD40">
        <v>47</v>
      </c>
      <c r="AE40">
        <v>32.6</v>
      </c>
      <c r="AF40">
        <v>1204</v>
      </c>
      <c r="AG40">
        <v>243.19999999999899</v>
      </c>
      <c r="AH40">
        <v>105</v>
      </c>
      <c r="AI40">
        <v>71.099999999999895</v>
      </c>
      <c r="AJ40">
        <v>219</v>
      </c>
      <c r="AK40">
        <v>56.1</v>
      </c>
      <c r="AL40">
        <v>0</v>
      </c>
      <c r="AM40">
        <v>11</v>
      </c>
      <c r="AN40">
        <v>53</v>
      </c>
      <c r="AO40">
        <v>31.399999999999899</v>
      </c>
      <c r="AP40">
        <v>133</v>
      </c>
      <c r="AQ40">
        <v>49</v>
      </c>
      <c r="AR40">
        <v>7</v>
      </c>
      <c r="AS40">
        <v>3</v>
      </c>
      <c r="AT40">
        <v>9</v>
      </c>
      <c r="AU40">
        <v>5.0999999999999996</v>
      </c>
      <c r="AV40">
        <v>7.7</v>
      </c>
      <c r="AW40">
        <v>5.3</v>
      </c>
      <c r="AX40">
        <v>23628</v>
      </c>
      <c r="AY40">
        <v>3879</v>
      </c>
      <c r="AZ40">
        <v>13</v>
      </c>
      <c r="BA40">
        <v>4.5</v>
      </c>
      <c r="BB40">
        <v>11.4</v>
      </c>
      <c r="BC40">
        <v>3.7</v>
      </c>
      <c r="BD40">
        <v>27.1999999999999</v>
      </c>
      <c r="BE40">
        <v>8.4</v>
      </c>
      <c r="BF40">
        <v>9.1999999999999904</v>
      </c>
      <c r="BG40">
        <v>3.1</v>
      </c>
      <c r="BH40">
        <v>9.9</v>
      </c>
      <c r="BI40">
        <v>6.7</v>
      </c>
      <c r="BJ40">
        <v>84.099999999999895</v>
      </c>
      <c r="BK40">
        <v>10.4</v>
      </c>
      <c r="BL40">
        <v>8</v>
      </c>
      <c r="BM40">
        <v>5.3</v>
      </c>
      <c r="BN40">
        <v>37.399999999999899</v>
      </c>
      <c r="BO40">
        <v>9.4</v>
      </c>
      <c r="BP40">
        <v>0</v>
      </c>
      <c r="BQ40">
        <v>5</v>
      </c>
      <c r="BR40">
        <v>11.1</v>
      </c>
      <c r="BS40">
        <v>6.5</v>
      </c>
      <c r="BT40">
        <v>27.899999999999899</v>
      </c>
      <c r="BU40">
        <v>9.6999999999999904</v>
      </c>
      <c r="BV40">
        <v>0.5</v>
      </c>
      <c r="BW40">
        <v>0.2</v>
      </c>
      <c r="BX40">
        <v>0.37580000000000002</v>
      </c>
      <c r="BY40">
        <v>0.57569999999999999</v>
      </c>
      <c r="BZ40">
        <v>0.68140000000000001</v>
      </c>
      <c r="CA40">
        <v>0.56120000000000003</v>
      </c>
      <c r="CB40">
        <v>2.1941000000000002</v>
      </c>
      <c r="CC40">
        <v>0.57469999999999999</v>
      </c>
      <c r="CD40">
        <v>0.29570000000000002</v>
      </c>
      <c r="CE40">
        <v>0.86180000000000001</v>
      </c>
      <c r="CF40">
        <v>0.35149999999999998</v>
      </c>
      <c r="CG40">
        <v>0.62949999999999995</v>
      </c>
      <c r="CH40">
        <v>2.1385999999999998</v>
      </c>
      <c r="CI40">
        <v>0.58250000000000002</v>
      </c>
      <c r="CJ40">
        <v>0.77370000000000005</v>
      </c>
      <c r="CK40">
        <v>0.71599999999999997</v>
      </c>
      <c r="CL40">
        <v>1.4897</v>
      </c>
      <c r="CM40">
        <v>0.76590000000000003</v>
      </c>
      <c r="CN40">
        <v>0.76190000000000002</v>
      </c>
      <c r="CO40">
        <v>0</v>
      </c>
      <c r="CP40">
        <v>0.84060000000000001</v>
      </c>
      <c r="CQ40">
        <v>0.61719999999999997</v>
      </c>
      <c r="CR40">
        <v>0.58789999999999998</v>
      </c>
      <c r="CS40">
        <v>2.8077000000000001</v>
      </c>
      <c r="CT40">
        <v>0.76619999999999999</v>
      </c>
      <c r="CU40">
        <v>8.6301000000000005</v>
      </c>
      <c r="CV40">
        <v>0.73419999999999996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208</v>
      </c>
      <c r="DR40">
        <v>154</v>
      </c>
      <c r="DS40">
        <v>14.5</v>
      </c>
      <c r="DT40">
        <v>10.3</v>
      </c>
      <c r="DU40">
        <v>991</v>
      </c>
      <c r="DV40">
        <v>2.1814484711018999E-2</v>
      </c>
      <c r="DW40">
        <v>2.0038360798000001E-5</v>
      </c>
    </row>
    <row r="41" spans="1:127" x14ac:dyDescent="0.2">
      <c r="A41">
        <v>42</v>
      </c>
      <c r="B41">
        <v>36</v>
      </c>
      <c r="C41" t="s">
        <v>127</v>
      </c>
      <c r="D41" t="s">
        <v>128</v>
      </c>
      <c r="E41">
        <v>36081</v>
      </c>
      <c r="F41" t="s">
        <v>756</v>
      </c>
      <c r="G41">
        <v>36081056600</v>
      </c>
      <c r="H41" t="s">
        <v>2089</v>
      </c>
      <c r="I41">
        <v>7.4955499999999994E-2</v>
      </c>
      <c r="J41">
        <v>1505</v>
      </c>
      <c r="K41">
        <v>232</v>
      </c>
      <c r="L41">
        <v>472</v>
      </c>
      <c r="M41">
        <v>22</v>
      </c>
      <c r="N41">
        <v>410</v>
      </c>
      <c r="O41">
        <v>51</v>
      </c>
      <c r="P41">
        <v>114</v>
      </c>
      <c r="Q41">
        <v>83</v>
      </c>
      <c r="R41">
        <v>58</v>
      </c>
      <c r="S41">
        <v>41</v>
      </c>
      <c r="T41">
        <v>21426</v>
      </c>
      <c r="U41">
        <v>3426</v>
      </c>
      <c r="V41">
        <v>271</v>
      </c>
      <c r="W41">
        <v>119</v>
      </c>
      <c r="X41">
        <v>161</v>
      </c>
      <c r="Y41">
        <v>82</v>
      </c>
      <c r="Z41">
        <v>304</v>
      </c>
      <c r="AA41">
        <v>120</v>
      </c>
      <c r="AB41">
        <v>107</v>
      </c>
      <c r="AC41">
        <v>58</v>
      </c>
      <c r="AD41">
        <v>33</v>
      </c>
      <c r="AE41">
        <v>25.6999999999999</v>
      </c>
      <c r="AF41">
        <v>1406</v>
      </c>
      <c r="AG41">
        <v>245.4</v>
      </c>
      <c r="AH41">
        <v>136</v>
      </c>
      <c r="AI41">
        <v>85.4</v>
      </c>
      <c r="AJ41">
        <v>42</v>
      </c>
      <c r="AK41">
        <v>32</v>
      </c>
      <c r="AL41">
        <v>0</v>
      </c>
      <c r="AM41">
        <v>11</v>
      </c>
      <c r="AN41">
        <v>66</v>
      </c>
      <c r="AO41">
        <v>50</v>
      </c>
      <c r="AP41">
        <v>56</v>
      </c>
      <c r="AQ41">
        <v>33</v>
      </c>
      <c r="AR41">
        <v>0</v>
      </c>
      <c r="AS41">
        <v>11</v>
      </c>
      <c r="AT41">
        <v>7.6</v>
      </c>
      <c r="AU41">
        <v>5.7</v>
      </c>
      <c r="AV41">
        <v>7.1</v>
      </c>
      <c r="AW41">
        <v>4.7</v>
      </c>
      <c r="AX41">
        <v>21426</v>
      </c>
      <c r="AY41">
        <v>3426</v>
      </c>
      <c r="AZ41">
        <v>26.899999999999899</v>
      </c>
      <c r="BA41">
        <v>9.8000000000000007</v>
      </c>
      <c r="BB41">
        <v>10.6999999999999</v>
      </c>
      <c r="BC41">
        <v>5.7</v>
      </c>
      <c r="BD41">
        <v>20.1999999999999</v>
      </c>
      <c r="BE41">
        <v>7.3</v>
      </c>
      <c r="BF41">
        <v>7.1</v>
      </c>
      <c r="BG41">
        <v>3.8</v>
      </c>
      <c r="BH41">
        <v>8</v>
      </c>
      <c r="BI41">
        <v>6.2</v>
      </c>
      <c r="BJ41">
        <v>93.4</v>
      </c>
      <c r="BK41">
        <v>7.6</v>
      </c>
      <c r="BL41">
        <v>9.5</v>
      </c>
      <c r="BM41">
        <v>5.8</v>
      </c>
      <c r="BN41">
        <v>8.9</v>
      </c>
      <c r="BO41">
        <v>6.8</v>
      </c>
      <c r="BP41">
        <v>0</v>
      </c>
      <c r="BQ41">
        <v>6.2</v>
      </c>
      <c r="BR41">
        <v>16.100000000000001</v>
      </c>
      <c r="BS41">
        <v>12</v>
      </c>
      <c r="BT41">
        <v>13.6999999999999</v>
      </c>
      <c r="BU41">
        <v>8.3000000000000007</v>
      </c>
      <c r="BV41">
        <v>0</v>
      </c>
      <c r="BW41">
        <v>0.7</v>
      </c>
      <c r="BX41">
        <v>0.30930000000000002</v>
      </c>
      <c r="BY41">
        <v>0.51980000000000004</v>
      </c>
      <c r="BZ41">
        <v>0.75629999999999997</v>
      </c>
      <c r="CA41">
        <v>0.85460000000000003</v>
      </c>
      <c r="CB41">
        <v>2.44</v>
      </c>
      <c r="CC41">
        <v>0.64549999999999996</v>
      </c>
      <c r="CD41">
        <v>0.25330000000000003</v>
      </c>
      <c r="CE41">
        <v>0.40960000000000002</v>
      </c>
      <c r="CF41">
        <v>0.15820000000000001</v>
      </c>
      <c r="CG41">
        <v>0.52680000000000005</v>
      </c>
      <c r="CH41">
        <v>1.3479000000000001</v>
      </c>
      <c r="CI41">
        <v>0.1295</v>
      </c>
      <c r="CJ41">
        <v>0.85070000000000001</v>
      </c>
      <c r="CK41">
        <v>0.74790000000000001</v>
      </c>
      <c r="CL41">
        <v>1.5986</v>
      </c>
      <c r="CM41">
        <v>0.84119999999999995</v>
      </c>
      <c r="CN41">
        <v>0.52800000000000002</v>
      </c>
      <c r="CO41">
        <v>0</v>
      </c>
      <c r="CP41">
        <v>0.92130000000000001</v>
      </c>
      <c r="CQ41">
        <v>0.4637</v>
      </c>
      <c r="CR41">
        <v>0</v>
      </c>
      <c r="CS41">
        <v>1.913</v>
      </c>
      <c r="CT41">
        <v>0.36059999999999998</v>
      </c>
      <c r="CU41">
        <v>7.2995000000000001</v>
      </c>
      <c r="CV41">
        <v>0.54190000000000005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1</v>
      </c>
      <c r="DQ41">
        <v>150</v>
      </c>
      <c r="DR41">
        <v>126</v>
      </c>
      <c r="DS41">
        <v>10</v>
      </c>
      <c r="DT41">
        <v>7.5</v>
      </c>
      <c r="DU41">
        <v>853</v>
      </c>
      <c r="DV41">
        <v>1.8182464856767E-2</v>
      </c>
      <c r="DW41">
        <v>2.0673657611E-5</v>
      </c>
    </row>
    <row r="42" spans="1:127" x14ac:dyDescent="0.2">
      <c r="A42">
        <v>43</v>
      </c>
      <c r="B42">
        <v>36</v>
      </c>
      <c r="C42" t="s">
        <v>127</v>
      </c>
      <c r="D42" t="s">
        <v>128</v>
      </c>
      <c r="E42">
        <v>36081</v>
      </c>
      <c r="F42" t="s">
        <v>756</v>
      </c>
      <c r="G42">
        <v>36081056800</v>
      </c>
      <c r="H42" t="s">
        <v>2088</v>
      </c>
      <c r="I42">
        <v>0.32824959999999997</v>
      </c>
      <c r="J42">
        <v>4414</v>
      </c>
      <c r="K42">
        <v>453</v>
      </c>
      <c r="L42">
        <v>1510</v>
      </c>
      <c r="M42">
        <v>70</v>
      </c>
      <c r="N42">
        <v>1425</v>
      </c>
      <c r="O42">
        <v>107</v>
      </c>
      <c r="P42">
        <v>328</v>
      </c>
      <c r="Q42">
        <v>165</v>
      </c>
      <c r="R42">
        <v>426</v>
      </c>
      <c r="S42">
        <v>165</v>
      </c>
      <c r="T42">
        <v>27581</v>
      </c>
      <c r="U42">
        <v>3265</v>
      </c>
      <c r="V42">
        <v>568</v>
      </c>
      <c r="W42">
        <v>266</v>
      </c>
      <c r="X42">
        <v>664</v>
      </c>
      <c r="Y42">
        <v>182</v>
      </c>
      <c r="Z42">
        <v>747</v>
      </c>
      <c r="AA42">
        <v>234</v>
      </c>
      <c r="AB42">
        <v>397</v>
      </c>
      <c r="AC42">
        <v>147</v>
      </c>
      <c r="AD42">
        <v>125</v>
      </c>
      <c r="AE42">
        <v>77.099999999999895</v>
      </c>
      <c r="AF42">
        <v>4189</v>
      </c>
      <c r="AG42">
        <v>468.89999999999901</v>
      </c>
      <c r="AH42">
        <v>134</v>
      </c>
      <c r="AI42">
        <v>95.5</v>
      </c>
      <c r="AJ42">
        <v>253</v>
      </c>
      <c r="AK42">
        <v>78.799999999999898</v>
      </c>
      <c r="AL42">
        <v>0</v>
      </c>
      <c r="AM42">
        <v>11</v>
      </c>
      <c r="AN42">
        <v>103</v>
      </c>
      <c r="AO42">
        <v>72.2</v>
      </c>
      <c r="AP42">
        <v>307</v>
      </c>
      <c r="AQ42">
        <v>98</v>
      </c>
      <c r="AR42">
        <v>23</v>
      </c>
      <c r="AS42">
        <v>18</v>
      </c>
      <c r="AT42">
        <v>7.5</v>
      </c>
      <c r="AU42">
        <v>4</v>
      </c>
      <c r="AV42">
        <v>16.899999999999899</v>
      </c>
      <c r="AW42">
        <v>6.1</v>
      </c>
      <c r="AX42">
        <v>27581</v>
      </c>
      <c r="AY42">
        <v>3265</v>
      </c>
      <c r="AZ42">
        <v>17.600000000000001</v>
      </c>
      <c r="BA42">
        <v>8</v>
      </c>
      <c r="BB42">
        <v>15</v>
      </c>
      <c r="BC42">
        <v>4.4000000000000004</v>
      </c>
      <c r="BD42">
        <v>16.899999999999899</v>
      </c>
      <c r="BE42">
        <v>5</v>
      </c>
      <c r="BF42">
        <v>9</v>
      </c>
      <c r="BG42">
        <v>3.3</v>
      </c>
      <c r="BH42">
        <v>8.8000000000000007</v>
      </c>
      <c r="BI42">
        <v>5.4</v>
      </c>
      <c r="BJ42">
        <v>94.9</v>
      </c>
      <c r="BK42">
        <v>4.2</v>
      </c>
      <c r="BL42">
        <v>3.2</v>
      </c>
      <c r="BM42">
        <v>2.2000000000000002</v>
      </c>
      <c r="BN42">
        <v>16.8</v>
      </c>
      <c r="BO42">
        <v>5.2</v>
      </c>
      <c r="BP42">
        <v>0</v>
      </c>
      <c r="BQ42">
        <v>2</v>
      </c>
      <c r="BR42">
        <v>7.2</v>
      </c>
      <c r="BS42">
        <v>5</v>
      </c>
      <c r="BT42">
        <v>21.5</v>
      </c>
      <c r="BU42">
        <v>6.9</v>
      </c>
      <c r="BV42">
        <v>0.5</v>
      </c>
      <c r="BW42">
        <v>0.4</v>
      </c>
      <c r="BX42">
        <v>0.3039</v>
      </c>
      <c r="BY42">
        <v>0.94720000000000004</v>
      </c>
      <c r="BZ42">
        <v>0.53710000000000002</v>
      </c>
      <c r="CA42">
        <v>0.70130000000000003</v>
      </c>
      <c r="CB42">
        <v>2.4895</v>
      </c>
      <c r="CC42">
        <v>0.66069999999999995</v>
      </c>
      <c r="CD42">
        <v>0.53249999999999997</v>
      </c>
      <c r="CE42">
        <v>0.21190000000000001</v>
      </c>
      <c r="CF42">
        <v>0.3296</v>
      </c>
      <c r="CG42">
        <v>0.57099999999999995</v>
      </c>
      <c r="CH42">
        <v>1.6451</v>
      </c>
      <c r="CI42">
        <v>0.25330000000000003</v>
      </c>
      <c r="CJ42">
        <v>0.86719999999999997</v>
      </c>
      <c r="CK42">
        <v>0.52549999999999997</v>
      </c>
      <c r="CL42">
        <v>1.3927</v>
      </c>
      <c r="CM42">
        <v>0.69910000000000005</v>
      </c>
      <c r="CN42">
        <v>0.63739999999999997</v>
      </c>
      <c r="CO42">
        <v>0</v>
      </c>
      <c r="CP42">
        <v>0.73250000000000004</v>
      </c>
      <c r="CQ42">
        <v>0.56359999999999999</v>
      </c>
      <c r="CR42">
        <v>0.59970000000000001</v>
      </c>
      <c r="CS42">
        <v>2.5331000000000001</v>
      </c>
      <c r="CT42">
        <v>0.64119999999999999</v>
      </c>
      <c r="CU42">
        <v>8.0604999999999905</v>
      </c>
      <c r="CV42">
        <v>0.65549999999999997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503</v>
      </c>
      <c r="DR42">
        <v>253</v>
      </c>
      <c r="DS42">
        <v>11.5</v>
      </c>
      <c r="DT42">
        <v>5.7</v>
      </c>
      <c r="DU42">
        <v>4402</v>
      </c>
      <c r="DV42">
        <v>4.9815787839385998E-2</v>
      </c>
      <c r="DW42">
        <v>9.1190689881999996E-5</v>
      </c>
    </row>
    <row r="43" spans="1:127" x14ac:dyDescent="0.2">
      <c r="A43">
        <v>44</v>
      </c>
      <c r="B43">
        <v>36</v>
      </c>
      <c r="C43" t="s">
        <v>127</v>
      </c>
      <c r="D43" t="s">
        <v>128</v>
      </c>
      <c r="E43">
        <v>36081</v>
      </c>
      <c r="F43" t="s">
        <v>756</v>
      </c>
      <c r="G43">
        <v>36081058000</v>
      </c>
      <c r="H43" t="s">
        <v>2087</v>
      </c>
      <c r="I43">
        <v>0.212531</v>
      </c>
      <c r="J43">
        <v>3654</v>
      </c>
      <c r="K43">
        <v>390</v>
      </c>
      <c r="L43">
        <v>1156</v>
      </c>
      <c r="M43">
        <v>36</v>
      </c>
      <c r="N43">
        <v>1107</v>
      </c>
      <c r="O43">
        <v>55</v>
      </c>
      <c r="P43">
        <v>190</v>
      </c>
      <c r="Q43">
        <v>103</v>
      </c>
      <c r="R43">
        <v>290</v>
      </c>
      <c r="S43">
        <v>103</v>
      </c>
      <c r="T43">
        <v>30990</v>
      </c>
      <c r="U43">
        <v>3127</v>
      </c>
      <c r="V43">
        <v>282</v>
      </c>
      <c r="W43">
        <v>93</v>
      </c>
      <c r="X43">
        <v>532</v>
      </c>
      <c r="Y43">
        <v>121</v>
      </c>
      <c r="Z43">
        <v>596</v>
      </c>
      <c r="AA43">
        <v>198</v>
      </c>
      <c r="AB43">
        <v>403</v>
      </c>
      <c r="AC43">
        <v>144</v>
      </c>
      <c r="AD43">
        <v>69</v>
      </c>
      <c r="AE43">
        <v>58.1</v>
      </c>
      <c r="AF43">
        <v>3608</v>
      </c>
      <c r="AG43">
        <v>391.89999999999901</v>
      </c>
      <c r="AH43">
        <v>38</v>
      </c>
      <c r="AI43">
        <v>51.6</v>
      </c>
      <c r="AJ43">
        <v>28</v>
      </c>
      <c r="AK43">
        <v>44.399999999999899</v>
      </c>
      <c r="AL43">
        <v>6</v>
      </c>
      <c r="AM43">
        <v>14</v>
      </c>
      <c r="AN43">
        <v>31</v>
      </c>
      <c r="AO43">
        <v>44.399999999999899</v>
      </c>
      <c r="AP43">
        <v>147</v>
      </c>
      <c r="AQ43">
        <v>79</v>
      </c>
      <c r="AR43">
        <v>8</v>
      </c>
      <c r="AS43">
        <v>4</v>
      </c>
      <c r="AT43">
        <v>5.2</v>
      </c>
      <c r="AU43">
        <v>2.8</v>
      </c>
      <c r="AV43">
        <v>12.9</v>
      </c>
      <c r="AW43">
        <v>4.4000000000000004</v>
      </c>
      <c r="AX43">
        <v>30990</v>
      </c>
      <c r="AY43">
        <v>3127</v>
      </c>
      <c r="AZ43">
        <v>10.9</v>
      </c>
      <c r="BA43">
        <v>3.5</v>
      </c>
      <c r="BB43">
        <v>14.6</v>
      </c>
      <c r="BC43">
        <v>3.1</v>
      </c>
      <c r="BD43">
        <v>16.3</v>
      </c>
      <c r="BE43">
        <v>5.0999999999999996</v>
      </c>
      <c r="BF43">
        <v>11.1</v>
      </c>
      <c r="BG43">
        <v>4.0999999999999996</v>
      </c>
      <c r="BH43">
        <v>6.2</v>
      </c>
      <c r="BI43">
        <v>5.2</v>
      </c>
      <c r="BJ43">
        <v>98.7</v>
      </c>
      <c r="BK43">
        <v>2</v>
      </c>
      <c r="BL43">
        <v>1.1000000000000001</v>
      </c>
      <c r="BM43">
        <v>1.5</v>
      </c>
      <c r="BN43">
        <v>2.4</v>
      </c>
      <c r="BO43">
        <v>3.8</v>
      </c>
      <c r="BP43">
        <v>0.5</v>
      </c>
      <c r="BQ43">
        <v>1.2</v>
      </c>
      <c r="BR43">
        <v>2.8</v>
      </c>
      <c r="BS43">
        <v>4</v>
      </c>
      <c r="BT43">
        <v>13.3</v>
      </c>
      <c r="BU43">
        <v>7.2</v>
      </c>
      <c r="BV43">
        <v>0.2</v>
      </c>
      <c r="BW43">
        <v>0.1</v>
      </c>
      <c r="BX43">
        <v>0.1948</v>
      </c>
      <c r="BY43">
        <v>0.86860000000000004</v>
      </c>
      <c r="BZ43">
        <v>0.42759999999999998</v>
      </c>
      <c r="CA43">
        <v>0.4738</v>
      </c>
      <c r="CB43">
        <v>1.9648000000000001</v>
      </c>
      <c r="CC43">
        <v>0.50249999999999995</v>
      </c>
      <c r="CD43">
        <v>0.50429999999999997</v>
      </c>
      <c r="CE43">
        <v>0.1822</v>
      </c>
      <c r="CF43">
        <v>0.53239999999999998</v>
      </c>
      <c r="CG43">
        <v>0.39789999999999998</v>
      </c>
      <c r="CH43">
        <v>1.6168</v>
      </c>
      <c r="CI43">
        <v>0.24030000000000001</v>
      </c>
      <c r="CJ43">
        <v>0.94889999999999997</v>
      </c>
      <c r="CK43">
        <v>0.31709999999999999</v>
      </c>
      <c r="CL43">
        <v>1.2661</v>
      </c>
      <c r="CM43">
        <v>0.62539999999999996</v>
      </c>
      <c r="CN43">
        <v>0.33200000000000002</v>
      </c>
      <c r="CO43">
        <v>0.69899999999999995</v>
      </c>
      <c r="CP43">
        <v>0.50019999999999998</v>
      </c>
      <c r="CQ43">
        <v>0.45669999999999999</v>
      </c>
      <c r="CR43">
        <v>0.4279</v>
      </c>
      <c r="CS43">
        <v>2.4157000000000002</v>
      </c>
      <c r="CT43">
        <v>0.58160000000000001</v>
      </c>
      <c r="CU43">
        <v>7.2633999999999999</v>
      </c>
      <c r="CV43">
        <v>0.53610000000000002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333</v>
      </c>
      <c r="DR43">
        <v>198</v>
      </c>
      <c r="DS43">
        <v>9.1</v>
      </c>
      <c r="DT43">
        <v>5.0999999999999996</v>
      </c>
      <c r="DU43">
        <v>1097</v>
      </c>
      <c r="DV43">
        <v>3.7581092433669999E-2</v>
      </c>
      <c r="DW43">
        <v>5.8785084412E-5</v>
      </c>
    </row>
    <row r="44" spans="1:127" x14ac:dyDescent="0.2">
      <c r="A44">
        <v>45</v>
      </c>
      <c r="B44">
        <v>36</v>
      </c>
      <c r="C44" t="s">
        <v>127</v>
      </c>
      <c r="D44" t="s">
        <v>128</v>
      </c>
      <c r="E44">
        <v>36081</v>
      </c>
      <c r="F44" t="s">
        <v>756</v>
      </c>
      <c r="G44">
        <v>36081058200</v>
      </c>
      <c r="H44" t="s">
        <v>2086</v>
      </c>
      <c r="I44">
        <v>0.21762599999999999</v>
      </c>
      <c r="J44">
        <v>5268</v>
      </c>
      <c r="K44">
        <v>526</v>
      </c>
      <c r="L44">
        <v>1430</v>
      </c>
      <c r="M44">
        <v>59</v>
      </c>
      <c r="N44">
        <v>1349</v>
      </c>
      <c r="O44">
        <v>89</v>
      </c>
      <c r="P44">
        <v>869</v>
      </c>
      <c r="Q44">
        <v>328</v>
      </c>
      <c r="R44">
        <v>636</v>
      </c>
      <c r="S44">
        <v>197</v>
      </c>
      <c r="T44">
        <v>25657</v>
      </c>
      <c r="U44">
        <v>3054</v>
      </c>
      <c r="V44">
        <v>561</v>
      </c>
      <c r="W44">
        <v>186</v>
      </c>
      <c r="X44">
        <v>746</v>
      </c>
      <c r="Y44">
        <v>190</v>
      </c>
      <c r="Z44">
        <v>1084</v>
      </c>
      <c r="AA44">
        <v>236</v>
      </c>
      <c r="AB44">
        <v>414</v>
      </c>
      <c r="AC44">
        <v>192</v>
      </c>
      <c r="AD44">
        <v>197</v>
      </c>
      <c r="AE44">
        <v>89.799999999999898</v>
      </c>
      <c r="AF44">
        <v>5148</v>
      </c>
      <c r="AG44">
        <v>532.70000000000005</v>
      </c>
      <c r="AH44">
        <v>247</v>
      </c>
      <c r="AI44">
        <v>214.69999999999899</v>
      </c>
      <c r="AJ44">
        <v>0</v>
      </c>
      <c r="AK44">
        <v>22.6</v>
      </c>
      <c r="AL44">
        <v>0</v>
      </c>
      <c r="AM44">
        <v>16</v>
      </c>
      <c r="AN44">
        <v>59</v>
      </c>
      <c r="AO44">
        <v>46.5</v>
      </c>
      <c r="AP44">
        <v>290</v>
      </c>
      <c r="AQ44">
        <v>94</v>
      </c>
      <c r="AR44">
        <v>77</v>
      </c>
      <c r="AS44">
        <v>67</v>
      </c>
      <c r="AT44">
        <v>16.6999999999999</v>
      </c>
      <c r="AU44">
        <v>6.3</v>
      </c>
      <c r="AV44">
        <v>19.6999999999999</v>
      </c>
      <c r="AW44">
        <v>5.0999999999999996</v>
      </c>
      <c r="AX44">
        <v>25657</v>
      </c>
      <c r="AY44">
        <v>3054</v>
      </c>
      <c r="AZ44">
        <v>14.8</v>
      </c>
      <c r="BA44">
        <v>4.7</v>
      </c>
      <c r="BB44">
        <v>14.1999999999999</v>
      </c>
      <c r="BC44">
        <v>3.7</v>
      </c>
      <c r="BD44">
        <v>20.6</v>
      </c>
      <c r="BE44">
        <v>4</v>
      </c>
      <c r="BF44">
        <v>7.9</v>
      </c>
      <c r="BG44">
        <v>3.7</v>
      </c>
      <c r="BH44">
        <v>14.6</v>
      </c>
      <c r="BI44">
        <v>6.6</v>
      </c>
      <c r="BJ44">
        <v>97.7</v>
      </c>
      <c r="BK44">
        <v>2.7</v>
      </c>
      <c r="BL44">
        <v>4.8</v>
      </c>
      <c r="BM44">
        <v>4.0999999999999996</v>
      </c>
      <c r="BN44">
        <v>0</v>
      </c>
      <c r="BO44">
        <v>1.6</v>
      </c>
      <c r="BP44">
        <v>0</v>
      </c>
      <c r="BQ44">
        <v>2.1</v>
      </c>
      <c r="BR44">
        <v>4.4000000000000004</v>
      </c>
      <c r="BS44">
        <v>3.4</v>
      </c>
      <c r="BT44">
        <v>21.5</v>
      </c>
      <c r="BU44">
        <v>6.9</v>
      </c>
      <c r="BV44">
        <v>1.5</v>
      </c>
      <c r="BW44">
        <v>1.3</v>
      </c>
      <c r="BX44">
        <v>0.64590000000000003</v>
      </c>
      <c r="BY44">
        <v>0.97170000000000001</v>
      </c>
      <c r="BZ44">
        <v>0.61080000000000001</v>
      </c>
      <c r="CA44">
        <v>0.62180000000000002</v>
      </c>
      <c r="CB44">
        <v>2.8502000000000001</v>
      </c>
      <c r="CC44">
        <v>0.76829999999999998</v>
      </c>
      <c r="CD44">
        <v>0.48270000000000002</v>
      </c>
      <c r="CE44">
        <v>0.44009999999999999</v>
      </c>
      <c r="CF44">
        <v>0.22420000000000001</v>
      </c>
      <c r="CG44">
        <v>0.79720000000000002</v>
      </c>
      <c r="CH44">
        <v>1.9441999999999999</v>
      </c>
      <c r="CI44">
        <v>0.4451</v>
      </c>
      <c r="CJ44">
        <v>0.92049999999999998</v>
      </c>
      <c r="CK44">
        <v>0.61409999999999998</v>
      </c>
      <c r="CL44">
        <v>1.5346</v>
      </c>
      <c r="CM44">
        <v>0.79649999999999999</v>
      </c>
      <c r="CN44">
        <v>0</v>
      </c>
      <c r="CO44">
        <v>0</v>
      </c>
      <c r="CP44">
        <v>0.61040000000000005</v>
      </c>
      <c r="CQ44">
        <v>0.56359999999999999</v>
      </c>
      <c r="CR44">
        <v>0.74960000000000004</v>
      </c>
      <c r="CS44">
        <v>1.9236</v>
      </c>
      <c r="CT44">
        <v>0.36399999999999999</v>
      </c>
      <c r="CU44">
        <v>8.2524999999999995</v>
      </c>
      <c r="CV44">
        <v>0.68120000000000003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</v>
      </c>
      <c r="DQ44">
        <v>576</v>
      </c>
      <c r="DR44">
        <v>242</v>
      </c>
      <c r="DS44">
        <v>11.1</v>
      </c>
      <c r="DT44">
        <v>4.2</v>
      </c>
      <c r="DU44">
        <v>2301</v>
      </c>
      <c r="DV44">
        <v>3.6039910760942998E-2</v>
      </c>
      <c r="DW44">
        <v>6.0189956967999997E-5</v>
      </c>
    </row>
    <row r="45" spans="1:127" x14ac:dyDescent="0.2">
      <c r="A45">
        <v>46</v>
      </c>
      <c r="B45">
        <v>36</v>
      </c>
      <c r="C45" t="s">
        <v>127</v>
      </c>
      <c r="D45" t="s">
        <v>128</v>
      </c>
      <c r="E45">
        <v>36081</v>
      </c>
      <c r="F45" t="s">
        <v>756</v>
      </c>
      <c r="G45">
        <v>36081059000</v>
      </c>
      <c r="H45" t="s">
        <v>2085</v>
      </c>
      <c r="I45">
        <v>6.12358E-2</v>
      </c>
      <c r="J45">
        <v>1399</v>
      </c>
      <c r="K45">
        <v>208</v>
      </c>
      <c r="L45">
        <v>396</v>
      </c>
      <c r="M45">
        <v>40</v>
      </c>
      <c r="N45">
        <v>396</v>
      </c>
      <c r="O45">
        <v>40</v>
      </c>
      <c r="P45">
        <v>153</v>
      </c>
      <c r="Q45">
        <v>137</v>
      </c>
      <c r="R45">
        <v>35</v>
      </c>
      <c r="S45">
        <v>28</v>
      </c>
      <c r="T45">
        <v>26654</v>
      </c>
      <c r="U45">
        <v>4081</v>
      </c>
      <c r="V45">
        <v>135</v>
      </c>
      <c r="W45">
        <v>58</v>
      </c>
      <c r="X45">
        <v>318</v>
      </c>
      <c r="Y45">
        <v>79</v>
      </c>
      <c r="Z45">
        <v>253</v>
      </c>
      <c r="AA45">
        <v>96</v>
      </c>
      <c r="AB45">
        <v>176</v>
      </c>
      <c r="AC45">
        <v>83</v>
      </c>
      <c r="AD45">
        <v>39</v>
      </c>
      <c r="AE45">
        <v>37.6</v>
      </c>
      <c r="AF45">
        <v>1385</v>
      </c>
      <c r="AG45">
        <v>208.5</v>
      </c>
      <c r="AH45">
        <v>32</v>
      </c>
      <c r="AI45">
        <v>52.5</v>
      </c>
      <c r="AJ45">
        <v>0</v>
      </c>
      <c r="AK45">
        <v>15.6</v>
      </c>
      <c r="AL45">
        <v>0</v>
      </c>
      <c r="AM45">
        <v>11</v>
      </c>
      <c r="AN45">
        <v>4</v>
      </c>
      <c r="AO45">
        <v>13</v>
      </c>
      <c r="AP45">
        <v>29</v>
      </c>
      <c r="AQ45">
        <v>27</v>
      </c>
      <c r="AR45">
        <v>0</v>
      </c>
      <c r="AS45">
        <v>11</v>
      </c>
      <c r="AT45">
        <v>10.9</v>
      </c>
      <c r="AU45">
        <v>9.8000000000000007</v>
      </c>
      <c r="AV45">
        <v>5.4</v>
      </c>
      <c r="AW45">
        <v>3.9</v>
      </c>
      <c r="AX45">
        <v>26654</v>
      </c>
      <c r="AY45">
        <v>4081</v>
      </c>
      <c r="AZ45">
        <v>13.4</v>
      </c>
      <c r="BA45">
        <v>5.2</v>
      </c>
      <c r="BB45">
        <v>22.6999999999999</v>
      </c>
      <c r="BC45">
        <v>5.0999999999999996</v>
      </c>
      <c r="BD45">
        <v>18.100000000000001</v>
      </c>
      <c r="BE45">
        <v>6.3</v>
      </c>
      <c r="BF45">
        <v>12.6</v>
      </c>
      <c r="BG45">
        <v>5.8</v>
      </c>
      <c r="BH45">
        <v>9.8000000000000007</v>
      </c>
      <c r="BI45">
        <v>9.5</v>
      </c>
      <c r="BJ45">
        <v>99</v>
      </c>
      <c r="BK45">
        <v>2.4</v>
      </c>
      <c r="BL45">
        <v>2.4</v>
      </c>
      <c r="BM45">
        <v>4</v>
      </c>
      <c r="BN45">
        <v>0</v>
      </c>
      <c r="BO45">
        <v>3.9</v>
      </c>
      <c r="BP45">
        <v>0</v>
      </c>
      <c r="BQ45">
        <v>7.3</v>
      </c>
      <c r="BR45">
        <v>1</v>
      </c>
      <c r="BS45">
        <v>3.3</v>
      </c>
      <c r="BT45">
        <v>7.3</v>
      </c>
      <c r="BU45">
        <v>6.9</v>
      </c>
      <c r="BV45">
        <v>0</v>
      </c>
      <c r="BW45">
        <v>0.8</v>
      </c>
      <c r="BX45">
        <v>0.45810000000000001</v>
      </c>
      <c r="BY45">
        <v>0.3221</v>
      </c>
      <c r="BZ45">
        <v>0.57279999999999998</v>
      </c>
      <c r="CA45">
        <v>0.57440000000000002</v>
      </c>
      <c r="CB45">
        <v>1.9274</v>
      </c>
      <c r="CC45">
        <v>0.49009999999999998</v>
      </c>
      <c r="CD45">
        <v>0.91349999999999998</v>
      </c>
      <c r="CE45">
        <v>0.26790000000000003</v>
      </c>
      <c r="CF45">
        <v>0.6462</v>
      </c>
      <c r="CG45">
        <v>0.62909999999999999</v>
      </c>
      <c r="CH45">
        <v>2.4567999999999999</v>
      </c>
      <c r="CI45">
        <v>0.76549999999999996</v>
      </c>
      <c r="CJ45">
        <v>0.95840000000000003</v>
      </c>
      <c r="CK45">
        <v>0.4773</v>
      </c>
      <c r="CL45">
        <v>1.4357</v>
      </c>
      <c r="CM45">
        <v>0.72940000000000005</v>
      </c>
      <c r="CN45">
        <v>0</v>
      </c>
      <c r="CO45">
        <v>0</v>
      </c>
      <c r="CP45">
        <v>0.29859999999999998</v>
      </c>
      <c r="CQ45">
        <v>0.32650000000000001</v>
      </c>
      <c r="CR45">
        <v>0</v>
      </c>
      <c r="CS45">
        <v>0.62509999999999999</v>
      </c>
      <c r="CT45">
        <v>2.6700000000000002E-2</v>
      </c>
      <c r="CU45">
        <v>6.4450000000000003</v>
      </c>
      <c r="CV45">
        <v>0.40150000000000002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</v>
      </c>
      <c r="DQ45">
        <v>188</v>
      </c>
      <c r="DR45">
        <v>117</v>
      </c>
      <c r="DS45">
        <v>13.4</v>
      </c>
      <c r="DT45">
        <v>8</v>
      </c>
      <c r="DU45">
        <v>412</v>
      </c>
      <c r="DV45">
        <v>2.0037784960802999E-2</v>
      </c>
      <c r="DW45">
        <v>1.6766231972000001E-5</v>
      </c>
    </row>
    <row r="46" spans="1:127" x14ac:dyDescent="0.2">
      <c r="A46">
        <v>47</v>
      </c>
      <c r="B46">
        <v>36</v>
      </c>
      <c r="C46" t="s">
        <v>127</v>
      </c>
      <c r="D46" t="s">
        <v>128</v>
      </c>
      <c r="E46">
        <v>36081</v>
      </c>
      <c r="F46" t="s">
        <v>756</v>
      </c>
      <c r="G46">
        <v>36081059200</v>
      </c>
      <c r="H46" t="s">
        <v>2084</v>
      </c>
      <c r="I46">
        <v>8.7311899999999998E-2</v>
      </c>
      <c r="J46">
        <v>1193</v>
      </c>
      <c r="K46">
        <v>138</v>
      </c>
      <c r="L46">
        <v>374</v>
      </c>
      <c r="M46">
        <v>25</v>
      </c>
      <c r="N46">
        <v>374</v>
      </c>
      <c r="O46">
        <v>25</v>
      </c>
      <c r="P46">
        <v>44</v>
      </c>
      <c r="Q46">
        <v>33</v>
      </c>
      <c r="R46">
        <v>100</v>
      </c>
      <c r="S46">
        <v>49</v>
      </c>
      <c r="T46">
        <v>34039</v>
      </c>
      <c r="U46">
        <v>4944</v>
      </c>
      <c r="V46">
        <v>108</v>
      </c>
      <c r="W46">
        <v>47</v>
      </c>
      <c r="X46">
        <v>191</v>
      </c>
      <c r="Y46">
        <v>62</v>
      </c>
      <c r="Z46">
        <v>163</v>
      </c>
      <c r="AA46">
        <v>52</v>
      </c>
      <c r="AB46">
        <v>117</v>
      </c>
      <c r="AC46">
        <v>48</v>
      </c>
      <c r="AD46">
        <v>39</v>
      </c>
      <c r="AE46">
        <v>24.399999999999899</v>
      </c>
      <c r="AF46">
        <v>1182</v>
      </c>
      <c r="AG46">
        <v>138.80000000000001</v>
      </c>
      <c r="AH46">
        <v>30</v>
      </c>
      <c r="AI46">
        <v>52.299999999999898</v>
      </c>
      <c r="AJ46">
        <v>0</v>
      </c>
      <c r="AK46">
        <v>15.6</v>
      </c>
      <c r="AL46">
        <v>0</v>
      </c>
      <c r="AM46">
        <v>11</v>
      </c>
      <c r="AN46">
        <v>4</v>
      </c>
      <c r="AO46">
        <v>12.5</v>
      </c>
      <c r="AP46">
        <v>75</v>
      </c>
      <c r="AQ46">
        <v>33</v>
      </c>
      <c r="AR46">
        <v>0</v>
      </c>
      <c r="AS46">
        <v>11</v>
      </c>
      <c r="AT46">
        <v>3.7</v>
      </c>
      <c r="AU46">
        <v>2.9</v>
      </c>
      <c r="AV46">
        <v>13.1999999999999</v>
      </c>
      <c r="AW46">
        <v>5.3</v>
      </c>
      <c r="AX46">
        <v>34039</v>
      </c>
      <c r="AY46">
        <v>4944</v>
      </c>
      <c r="AZ46">
        <v>11.6999999999999</v>
      </c>
      <c r="BA46">
        <v>4.4000000000000004</v>
      </c>
      <c r="BB46">
        <v>16</v>
      </c>
      <c r="BC46">
        <v>5.6</v>
      </c>
      <c r="BD46">
        <v>13.6999999999999</v>
      </c>
      <c r="BE46">
        <v>4.0999999999999996</v>
      </c>
      <c r="BF46">
        <v>9.8000000000000007</v>
      </c>
      <c r="BG46">
        <v>4.0999999999999996</v>
      </c>
      <c r="BH46">
        <v>10.4</v>
      </c>
      <c r="BI46">
        <v>6.5</v>
      </c>
      <c r="BJ46">
        <v>99.099999999999895</v>
      </c>
      <c r="BK46">
        <v>2</v>
      </c>
      <c r="BL46">
        <v>2.6</v>
      </c>
      <c r="BM46">
        <v>4.5</v>
      </c>
      <c r="BN46">
        <v>0</v>
      </c>
      <c r="BO46">
        <v>4.2</v>
      </c>
      <c r="BP46">
        <v>0</v>
      </c>
      <c r="BQ46">
        <v>7.7</v>
      </c>
      <c r="BR46">
        <v>1.1000000000000001</v>
      </c>
      <c r="BS46">
        <v>3.3</v>
      </c>
      <c r="BT46">
        <v>20.100000000000001</v>
      </c>
      <c r="BU46">
        <v>8.6</v>
      </c>
      <c r="BV46">
        <v>0</v>
      </c>
      <c r="BW46">
        <v>0.9</v>
      </c>
      <c r="BX46">
        <v>0.1118</v>
      </c>
      <c r="BY46">
        <v>0.87909999999999999</v>
      </c>
      <c r="BZ46">
        <v>0.34420000000000001</v>
      </c>
      <c r="CA46">
        <v>0.50429999999999997</v>
      </c>
      <c r="CB46">
        <v>1.8393999999999999</v>
      </c>
      <c r="CC46">
        <v>0.46129999999999999</v>
      </c>
      <c r="CD46">
        <v>0.60150000000000003</v>
      </c>
      <c r="CE46">
        <v>0.1038</v>
      </c>
      <c r="CF46">
        <v>0.41110000000000002</v>
      </c>
      <c r="CG46">
        <v>0.65900000000000003</v>
      </c>
      <c r="CH46">
        <v>1.7754000000000001</v>
      </c>
      <c r="CI46">
        <v>0.33090000000000003</v>
      </c>
      <c r="CJ46">
        <v>0.96230000000000004</v>
      </c>
      <c r="CK46">
        <v>0.49070000000000003</v>
      </c>
      <c r="CL46">
        <v>1.4530000000000001</v>
      </c>
      <c r="CM46">
        <v>0.74109999999999998</v>
      </c>
      <c r="CN46">
        <v>0</v>
      </c>
      <c r="CO46">
        <v>0</v>
      </c>
      <c r="CP46">
        <v>0.307</v>
      </c>
      <c r="CQ46">
        <v>0.54930000000000001</v>
      </c>
      <c r="CR46">
        <v>0</v>
      </c>
      <c r="CS46">
        <v>0.85640000000000005</v>
      </c>
      <c r="CT46">
        <v>5.0700000000000002E-2</v>
      </c>
      <c r="CU46">
        <v>5.9241999999999999</v>
      </c>
      <c r="CV46">
        <v>0.31159999999999999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106</v>
      </c>
      <c r="DR46">
        <v>63</v>
      </c>
      <c r="DS46">
        <v>8.9</v>
      </c>
      <c r="DT46">
        <v>5.0999999999999996</v>
      </c>
      <c r="DU46">
        <v>352</v>
      </c>
      <c r="DV46">
        <v>2.6560336817052999E-2</v>
      </c>
      <c r="DW46">
        <v>2.3842978801999999E-5</v>
      </c>
    </row>
    <row r="47" spans="1:127" x14ac:dyDescent="0.2">
      <c r="A47">
        <v>48</v>
      </c>
      <c r="B47">
        <v>36</v>
      </c>
      <c r="C47" t="s">
        <v>127</v>
      </c>
      <c r="D47" t="s">
        <v>128</v>
      </c>
      <c r="E47">
        <v>36081</v>
      </c>
      <c r="F47" t="s">
        <v>756</v>
      </c>
      <c r="G47">
        <v>36081059400</v>
      </c>
      <c r="H47" t="s">
        <v>2083</v>
      </c>
      <c r="I47">
        <v>8.57324E-2</v>
      </c>
      <c r="J47">
        <v>1712</v>
      </c>
      <c r="K47">
        <v>215</v>
      </c>
      <c r="L47">
        <v>532</v>
      </c>
      <c r="M47">
        <v>20</v>
      </c>
      <c r="N47">
        <v>492</v>
      </c>
      <c r="O47">
        <v>39</v>
      </c>
      <c r="P47">
        <v>72</v>
      </c>
      <c r="Q47">
        <v>42</v>
      </c>
      <c r="R47">
        <v>82</v>
      </c>
      <c r="S47">
        <v>48</v>
      </c>
      <c r="T47">
        <v>28818</v>
      </c>
      <c r="U47">
        <v>3594</v>
      </c>
      <c r="V47">
        <v>159</v>
      </c>
      <c r="W47">
        <v>100</v>
      </c>
      <c r="X47">
        <v>401</v>
      </c>
      <c r="Y47">
        <v>93</v>
      </c>
      <c r="Z47">
        <v>263</v>
      </c>
      <c r="AA47">
        <v>86</v>
      </c>
      <c r="AB47">
        <v>249</v>
      </c>
      <c r="AC47">
        <v>64</v>
      </c>
      <c r="AD47">
        <v>56</v>
      </c>
      <c r="AE47">
        <v>39.299999999999898</v>
      </c>
      <c r="AF47">
        <v>1707</v>
      </c>
      <c r="AG47">
        <v>215.099999999999</v>
      </c>
      <c r="AH47">
        <v>17</v>
      </c>
      <c r="AI47">
        <v>45.2</v>
      </c>
      <c r="AJ47">
        <v>10</v>
      </c>
      <c r="AK47">
        <v>15.6</v>
      </c>
      <c r="AL47">
        <v>0</v>
      </c>
      <c r="AM47">
        <v>11</v>
      </c>
      <c r="AN47">
        <v>29</v>
      </c>
      <c r="AO47">
        <v>34.799999999999898</v>
      </c>
      <c r="AP47">
        <v>69</v>
      </c>
      <c r="AQ47">
        <v>35</v>
      </c>
      <c r="AR47">
        <v>0</v>
      </c>
      <c r="AS47">
        <v>11</v>
      </c>
      <c r="AT47">
        <v>4.2</v>
      </c>
      <c r="AU47">
        <v>2.5</v>
      </c>
      <c r="AV47">
        <v>8.9</v>
      </c>
      <c r="AW47">
        <v>5.3</v>
      </c>
      <c r="AX47">
        <v>28818</v>
      </c>
      <c r="AY47">
        <v>3594</v>
      </c>
      <c r="AZ47">
        <v>11.9</v>
      </c>
      <c r="BA47">
        <v>7.1</v>
      </c>
      <c r="BB47">
        <v>23.399999999999899</v>
      </c>
      <c r="BC47">
        <v>5.6</v>
      </c>
      <c r="BD47">
        <v>15.4</v>
      </c>
      <c r="BE47">
        <v>4.5999999999999996</v>
      </c>
      <c r="BF47">
        <v>14.5</v>
      </c>
      <c r="BG47">
        <v>3.9</v>
      </c>
      <c r="BH47">
        <v>11.4</v>
      </c>
      <c r="BI47">
        <v>7.9</v>
      </c>
      <c r="BJ47">
        <v>99.7</v>
      </c>
      <c r="BK47">
        <v>1</v>
      </c>
      <c r="BL47">
        <v>1.1000000000000001</v>
      </c>
      <c r="BM47">
        <v>2.8</v>
      </c>
      <c r="BN47">
        <v>1.9</v>
      </c>
      <c r="BO47">
        <v>2.9</v>
      </c>
      <c r="BP47">
        <v>0</v>
      </c>
      <c r="BQ47">
        <v>5.5</v>
      </c>
      <c r="BR47">
        <v>5.9</v>
      </c>
      <c r="BS47">
        <v>7.1</v>
      </c>
      <c r="BT47">
        <v>14</v>
      </c>
      <c r="BU47">
        <v>7.1</v>
      </c>
      <c r="BV47">
        <v>0</v>
      </c>
      <c r="BW47">
        <v>0.6</v>
      </c>
      <c r="BX47">
        <v>0.13950000000000001</v>
      </c>
      <c r="BY47">
        <v>0.67969999999999997</v>
      </c>
      <c r="BZ47">
        <v>0.49359999999999998</v>
      </c>
      <c r="CA47">
        <v>0.51280000000000003</v>
      </c>
      <c r="CB47">
        <v>1.8255999999999999</v>
      </c>
      <c r="CC47">
        <v>0.45710000000000001</v>
      </c>
      <c r="CD47">
        <v>0.92649999999999999</v>
      </c>
      <c r="CE47">
        <v>0.14829999999999999</v>
      </c>
      <c r="CF47">
        <v>0.76300000000000001</v>
      </c>
      <c r="CG47">
        <v>0.70120000000000005</v>
      </c>
      <c r="CH47">
        <v>2.5388999999999999</v>
      </c>
      <c r="CI47">
        <v>0.80820000000000003</v>
      </c>
      <c r="CJ47">
        <v>0.98370000000000002</v>
      </c>
      <c r="CK47">
        <v>0.313</v>
      </c>
      <c r="CL47">
        <v>1.2967</v>
      </c>
      <c r="CM47">
        <v>0.64170000000000005</v>
      </c>
      <c r="CN47">
        <v>0.30399999999999999</v>
      </c>
      <c r="CO47">
        <v>0</v>
      </c>
      <c r="CP47">
        <v>0.68369999999999997</v>
      </c>
      <c r="CQ47">
        <v>0.46970000000000001</v>
      </c>
      <c r="CR47">
        <v>0</v>
      </c>
      <c r="CS47">
        <v>1.4573</v>
      </c>
      <c r="CT47">
        <v>0.191</v>
      </c>
      <c r="CU47">
        <v>7.1185999999999998</v>
      </c>
      <c r="CV47">
        <v>0.51080000000000003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</v>
      </c>
      <c r="DQ47">
        <v>179</v>
      </c>
      <c r="DR47">
        <v>78</v>
      </c>
      <c r="DS47">
        <v>10.5</v>
      </c>
      <c r="DT47">
        <v>4</v>
      </c>
      <c r="DU47">
        <v>472</v>
      </c>
      <c r="DV47">
        <v>2.1496068956066001E-2</v>
      </c>
      <c r="DW47">
        <v>2.3740193047999999E-5</v>
      </c>
    </row>
    <row r="48" spans="1:127" x14ac:dyDescent="0.2">
      <c r="A48">
        <v>49</v>
      </c>
      <c r="B48">
        <v>36</v>
      </c>
      <c r="C48" t="s">
        <v>127</v>
      </c>
      <c r="D48" t="s">
        <v>128</v>
      </c>
      <c r="E48">
        <v>36081</v>
      </c>
      <c r="F48" t="s">
        <v>756</v>
      </c>
      <c r="G48">
        <v>36081059600</v>
      </c>
      <c r="H48" t="s">
        <v>2082</v>
      </c>
      <c r="I48">
        <v>7.5116100000000005E-2</v>
      </c>
      <c r="J48">
        <v>1345</v>
      </c>
      <c r="K48">
        <v>277</v>
      </c>
      <c r="L48">
        <v>467</v>
      </c>
      <c r="M48">
        <v>16</v>
      </c>
      <c r="N48">
        <v>425</v>
      </c>
      <c r="O48">
        <v>47</v>
      </c>
      <c r="P48">
        <v>21</v>
      </c>
      <c r="Q48">
        <v>21</v>
      </c>
      <c r="R48">
        <v>62</v>
      </c>
      <c r="S48">
        <v>36</v>
      </c>
      <c r="T48">
        <v>33384</v>
      </c>
      <c r="U48">
        <v>5841</v>
      </c>
      <c r="V48">
        <v>123</v>
      </c>
      <c r="W48">
        <v>60</v>
      </c>
      <c r="X48">
        <v>315</v>
      </c>
      <c r="Y48">
        <v>77</v>
      </c>
      <c r="Z48">
        <v>252</v>
      </c>
      <c r="AA48">
        <v>98</v>
      </c>
      <c r="AB48">
        <v>124</v>
      </c>
      <c r="AC48">
        <v>59</v>
      </c>
      <c r="AD48">
        <v>7</v>
      </c>
      <c r="AE48">
        <v>14.9</v>
      </c>
      <c r="AF48">
        <v>1325</v>
      </c>
      <c r="AG48">
        <v>278.10000000000002</v>
      </c>
      <c r="AH48">
        <v>10</v>
      </c>
      <c r="AI48">
        <v>45.2</v>
      </c>
      <c r="AJ48">
        <v>0</v>
      </c>
      <c r="AK48">
        <v>15.6</v>
      </c>
      <c r="AL48">
        <v>0</v>
      </c>
      <c r="AM48">
        <v>11</v>
      </c>
      <c r="AN48">
        <v>7</v>
      </c>
      <c r="AO48">
        <v>16.3</v>
      </c>
      <c r="AP48">
        <v>24</v>
      </c>
      <c r="AQ48">
        <v>23</v>
      </c>
      <c r="AR48">
        <v>5</v>
      </c>
      <c r="AS48">
        <v>3</v>
      </c>
      <c r="AT48">
        <v>1.6</v>
      </c>
      <c r="AU48">
        <v>1.7</v>
      </c>
      <c r="AV48">
        <v>9</v>
      </c>
      <c r="AW48">
        <v>4.5</v>
      </c>
      <c r="AX48">
        <v>33384</v>
      </c>
      <c r="AY48">
        <v>5841</v>
      </c>
      <c r="AZ48">
        <v>11.9</v>
      </c>
      <c r="BA48">
        <v>5.3</v>
      </c>
      <c r="BB48">
        <v>23.399999999999899</v>
      </c>
      <c r="BC48">
        <v>7.2</v>
      </c>
      <c r="BD48">
        <v>18.6999999999999</v>
      </c>
      <c r="BE48">
        <v>6.2</v>
      </c>
      <c r="BF48">
        <v>9.1999999999999904</v>
      </c>
      <c r="BG48">
        <v>4.4000000000000004</v>
      </c>
      <c r="BH48">
        <v>1.6</v>
      </c>
      <c r="BI48">
        <v>3.5</v>
      </c>
      <c r="BJ48">
        <v>98.5</v>
      </c>
      <c r="BK48">
        <v>4</v>
      </c>
      <c r="BL48">
        <v>0.8</v>
      </c>
      <c r="BM48">
        <v>3.5</v>
      </c>
      <c r="BN48">
        <v>0</v>
      </c>
      <c r="BO48">
        <v>3.3</v>
      </c>
      <c r="BP48">
        <v>0</v>
      </c>
      <c r="BQ48">
        <v>6.2</v>
      </c>
      <c r="BR48">
        <v>1.6</v>
      </c>
      <c r="BS48">
        <v>3.8</v>
      </c>
      <c r="BT48">
        <v>5.6</v>
      </c>
      <c r="BU48">
        <v>5.2</v>
      </c>
      <c r="BV48">
        <v>0.4</v>
      </c>
      <c r="BW48">
        <v>0.2</v>
      </c>
      <c r="BX48">
        <v>2.1899999999999999E-2</v>
      </c>
      <c r="BY48">
        <v>0.68430000000000002</v>
      </c>
      <c r="BZ48">
        <v>0.36009999999999998</v>
      </c>
      <c r="CA48">
        <v>0.51280000000000003</v>
      </c>
      <c r="CB48">
        <v>1.579</v>
      </c>
      <c r="CC48">
        <v>0.377</v>
      </c>
      <c r="CD48">
        <v>0.92649999999999999</v>
      </c>
      <c r="CE48">
        <v>0.30580000000000002</v>
      </c>
      <c r="CF48">
        <v>0.35149999999999998</v>
      </c>
      <c r="CG48">
        <v>6.7799999999999999E-2</v>
      </c>
      <c r="CH48">
        <v>1.6515</v>
      </c>
      <c r="CI48">
        <v>0.25719999999999998</v>
      </c>
      <c r="CJ48">
        <v>0.94010000000000005</v>
      </c>
      <c r="CK48">
        <v>0.26540000000000002</v>
      </c>
      <c r="CL48">
        <v>1.2055</v>
      </c>
      <c r="CM48">
        <v>0.5958</v>
      </c>
      <c r="CN48">
        <v>0</v>
      </c>
      <c r="CO48">
        <v>0</v>
      </c>
      <c r="CP48">
        <v>0.38140000000000002</v>
      </c>
      <c r="CQ48">
        <v>0.2576</v>
      </c>
      <c r="CR48">
        <v>0.53210000000000002</v>
      </c>
      <c r="CS48">
        <v>1.1711</v>
      </c>
      <c r="CT48">
        <v>0.108</v>
      </c>
      <c r="CU48">
        <v>5.6071999999999997</v>
      </c>
      <c r="CV48">
        <v>0.25929999999999997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36</v>
      </c>
      <c r="DR48">
        <v>28</v>
      </c>
      <c r="DS48">
        <v>2.7</v>
      </c>
      <c r="DT48">
        <v>2.2000000000000002</v>
      </c>
      <c r="DU48">
        <v>816</v>
      </c>
      <c r="DV48">
        <v>1.8825218633420002E-2</v>
      </c>
      <c r="DW48">
        <v>2.0731535432999999E-5</v>
      </c>
    </row>
    <row r="49" spans="1:127" x14ac:dyDescent="0.2">
      <c r="A49">
        <v>50</v>
      </c>
      <c r="B49">
        <v>36</v>
      </c>
      <c r="C49" t="s">
        <v>127</v>
      </c>
      <c r="D49" t="s">
        <v>128</v>
      </c>
      <c r="E49">
        <v>36081</v>
      </c>
      <c r="F49" t="s">
        <v>756</v>
      </c>
      <c r="G49">
        <v>36081059800</v>
      </c>
      <c r="H49" t="s">
        <v>2081</v>
      </c>
      <c r="I49">
        <v>7.9718899999999995E-2</v>
      </c>
      <c r="J49">
        <v>1669</v>
      </c>
      <c r="K49">
        <v>195</v>
      </c>
      <c r="L49">
        <v>581</v>
      </c>
      <c r="M49">
        <v>23</v>
      </c>
      <c r="N49">
        <v>549</v>
      </c>
      <c r="O49">
        <v>40</v>
      </c>
      <c r="P49">
        <v>81</v>
      </c>
      <c r="Q49">
        <v>45</v>
      </c>
      <c r="R49">
        <v>14</v>
      </c>
      <c r="S49">
        <v>16</v>
      </c>
      <c r="T49">
        <v>30679</v>
      </c>
      <c r="U49">
        <v>3169</v>
      </c>
      <c r="V49">
        <v>110</v>
      </c>
      <c r="W49">
        <v>47</v>
      </c>
      <c r="X49">
        <v>234</v>
      </c>
      <c r="Y49">
        <v>56</v>
      </c>
      <c r="Z49">
        <v>362</v>
      </c>
      <c r="AA49">
        <v>100</v>
      </c>
      <c r="AB49">
        <v>129</v>
      </c>
      <c r="AC49">
        <v>42</v>
      </c>
      <c r="AD49">
        <v>38</v>
      </c>
      <c r="AE49">
        <v>29.6999999999999</v>
      </c>
      <c r="AF49">
        <v>1640</v>
      </c>
      <c r="AG49">
        <v>195.9</v>
      </c>
      <c r="AH49">
        <v>25</v>
      </c>
      <c r="AI49">
        <v>48.799999999999898</v>
      </c>
      <c r="AJ49">
        <v>11</v>
      </c>
      <c r="AK49">
        <v>15.6</v>
      </c>
      <c r="AL49">
        <v>0</v>
      </c>
      <c r="AM49">
        <v>11</v>
      </c>
      <c r="AN49">
        <v>6</v>
      </c>
      <c r="AO49">
        <v>13</v>
      </c>
      <c r="AP49">
        <v>98</v>
      </c>
      <c r="AQ49">
        <v>42</v>
      </c>
      <c r="AR49">
        <v>6</v>
      </c>
      <c r="AS49">
        <v>3</v>
      </c>
      <c r="AT49">
        <v>4.9000000000000004</v>
      </c>
      <c r="AU49">
        <v>2.6</v>
      </c>
      <c r="AV49">
        <v>1.5</v>
      </c>
      <c r="AW49">
        <v>1.9</v>
      </c>
      <c r="AX49">
        <v>30679</v>
      </c>
      <c r="AY49">
        <v>3169</v>
      </c>
      <c r="AZ49">
        <v>9.4</v>
      </c>
      <c r="BA49">
        <v>4</v>
      </c>
      <c r="BB49">
        <v>14</v>
      </c>
      <c r="BC49">
        <v>4.0999999999999996</v>
      </c>
      <c r="BD49">
        <v>21.6999999999999</v>
      </c>
      <c r="BE49">
        <v>5.4</v>
      </c>
      <c r="BF49">
        <v>7.7</v>
      </c>
      <c r="BG49">
        <v>2.7</v>
      </c>
      <c r="BH49">
        <v>6.9</v>
      </c>
      <c r="BI49">
        <v>5.4</v>
      </c>
      <c r="BJ49">
        <v>98.299999999999898</v>
      </c>
      <c r="BK49">
        <v>2.4</v>
      </c>
      <c r="BL49">
        <v>1.6</v>
      </c>
      <c r="BM49">
        <v>3.2</v>
      </c>
      <c r="BN49">
        <v>1.9</v>
      </c>
      <c r="BO49">
        <v>2.7</v>
      </c>
      <c r="BP49">
        <v>0</v>
      </c>
      <c r="BQ49">
        <v>5</v>
      </c>
      <c r="BR49">
        <v>1.1000000000000001</v>
      </c>
      <c r="BS49">
        <v>2.4</v>
      </c>
      <c r="BT49">
        <v>17.899999999999899</v>
      </c>
      <c r="BU49">
        <v>7.8</v>
      </c>
      <c r="BV49">
        <v>0.4</v>
      </c>
      <c r="BW49">
        <v>0.2</v>
      </c>
      <c r="BX49">
        <v>0.1804</v>
      </c>
      <c r="BY49">
        <v>1.6899999999999998E-2</v>
      </c>
      <c r="BZ49">
        <v>0.43519999999999998</v>
      </c>
      <c r="CA49">
        <v>0.40439999999999998</v>
      </c>
      <c r="CB49">
        <v>1.0368999999999999</v>
      </c>
      <c r="CC49">
        <v>0.2112</v>
      </c>
      <c r="CD49">
        <v>0.46789999999999998</v>
      </c>
      <c r="CE49">
        <v>0.53339999999999999</v>
      </c>
      <c r="CF49">
        <v>0.20749999999999999</v>
      </c>
      <c r="CG49">
        <v>0.44790000000000002</v>
      </c>
      <c r="CH49">
        <v>1.6566000000000001</v>
      </c>
      <c r="CI49">
        <v>0.25929999999999997</v>
      </c>
      <c r="CJ49">
        <v>0.93179999999999996</v>
      </c>
      <c r="CK49">
        <v>0.3952</v>
      </c>
      <c r="CL49">
        <v>1.327</v>
      </c>
      <c r="CM49">
        <v>0.66059999999999997</v>
      </c>
      <c r="CN49">
        <v>0.30499999999999999</v>
      </c>
      <c r="CO49">
        <v>0</v>
      </c>
      <c r="CP49">
        <v>0.30969999999999998</v>
      </c>
      <c r="CQ49">
        <v>0.52449999999999997</v>
      </c>
      <c r="CR49">
        <v>0.52590000000000003</v>
      </c>
      <c r="CS49">
        <v>1.6652</v>
      </c>
      <c r="CT49">
        <v>0.25840000000000002</v>
      </c>
      <c r="CU49">
        <v>5.6856999999999998</v>
      </c>
      <c r="CV49">
        <v>0.26869999999999999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176</v>
      </c>
      <c r="DR49">
        <v>86</v>
      </c>
      <c r="DS49">
        <v>10.5</v>
      </c>
      <c r="DT49">
        <v>4.9000000000000004</v>
      </c>
      <c r="DU49">
        <v>1538</v>
      </c>
      <c r="DV49">
        <v>1.8982532280984999E-2</v>
      </c>
      <c r="DW49">
        <v>2.1864799726000001E-5</v>
      </c>
    </row>
    <row r="50" spans="1:127" x14ac:dyDescent="0.2">
      <c r="A50">
        <v>51</v>
      </c>
      <c r="B50">
        <v>36</v>
      </c>
      <c r="C50" t="s">
        <v>127</v>
      </c>
      <c r="D50" t="s">
        <v>128</v>
      </c>
      <c r="E50">
        <v>36081</v>
      </c>
      <c r="F50" t="s">
        <v>756</v>
      </c>
      <c r="G50">
        <v>36081060000</v>
      </c>
      <c r="H50" t="s">
        <v>2080</v>
      </c>
      <c r="I50">
        <v>6.8230799999999994E-2</v>
      </c>
      <c r="J50">
        <v>1122</v>
      </c>
      <c r="K50">
        <v>115</v>
      </c>
      <c r="L50">
        <v>385</v>
      </c>
      <c r="M50">
        <v>12</v>
      </c>
      <c r="N50">
        <v>375</v>
      </c>
      <c r="O50">
        <v>19</v>
      </c>
      <c r="P50">
        <v>34</v>
      </c>
      <c r="Q50">
        <v>38</v>
      </c>
      <c r="R50">
        <v>35</v>
      </c>
      <c r="S50">
        <v>20</v>
      </c>
      <c r="T50">
        <v>37514</v>
      </c>
      <c r="U50">
        <v>5837</v>
      </c>
      <c r="V50">
        <v>56</v>
      </c>
      <c r="W50">
        <v>32</v>
      </c>
      <c r="X50">
        <v>252</v>
      </c>
      <c r="Y50">
        <v>42</v>
      </c>
      <c r="Z50">
        <v>217</v>
      </c>
      <c r="AA50">
        <v>68</v>
      </c>
      <c r="AB50">
        <v>131</v>
      </c>
      <c r="AC50">
        <v>34</v>
      </c>
      <c r="AD50">
        <v>47</v>
      </c>
      <c r="AE50">
        <v>32.6</v>
      </c>
      <c r="AF50">
        <v>1112</v>
      </c>
      <c r="AG50">
        <v>115.4</v>
      </c>
      <c r="AH50">
        <v>35</v>
      </c>
      <c r="AI50">
        <v>43.6</v>
      </c>
      <c r="AJ50">
        <v>5</v>
      </c>
      <c r="AK50">
        <v>13</v>
      </c>
      <c r="AL50">
        <v>0</v>
      </c>
      <c r="AM50">
        <v>11</v>
      </c>
      <c r="AN50">
        <v>0</v>
      </c>
      <c r="AO50">
        <v>15.6</v>
      </c>
      <c r="AP50">
        <v>56</v>
      </c>
      <c r="AQ50">
        <v>24</v>
      </c>
      <c r="AR50">
        <v>0</v>
      </c>
      <c r="AS50">
        <v>11</v>
      </c>
      <c r="AT50">
        <v>3</v>
      </c>
      <c r="AU50">
        <v>3.4</v>
      </c>
      <c r="AV50">
        <v>5.6</v>
      </c>
      <c r="AW50">
        <v>3</v>
      </c>
      <c r="AX50">
        <v>37514</v>
      </c>
      <c r="AY50">
        <v>5837</v>
      </c>
      <c r="AZ50">
        <v>6.9</v>
      </c>
      <c r="BA50">
        <v>4</v>
      </c>
      <c r="BB50">
        <v>22.5</v>
      </c>
      <c r="BC50">
        <v>4.7</v>
      </c>
      <c r="BD50">
        <v>19.3</v>
      </c>
      <c r="BE50">
        <v>5.7</v>
      </c>
      <c r="BF50">
        <v>11.6999999999999</v>
      </c>
      <c r="BG50">
        <v>3.4</v>
      </c>
      <c r="BH50">
        <v>12.5</v>
      </c>
      <c r="BI50">
        <v>8.6999999999999904</v>
      </c>
      <c r="BJ50">
        <v>99.099999999999895</v>
      </c>
      <c r="BK50">
        <v>1.6</v>
      </c>
      <c r="BL50">
        <v>3.3</v>
      </c>
      <c r="BM50">
        <v>4.0999999999999996</v>
      </c>
      <c r="BN50">
        <v>1.3</v>
      </c>
      <c r="BO50">
        <v>3.4</v>
      </c>
      <c r="BP50">
        <v>0</v>
      </c>
      <c r="BQ50">
        <v>7.5</v>
      </c>
      <c r="BR50">
        <v>0</v>
      </c>
      <c r="BS50">
        <v>4.0999999999999996</v>
      </c>
      <c r="BT50">
        <v>14.9</v>
      </c>
      <c r="BU50">
        <v>6.5</v>
      </c>
      <c r="BV50">
        <v>0</v>
      </c>
      <c r="BW50">
        <v>1</v>
      </c>
      <c r="BX50">
        <v>7.9100000000000004E-2</v>
      </c>
      <c r="BY50">
        <v>0.34300000000000003</v>
      </c>
      <c r="BZ50">
        <v>0.26329999999999998</v>
      </c>
      <c r="CA50">
        <v>0.27029999999999998</v>
      </c>
      <c r="CB50">
        <v>0.95569999999999999</v>
      </c>
      <c r="CC50">
        <v>0.183</v>
      </c>
      <c r="CD50">
        <v>0.90920000000000001</v>
      </c>
      <c r="CE50">
        <v>0.34699999999999998</v>
      </c>
      <c r="CF50">
        <v>0.58069999999999999</v>
      </c>
      <c r="CG50">
        <v>0.73909999999999998</v>
      </c>
      <c r="CH50">
        <v>2.5758999999999999</v>
      </c>
      <c r="CI50">
        <v>0.82469999999999999</v>
      </c>
      <c r="CJ50">
        <v>0.96330000000000005</v>
      </c>
      <c r="CK50">
        <v>0.53459999999999996</v>
      </c>
      <c r="CL50">
        <v>1.4979</v>
      </c>
      <c r="CM50">
        <v>0.77039999999999997</v>
      </c>
      <c r="CN50">
        <v>0.27039999999999997</v>
      </c>
      <c r="CO50">
        <v>0</v>
      </c>
      <c r="CP50">
        <v>0</v>
      </c>
      <c r="CQ50">
        <v>0.48380000000000001</v>
      </c>
      <c r="CR50">
        <v>0</v>
      </c>
      <c r="CS50">
        <v>0.75409999999999999</v>
      </c>
      <c r="CT50">
        <v>3.8300000000000001E-2</v>
      </c>
      <c r="CU50">
        <v>5.7836999999999996</v>
      </c>
      <c r="CV50">
        <v>0.28689999999999999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47</v>
      </c>
      <c r="DR50">
        <v>32</v>
      </c>
      <c r="DS50">
        <v>4.2</v>
      </c>
      <c r="DT50">
        <v>2.9</v>
      </c>
      <c r="DU50">
        <v>400</v>
      </c>
      <c r="DV50">
        <v>1.8020647134558001E-2</v>
      </c>
      <c r="DW50">
        <v>1.9705078837E-5</v>
      </c>
    </row>
    <row r="51" spans="1:127" x14ac:dyDescent="0.2">
      <c r="A51">
        <v>52</v>
      </c>
      <c r="B51">
        <v>36</v>
      </c>
      <c r="C51" t="s">
        <v>127</v>
      </c>
      <c r="D51" t="s">
        <v>128</v>
      </c>
      <c r="E51">
        <v>36081</v>
      </c>
      <c r="F51" t="s">
        <v>756</v>
      </c>
      <c r="G51">
        <v>36081060600</v>
      </c>
      <c r="H51" t="s">
        <v>2079</v>
      </c>
      <c r="I51">
        <v>8.3126199999999997E-2</v>
      </c>
      <c r="J51">
        <v>1392</v>
      </c>
      <c r="K51">
        <v>162</v>
      </c>
      <c r="L51">
        <v>481</v>
      </c>
      <c r="M51">
        <v>27</v>
      </c>
      <c r="N51">
        <v>481</v>
      </c>
      <c r="O51">
        <v>27</v>
      </c>
      <c r="P51">
        <v>31</v>
      </c>
      <c r="Q51">
        <v>36</v>
      </c>
      <c r="R51">
        <v>8</v>
      </c>
      <c r="S51">
        <v>11</v>
      </c>
      <c r="T51">
        <v>36329</v>
      </c>
      <c r="U51">
        <v>6803</v>
      </c>
      <c r="V51">
        <v>104</v>
      </c>
      <c r="W51">
        <v>49</v>
      </c>
      <c r="X51">
        <v>318</v>
      </c>
      <c r="Y51">
        <v>80</v>
      </c>
      <c r="Z51">
        <v>206</v>
      </c>
      <c r="AA51">
        <v>100</v>
      </c>
      <c r="AB51">
        <v>83</v>
      </c>
      <c r="AC51">
        <v>43</v>
      </c>
      <c r="AD51">
        <v>27</v>
      </c>
      <c r="AE51">
        <v>26</v>
      </c>
      <c r="AF51">
        <v>1366</v>
      </c>
      <c r="AG51">
        <v>165.3</v>
      </c>
      <c r="AH51">
        <v>54</v>
      </c>
      <c r="AI51">
        <v>65.7</v>
      </c>
      <c r="AJ51">
        <v>0</v>
      </c>
      <c r="AK51">
        <v>15.6</v>
      </c>
      <c r="AL51">
        <v>0</v>
      </c>
      <c r="AM51">
        <v>11</v>
      </c>
      <c r="AN51">
        <v>14</v>
      </c>
      <c r="AO51">
        <v>23.6999999999999</v>
      </c>
      <c r="AP51">
        <v>46</v>
      </c>
      <c r="AQ51">
        <v>22</v>
      </c>
      <c r="AR51">
        <v>0</v>
      </c>
      <c r="AS51">
        <v>11</v>
      </c>
      <c r="AT51">
        <v>2.2000000000000002</v>
      </c>
      <c r="AU51">
        <v>2.6</v>
      </c>
      <c r="AV51">
        <v>1</v>
      </c>
      <c r="AW51">
        <v>1.3</v>
      </c>
      <c r="AX51">
        <v>36329</v>
      </c>
      <c r="AY51">
        <v>6803</v>
      </c>
      <c r="AZ51">
        <v>9.6</v>
      </c>
      <c r="BA51">
        <v>4.4000000000000004</v>
      </c>
      <c r="BB51">
        <v>22.8</v>
      </c>
      <c r="BC51">
        <v>6.3</v>
      </c>
      <c r="BD51">
        <v>14.8</v>
      </c>
      <c r="BE51">
        <v>7</v>
      </c>
      <c r="BF51">
        <v>6</v>
      </c>
      <c r="BG51">
        <v>3</v>
      </c>
      <c r="BH51">
        <v>5.6</v>
      </c>
      <c r="BI51">
        <v>5.4</v>
      </c>
      <c r="BJ51">
        <v>98.099999999999895</v>
      </c>
      <c r="BK51">
        <v>3.3</v>
      </c>
      <c r="BL51">
        <v>4</v>
      </c>
      <c r="BM51">
        <v>4.8</v>
      </c>
      <c r="BN51">
        <v>0</v>
      </c>
      <c r="BO51">
        <v>3.2</v>
      </c>
      <c r="BP51">
        <v>0</v>
      </c>
      <c r="BQ51">
        <v>6</v>
      </c>
      <c r="BR51">
        <v>2.9</v>
      </c>
      <c r="BS51">
        <v>4.9000000000000004</v>
      </c>
      <c r="BT51">
        <v>9.6</v>
      </c>
      <c r="BU51">
        <v>4.5999999999999996</v>
      </c>
      <c r="BV51">
        <v>0</v>
      </c>
      <c r="BW51">
        <v>0.8</v>
      </c>
      <c r="BX51">
        <v>4.1099999999999998E-2</v>
      </c>
      <c r="BY51">
        <v>1.1599999999999999E-2</v>
      </c>
      <c r="BZ51">
        <v>0.28720000000000001</v>
      </c>
      <c r="CA51">
        <v>0.41260000000000002</v>
      </c>
      <c r="CB51">
        <v>0.75260000000000005</v>
      </c>
      <c r="CC51">
        <v>0.1197</v>
      </c>
      <c r="CD51">
        <v>0.91500000000000004</v>
      </c>
      <c r="CE51">
        <v>0.1343</v>
      </c>
      <c r="CF51">
        <v>8.7300000000000003E-2</v>
      </c>
      <c r="CG51">
        <v>0.35299999999999998</v>
      </c>
      <c r="CH51">
        <v>1.4894000000000001</v>
      </c>
      <c r="CI51">
        <v>0.1762</v>
      </c>
      <c r="CJ51">
        <v>0.92979999999999996</v>
      </c>
      <c r="CK51">
        <v>0.57579999999999998</v>
      </c>
      <c r="CL51">
        <v>1.5056</v>
      </c>
      <c r="CM51">
        <v>0.77800000000000002</v>
      </c>
      <c r="CN51">
        <v>0</v>
      </c>
      <c r="CO51">
        <v>0</v>
      </c>
      <c r="CP51">
        <v>0.51070000000000004</v>
      </c>
      <c r="CQ51">
        <v>0.38819999999999999</v>
      </c>
      <c r="CR51">
        <v>0</v>
      </c>
      <c r="CS51">
        <v>0.89890000000000003</v>
      </c>
      <c r="CT51">
        <v>5.7700000000000001E-2</v>
      </c>
      <c r="CU51">
        <v>4.6463999999999999</v>
      </c>
      <c r="CV51">
        <v>0.1206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2</v>
      </c>
      <c r="DQ51">
        <v>64</v>
      </c>
      <c r="DR51">
        <v>39</v>
      </c>
      <c r="DS51">
        <v>4.5999999999999996</v>
      </c>
      <c r="DT51">
        <v>2.8</v>
      </c>
      <c r="DU51">
        <v>519</v>
      </c>
      <c r="DV51">
        <v>2.0043159149279E-2</v>
      </c>
      <c r="DW51">
        <v>2.2936386590000001E-5</v>
      </c>
    </row>
    <row r="52" spans="1:127" x14ac:dyDescent="0.2">
      <c r="A52">
        <v>53</v>
      </c>
      <c r="B52">
        <v>36</v>
      </c>
      <c r="C52" t="s">
        <v>127</v>
      </c>
      <c r="D52" t="s">
        <v>128</v>
      </c>
      <c r="E52">
        <v>36081</v>
      </c>
      <c r="F52" t="s">
        <v>756</v>
      </c>
      <c r="G52">
        <v>36081060800</v>
      </c>
      <c r="H52" t="s">
        <v>1981</v>
      </c>
      <c r="I52">
        <v>8.1639699999999996E-2</v>
      </c>
      <c r="J52">
        <v>1591</v>
      </c>
      <c r="K52">
        <v>222</v>
      </c>
      <c r="L52">
        <v>491</v>
      </c>
      <c r="M52">
        <v>18</v>
      </c>
      <c r="N52">
        <v>451</v>
      </c>
      <c r="O52">
        <v>34</v>
      </c>
      <c r="P52">
        <v>71</v>
      </c>
      <c r="Q52">
        <v>37</v>
      </c>
      <c r="R52">
        <v>33</v>
      </c>
      <c r="S52">
        <v>28</v>
      </c>
      <c r="T52">
        <v>27388</v>
      </c>
      <c r="U52">
        <v>3753</v>
      </c>
      <c r="V52">
        <v>96</v>
      </c>
      <c r="W52">
        <v>34</v>
      </c>
      <c r="X52">
        <v>256</v>
      </c>
      <c r="Y52">
        <v>65</v>
      </c>
      <c r="Z52">
        <v>327</v>
      </c>
      <c r="AA52">
        <v>91</v>
      </c>
      <c r="AB52">
        <v>156</v>
      </c>
      <c r="AC52">
        <v>62</v>
      </c>
      <c r="AD52">
        <v>65</v>
      </c>
      <c r="AE52">
        <v>21.5</v>
      </c>
      <c r="AF52">
        <v>1591</v>
      </c>
      <c r="AG52">
        <v>222.3</v>
      </c>
      <c r="AH52">
        <v>9</v>
      </c>
      <c r="AI52">
        <v>42.2</v>
      </c>
      <c r="AJ52">
        <v>0</v>
      </c>
      <c r="AK52">
        <v>15.6</v>
      </c>
      <c r="AL52">
        <v>0</v>
      </c>
      <c r="AM52">
        <v>11</v>
      </c>
      <c r="AN52">
        <v>9</v>
      </c>
      <c r="AO52">
        <v>9.1999999999999904</v>
      </c>
      <c r="AP52">
        <v>81</v>
      </c>
      <c r="AQ52">
        <v>36</v>
      </c>
      <c r="AR52">
        <v>0</v>
      </c>
      <c r="AS52">
        <v>11</v>
      </c>
      <c r="AT52">
        <v>4.5</v>
      </c>
      <c r="AU52">
        <v>2.2000000000000002</v>
      </c>
      <c r="AV52">
        <v>4.3</v>
      </c>
      <c r="AW52">
        <v>3.6</v>
      </c>
      <c r="AX52">
        <v>27388</v>
      </c>
      <c r="AY52">
        <v>3753</v>
      </c>
      <c r="AZ52">
        <v>8.9</v>
      </c>
      <c r="BA52">
        <v>3.3</v>
      </c>
      <c r="BB52">
        <v>16.100000000000001</v>
      </c>
      <c r="BC52">
        <v>4.3</v>
      </c>
      <c r="BD52">
        <v>20.6</v>
      </c>
      <c r="BE52">
        <v>4.9000000000000004</v>
      </c>
      <c r="BF52">
        <v>9.8000000000000007</v>
      </c>
      <c r="BG52">
        <v>4</v>
      </c>
      <c r="BH52">
        <v>14.4</v>
      </c>
      <c r="BI52">
        <v>4.7</v>
      </c>
      <c r="BJ52">
        <v>100</v>
      </c>
      <c r="BK52">
        <v>0.7</v>
      </c>
      <c r="BL52">
        <v>0.6</v>
      </c>
      <c r="BM52">
        <v>2.7</v>
      </c>
      <c r="BN52">
        <v>0</v>
      </c>
      <c r="BO52">
        <v>3.2</v>
      </c>
      <c r="BP52">
        <v>0</v>
      </c>
      <c r="BQ52">
        <v>5.9</v>
      </c>
      <c r="BR52">
        <v>2</v>
      </c>
      <c r="BS52">
        <v>2</v>
      </c>
      <c r="BT52">
        <v>18</v>
      </c>
      <c r="BU52">
        <v>8</v>
      </c>
      <c r="BV52">
        <v>0</v>
      </c>
      <c r="BW52">
        <v>0.7</v>
      </c>
      <c r="BX52">
        <v>0.1585</v>
      </c>
      <c r="BY52">
        <v>0.19869999999999999</v>
      </c>
      <c r="BZ52">
        <v>0.54400000000000004</v>
      </c>
      <c r="CA52">
        <v>0.37869999999999998</v>
      </c>
      <c r="CB52">
        <v>1.2798</v>
      </c>
      <c r="CC52">
        <v>0.28739999999999999</v>
      </c>
      <c r="CD52">
        <v>0.61260000000000003</v>
      </c>
      <c r="CE52">
        <v>0.43840000000000001</v>
      </c>
      <c r="CF52">
        <v>0.41110000000000002</v>
      </c>
      <c r="CG52">
        <v>0.79279999999999995</v>
      </c>
      <c r="CH52">
        <v>2.2549999999999999</v>
      </c>
      <c r="CI52">
        <v>0.65680000000000005</v>
      </c>
      <c r="CJ52">
        <v>0.99109999999999998</v>
      </c>
      <c r="CK52">
        <v>0.2177</v>
      </c>
      <c r="CL52">
        <v>1.2088000000000001</v>
      </c>
      <c r="CM52">
        <v>0.5978</v>
      </c>
      <c r="CN52">
        <v>0</v>
      </c>
      <c r="CO52">
        <v>0</v>
      </c>
      <c r="CP52">
        <v>0.42030000000000001</v>
      </c>
      <c r="CQ52">
        <v>0.52529999999999999</v>
      </c>
      <c r="CR52">
        <v>0</v>
      </c>
      <c r="CS52">
        <v>0.94569999999999999</v>
      </c>
      <c r="CT52">
        <v>6.4600000000000005E-2</v>
      </c>
      <c r="CU52">
        <v>5.6893000000000002</v>
      </c>
      <c r="CV52">
        <v>0.2697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159</v>
      </c>
      <c r="DR52">
        <v>76</v>
      </c>
      <c r="DS52">
        <v>10</v>
      </c>
      <c r="DT52">
        <v>4.7</v>
      </c>
      <c r="DU52">
        <v>762</v>
      </c>
      <c r="DV52">
        <v>1.9983603921119999E-2</v>
      </c>
      <c r="DW52">
        <v>2.2677622842000001E-5</v>
      </c>
    </row>
    <row r="53" spans="1:127" x14ac:dyDescent="0.2">
      <c r="A53">
        <v>54</v>
      </c>
      <c r="B53">
        <v>36</v>
      </c>
      <c r="C53" t="s">
        <v>127</v>
      </c>
      <c r="D53" t="s">
        <v>128</v>
      </c>
      <c r="E53">
        <v>36081</v>
      </c>
      <c r="F53" t="s">
        <v>756</v>
      </c>
      <c r="G53">
        <v>36081061000</v>
      </c>
      <c r="H53" t="s">
        <v>1980</v>
      </c>
      <c r="I53">
        <v>9.1454099999999997E-2</v>
      </c>
      <c r="J53">
        <v>1354</v>
      </c>
      <c r="K53">
        <v>150</v>
      </c>
      <c r="L53">
        <v>417</v>
      </c>
      <c r="M53">
        <v>15</v>
      </c>
      <c r="N53">
        <v>402</v>
      </c>
      <c r="O53">
        <v>28</v>
      </c>
      <c r="P53">
        <v>11</v>
      </c>
      <c r="Q53">
        <v>18</v>
      </c>
      <c r="R53">
        <v>45</v>
      </c>
      <c r="S53">
        <v>25</v>
      </c>
      <c r="T53">
        <v>30263</v>
      </c>
      <c r="U53">
        <v>4625</v>
      </c>
      <c r="V53">
        <v>75</v>
      </c>
      <c r="W53">
        <v>42</v>
      </c>
      <c r="X53">
        <v>257</v>
      </c>
      <c r="Y53">
        <v>71</v>
      </c>
      <c r="Z53">
        <v>239</v>
      </c>
      <c r="AA53">
        <v>85</v>
      </c>
      <c r="AB53">
        <v>181</v>
      </c>
      <c r="AC53">
        <v>72</v>
      </c>
      <c r="AD53">
        <v>29</v>
      </c>
      <c r="AE53">
        <v>31</v>
      </c>
      <c r="AF53">
        <v>1343</v>
      </c>
      <c r="AG53">
        <v>150.5</v>
      </c>
      <c r="AH53">
        <v>0</v>
      </c>
      <c r="AI53">
        <v>44</v>
      </c>
      <c r="AJ53">
        <v>11</v>
      </c>
      <c r="AK53">
        <v>21.1</v>
      </c>
      <c r="AL53">
        <v>0</v>
      </c>
      <c r="AM53">
        <v>11</v>
      </c>
      <c r="AN53">
        <v>13</v>
      </c>
      <c r="AO53">
        <v>20.1999999999999</v>
      </c>
      <c r="AP53">
        <v>65</v>
      </c>
      <c r="AQ53">
        <v>39</v>
      </c>
      <c r="AR53">
        <v>0</v>
      </c>
      <c r="AS53">
        <v>11</v>
      </c>
      <c r="AT53">
        <v>0.8</v>
      </c>
      <c r="AU53">
        <v>1.3</v>
      </c>
      <c r="AV53">
        <v>6.5</v>
      </c>
      <c r="AW53">
        <v>3.3</v>
      </c>
      <c r="AX53">
        <v>30263</v>
      </c>
      <c r="AY53">
        <v>4625</v>
      </c>
      <c r="AZ53">
        <v>7.9</v>
      </c>
      <c r="BA53">
        <v>4.3</v>
      </c>
      <c r="BB53">
        <v>19</v>
      </c>
      <c r="BC53">
        <v>6</v>
      </c>
      <c r="BD53">
        <v>17.6999999999999</v>
      </c>
      <c r="BE53">
        <v>6</v>
      </c>
      <c r="BF53">
        <v>13.4</v>
      </c>
      <c r="BG53">
        <v>5.6</v>
      </c>
      <c r="BH53">
        <v>7.2</v>
      </c>
      <c r="BI53">
        <v>7.7</v>
      </c>
      <c r="BJ53">
        <v>99.2</v>
      </c>
      <c r="BK53">
        <v>1.7</v>
      </c>
      <c r="BL53">
        <v>0</v>
      </c>
      <c r="BM53">
        <v>3.4</v>
      </c>
      <c r="BN53">
        <v>2.6</v>
      </c>
      <c r="BO53">
        <v>5.0999999999999996</v>
      </c>
      <c r="BP53">
        <v>0</v>
      </c>
      <c r="BQ53">
        <v>6.9</v>
      </c>
      <c r="BR53">
        <v>3.2</v>
      </c>
      <c r="BS53">
        <v>5</v>
      </c>
      <c r="BT53">
        <v>16.1999999999999</v>
      </c>
      <c r="BU53">
        <v>9.6</v>
      </c>
      <c r="BV53">
        <v>0</v>
      </c>
      <c r="BW53">
        <v>0.8</v>
      </c>
      <c r="BX53">
        <v>8.5000000000000006E-3</v>
      </c>
      <c r="BY53">
        <v>0.45729999999999998</v>
      </c>
      <c r="BZ53">
        <v>0.44819999999999999</v>
      </c>
      <c r="CA53">
        <v>0.32590000000000002</v>
      </c>
      <c r="CB53">
        <v>1.2399</v>
      </c>
      <c r="CC53">
        <v>0.27250000000000002</v>
      </c>
      <c r="CD53">
        <v>0.7883</v>
      </c>
      <c r="CE53">
        <v>0.2467</v>
      </c>
      <c r="CF53">
        <v>0.69410000000000005</v>
      </c>
      <c r="CG53">
        <v>0.47160000000000002</v>
      </c>
      <c r="CH53">
        <v>2.2006999999999999</v>
      </c>
      <c r="CI53">
        <v>0.624</v>
      </c>
      <c r="CJ53">
        <v>0.96619999999999995</v>
      </c>
      <c r="CK53">
        <v>0</v>
      </c>
      <c r="CL53">
        <v>0.96619999999999995</v>
      </c>
      <c r="CM53">
        <v>0.46539999999999998</v>
      </c>
      <c r="CN53">
        <v>0.34410000000000002</v>
      </c>
      <c r="CO53">
        <v>0</v>
      </c>
      <c r="CP53">
        <v>0.53669999999999995</v>
      </c>
      <c r="CQ53">
        <v>0.50219999999999998</v>
      </c>
      <c r="CR53">
        <v>0</v>
      </c>
      <c r="CS53">
        <v>1.3829</v>
      </c>
      <c r="CT53">
        <v>0.16489999999999999</v>
      </c>
      <c r="CU53">
        <v>5.7896999999999998</v>
      </c>
      <c r="CV53">
        <v>0.2883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139</v>
      </c>
      <c r="DR53">
        <v>80</v>
      </c>
      <c r="DS53">
        <v>10.3</v>
      </c>
      <c r="DT53">
        <v>6.1</v>
      </c>
      <c r="DU53">
        <v>517</v>
      </c>
      <c r="DV53">
        <v>2.0869369393836001E-2</v>
      </c>
      <c r="DW53">
        <v>2.5365094063999999E-5</v>
      </c>
    </row>
    <row r="54" spans="1:127" x14ac:dyDescent="0.2">
      <c r="A54">
        <v>55</v>
      </c>
      <c r="B54">
        <v>36</v>
      </c>
      <c r="C54" t="s">
        <v>127</v>
      </c>
      <c r="D54" t="s">
        <v>128</v>
      </c>
      <c r="E54">
        <v>36081</v>
      </c>
      <c r="F54" t="s">
        <v>756</v>
      </c>
      <c r="G54">
        <v>36081061200</v>
      </c>
      <c r="H54" t="s">
        <v>2078</v>
      </c>
      <c r="I54">
        <v>0.1013502</v>
      </c>
      <c r="J54">
        <v>1747</v>
      </c>
      <c r="K54">
        <v>178</v>
      </c>
      <c r="L54">
        <v>525</v>
      </c>
      <c r="M54">
        <v>20</v>
      </c>
      <c r="N54">
        <v>511</v>
      </c>
      <c r="O54">
        <v>29</v>
      </c>
      <c r="P54">
        <v>36</v>
      </c>
      <c r="Q54">
        <v>35</v>
      </c>
      <c r="R54">
        <v>84</v>
      </c>
      <c r="S54">
        <v>43</v>
      </c>
      <c r="T54">
        <v>37080</v>
      </c>
      <c r="U54">
        <v>3845</v>
      </c>
      <c r="V54">
        <v>81</v>
      </c>
      <c r="W54">
        <v>47</v>
      </c>
      <c r="X54">
        <v>262</v>
      </c>
      <c r="Y54">
        <v>68</v>
      </c>
      <c r="Z54">
        <v>343</v>
      </c>
      <c r="AA54">
        <v>90</v>
      </c>
      <c r="AB54">
        <v>142</v>
      </c>
      <c r="AC54">
        <v>67</v>
      </c>
      <c r="AD54">
        <v>27</v>
      </c>
      <c r="AE54">
        <v>28.1999999999999</v>
      </c>
      <c r="AF54">
        <v>1747</v>
      </c>
      <c r="AG54">
        <v>178.3</v>
      </c>
      <c r="AH54">
        <v>11</v>
      </c>
      <c r="AI54">
        <v>44.299999999999898</v>
      </c>
      <c r="AJ54">
        <v>0</v>
      </c>
      <c r="AK54">
        <v>15.6</v>
      </c>
      <c r="AL54">
        <v>0</v>
      </c>
      <c r="AM54">
        <v>11</v>
      </c>
      <c r="AN54">
        <v>10</v>
      </c>
      <c r="AO54">
        <v>15.6</v>
      </c>
      <c r="AP54">
        <v>16</v>
      </c>
      <c r="AQ54">
        <v>15</v>
      </c>
      <c r="AR54">
        <v>0</v>
      </c>
      <c r="AS54">
        <v>11</v>
      </c>
      <c r="AT54">
        <v>2.1</v>
      </c>
      <c r="AU54">
        <v>2</v>
      </c>
      <c r="AV54">
        <v>7.7</v>
      </c>
      <c r="AW54">
        <v>3.7</v>
      </c>
      <c r="AX54">
        <v>37080</v>
      </c>
      <c r="AY54">
        <v>3845</v>
      </c>
      <c r="AZ54">
        <v>6.7</v>
      </c>
      <c r="BA54">
        <v>4</v>
      </c>
      <c r="BB54">
        <v>15</v>
      </c>
      <c r="BC54">
        <v>3.8</v>
      </c>
      <c r="BD54">
        <v>19.600000000000001</v>
      </c>
      <c r="BE54">
        <v>4.7</v>
      </c>
      <c r="BF54">
        <v>8.1999999999999904</v>
      </c>
      <c r="BG54">
        <v>3.8</v>
      </c>
      <c r="BH54">
        <v>5.3</v>
      </c>
      <c r="BI54">
        <v>5.5</v>
      </c>
      <c r="BJ54">
        <v>100</v>
      </c>
      <c r="BK54">
        <v>0.6</v>
      </c>
      <c r="BL54">
        <v>0.7</v>
      </c>
      <c r="BM54">
        <v>2.6</v>
      </c>
      <c r="BN54">
        <v>0</v>
      </c>
      <c r="BO54">
        <v>3</v>
      </c>
      <c r="BP54">
        <v>0</v>
      </c>
      <c r="BQ54">
        <v>5.6</v>
      </c>
      <c r="BR54">
        <v>2</v>
      </c>
      <c r="BS54">
        <v>3</v>
      </c>
      <c r="BT54">
        <v>3.1</v>
      </c>
      <c r="BU54">
        <v>3</v>
      </c>
      <c r="BV54">
        <v>0</v>
      </c>
      <c r="BW54">
        <v>0.6</v>
      </c>
      <c r="BX54">
        <v>3.7400000000000003E-2</v>
      </c>
      <c r="BY54">
        <v>0.57569999999999999</v>
      </c>
      <c r="BZ54">
        <v>0.27200000000000002</v>
      </c>
      <c r="CA54">
        <v>0.25979999999999998</v>
      </c>
      <c r="CB54">
        <v>1.1449</v>
      </c>
      <c r="CC54">
        <v>0.2424</v>
      </c>
      <c r="CD54">
        <v>0.53249999999999997</v>
      </c>
      <c r="CE54">
        <v>0.36880000000000002</v>
      </c>
      <c r="CF54">
        <v>0.24979999999999999</v>
      </c>
      <c r="CG54">
        <v>0.32869999999999999</v>
      </c>
      <c r="CH54">
        <v>1.4798</v>
      </c>
      <c r="CI54">
        <v>0.17369999999999999</v>
      </c>
      <c r="CJ54">
        <v>0.99109999999999998</v>
      </c>
      <c r="CK54">
        <v>0.2389</v>
      </c>
      <c r="CL54">
        <v>1.23</v>
      </c>
      <c r="CM54">
        <v>0.60809999999999997</v>
      </c>
      <c r="CN54">
        <v>0</v>
      </c>
      <c r="CO54">
        <v>0</v>
      </c>
      <c r="CP54">
        <v>0.4168</v>
      </c>
      <c r="CQ54">
        <v>0.126</v>
      </c>
      <c r="CR54">
        <v>0</v>
      </c>
      <c r="CS54">
        <v>0.54279999999999995</v>
      </c>
      <c r="CT54">
        <v>2.0500000000000001E-2</v>
      </c>
      <c r="CU54">
        <v>4.3975</v>
      </c>
      <c r="CV54">
        <v>9.35E-2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146</v>
      </c>
      <c r="DR54">
        <v>80</v>
      </c>
      <c r="DS54">
        <v>8.4</v>
      </c>
      <c r="DT54">
        <v>4.4000000000000004</v>
      </c>
      <c r="DU54">
        <v>446</v>
      </c>
      <c r="DV54">
        <v>2.2609107895366E-2</v>
      </c>
      <c r="DW54">
        <v>2.7356047559999999E-5</v>
      </c>
    </row>
    <row r="55" spans="1:127" x14ac:dyDescent="0.2">
      <c r="A55">
        <v>56</v>
      </c>
      <c r="B55">
        <v>36</v>
      </c>
      <c r="C55" t="s">
        <v>127</v>
      </c>
      <c r="D55" t="s">
        <v>128</v>
      </c>
      <c r="E55">
        <v>36081</v>
      </c>
      <c r="F55" t="s">
        <v>756</v>
      </c>
      <c r="G55">
        <v>36081061400</v>
      </c>
      <c r="H55" t="s">
        <v>2077</v>
      </c>
      <c r="I55">
        <v>9.9518599999999999E-2</v>
      </c>
      <c r="J55">
        <v>1324</v>
      </c>
      <c r="K55">
        <v>195</v>
      </c>
      <c r="L55">
        <v>395</v>
      </c>
      <c r="M55">
        <v>14</v>
      </c>
      <c r="N55">
        <v>374</v>
      </c>
      <c r="O55">
        <v>25</v>
      </c>
      <c r="P55">
        <v>49</v>
      </c>
      <c r="Q55">
        <v>44</v>
      </c>
      <c r="R55">
        <v>57</v>
      </c>
      <c r="S55">
        <v>40</v>
      </c>
      <c r="T55">
        <v>31510</v>
      </c>
      <c r="U55">
        <v>4439</v>
      </c>
      <c r="V55">
        <v>72</v>
      </c>
      <c r="W55">
        <v>43</v>
      </c>
      <c r="X55">
        <v>288</v>
      </c>
      <c r="Y55">
        <v>56</v>
      </c>
      <c r="Z55">
        <v>243</v>
      </c>
      <c r="AA55">
        <v>69</v>
      </c>
      <c r="AB55">
        <v>99</v>
      </c>
      <c r="AC55">
        <v>38</v>
      </c>
      <c r="AD55">
        <v>14</v>
      </c>
      <c r="AE55">
        <v>15.1999999999999</v>
      </c>
      <c r="AF55">
        <v>1311</v>
      </c>
      <c r="AG55">
        <v>195.4</v>
      </c>
      <c r="AH55">
        <v>28</v>
      </c>
      <c r="AI55">
        <v>46.7</v>
      </c>
      <c r="AJ55">
        <v>0</v>
      </c>
      <c r="AK55">
        <v>15.6</v>
      </c>
      <c r="AL55">
        <v>13</v>
      </c>
      <c r="AM55">
        <v>19</v>
      </c>
      <c r="AN55">
        <v>11</v>
      </c>
      <c r="AO55">
        <v>21.1</v>
      </c>
      <c r="AP55">
        <v>24</v>
      </c>
      <c r="AQ55">
        <v>23</v>
      </c>
      <c r="AR55">
        <v>0</v>
      </c>
      <c r="AS55">
        <v>11</v>
      </c>
      <c r="AT55">
        <v>3.7</v>
      </c>
      <c r="AU55">
        <v>3.3</v>
      </c>
      <c r="AV55">
        <v>9.5</v>
      </c>
      <c r="AW55">
        <v>6.3</v>
      </c>
      <c r="AX55">
        <v>31510</v>
      </c>
      <c r="AY55">
        <v>4439</v>
      </c>
      <c r="AZ55">
        <v>7.3</v>
      </c>
      <c r="BA55">
        <v>4.3</v>
      </c>
      <c r="BB55">
        <v>21.8</v>
      </c>
      <c r="BC55">
        <v>5</v>
      </c>
      <c r="BD55">
        <v>18.399999999999899</v>
      </c>
      <c r="BE55">
        <v>4.5</v>
      </c>
      <c r="BF55">
        <v>7.5</v>
      </c>
      <c r="BG55">
        <v>2.8</v>
      </c>
      <c r="BH55">
        <v>3.7</v>
      </c>
      <c r="BI55">
        <v>4.0999999999999996</v>
      </c>
      <c r="BJ55">
        <v>99</v>
      </c>
      <c r="BK55">
        <v>2.2999999999999998</v>
      </c>
      <c r="BL55">
        <v>2.2000000000000002</v>
      </c>
      <c r="BM55">
        <v>3.7</v>
      </c>
      <c r="BN55">
        <v>0</v>
      </c>
      <c r="BO55">
        <v>3.9</v>
      </c>
      <c r="BP55">
        <v>3.3</v>
      </c>
      <c r="BQ55">
        <v>4.7</v>
      </c>
      <c r="BR55">
        <v>2.9</v>
      </c>
      <c r="BS55">
        <v>5.6</v>
      </c>
      <c r="BT55">
        <v>6.4</v>
      </c>
      <c r="BU55">
        <v>6.2</v>
      </c>
      <c r="BV55">
        <v>0</v>
      </c>
      <c r="BW55">
        <v>0.8</v>
      </c>
      <c r="BX55">
        <v>0.1118</v>
      </c>
      <c r="BY55">
        <v>0.71689999999999998</v>
      </c>
      <c r="BZ55">
        <v>0.41039999999999999</v>
      </c>
      <c r="CA55">
        <v>0.29089999999999999</v>
      </c>
      <c r="CB55">
        <v>1.53</v>
      </c>
      <c r="CC55">
        <v>0.3629</v>
      </c>
      <c r="CD55">
        <v>0.88980000000000004</v>
      </c>
      <c r="CE55">
        <v>0.28149999999999997</v>
      </c>
      <c r="CF55">
        <v>0.1885</v>
      </c>
      <c r="CG55">
        <v>0.20780000000000001</v>
      </c>
      <c r="CH55">
        <v>1.5676000000000001</v>
      </c>
      <c r="CI55">
        <v>0.21249999999999999</v>
      </c>
      <c r="CJ55">
        <v>0.96</v>
      </c>
      <c r="CK55">
        <v>0.46110000000000001</v>
      </c>
      <c r="CL55">
        <v>1.4211</v>
      </c>
      <c r="CM55">
        <v>0.71909999999999996</v>
      </c>
      <c r="CN55">
        <v>0</v>
      </c>
      <c r="CO55">
        <v>0.85709999999999997</v>
      </c>
      <c r="CP55">
        <v>0.51149999999999995</v>
      </c>
      <c r="CQ55">
        <v>0.29239999999999999</v>
      </c>
      <c r="CR55">
        <v>0</v>
      </c>
      <c r="CS55">
        <v>1.661</v>
      </c>
      <c r="CT55">
        <v>0.25659999999999999</v>
      </c>
      <c r="CU55">
        <v>6.1797000000000004</v>
      </c>
      <c r="CV55">
        <v>0.35659999999999997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65</v>
      </c>
      <c r="DR55">
        <v>40</v>
      </c>
      <c r="DS55">
        <v>4.9000000000000004</v>
      </c>
      <c r="DT55">
        <v>2.8</v>
      </c>
      <c r="DU55">
        <v>1156</v>
      </c>
      <c r="DV55">
        <v>2.2445791904164E-2</v>
      </c>
      <c r="DW55">
        <v>2.7397200479000001E-5</v>
      </c>
    </row>
    <row r="56" spans="1:127" x14ac:dyDescent="0.2">
      <c r="A56">
        <v>57</v>
      </c>
      <c r="B56">
        <v>36</v>
      </c>
      <c r="C56" t="s">
        <v>127</v>
      </c>
      <c r="D56" t="s">
        <v>128</v>
      </c>
      <c r="E56">
        <v>36081</v>
      </c>
      <c r="F56" t="s">
        <v>756</v>
      </c>
      <c r="G56">
        <v>36081061601</v>
      </c>
      <c r="H56" t="s">
        <v>2076</v>
      </c>
      <c r="I56">
        <v>0.14680180000000001</v>
      </c>
      <c r="J56">
        <v>2278</v>
      </c>
      <c r="K56">
        <v>259</v>
      </c>
      <c r="L56">
        <v>693</v>
      </c>
      <c r="M56">
        <v>30</v>
      </c>
      <c r="N56">
        <v>684</v>
      </c>
      <c r="O56">
        <v>28</v>
      </c>
      <c r="P56">
        <v>58</v>
      </c>
      <c r="Q56">
        <v>41</v>
      </c>
      <c r="R56">
        <v>64</v>
      </c>
      <c r="S56">
        <v>45</v>
      </c>
      <c r="T56">
        <v>33992</v>
      </c>
      <c r="U56">
        <v>3352</v>
      </c>
      <c r="V56">
        <v>196</v>
      </c>
      <c r="W56">
        <v>63</v>
      </c>
      <c r="X56">
        <v>421</v>
      </c>
      <c r="Y56">
        <v>87</v>
      </c>
      <c r="Z56">
        <v>432</v>
      </c>
      <c r="AA56">
        <v>125</v>
      </c>
      <c r="AB56">
        <v>148</v>
      </c>
      <c r="AC56">
        <v>57</v>
      </c>
      <c r="AD56">
        <v>36</v>
      </c>
      <c r="AE56">
        <v>25.6</v>
      </c>
      <c r="AF56">
        <v>2274</v>
      </c>
      <c r="AG56">
        <v>259.10000000000002</v>
      </c>
      <c r="AH56">
        <v>39</v>
      </c>
      <c r="AI56">
        <v>54.299999999999898</v>
      </c>
      <c r="AJ56">
        <v>10</v>
      </c>
      <c r="AK56">
        <v>18.600000000000001</v>
      </c>
      <c r="AL56">
        <v>0</v>
      </c>
      <c r="AM56">
        <v>11</v>
      </c>
      <c r="AN56">
        <v>35</v>
      </c>
      <c r="AO56">
        <v>31.8</v>
      </c>
      <c r="AP56">
        <v>79</v>
      </c>
      <c r="AQ56">
        <v>42</v>
      </c>
      <c r="AR56">
        <v>0</v>
      </c>
      <c r="AS56">
        <v>11</v>
      </c>
      <c r="AT56">
        <v>2.6</v>
      </c>
      <c r="AU56">
        <v>1.8</v>
      </c>
      <c r="AV56">
        <v>5.0999999999999996</v>
      </c>
      <c r="AW56">
        <v>3.4</v>
      </c>
      <c r="AX56">
        <v>33992</v>
      </c>
      <c r="AY56">
        <v>3352</v>
      </c>
      <c r="AZ56">
        <v>11.4</v>
      </c>
      <c r="BA56">
        <v>3.6</v>
      </c>
      <c r="BB56">
        <v>18.5</v>
      </c>
      <c r="BC56">
        <v>4.2</v>
      </c>
      <c r="BD56">
        <v>19</v>
      </c>
      <c r="BE56">
        <v>5</v>
      </c>
      <c r="BF56">
        <v>6.5</v>
      </c>
      <c r="BG56">
        <v>2.5</v>
      </c>
      <c r="BH56">
        <v>5.3</v>
      </c>
      <c r="BI56">
        <v>3.7</v>
      </c>
      <c r="BJ56">
        <v>99.799999999999898</v>
      </c>
      <c r="BK56">
        <v>0.7</v>
      </c>
      <c r="BL56">
        <v>1.8</v>
      </c>
      <c r="BM56">
        <v>2.6</v>
      </c>
      <c r="BN56">
        <v>1.4</v>
      </c>
      <c r="BO56">
        <v>2.7</v>
      </c>
      <c r="BP56">
        <v>0</v>
      </c>
      <c r="BQ56">
        <v>4.2</v>
      </c>
      <c r="BR56">
        <v>5.0999999999999996</v>
      </c>
      <c r="BS56">
        <v>4.5999999999999996</v>
      </c>
      <c r="BT56">
        <v>11.5</v>
      </c>
      <c r="BU56">
        <v>6.1</v>
      </c>
      <c r="BV56">
        <v>0</v>
      </c>
      <c r="BW56">
        <v>0.5</v>
      </c>
      <c r="BX56">
        <v>5.91E-2</v>
      </c>
      <c r="BY56">
        <v>0.28620000000000001</v>
      </c>
      <c r="BZ56">
        <v>0.34560000000000002</v>
      </c>
      <c r="CA56">
        <v>0.49130000000000001</v>
      </c>
      <c r="CB56">
        <v>1.1822999999999999</v>
      </c>
      <c r="CC56">
        <v>0.25490000000000002</v>
      </c>
      <c r="CD56">
        <v>0.76539999999999997</v>
      </c>
      <c r="CE56">
        <v>0.31979999999999997</v>
      </c>
      <c r="CF56">
        <v>0.1174</v>
      </c>
      <c r="CG56">
        <v>0.3266</v>
      </c>
      <c r="CH56">
        <v>1.5291999999999999</v>
      </c>
      <c r="CI56">
        <v>0.19350000000000001</v>
      </c>
      <c r="CJ56">
        <v>0.98740000000000006</v>
      </c>
      <c r="CK56">
        <v>0.42520000000000002</v>
      </c>
      <c r="CL56">
        <v>1.4127000000000001</v>
      </c>
      <c r="CM56">
        <v>0.71330000000000005</v>
      </c>
      <c r="CN56">
        <v>0.27900000000000003</v>
      </c>
      <c r="CO56">
        <v>0</v>
      </c>
      <c r="CP56">
        <v>0.65069999999999995</v>
      </c>
      <c r="CQ56">
        <v>0.42620000000000002</v>
      </c>
      <c r="CR56">
        <v>0</v>
      </c>
      <c r="CS56">
        <v>1.3560000000000001</v>
      </c>
      <c r="CT56">
        <v>0.157</v>
      </c>
      <c r="CU56">
        <v>5.4802</v>
      </c>
      <c r="CV56">
        <v>0.23899999999999999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107</v>
      </c>
      <c r="DR56">
        <v>48</v>
      </c>
      <c r="DS56">
        <v>4.7</v>
      </c>
      <c r="DT56">
        <v>1.9</v>
      </c>
      <c r="DU56">
        <v>706</v>
      </c>
      <c r="DV56">
        <v>2.7117321096327002E-2</v>
      </c>
      <c r="DW56">
        <v>3.9785397784E-5</v>
      </c>
    </row>
    <row r="57" spans="1:127" x14ac:dyDescent="0.2">
      <c r="A57">
        <v>58</v>
      </c>
      <c r="B57">
        <v>36</v>
      </c>
      <c r="C57" t="s">
        <v>127</v>
      </c>
      <c r="D57" t="s">
        <v>128</v>
      </c>
      <c r="E57">
        <v>36081</v>
      </c>
      <c r="F57" t="s">
        <v>756</v>
      </c>
      <c r="G57">
        <v>36081061602</v>
      </c>
      <c r="H57" t="s">
        <v>2075</v>
      </c>
      <c r="I57">
        <v>0.16305430000000001</v>
      </c>
      <c r="J57">
        <v>1262</v>
      </c>
      <c r="K57">
        <v>195</v>
      </c>
      <c r="L57">
        <v>395</v>
      </c>
      <c r="M57">
        <v>12</v>
      </c>
      <c r="N57">
        <v>352</v>
      </c>
      <c r="O57">
        <v>31</v>
      </c>
      <c r="P57">
        <v>35</v>
      </c>
      <c r="Q57">
        <v>20</v>
      </c>
      <c r="R57">
        <v>21</v>
      </c>
      <c r="S57">
        <v>19</v>
      </c>
      <c r="T57">
        <v>33585</v>
      </c>
      <c r="U57">
        <v>6930</v>
      </c>
      <c r="V57">
        <v>93</v>
      </c>
      <c r="W57">
        <v>53</v>
      </c>
      <c r="X57">
        <v>187</v>
      </c>
      <c r="Y57">
        <v>45</v>
      </c>
      <c r="Z57">
        <v>218</v>
      </c>
      <c r="AA57">
        <v>82</v>
      </c>
      <c r="AB57">
        <v>145</v>
      </c>
      <c r="AC57">
        <v>56</v>
      </c>
      <c r="AD57">
        <v>35</v>
      </c>
      <c r="AE57">
        <v>30.8</v>
      </c>
      <c r="AF57">
        <v>1228</v>
      </c>
      <c r="AG57">
        <v>196</v>
      </c>
      <c r="AH57">
        <v>46</v>
      </c>
      <c r="AI57">
        <v>51.1</v>
      </c>
      <c r="AJ57">
        <v>0</v>
      </c>
      <c r="AK57">
        <v>15.6</v>
      </c>
      <c r="AL57">
        <v>0</v>
      </c>
      <c r="AM57">
        <v>11</v>
      </c>
      <c r="AN57">
        <v>10</v>
      </c>
      <c r="AO57">
        <v>14.9</v>
      </c>
      <c r="AP57">
        <v>25</v>
      </c>
      <c r="AQ57">
        <v>18</v>
      </c>
      <c r="AR57">
        <v>0</v>
      </c>
      <c r="AS57">
        <v>11</v>
      </c>
      <c r="AT57">
        <v>2.8</v>
      </c>
      <c r="AU57">
        <v>1.6</v>
      </c>
      <c r="AV57">
        <v>3.2</v>
      </c>
      <c r="AW57">
        <v>2.9</v>
      </c>
      <c r="AX57">
        <v>33585</v>
      </c>
      <c r="AY57">
        <v>6930</v>
      </c>
      <c r="AZ57">
        <v>9.9</v>
      </c>
      <c r="BA57">
        <v>4.7</v>
      </c>
      <c r="BB57">
        <v>14.8</v>
      </c>
      <c r="BC57">
        <v>4.0999999999999996</v>
      </c>
      <c r="BD57">
        <v>17.3</v>
      </c>
      <c r="BE57">
        <v>5.9</v>
      </c>
      <c r="BF57">
        <v>11.5</v>
      </c>
      <c r="BG57">
        <v>4</v>
      </c>
      <c r="BH57">
        <v>9.9</v>
      </c>
      <c r="BI57">
        <v>8.6999999999999904</v>
      </c>
      <c r="BJ57">
        <v>97.299999999999898</v>
      </c>
      <c r="BK57">
        <v>3.9</v>
      </c>
      <c r="BL57">
        <v>3.8</v>
      </c>
      <c r="BM57">
        <v>4.2</v>
      </c>
      <c r="BN57">
        <v>0</v>
      </c>
      <c r="BO57">
        <v>3.9</v>
      </c>
      <c r="BP57">
        <v>0</v>
      </c>
      <c r="BQ57">
        <v>7.3</v>
      </c>
      <c r="BR57">
        <v>2.8</v>
      </c>
      <c r="BS57">
        <v>4.2</v>
      </c>
      <c r="BT57">
        <v>7.1</v>
      </c>
      <c r="BU57">
        <v>5.3</v>
      </c>
      <c r="BV57">
        <v>0</v>
      </c>
      <c r="BW57">
        <v>0.9</v>
      </c>
      <c r="BX57">
        <v>7.0499999999999993E-2</v>
      </c>
      <c r="BY57">
        <v>9.9699999999999997E-2</v>
      </c>
      <c r="BZ57">
        <v>0.35470000000000002</v>
      </c>
      <c r="CA57">
        <v>0.42649999999999999</v>
      </c>
      <c r="CB57">
        <v>0.95130000000000003</v>
      </c>
      <c r="CC57">
        <v>0.18179999999999999</v>
      </c>
      <c r="CD57">
        <v>0.51749999999999996</v>
      </c>
      <c r="CE57">
        <v>0.22689999999999999</v>
      </c>
      <c r="CF57">
        <v>0.56499999999999995</v>
      </c>
      <c r="CG57">
        <v>0.63319999999999999</v>
      </c>
      <c r="CH57">
        <v>1.9427000000000001</v>
      </c>
      <c r="CI57">
        <v>0.44369999999999998</v>
      </c>
      <c r="CJ57">
        <v>0.90959999999999996</v>
      </c>
      <c r="CK57">
        <v>0.56820000000000004</v>
      </c>
      <c r="CL57">
        <v>1.4778</v>
      </c>
      <c r="CM57">
        <v>0.7591</v>
      </c>
      <c r="CN57">
        <v>0</v>
      </c>
      <c r="CO57">
        <v>0</v>
      </c>
      <c r="CP57">
        <v>0.50309999999999999</v>
      </c>
      <c r="CQ57">
        <v>0.31990000000000002</v>
      </c>
      <c r="CR57">
        <v>0</v>
      </c>
      <c r="CS57">
        <v>0.82299999999999995</v>
      </c>
      <c r="CT57">
        <v>4.7199999999999999E-2</v>
      </c>
      <c r="CU57">
        <v>5.1947000000000001</v>
      </c>
      <c r="CV57">
        <v>0.1953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86</v>
      </c>
      <c r="DR57">
        <v>48</v>
      </c>
      <c r="DS57">
        <v>6.8</v>
      </c>
      <c r="DT57">
        <v>3.4</v>
      </c>
      <c r="DU57">
        <v>1499</v>
      </c>
      <c r="DV57">
        <v>3.0916457949693998E-2</v>
      </c>
      <c r="DW57">
        <v>4.5093363021000003E-5</v>
      </c>
    </row>
    <row r="58" spans="1:127" x14ac:dyDescent="0.2">
      <c r="A58">
        <v>59</v>
      </c>
      <c r="B58">
        <v>36</v>
      </c>
      <c r="C58" t="s">
        <v>127</v>
      </c>
      <c r="D58" t="s">
        <v>128</v>
      </c>
      <c r="E58">
        <v>36081</v>
      </c>
      <c r="F58" t="s">
        <v>756</v>
      </c>
      <c r="G58">
        <v>36081061800</v>
      </c>
      <c r="H58" t="s">
        <v>2074</v>
      </c>
      <c r="I58">
        <v>9.3259800000000004E-2</v>
      </c>
      <c r="J58">
        <v>1876</v>
      </c>
      <c r="K58">
        <v>281</v>
      </c>
      <c r="L58">
        <v>723</v>
      </c>
      <c r="M58">
        <v>19</v>
      </c>
      <c r="N58">
        <v>676</v>
      </c>
      <c r="O58">
        <v>42</v>
      </c>
      <c r="P58">
        <v>69</v>
      </c>
      <c r="Q58">
        <v>37</v>
      </c>
      <c r="R58">
        <v>51</v>
      </c>
      <c r="S58">
        <v>37</v>
      </c>
      <c r="T58">
        <v>30347</v>
      </c>
      <c r="U58">
        <v>3825</v>
      </c>
      <c r="V58">
        <v>89</v>
      </c>
      <c r="W58">
        <v>47</v>
      </c>
      <c r="X58">
        <v>245</v>
      </c>
      <c r="Y58">
        <v>58</v>
      </c>
      <c r="Z58">
        <v>361</v>
      </c>
      <c r="AA58">
        <v>147</v>
      </c>
      <c r="AB58">
        <v>186</v>
      </c>
      <c r="AC58">
        <v>66</v>
      </c>
      <c r="AD58">
        <v>46</v>
      </c>
      <c r="AE58">
        <v>39.6</v>
      </c>
      <c r="AF58">
        <v>1829</v>
      </c>
      <c r="AG58">
        <v>284.10000000000002</v>
      </c>
      <c r="AH58">
        <v>7</v>
      </c>
      <c r="AI58">
        <v>43.799999999999898</v>
      </c>
      <c r="AJ58">
        <v>90</v>
      </c>
      <c r="AK58">
        <v>45.2</v>
      </c>
      <c r="AL58">
        <v>0</v>
      </c>
      <c r="AM58">
        <v>11</v>
      </c>
      <c r="AN58">
        <v>21</v>
      </c>
      <c r="AO58">
        <v>21.1999999999999</v>
      </c>
      <c r="AP58">
        <v>118</v>
      </c>
      <c r="AQ58">
        <v>42</v>
      </c>
      <c r="AR58">
        <v>0</v>
      </c>
      <c r="AS58">
        <v>11</v>
      </c>
      <c r="AT58">
        <v>3.7</v>
      </c>
      <c r="AU58">
        <v>1.9</v>
      </c>
      <c r="AV58">
        <v>4.8</v>
      </c>
      <c r="AW58">
        <v>3.4</v>
      </c>
      <c r="AX58">
        <v>30347</v>
      </c>
      <c r="AY58">
        <v>3825</v>
      </c>
      <c r="AZ58">
        <v>6.7</v>
      </c>
      <c r="BA58">
        <v>3.2</v>
      </c>
      <c r="BB58">
        <v>13.1</v>
      </c>
      <c r="BC58">
        <v>3.4</v>
      </c>
      <c r="BD58">
        <v>19.1999999999999</v>
      </c>
      <c r="BE58">
        <v>7.3</v>
      </c>
      <c r="BF58">
        <v>9.9</v>
      </c>
      <c r="BG58">
        <v>3.9</v>
      </c>
      <c r="BH58">
        <v>6.8</v>
      </c>
      <c r="BI58">
        <v>5.8</v>
      </c>
      <c r="BJ58">
        <v>97.5</v>
      </c>
      <c r="BK58">
        <v>4</v>
      </c>
      <c r="BL58">
        <v>0.4</v>
      </c>
      <c r="BM58">
        <v>2.5</v>
      </c>
      <c r="BN58">
        <v>12.4</v>
      </c>
      <c r="BO58">
        <v>6.2</v>
      </c>
      <c r="BP58">
        <v>0</v>
      </c>
      <c r="BQ58">
        <v>4.0999999999999996</v>
      </c>
      <c r="BR58">
        <v>3.1</v>
      </c>
      <c r="BS58">
        <v>3.1</v>
      </c>
      <c r="BT58">
        <v>17.5</v>
      </c>
      <c r="BU58">
        <v>6</v>
      </c>
      <c r="BV58">
        <v>0</v>
      </c>
      <c r="BW58">
        <v>0.6</v>
      </c>
      <c r="BX58">
        <v>0.1118</v>
      </c>
      <c r="BY58">
        <v>0.25130000000000002</v>
      </c>
      <c r="BZ58">
        <v>0.44569999999999999</v>
      </c>
      <c r="CA58">
        <v>0.25979999999999998</v>
      </c>
      <c r="CB58">
        <v>1.0686</v>
      </c>
      <c r="CC58">
        <v>0.22070000000000001</v>
      </c>
      <c r="CD58">
        <v>0.40589999999999998</v>
      </c>
      <c r="CE58">
        <v>0.34079999999999999</v>
      </c>
      <c r="CF58">
        <v>0.42120000000000002</v>
      </c>
      <c r="CG58">
        <v>0.43859999999999999</v>
      </c>
      <c r="CH58">
        <v>1.6065</v>
      </c>
      <c r="CI58">
        <v>0.23619999999999999</v>
      </c>
      <c r="CJ58">
        <v>0.91390000000000005</v>
      </c>
      <c r="CK58">
        <v>0.16969999999999999</v>
      </c>
      <c r="CL58">
        <v>1.0835999999999999</v>
      </c>
      <c r="CM58">
        <v>0.52700000000000002</v>
      </c>
      <c r="CN58">
        <v>0.59019999999999995</v>
      </c>
      <c r="CO58">
        <v>0</v>
      </c>
      <c r="CP58">
        <v>0.52759999999999996</v>
      </c>
      <c r="CQ58">
        <v>0.5181</v>
      </c>
      <c r="CR58">
        <v>0</v>
      </c>
      <c r="CS58">
        <v>1.6358999999999999</v>
      </c>
      <c r="CT58">
        <v>0.24540000000000001</v>
      </c>
      <c r="CU58">
        <v>5.3947000000000003</v>
      </c>
      <c r="CV58">
        <v>0.22700000000000001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128</v>
      </c>
      <c r="DR58">
        <v>66</v>
      </c>
      <c r="DS58">
        <v>6.8</v>
      </c>
      <c r="DT58">
        <v>3.5</v>
      </c>
      <c r="DU58">
        <v>1466</v>
      </c>
      <c r="DV58">
        <v>2.1584613491024002E-2</v>
      </c>
      <c r="DW58">
        <v>2.6353424607999999E-5</v>
      </c>
    </row>
    <row r="59" spans="1:127" x14ac:dyDescent="0.2">
      <c r="A59">
        <v>60</v>
      </c>
      <c r="B59">
        <v>36</v>
      </c>
      <c r="C59" t="s">
        <v>127</v>
      </c>
      <c r="D59" t="s">
        <v>128</v>
      </c>
      <c r="E59">
        <v>36081</v>
      </c>
      <c r="F59" t="s">
        <v>756</v>
      </c>
      <c r="G59">
        <v>36081062000</v>
      </c>
      <c r="H59" t="s">
        <v>2073</v>
      </c>
      <c r="I59">
        <v>8.3488400000000004E-2</v>
      </c>
      <c r="J59">
        <v>1521</v>
      </c>
      <c r="K59">
        <v>135</v>
      </c>
      <c r="L59">
        <v>517</v>
      </c>
      <c r="M59">
        <v>20</v>
      </c>
      <c r="N59">
        <v>514</v>
      </c>
      <c r="O59">
        <v>19</v>
      </c>
      <c r="P59">
        <v>10</v>
      </c>
      <c r="Q59">
        <v>11</v>
      </c>
      <c r="R59">
        <v>60</v>
      </c>
      <c r="S59">
        <v>39</v>
      </c>
      <c r="T59">
        <v>41167</v>
      </c>
      <c r="U59">
        <v>5448</v>
      </c>
      <c r="V59">
        <v>90</v>
      </c>
      <c r="W59">
        <v>43</v>
      </c>
      <c r="X59">
        <v>347</v>
      </c>
      <c r="Y59">
        <v>81</v>
      </c>
      <c r="Z59">
        <v>262</v>
      </c>
      <c r="AA59">
        <v>70</v>
      </c>
      <c r="AB59">
        <v>204</v>
      </c>
      <c r="AC59">
        <v>70</v>
      </c>
      <c r="AD59">
        <v>7</v>
      </c>
      <c r="AE59">
        <v>15.6</v>
      </c>
      <c r="AF59">
        <v>1509</v>
      </c>
      <c r="AG59">
        <v>135.9</v>
      </c>
      <c r="AH59">
        <v>64</v>
      </c>
      <c r="AI59">
        <v>52.5</v>
      </c>
      <c r="AJ59">
        <v>0</v>
      </c>
      <c r="AK59">
        <v>15.6</v>
      </c>
      <c r="AL59">
        <v>0</v>
      </c>
      <c r="AM59">
        <v>11</v>
      </c>
      <c r="AN59">
        <v>13</v>
      </c>
      <c r="AO59">
        <v>13.5</v>
      </c>
      <c r="AP59">
        <v>67</v>
      </c>
      <c r="AQ59">
        <v>44</v>
      </c>
      <c r="AR59">
        <v>0</v>
      </c>
      <c r="AS59">
        <v>11</v>
      </c>
      <c r="AT59">
        <v>0.7</v>
      </c>
      <c r="AU59">
        <v>0.7</v>
      </c>
      <c r="AV59">
        <v>7.7</v>
      </c>
      <c r="AW59">
        <v>4.8</v>
      </c>
      <c r="AX59">
        <v>41167</v>
      </c>
      <c r="AY59">
        <v>5448</v>
      </c>
      <c r="AZ59">
        <v>7.9</v>
      </c>
      <c r="BA59">
        <v>3.7</v>
      </c>
      <c r="BB59">
        <v>22.8</v>
      </c>
      <c r="BC59">
        <v>5.8</v>
      </c>
      <c r="BD59">
        <v>17.1999999999999</v>
      </c>
      <c r="BE59">
        <v>4.3</v>
      </c>
      <c r="BF59">
        <v>13.4</v>
      </c>
      <c r="BG59">
        <v>4.7</v>
      </c>
      <c r="BH59">
        <v>1.4</v>
      </c>
      <c r="BI59">
        <v>3</v>
      </c>
      <c r="BJ59">
        <v>99.2</v>
      </c>
      <c r="BK59">
        <v>1.5</v>
      </c>
      <c r="BL59">
        <v>4.4000000000000004</v>
      </c>
      <c r="BM59">
        <v>3.6</v>
      </c>
      <c r="BN59">
        <v>0</v>
      </c>
      <c r="BO59">
        <v>3</v>
      </c>
      <c r="BP59">
        <v>0</v>
      </c>
      <c r="BQ59">
        <v>5.6</v>
      </c>
      <c r="BR59">
        <v>2.5</v>
      </c>
      <c r="BS59">
        <v>2.6</v>
      </c>
      <c r="BT59">
        <v>13</v>
      </c>
      <c r="BU59">
        <v>8.6999999999999904</v>
      </c>
      <c r="BV59">
        <v>0</v>
      </c>
      <c r="BW59">
        <v>0.7</v>
      </c>
      <c r="BX59">
        <v>7.9000000000000008E-3</v>
      </c>
      <c r="BY59">
        <v>0.57569999999999999</v>
      </c>
      <c r="BZ59">
        <v>0.19850000000000001</v>
      </c>
      <c r="CA59">
        <v>0.32590000000000002</v>
      </c>
      <c r="CB59">
        <v>1.1080000000000001</v>
      </c>
      <c r="CC59">
        <v>0.2311</v>
      </c>
      <c r="CD59">
        <v>0.91500000000000004</v>
      </c>
      <c r="CE59">
        <v>0.22470000000000001</v>
      </c>
      <c r="CF59">
        <v>0.69410000000000005</v>
      </c>
      <c r="CG59">
        <v>5.5800000000000002E-2</v>
      </c>
      <c r="CH59">
        <v>1.8895</v>
      </c>
      <c r="CI59">
        <v>0.4088</v>
      </c>
      <c r="CJ59">
        <v>0.96730000000000005</v>
      </c>
      <c r="CK59">
        <v>0.59760000000000002</v>
      </c>
      <c r="CL59">
        <v>1.5649</v>
      </c>
      <c r="CM59">
        <v>0.81799999999999995</v>
      </c>
      <c r="CN59">
        <v>0</v>
      </c>
      <c r="CO59">
        <v>0</v>
      </c>
      <c r="CP59">
        <v>0.4738</v>
      </c>
      <c r="CQ59">
        <v>0.45150000000000001</v>
      </c>
      <c r="CR59">
        <v>0</v>
      </c>
      <c r="CS59">
        <v>0.92530000000000001</v>
      </c>
      <c r="CT59">
        <v>6.1499999999999999E-2</v>
      </c>
      <c r="CU59">
        <v>5.4877000000000002</v>
      </c>
      <c r="CV59">
        <v>0.24030000000000001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</v>
      </c>
      <c r="DQ59">
        <v>185</v>
      </c>
      <c r="DR59">
        <v>79</v>
      </c>
      <c r="DS59">
        <v>12.1999999999999</v>
      </c>
      <c r="DT59">
        <v>5</v>
      </c>
      <c r="DU59">
        <v>452</v>
      </c>
      <c r="DV59">
        <v>2.0441737856887E-2</v>
      </c>
      <c r="DW59">
        <v>2.3328832901000002E-5</v>
      </c>
    </row>
    <row r="60" spans="1:127" x14ac:dyDescent="0.2">
      <c r="A60">
        <v>61</v>
      </c>
      <c r="B60">
        <v>36</v>
      </c>
      <c r="C60" t="s">
        <v>127</v>
      </c>
      <c r="D60" t="s">
        <v>128</v>
      </c>
      <c r="E60">
        <v>36081</v>
      </c>
      <c r="F60" t="s">
        <v>756</v>
      </c>
      <c r="G60">
        <v>36081062200</v>
      </c>
      <c r="H60" t="s">
        <v>2072</v>
      </c>
      <c r="I60">
        <v>0.1688308</v>
      </c>
      <c r="J60">
        <v>1742</v>
      </c>
      <c r="K60">
        <v>185</v>
      </c>
      <c r="L60">
        <v>680</v>
      </c>
      <c r="M60">
        <v>16</v>
      </c>
      <c r="N60">
        <v>625</v>
      </c>
      <c r="O60">
        <v>37</v>
      </c>
      <c r="P60">
        <v>98</v>
      </c>
      <c r="Q60">
        <v>48</v>
      </c>
      <c r="R60">
        <v>60</v>
      </c>
      <c r="S60">
        <v>33</v>
      </c>
      <c r="T60">
        <v>30150</v>
      </c>
      <c r="U60">
        <v>3118</v>
      </c>
      <c r="V60">
        <v>109</v>
      </c>
      <c r="W60">
        <v>46</v>
      </c>
      <c r="X60">
        <v>481</v>
      </c>
      <c r="Y60">
        <v>70</v>
      </c>
      <c r="Z60">
        <v>253</v>
      </c>
      <c r="AA60">
        <v>85</v>
      </c>
      <c r="AB60">
        <v>149</v>
      </c>
      <c r="AC60">
        <v>51</v>
      </c>
      <c r="AD60">
        <v>5</v>
      </c>
      <c r="AE60">
        <v>14.1999999999999</v>
      </c>
      <c r="AF60">
        <v>1726</v>
      </c>
      <c r="AG60">
        <v>185.599999999999</v>
      </c>
      <c r="AH60">
        <v>37</v>
      </c>
      <c r="AI60">
        <v>51</v>
      </c>
      <c r="AJ60">
        <v>0</v>
      </c>
      <c r="AK60">
        <v>15.6</v>
      </c>
      <c r="AL60">
        <v>0</v>
      </c>
      <c r="AM60">
        <v>11</v>
      </c>
      <c r="AN60">
        <v>5</v>
      </c>
      <c r="AO60">
        <v>13</v>
      </c>
      <c r="AP60">
        <v>44</v>
      </c>
      <c r="AQ60">
        <v>27</v>
      </c>
      <c r="AR60">
        <v>0</v>
      </c>
      <c r="AS60">
        <v>11</v>
      </c>
      <c r="AT60">
        <v>5.7</v>
      </c>
      <c r="AU60">
        <v>2.9</v>
      </c>
      <c r="AV60">
        <v>7.2</v>
      </c>
      <c r="AW60">
        <v>3.8</v>
      </c>
      <c r="AX60">
        <v>30150</v>
      </c>
      <c r="AY60">
        <v>3118</v>
      </c>
      <c r="AZ60">
        <v>8</v>
      </c>
      <c r="BA60">
        <v>3.3</v>
      </c>
      <c r="BB60">
        <v>27.6</v>
      </c>
      <c r="BC60">
        <v>5.3</v>
      </c>
      <c r="BD60">
        <v>14.5</v>
      </c>
      <c r="BE60">
        <v>4.5999999999999996</v>
      </c>
      <c r="BF60">
        <v>8.6</v>
      </c>
      <c r="BG60">
        <v>3</v>
      </c>
      <c r="BH60">
        <v>0.8</v>
      </c>
      <c r="BI60">
        <v>2.2999999999999998</v>
      </c>
      <c r="BJ60">
        <v>99.099999999999895</v>
      </c>
      <c r="BK60">
        <v>1.7</v>
      </c>
      <c r="BL60">
        <v>2.2000000000000002</v>
      </c>
      <c r="BM60">
        <v>3</v>
      </c>
      <c r="BN60">
        <v>0</v>
      </c>
      <c r="BO60">
        <v>2.2999999999999998</v>
      </c>
      <c r="BP60">
        <v>0</v>
      </c>
      <c r="BQ60">
        <v>4.3</v>
      </c>
      <c r="BR60">
        <v>0.8</v>
      </c>
      <c r="BS60">
        <v>2.1</v>
      </c>
      <c r="BT60">
        <v>7</v>
      </c>
      <c r="BU60">
        <v>4.3</v>
      </c>
      <c r="BV60">
        <v>0</v>
      </c>
      <c r="BW60">
        <v>0.6</v>
      </c>
      <c r="BX60">
        <v>0.218</v>
      </c>
      <c r="BY60">
        <v>0.52890000000000004</v>
      </c>
      <c r="BZ60">
        <v>0.45129999999999998</v>
      </c>
      <c r="CA60">
        <v>0.33250000000000002</v>
      </c>
      <c r="CB60">
        <v>1.5306999999999999</v>
      </c>
      <c r="CC60">
        <v>0.3634</v>
      </c>
      <c r="CD60">
        <v>0.96930000000000005</v>
      </c>
      <c r="CE60">
        <v>0.12690000000000001</v>
      </c>
      <c r="CF60">
        <v>0.29099999999999998</v>
      </c>
      <c r="CG60">
        <v>3.6700000000000003E-2</v>
      </c>
      <c r="CH60">
        <v>1.4238999999999999</v>
      </c>
      <c r="CI60">
        <v>0.152</v>
      </c>
      <c r="CJ60">
        <v>0.96250000000000002</v>
      </c>
      <c r="CK60">
        <v>0.45900000000000002</v>
      </c>
      <c r="CL60">
        <v>1.4215</v>
      </c>
      <c r="CM60">
        <v>0.71950000000000003</v>
      </c>
      <c r="CN60">
        <v>0</v>
      </c>
      <c r="CO60">
        <v>0</v>
      </c>
      <c r="CP60">
        <v>0.26569999999999999</v>
      </c>
      <c r="CQ60">
        <v>0.31740000000000002</v>
      </c>
      <c r="CR60">
        <v>0</v>
      </c>
      <c r="CS60">
        <v>0.58309999999999995</v>
      </c>
      <c r="CT60">
        <v>2.3599999999999999E-2</v>
      </c>
      <c r="CU60">
        <v>4.9591000000000003</v>
      </c>
      <c r="CV60">
        <v>0.16189999999999999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2</v>
      </c>
      <c r="DQ60">
        <v>180</v>
      </c>
      <c r="DR60">
        <v>86</v>
      </c>
      <c r="DS60">
        <v>10.3</v>
      </c>
      <c r="DT60">
        <v>4.7</v>
      </c>
      <c r="DU60">
        <v>817</v>
      </c>
      <c r="DV60">
        <v>3.0432284670715001E-2</v>
      </c>
      <c r="DW60">
        <v>4.5724593827000002E-5</v>
      </c>
    </row>
    <row r="61" spans="1:127" x14ac:dyDescent="0.2">
      <c r="A61">
        <v>62</v>
      </c>
      <c r="B61">
        <v>36</v>
      </c>
      <c r="C61" t="s">
        <v>127</v>
      </c>
      <c r="D61" t="s">
        <v>128</v>
      </c>
      <c r="E61">
        <v>36081</v>
      </c>
      <c r="F61" t="s">
        <v>756</v>
      </c>
      <c r="G61">
        <v>36081062600</v>
      </c>
      <c r="H61" t="s">
        <v>1979</v>
      </c>
      <c r="I61">
        <v>0.16579070000000001</v>
      </c>
      <c r="J61">
        <v>2913</v>
      </c>
      <c r="K61">
        <v>284</v>
      </c>
      <c r="L61">
        <v>910</v>
      </c>
      <c r="M61">
        <v>29</v>
      </c>
      <c r="N61">
        <v>854</v>
      </c>
      <c r="O61">
        <v>54</v>
      </c>
      <c r="P61">
        <v>160</v>
      </c>
      <c r="Q61">
        <v>76</v>
      </c>
      <c r="R61">
        <v>92</v>
      </c>
      <c r="S61">
        <v>42</v>
      </c>
      <c r="T61">
        <v>29818</v>
      </c>
      <c r="U61">
        <v>2975</v>
      </c>
      <c r="V61">
        <v>260</v>
      </c>
      <c r="W61">
        <v>99</v>
      </c>
      <c r="X61">
        <v>526</v>
      </c>
      <c r="Y61">
        <v>107</v>
      </c>
      <c r="Z61">
        <v>632</v>
      </c>
      <c r="AA61">
        <v>175</v>
      </c>
      <c r="AB61">
        <v>317</v>
      </c>
      <c r="AC61">
        <v>89</v>
      </c>
      <c r="AD61">
        <v>118</v>
      </c>
      <c r="AE61">
        <v>48.299999999999898</v>
      </c>
      <c r="AF61">
        <v>2858</v>
      </c>
      <c r="AG61">
        <v>287.19999999999902</v>
      </c>
      <c r="AH61">
        <v>44</v>
      </c>
      <c r="AI61">
        <v>53.5</v>
      </c>
      <c r="AJ61">
        <v>0</v>
      </c>
      <c r="AK61">
        <v>15.6</v>
      </c>
      <c r="AL61">
        <v>0</v>
      </c>
      <c r="AM61">
        <v>11</v>
      </c>
      <c r="AN61">
        <v>36</v>
      </c>
      <c r="AO61">
        <v>28.1999999999999</v>
      </c>
      <c r="AP61">
        <v>111</v>
      </c>
      <c r="AQ61">
        <v>54</v>
      </c>
      <c r="AR61">
        <v>0</v>
      </c>
      <c r="AS61">
        <v>11</v>
      </c>
      <c r="AT61">
        <v>5.5</v>
      </c>
      <c r="AU61">
        <v>2.7</v>
      </c>
      <c r="AV61">
        <v>6.1</v>
      </c>
      <c r="AW61">
        <v>2.8</v>
      </c>
      <c r="AX61">
        <v>29818</v>
      </c>
      <c r="AY61">
        <v>2975</v>
      </c>
      <c r="AZ61">
        <v>12.6999999999999</v>
      </c>
      <c r="BA61">
        <v>4.5999999999999996</v>
      </c>
      <c r="BB61">
        <v>18.100000000000001</v>
      </c>
      <c r="BC61">
        <v>3.8</v>
      </c>
      <c r="BD61">
        <v>21.6999999999999</v>
      </c>
      <c r="BE61">
        <v>5.6</v>
      </c>
      <c r="BF61">
        <v>10.9</v>
      </c>
      <c r="BG61">
        <v>3</v>
      </c>
      <c r="BH61">
        <v>13.8</v>
      </c>
      <c r="BI61">
        <v>5.6</v>
      </c>
      <c r="BJ61">
        <v>98.099999999999895</v>
      </c>
      <c r="BK61">
        <v>2.4</v>
      </c>
      <c r="BL61">
        <v>1.6</v>
      </c>
      <c r="BM61">
        <v>2</v>
      </c>
      <c r="BN61">
        <v>0</v>
      </c>
      <c r="BO61">
        <v>1.7</v>
      </c>
      <c r="BP61">
        <v>0</v>
      </c>
      <c r="BQ61">
        <v>3.2</v>
      </c>
      <c r="BR61">
        <v>4.2</v>
      </c>
      <c r="BS61">
        <v>3.3</v>
      </c>
      <c r="BT61">
        <v>13</v>
      </c>
      <c r="BU61">
        <v>6.1</v>
      </c>
      <c r="BV61">
        <v>0</v>
      </c>
      <c r="BW61">
        <v>0.4</v>
      </c>
      <c r="BX61">
        <v>0.21099999999999999</v>
      </c>
      <c r="BY61">
        <v>0.40339999999999998</v>
      </c>
      <c r="BZ61">
        <v>0.46329999999999999</v>
      </c>
      <c r="CA61">
        <v>0.54720000000000002</v>
      </c>
      <c r="CB61">
        <v>1.6248</v>
      </c>
      <c r="CC61">
        <v>0.39190000000000003</v>
      </c>
      <c r="CD61">
        <v>0.74239999999999995</v>
      </c>
      <c r="CE61">
        <v>0.53420000000000001</v>
      </c>
      <c r="CF61">
        <v>0.51200000000000001</v>
      </c>
      <c r="CG61">
        <v>0.77680000000000005</v>
      </c>
      <c r="CH61">
        <v>2.5653000000000001</v>
      </c>
      <c r="CI61">
        <v>0.81950000000000001</v>
      </c>
      <c r="CJ61">
        <v>0.92849999999999999</v>
      </c>
      <c r="CK61">
        <v>0.39419999999999999</v>
      </c>
      <c r="CL61">
        <v>1.3227</v>
      </c>
      <c r="CM61">
        <v>0.65769999999999995</v>
      </c>
      <c r="CN61">
        <v>0</v>
      </c>
      <c r="CO61">
        <v>0</v>
      </c>
      <c r="CP61">
        <v>0.60050000000000003</v>
      </c>
      <c r="CQ61">
        <v>0.45150000000000001</v>
      </c>
      <c r="CR61">
        <v>0</v>
      </c>
      <c r="CS61">
        <v>1.052</v>
      </c>
      <c r="CT61">
        <v>8.6099999999999996E-2</v>
      </c>
      <c r="CU61">
        <v>6.5648</v>
      </c>
      <c r="CV61">
        <v>0.42330000000000001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163</v>
      </c>
      <c r="DR61">
        <v>76</v>
      </c>
      <c r="DS61">
        <v>5.6</v>
      </c>
      <c r="DT61">
        <v>2.4</v>
      </c>
      <c r="DU61">
        <v>1376</v>
      </c>
      <c r="DV61">
        <v>2.8365585463233998E-2</v>
      </c>
      <c r="DW61">
        <v>4.4890291258999997E-5</v>
      </c>
    </row>
    <row r="62" spans="1:127" x14ac:dyDescent="0.2">
      <c r="A62">
        <v>63</v>
      </c>
      <c r="B62">
        <v>36</v>
      </c>
      <c r="C62" t="s">
        <v>127</v>
      </c>
      <c r="D62" t="s">
        <v>128</v>
      </c>
      <c r="E62">
        <v>36081</v>
      </c>
      <c r="F62" t="s">
        <v>756</v>
      </c>
      <c r="G62">
        <v>36081063000</v>
      </c>
      <c r="H62" t="s">
        <v>2071</v>
      </c>
      <c r="I62">
        <v>7.3543600000000001E-2</v>
      </c>
      <c r="J62">
        <v>1740</v>
      </c>
      <c r="K62">
        <v>234</v>
      </c>
      <c r="L62">
        <v>543</v>
      </c>
      <c r="M62">
        <v>14</v>
      </c>
      <c r="N62">
        <v>494</v>
      </c>
      <c r="O62">
        <v>44</v>
      </c>
      <c r="P62">
        <v>46</v>
      </c>
      <c r="Q62">
        <v>30</v>
      </c>
      <c r="R62">
        <v>24</v>
      </c>
      <c r="S62">
        <v>21</v>
      </c>
      <c r="T62">
        <v>33750</v>
      </c>
      <c r="U62">
        <v>4683</v>
      </c>
      <c r="V62">
        <v>155</v>
      </c>
      <c r="W62">
        <v>60</v>
      </c>
      <c r="X62">
        <v>341</v>
      </c>
      <c r="Y62">
        <v>132</v>
      </c>
      <c r="Z62">
        <v>291</v>
      </c>
      <c r="AA62">
        <v>85</v>
      </c>
      <c r="AB62">
        <v>238</v>
      </c>
      <c r="AC62">
        <v>70</v>
      </c>
      <c r="AD62">
        <v>19</v>
      </c>
      <c r="AE62">
        <v>22</v>
      </c>
      <c r="AF62">
        <v>1734</v>
      </c>
      <c r="AG62">
        <v>234.099999999999</v>
      </c>
      <c r="AH62">
        <v>7</v>
      </c>
      <c r="AI62">
        <v>44</v>
      </c>
      <c r="AJ62">
        <v>0</v>
      </c>
      <c r="AK62">
        <v>15.6</v>
      </c>
      <c r="AL62">
        <v>0</v>
      </c>
      <c r="AM62">
        <v>11</v>
      </c>
      <c r="AN62">
        <v>0</v>
      </c>
      <c r="AO62">
        <v>15.6</v>
      </c>
      <c r="AP62">
        <v>42</v>
      </c>
      <c r="AQ62">
        <v>32</v>
      </c>
      <c r="AR62">
        <v>9</v>
      </c>
      <c r="AS62">
        <v>13</v>
      </c>
      <c r="AT62">
        <v>2.7</v>
      </c>
      <c r="AU62">
        <v>1.8</v>
      </c>
      <c r="AV62">
        <v>2.5</v>
      </c>
      <c r="AW62">
        <v>2.2000000000000002</v>
      </c>
      <c r="AX62">
        <v>33750</v>
      </c>
      <c r="AY62">
        <v>4683</v>
      </c>
      <c r="AZ62">
        <v>12</v>
      </c>
      <c r="BA62">
        <v>4.2</v>
      </c>
      <c r="BB62">
        <v>19.600000000000001</v>
      </c>
      <c r="BC62">
        <v>6.5</v>
      </c>
      <c r="BD62">
        <v>16.6999999999999</v>
      </c>
      <c r="BE62">
        <v>4.3</v>
      </c>
      <c r="BF62">
        <v>13.6999999999999</v>
      </c>
      <c r="BG62">
        <v>4</v>
      </c>
      <c r="BH62">
        <v>3.8</v>
      </c>
      <c r="BI62">
        <v>4.4000000000000004</v>
      </c>
      <c r="BJ62">
        <v>99.7</v>
      </c>
      <c r="BK62">
        <v>1.2</v>
      </c>
      <c r="BL62">
        <v>0.4</v>
      </c>
      <c r="BM62">
        <v>2.7</v>
      </c>
      <c r="BN62">
        <v>0</v>
      </c>
      <c r="BO62">
        <v>2.9</v>
      </c>
      <c r="BP62">
        <v>0</v>
      </c>
      <c r="BQ62">
        <v>5.4</v>
      </c>
      <c r="BR62">
        <v>0</v>
      </c>
      <c r="BS62">
        <v>3.1</v>
      </c>
      <c r="BT62">
        <v>8.5</v>
      </c>
      <c r="BU62">
        <v>6.4</v>
      </c>
      <c r="BV62">
        <v>0.5</v>
      </c>
      <c r="BW62">
        <v>0.7</v>
      </c>
      <c r="BX62">
        <v>6.4000000000000001E-2</v>
      </c>
      <c r="BY62">
        <v>5.2400000000000002E-2</v>
      </c>
      <c r="BZ62">
        <v>0.35160000000000002</v>
      </c>
      <c r="CA62">
        <v>0.51790000000000003</v>
      </c>
      <c r="CB62">
        <v>0.98599999999999999</v>
      </c>
      <c r="CC62">
        <v>0.19339999999999999</v>
      </c>
      <c r="CD62">
        <v>0.81279999999999997</v>
      </c>
      <c r="CE62">
        <v>0.20019999999999999</v>
      </c>
      <c r="CF62">
        <v>0.71409999999999996</v>
      </c>
      <c r="CG62">
        <v>0.21560000000000001</v>
      </c>
      <c r="CH62">
        <v>1.9427000000000001</v>
      </c>
      <c r="CI62">
        <v>0.44390000000000002</v>
      </c>
      <c r="CJ62">
        <v>0.98129999999999995</v>
      </c>
      <c r="CK62">
        <v>0.17749999999999999</v>
      </c>
      <c r="CL62">
        <v>1.1588000000000001</v>
      </c>
      <c r="CM62">
        <v>0.56920000000000004</v>
      </c>
      <c r="CN62">
        <v>0</v>
      </c>
      <c r="CO62">
        <v>0</v>
      </c>
      <c r="CP62">
        <v>0</v>
      </c>
      <c r="CQ62">
        <v>0.36</v>
      </c>
      <c r="CR62">
        <v>0.59840000000000004</v>
      </c>
      <c r="CS62">
        <v>0.95850000000000002</v>
      </c>
      <c r="CT62">
        <v>6.6400000000000001E-2</v>
      </c>
      <c r="CU62">
        <v>5.0458999999999996</v>
      </c>
      <c r="CV62">
        <v>0.1739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111</v>
      </c>
      <c r="DR62">
        <v>62</v>
      </c>
      <c r="DS62">
        <v>6.4</v>
      </c>
      <c r="DT62">
        <v>3.5</v>
      </c>
      <c r="DU62">
        <v>675</v>
      </c>
      <c r="DV62">
        <v>2.4107274471009001E-2</v>
      </c>
      <c r="DW62">
        <v>2.0725967083E-5</v>
      </c>
    </row>
    <row r="63" spans="1:127" x14ac:dyDescent="0.2">
      <c r="A63">
        <v>64</v>
      </c>
      <c r="B63">
        <v>36</v>
      </c>
      <c r="C63" t="s">
        <v>127</v>
      </c>
      <c r="D63" t="s">
        <v>128</v>
      </c>
      <c r="E63">
        <v>36081</v>
      </c>
      <c r="F63" t="s">
        <v>756</v>
      </c>
      <c r="G63">
        <v>36081063200</v>
      </c>
      <c r="H63" t="s">
        <v>2070</v>
      </c>
      <c r="I63">
        <v>0.1145912</v>
      </c>
      <c r="J63">
        <v>2592</v>
      </c>
      <c r="K63">
        <v>238</v>
      </c>
      <c r="L63">
        <v>714</v>
      </c>
      <c r="M63">
        <v>18</v>
      </c>
      <c r="N63">
        <v>685</v>
      </c>
      <c r="O63">
        <v>32</v>
      </c>
      <c r="P63">
        <v>125</v>
      </c>
      <c r="Q63">
        <v>68</v>
      </c>
      <c r="R63">
        <v>134</v>
      </c>
      <c r="S63">
        <v>54</v>
      </c>
      <c r="T63">
        <v>34948</v>
      </c>
      <c r="U63">
        <v>9931</v>
      </c>
      <c r="V63">
        <v>199</v>
      </c>
      <c r="W63">
        <v>57</v>
      </c>
      <c r="X63">
        <v>392</v>
      </c>
      <c r="Y63">
        <v>84</v>
      </c>
      <c r="Z63">
        <v>492</v>
      </c>
      <c r="AA63">
        <v>113</v>
      </c>
      <c r="AB63">
        <v>231</v>
      </c>
      <c r="AC63">
        <v>68</v>
      </c>
      <c r="AD63">
        <v>57</v>
      </c>
      <c r="AE63">
        <v>30.899999999999899</v>
      </c>
      <c r="AF63">
        <v>2570</v>
      </c>
      <c r="AG63">
        <v>239.3</v>
      </c>
      <c r="AH63">
        <v>120</v>
      </c>
      <c r="AI63">
        <v>89.7</v>
      </c>
      <c r="AJ63">
        <v>0</v>
      </c>
      <c r="AK63">
        <v>15.6</v>
      </c>
      <c r="AL63">
        <v>0</v>
      </c>
      <c r="AM63">
        <v>11</v>
      </c>
      <c r="AN63">
        <v>43</v>
      </c>
      <c r="AO63">
        <v>30.1</v>
      </c>
      <c r="AP63">
        <v>80</v>
      </c>
      <c r="AQ63">
        <v>35</v>
      </c>
      <c r="AR63">
        <v>0</v>
      </c>
      <c r="AS63">
        <v>11</v>
      </c>
      <c r="AT63">
        <v>4.8</v>
      </c>
      <c r="AU63">
        <v>2.6</v>
      </c>
      <c r="AV63">
        <v>8.6999999999999904</v>
      </c>
      <c r="AW63">
        <v>3.5</v>
      </c>
      <c r="AX63">
        <v>34948</v>
      </c>
      <c r="AY63">
        <v>9931</v>
      </c>
      <c r="AZ63">
        <v>11</v>
      </c>
      <c r="BA63">
        <v>3.2</v>
      </c>
      <c r="BB63">
        <v>15.1</v>
      </c>
      <c r="BC63">
        <v>3.7</v>
      </c>
      <c r="BD63">
        <v>19</v>
      </c>
      <c r="BE63">
        <v>4</v>
      </c>
      <c r="BF63">
        <v>8.9</v>
      </c>
      <c r="BG63">
        <v>2.7</v>
      </c>
      <c r="BH63">
        <v>8.3000000000000007</v>
      </c>
      <c r="BI63">
        <v>4.5</v>
      </c>
      <c r="BJ63">
        <v>99.2</v>
      </c>
      <c r="BK63">
        <v>1.5</v>
      </c>
      <c r="BL63">
        <v>4.8</v>
      </c>
      <c r="BM63">
        <v>3.6</v>
      </c>
      <c r="BN63">
        <v>0</v>
      </c>
      <c r="BO63">
        <v>2.2000000000000002</v>
      </c>
      <c r="BP63">
        <v>0</v>
      </c>
      <c r="BQ63">
        <v>4.0999999999999996</v>
      </c>
      <c r="BR63">
        <v>6.3</v>
      </c>
      <c r="BS63">
        <v>4.4000000000000004</v>
      </c>
      <c r="BT63">
        <v>11.6999999999999</v>
      </c>
      <c r="BU63">
        <v>5</v>
      </c>
      <c r="BV63">
        <v>0</v>
      </c>
      <c r="BW63">
        <v>0.4</v>
      </c>
      <c r="BX63">
        <v>0.17419999999999999</v>
      </c>
      <c r="BY63">
        <v>0.66469999999999996</v>
      </c>
      <c r="BZ63">
        <v>0.32229999999999998</v>
      </c>
      <c r="CA63">
        <v>0.4778</v>
      </c>
      <c r="CB63">
        <v>1.6389</v>
      </c>
      <c r="CC63">
        <v>0.39589999999999997</v>
      </c>
      <c r="CD63">
        <v>0.5393</v>
      </c>
      <c r="CE63">
        <v>0.32150000000000001</v>
      </c>
      <c r="CF63">
        <v>0.32029999999999997</v>
      </c>
      <c r="CG63">
        <v>0.54259999999999997</v>
      </c>
      <c r="CH63">
        <v>1.7238</v>
      </c>
      <c r="CI63">
        <v>0.29909999999999998</v>
      </c>
      <c r="CJ63">
        <v>0.96499999999999997</v>
      </c>
      <c r="CK63">
        <v>0.61450000000000005</v>
      </c>
      <c r="CL63">
        <v>1.5794999999999999</v>
      </c>
      <c r="CM63">
        <v>0.82779999999999998</v>
      </c>
      <c r="CN63">
        <v>0</v>
      </c>
      <c r="CO63">
        <v>0</v>
      </c>
      <c r="CP63">
        <v>0.69930000000000003</v>
      </c>
      <c r="CQ63">
        <v>0.42980000000000002</v>
      </c>
      <c r="CR63">
        <v>0</v>
      </c>
      <c r="CS63">
        <v>1.1291</v>
      </c>
      <c r="CT63">
        <v>0.1008</v>
      </c>
      <c r="CU63">
        <v>6.0712999999999999</v>
      </c>
      <c r="CV63">
        <v>0.3367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221</v>
      </c>
      <c r="DR63">
        <v>73</v>
      </c>
      <c r="DS63">
        <v>8.5</v>
      </c>
      <c r="DT63">
        <v>2.7</v>
      </c>
      <c r="DU63">
        <v>2095</v>
      </c>
      <c r="DV63">
        <v>3.0186295499372E-2</v>
      </c>
      <c r="DW63">
        <v>3.0889652563999997E-5</v>
      </c>
    </row>
    <row r="64" spans="1:127" x14ac:dyDescent="0.2">
      <c r="A64">
        <v>65</v>
      </c>
      <c r="B64">
        <v>36</v>
      </c>
      <c r="C64" t="s">
        <v>127</v>
      </c>
      <c r="D64" t="s">
        <v>128</v>
      </c>
      <c r="E64">
        <v>36081</v>
      </c>
      <c r="F64" t="s">
        <v>756</v>
      </c>
      <c r="G64">
        <v>36081063800</v>
      </c>
      <c r="H64" t="s">
        <v>2069</v>
      </c>
      <c r="I64">
        <v>0.26544089999999998</v>
      </c>
      <c r="J64">
        <v>4169</v>
      </c>
      <c r="K64">
        <v>525</v>
      </c>
      <c r="L64">
        <v>1074</v>
      </c>
      <c r="M64">
        <v>22</v>
      </c>
      <c r="N64">
        <v>1042</v>
      </c>
      <c r="O64">
        <v>36</v>
      </c>
      <c r="P64">
        <v>544</v>
      </c>
      <c r="Q64">
        <v>560</v>
      </c>
      <c r="R64">
        <v>89</v>
      </c>
      <c r="S64">
        <v>43</v>
      </c>
      <c r="T64">
        <v>29804</v>
      </c>
      <c r="U64">
        <v>4778</v>
      </c>
      <c r="V64">
        <v>450</v>
      </c>
      <c r="W64">
        <v>138</v>
      </c>
      <c r="X64">
        <v>585</v>
      </c>
      <c r="Y64">
        <v>139</v>
      </c>
      <c r="Z64">
        <v>859</v>
      </c>
      <c r="AA64">
        <v>319</v>
      </c>
      <c r="AB64">
        <v>264</v>
      </c>
      <c r="AC64">
        <v>102</v>
      </c>
      <c r="AD64">
        <v>77</v>
      </c>
      <c r="AE64">
        <v>64.599999999999895</v>
      </c>
      <c r="AF64">
        <v>4005</v>
      </c>
      <c r="AG64">
        <v>537</v>
      </c>
      <c r="AH64">
        <v>145</v>
      </c>
      <c r="AI64">
        <v>104.099999999999</v>
      </c>
      <c r="AJ64">
        <v>0</v>
      </c>
      <c r="AK64">
        <v>15.6</v>
      </c>
      <c r="AL64">
        <v>0</v>
      </c>
      <c r="AM64">
        <v>11</v>
      </c>
      <c r="AN64">
        <v>32</v>
      </c>
      <c r="AO64">
        <v>44.399999999999899</v>
      </c>
      <c r="AP64">
        <v>68</v>
      </c>
      <c r="AQ64">
        <v>47</v>
      </c>
      <c r="AR64">
        <v>14</v>
      </c>
      <c r="AS64">
        <v>16</v>
      </c>
      <c r="AT64">
        <v>13</v>
      </c>
      <c r="AU64">
        <v>12.3</v>
      </c>
      <c r="AV64">
        <v>3.9</v>
      </c>
      <c r="AW64">
        <v>1.9</v>
      </c>
      <c r="AX64">
        <v>29804</v>
      </c>
      <c r="AY64">
        <v>4778</v>
      </c>
      <c r="AZ64">
        <v>14.5</v>
      </c>
      <c r="BA64">
        <v>4.3</v>
      </c>
      <c r="BB64">
        <v>14</v>
      </c>
      <c r="BC64">
        <v>3.8</v>
      </c>
      <c r="BD64">
        <v>20.6</v>
      </c>
      <c r="BE64">
        <v>7.2</v>
      </c>
      <c r="BF64">
        <v>6.4</v>
      </c>
      <c r="BG64">
        <v>2.4</v>
      </c>
      <c r="BH64">
        <v>7.4</v>
      </c>
      <c r="BI64">
        <v>6.2</v>
      </c>
      <c r="BJ64">
        <v>96.099999999999895</v>
      </c>
      <c r="BK64">
        <v>4.4000000000000004</v>
      </c>
      <c r="BL64">
        <v>3.7</v>
      </c>
      <c r="BM64">
        <v>2.6</v>
      </c>
      <c r="BN64">
        <v>0</v>
      </c>
      <c r="BO64">
        <v>1.4</v>
      </c>
      <c r="BP64">
        <v>0</v>
      </c>
      <c r="BQ64">
        <v>2.8</v>
      </c>
      <c r="BR64">
        <v>3.1</v>
      </c>
      <c r="BS64">
        <v>4.3</v>
      </c>
      <c r="BT64">
        <v>6.5</v>
      </c>
      <c r="BU64">
        <v>4.5</v>
      </c>
      <c r="BV64">
        <v>0.3</v>
      </c>
      <c r="BW64">
        <v>0.4</v>
      </c>
      <c r="BX64">
        <v>0.5353</v>
      </c>
      <c r="BY64">
        <v>0.15890000000000001</v>
      </c>
      <c r="BZ64">
        <v>0.46389999999999998</v>
      </c>
      <c r="CA64">
        <v>0.6119</v>
      </c>
      <c r="CB64">
        <v>1.77</v>
      </c>
      <c r="CC64">
        <v>0.44040000000000001</v>
      </c>
      <c r="CD64">
        <v>0.46789999999999998</v>
      </c>
      <c r="CE64">
        <v>0.44190000000000002</v>
      </c>
      <c r="CF64">
        <v>0.10970000000000001</v>
      </c>
      <c r="CG64">
        <v>0.48430000000000001</v>
      </c>
      <c r="CH64">
        <v>1.5039</v>
      </c>
      <c r="CI64">
        <v>0.18210000000000001</v>
      </c>
      <c r="CJ64">
        <v>0.88570000000000004</v>
      </c>
      <c r="CK64">
        <v>0.55910000000000004</v>
      </c>
      <c r="CL64">
        <v>1.4448000000000001</v>
      </c>
      <c r="CM64">
        <v>0.73519999999999996</v>
      </c>
      <c r="CN64">
        <v>0</v>
      </c>
      <c r="CO64">
        <v>0</v>
      </c>
      <c r="CP64">
        <v>0.52310000000000001</v>
      </c>
      <c r="CQ64">
        <v>0.2959</v>
      </c>
      <c r="CR64">
        <v>0.5111</v>
      </c>
      <c r="CS64">
        <v>1.3301000000000001</v>
      </c>
      <c r="CT64">
        <v>0.1484</v>
      </c>
      <c r="CU64">
        <v>6.0487000000000002</v>
      </c>
      <c r="CV64">
        <v>0.33250000000000002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206</v>
      </c>
      <c r="DR64">
        <v>97</v>
      </c>
      <c r="DS64">
        <v>5</v>
      </c>
      <c r="DT64">
        <v>2.2000000000000002</v>
      </c>
      <c r="DU64">
        <v>2194</v>
      </c>
      <c r="DV64">
        <v>3.8147543811993999E-2</v>
      </c>
      <c r="DW64">
        <v>7.4201089428000002E-5</v>
      </c>
    </row>
    <row r="65" spans="1:127" x14ac:dyDescent="0.2">
      <c r="A65">
        <v>66</v>
      </c>
      <c r="B65">
        <v>36</v>
      </c>
      <c r="C65" t="s">
        <v>127</v>
      </c>
      <c r="D65" t="s">
        <v>128</v>
      </c>
      <c r="E65">
        <v>36081</v>
      </c>
      <c r="F65" t="s">
        <v>756</v>
      </c>
      <c r="G65">
        <v>36081064600</v>
      </c>
      <c r="H65" t="s">
        <v>2068</v>
      </c>
      <c r="I65">
        <v>0.1572624</v>
      </c>
      <c r="J65">
        <v>3262</v>
      </c>
      <c r="K65">
        <v>319</v>
      </c>
      <c r="L65">
        <v>1017</v>
      </c>
      <c r="M65">
        <v>24</v>
      </c>
      <c r="N65">
        <v>979</v>
      </c>
      <c r="O65">
        <v>40</v>
      </c>
      <c r="P65">
        <v>227</v>
      </c>
      <c r="Q65">
        <v>145</v>
      </c>
      <c r="R65">
        <v>193</v>
      </c>
      <c r="S65">
        <v>74</v>
      </c>
      <c r="T65">
        <v>31087</v>
      </c>
      <c r="U65">
        <v>3904</v>
      </c>
      <c r="V65">
        <v>174</v>
      </c>
      <c r="W65">
        <v>72</v>
      </c>
      <c r="X65">
        <v>549</v>
      </c>
      <c r="Y65">
        <v>91</v>
      </c>
      <c r="Z65">
        <v>715</v>
      </c>
      <c r="AA65">
        <v>193</v>
      </c>
      <c r="AB65">
        <v>259</v>
      </c>
      <c r="AC65">
        <v>88</v>
      </c>
      <c r="AD65">
        <v>97</v>
      </c>
      <c r="AE65">
        <v>53.7</v>
      </c>
      <c r="AF65">
        <v>3239</v>
      </c>
      <c r="AG65">
        <v>319.60000000000002</v>
      </c>
      <c r="AH65">
        <v>36</v>
      </c>
      <c r="AI65">
        <v>53.299999999999898</v>
      </c>
      <c r="AJ65">
        <v>0</v>
      </c>
      <c r="AK65">
        <v>15.6</v>
      </c>
      <c r="AL65">
        <v>0</v>
      </c>
      <c r="AM65">
        <v>11</v>
      </c>
      <c r="AN65">
        <v>37</v>
      </c>
      <c r="AO65">
        <v>34.799999999999898</v>
      </c>
      <c r="AP65">
        <v>176</v>
      </c>
      <c r="AQ65">
        <v>59</v>
      </c>
      <c r="AR65">
        <v>0</v>
      </c>
      <c r="AS65">
        <v>11</v>
      </c>
      <c r="AT65">
        <v>7</v>
      </c>
      <c r="AU65">
        <v>4.5</v>
      </c>
      <c r="AV65">
        <v>11</v>
      </c>
      <c r="AW65">
        <v>3.9</v>
      </c>
      <c r="AX65">
        <v>31087</v>
      </c>
      <c r="AY65">
        <v>3904</v>
      </c>
      <c r="AZ65">
        <v>7.5</v>
      </c>
      <c r="BA65">
        <v>2.9</v>
      </c>
      <c r="BB65">
        <v>16.8</v>
      </c>
      <c r="BC65">
        <v>3.5</v>
      </c>
      <c r="BD65">
        <v>21.899999999999899</v>
      </c>
      <c r="BE65">
        <v>5.5</v>
      </c>
      <c r="BF65">
        <v>7.9</v>
      </c>
      <c r="BG65">
        <v>2.7</v>
      </c>
      <c r="BH65">
        <v>9.9</v>
      </c>
      <c r="BI65">
        <v>5.5</v>
      </c>
      <c r="BJ65">
        <v>99.299999999999898</v>
      </c>
      <c r="BK65">
        <v>1.3</v>
      </c>
      <c r="BL65">
        <v>1.2</v>
      </c>
      <c r="BM65">
        <v>1.8</v>
      </c>
      <c r="BN65">
        <v>0</v>
      </c>
      <c r="BO65">
        <v>1.5</v>
      </c>
      <c r="BP65">
        <v>0</v>
      </c>
      <c r="BQ65">
        <v>2.9</v>
      </c>
      <c r="BR65">
        <v>3.8</v>
      </c>
      <c r="BS65">
        <v>3.5</v>
      </c>
      <c r="BT65">
        <v>18</v>
      </c>
      <c r="BU65">
        <v>5.8</v>
      </c>
      <c r="BV65">
        <v>0</v>
      </c>
      <c r="BW65">
        <v>0.3</v>
      </c>
      <c r="BX65">
        <v>0.27910000000000001</v>
      </c>
      <c r="BY65">
        <v>0.79959999999999998</v>
      </c>
      <c r="BZ65">
        <v>0.4239</v>
      </c>
      <c r="CA65">
        <v>0.3014</v>
      </c>
      <c r="CB65">
        <v>1.804</v>
      </c>
      <c r="CC65">
        <v>0.44969999999999999</v>
      </c>
      <c r="CD65">
        <v>0.65859999999999996</v>
      </c>
      <c r="CE65">
        <v>0.55149999999999999</v>
      </c>
      <c r="CF65">
        <v>0.22420000000000001</v>
      </c>
      <c r="CG65">
        <v>0.63100000000000001</v>
      </c>
      <c r="CH65">
        <v>2.0651999999999999</v>
      </c>
      <c r="CI65">
        <v>0.53439999999999999</v>
      </c>
      <c r="CJ65">
        <v>0.96909999999999996</v>
      </c>
      <c r="CK65">
        <v>0.33379999999999999</v>
      </c>
      <c r="CL65">
        <v>1.3028999999999999</v>
      </c>
      <c r="CM65">
        <v>0.6452</v>
      </c>
      <c r="CN65">
        <v>0</v>
      </c>
      <c r="CO65">
        <v>0</v>
      </c>
      <c r="CP65">
        <v>0.57430000000000003</v>
      </c>
      <c r="CQ65">
        <v>0.52529999999999999</v>
      </c>
      <c r="CR65">
        <v>0</v>
      </c>
      <c r="CS65">
        <v>1.0996999999999999</v>
      </c>
      <c r="CT65">
        <v>9.5600000000000004E-2</v>
      </c>
      <c r="CU65">
        <v>6.2718999999999996</v>
      </c>
      <c r="CV65">
        <v>0.37190000000000001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223</v>
      </c>
      <c r="DR65">
        <v>127</v>
      </c>
      <c r="DS65">
        <v>6.8</v>
      </c>
      <c r="DT65">
        <v>3.9</v>
      </c>
      <c r="DU65">
        <v>1667</v>
      </c>
      <c r="DV65">
        <v>2.98474055746E-2</v>
      </c>
      <c r="DW65">
        <v>4.2555006952999999E-5</v>
      </c>
    </row>
    <row r="66" spans="1:127" x14ac:dyDescent="0.2">
      <c r="A66">
        <v>67</v>
      </c>
      <c r="B66">
        <v>36</v>
      </c>
      <c r="C66" t="s">
        <v>127</v>
      </c>
      <c r="D66" t="s">
        <v>128</v>
      </c>
      <c r="E66">
        <v>36081</v>
      </c>
      <c r="F66" t="s">
        <v>756</v>
      </c>
      <c r="G66">
        <v>36081065000</v>
      </c>
      <c r="H66" t="s">
        <v>2067</v>
      </c>
      <c r="I66">
        <v>0.15443960000000001</v>
      </c>
      <c r="J66">
        <v>3035</v>
      </c>
      <c r="K66">
        <v>298</v>
      </c>
      <c r="L66">
        <v>928</v>
      </c>
      <c r="M66">
        <v>42</v>
      </c>
      <c r="N66">
        <v>879</v>
      </c>
      <c r="O66">
        <v>57</v>
      </c>
      <c r="P66">
        <v>152</v>
      </c>
      <c r="Q66">
        <v>121</v>
      </c>
      <c r="R66">
        <v>175</v>
      </c>
      <c r="S66">
        <v>95</v>
      </c>
      <c r="T66">
        <v>31737</v>
      </c>
      <c r="U66">
        <v>4849</v>
      </c>
      <c r="V66">
        <v>186</v>
      </c>
      <c r="W66">
        <v>82</v>
      </c>
      <c r="X66">
        <v>492</v>
      </c>
      <c r="Y66">
        <v>97</v>
      </c>
      <c r="Z66">
        <v>552</v>
      </c>
      <c r="AA66">
        <v>150</v>
      </c>
      <c r="AB66">
        <v>342</v>
      </c>
      <c r="AC66">
        <v>110</v>
      </c>
      <c r="AD66">
        <v>85</v>
      </c>
      <c r="AE66">
        <v>48.7</v>
      </c>
      <c r="AF66">
        <v>2964</v>
      </c>
      <c r="AG66">
        <v>302.69999999999902</v>
      </c>
      <c r="AH66">
        <v>27</v>
      </c>
      <c r="AI66">
        <v>49.899999999999899</v>
      </c>
      <c r="AJ66">
        <v>0</v>
      </c>
      <c r="AK66">
        <v>15.6</v>
      </c>
      <c r="AL66">
        <v>0</v>
      </c>
      <c r="AM66">
        <v>11</v>
      </c>
      <c r="AN66">
        <v>11</v>
      </c>
      <c r="AO66">
        <v>18.600000000000001</v>
      </c>
      <c r="AP66">
        <v>94</v>
      </c>
      <c r="AQ66">
        <v>40</v>
      </c>
      <c r="AR66">
        <v>0</v>
      </c>
      <c r="AS66">
        <v>11</v>
      </c>
      <c r="AT66">
        <v>5</v>
      </c>
      <c r="AU66">
        <v>4.0999999999999996</v>
      </c>
      <c r="AV66">
        <v>10.3</v>
      </c>
      <c r="AW66">
        <v>5.4</v>
      </c>
      <c r="AX66">
        <v>31737</v>
      </c>
      <c r="AY66">
        <v>4849</v>
      </c>
      <c r="AZ66">
        <v>8.4</v>
      </c>
      <c r="BA66">
        <v>3.7</v>
      </c>
      <c r="BB66">
        <v>16.1999999999999</v>
      </c>
      <c r="BC66">
        <v>3.5</v>
      </c>
      <c r="BD66">
        <v>18.1999999999999</v>
      </c>
      <c r="BE66">
        <v>4.5999999999999996</v>
      </c>
      <c r="BF66">
        <v>11.3</v>
      </c>
      <c r="BG66">
        <v>3.8</v>
      </c>
      <c r="BH66">
        <v>9.6999999999999904</v>
      </c>
      <c r="BI66">
        <v>5.5</v>
      </c>
      <c r="BJ66">
        <v>97.7</v>
      </c>
      <c r="BK66">
        <v>2.7</v>
      </c>
      <c r="BL66">
        <v>0.9</v>
      </c>
      <c r="BM66">
        <v>1.7</v>
      </c>
      <c r="BN66">
        <v>0</v>
      </c>
      <c r="BO66">
        <v>1.7</v>
      </c>
      <c r="BP66">
        <v>0</v>
      </c>
      <c r="BQ66">
        <v>3.2</v>
      </c>
      <c r="BR66">
        <v>1.3</v>
      </c>
      <c r="BS66">
        <v>2.1</v>
      </c>
      <c r="BT66">
        <v>10.6999999999999</v>
      </c>
      <c r="BU66">
        <v>4.5</v>
      </c>
      <c r="BV66">
        <v>0</v>
      </c>
      <c r="BW66">
        <v>0.4</v>
      </c>
      <c r="BX66">
        <v>0.18509999999999999</v>
      </c>
      <c r="BY66">
        <v>0.76449999999999996</v>
      </c>
      <c r="BZ66">
        <v>0.40450000000000003</v>
      </c>
      <c r="CA66">
        <v>0.34939999999999999</v>
      </c>
      <c r="CB66">
        <v>1.7035</v>
      </c>
      <c r="CC66">
        <v>0.41699999999999998</v>
      </c>
      <c r="CD66">
        <v>0.61990000000000001</v>
      </c>
      <c r="CE66">
        <v>0.27550000000000002</v>
      </c>
      <c r="CF66">
        <v>0.54949999999999999</v>
      </c>
      <c r="CG66">
        <v>0.61919999999999997</v>
      </c>
      <c r="CH66">
        <v>2.0640999999999998</v>
      </c>
      <c r="CI66">
        <v>0.53300000000000003</v>
      </c>
      <c r="CJ66">
        <v>0.91890000000000005</v>
      </c>
      <c r="CK66">
        <v>0.28910000000000002</v>
      </c>
      <c r="CL66">
        <v>1.208</v>
      </c>
      <c r="CM66">
        <v>0.59740000000000004</v>
      </c>
      <c r="CN66">
        <v>0</v>
      </c>
      <c r="CO66">
        <v>0</v>
      </c>
      <c r="CP66">
        <v>0.33050000000000002</v>
      </c>
      <c r="CQ66">
        <v>0.41299999999999998</v>
      </c>
      <c r="CR66">
        <v>0</v>
      </c>
      <c r="CS66">
        <v>0.74350000000000005</v>
      </c>
      <c r="CT66">
        <v>3.6600000000000001E-2</v>
      </c>
      <c r="CU66">
        <v>5.7191999999999998</v>
      </c>
      <c r="CV66">
        <v>0.2732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404</v>
      </c>
      <c r="DR66">
        <v>157</v>
      </c>
      <c r="DS66">
        <v>13.3</v>
      </c>
      <c r="DT66">
        <v>4.5999999999999996</v>
      </c>
      <c r="DU66">
        <v>894</v>
      </c>
      <c r="DV66">
        <v>3.0736671177167E-2</v>
      </c>
      <c r="DW66">
        <v>4.2471419922999998E-5</v>
      </c>
    </row>
    <row r="67" spans="1:127" x14ac:dyDescent="0.2">
      <c r="A67">
        <v>68</v>
      </c>
      <c r="B67">
        <v>36</v>
      </c>
      <c r="C67" t="s">
        <v>127</v>
      </c>
      <c r="D67" t="s">
        <v>128</v>
      </c>
      <c r="E67">
        <v>36081</v>
      </c>
      <c r="F67" t="s">
        <v>756</v>
      </c>
      <c r="G67">
        <v>36081065400</v>
      </c>
      <c r="H67" t="s">
        <v>2066</v>
      </c>
      <c r="I67">
        <v>0.26391619999999999</v>
      </c>
      <c r="J67">
        <v>3161</v>
      </c>
      <c r="K67">
        <v>301</v>
      </c>
      <c r="L67">
        <v>940</v>
      </c>
      <c r="M67">
        <v>24</v>
      </c>
      <c r="N67">
        <v>885</v>
      </c>
      <c r="O67">
        <v>43</v>
      </c>
      <c r="P67">
        <v>191</v>
      </c>
      <c r="Q67">
        <v>82</v>
      </c>
      <c r="R67">
        <v>63</v>
      </c>
      <c r="S67">
        <v>37</v>
      </c>
      <c r="T67">
        <v>29564</v>
      </c>
      <c r="U67">
        <v>2877</v>
      </c>
      <c r="V67">
        <v>228</v>
      </c>
      <c r="W67">
        <v>89</v>
      </c>
      <c r="X67">
        <v>271</v>
      </c>
      <c r="Y67">
        <v>73</v>
      </c>
      <c r="Z67">
        <v>825</v>
      </c>
      <c r="AA67">
        <v>171</v>
      </c>
      <c r="AB67">
        <v>218</v>
      </c>
      <c r="AC67">
        <v>86</v>
      </c>
      <c r="AD67">
        <v>144</v>
      </c>
      <c r="AE67">
        <v>61.799999999999898</v>
      </c>
      <c r="AF67">
        <v>3078</v>
      </c>
      <c r="AG67">
        <v>306.89999999999901</v>
      </c>
      <c r="AH67">
        <v>155</v>
      </c>
      <c r="AI67">
        <v>72.5</v>
      </c>
      <c r="AJ67">
        <v>0</v>
      </c>
      <c r="AK67">
        <v>15.6</v>
      </c>
      <c r="AL67">
        <v>0</v>
      </c>
      <c r="AM67">
        <v>11</v>
      </c>
      <c r="AN67">
        <v>21</v>
      </c>
      <c r="AO67">
        <v>21.1</v>
      </c>
      <c r="AP67">
        <v>116</v>
      </c>
      <c r="AQ67">
        <v>51</v>
      </c>
      <c r="AR67">
        <v>0</v>
      </c>
      <c r="AS67">
        <v>11</v>
      </c>
      <c r="AT67">
        <v>6.1</v>
      </c>
      <c r="AU67">
        <v>2.6</v>
      </c>
      <c r="AV67">
        <v>3.5</v>
      </c>
      <c r="AW67">
        <v>2</v>
      </c>
      <c r="AX67">
        <v>29564</v>
      </c>
      <c r="AY67">
        <v>2877</v>
      </c>
      <c r="AZ67">
        <v>11.4</v>
      </c>
      <c r="BA67">
        <v>4.4000000000000004</v>
      </c>
      <c r="BB67">
        <v>8.6</v>
      </c>
      <c r="BC67">
        <v>2.2999999999999998</v>
      </c>
      <c r="BD67">
        <v>26.1</v>
      </c>
      <c r="BE67">
        <v>4.8</v>
      </c>
      <c r="BF67">
        <v>6.9</v>
      </c>
      <c r="BG67">
        <v>2.8</v>
      </c>
      <c r="BH67">
        <v>16.3</v>
      </c>
      <c r="BI67">
        <v>6.9</v>
      </c>
      <c r="BJ67">
        <v>97.4</v>
      </c>
      <c r="BK67">
        <v>2.9</v>
      </c>
      <c r="BL67">
        <v>5.3</v>
      </c>
      <c r="BM67">
        <v>2.5</v>
      </c>
      <c r="BN67">
        <v>0</v>
      </c>
      <c r="BO67">
        <v>1.7</v>
      </c>
      <c r="BP67">
        <v>0</v>
      </c>
      <c r="BQ67">
        <v>3.1</v>
      </c>
      <c r="BR67">
        <v>2.4</v>
      </c>
      <c r="BS67">
        <v>2.4</v>
      </c>
      <c r="BT67">
        <v>13.1</v>
      </c>
      <c r="BU67">
        <v>5.7</v>
      </c>
      <c r="BV67">
        <v>0</v>
      </c>
      <c r="BW67">
        <v>0.3</v>
      </c>
      <c r="BX67">
        <v>0.2409</v>
      </c>
      <c r="BY67">
        <v>0.12509999999999999</v>
      </c>
      <c r="BZ67">
        <v>0.47010000000000002</v>
      </c>
      <c r="CA67">
        <v>0.49130000000000001</v>
      </c>
      <c r="CB67">
        <v>1.3273999999999999</v>
      </c>
      <c r="CC67">
        <v>0.30230000000000001</v>
      </c>
      <c r="CD67">
        <v>0.14330000000000001</v>
      </c>
      <c r="CE67">
        <v>0.82079999999999997</v>
      </c>
      <c r="CF67">
        <v>0.14480000000000001</v>
      </c>
      <c r="CG67">
        <v>0.83360000000000001</v>
      </c>
      <c r="CH67">
        <v>1.9426000000000001</v>
      </c>
      <c r="CI67">
        <v>0.44309999999999999</v>
      </c>
      <c r="CJ67">
        <v>0.91059999999999997</v>
      </c>
      <c r="CK67">
        <v>0.63780000000000003</v>
      </c>
      <c r="CL67">
        <v>1.5484</v>
      </c>
      <c r="CM67">
        <v>0.80679999999999996</v>
      </c>
      <c r="CN67">
        <v>0</v>
      </c>
      <c r="CO67">
        <v>0</v>
      </c>
      <c r="CP67">
        <v>0.45629999999999998</v>
      </c>
      <c r="CQ67">
        <v>0.45290000000000002</v>
      </c>
      <c r="CR67">
        <v>0</v>
      </c>
      <c r="CS67">
        <v>0.9093</v>
      </c>
      <c r="CT67">
        <v>5.8999999999999997E-2</v>
      </c>
      <c r="CU67">
        <v>5.7275999999999998</v>
      </c>
      <c r="CV67">
        <v>0.2747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162</v>
      </c>
      <c r="DR67">
        <v>63</v>
      </c>
      <c r="DS67">
        <v>5.0999999999999996</v>
      </c>
      <c r="DT67">
        <v>1.9</v>
      </c>
      <c r="DU67">
        <v>1332</v>
      </c>
      <c r="DV67">
        <v>5.2007796271134998E-2</v>
      </c>
      <c r="DW67">
        <v>7.5566750926999999E-5</v>
      </c>
    </row>
    <row r="68" spans="1:127" x14ac:dyDescent="0.2">
      <c r="A68">
        <v>69</v>
      </c>
      <c r="B68">
        <v>36</v>
      </c>
      <c r="C68" t="s">
        <v>127</v>
      </c>
      <c r="D68" t="s">
        <v>128</v>
      </c>
      <c r="E68">
        <v>36081</v>
      </c>
      <c r="F68" t="s">
        <v>756</v>
      </c>
      <c r="G68">
        <v>36081065600</v>
      </c>
      <c r="H68" t="s">
        <v>2065</v>
      </c>
      <c r="I68">
        <v>0.22799320000000001</v>
      </c>
      <c r="J68">
        <v>5576</v>
      </c>
      <c r="K68">
        <v>556</v>
      </c>
      <c r="L68">
        <v>1619</v>
      </c>
      <c r="M68">
        <v>55</v>
      </c>
      <c r="N68">
        <v>1549</v>
      </c>
      <c r="O68">
        <v>71</v>
      </c>
      <c r="P68">
        <v>525</v>
      </c>
      <c r="Q68">
        <v>293</v>
      </c>
      <c r="R68">
        <v>254</v>
      </c>
      <c r="S68">
        <v>108</v>
      </c>
      <c r="T68">
        <v>28170</v>
      </c>
      <c r="U68">
        <v>4545</v>
      </c>
      <c r="V68">
        <v>601</v>
      </c>
      <c r="W68">
        <v>186</v>
      </c>
      <c r="X68">
        <v>603</v>
      </c>
      <c r="Y68">
        <v>176</v>
      </c>
      <c r="Z68">
        <v>1214</v>
      </c>
      <c r="AA68">
        <v>357</v>
      </c>
      <c r="AB68">
        <v>426</v>
      </c>
      <c r="AC68">
        <v>145</v>
      </c>
      <c r="AD68">
        <v>375</v>
      </c>
      <c r="AE68">
        <v>131.19999999999899</v>
      </c>
      <c r="AF68">
        <v>5416</v>
      </c>
      <c r="AG68">
        <v>569.20000000000005</v>
      </c>
      <c r="AH68">
        <v>202</v>
      </c>
      <c r="AI68">
        <v>128.69999999999899</v>
      </c>
      <c r="AJ68">
        <v>12</v>
      </c>
      <c r="AK68">
        <v>24.8</v>
      </c>
      <c r="AL68">
        <v>0</v>
      </c>
      <c r="AM68">
        <v>16</v>
      </c>
      <c r="AN68">
        <v>126</v>
      </c>
      <c r="AO68">
        <v>75.7</v>
      </c>
      <c r="AP68">
        <v>295</v>
      </c>
      <c r="AQ68">
        <v>133</v>
      </c>
      <c r="AR68">
        <v>7</v>
      </c>
      <c r="AS68">
        <v>3</v>
      </c>
      <c r="AT68">
        <v>9.4</v>
      </c>
      <c r="AU68">
        <v>5.2</v>
      </c>
      <c r="AV68">
        <v>8.4</v>
      </c>
      <c r="AW68">
        <v>3.5</v>
      </c>
      <c r="AX68">
        <v>28170</v>
      </c>
      <c r="AY68">
        <v>4545</v>
      </c>
      <c r="AZ68">
        <v>16.3</v>
      </c>
      <c r="BA68">
        <v>4.9000000000000004</v>
      </c>
      <c r="BB68">
        <v>10.8</v>
      </c>
      <c r="BC68">
        <v>3.2</v>
      </c>
      <c r="BD68">
        <v>21.8</v>
      </c>
      <c r="BE68">
        <v>6</v>
      </c>
      <c r="BF68">
        <v>7.6</v>
      </c>
      <c r="BG68">
        <v>2.7</v>
      </c>
      <c r="BH68">
        <v>24.1999999999999</v>
      </c>
      <c r="BI68">
        <v>8.4</v>
      </c>
      <c r="BJ68">
        <v>97.099999999999895</v>
      </c>
      <c r="BK68">
        <v>3.2</v>
      </c>
      <c r="BL68">
        <v>3.9</v>
      </c>
      <c r="BM68">
        <v>2.4</v>
      </c>
      <c r="BN68">
        <v>0.7</v>
      </c>
      <c r="BO68">
        <v>1.5</v>
      </c>
      <c r="BP68">
        <v>0</v>
      </c>
      <c r="BQ68">
        <v>1.8</v>
      </c>
      <c r="BR68">
        <v>8.1</v>
      </c>
      <c r="BS68">
        <v>4.9000000000000004</v>
      </c>
      <c r="BT68">
        <v>19</v>
      </c>
      <c r="BU68">
        <v>8.5</v>
      </c>
      <c r="BV68">
        <v>0.1</v>
      </c>
      <c r="BW68">
        <v>0.1</v>
      </c>
      <c r="BX68">
        <v>0.39479999999999998</v>
      </c>
      <c r="BY68">
        <v>0.6391</v>
      </c>
      <c r="BZ68">
        <v>0.51819999999999999</v>
      </c>
      <c r="CA68">
        <v>0.66849999999999998</v>
      </c>
      <c r="CB68">
        <v>2.2206000000000001</v>
      </c>
      <c r="CC68">
        <v>0.57950000000000002</v>
      </c>
      <c r="CD68">
        <v>0.25819999999999999</v>
      </c>
      <c r="CE68">
        <v>0.53849999999999998</v>
      </c>
      <c r="CF68">
        <v>0.19700000000000001</v>
      </c>
      <c r="CG68">
        <v>0.94630000000000003</v>
      </c>
      <c r="CH68">
        <v>1.94</v>
      </c>
      <c r="CI68">
        <v>0.44119999999999998</v>
      </c>
      <c r="CJ68">
        <v>0.90490000000000004</v>
      </c>
      <c r="CK68">
        <v>0.57020000000000004</v>
      </c>
      <c r="CL68">
        <v>1.4751000000000001</v>
      </c>
      <c r="CM68">
        <v>0.75739999999999996</v>
      </c>
      <c r="CN68">
        <v>0.2175</v>
      </c>
      <c r="CO68">
        <v>0</v>
      </c>
      <c r="CP68">
        <v>0.76029999999999998</v>
      </c>
      <c r="CQ68">
        <v>0.53879999999999995</v>
      </c>
      <c r="CR68">
        <v>0.35010000000000002</v>
      </c>
      <c r="CS68">
        <v>1.8666</v>
      </c>
      <c r="CT68">
        <v>0.3402</v>
      </c>
      <c r="CU68">
        <v>7.5023</v>
      </c>
      <c r="CV68">
        <v>0.57050000000000001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378</v>
      </c>
      <c r="DR68">
        <v>185</v>
      </c>
      <c r="DS68">
        <v>6.8</v>
      </c>
      <c r="DT68">
        <v>3.3</v>
      </c>
      <c r="DU68">
        <v>1663</v>
      </c>
      <c r="DV68">
        <v>5.1306824274465999E-2</v>
      </c>
      <c r="DW68">
        <v>6.1733670817999998E-5</v>
      </c>
    </row>
    <row r="69" spans="1:127" x14ac:dyDescent="0.2">
      <c r="A69">
        <v>70</v>
      </c>
      <c r="B69">
        <v>36</v>
      </c>
      <c r="C69" t="s">
        <v>127</v>
      </c>
      <c r="D69" t="s">
        <v>128</v>
      </c>
      <c r="E69">
        <v>36081</v>
      </c>
      <c r="F69" t="s">
        <v>756</v>
      </c>
      <c r="G69">
        <v>36081066000</v>
      </c>
      <c r="H69" t="s">
        <v>2064</v>
      </c>
      <c r="I69">
        <v>0.14925040000000001</v>
      </c>
      <c r="J69">
        <v>3657</v>
      </c>
      <c r="K69">
        <v>333</v>
      </c>
      <c r="L69">
        <v>1047</v>
      </c>
      <c r="M69">
        <v>28</v>
      </c>
      <c r="N69">
        <v>983</v>
      </c>
      <c r="O69">
        <v>57</v>
      </c>
      <c r="P69">
        <v>162</v>
      </c>
      <c r="Q69">
        <v>103</v>
      </c>
      <c r="R69">
        <v>84</v>
      </c>
      <c r="S69">
        <v>64</v>
      </c>
      <c r="T69">
        <v>28516</v>
      </c>
      <c r="U69">
        <v>3854</v>
      </c>
      <c r="V69">
        <v>211</v>
      </c>
      <c r="W69">
        <v>95</v>
      </c>
      <c r="X69">
        <v>432</v>
      </c>
      <c r="Y69">
        <v>136</v>
      </c>
      <c r="Z69">
        <v>824</v>
      </c>
      <c r="AA69">
        <v>214</v>
      </c>
      <c r="AB69">
        <v>229</v>
      </c>
      <c r="AC69">
        <v>82</v>
      </c>
      <c r="AD69">
        <v>149</v>
      </c>
      <c r="AE69">
        <v>69.299999999999898</v>
      </c>
      <c r="AF69">
        <v>3494</v>
      </c>
      <c r="AG69">
        <v>344.19999999999902</v>
      </c>
      <c r="AH69">
        <v>128</v>
      </c>
      <c r="AI69">
        <v>91.299999999999898</v>
      </c>
      <c r="AJ69">
        <v>0</v>
      </c>
      <c r="AK69">
        <v>15.6</v>
      </c>
      <c r="AL69">
        <v>0</v>
      </c>
      <c r="AM69">
        <v>11</v>
      </c>
      <c r="AN69">
        <v>50</v>
      </c>
      <c r="AO69">
        <v>35.299999999999898</v>
      </c>
      <c r="AP69">
        <v>145</v>
      </c>
      <c r="AQ69">
        <v>75</v>
      </c>
      <c r="AR69">
        <v>0</v>
      </c>
      <c r="AS69">
        <v>11</v>
      </c>
      <c r="AT69">
        <v>4.4000000000000004</v>
      </c>
      <c r="AU69">
        <v>2.8</v>
      </c>
      <c r="AV69">
        <v>4.0999999999999996</v>
      </c>
      <c r="AW69">
        <v>3</v>
      </c>
      <c r="AX69">
        <v>28516</v>
      </c>
      <c r="AY69">
        <v>3854</v>
      </c>
      <c r="AZ69">
        <v>8.6</v>
      </c>
      <c r="BA69">
        <v>3.8</v>
      </c>
      <c r="BB69">
        <v>11.8</v>
      </c>
      <c r="BC69">
        <v>3.7</v>
      </c>
      <c r="BD69">
        <v>22.5</v>
      </c>
      <c r="BE69">
        <v>5.5</v>
      </c>
      <c r="BF69">
        <v>6.3</v>
      </c>
      <c r="BG69">
        <v>2.4</v>
      </c>
      <c r="BH69">
        <v>15.1999999999999</v>
      </c>
      <c r="BI69">
        <v>7</v>
      </c>
      <c r="BJ69">
        <v>95.5</v>
      </c>
      <c r="BK69">
        <v>3.6</v>
      </c>
      <c r="BL69">
        <v>3.8</v>
      </c>
      <c r="BM69">
        <v>2.7</v>
      </c>
      <c r="BN69">
        <v>0</v>
      </c>
      <c r="BO69">
        <v>1.5</v>
      </c>
      <c r="BP69">
        <v>0</v>
      </c>
      <c r="BQ69">
        <v>2.8</v>
      </c>
      <c r="BR69">
        <v>5.0999999999999996</v>
      </c>
      <c r="BS69">
        <v>3.6</v>
      </c>
      <c r="BT69">
        <v>14.8</v>
      </c>
      <c r="BU69">
        <v>7.6</v>
      </c>
      <c r="BV69">
        <v>0</v>
      </c>
      <c r="BW69">
        <v>0.3</v>
      </c>
      <c r="BX69">
        <v>0.15229999999999999</v>
      </c>
      <c r="BY69">
        <v>0.1789</v>
      </c>
      <c r="BZ69">
        <v>0.50580000000000003</v>
      </c>
      <c r="CA69">
        <v>0.35949999999999999</v>
      </c>
      <c r="CB69">
        <v>1.1964999999999999</v>
      </c>
      <c r="CC69">
        <v>0.26019999999999999</v>
      </c>
      <c r="CD69">
        <v>0.3196</v>
      </c>
      <c r="CE69">
        <v>0.60519999999999996</v>
      </c>
      <c r="CF69">
        <v>0.1031</v>
      </c>
      <c r="CG69">
        <v>0.81100000000000005</v>
      </c>
      <c r="CH69">
        <v>1.8389</v>
      </c>
      <c r="CI69">
        <v>0.37290000000000001</v>
      </c>
      <c r="CJ69">
        <v>0.876</v>
      </c>
      <c r="CK69">
        <v>0.56340000000000001</v>
      </c>
      <c r="CL69">
        <v>1.4395</v>
      </c>
      <c r="CM69">
        <v>0.73250000000000004</v>
      </c>
      <c r="CN69">
        <v>0</v>
      </c>
      <c r="CO69">
        <v>0</v>
      </c>
      <c r="CP69">
        <v>0.64790000000000003</v>
      </c>
      <c r="CQ69">
        <v>0.48209999999999997</v>
      </c>
      <c r="CR69">
        <v>0</v>
      </c>
      <c r="CS69">
        <v>1.1299999999999999</v>
      </c>
      <c r="CT69">
        <v>0.1012</v>
      </c>
      <c r="CU69">
        <v>5.6048</v>
      </c>
      <c r="CV69">
        <v>0.25890000000000002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305</v>
      </c>
      <c r="DR69">
        <v>148</v>
      </c>
      <c r="DS69">
        <v>8.3000000000000007</v>
      </c>
      <c r="DT69">
        <v>3.7</v>
      </c>
      <c r="DU69">
        <v>1862</v>
      </c>
      <c r="DV69">
        <v>2.6319933107628E-2</v>
      </c>
      <c r="DW69">
        <v>4.2023144482E-5</v>
      </c>
    </row>
    <row r="70" spans="1:127" x14ac:dyDescent="0.2">
      <c r="A70">
        <v>71</v>
      </c>
      <c r="B70">
        <v>36</v>
      </c>
      <c r="C70" t="s">
        <v>127</v>
      </c>
      <c r="D70" t="s">
        <v>128</v>
      </c>
      <c r="E70">
        <v>36081</v>
      </c>
      <c r="F70" t="s">
        <v>756</v>
      </c>
      <c r="G70">
        <v>36081066400</v>
      </c>
      <c r="H70" t="s">
        <v>2063</v>
      </c>
      <c r="I70">
        <v>1.0845605</v>
      </c>
      <c r="J70">
        <v>9637</v>
      </c>
      <c r="K70">
        <v>994</v>
      </c>
      <c r="L70">
        <v>3029</v>
      </c>
      <c r="M70">
        <v>114</v>
      </c>
      <c r="N70">
        <v>2808</v>
      </c>
      <c r="O70">
        <v>159</v>
      </c>
      <c r="P70">
        <v>748</v>
      </c>
      <c r="Q70">
        <v>314</v>
      </c>
      <c r="R70">
        <v>461</v>
      </c>
      <c r="S70">
        <v>188</v>
      </c>
      <c r="T70">
        <v>27796</v>
      </c>
      <c r="U70">
        <v>2683</v>
      </c>
      <c r="V70">
        <v>597</v>
      </c>
      <c r="W70">
        <v>214</v>
      </c>
      <c r="X70">
        <v>784</v>
      </c>
      <c r="Y70">
        <v>224</v>
      </c>
      <c r="Z70">
        <v>2295</v>
      </c>
      <c r="AA70">
        <v>485</v>
      </c>
      <c r="AB70">
        <v>1035</v>
      </c>
      <c r="AC70">
        <v>320</v>
      </c>
      <c r="AD70">
        <v>512</v>
      </c>
      <c r="AE70">
        <v>190.099999999999</v>
      </c>
      <c r="AF70">
        <v>9210</v>
      </c>
      <c r="AG70">
        <v>1014.29999999999</v>
      </c>
      <c r="AH70">
        <v>135</v>
      </c>
      <c r="AI70">
        <v>139.099999999999</v>
      </c>
      <c r="AJ70">
        <v>0</v>
      </c>
      <c r="AK70">
        <v>22.6</v>
      </c>
      <c r="AL70">
        <v>18</v>
      </c>
      <c r="AM70">
        <v>29</v>
      </c>
      <c r="AN70">
        <v>206</v>
      </c>
      <c r="AO70">
        <v>119.599999999999</v>
      </c>
      <c r="AP70">
        <v>425</v>
      </c>
      <c r="AQ70">
        <v>161</v>
      </c>
      <c r="AR70">
        <v>18</v>
      </c>
      <c r="AS70">
        <v>13</v>
      </c>
      <c r="AT70">
        <v>7.8</v>
      </c>
      <c r="AU70">
        <v>3.4</v>
      </c>
      <c r="AV70">
        <v>8.6999999999999904</v>
      </c>
      <c r="AW70">
        <v>3.3</v>
      </c>
      <c r="AX70">
        <v>27796</v>
      </c>
      <c r="AY70">
        <v>2683</v>
      </c>
      <c r="AZ70">
        <v>9.6999999999999904</v>
      </c>
      <c r="BA70">
        <v>3.1</v>
      </c>
      <c r="BB70">
        <v>8.1</v>
      </c>
      <c r="BC70">
        <v>2.2999999999999998</v>
      </c>
      <c r="BD70">
        <v>23.8</v>
      </c>
      <c r="BE70">
        <v>4.4000000000000004</v>
      </c>
      <c r="BF70">
        <v>10.6999999999999</v>
      </c>
      <c r="BG70">
        <v>3.3</v>
      </c>
      <c r="BH70">
        <v>18.1999999999999</v>
      </c>
      <c r="BI70">
        <v>6.7</v>
      </c>
      <c r="BJ70">
        <v>95.599999999999895</v>
      </c>
      <c r="BK70">
        <v>3.7</v>
      </c>
      <c r="BL70">
        <v>1.5</v>
      </c>
      <c r="BM70">
        <v>1.5</v>
      </c>
      <c r="BN70">
        <v>0</v>
      </c>
      <c r="BO70">
        <v>0.7</v>
      </c>
      <c r="BP70">
        <v>0.6</v>
      </c>
      <c r="BQ70">
        <v>0.9</v>
      </c>
      <c r="BR70">
        <v>7.3</v>
      </c>
      <c r="BS70">
        <v>4.2</v>
      </c>
      <c r="BT70">
        <v>15.1</v>
      </c>
      <c r="BU70">
        <v>5.6</v>
      </c>
      <c r="BV70">
        <v>0.2</v>
      </c>
      <c r="BW70">
        <v>0.1</v>
      </c>
      <c r="BX70">
        <v>0.31840000000000002</v>
      </c>
      <c r="BY70">
        <v>0.66469999999999996</v>
      </c>
      <c r="BZ70">
        <v>0.52890000000000004</v>
      </c>
      <c r="CA70">
        <v>0.41739999999999999</v>
      </c>
      <c r="CB70">
        <v>1.9293</v>
      </c>
      <c r="CC70">
        <v>0.49070000000000003</v>
      </c>
      <c r="CD70">
        <v>0.1205</v>
      </c>
      <c r="CE70">
        <v>0.69379999999999997</v>
      </c>
      <c r="CF70">
        <v>0.49459999999999998</v>
      </c>
      <c r="CG70">
        <v>0.86990000000000001</v>
      </c>
      <c r="CH70">
        <v>2.1787000000000001</v>
      </c>
      <c r="CI70">
        <v>0.60809999999999997</v>
      </c>
      <c r="CJ70">
        <v>0.87619999999999998</v>
      </c>
      <c r="CK70">
        <v>0.37790000000000001</v>
      </c>
      <c r="CL70">
        <v>1.2541</v>
      </c>
      <c r="CM70">
        <v>0.61960000000000004</v>
      </c>
      <c r="CN70">
        <v>0</v>
      </c>
      <c r="CO70">
        <v>0.72009999999999996</v>
      </c>
      <c r="CP70">
        <v>0.73640000000000005</v>
      </c>
      <c r="CQ70">
        <v>0.48730000000000001</v>
      </c>
      <c r="CR70">
        <v>0.40279999999999999</v>
      </c>
      <c r="CS70">
        <v>2.3466</v>
      </c>
      <c r="CT70">
        <v>0.54769999999999996</v>
      </c>
      <c r="CU70">
        <v>7.7088000000000001</v>
      </c>
      <c r="CV70">
        <v>0.60009999999999997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940</v>
      </c>
      <c r="DR70">
        <v>335</v>
      </c>
      <c r="DS70">
        <v>9.8000000000000007</v>
      </c>
      <c r="DT70">
        <v>3.3</v>
      </c>
      <c r="DU70">
        <v>5968</v>
      </c>
      <c r="DV70">
        <v>0.144638644950291</v>
      </c>
      <c r="DW70">
        <v>2.9150167937600001E-4</v>
      </c>
    </row>
    <row r="71" spans="1:127" x14ac:dyDescent="0.2">
      <c r="A71">
        <v>72</v>
      </c>
      <c r="B71">
        <v>36</v>
      </c>
      <c r="C71" t="s">
        <v>127</v>
      </c>
      <c r="D71" t="s">
        <v>128</v>
      </c>
      <c r="E71">
        <v>36081</v>
      </c>
      <c r="F71" t="s">
        <v>756</v>
      </c>
      <c r="G71">
        <v>36081068000</v>
      </c>
      <c r="H71" t="s">
        <v>2062</v>
      </c>
      <c r="I71">
        <v>0.29507030000000001</v>
      </c>
      <c r="J71">
        <v>5225</v>
      </c>
      <c r="K71">
        <v>480</v>
      </c>
      <c r="L71">
        <v>1589</v>
      </c>
      <c r="M71">
        <v>55</v>
      </c>
      <c r="N71">
        <v>1508</v>
      </c>
      <c r="O71">
        <v>80</v>
      </c>
      <c r="P71">
        <v>119</v>
      </c>
      <c r="Q71">
        <v>124</v>
      </c>
      <c r="R71">
        <v>242</v>
      </c>
      <c r="S71">
        <v>106</v>
      </c>
      <c r="T71">
        <v>31473</v>
      </c>
      <c r="U71">
        <v>3634</v>
      </c>
      <c r="V71">
        <v>577</v>
      </c>
      <c r="W71">
        <v>244</v>
      </c>
      <c r="X71">
        <v>789</v>
      </c>
      <c r="Y71">
        <v>162</v>
      </c>
      <c r="Z71">
        <v>1048</v>
      </c>
      <c r="AA71">
        <v>272</v>
      </c>
      <c r="AB71">
        <v>504</v>
      </c>
      <c r="AC71">
        <v>172</v>
      </c>
      <c r="AD71">
        <v>163</v>
      </c>
      <c r="AE71">
        <v>82.299999999999898</v>
      </c>
      <c r="AF71">
        <v>5203</v>
      </c>
      <c r="AG71">
        <v>480.89999999999901</v>
      </c>
      <c r="AH71">
        <v>23</v>
      </c>
      <c r="AI71">
        <v>62.5</v>
      </c>
      <c r="AJ71">
        <v>9</v>
      </c>
      <c r="AK71">
        <v>21.3</v>
      </c>
      <c r="AL71">
        <v>0</v>
      </c>
      <c r="AM71">
        <v>16</v>
      </c>
      <c r="AN71">
        <v>84</v>
      </c>
      <c r="AO71">
        <v>56.299999999999898</v>
      </c>
      <c r="AP71">
        <v>154</v>
      </c>
      <c r="AQ71">
        <v>67</v>
      </c>
      <c r="AR71">
        <v>5</v>
      </c>
      <c r="AS71">
        <v>3</v>
      </c>
      <c r="AT71">
        <v>2.2999999999999998</v>
      </c>
      <c r="AU71">
        <v>2.4</v>
      </c>
      <c r="AV71">
        <v>8.4</v>
      </c>
      <c r="AW71">
        <v>3.4</v>
      </c>
      <c r="AX71">
        <v>31473</v>
      </c>
      <c r="AY71">
        <v>3634</v>
      </c>
      <c r="AZ71">
        <v>15.8</v>
      </c>
      <c r="BA71">
        <v>6</v>
      </c>
      <c r="BB71">
        <v>15.1</v>
      </c>
      <c r="BC71">
        <v>3</v>
      </c>
      <c r="BD71">
        <v>20.100000000000001</v>
      </c>
      <c r="BE71">
        <v>4.9000000000000004</v>
      </c>
      <c r="BF71">
        <v>9.6</v>
      </c>
      <c r="BG71">
        <v>3.2</v>
      </c>
      <c r="BH71">
        <v>10.8</v>
      </c>
      <c r="BI71">
        <v>5.4</v>
      </c>
      <c r="BJ71">
        <v>99.599999999999895</v>
      </c>
      <c r="BK71">
        <v>1</v>
      </c>
      <c r="BL71">
        <v>0.5</v>
      </c>
      <c r="BM71">
        <v>1.3</v>
      </c>
      <c r="BN71">
        <v>0.6</v>
      </c>
      <c r="BO71">
        <v>1.3</v>
      </c>
      <c r="BP71">
        <v>0</v>
      </c>
      <c r="BQ71">
        <v>1.9</v>
      </c>
      <c r="BR71">
        <v>5.6</v>
      </c>
      <c r="BS71">
        <v>3.7</v>
      </c>
      <c r="BT71">
        <v>10.1999999999999</v>
      </c>
      <c r="BU71">
        <v>4.5</v>
      </c>
      <c r="BV71">
        <v>0.1</v>
      </c>
      <c r="BW71">
        <v>0.1</v>
      </c>
      <c r="BX71">
        <v>4.5499999999999999E-2</v>
      </c>
      <c r="BY71">
        <v>0.6391</v>
      </c>
      <c r="BZ71">
        <v>0.41170000000000001</v>
      </c>
      <c r="CA71">
        <v>0.65639999999999998</v>
      </c>
      <c r="CB71">
        <v>1.7525999999999999</v>
      </c>
      <c r="CC71">
        <v>0.43459999999999999</v>
      </c>
      <c r="CD71">
        <v>0.5393</v>
      </c>
      <c r="CE71">
        <v>0.39929999999999999</v>
      </c>
      <c r="CF71">
        <v>0.39379999999999998</v>
      </c>
      <c r="CG71">
        <v>0.67710000000000004</v>
      </c>
      <c r="CH71">
        <v>2.0095000000000001</v>
      </c>
      <c r="CI71">
        <v>0.49609999999999999</v>
      </c>
      <c r="CJ71">
        <v>0.9798</v>
      </c>
      <c r="CK71">
        <v>0.1888</v>
      </c>
      <c r="CL71">
        <v>1.1687000000000001</v>
      </c>
      <c r="CM71">
        <v>0.57369999999999999</v>
      </c>
      <c r="CN71">
        <v>0.193</v>
      </c>
      <c r="CO71">
        <v>0</v>
      </c>
      <c r="CP71">
        <v>0.67090000000000005</v>
      </c>
      <c r="CQ71">
        <v>0.4037</v>
      </c>
      <c r="CR71">
        <v>0.32679999999999998</v>
      </c>
      <c r="CS71">
        <v>1.5944</v>
      </c>
      <c r="CT71">
        <v>0.2319</v>
      </c>
      <c r="CU71">
        <v>6.5251000000000001</v>
      </c>
      <c r="CV71">
        <v>0.4158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447</v>
      </c>
      <c r="DR71">
        <v>157</v>
      </c>
      <c r="DS71">
        <v>8.6</v>
      </c>
      <c r="DT71">
        <v>3</v>
      </c>
      <c r="DU71">
        <v>3645</v>
      </c>
      <c r="DV71">
        <v>4.9294376596973999E-2</v>
      </c>
      <c r="DW71">
        <v>8.0461307985999999E-5</v>
      </c>
    </row>
    <row r="72" spans="1:127" x14ac:dyDescent="0.2">
      <c r="A72">
        <v>73</v>
      </c>
      <c r="B72">
        <v>36</v>
      </c>
      <c r="C72" t="s">
        <v>127</v>
      </c>
      <c r="D72" t="s">
        <v>128</v>
      </c>
      <c r="E72">
        <v>36081</v>
      </c>
      <c r="F72" t="s">
        <v>756</v>
      </c>
      <c r="G72">
        <v>36081068200</v>
      </c>
      <c r="H72" t="s">
        <v>2061</v>
      </c>
      <c r="I72">
        <v>8.8855600000000007E-2</v>
      </c>
      <c r="J72">
        <v>1166</v>
      </c>
      <c r="K72">
        <v>119</v>
      </c>
      <c r="L72">
        <v>425</v>
      </c>
      <c r="M72">
        <v>15</v>
      </c>
      <c r="N72">
        <v>383</v>
      </c>
      <c r="O72">
        <v>29</v>
      </c>
      <c r="P72">
        <v>117</v>
      </c>
      <c r="Q72">
        <v>69</v>
      </c>
      <c r="R72">
        <v>30</v>
      </c>
      <c r="S72">
        <v>20</v>
      </c>
      <c r="T72">
        <v>29822</v>
      </c>
      <c r="U72">
        <v>3812</v>
      </c>
      <c r="V72">
        <v>89</v>
      </c>
      <c r="W72">
        <v>47</v>
      </c>
      <c r="X72">
        <v>163</v>
      </c>
      <c r="Y72">
        <v>38</v>
      </c>
      <c r="Z72">
        <v>304</v>
      </c>
      <c r="AA72">
        <v>89</v>
      </c>
      <c r="AB72">
        <v>99</v>
      </c>
      <c r="AC72">
        <v>38</v>
      </c>
      <c r="AD72">
        <v>56</v>
      </c>
      <c r="AE72">
        <v>25.899999999999899</v>
      </c>
      <c r="AF72">
        <v>1158</v>
      </c>
      <c r="AG72">
        <v>119.5</v>
      </c>
      <c r="AH72">
        <v>50</v>
      </c>
      <c r="AI72">
        <v>53.299999999999898</v>
      </c>
      <c r="AJ72">
        <v>3</v>
      </c>
      <c r="AK72">
        <v>12.1</v>
      </c>
      <c r="AL72">
        <v>0</v>
      </c>
      <c r="AM72">
        <v>11</v>
      </c>
      <c r="AN72">
        <v>3</v>
      </c>
      <c r="AO72">
        <v>12.1</v>
      </c>
      <c r="AP72">
        <v>66</v>
      </c>
      <c r="AQ72">
        <v>26</v>
      </c>
      <c r="AR72">
        <v>0</v>
      </c>
      <c r="AS72">
        <v>11</v>
      </c>
      <c r="AT72">
        <v>10.1</v>
      </c>
      <c r="AU72">
        <v>5.9</v>
      </c>
      <c r="AV72">
        <v>4.9000000000000004</v>
      </c>
      <c r="AW72">
        <v>3.3</v>
      </c>
      <c r="AX72">
        <v>29822</v>
      </c>
      <c r="AY72">
        <v>3812</v>
      </c>
      <c r="AZ72">
        <v>11.1999999999999</v>
      </c>
      <c r="BA72">
        <v>5.2</v>
      </c>
      <c r="BB72">
        <v>14</v>
      </c>
      <c r="BC72">
        <v>3.8</v>
      </c>
      <c r="BD72">
        <v>26.1</v>
      </c>
      <c r="BE72">
        <v>7.2</v>
      </c>
      <c r="BF72">
        <v>8.6</v>
      </c>
      <c r="BG72">
        <v>3.3</v>
      </c>
      <c r="BH72">
        <v>14.6</v>
      </c>
      <c r="BI72">
        <v>6.7</v>
      </c>
      <c r="BJ72">
        <v>99.299999999999898</v>
      </c>
      <c r="BK72">
        <v>1.5</v>
      </c>
      <c r="BL72">
        <v>4.5999999999999996</v>
      </c>
      <c r="BM72">
        <v>4.8</v>
      </c>
      <c r="BN72">
        <v>0.7</v>
      </c>
      <c r="BO72">
        <v>2.8</v>
      </c>
      <c r="BP72">
        <v>0</v>
      </c>
      <c r="BQ72">
        <v>6.8</v>
      </c>
      <c r="BR72">
        <v>0.8</v>
      </c>
      <c r="BS72">
        <v>3.2</v>
      </c>
      <c r="BT72">
        <v>17.1999999999999</v>
      </c>
      <c r="BU72">
        <v>6.7</v>
      </c>
      <c r="BV72">
        <v>0</v>
      </c>
      <c r="BW72">
        <v>0.9</v>
      </c>
      <c r="BX72">
        <v>0.42580000000000001</v>
      </c>
      <c r="BY72">
        <v>0.26350000000000001</v>
      </c>
      <c r="BZ72">
        <v>0.46289999999999998</v>
      </c>
      <c r="CA72">
        <v>0.48480000000000001</v>
      </c>
      <c r="CB72">
        <v>1.637</v>
      </c>
      <c r="CC72">
        <v>0.39539999999999997</v>
      </c>
      <c r="CD72">
        <v>0.46789999999999998</v>
      </c>
      <c r="CE72">
        <v>0.8196</v>
      </c>
      <c r="CF72">
        <v>0.29099999999999998</v>
      </c>
      <c r="CG72">
        <v>0.7984</v>
      </c>
      <c r="CH72">
        <v>2.3769</v>
      </c>
      <c r="CI72">
        <v>0.72570000000000001</v>
      </c>
      <c r="CJ72">
        <v>0.96950000000000003</v>
      </c>
      <c r="CK72">
        <v>0.60299999999999998</v>
      </c>
      <c r="CL72">
        <v>1.5725</v>
      </c>
      <c r="CM72">
        <v>0.82269999999999999</v>
      </c>
      <c r="CN72">
        <v>0.2127</v>
      </c>
      <c r="CO72">
        <v>0</v>
      </c>
      <c r="CP72">
        <v>0.26190000000000002</v>
      </c>
      <c r="CQ72">
        <v>0.51439999999999997</v>
      </c>
      <c r="CR72">
        <v>0</v>
      </c>
      <c r="CS72">
        <v>0.98909999999999998</v>
      </c>
      <c r="CT72">
        <v>7.1999999999999995E-2</v>
      </c>
      <c r="CU72">
        <v>6.5754000000000001</v>
      </c>
      <c r="CV72">
        <v>0.42499999999999999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49</v>
      </c>
      <c r="DR72">
        <v>26</v>
      </c>
      <c r="DS72">
        <v>4.2</v>
      </c>
      <c r="DT72">
        <v>2.2999999999999998</v>
      </c>
      <c r="DU72">
        <v>793</v>
      </c>
      <c r="DV72">
        <v>2.4349390170450999E-2</v>
      </c>
      <c r="DW72">
        <v>2.4498817609999999E-5</v>
      </c>
    </row>
    <row r="73" spans="1:127" x14ac:dyDescent="0.2">
      <c r="A73">
        <v>74</v>
      </c>
      <c r="B73">
        <v>36</v>
      </c>
      <c r="C73" t="s">
        <v>127</v>
      </c>
      <c r="D73" t="s">
        <v>128</v>
      </c>
      <c r="E73">
        <v>36081</v>
      </c>
      <c r="F73" t="s">
        <v>756</v>
      </c>
      <c r="G73">
        <v>36081069000</v>
      </c>
      <c r="H73" t="s">
        <v>2060</v>
      </c>
      <c r="I73">
        <v>0.13534189999999999</v>
      </c>
      <c r="J73">
        <v>3530</v>
      </c>
      <c r="K73">
        <v>434</v>
      </c>
      <c r="L73">
        <v>1084</v>
      </c>
      <c r="M73">
        <v>44</v>
      </c>
      <c r="N73">
        <v>1006</v>
      </c>
      <c r="O73">
        <v>68</v>
      </c>
      <c r="P73">
        <v>358</v>
      </c>
      <c r="Q73">
        <v>211</v>
      </c>
      <c r="R73">
        <v>198</v>
      </c>
      <c r="S73">
        <v>80</v>
      </c>
      <c r="T73">
        <v>25772</v>
      </c>
      <c r="U73">
        <v>3046</v>
      </c>
      <c r="V73">
        <v>252</v>
      </c>
      <c r="W73">
        <v>115</v>
      </c>
      <c r="X73">
        <v>297</v>
      </c>
      <c r="Y73">
        <v>114</v>
      </c>
      <c r="Z73">
        <v>949</v>
      </c>
      <c r="AA73">
        <v>218</v>
      </c>
      <c r="AB73">
        <v>216</v>
      </c>
      <c r="AC73">
        <v>82</v>
      </c>
      <c r="AD73">
        <v>198</v>
      </c>
      <c r="AE73">
        <v>81.299999999999898</v>
      </c>
      <c r="AF73">
        <v>3494</v>
      </c>
      <c r="AG73">
        <v>435.89999999999901</v>
      </c>
      <c r="AH73">
        <v>30</v>
      </c>
      <c r="AI73">
        <v>53.1</v>
      </c>
      <c r="AJ73">
        <v>9</v>
      </c>
      <c r="AK73">
        <v>17</v>
      </c>
      <c r="AL73">
        <v>0</v>
      </c>
      <c r="AM73">
        <v>11</v>
      </c>
      <c r="AN73">
        <v>106</v>
      </c>
      <c r="AO73">
        <v>61</v>
      </c>
      <c r="AP73">
        <v>193</v>
      </c>
      <c r="AQ73">
        <v>79</v>
      </c>
      <c r="AR73">
        <v>8</v>
      </c>
      <c r="AS73">
        <v>4</v>
      </c>
      <c r="AT73">
        <v>10.1</v>
      </c>
      <c r="AU73">
        <v>5.9</v>
      </c>
      <c r="AV73">
        <v>11</v>
      </c>
      <c r="AW73">
        <v>4.2</v>
      </c>
      <c r="AX73">
        <v>25772</v>
      </c>
      <c r="AY73">
        <v>3046</v>
      </c>
      <c r="AZ73">
        <v>11.6999999999999</v>
      </c>
      <c r="BA73">
        <v>4.7</v>
      </c>
      <c r="BB73">
        <v>8.4</v>
      </c>
      <c r="BC73">
        <v>3.1</v>
      </c>
      <c r="BD73">
        <v>26.899999999999899</v>
      </c>
      <c r="BE73">
        <v>5.2</v>
      </c>
      <c r="BF73">
        <v>6.1</v>
      </c>
      <c r="BG73">
        <v>2.1</v>
      </c>
      <c r="BH73">
        <v>19.6999999999999</v>
      </c>
      <c r="BI73">
        <v>8</v>
      </c>
      <c r="BJ73">
        <v>99</v>
      </c>
      <c r="BK73">
        <v>2.1</v>
      </c>
      <c r="BL73">
        <v>0.9</v>
      </c>
      <c r="BM73">
        <v>1.6</v>
      </c>
      <c r="BN73">
        <v>0.8</v>
      </c>
      <c r="BO73">
        <v>1.6</v>
      </c>
      <c r="BP73">
        <v>0</v>
      </c>
      <c r="BQ73">
        <v>2.7</v>
      </c>
      <c r="BR73">
        <v>10.5</v>
      </c>
      <c r="BS73">
        <v>6</v>
      </c>
      <c r="BT73">
        <v>19.1999999999999</v>
      </c>
      <c r="BU73">
        <v>7.8</v>
      </c>
      <c r="BV73">
        <v>0.2</v>
      </c>
      <c r="BW73">
        <v>0.1</v>
      </c>
      <c r="BX73">
        <v>0.42580000000000001</v>
      </c>
      <c r="BY73">
        <v>0.79959999999999998</v>
      </c>
      <c r="BZ73">
        <v>0.6069</v>
      </c>
      <c r="CA73">
        <v>0.50429999999999997</v>
      </c>
      <c r="CB73">
        <v>2.3367</v>
      </c>
      <c r="CC73">
        <v>0.61429999999999996</v>
      </c>
      <c r="CD73">
        <v>0.13389999999999999</v>
      </c>
      <c r="CE73">
        <v>0.84819999999999995</v>
      </c>
      <c r="CF73">
        <v>9.4700000000000006E-2</v>
      </c>
      <c r="CG73">
        <v>0.89249999999999996</v>
      </c>
      <c r="CH73">
        <v>1.9693000000000001</v>
      </c>
      <c r="CI73">
        <v>0.4662</v>
      </c>
      <c r="CJ73">
        <v>0.95799999999999996</v>
      </c>
      <c r="CK73">
        <v>0.2918</v>
      </c>
      <c r="CL73">
        <v>1.2498</v>
      </c>
      <c r="CM73">
        <v>0.61780000000000002</v>
      </c>
      <c r="CN73">
        <v>0.22589999999999999</v>
      </c>
      <c r="CO73">
        <v>0</v>
      </c>
      <c r="CP73">
        <v>0.82699999999999996</v>
      </c>
      <c r="CQ73">
        <v>0.53959999999999997</v>
      </c>
      <c r="CR73">
        <v>0.43390000000000001</v>
      </c>
      <c r="CS73">
        <v>2.0264000000000002</v>
      </c>
      <c r="CT73">
        <v>0.40760000000000002</v>
      </c>
      <c r="CU73">
        <v>7.5822000000000003</v>
      </c>
      <c r="CV73">
        <v>0.58289999999999997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218</v>
      </c>
      <c r="DR73">
        <v>107</v>
      </c>
      <c r="DS73">
        <v>6.2</v>
      </c>
      <c r="DT73">
        <v>3</v>
      </c>
      <c r="DU73">
        <v>1255</v>
      </c>
      <c r="DV73">
        <v>3.1328180088686E-2</v>
      </c>
      <c r="DW73">
        <v>3.7562891236000002E-5</v>
      </c>
    </row>
    <row r="74" spans="1:127" x14ac:dyDescent="0.2">
      <c r="A74">
        <v>75</v>
      </c>
      <c r="B74">
        <v>36</v>
      </c>
      <c r="C74" t="s">
        <v>127</v>
      </c>
      <c r="D74" t="s">
        <v>128</v>
      </c>
      <c r="E74">
        <v>36081</v>
      </c>
      <c r="F74" t="s">
        <v>756</v>
      </c>
      <c r="G74">
        <v>36081069400</v>
      </c>
      <c r="H74" t="s">
        <v>2059</v>
      </c>
      <c r="I74">
        <v>0.2007989</v>
      </c>
      <c r="J74">
        <v>3815</v>
      </c>
      <c r="K74">
        <v>326</v>
      </c>
      <c r="L74">
        <v>1140</v>
      </c>
      <c r="M74">
        <v>36</v>
      </c>
      <c r="N74">
        <v>1128</v>
      </c>
      <c r="O74">
        <v>41</v>
      </c>
      <c r="P74">
        <v>537</v>
      </c>
      <c r="Q74">
        <v>253</v>
      </c>
      <c r="R74">
        <v>188</v>
      </c>
      <c r="S74">
        <v>86</v>
      </c>
      <c r="T74">
        <v>28660</v>
      </c>
      <c r="U74">
        <v>3885</v>
      </c>
      <c r="V74">
        <v>256</v>
      </c>
      <c r="W74">
        <v>106</v>
      </c>
      <c r="X74">
        <v>334</v>
      </c>
      <c r="Y74">
        <v>102</v>
      </c>
      <c r="Z74">
        <v>920</v>
      </c>
      <c r="AA74">
        <v>206</v>
      </c>
      <c r="AB74">
        <v>281</v>
      </c>
      <c r="AC74">
        <v>94</v>
      </c>
      <c r="AD74">
        <v>226</v>
      </c>
      <c r="AE74">
        <v>83.9</v>
      </c>
      <c r="AF74">
        <v>3692</v>
      </c>
      <c r="AG74">
        <v>336.19999999999902</v>
      </c>
      <c r="AH74">
        <v>23</v>
      </c>
      <c r="AI74">
        <v>46</v>
      </c>
      <c r="AJ74">
        <v>0</v>
      </c>
      <c r="AK74">
        <v>15.6</v>
      </c>
      <c r="AL74">
        <v>0</v>
      </c>
      <c r="AM74">
        <v>11</v>
      </c>
      <c r="AN74">
        <v>53</v>
      </c>
      <c r="AO74">
        <v>38.1</v>
      </c>
      <c r="AP74">
        <v>200</v>
      </c>
      <c r="AQ74">
        <v>66</v>
      </c>
      <c r="AR74">
        <v>21</v>
      </c>
      <c r="AS74">
        <v>12</v>
      </c>
      <c r="AT74">
        <v>14.1999999999999</v>
      </c>
      <c r="AU74">
        <v>6.5</v>
      </c>
      <c r="AV74">
        <v>8.8000000000000007</v>
      </c>
      <c r="AW74">
        <v>3.7</v>
      </c>
      <c r="AX74">
        <v>28660</v>
      </c>
      <c r="AY74">
        <v>3885</v>
      </c>
      <c r="AZ74">
        <v>10.8</v>
      </c>
      <c r="BA74">
        <v>4.2</v>
      </c>
      <c r="BB74">
        <v>8.8000000000000007</v>
      </c>
      <c r="BC74">
        <v>2.9</v>
      </c>
      <c r="BD74">
        <v>24.1</v>
      </c>
      <c r="BE74">
        <v>5</v>
      </c>
      <c r="BF74">
        <v>7.4</v>
      </c>
      <c r="BG74">
        <v>2.5</v>
      </c>
      <c r="BH74">
        <v>20</v>
      </c>
      <c r="BI74">
        <v>7.4</v>
      </c>
      <c r="BJ74">
        <v>96.799999999999898</v>
      </c>
      <c r="BK74">
        <v>3</v>
      </c>
      <c r="BL74">
        <v>0.6</v>
      </c>
      <c r="BM74">
        <v>1.3</v>
      </c>
      <c r="BN74">
        <v>0</v>
      </c>
      <c r="BO74">
        <v>1.4</v>
      </c>
      <c r="BP74">
        <v>0</v>
      </c>
      <c r="BQ74">
        <v>2.6</v>
      </c>
      <c r="BR74">
        <v>4.7</v>
      </c>
      <c r="BS74">
        <v>3.4</v>
      </c>
      <c r="BT74">
        <v>17.6999999999999</v>
      </c>
      <c r="BU74">
        <v>5.9</v>
      </c>
      <c r="BV74">
        <v>0.6</v>
      </c>
      <c r="BW74">
        <v>0.3</v>
      </c>
      <c r="BX74">
        <v>0.57479999999999998</v>
      </c>
      <c r="BY74">
        <v>0.67310000000000003</v>
      </c>
      <c r="BZ74">
        <v>0.50060000000000004</v>
      </c>
      <c r="CA74">
        <v>0.46870000000000001</v>
      </c>
      <c r="CB74">
        <v>2.2172000000000001</v>
      </c>
      <c r="CC74">
        <v>0.57869999999999999</v>
      </c>
      <c r="CD74">
        <v>0.15279999999999999</v>
      </c>
      <c r="CE74">
        <v>0.71379999999999999</v>
      </c>
      <c r="CF74">
        <v>0.18229999999999999</v>
      </c>
      <c r="CG74">
        <v>0.89870000000000005</v>
      </c>
      <c r="CH74">
        <v>1.9476</v>
      </c>
      <c r="CI74">
        <v>0.4501</v>
      </c>
      <c r="CJ74">
        <v>0.8972</v>
      </c>
      <c r="CK74">
        <v>0.23480000000000001</v>
      </c>
      <c r="CL74">
        <v>1.1319999999999999</v>
      </c>
      <c r="CM74">
        <v>0.55420000000000003</v>
      </c>
      <c r="CN74">
        <v>0</v>
      </c>
      <c r="CO74">
        <v>0</v>
      </c>
      <c r="CP74">
        <v>0.62849999999999995</v>
      </c>
      <c r="CQ74">
        <v>0.52080000000000004</v>
      </c>
      <c r="CR74">
        <v>0.6089</v>
      </c>
      <c r="CS74">
        <v>1.7582</v>
      </c>
      <c r="CT74">
        <v>0.29749999999999999</v>
      </c>
      <c r="CU74">
        <v>7.0549999999999997</v>
      </c>
      <c r="CV74">
        <v>0.50329999999999997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466</v>
      </c>
      <c r="DR74">
        <v>138</v>
      </c>
      <c r="DS74">
        <v>12.3</v>
      </c>
      <c r="DT74">
        <v>3.6</v>
      </c>
      <c r="DU74">
        <v>1558</v>
      </c>
      <c r="DV74">
        <v>4.0856828284680999E-2</v>
      </c>
      <c r="DW74">
        <v>5.5903673402999998E-5</v>
      </c>
    </row>
    <row r="75" spans="1:127" x14ac:dyDescent="0.2">
      <c r="A75">
        <v>76</v>
      </c>
      <c r="B75">
        <v>36</v>
      </c>
      <c r="C75" t="s">
        <v>127</v>
      </c>
      <c r="D75" t="s">
        <v>128</v>
      </c>
      <c r="E75">
        <v>36081</v>
      </c>
      <c r="F75" t="s">
        <v>756</v>
      </c>
      <c r="G75">
        <v>36081130100</v>
      </c>
      <c r="H75" t="s">
        <v>1961</v>
      </c>
      <c r="I75">
        <v>0.26976869999999997</v>
      </c>
      <c r="J75">
        <v>3833</v>
      </c>
      <c r="K75">
        <v>472</v>
      </c>
      <c r="L75">
        <v>1588</v>
      </c>
      <c r="M75">
        <v>73</v>
      </c>
      <c r="N75">
        <v>1465</v>
      </c>
      <c r="O75">
        <v>118</v>
      </c>
      <c r="P75">
        <v>247</v>
      </c>
      <c r="Q75">
        <v>112</v>
      </c>
      <c r="R75">
        <v>71</v>
      </c>
      <c r="S75">
        <v>45</v>
      </c>
      <c r="T75">
        <v>30265</v>
      </c>
      <c r="U75">
        <v>3278</v>
      </c>
      <c r="V75">
        <v>223</v>
      </c>
      <c r="W75">
        <v>97</v>
      </c>
      <c r="X75">
        <v>674</v>
      </c>
      <c r="Y75">
        <v>165</v>
      </c>
      <c r="Z75">
        <v>698</v>
      </c>
      <c r="AA75">
        <v>177</v>
      </c>
      <c r="AB75">
        <v>431</v>
      </c>
      <c r="AC75">
        <v>124</v>
      </c>
      <c r="AD75">
        <v>41</v>
      </c>
      <c r="AE75">
        <v>46.5</v>
      </c>
      <c r="AF75">
        <v>2638</v>
      </c>
      <c r="AG75">
        <v>558.70000000000005</v>
      </c>
      <c r="AH75">
        <v>95</v>
      </c>
      <c r="AI75">
        <v>73.099999999999895</v>
      </c>
      <c r="AJ75">
        <v>136</v>
      </c>
      <c r="AK75">
        <v>53.799999999999898</v>
      </c>
      <c r="AL75">
        <v>0</v>
      </c>
      <c r="AM75">
        <v>11</v>
      </c>
      <c r="AN75">
        <v>42</v>
      </c>
      <c r="AO75">
        <v>50.2</v>
      </c>
      <c r="AP75">
        <v>221</v>
      </c>
      <c r="AQ75">
        <v>74</v>
      </c>
      <c r="AR75">
        <v>0</v>
      </c>
      <c r="AS75">
        <v>11</v>
      </c>
      <c r="AT75">
        <v>6.4</v>
      </c>
      <c r="AU75">
        <v>3.1</v>
      </c>
      <c r="AV75">
        <v>4.0999999999999996</v>
      </c>
      <c r="AW75">
        <v>2.7</v>
      </c>
      <c r="AX75">
        <v>30265</v>
      </c>
      <c r="AY75">
        <v>3278</v>
      </c>
      <c r="AZ75">
        <v>8.4</v>
      </c>
      <c r="BA75">
        <v>3.3</v>
      </c>
      <c r="BB75">
        <v>17.600000000000001</v>
      </c>
      <c r="BC75">
        <v>4.4000000000000004</v>
      </c>
      <c r="BD75">
        <v>18.1999999999999</v>
      </c>
      <c r="BE75">
        <v>4</v>
      </c>
      <c r="BF75">
        <v>11.1999999999999</v>
      </c>
      <c r="BG75">
        <v>3.1</v>
      </c>
      <c r="BH75">
        <v>2.8</v>
      </c>
      <c r="BI75">
        <v>3.2</v>
      </c>
      <c r="BJ75">
        <v>68.799999999999898</v>
      </c>
      <c r="BK75">
        <v>11.9</v>
      </c>
      <c r="BL75">
        <v>2.6</v>
      </c>
      <c r="BM75">
        <v>2</v>
      </c>
      <c r="BN75">
        <v>8.6</v>
      </c>
      <c r="BO75">
        <v>3.4</v>
      </c>
      <c r="BP75">
        <v>0</v>
      </c>
      <c r="BQ75">
        <v>1.9</v>
      </c>
      <c r="BR75">
        <v>2.9</v>
      </c>
      <c r="BS75">
        <v>3.4</v>
      </c>
      <c r="BT75">
        <v>15.1</v>
      </c>
      <c r="BU75">
        <v>5.0999999999999996</v>
      </c>
      <c r="BV75">
        <v>0</v>
      </c>
      <c r="BW75">
        <v>0.3</v>
      </c>
      <c r="BX75">
        <v>0.25330000000000003</v>
      </c>
      <c r="BY75">
        <v>0.1789</v>
      </c>
      <c r="BZ75">
        <v>0.44800000000000001</v>
      </c>
      <c r="CA75">
        <v>0.34939999999999999</v>
      </c>
      <c r="CB75">
        <v>1.2296</v>
      </c>
      <c r="CC75">
        <v>0.27</v>
      </c>
      <c r="CD75">
        <v>0.71360000000000001</v>
      </c>
      <c r="CE75">
        <v>0.27679999999999999</v>
      </c>
      <c r="CF75">
        <v>0.54</v>
      </c>
      <c r="CG75">
        <v>0.13550000000000001</v>
      </c>
      <c r="CH75">
        <v>1.6657999999999999</v>
      </c>
      <c r="CI75">
        <v>0.26419999999999999</v>
      </c>
      <c r="CJ75">
        <v>0.70079999999999998</v>
      </c>
      <c r="CK75">
        <v>0.49280000000000002</v>
      </c>
      <c r="CL75">
        <v>1.1936</v>
      </c>
      <c r="CM75">
        <v>0.58899999999999997</v>
      </c>
      <c r="CN75">
        <v>0.52059999999999995</v>
      </c>
      <c r="CO75">
        <v>0</v>
      </c>
      <c r="CP75">
        <v>0.50539999999999996</v>
      </c>
      <c r="CQ75">
        <v>0.48730000000000001</v>
      </c>
      <c r="CR75">
        <v>0</v>
      </c>
      <c r="CS75">
        <v>1.5132000000000001</v>
      </c>
      <c r="CT75">
        <v>0.2079</v>
      </c>
      <c r="CU75">
        <v>5.6022999999999996</v>
      </c>
      <c r="CV75">
        <v>0.25829999999999997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216</v>
      </c>
      <c r="DR75">
        <v>164</v>
      </c>
      <c r="DS75">
        <v>5.6</v>
      </c>
      <c r="DT75">
        <v>4.0999999999999996</v>
      </c>
      <c r="DU75">
        <v>4337</v>
      </c>
      <c r="DV75">
        <v>3.6461491636870999E-2</v>
      </c>
      <c r="DW75">
        <v>7.3882399177000003E-5</v>
      </c>
    </row>
    <row r="76" spans="1:127" x14ac:dyDescent="0.2">
      <c r="A76">
        <v>77</v>
      </c>
      <c r="B76">
        <v>36</v>
      </c>
      <c r="C76" t="s">
        <v>127</v>
      </c>
      <c r="D76" t="s">
        <v>128</v>
      </c>
      <c r="E76">
        <v>36081</v>
      </c>
      <c r="F76" t="s">
        <v>756</v>
      </c>
      <c r="G76">
        <v>36081152901</v>
      </c>
      <c r="H76" t="s">
        <v>1943</v>
      </c>
      <c r="I76">
        <v>0.53988329999999995</v>
      </c>
      <c r="J76">
        <v>6535</v>
      </c>
      <c r="K76">
        <v>561</v>
      </c>
      <c r="L76">
        <v>2625</v>
      </c>
      <c r="M76">
        <v>84</v>
      </c>
      <c r="N76">
        <v>2577</v>
      </c>
      <c r="O76">
        <v>113</v>
      </c>
      <c r="P76">
        <v>666</v>
      </c>
      <c r="Q76">
        <v>411</v>
      </c>
      <c r="R76">
        <v>270</v>
      </c>
      <c r="S76">
        <v>198</v>
      </c>
      <c r="T76">
        <v>38717</v>
      </c>
      <c r="U76">
        <v>4857</v>
      </c>
      <c r="V76">
        <v>359</v>
      </c>
      <c r="W76">
        <v>171</v>
      </c>
      <c r="X76">
        <v>1148</v>
      </c>
      <c r="Y76">
        <v>241</v>
      </c>
      <c r="Z76">
        <v>1073</v>
      </c>
      <c r="AA76">
        <v>287</v>
      </c>
      <c r="AB76">
        <v>568</v>
      </c>
      <c r="AC76">
        <v>193</v>
      </c>
      <c r="AD76">
        <v>72</v>
      </c>
      <c r="AE76">
        <v>54.6</v>
      </c>
      <c r="AF76">
        <v>4112</v>
      </c>
      <c r="AG76">
        <v>697.79999999999905</v>
      </c>
      <c r="AH76">
        <v>874</v>
      </c>
      <c r="AI76">
        <v>342.8</v>
      </c>
      <c r="AJ76">
        <v>219</v>
      </c>
      <c r="AK76">
        <v>107.099999999999</v>
      </c>
      <c r="AL76">
        <v>0</v>
      </c>
      <c r="AM76">
        <v>16</v>
      </c>
      <c r="AN76">
        <v>22</v>
      </c>
      <c r="AO76">
        <v>29</v>
      </c>
      <c r="AP76">
        <v>292</v>
      </c>
      <c r="AQ76">
        <v>142</v>
      </c>
      <c r="AR76">
        <v>57</v>
      </c>
      <c r="AS76">
        <v>65</v>
      </c>
      <c r="AT76">
        <v>10.1999999999999</v>
      </c>
      <c r="AU76">
        <v>6.1</v>
      </c>
      <c r="AV76">
        <v>7.4</v>
      </c>
      <c r="AW76">
        <v>5.3</v>
      </c>
      <c r="AX76">
        <v>38717</v>
      </c>
      <c r="AY76">
        <v>4857</v>
      </c>
      <c r="AZ76">
        <v>7.1</v>
      </c>
      <c r="BA76">
        <v>3.2</v>
      </c>
      <c r="BB76">
        <v>17.600000000000001</v>
      </c>
      <c r="BC76">
        <v>4.0999999999999996</v>
      </c>
      <c r="BD76">
        <v>16.399999999999899</v>
      </c>
      <c r="BE76">
        <v>4.2</v>
      </c>
      <c r="BF76">
        <v>8.6999999999999904</v>
      </c>
      <c r="BG76">
        <v>3.1</v>
      </c>
      <c r="BH76">
        <v>2.8</v>
      </c>
      <c r="BI76">
        <v>2.1</v>
      </c>
      <c r="BJ76">
        <v>62.899999999999899</v>
      </c>
      <c r="BK76">
        <v>9.1999999999999904</v>
      </c>
      <c r="BL76">
        <v>14.3</v>
      </c>
      <c r="BM76">
        <v>5.4</v>
      </c>
      <c r="BN76">
        <v>8.3000000000000007</v>
      </c>
      <c r="BO76">
        <v>4.0999999999999996</v>
      </c>
      <c r="BP76">
        <v>0</v>
      </c>
      <c r="BQ76">
        <v>1.1000000000000001</v>
      </c>
      <c r="BR76">
        <v>0.9</v>
      </c>
      <c r="BS76">
        <v>1.1000000000000001</v>
      </c>
      <c r="BT76">
        <v>11.3</v>
      </c>
      <c r="BU76">
        <v>5.5</v>
      </c>
      <c r="BV76">
        <v>0.9</v>
      </c>
      <c r="BW76">
        <v>1</v>
      </c>
      <c r="BX76">
        <v>0.4289</v>
      </c>
      <c r="BY76">
        <v>0.54910000000000003</v>
      </c>
      <c r="BZ76">
        <v>0.23960000000000001</v>
      </c>
      <c r="CA76">
        <v>0.28039999999999998</v>
      </c>
      <c r="CB76">
        <v>1.498</v>
      </c>
      <c r="CC76">
        <v>0.35110000000000002</v>
      </c>
      <c r="CD76">
        <v>0.71360000000000001</v>
      </c>
      <c r="CE76">
        <v>0.1862</v>
      </c>
      <c r="CF76">
        <v>0.30009999999999998</v>
      </c>
      <c r="CG76">
        <v>0.1353</v>
      </c>
      <c r="CH76">
        <v>1.3351</v>
      </c>
      <c r="CI76">
        <v>0.126</v>
      </c>
      <c r="CJ76">
        <v>0.67400000000000004</v>
      </c>
      <c r="CK76">
        <v>0.83360000000000001</v>
      </c>
      <c r="CL76">
        <v>1.5076000000000001</v>
      </c>
      <c r="CM76">
        <v>0.77880000000000005</v>
      </c>
      <c r="CN76">
        <v>0.51480000000000004</v>
      </c>
      <c r="CO76">
        <v>0</v>
      </c>
      <c r="CP76">
        <v>0.2757</v>
      </c>
      <c r="CQ76">
        <v>0.42330000000000001</v>
      </c>
      <c r="CR76">
        <v>0.68510000000000004</v>
      </c>
      <c r="CS76">
        <v>1.899</v>
      </c>
      <c r="CT76">
        <v>0.3553</v>
      </c>
      <c r="CU76">
        <v>6.2397999999999998</v>
      </c>
      <c r="CV76">
        <v>0.36730000000000002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617</v>
      </c>
      <c r="DR76">
        <v>382</v>
      </c>
      <c r="DS76">
        <v>9.4</v>
      </c>
      <c r="DT76">
        <v>5.5</v>
      </c>
      <c r="DU76">
        <v>4115</v>
      </c>
      <c r="DV76">
        <v>1.7182461592768001E-2</v>
      </c>
      <c r="DW76">
        <v>1.3170736069999999E-6</v>
      </c>
    </row>
    <row r="77" spans="1:127" x14ac:dyDescent="0.2">
      <c r="A77">
        <v>78</v>
      </c>
      <c r="B77">
        <v>36</v>
      </c>
      <c r="C77" t="s">
        <v>127</v>
      </c>
      <c r="D77" t="s">
        <v>128</v>
      </c>
      <c r="E77">
        <v>36081</v>
      </c>
      <c r="F77" t="s">
        <v>756</v>
      </c>
      <c r="G77">
        <v>36081152902</v>
      </c>
      <c r="H77" t="s">
        <v>1942</v>
      </c>
      <c r="I77">
        <v>0.4010476</v>
      </c>
      <c r="J77">
        <v>5119</v>
      </c>
      <c r="K77">
        <v>657</v>
      </c>
      <c r="L77">
        <v>2229</v>
      </c>
      <c r="M77">
        <v>111</v>
      </c>
      <c r="N77">
        <v>2141</v>
      </c>
      <c r="O77">
        <v>146</v>
      </c>
      <c r="P77">
        <v>242</v>
      </c>
      <c r="Q77">
        <v>122</v>
      </c>
      <c r="R77">
        <v>169</v>
      </c>
      <c r="S77">
        <v>110</v>
      </c>
      <c r="T77">
        <v>36623</v>
      </c>
      <c r="U77">
        <v>4174</v>
      </c>
      <c r="V77">
        <v>397</v>
      </c>
      <c r="W77">
        <v>192</v>
      </c>
      <c r="X77">
        <v>1009</v>
      </c>
      <c r="Y77">
        <v>227</v>
      </c>
      <c r="Z77">
        <v>922</v>
      </c>
      <c r="AA77">
        <v>345</v>
      </c>
      <c r="AB77">
        <v>479</v>
      </c>
      <c r="AC77">
        <v>153</v>
      </c>
      <c r="AD77">
        <v>55</v>
      </c>
      <c r="AE77">
        <v>50.6</v>
      </c>
      <c r="AF77">
        <v>3091</v>
      </c>
      <c r="AG77">
        <v>742.5</v>
      </c>
      <c r="AH77">
        <v>677</v>
      </c>
      <c r="AI77">
        <v>244</v>
      </c>
      <c r="AJ77">
        <v>164</v>
      </c>
      <c r="AK77">
        <v>77.799999999999898</v>
      </c>
      <c r="AL77">
        <v>14</v>
      </c>
      <c r="AM77">
        <v>22</v>
      </c>
      <c r="AN77">
        <v>67</v>
      </c>
      <c r="AO77">
        <v>53.5</v>
      </c>
      <c r="AP77">
        <v>311</v>
      </c>
      <c r="AQ77">
        <v>144</v>
      </c>
      <c r="AR77">
        <v>22</v>
      </c>
      <c r="AS77">
        <v>19</v>
      </c>
      <c r="AT77">
        <v>4.7</v>
      </c>
      <c r="AU77">
        <v>2.4</v>
      </c>
      <c r="AV77">
        <v>6</v>
      </c>
      <c r="AW77">
        <v>3.6</v>
      </c>
      <c r="AX77">
        <v>36623</v>
      </c>
      <c r="AY77">
        <v>4174</v>
      </c>
      <c r="AZ77">
        <v>10.4</v>
      </c>
      <c r="BA77">
        <v>4.9000000000000004</v>
      </c>
      <c r="BB77">
        <v>19.6999999999999</v>
      </c>
      <c r="BC77">
        <v>5.4</v>
      </c>
      <c r="BD77">
        <v>18</v>
      </c>
      <c r="BE77">
        <v>6.3</v>
      </c>
      <c r="BF77">
        <v>9.4</v>
      </c>
      <c r="BG77">
        <v>3.4</v>
      </c>
      <c r="BH77">
        <v>2.6</v>
      </c>
      <c r="BI77">
        <v>2.4</v>
      </c>
      <c r="BJ77">
        <v>60.399999999999899</v>
      </c>
      <c r="BK77">
        <v>12.3</v>
      </c>
      <c r="BL77">
        <v>14.1</v>
      </c>
      <c r="BM77">
        <v>4.8</v>
      </c>
      <c r="BN77">
        <v>7.4</v>
      </c>
      <c r="BO77">
        <v>3.5</v>
      </c>
      <c r="BP77">
        <v>0.6</v>
      </c>
      <c r="BQ77">
        <v>1</v>
      </c>
      <c r="BR77">
        <v>3.1</v>
      </c>
      <c r="BS77">
        <v>2.5</v>
      </c>
      <c r="BT77">
        <v>14.5</v>
      </c>
      <c r="BU77">
        <v>6.6</v>
      </c>
      <c r="BV77">
        <v>0.4</v>
      </c>
      <c r="BW77">
        <v>0.4</v>
      </c>
      <c r="BX77">
        <v>0.16839999999999999</v>
      </c>
      <c r="BY77">
        <v>0.39150000000000001</v>
      </c>
      <c r="BZ77">
        <v>0.28149999999999997</v>
      </c>
      <c r="CA77">
        <v>0.45140000000000002</v>
      </c>
      <c r="CB77">
        <v>1.2927</v>
      </c>
      <c r="CC77">
        <v>0.29189999999999999</v>
      </c>
      <c r="CD77">
        <v>0.8175</v>
      </c>
      <c r="CE77">
        <v>0.26419999999999999</v>
      </c>
      <c r="CF77">
        <v>0.37380000000000002</v>
      </c>
      <c r="CG77">
        <v>0.1217</v>
      </c>
      <c r="CH77">
        <v>1.5771999999999999</v>
      </c>
      <c r="CI77">
        <v>0.21759999999999999</v>
      </c>
      <c r="CJ77">
        <v>0.6623</v>
      </c>
      <c r="CK77">
        <v>0.83050000000000002</v>
      </c>
      <c r="CL77">
        <v>1.4927999999999999</v>
      </c>
      <c r="CM77">
        <v>0.76729999999999998</v>
      </c>
      <c r="CN77">
        <v>0.49199999999999999</v>
      </c>
      <c r="CO77">
        <v>0.72009999999999996</v>
      </c>
      <c r="CP77">
        <v>0.52990000000000004</v>
      </c>
      <c r="CQ77">
        <v>0.47860000000000003</v>
      </c>
      <c r="CR77">
        <v>0.55910000000000004</v>
      </c>
      <c r="CS77">
        <v>2.7795999999999998</v>
      </c>
      <c r="CT77">
        <v>0.75649999999999995</v>
      </c>
      <c r="CU77">
        <v>7.1422999999999996</v>
      </c>
      <c r="CV77">
        <v>0.51429999999999998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256</v>
      </c>
      <c r="DR77">
        <v>261</v>
      </c>
      <c r="DS77">
        <v>5</v>
      </c>
      <c r="DT77">
        <v>4.9000000000000004</v>
      </c>
      <c r="DU77">
        <v>2959</v>
      </c>
      <c r="DV77">
        <v>3.0951329754097999E-2</v>
      </c>
      <c r="DW77">
        <v>2.7248919119999998E-6</v>
      </c>
    </row>
    <row r="78" spans="1:127" x14ac:dyDescent="0.2">
      <c r="A78">
        <v>79</v>
      </c>
      <c r="B78">
        <v>36</v>
      </c>
      <c r="C78" t="s">
        <v>127</v>
      </c>
      <c r="D78" t="s">
        <v>128</v>
      </c>
      <c r="E78">
        <v>36081</v>
      </c>
      <c r="F78" t="s">
        <v>756</v>
      </c>
      <c r="G78">
        <v>36081155101</v>
      </c>
      <c r="H78" t="s">
        <v>2058</v>
      </c>
      <c r="I78">
        <v>0.18333740000000001</v>
      </c>
      <c r="J78">
        <v>1926</v>
      </c>
      <c r="K78">
        <v>369</v>
      </c>
      <c r="L78">
        <v>1650</v>
      </c>
      <c r="M78">
        <v>223</v>
      </c>
      <c r="N78">
        <v>1405</v>
      </c>
      <c r="O78">
        <v>222</v>
      </c>
      <c r="P78">
        <v>41</v>
      </c>
      <c r="Q78">
        <v>32</v>
      </c>
      <c r="R78">
        <v>0</v>
      </c>
      <c r="S78">
        <v>11</v>
      </c>
      <c r="T78">
        <v>69855</v>
      </c>
      <c r="U78">
        <v>16531</v>
      </c>
      <c r="V78">
        <v>22</v>
      </c>
      <c r="W78">
        <v>24</v>
      </c>
      <c r="X78">
        <v>1680</v>
      </c>
      <c r="Y78">
        <v>317</v>
      </c>
      <c r="Z78">
        <v>0</v>
      </c>
      <c r="AA78">
        <v>11</v>
      </c>
      <c r="AB78">
        <v>749</v>
      </c>
      <c r="AC78">
        <v>208</v>
      </c>
      <c r="AD78">
        <v>0</v>
      </c>
      <c r="AE78">
        <v>15.6</v>
      </c>
      <c r="AF78">
        <v>63</v>
      </c>
      <c r="AG78">
        <v>519</v>
      </c>
      <c r="AH78">
        <v>86</v>
      </c>
      <c r="AI78">
        <v>115.5</v>
      </c>
      <c r="AJ78">
        <v>1592</v>
      </c>
      <c r="AK78">
        <v>227.3</v>
      </c>
      <c r="AL78">
        <v>27</v>
      </c>
      <c r="AM78">
        <v>44</v>
      </c>
      <c r="AN78">
        <v>21</v>
      </c>
      <c r="AO78">
        <v>35.700000000000003</v>
      </c>
      <c r="AP78">
        <v>305</v>
      </c>
      <c r="AQ78">
        <v>108</v>
      </c>
      <c r="AR78">
        <v>0</v>
      </c>
      <c r="AS78">
        <v>11</v>
      </c>
      <c r="AT78">
        <v>2.1</v>
      </c>
      <c r="AU78">
        <v>1.6</v>
      </c>
      <c r="AV78">
        <v>0</v>
      </c>
      <c r="AW78">
        <v>8.1</v>
      </c>
      <c r="AX78">
        <v>69855</v>
      </c>
      <c r="AY78">
        <v>16531</v>
      </c>
      <c r="AZ78">
        <v>1.1000000000000001</v>
      </c>
      <c r="BA78">
        <v>1.2</v>
      </c>
      <c r="BB78">
        <v>87.2</v>
      </c>
      <c r="BC78">
        <v>6.5</v>
      </c>
      <c r="BD78">
        <v>0</v>
      </c>
      <c r="BE78">
        <v>0.6</v>
      </c>
      <c r="BF78">
        <v>38.899999999999899</v>
      </c>
      <c r="BG78">
        <v>8.6999999999999904</v>
      </c>
      <c r="BH78">
        <v>0</v>
      </c>
      <c r="BI78">
        <v>1.1000000000000001</v>
      </c>
      <c r="BJ78">
        <v>3.3</v>
      </c>
      <c r="BK78">
        <v>26.899999999999899</v>
      </c>
      <c r="BL78">
        <v>4.5</v>
      </c>
      <c r="BM78">
        <v>5.9</v>
      </c>
      <c r="BN78">
        <v>96.5</v>
      </c>
      <c r="BO78">
        <v>4.4000000000000004</v>
      </c>
      <c r="BP78">
        <v>1.6</v>
      </c>
      <c r="BQ78">
        <v>2.7</v>
      </c>
      <c r="BR78">
        <v>1.5</v>
      </c>
      <c r="BS78">
        <v>2.5</v>
      </c>
      <c r="BT78">
        <v>21.6999999999999</v>
      </c>
      <c r="BU78">
        <v>7.7</v>
      </c>
      <c r="BV78">
        <v>0</v>
      </c>
      <c r="BW78">
        <v>0.6</v>
      </c>
      <c r="BX78">
        <v>3.7400000000000003E-2</v>
      </c>
      <c r="BY78">
        <v>0</v>
      </c>
      <c r="BZ78">
        <v>5.16E-2</v>
      </c>
      <c r="CA78">
        <v>1.9400000000000001E-2</v>
      </c>
      <c r="CB78">
        <v>0.1084</v>
      </c>
      <c r="CC78">
        <v>8.0000000000000004E-4</v>
      </c>
      <c r="CD78">
        <v>1</v>
      </c>
      <c r="CE78">
        <v>0</v>
      </c>
      <c r="CF78">
        <v>0.99690000000000001</v>
      </c>
      <c r="CG78">
        <v>0</v>
      </c>
      <c r="CH78">
        <v>1.9968999999999999</v>
      </c>
      <c r="CI78">
        <v>0.48720000000000002</v>
      </c>
      <c r="CJ78">
        <v>4.1399999999999999E-2</v>
      </c>
      <c r="CK78">
        <v>0.5988</v>
      </c>
      <c r="CL78">
        <v>0.64019999999999999</v>
      </c>
      <c r="CM78">
        <v>0.30930000000000002</v>
      </c>
      <c r="CN78">
        <v>0.98040000000000005</v>
      </c>
      <c r="CO78">
        <v>0.81379999999999997</v>
      </c>
      <c r="CP78">
        <v>0.36309999999999998</v>
      </c>
      <c r="CQ78">
        <v>0.56610000000000005</v>
      </c>
      <c r="CR78">
        <v>0</v>
      </c>
      <c r="CS78">
        <v>2.7233999999999998</v>
      </c>
      <c r="CT78">
        <v>0.73309999999999997</v>
      </c>
      <c r="CU78">
        <v>5.4688999999999997</v>
      </c>
      <c r="CV78">
        <v>0.23760000000000001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2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3</v>
      </c>
      <c r="DQ78">
        <v>0</v>
      </c>
      <c r="DR78">
        <v>11</v>
      </c>
      <c r="DS78">
        <v>0</v>
      </c>
      <c r="DT78">
        <v>1.5</v>
      </c>
      <c r="DU78">
        <v>1204</v>
      </c>
      <c r="DV78">
        <v>3.2780416636178998E-2</v>
      </c>
      <c r="DW78">
        <v>4.9480996546999998E-5</v>
      </c>
    </row>
    <row r="79" spans="1:127" x14ac:dyDescent="0.2">
      <c r="A79">
        <v>80</v>
      </c>
      <c r="B79">
        <v>36</v>
      </c>
      <c r="C79" t="s">
        <v>127</v>
      </c>
      <c r="D79" t="s">
        <v>128</v>
      </c>
      <c r="E79">
        <v>36081</v>
      </c>
      <c r="F79" t="s">
        <v>756</v>
      </c>
      <c r="G79">
        <v>36081157101</v>
      </c>
      <c r="H79" t="s">
        <v>2057</v>
      </c>
      <c r="I79">
        <v>0.47314679999999998</v>
      </c>
      <c r="J79">
        <v>8310</v>
      </c>
      <c r="K79">
        <v>971</v>
      </c>
      <c r="L79">
        <v>2590</v>
      </c>
      <c r="M79">
        <v>40</v>
      </c>
      <c r="N79">
        <v>2496</v>
      </c>
      <c r="O79">
        <v>104</v>
      </c>
      <c r="P79">
        <v>926</v>
      </c>
      <c r="Q79">
        <v>531</v>
      </c>
      <c r="R79">
        <v>255</v>
      </c>
      <c r="S79">
        <v>114</v>
      </c>
      <c r="T79">
        <v>29100</v>
      </c>
      <c r="U79">
        <v>3990</v>
      </c>
      <c r="V79">
        <v>600</v>
      </c>
      <c r="W79">
        <v>205</v>
      </c>
      <c r="X79">
        <v>1160</v>
      </c>
      <c r="Y79">
        <v>218</v>
      </c>
      <c r="Z79">
        <v>1750</v>
      </c>
      <c r="AA79">
        <v>528</v>
      </c>
      <c r="AB79">
        <v>738</v>
      </c>
      <c r="AC79">
        <v>203</v>
      </c>
      <c r="AD79">
        <v>26</v>
      </c>
      <c r="AE79">
        <v>27.1999999999999</v>
      </c>
      <c r="AF79">
        <v>5962</v>
      </c>
      <c r="AG79">
        <v>1050.9000000000001</v>
      </c>
      <c r="AH79">
        <v>568</v>
      </c>
      <c r="AI79">
        <v>279.69999999999902</v>
      </c>
      <c r="AJ79">
        <v>82</v>
      </c>
      <c r="AK79">
        <v>53</v>
      </c>
      <c r="AL79">
        <v>0</v>
      </c>
      <c r="AM79">
        <v>16</v>
      </c>
      <c r="AN79">
        <v>66</v>
      </c>
      <c r="AO79">
        <v>81.599999999999895</v>
      </c>
      <c r="AP79">
        <v>226</v>
      </c>
      <c r="AQ79">
        <v>117</v>
      </c>
      <c r="AR79">
        <v>7</v>
      </c>
      <c r="AS79">
        <v>3</v>
      </c>
      <c r="AT79">
        <v>11.1</v>
      </c>
      <c r="AU79">
        <v>6.4</v>
      </c>
      <c r="AV79">
        <v>6</v>
      </c>
      <c r="AW79">
        <v>2.6</v>
      </c>
      <c r="AX79">
        <v>29100</v>
      </c>
      <c r="AY79">
        <v>3990</v>
      </c>
      <c r="AZ79">
        <v>10.4</v>
      </c>
      <c r="BA79">
        <v>3.5</v>
      </c>
      <c r="BB79">
        <v>14</v>
      </c>
      <c r="BC79">
        <v>3</v>
      </c>
      <c r="BD79">
        <v>21.1</v>
      </c>
      <c r="BE79">
        <v>5.9</v>
      </c>
      <c r="BF79">
        <v>8.9</v>
      </c>
      <c r="BG79">
        <v>2.6</v>
      </c>
      <c r="BH79">
        <v>1</v>
      </c>
      <c r="BI79">
        <v>1.1000000000000001</v>
      </c>
      <c r="BJ79">
        <v>71.7</v>
      </c>
      <c r="BK79">
        <v>9.5</v>
      </c>
      <c r="BL79">
        <v>7.6</v>
      </c>
      <c r="BM79">
        <v>3.7</v>
      </c>
      <c r="BN79">
        <v>3.2</v>
      </c>
      <c r="BO79">
        <v>2</v>
      </c>
      <c r="BP79">
        <v>0</v>
      </c>
      <c r="BQ79">
        <v>1.1000000000000001</v>
      </c>
      <c r="BR79">
        <v>2.6</v>
      </c>
      <c r="BS79">
        <v>3.3</v>
      </c>
      <c r="BT79">
        <v>9.1</v>
      </c>
      <c r="BU79">
        <v>4.7</v>
      </c>
      <c r="BV79">
        <v>0.1</v>
      </c>
      <c r="BW79">
        <v>0</v>
      </c>
      <c r="BX79">
        <v>0.46779999999999999</v>
      </c>
      <c r="BY79">
        <v>0.39150000000000001</v>
      </c>
      <c r="BZ79">
        <v>0.4849</v>
      </c>
      <c r="CA79">
        <v>0.45140000000000002</v>
      </c>
      <c r="CB79">
        <v>1.7955000000000001</v>
      </c>
      <c r="CC79">
        <v>0.44700000000000001</v>
      </c>
      <c r="CD79">
        <v>0.46789999999999998</v>
      </c>
      <c r="CE79">
        <v>0.4778</v>
      </c>
      <c r="CF79">
        <v>0.32029999999999997</v>
      </c>
      <c r="CG79">
        <v>4.3499999999999997E-2</v>
      </c>
      <c r="CH79">
        <v>1.3093999999999999</v>
      </c>
      <c r="CI79">
        <v>0.1176</v>
      </c>
      <c r="CJ79">
        <v>0.71519999999999995</v>
      </c>
      <c r="CK79">
        <v>0.70760000000000001</v>
      </c>
      <c r="CL79">
        <v>1.4228000000000001</v>
      </c>
      <c r="CM79">
        <v>0.71989999999999998</v>
      </c>
      <c r="CN79">
        <v>0.36699999999999999</v>
      </c>
      <c r="CO79">
        <v>0</v>
      </c>
      <c r="CP79">
        <v>0.48580000000000001</v>
      </c>
      <c r="CQ79">
        <v>0.3745</v>
      </c>
      <c r="CR79">
        <v>0.32169999999999999</v>
      </c>
      <c r="CS79">
        <v>1.5488999999999999</v>
      </c>
      <c r="CT79">
        <v>0.2208</v>
      </c>
      <c r="CU79">
        <v>6.0766999999999998</v>
      </c>
      <c r="CV79">
        <v>0.33710000000000001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809</v>
      </c>
      <c r="DR79">
        <v>601</v>
      </c>
      <c r="DS79">
        <v>9.6999999999999904</v>
      </c>
      <c r="DT79">
        <v>7.2</v>
      </c>
      <c r="DU79">
        <v>3220</v>
      </c>
      <c r="DV79">
        <v>5.1822965059241999E-2</v>
      </c>
      <c r="DW79">
        <v>1.3161448460899999E-4</v>
      </c>
    </row>
    <row r="80" spans="1:127" x14ac:dyDescent="0.2">
      <c r="A80">
        <v>81</v>
      </c>
      <c r="B80">
        <v>36</v>
      </c>
      <c r="C80" t="s">
        <v>127</v>
      </c>
      <c r="D80" t="s">
        <v>128</v>
      </c>
      <c r="E80">
        <v>36081</v>
      </c>
      <c r="F80" t="s">
        <v>756</v>
      </c>
      <c r="G80">
        <v>36081157102</v>
      </c>
      <c r="H80" t="s">
        <v>2056</v>
      </c>
      <c r="I80">
        <v>0.12357</v>
      </c>
      <c r="J80">
        <v>2110</v>
      </c>
      <c r="K80">
        <v>200</v>
      </c>
      <c r="L80">
        <v>606</v>
      </c>
      <c r="M80">
        <v>19</v>
      </c>
      <c r="N80">
        <v>536</v>
      </c>
      <c r="O80">
        <v>38</v>
      </c>
      <c r="P80">
        <v>378</v>
      </c>
      <c r="Q80">
        <v>157</v>
      </c>
      <c r="R80">
        <v>127</v>
      </c>
      <c r="S80">
        <v>63</v>
      </c>
      <c r="T80">
        <v>26870</v>
      </c>
      <c r="U80">
        <v>6064</v>
      </c>
      <c r="V80">
        <v>210</v>
      </c>
      <c r="W80">
        <v>68</v>
      </c>
      <c r="X80">
        <v>273</v>
      </c>
      <c r="Y80">
        <v>71</v>
      </c>
      <c r="Z80">
        <v>507</v>
      </c>
      <c r="AA80">
        <v>92</v>
      </c>
      <c r="AB80">
        <v>139</v>
      </c>
      <c r="AC80">
        <v>58</v>
      </c>
      <c r="AD80">
        <v>14</v>
      </c>
      <c r="AE80">
        <v>16.1999999999999</v>
      </c>
      <c r="AF80">
        <v>1762</v>
      </c>
      <c r="AG80">
        <v>220.599999999999</v>
      </c>
      <c r="AH80">
        <v>254</v>
      </c>
      <c r="AI80">
        <v>86.099999999999895</v>
      </c>
      <c r="AJ80">
        <v>7</v>
      </c>
      <c r="AK80">
        <v>9.1999999999999904</v>
      </c>
      <c r="AL80">
        <v>0</v>
      </c>
      <c r="AM80">
        <v>11</v>
      </c>
      <c r="AN80">
        <v>42</v>
      </c>
      <c r="AO80">
        <v>28.1999999999999</v>
      </c>
      <c r="AP80">
        <v>28</v>
      </c>
      <c r="AQ80">
        <v>16</v>
      </c>
      <c r="AR80">
        <v>0</v>
      </c>
      <c r="AS80">
        <v>11</v>
      </c>
      <c r="AT80">
        <v>17.899999999999899</v>
      </c>
      <c r="AU80">
        <v>7.5</v>
      </c>
      <c r="AV80">
        <v>12</v>
      </c>
      <c r="AW80">
        <v>5.6</v>
      </c>
      <c r="AX80">
        <v>26870</v>
      </c>
      <c r="AY80">
        <v>6064</v>
      </c>
      <c r="AZ80">
        <v>15.1999999999999</v>
      </c>
      <c r="BA80">
        <v>4.3</v>
      </c>
      <c r="BB80">
        <v>12.9</v>
      </c>
      <c r="BC80">
        <v>3.4</v>
      </c>
      <c r="BD80">
        <v>24</v>
      </c>
      <c r="BE80">
        <v>3.7</v>
      </c>
      <c r="BF80">
        <v>6.6</v>
      </c>
      <c r="BG80">
        <v>2.8</v>
      </c>
      <c r="BH80">
        <v>2.6</v>
      </c>
      <c r="BI80">
        <v>3</v>
      </c>
      <c r="BJ80">
        <v>83.5</v>
      </c>
      <c r="BK80">
        <v>6.8</v>
      </c>
      <c r="BL80">
        <v>12.8</v>
      </c>
      <c r="BM80">
        <v>4.0999999999999996</v>
      </c>
      <c r="BN80">
        <v>1.2</v>
      </c>
      <c r="BO80">
        <v>1.5</v>
      </c>
      <c r="BP80">
        <v>0</v>
      </c>
      <c r="BQ80">
        <v>4.8</v>
      </c>
      <c r="BR80">
        <v>7.8</v>
      </c>
      <c r="BS80">
        <v>5.2</v>
      </c>
      <c r="BT80">
        <v>5.2</v>
      </c>
      <c r="BU80">
        <v>3</v>
      </c>
      <c r="BV80">
        <v>0</v>
      </c>
      <c r="BW80">
        <v>0.5</v>
      </c>
      <c r="BX80">
        <v>0.67479999999999996</v>
      </c>
      <c r="BY80">
        <v>0.84130000000000005</v>
      </c>
      <c r="BZ80">
        <v>0.5625</v>
      </c>
      <c r="CA80">
        <v>0.63949999999999996</v>
      </c>
      <c r="CB80">
        <v>2.7181000000000002</v>
      </c>
      <c r="CC80">
        <v>0.73040000000000005</v>
      </c>
      <c r="CD80">
        <v>0.39269999999999999</v>
      </c>
      <c r="CE80">
        <v>0.70609999999999995</v>
      </c>
      <c r="CF80">
        <v>0.12620000000000001</v>
      </c>
      <c r="CG80">
        <v>0.124</v>
      </c>
      <c r="CH80">
        <v>1.3491</v>
      </c>
      <c r="CI80">
        <v>0.12970000000000001</v>
      </c>
      <c r="CJ80">
        <v>0.77080000000000004</v>
      </c>
      <c r="CK80">
        <v>0.80789999999999995</v>
      </c>
      <c r="CL80">
        <v>1.5787</v>
      </c>
      <c r="CM80">
        <v>0.82740000000000002</v>
      </c>
      <c r="CN80">
        <v>0.25679999999999997</v>
      </c>
      <c r="CO80">
        <v>0</v>
      </c>
      <c r="CP80">
        <v>0.75139999999999996</v>
      </c>
      <c r="CQ80">
        <v>0.2384</v>
      </c>
      <c r="CR80">
        <v>0</v>
      </c>
      <c r="CS80">
        <v>1.2465999999999999</v>
      </c>
      <c r="CT80">
        <v>0.12520000000000001</v>
      </c>
      <c r="CU80">
        <v>6.8924000000000003</v>
      </c>
      <c r="CV80">
        <v>0.47449999999999998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206</v>
      </c>
      <c r="DR80">
        <v>100</v>
      </c>
      <c r="DS80">
        <v>9.8000000000000007</v>
      </c>
      <c r="DT80">
        <v>4.5</v>
      </c>
      <c r="DU80">
        <v>611</v>
      </c>
      <c r="DV80">
        <v>2.7574961037129999E-2</v>
      </c>
      <c r="DW80">
        <v>3.2366206851000001E-5</v>
      </c>
    </row>
    <row r="81" spans="1:127" x14ac:dyDescent="0.2">
      <c r="A81">
        <v>82</v>
      </c>
      <c r="B81">
        <v>36</v>
      </c>
      <c r="C81" t="s">
        <v>127</v>
      </c>
      <c r="D81" t="s">
        <v>128</v>
      </c>
      <c r="E81">
        <v>36081</v>
      </c>
      <c r="F81" t="s">
        <v>756</v>
      </c>
      <c r="G81">
        <v>36081157901</v>
      </c>
      <c r="H81" t="s">
        <v>2055</v>
      </c>
      <c r="I81">
        <v>0.35269299999999998</v>
      </c>
      <c r="J81">
        <v>4848</v>
      </c>
      <c r="K81">
        <v>442</v>
      </c>
      <c r="L81">
        <v>1805</v>
      </c>
      <c r="M81">
        <v>50</v>
      </c>
      <c r="N81">
        <v>1657</v>
      </c>
      <c r="O81">
        <v>93</v>
      </c>
      <c r="P81">
        <v>160</v>
      </c>
      <c r="Q81">
        <v>78</v>
      </c>
      <c r="R81">
        <v>123</v>
      </c>
      <c r="S81">
        <v>54</v>
      </c>
      <c r="T81">
        <v>41284</v>
      </c>
      <c r="U81">
        <v>4546</v>
      </c>
      <c r="V81">
        <v>356</v>
      </c>
      <c r="W81">
        <v>119</v>
      </c>
      <c r="X81">
        <v>1016</v>
      </c>
      <c r="Y81">
        <v>149</v>
      </c>
      <c r="Z81">
        <v>657</v>
      </c>
      <c r="AA81">
        <v>175</v>
      </c>
      <c r="AB81">
        <v>610</v>
      </c>
      <c r="AC81">
        <v>127</v>
      </c>
      <c r="AD81">
        <v>79</v>
      </c>
      <c r="AE81">
        <v>53.2</v>
      </c>
      <c r="AF81">
        <v>3070</v>
      </c>
      <c r="AG81">
        <v>511.3</v>
      </c>
      <c r="AH81">
        <v>417</v>
      </c>
      <c r="AI81">
        <v>119.7</v>
      </c>
      <c r="AJ81">
        <v>127</v>
      </c>
      <c r="AK81">
        <v>55.6</v>
      </c>
      <c r="AL81">
        <v>0</v>
      </c>
      <c r="AM81">
        <v>11</v>
      </c>
      <c r="AN81">
        <v>43</v>
      </c>
      <c r="AO81">
        <v>44</v>
      </c>
      <c r="AP81">
        <v>193</v>
      </c>
      <c r="AQ81">
        <v>66</v>
      </c>
      <c r="AR81">
        <v>0</v>
      </c>
      <c r="AS81">
        <v>11</v>
      </c>
      <c r="AT81">
        <v>3.3</v>
      </c>
      <c r="AU81">
        <v>1.6</v>
      </c>
      <c r="AV81">
        <v>4.7</v>
      </c>
      <c r="AW81">
        <v>2.2000000000000002</v>
      </c>
      <c r="AX81">
        <v>41284</v>
      </c>
      <c r="AY81">
        <v>4546</v>
      </c>
      <c r="AZ81">
        <v>9.5</v>
      </c>
      <c r="BA81">
        <v>2.9</v>
      </c>
      <c r="BB81">
        <v>21</v>
      </c>
      <c r="BC81">
        <v>3.2</v>
      </c>
      <c r="BD81">
        <v>13.6</v>
      </c>
      <c r="BE81">
        <v>3.4</v>
      </c>
      <c r="BF81">
        <v>12.6</v>
      </c>
      <c r="BG81">
        <v>2.8</v>
      </c>
      <c r="BH81">
        <v>4.8</v>
      </c>
      <c r="BI81">
        <v>3.2</v>
      </c>
      <c r="BJ81">
        <v>63.299999999999898</v>
      </c>
      <c r="BK81">
        <v>8.8000000000000007</v>
      </c>
      <c r="BL81">
        <v>9.1</v>
      </c>
      <c r="BM81">
        <v>2.5</v>
      </c>
      <c r="BN81">
        <v>7</v>
      </c>
      <c r="BO81">
        <v>3.1</v>
      </c>
      <c r="BP81">
        <v>0</v>
      </c>
      <c r="BQ81">
        <v>1.6</v>
      </c>
      <c r="BR81">
        <v>2.6</v>
      </c>
      <c r="BS81">
        <v>2.6</v>
      </c>
      <c r="BT81">
        <v>11.6</v>
      </c>
      <c r="BU81">
        <v>3.8</v>
      </c>
      <c r="BV81">
        <v>0</v>
      </c>
      <c r="BW81">
        <v>0.2</v>
      </c>
      <c r="BX81">
        <v>8.9700000000000002E-2</v>
      </c>
      <c r="BY81">
        <v>0.2394</v>
      </c>
      <c r="BZ81">
        <v>0.19789999999999999</v>
      </c>
      <c r="CA81">
        <v>0.40670000000000001</v>
      </c>
      <c r="CB81">
        <v>0.93359999999999999</v>
      </c>
      <c r="CC81">
        <v>0.1764</v>
      </c>
      <c r="CD81">
        <v>0.87090000000000001</v>
      </c>
      <c r="CE81">
        <v>0.1013</v>
      </c>
      <c r="CF81">
        <v>0.6462</v>
      </c>
      <c r="CG81">
        <v>0.2858</v>
      </c>
      <c r="CH81">
        <v>1.9043000000000001</v>
      </c>
      <c r="CI81">
        <v>0.41810000000000003</v>
      </c>
      <c r="CJ81">
        <v>0.67710000000000004</v>
      </c>
      <c r="CK81">
        <v>0.73970000000000002</v>
      </c>
      <c r="CL81">
        <v>1.4168000000000001</v>
      </c>
      <c r="CM81">
        <v>0.71619999999999995</v>
      </c>
      <c r="CN81">
        <v>0.48430000000000001</v>
      </c>
      <c r="CO81">
        <v>0</v>
      </c>
      <c r="CP81">
        <v>0.48149999999999998</v>
      </c>
      <c r="CQ81">
        <v>0.42849999999999999</v>
      </c>
      <c r="CR81">
        <v>0</v>
      </c>
      <c r="CS81">
        <v>1.3943000000000001</v>
      </c>
      <c r="CT81">
        <v>0.16800000000000001</v>
      </c>
      <c r="CU81">
        <v>5.649</v>
      </c>
      <c r="CV81">
        <v>0.26179999999999998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418</v>
      </c>
      <c r="DR81">
        <v>163</v>
      </c>
      <c r="DS81">
        <v>8.6</v>
      </c>
      <c r="DT81">
        <v>3</v>
      </c>
      <c r="DU81">
        <v>1844</v>
      </c>
      <c r="DV81">
        <v>4.0611704936824998E-2</v>
      </c>
      <c r="DW81">
        <v>9.7249244645999995E-5</v>
      </c>
    </row>
    <row r="82" spans="1:127" x14ac:dyDescent="0.2">
      <c r="A82">
        <v>83</v>
      </c>
      <c r="B82">
        <v>36</v>
      </c>
      <c r="C82" t="s">
        <v>127</v>
      </c>
      <c r="D82" t="s">
        <v>128</v>
      </c>
      <c r="E82">
        <v>36081</v>
      </c>
      <c r="F82" t="s">
        <v>756</v>
      </c>
      <c r="G82">
        <v>36081157902</v>
      </c>
      <c r="H82" t="s">
        <v>2054</v>
      </c>
      <c r="I82">
        <v>0.2789934</v>
      </c>
      <c r="J82">
        <v>3866</v>
      </c>
      <c r="K82">
        <v>345</v>
      </c>
      <c r="L82">
        <v>1100</v>
      </c>
      <c r="M82">
        <v>61</v>
      </c>
      <c r="N82">
        <v>1084</v>
      </c>
      <c r="O82">
        <v>65</v>
      </c>
      <c r="P82">
        <v>354</v>
      </c>
      <c r="Q82">
        <v>281</v>
      </c>
      <c r="R82">
        <v>84</v>
      </c>
      <c r="S82">
        <v>53</v>
      </c>
      <c r="T82">
        <v>31253</v>
      </c>
      <c r="U82">
        <v>3716</v>
      </c>
      <c r="V82">
        <v>303</v>
      </c>
      <c r="W82">
        <v>127</v>
      </c>
      <c r="X82">
        <v>712</v>
      </c>
      <c r="Y82">
        <v>118</v>
      </c>
      <c r="Z82">
        <v>584</v>
      </c>
      <c r="AA82">
        <v>162</v>
      </c>
      <c r="AB82">
        <v>399</v>
      </c>
      <c r="AC82">
        <v>95</v>
      </c>
      <c r="AD82">
        <v>11</v>
      </c>
      <c r="AE82">
        <v>19.399999999999899</v>
      </c>
      <c r="AF82">
        <v>2649</v>
      </c>
      <c r="AG82">
        <v>457.8</v>
      </c>
      <c r="AH82">
        <v>263</v>
      </c>
      <c r="AI82">
        <v>97.4</v>
      </c>
      <c r="AJ82">
        <v>0</v>
      </c>
      <c r="AK82">
        <v>15.6</v>
      </c>
      <c r="AL82">
        <v>0</v>
      </c>
      <c r="AM82">
        <v>11</v>
      </c>
      <c r="AN82">
        <v>6</v>
      </c>
      <c r="AO82">
        <v>17</v>
      </c>
      <c r="AP82">
        <v>45</v>
      </c>
      <c r="AQ82">
        <v>31</v>
      </c>
      <c r="AR82">
        <v>70</v>
      </c>
      <c r="AS82">
        <v>24</v>
      </c>
      <c r="AT82">
        <v>9.3000000000000007</v>
      </c>
      <c r="AU82">
        <v>7.2</v>
      </c>
      <c r="AV82">
        <v>4.2</v>
      </c>
      <c r="AW82">
        <v>2.5</v>
      </c>
      <c r="AX82">
        <v>31253</v>
      </c>
      <c r="AY82">
        <v>3716</v>
      </c>
      <c r="AZ82">
        <v>10.8</v>
      </c>
      <c r="BA82">
        <v>4.4000000000000004</v>
      </c>
      <c r="BB82">
        <v>18.399999999999899</v>
      </c>
      <c r="BC82">
        <v>3.4</v>
      </c>
      <c r="BD82">
        <v>15.1</v>
      </c>
      <c r="BE82">
        <v>4</v>
      </c>
      <c r="BF82">
        <v>10.5</v>
      </c>
      <c r="BG82">
        <v>2.8</v>
      </c>
      <c r="BH82">
        <v>1</v>
      </c>
      <c r="BI82">
        <v>1.8</v>
      </c>
      <c r="BJ82">
        <v>68.5</v>
      </c>
      <c r="BK82">
        <v>10.1</v>
      </c>
      <c r="BL82">
        <v>7.1</v>
      </c>
      <c r="BM82">
        <v>2.5</v>
      </c>
      <c r="BN82">
        <v>0</v>
      </c>
      <c r="BO82">
        <v>1.4</v>
      </c>
      <c r="BP82">
        <v>0</v>
      </c>
      <c r="BQ82">
        <v>2.7</v>
      </c>
      <c r="BR82">
        <v>0.6</v>
      </c>
      <c r="BS82">
        <v>1.6</v>
      </c>
      <c r="BT82">
        <v>4.2</v>
      </c>
      <c r="BU82">
        <v>2.9</v>
      </c>
      <c r="BV82">
        <v>1.8</v>
      </c>
      <c r="BW82">
        <v>0.6</v>
      </c>
      <c r="BX82">
        <v>0.39090000000000003</v>
      </c>
      <c r="BY82">
        <v>0.18959999999999999</v>
      </c>
      <c r="BZ82">
        <v>0.41789999999999999</v>
      </c>
      <c r="CA82">
        <v>0.46870000000000001</v>
      </c>
      <c r="CB82">
        <v>1.4671000000000001</v>
      </c>
      <c r="CC82">
        <v>0.3412</v>
      </c>
      <c r="CD82">
        <v>0.75970000000000004</v>
      </c>
      <c r="CE82">
        <v>0.14169999999999999</v>
      </c>
      <c r="CF82">
        <v>0.47899999999999998</v>
      </c>
      <c r="CG82">
        <v>4.2999999999999997E-2</v>
      </c>
      <c r="CH82">
        <v>1.4234</v>
      </c>
      <c r="CI82">
        <v>0.15179999999999999</v>
      </c>
      <c r="CJ82">
        <v>0.69930000000000003</v>
      </c>
      <c r="CK82">
        <v>0.69520000000000004</v>
      </c>
      <c r="CL82">
        <v>1.3946000000000001</v>
      </c>
      <c r="CM82">
        <v>0.7006</v>
      </c>
      <c r="CN82">
        <v>0</v>
      </c>
      <c r="CO82">
        <v>0</v>
      </c>
      <c r="CP82">
        <v>0.21360000000000001</v>
      </c>
      <c r="CQ82">
        <v>0.18679999999999999</v>
      </c>
      <c r="CR82">
        <v>0.77200000000000002</v>
      </c>
      <c r="CS82">
        <v>1.1724000000000001</v>
      </c>
      <c r="CT82">
        <v>0.1086</v>
      </c>
      <c r="CU82">
        <v>5.4574999999999996</v>
      </c>
      <c r="CV82">
        <v>0.2361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183</v>
      </c>
      <c r="DR82">
        <v>85</v>
      </c>
      <c r="DS82">
        <v>4.8</v>
      </c>
      <c r="DT82">
        <v>2.2999999999999998</v>
      </c>
      <c r="DU82">
        <v>3883</v>
      </c>
      <c r="DV82">
        <v>3.5305693175642E-2</v>
      </c>
      <c r="DW82">
        <v>7.6994835565000005E-5</v>
      </c>
    </row>
    <row r="83" spans="1:127" x14ac:dyDescent="0.2">
      <c r="A83">
        <v>84</v>
      </c>
      <c r="B83">
        <v>36</v>
      </c>
      <c r="C83" t="s">
        <v>127</v>
      </c>
      <c r="D83" t="s">
        <v>128</v>
      </c>
      <c r="E83">
        <v>36081</v>
      </c>
      <c r="F83" t="s">
        <v>756</v>
      </c>
      <c r="G83">
        <v>36081157903</v>
      </c>
      <c r="H83" t="s">
        <v>2053</v>
      </c>
      <c r="I83">
        <v>0.26489960000000001</v>
      </c>
      <c r="J83">
        <v>4039</v>
      </c>
      <c r="K83">
        <v>390</v>
      </c>
      <c r="L83">
        <v>1396</v>
      </c>
      <c r="M83">
        <v>49</v>
      </c>
      <c r="N83">
        <v>1279</v>
      </c>
      <c r="O83">
        <v>92</v>
      </c>
      <c r="P83">
        <v>249</v>
      </c>
      <c r="Q83">
        <v>131</v>
      </c>
      <c r="R83">
        <v>149</v>
      </c>
      <c r="S83">
        <v>79</v>
      </c>
      <c r="T83">
        <v>30644</v>
      </c>
      <c r="U83">
        <v>3685</v>
      </c>
      <c r="V83">
        <v>538</v>
      </c>
      <c r="W83">
        <v>168</v>
      </c>
      <c r="X83">
        <v>756</v>
      </c>
      <c r="Y83">
        <v>155</v>
      </c>
      <c r="Z83">
        <v>688</v>
      </c>
      <c r="AA83">
        <v>186</v>
      </c>
      <c r="AB83">
        <v>573</v>
      </c>
      <c r="AC83">
        <v>138</v>
      </c>
      <c r="AD83">
        <v>60</v>
      </c>
      <c r="AE83">
        <v>56.1</v>
      </c>
      <c r="AF83">
        <v>2663</v>
      </c>
      <c r="AG83">
        <v>481.3</v>
      </c>
      <c r="AH83">
        <v>341</v>
      </c>
      <c r="AI83">
        <v>147</v>
      </c>
      <c r="AJ83">
        <v>25</v>
      </c>
      <c r="AK83">
        <v>24.6</v>
      </c>
      <c r="AL83">
        <v>0</v>
      </c>
      <c r="AM83">
        <v>11</v>
      </c>
      <c r="AN83">
        <v>19</v>
      </c>
      <c r="AO83">
        <v>19.8</v>
      </c>
      <c r="AP83">
        <v>132</v>
      </c>
      <c r="AQ83">
        <v>72</v>
      </c>
      <c r="AR83">
        <v>0</v>
      </c>
      <c r="AS83">
        <v>11</v>
      </c>
      <c r="AT83">
        <v>6.2</v>
      </c>
      <c r="AU83">
        <v>3.4</v>
      </c>
      <c r="AV83">
        <v>7.6</v>
      </c>
      <c r="AW83">
        <v>3.7</v>
      </c>
      <c r="AX83">
        <v>30644</v>
      </c>
      <c r="AY83">
        <v>3685</v>
      </c>
      <c r="AZ83">
        <v>17.399999999999899</v>
      </c>
      <c r="BA83">
        <v>5</v>
      </c>
      <c r="BB83">
        <v>18.6999999999999</v>
      </c>
      <c r="BC83">
        <v>3.8</v>
      </c>
      <c r="BD83">
        <v>17</v>
      </c>
      <c r="BE83">
        <v>4.3</v>
      </c>
      <c r="BF83">
        <v>14.1999999999999</v>
      </c>
      <c r="BG83">
        <v>3.2</v>
      </c>
      <c r="BH83">
        <v>4.7</v>
      </c>
      <c r="BI83">
        <v>4.4000000000000004</v>
      </c>
      <c r="BJ83">
        <v>65.900000000000006</v>
      </c>
      <c r="BK83">
        <v>10.1</v>
      </c>
      <c r="BL83">
        <v>8.9</v>
      </c>
      <c r="BM83">
        <v>3.7</v>
      </c>
      <c r="BN83">
        <v>1.8</v>
      </c>
      <c r="BO83">
        <v>1.8</v>
      </c>
      <c r="BP83">
        <v>0</v>
      </c>
      <c r="BQ83">
        <v>2.1</v>
      </c>
      <c r="BR83">
        <v>1.5</v>
      </c>
      <c r="BS83">
        <v>1.5</v>
      </c>
      <c r="BT83">
        <v>10.3</v>
      </c>
      <c r="BU83">
        <v>5.6</v>
      </c>
      <c r="BV83">
        <v>0</v>
      </c>
      <c r="BW83">
        <v>0.3</v>
      </c>
      <c r="BX83">
        <v>0.245</v>
      </c>
      <c r="BY83">
        <v>0.56930000000000003</v>
      </c>
      <c r="BZ83">
        <v>0.43690000000000001</v>
      </c>
      <c r="CA83">
        <v>0.69799999999999995</v>
      </c>
      <c r="CB83">
        <v>1.9492</v>
      </c>
      <c r="CC83">
        <v>0.49809999999999999</v>
      </c>
      <c r="CD83">
        <v>0.77470000000000006</v>
      </c>
      <c r="CE83">
        <v>0.21679999999999999</v>
      </c>
      <c r="CF83">
        <v>0.74590000000000001</v>
      </c>
      <c r="CG83">
        <v>0.27879999999999999</v>
      </c>
      <c r="CH83">
        <v>2.0163000000000002</v>
      </c>
      <c r="CI83">
        <v>0.501</v>
      </c>
      <c r="CJ83">
        <v>0.68620000000000003</v>
      </c>
      <c r="CK83">
        <v>0.73370000000000002</v>
      </c>
      <c r="CL83">
        <v>1.4198999999999999</v>
      </c>
      <c r="CM83">
        <v>0.71789999999999998</v>
      </c>
      <c r="CN83">
        <v>0.29959999999999998</v>
      </c>
      <c r="CO83">
        <v>0</v>
      </c>
      <c r="CP83">
        <v>0.3614</v>
      </c>
      <c r="CQ83">
        <v>0.40579999999999999</v>
      </c>
      <c r="CR83">
        <v>0</v>
      </c>
      <c r="CS83">
        <v>1.0668</v>
      </c>
      <c r="CT83">
        <v>8.7300000000000003E-2</v>
      </c>
      <c r="CU83">
        <v>6.4522000000000004</v>
      </c>
      <c r="CV83">
        <v>0.40239999999999998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192</v>
      </c>
      <c r="DR83">
        <v>92</v>
      </c>
      <c r="DS83">
        <v>4.8</v>
      </c>
      <c r="DT83">
        <v>2.2999999999999998</v>
      </c>
      <c r="DU83">
        <v>2564</v>
      </c>
      <c r="DV83">
        <v>4.0585762972997E-2</v>
      </c>
      <c r="DW83">
        <v>7.2647273217000006E-5</v>
      </c>
    </row>
    <row r="84" spans="1:127" x14ac:dyDescent="0.2">
      <c r="A84">
        <v>85</v>
      </c>
      <c r="B84">
        <v>36</v>
      </c>
      <c r="C84" t="s">
        <v>127</v>
      </c>
      <c r="D84" t="s">
        <v>128</v>
      </c>
      <c r="E84">
        <v>36081</v>
      </c>
      <c r="F84" t="s">
        <v>756</v>
      </c>
      <c r="G84">
        <v>36081161700</v>
      </c>
      <c r="H84" t="s">
        <v>2052</v>
      </c>
      <c r="I84">
        <v>0.27285710000000002</v>
      </c>
      <c r="J84">
        <v>4436</v>
      </c>
      <c r="K84">
        <v>394</v>
      </c>
      <c r="L84">
        <v>1540</v>
      </c>
      <c r="M84">
        <v>45</v>
      </c>
      <c r="N84">
        <v>1474</v>
      </c>
      <c r="O84">
        <v>65</v>
      </c>
      <c r="P84">
        <v>95</v>
      </c>
      <c r="Q84">
        <v>79</v>
      </c>
      <c r="R84">
        <v>27</v>
      </c>
      <c r="S84">
        <v>43</v>
      </c>
      <c r="T84">
        <v>32910</v>
      </c>
      <c r="U84">
        <v>3409</v>
      </c>
      <c r="V84">
        <v>252</v>
      </c>
      <c r="W84">
        <v>107</v>
      </c>
      <c r="X84">
        <v>748</v>
      </c>
      <c r="Y84">
        <v>124</v>
      </c>
      <c r="Z84">
        <v>806</v>
      </c>
      <c r="AA84">
        <v>196</v>
      </c>
      <c r="AB84">
        <v>448</v>
      </c>
      <c r="AC84">
        <v>115</v>
      </c>
      <c r="AD84">
        <v>76</v>
      </c>
      <c r="AE84">
        <v>60.399999999999899</v>
      </c>
      <c r="AF84">
        <v>2645</v>
      </c>
      <c r="AG84">
        <v>471.5</v>
      </c>
      <c r="AH84">
        <v>243</v>
      </c>
      <c r="AI84">
        <v>146.80000000000001</v>
      </c>
      <c r="AJ84">
        <v>15</v>
      </c>
      <c r="AK84">
        <v>21.1</v>
      </c>
      <c r="AL84">
        <v>0</v>
      </c>
      <c r="AM84">
        <v>11</v>
      </c>
      <c r="AN84">
        <v>29</v>
      </c>
      <c r="AO84">
        <v>28.1999999999999</v>
      </c>
      <c r="AP84">
        <v>133</v>
      </c>
      <c r="AQ84">
        <v>68</v>
      </c>
      <c r="AR84">
        <v>14</v>
      </c>
      <c r="AS84">
        <v>12</v>
      </c>
      <c r="AT84">
        <v>2.1</v>
      </c>
      <c r="AU84">
        <v>1.8</v>
      </c>
      <c r="AV84">
        <v>1.1000000000000001</v>
      </c>
      <c r="AW84">
        <v>1.7</v>
      </c>
      <c r="AX84">
        <v>32910</v>
      </c>
      <c r="AY84">
        <v>3409</v>
      </c>
      <c r="AZ84">
        <v>7.7</v>
      </c>
      <c r="BA84">
        <v>3.3</v>
      </c>
      <c r="BB84">
        <v>16.899999999999899</v>
      </c>
      <c r="BC84">
        <v>3.3</v>
      </c>
      <c r="BD84">
        <v>18.1999999999999</v>
      </c>
      <c r="BE84">
        <v>4.0999999999999996</v>
      </c>
      <c r="BF84">
        <v>10.1</v>
      </c>
      <c r="BG84">
        <v>2.7</v>
      </c>
      <c r="BH84">
        <v>5.2</v>
      </c>
      <c r="BI84">
        <v>4.0999999999999996</v>
      </c>
      <c r="BJ84">
        <v>59.6</v>
      </c>
      <c r="BK84">
        <v>9.1999999999999904</v>
      </c>
      <c r="BL84">
        <v>6</v>
      </c>
      <c r="BM84">
        <v>3.6</v>
      </c>
      <c r="BN84">
        <v>1</v>
      </c>
      <c r="BO84">
        <v>1.4</v>
      </c>
      <c r="BP84">
        <v>0</v>
      </c>
      <c r="BQ84">
        <v>1.9</v>
      </c>
      <c r="BR84">
        <v>2</v>
      </c>
      <c r="BS84">
        <v>1.9</v>
      </c>
      <c r="BT84">
        <v>9</v>
      </c>
      <c r="BU84">
        <v>4.5999999999999996</v>
      </c>
      <c r="BV84">
        <v>0.3</v>
      </c>
      <c r="BW84">
        <v>0.3</v>
      </c>
      <c r="BX84">
        <v>3.7400000000000003E-2</v>
      </c>
      <c r="BY84">
        <v>1.24E-2</v>
      </c>
      <c r="BZ84">
        <v>0.37290000000000001</v>
      </c>
      <c r="CA84">
        <v>0.31440000000000001</v>
      </c>
      <c r="CB84">
        <v>0.73699999999999999</v>
      </c>
      <c r="CC84">
        <v>0.1149</v>
      </c>
      <c r="CD84">
        <v>0.66600000000000004</v>
      </c>
      <c r="CE84">
        <v>0.27329999999999999</v>
      </c>
      <c r="CF84">
        <v>0.442</v>
      </c>
      <c r="CG84">
        <v>0.318</v>
      </c>
      <c r="CH84">
        <v>1.6992</v>
      </c>
      <c r="CI84">
        <v>0.28160000000000002</v>
      </c>
      <c r="CJ84">
        <v>0.65980000000000005</v>
      </c>
      <c r="CK84">
        <v>0.66059999999999997</v>
      </c>
      <c r="CL84">
        <v>1.3204</v>
      </c>
      <c r="CM84">
        <v>0.65669999999999995</v>
      </c>
      <c r="CN84">
        <v>0.24049999999999999</v>
      </c>
      <c r="CO84">
        <v>0</v>
      </c>
      <c r="CP84">
        <v>0.41760000000000003</v>
      </c>
      <c r="CQ84">
        <v>0.372</v>
      </c>
      <c r="CR84">
        <v>0.49690000000000001</v>
      </c>
      <c r="CS84">
        <v>1.5270999999999999</v>
      </c>
      <c r="CT84">
        <v>0.21229999999999999</v>
      </c>
      <c r="CU84">
        <v>5.2838000000000003</v>
      </c>
      <c r="CV84">
        <v>0.2087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338</v>
      </c>
      <c r="DR84">
        <v>187</v>
      </c>
      <c r="DS84">
        <v>7.6</v>
      </c>
      <c r="DT84">
        <v>4</v>
      </c>
      <c r="DU84">
        <v>3198</v>
      </c>
      <c r="DV84">
        <v>3.9071482630601999E-2</v>
      </c>
      <c r="DW84">
        <v>7.5117694639E-5</v>
      </c>
    </row>
    <row r="85" spans="1:127" x14ac:dyDescent="0.2">
      <c r="A85">
        <v>86</v>
      </c>
      <c r="B85">
        <v>36</v>
      </c>
      <c r="C85" t="s">
        <v>127</v>
      </c>
      <c r="D85" t="s">
        <v>128</v>
      </c>
      <c r="E85">
        <v>36081</v>
      </c>
      <c r="F85" t="s">
        <v>756</v>
      </c>
      <c r="G85">
        <v>36081162100</v>
      </c>
      <c r="H85" t="s">
        <v>2051</v>
      </c>
      <c r="I85">
        <v>0.27422429999999998</v>
      </c>
      <c r="J85">
        <v>6845</v>
      </c>
      <c r="K85">
        <v>689</v>
      </c>
      <c r="L85">
        <v>2154</v>
      </c>
      <c r="M85">
        <v>60</v>
      </c>
      <c r="N85">
        <v>1982</v>
      </c>
      <c r="O85">
        <v>103</v>
      </c>
      <c r="P85">
        <v>1012</v>
      </c>
      <c r="Q85">
        <v>451</v>
      </c>
      <c r="R85">
        <v>249</v>
      </c>
      <c r="S85">
        <v>97</v>
      </c>
      <c r="T85">
        <v>24947</v>
      </c>
      <c r="U85">
        <v>2853</v>
      </c>
      <c r="V85">
        <v>564</v>
      </c>
      <c r="W85">
        <v>173</v>
      </c>
      <c r="X85">
        <v>665</v>
      </c>
      <c r="Y85">
        <v>127</v>
      </c>
      <c r="Z85">
        <v>1670</v>
      </c>
      <c r="AA85">
        <v>334</v>
      </c>
      <c r="AB85">
        <v>362</v>
      </c>
      <c r="AC85">
        <v>113</v>
      </c>
      <c r="AD85">
        <v>167</v>
      </c>
      <c r="AE85">
        <v>94.599999999999895</v>
      </c>
      <c r="AF85">
        <v>5415</v>
      </c>
      <c r="AG85">
        <v>745.6</v>
      </c>
      <c r="AH85">
        <v>699</v>
      </c>
      <c r="AI85">
        <v>241.5</v>
      </c>
      <c r="AJ85">
        <v>129</v>
      </c>
      <c r="AK85">
        <v>73</v>
      </c>
      <c r="AL85">
        <v>15</v>
      </c>
      <c r="AM85">
        <v>26</v>
      </c>
      <c r="AN85">
        <v>182</v>
      </c>
      <c r="AO85">
        <v>74.7</v>
      </c>
      <c r="AP85">
        <v>235</v>
      </c>
      <c r="AQ85">
        <v>93</v>
      </c>
      <c r="AR85">
        <v>7</v>
      </c>
      <c r="AS85">
        <v>3</v>
      </c>
      <c r="AT85">
        <v>14.8</v>
      </c>
      <c r="AU85">
        <v>6.3</v>
      </c>
      <c r="AV85">
        <v>7.3</v>
      </c>
      <c r="AW85">
        <v>2.6</v>
      </c>
      <c r="AX85">
        <v>24947</v>
      </c>
      <c r="AY85">
        <v>2853</v>
      </c>
      <c r="AZ85">
        <v>12.9</v>
      </c>
      <c r="BA85">
        <v>3.7</v>
      </c>
      <c r="BB85">
        <v>9.6999999999999904</v>
      </c>
      <c r="BC85">
        <v>2</v>
      </c>
      <c r="BD85">
        <v>24.399999999999899</v>
      </c>
      <c r="BE85">
        <v>4.2</v>
      </c>
      <c r="BF85">
        <v>5.3</v>
      </c>
      <c r="BG85">
        <v>1.7</v>
      </c>
      <c r="BH85">
        <v>8.4</v>
      </c>
      <c r="BI85">
        <v>4.8</v>
      </c>
      <c r="BJ85">
        <v>79.099999999999895</v>
      </c>
      <c r="BK85">
        <v>7.4</v>
      </c>
      <c r="BL85">
        <v>11</v>
      </c>
      <c r="BM85">
        <v>3.7</v>
      </c>
      <c r="BN85">
        <v>6</v>
      </c>
      <c r="BO85">
        <v>3.4</v>
      </c>
      <c r="BP85">
        <v>0.7</v>
      </c>
      <c r="BQ85">
        <v>1.2</v>
      </c>
      <c r="BR85">
        <v>9.1999999999999904</v>
      </c>
      <c r="BS85">
        <v>3.7</v>
      </c>
      <c r="BT85">
        <v>11.9</v>
      </c>
      <c r="BU85">
        <v>4.7</v>
      </c>
      <c r="BV85">
        <v>0.1</v>
      </c>
      <c r="BW85">
        <v>0</v>
      </c>
      <c r="BX85">
        <v>0.59260000000000002</v>
      </c>
      <c r="BY85">
        <v>0.53879999999999995</v>
      </c>
      <c r="BZ85">
        <v>0.63580000000000003</v>
      </c>
      <c r="CA85">
        <v>0.55579999999999996</v>
      </c>
      <c r="CB85">
        <v>2.323</v>
      </c>
      <c r="CC85">
        <v>0.61080000000000001</v>
      </c>
      <c r="CD85">
        <v>0.1993</v>
      </c>
      <c r="CE85">
        <v>0.7298</v>
      </c>
      <c r="CF85">
        <v>5.2400000000000002E-2</v>
      </c>
      <c r="CG85">
        <v>0.54859999999999998</v>
      </c>
      <c r="CH85">
        <v>1.5302</v>
      </c>
      <c r="CI85">
        <v>0.19409999999999999</v>
      </c>
      <c r="CJ85">
        <v>0.74670000000000003</v>
      </c>
      <c r="CK85">
        <v>0.77939999999999998</v>
      </c>
      <c r="CL85">
        <v>1.5262</v>
      </c>
      <c r="CM85">
        <v>0.79259999999999997</v>
      </c>
      <c r="CN85">
        <v>0.4572</v>
      </c>
      <c r="CO85">
        <v>0.74239999999999995</v>
      </c>
      <c r="CP85">
        <v>0.78810000000000002</v>
      </c>
      <c r="CQ85">
        <v>0.43490000000000001</v>
      </c>
      <c r="CR85">
        <v>0.33110000000000001</v>
      </c>
      <c r="CS85">
        <v>2.7538</v>
      </c>
      <c r="CT85">
        <v>0.74690000000000001</v>
      </c>
      <c r="CU85">
        <v>8.1331000000000007</v>
      </c>
      <c r="CV85">
        <v>0.66459999999999997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654</v>
      </c>
      <c r="DR85">
        <v>234</v>
      </c>
      <c r="DS85">
        <v>9.6</v>
      </c>
      <c r="DT85">
        <v>3</v>
      </c>
      <c r="DU85">
        <v>3617</v>
      </c>
      <c r="DV85">
        <v>4.1621950755808997E-2</v>
      </c>
      <c r="DW85">
        <v>7.6315800885000005E-5</v>
      </c>
    </row>
    <row r="86" spans="1:127" x14ac:dyDescent="0.2">
      <c r="A86">
        <v>87</v>
      </c>
      <c r="B86">
        <v>36</v>
      </c>
      <c r="C86" t="s">
        <v>127</v>
      </c>
      <c r="D86" t="s">
        <v>128</v>
      </c>
      <c r="E86">
        <v>36059</v>
      </c>
      <c r="F86" t="s">
        <v>1941</v>
      </c>
      <c r="G86">
        <v>36059300900</v>
      </c>
      <c r="H86" t="s">
        <v>1940</v>
      </c>
      <c r="I86">
        <v>4.6007324000000001</v>
      </c>
      <c r="J86">
        <v>8504</v>
      </c>
      <c r="K86">
        <v>30</v>
      </c>
      <c r="L86">
        <v>3595</v>
      </c>
      <c r="M86">
        <v>277</v>
      </c>
      <c r="N86">
        <v>3356</v>
      </c>
      <c r="O86">
        <v>247</v>
      </c>
      <c r="P86">
        <v>224</v>
      </c>
      <c r="Q86">
        <v>107</v>
      </c>
      <c r="R86">
        <v>86</v>
      </c>
      <c r="S86">
        <v>52</v>
      </c>
      <c r="T86">
        <v>83157</v>
      </c>
      <c r="U86">
        <v>8983</v>
      </c>
      <c r="V86">
        <v>307</v>
      </c>
      <c r="W86">
        <v>88</v>
      </c>
      <c r="X86">
        <v>3507</v>
      </c>
      <c r="Y86">
        <v>346</v>
      </c>
      <c r="Z86">
        <v>1230</v>
      </c>
      <c r="AA86">
        <v>200</v>
      </c>
      <c r="AB86">
        <v>829</v>
      </c>
      <c r="AC86">
        <v>185</v>
      </c>
      <c r="AD86">
        <v>49</v>
      </c>
      <c r="AE86">
        <v>41</v>
      </c>
      <c r="AF86">
        <v>2990</v>
      </c>
      <c r="AG86">
        <v>386.19999999999902</v>
      </c>
      <c r="AH86">
        <v>405</v>
      </c>
      <c r="AI86">
        <v>124</v>
      </c>
      <c r="AJ86">
        <v>378</v>
      </c>
      <c r="AK86">
        <v>126.9</v>
      </c>
      <c r="AL86">
        <v>3</v>
      </c>
      <c r="AM86">
        <v>6</v>
      </c>
      <c r="AN86">
        <v>17</v>
      </c>
      <c r="AO86">
        <v>30.5</v>
      </c>
      <c r="AP86">
        <v>385</v>
      </c>
      <c r="AQ86">
        <v>127</v>
      </c>
      <c r="AR86">
        <v>582</v>
      </c>
      <c r="AS86">
        <v>212</v>
      </c>
      <c r="AT86">
        <v>2.8</v>
      </c>
      <c r="AU86">
        <v>1.3</v>
      </c>
      <c r="AV86">
        <v>2.2999999999999998</v>
      </c>
      <c r="AW86">
        <v>1.4</v>
      </c>
      <c r="AX86">
        <v>83157</v>
      </c>
      <c r="AY86">
        <v>8983</v>
      </c>
      <c r="AZ86">
        <v>4.4000000000000004</v>
      </c>
      <c r="BA86">
        <v>1.2</v>
      </c>
      <c r="BB86">
        <v>41.2</v>
      </c>
      <c r="BC86">
        <v>4.0999999999999996</v>
      </c>
      <c r="BD86">
        <v>14.5</v>
      </c>
      <c r="BE86">
        <v>2.4</v>
      </c>
      <c r="BF86">
        <v>10.4</v>
      </c>
      <c r="BG86">
        <v>2.2999999999999998</v>
      </c>
      <c r="BH86">
        <v>1.5</v>
      </c>
      <c r="BI86">
        <v>1.2</v>
      </c>
      <c r="BJ86">
        <v>35.200000000000003</v>
      </c>
      <c r="BK86">
        <v>4.5</v>
      </c>
      <c r="BL86">
        <v>4.9000000000000004</v>
      </c>
      <c r="BM86">
        <v>1.5</v>
      </c>
      <c r="BN86">
        <v>10.5</v>
      </c>
      <c r="BO86">
        <v>3.4</v>
      </c>
      <c r="BP86">
        <v>0.1</v>
      </c>
      <c r="BQ86">
        <v>0.2</v>
      </c>
      <c r="BR86">
        <v>0.5</v>
      </c>
      <c r="BS86">
        <v>0.9</v>
      </c>
      <c r="BT86">
        <v>11.5</v>
      </c>
      <c r="BU86">
        <v>3.5</v>
      </c>
      <c r="BV86">
        <v>6.8</v>
      </c>
      <c r="BW86">
        <v>2.5</v>
      </c>
      <c r="BX86">
        <v>7.0499999999999993E-2</v>
      </c>
      <c r="BY86">
        <v>4.07E-2</v>
      </c>
      <c r="BZ86">
        <v>3.5099999999999999E-2</v>
      </c>
      <c r="CA86">
        <v>0.14319999999999999</v>
      </c>
      <c r="CB86">
        <v>0.28939999999999999</v>
      </c>
      <c r="CC86">
        <v>1.41E-2</v>
      </c>
      <c r="CD86">
        <v>0.99529999999999996</v>
      </c>
      <c r="CE86">
        <v>0.1244</v>
      </c>
      <c r="CF86">
        <v>0.47239999999999999</v>
      </c>
      <c r="CG86">
        <v>6.0699999999999997E-2</v>
      </c>
      <c r="CH86">
        <v>1.6528</v>
      </c>
      <c r="CI86">
        <v>0.25779999999999997</v>
      </c>
      <c r="CJ86">
        <v>0.51980000000000004</v>
      </c>
      <c r="CK86">
        <v>0.61780000000000002</v>
      </c>
      <c r="CL86">
        <v>1.1375999999999999</v>
      </c>
      <c r="CM86">
        <v>0.55830000000000002</v>
      </c>
      <c r="CN86">
        <v>0.55659999999999998</v>
      </c>
      <c r="CO86">
        <v>0.67290000000000005</v>
      </c>
      <c r="CP86">
        <v>0.2049</v>
      </c>
      <c r="CQ86">
        <v>0.42620000000000002</v>
      </c>
      <c r="CR86">
        <v>0.90980000000000005</v>
      </c>
      <c r="CS86">
        <v>2.7705000000000002</v>
      </c>
      <c r="CT86">
        <v>0.75209999999999999</v>
      </c>
      <c r="CU86">
        <v>5.8502000000000001</v>
      </c>
      <c r="CV86">
        <v>0.2989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2</v>
      </c>
      <c r="DQ86">
        <v>154</v>
      </c>
      <c r="DR86">
        <v>74</v>
      </c>
      <c r="DS86">
        <v>1.9</v>
      </c>
      <c r="DT86">
        <v>0.9</v>
      </c>
      <c r="DU86">
        <v>20020</v>
      </c>
      <c r="DV86">
        <v>2.7507194978305002E-2</v>
      </c>
      <c r="DW86">
        <v>5.8745577899999998E-7</v>
      </c>
    </row>
    <row r="87" spans="1:127" x14ac:dyDescent="0.2">
      <c r="A87">
        <v>88</v>
      </c>
      <c r="B87">
        <v>36</v>
      </c>
      <c r="C87" t="s">
        <v>127</v>
      </c>
      <c r="D87" t="s">
        <v>128</v>
      </c>
      <c r="E87">
        <v>36081</v>
      </c>
      <c r="F87" t="s">
        <v>756</v>
      </c>
      <c r="G87">
        <v>36081032000</v>
      </c>
      <c r="H87" t="s">
        <v>1973</v>
      </c>
      <c r="I87">
        <v>0.40161289999999999</v>
      </c>
      <c r="J87">
        <v>4958</v>
      </c>
      <c r="K87">
        <v>676</v>
      </c>
      <c r="L87">
        <v>1127</v>
      </c>
      <c r="M87">
        <v>56</v>
      </c>
      <c r="N87">
        <v>1070</v>
      </c>
      <c r="O87">
        <v>69</v>
      </c>
      <c r="P87">
        <v>945</v>
      </c>
      <c r="Q87">
        <v>409</v>
      </c>
      <c r="R87">
        <v>307</v>
      </c>
      <c r="S87">
        <v>155</v>
      </c>
      <c r="T87">
        <v>18431</v>
      </c>
      <c r="U87">
        <v>2114</v>
      </c>
      <c r="V87">
        <v>417</v>
      </c>
      <c r="W87">
        <v>162</v>
      </c>
      <c r="X87">
        <v>531</v>
      </c>
      <c r="Y87">
        <v>163</v>
      </c>
      <c r="Z87">
        <v>1341</v>
      </c>
      <c r="AA87">
        <v>361</v>
      </c>
      <c r="AB87">
        <v>727</v>
      </c>
      <c r="AC87">
        <v>299</v>
      </c>
      <c r="AD87">
        <v>145</v>
      </c>
      <c r="AE87">
        <v>76</v>
      </c>
      <c r="AF87">
        <v>4864</v>
      </c>
      <c r="AG87">
        <v>715</v>
      </c>
      <c r="AH87">
        <v>121</v>
      </c>
      <c r="AI87">
        <v>88.5</v>
      </c>
      <c r="AJ87">
        <v>0</v>
      </c>
      <c r="AK87">
        <v>15.6</v>
      </c>
      <c r="AL87">
        <v>0</v>
      </c>
      <c r="AM87">
        <v>11</v>
      </c>
      <c r="AN87">
        <v>94</v>
      </c>
      <c r="AO87">
        <v>81</v>
      </c>
      <c r="AP87">
        <v>206</v>
      </c>
      <c r="AQ87">
        <v>102</v>
      </c>
      <c r="AR87">
        <v>995</v>
      </c>
      <c r="AS87">
        <v>353</v>
      </c>
      <c r="AT87">
        <v>20.5</v>
      </c>
      <c r="AU87">
        <v>7.8</v>
      </c>
      <c r="AV87">
        <v>13.4</v>
      </c>
      <c r="AW87">
        <v>6.7</v>
      </c>
      <c r="AX87">
        <v>18431</v>
      </c>
      <c r="AY87">
        <v>2114</v>
      </c>
      <c r="AZ87">
        <v>13.6999999999999</v>
      </c>
      <c r="BA87">
        <v>4.3</v>
      </c>
      <c r="BB87">
        <v>10.6999999999999</v>
      </c>
      <c r="BC87">
        <v>3.2</v>
      </c>
      <c r="BD87">
        <v>27</v>
      </c>
      <c r="BE87">
        <v>6.3</v>
      </c>
      <c r="BF87">
        <v>14.9</v>
      </c>
      <c r="BG87">
        <v>5.6</v>
      </c>
      <c r="BH87">
        <v>13.6</v>
      </c>
      <c r="BI87">
        <v>7.1</v>
      </c>
      <c r="BJ87">
        <v>98.099999999999895</v>
      </c>
      <c r="BK87">
        <v>5.4</v>
      </c>
      <c r="BL87">
        <v>2.7</v>
      </c>
      <c r="BM87">
        <v>1.9</v>
      </c>
      <c r="BN87">
        <v>0</v>
      </c>
      <c r="BO87">
        <v>1.4</v>
      </c>
      <c r="BP87">
        <v>0</v>
      </c>
      <c r="BQ87">
        <v>2.6</v>
      </c>
      <c r="BR87">
        <v>8.8000000000000007</v>
      </c>
      <c r="BS87">
        <v>7.6</v>
      </c>
      <c r="BT87">
        <v>19.3</v>
      </c>
      <c r="BU87">
        <v>9.5</v>
      </c>
      <c r="BV87">
        <v>20.100000000000001</v>
      </c>
      <c r="BW87">
        <v>6.6</v>
      </c>
      <c r="BX87">
        <v>0.72499999999999998</v>
      </c>
      <c r="BY87">
        <v>0.88649999999999995</v>
      </c>
      <c r="BZ87">
        <v>0.8407</v>
      </c>
      <c r="CA87">
        <v>0.58609999999999995</v>
      </c>
      <c r="CB87">
        <v>3.0383</v>
      </c>
      <c r="CC87">
        <v>0.81899999999999995</v>
      </c>
      <c r="CD87">
        <v>0.25330000000000003</v>
      </c>
      <c r="CE87">
        <v>0.85519999999999996</v>
      </c>
      <c r="CF87">
        <v>0.78320000000000001</v>
      </c>
      <c r="CG87">
        <v>0.76919999999999999</v>
      </c>
      <c r="CH87">
        <v>2.6608999999999998</v>
      </c>
      <c r="CI87">
        <v>0.85950000000000004</v>
      </c>
      <c r="CJ87">
        <v>0.92830000000000001</v>
      </c>
      <c r="CK87">
        <v>0.49790000000000001</v>
      </c>
      <c r="CL87">
        <v>1.4262999999999999</v>
      </c>
      <c r="CM87">
        <v>0.7228</v>
      </c>
      <c r="CN87">
        <v>0</v>
      </c>
      <c r="CO87">
        <v>0</v>
      </c>
      <c r="CP87">
        <v>0.77880000000000005</v>
      </c>
      <c r="CQ87">
        <v>0.54110000000000003</v>
      </c>
      <c r="CR87">
        <v>0.96519999999999995</v>
      </c>
      <c r="CS87">
        <v>2.2850999999999999</v>
      </c>
      <c r="CT87">
        <v>0.51559999999999995</v>
      </c>
      <c r="CU87">
        <v>9.4106000000000005</v>
      </c>
      <c r="CV87">
        <v>0.82730000000000004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2</v>
      </c>
      <c r="DQ87">
        <v>341</v>
      </c>
      <c r="DR87">
        <v>192</v>
      </c>
      <c r="DS87">
        <v>7</v>
      </c>
      <c r="DT87">
        <v>3.8</v>
      </c>
      <c r="DU87">
        <v>9950</v>
      </c>
      <c r="DV87">
        <v>4.6741290618458997E-2</v>
      </c>
      <c r="DW87">
        <v>1.07977246777E-4</v>
      </c>
    </row>
    <row r="88" spans="1:127" x14ac:dyDescent="0.2">
      <c r="A88">
        <v>89</v>
      </c>
      <c r="B88">
        <v>36</v>
      </c>
      <c r="C88" t="s">
        <v>127</v>
      </c>
      <c r="D88" t="s">
        <v>128</v>
      </c>
      <c r="E88">
        <v>36081</v>
      </c>
      <c r="F88" t="s">
        <v>756</v>
      </c>
      <c r="G88">
        <v>36081050000</v>
      </c>
      <c r="H88" t="s">
        <v>1972</v>
      </c>
      <c r="I88">
        <v>0.1297565</v>
      </c>
      <c r="J88">
        <v>4362</v>
      </c>
      <c r="K88">
        <v>571</v>
      </c>
      <c r="L88">
        <v>1589</v>
      </c>
      <c r="M88">
        <v>73</v>
      </c>
      <c r="N88">
        <v>1458</v>
      </c>
      <c r="O88">
        <v>102</v>
      </c>
      <c r="P88">
        <v>819</v>
      </c>
      <c r="Q88">
        <v>344</v>
      </c>
      <c r="R88">
        <v>257</v>
      </c>
      <c r="S88">
        <v>148</v>
      </c>
      <c r="T88">
        <v>19836</v>
      </c>
      <c r="U88">
        <v>3346</v>
      </c>
      <c r="V88">
        <v>745</v>
      </c>
      <c r="W88">
        <v>212</v>
      </c>
      <c r="X88">
        <v>611</v>
      </c>
      <c r="Y88">
        <v>135</v>
      </c>
      <c r="Z88">
        <v>940</v>
      </c>
      <c r="AA88">
        <v>310</v>
      </c>
      <c r="AB88">
        <v>643</v>
      </c>
      <c r="AC88">
        <v>168</v>
      </c>
      <c r="AD88">
        <v>136</v>
      </c>
      <c r="AE88">
        <v>77.599999999999895</v>
      </c>
      <c r="AF88">
        <v>4188</v>
      </c>
      <c r="AG88">
        <v>580.39999999999895</v>
      </c>
      <c r="AH88">
        <v>383</v>
      </c>
      <c r="AI88">
        <v>188.8</v>
      </c>
      <c r="AJ88">
        <v>984</v>
      </c>
      <c r="AK88">
        <v>159.80000000000001</v>
      </c>
      <c r="AL88">
        <v>0</v>
      </c>
      <c r="AM88">
        <v>11</v>
      </c>
      <c r="AN88">
        <v>204</v>
      </c>
      <c r="AO88">
        <v>100.599999999999</v>
      </c>
      <c r="AP88">
        <v>804</v>
      </c>
      <c r="AQ88">
        <v>132</v>
      </c>
      <c r="AR88">
        <v>340</v>
      </c>
      <c r="AS88">
        <v>120</v>
      </c>
      <c r="AT88">
        <v>20.6999999999999</v>
      </c>
      <c r="AU88">
        <v>8.1999999999999904</v>
      </c>
      <c r="AV88">
        <v>11.1999999999999</v>
      </c>
      <c r="AW88">
        <v>6</v>
      </c>
      <c r="AX88">
        <v>19836</v>
      </c>
      <c r="AY88">
        <v>3346</v>
      </c>
      <c r="AZ88">
        <v>23.8</v>
      </c>
      <c r="BA88">
        <v>6</v>
      </c>
      <c r="BB88">
        <v>14</v>
      </c>
      <c r="BC88">
        <v>3.2</v>
      </c>
      <c r="BD88">
        <v>21.5</v>
      </c>
      <c r="BE88">
        <v>6.5</v>
      </c>
      <c r="BF88">
        <v>15.9</v>
      </c>
      <c r="BG88">
        <v>4.5</v>
      </c>
      <c r="BH88">
        <v>9.3000000000000007</v>
      </c>
      <c r="BI88">
        <v>5.3</v>
      </c>
      <c r="BJ88">
        <v>96</v>
      </c>
      <c r="BK88">
        <v>4.4000000000000004</v>
      </c>
      <c r="BL88">
        <v>9.6</v>
      </c>
      <c r="BM88">
        <v>4.5999999999999996</v>
      </c>
      <c r="BN88">
        <v>61.899999999999899</v>
      </c>
      <c r="BO88">
        <v>9.6</v>
      </c>
      <c r="BP88">
        <v>0</v>
      </c>
      <c r="BQ88">
        <v>1.9</v>
      </c>
      <c r="BR88">
        <v>14</v>
      </c>
      <c r="BS88">
        <v>6.8</v>
      </c>
      <c r="BT88">
        <v>55.1</v>
      </c>
      <c r="BU88">
        <v>9</v>
      </c>
      <c r="BV88">
        <v>7.8</v>
      </c>
      <c r="BW88">
        <v>2.6</v>
      </c>
      <c r="BX88">
        <v>0.72909999999999997</v>
      </c>
      <c r="BY88">
        <v>0.81040000000000001</v>
      </c>
      <c r="BZ88">
        <v>0.80089999999999995</v>
      </c>
      <c r="CA88">
        <v>0.80840000000000001</v>
      </c>
      <c r="CB88">
        <v>3.1488</v>
      </c>
      <c r="CC88">
        <v>0.84470000000000001</v>
      </c>
      <c r="CD88">
        <v>0.46789999999999998</v>
      </c>
      <c r="CE88">
        <v>0.52180000000000004</v>
      </c>
      <c r="CF88">
        <v>0.82940000000000003</v>
      </c>
      <c r="CG88">
        <v>0.60089999999999999</v>
      </c>
      <c r="CH88">
        <v>2.42</v>
      </c>
      <c r="CI88">
        <v>0.74709999999999999</v>
      </c>
      <c r="CJ88">
        <v>0.8851</v>
      </c>
      <c r="CK88">
        <v>0.75</v>
      </c>
      <c r="CL88">
        <v>1.6351</v>
      </c>
      <c r="CM88">
        <v>0.86699999999999999</v>
      </c>
      <c r="CN88">
        <v>0.84040000000000004</v>
      </c>
      <c r="CO88">
        <v>0</v>
      </c>
      <c r="CP88">
        <v>0.89129999999999998</v>
      </c>
      <c r="CQ88">
        <v>0.79579999999999995</v>
      </c>
      <c r="CR88">
        <v>0.92030000000000001</v>
      </c>
      <c r="CS88">
        <v>3.4478</v>
      </c>
      <c r="CT88">
        <v>0.94850000000000001</v>
      </c>
      <c r="CU88">
        <v>10.6516</v>
      </c>
      <c r="CV88">
        <v>0.92849999999999999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554</v>
      </c>
      <c r="DR88">
        <v>196</v>
      </c>
      <c r="DS88">
        <v>13.6999999999999</v>
      </c>
      <c r="DT88">
        <v>4.5</v>
      </c>
      <c r="DU88">
        <v>2165</v>
      </c>
      <c r="DV88">
        <v>1.0027811352500001E-4</v>
      </c>
      <c r="DW88">
        <v>2.2818000000000001E-10</v>
      </c>
    </row>
    <row r="89" spans="1:127" x14ac:dyDescent="0.2">
      <c r="A89">
        <v>90</v>
      </c>
      <c r="B89">
        <v>36</v>
      </c>
      <c r="C89" t="s">
        <v>127</v>
      </c>
      <c r="D89" t="s">
        <v>128</v>
      </c>
      <c r="E89">
        <v>36081</v>
      </c>
      <c r="F89" t="s">
        <v>756</v>
      </c>
      <c r="G89">
        <v>36081155102</v>
      </c>
      <c r="H89" t="s">
        <v>2050</v>
      </c>
      <c r="I89">
        <v>0.55664630000000004</v>
      </c>
      <c r="J89">
        <v>8665</v>
      </c>
      <c r="K89">
        <v>655</v>
      </c>
      <c r="L89">
        <v>3651</v>
      </c>
      <c r="M89">
        <v>74</v>
      </c>
      <c r="N89">
        <v>3605</v>
      </c>
      <c r="O89">
        <v>98</v>
      </c>
      <c r="P89">
        <v>597</v>
      </c>
      <c r="Q89">
        <v>370</v>
      </c>
      <c r="R89">
        <v>357</v>
      </c>
      <c r="S89">
        <v>220</v>
      </c>
      <c r="T89">
        <v>41839</v>
      </c>
      <c r="U89">
        <v>4009</v>
      </c>
      <c r="V89">
        <v>492</v>
      </c>
      <c r="W89">
        <v>177</v>
      </c>
      <c r="X89">
        <v>1594</v>
      </c>
      <c r="Y89">
        <v>273</v>
      </c>
      <c r="Z89">
        <v>1396</v>
      </c>
      <c r="AA89">
        <v>428</v>
      </c>
      <c r="AB89">
        <v>770</v>
      </c>
      <c r="AC89">
        <v>202</v>
      </c>
      <c r="AD89">
        <v>133</v>
      </c>
      <c r="AE89">
        <v>106.599999999999</v>
      </c>
      <c r="AF89">
        <v>4366</v>
      </c>
      <c r="AG89">
        <v>942</v>
      </c>
      <c r="AH89">
        <v>225</v>
      </c>
      <c r="AI89">
        <v>117.2</v>
      </c>
      <c r="AJ89">
        <v>527</v>
      </c>
      <c r="AK89">
        <v>168.4</v>
      </c>
      <c r="AL89">
        <v>0</v>
      </c>
      <c r="AM89">
        <v>16</v>
      </c>
      <c r="AN89">
        <v>60</v>
      </c>
      <c r="AO89">
        <v>75.7</v>
      </c>
      <c r="AP89">
        <v>284</v>
      </c>
      <c r="AQ89">
        <v>138</v>
      </c>
      <c r="AR89">
        <v>940</v>
      </c>
      <c r="AS89">
        <v>182</v>
      </c>
      <c r="AT89">
        <v>7.7</v>
      </c>
      <c r="AU89">
        <v>4.5999999999999996</v>
      </c>
      <c r="AV89">
        <v>7.5</v>
      </c>
      <c r="AW89">
        <v>4</v>
      </c>
      <c r="AX89">
        <v>41839</v>
      </c>
      <c r="AY89">
        <v>4009</v>
      </c>
      <c r="AZ89">
        <v>7.5</v>
      </c>
      <c r="BA89">
        <v>2.6</v>
      </c>
      <c r="BB89">
        <v>18.399999999999899</v>
      </c>
      <c r="BC89">
        <v>3.5</v>
      </c>
      <c r="BD89">
        <v>16.100000000000001</v>
      </c>
      <c r="BE89">
        <v>4.8</v>
      </c>
      <c r="BF89">
        <v>9.9</v>
      </c>
      <c r="BG89">
        <v>2.8</v>
      </c>
      <c r="BH89">
        <v>3.7</v>
      </c>
      <c r="BI89">
        <v>3</v>
      </c>
      <c r="BJ89">
        <v>50.399999999999899</v>
      </c>
      <c r="BK89">
        <v>10.1999999999999</v>
      </c>
      <c r="BL89">
        <v>2.8</v>
      </c>
      <c r="BM89">
        <v>1.4</v>
      </c>
      <c r="BN89">
        <v>14.4</v>
      </c>
      <c r="BO89">
        <v>4.5999999999999996</v>
      </c>
      <c r="BP89">
        <v>0</v>
      </c>
      <c r="BQ89">
        <v>0.8</v>
      </c>
      <c r="BR89">
        <v>1.7</v>
      </c>
      <c r="BS89">
        <v>2.1</v>
      </c>
      <c r="BT89">
        <v>7.9</v>
      </c>
      <c r="BU89">
        <v>3.8</v>
      </c>
      <c r="BV89">
        <v>10.8</v>
      </c>
      <c r="BW89">
        <v>1.9</v>
      </c>
      <c r="BX89">
        <v>0.31340000000000001</v>
      </c>
      <c r="BY89">
        <v>0.55859999999999999</v>
      </c>
      <c r="BZ89">
        <v>0.1913</v>
      </c>
      <c r="CA89">
        <v>0.3014</v>
      </c>
      <c r="CB89">
        <v>1.3647</v>
      </c>
      <c r="CC89">
        <v>0.31259999999999999</v>
      </c>
      <c r="CD89">
        <v>0.75970000000000004</v>
      </c>
      <c r="CE89">
        <v>0.17419999999999999</v>
      </c>
      <c r="CF89">
        <v>0.42120000000000002</v>
      </c>
      <c r="CG89">
        <v>0.20349999999999999</v>
      </c>
      <c r="CH89">
        <v>1.5586</v>
      </c>
      <c r="CI89">
        <v>0.20730000000000001</v>
      </c>
      <c r="CJ89">
        <v>0.61699999999999999</v>
      </c>
      <c r="CK89">
        <v>0.50449999999999995</v>
      </c>
      <c r="CL89">
        <v>1.1214999999999999</v>
      </c>
      <c r="CM89">
        <v>0.54859999999999998</v>
      </c>
      <c r="CN89">
        <v>0.61739999999999995</v>
      </c>
      <c r="CO89">
        <v>0</v>
      </c>
      <c r="CP89">
        <v>0.38390000000000002</v>
      </c>
      <c r="CQ89">
        <v>0.34239999999999998</v>
      </c>
      <c r="CR89">
        <v>0.94169999999999998</v>
      </c>
      <c r="CS89">
        <v>2.2854000000000001</v>
      </c>
      <c r="CT89">
        <v>0.51580000000000004</v>
      </c>
      <c r="CU89">
        <v>6.3301999999999996</v>
      </c>
      <c r="CV89">
        <v>0.38179999999999997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1</v>
      </c>
      <c r="DQ89">
        <v>391</v>
      </c>
      <c r="DR89">
        <v>242</v>
      </c>
      <c r="DS89">
        <v>5</v>
      </c>
      <c r="DT89">
        <v>3.2</v>
      </c>
      <c r="DU89">
        <v>24163</v>
      </c>
      <c r="DV89">
        <v>7.2141157765017005E-2</v>
      </c>
      <c r="DW89">
        <v>1.5249346613799999E-4</v>
      </c>
    </row>
    <row r="90" spans="1:127" x14ac:dyDescent="0.2">
      <c r="A90">
        <v>91</v>
      </c>
      <c r="B90">
        <v>36</v>
      </c>
      <c r="C90" t="s">
        <v>127</v>
      </c>
      <c r="D90" t="s">
        <v>128</v>
      </c>
      <c r="E90">
        <v>36081</v>
      </c>
      <c r="F90" t="s">
        <v>756</v>
      </c>
      <c r="G90">
        <v>36081156700</v>
      </c>
      <c r="H90" t="s">
        <v>1938</v>
      </c>
      <c r="I90">
        <v>0.56835449999999998</v>
      </c>
      <c r="J90">
        <v>1382</v>
      </c>
      <c r="K90">
        <v>410</v>
      </c>
      <c r="L90">
        <v>254</v>
      </c>
      <c r="M90">
        <v>43</v>
      </c>
      <c r="N90">
        <v>239</v>
      </c>
      <c r="O90">
        <v>44</v>
      </c>
      <c r="P90">
        <v>294</v>
      </c>
      <c r="Q90">
        <v>173</v>
      </c>
      <c r="R90">
        <v>14</v>
      </c>
      <c r="S90">
        <v>14</v>
      </c>
      <c r="T90">
        <v>16583</v>
      </c>
      <c r="U90">
        <v>5037</v>
      </c>
      <c r="V90">
        <v>377</v>
      </c>
      <c r="W90">
        <v>210</v>
      </c>
      <c r="X90">
        <v>240</v>
      </c>
      <c r="Y90">
        <v>123</v>
      </c>
      <c r="Z90">
        <v>259</v>
      </c>
      <c r="AA90">
        <v>136</v>
      </c>
      <c r="AB90">
        <v>328</v>
      </c>
      <c r="AC90">
        <v>185</v>
      </c>
      <c r="AD90">
        <v>10</v>
      </c>
      <c r="AE90">
        <v>17.8</v>
      </c>
      <c r="AF90">
        <v>1058</v>
      </c>
      <c r="AG90">
        <v>427.8</v>
      </c>
      <c r="AH90">
        <v>149</v>
      </c>
      <c r="AI90">
        <v>67</v>
      </c>
      <c r="AJ90">
        <v>40</v>
      </c>
      <c r="AK90">
        <v>25.5</v>
      </c>
      <c r="AL90">
        <v>0</v>
      </c>
      <c r="AM90">
        <v>11</v>
      </c>
      <c r="AN90">
        <v>11</v>
      </c>
      <c r="AO90">
        <v>10</v>
      </c>
      <c r="AP90">
        <v>72</v>
      </c>
      <c r="AQ90">
        <v>19</v>
      </c>
      <c r="AR90">
        <v>798</v>
      </c>
      <c r="AS90">
        <v>365</v>
      </c>
      <c r="AT90">
        <v>34.399999999999899</v>
      </c>
      <c r="AU90">
        <v>14.3</v>
      </c>
      <c r="AV90">
        <v>4.5999999999999996</v>
      </c>
      <c r="AW90">
        <v>4.7</v>
      </c>
      <c r="AX90">
        <v>16583</v>
      </c>
      <c r="AY90">
        <v>5037</v>
      </c>
      <c r="AZ90">
        <v>37.1</v>
      </c>
      <c r="BA90">
        <v>11.5</v>
      </c>
      <c r="BB90">
        <v>17.399999999999899</v>
      </c>
      <c r="BC90">
        <v>8.1999999999999904</v>
      </c>
      <c r="BD90">
        <v>18.6999999999999</v>
      </c>
      <c r="BE90">
        <v>8.1</v>
      </c>
      <c r="BF90">
        <v>37.700000000000003</v>
      </c>
      <c r="BG90">
        <v>14.6</v>
      </c>
      <c r="BH90">
        <v>4.2</v>
      </c>
      <c r="BI90">
        <v>7.4</v>
      </c>
      <c r="BJ90">
        <v>76.599999999999895</v>
      </c>
      <c r="BK90">
        <v>21</v>
      </c>
      <c r="BL90">
        <v>11.4</v>
      </c>
      <c r="BM90">
        <v>3.7</v>
      </c>
      <c r="BN90">
        <v>15.6999999999999</v>
      </c>
      <c r="BO90">
        <v>9.6999999999999904</v>
      </c>
      <c r="BP90">
        <v>0</v>
      </c>
      <c r="BQ90">
        <v>11.1</v>
      </c>
      <c r="BR90">
        <v>4.5999999999999996</v>
      </c>
      <c r="BS90">
        <v>4.0999999999999996</v>
      </c>
      <c r="BT90">
        <v>30.1</v>
      </c>
      <c r="BU90">
        <v>7.8</v>
      </c>
      <c r="BV90">
        <v>57.7</v>
      </c>
      <c r="BW90">
        <v>20.100000000000001</v>
      </c>
      <c r="BX90">
        <v>0.89419999999999999</v>
      </c>
      <c r="BY90">
        <v>0.22989999999999999</v>
      </c>
      <c r="BZ90">
        <v>0.88360000000000005</v>
      </c>
      <c r="CA90">
        <v>0.95140000000000002</v>
      </c>
      <c r="CB90">
        <v>2.9590999999999998</v>
      </c>
      <c r="CC90">
        <v>0.79859999999999998</v>
      </c>
      <c r="CD90">
        <v>0.69869999999999999</v>
      </c>
      <c r="CE90">
        <v>0.30599999999999999</v>
      </c>
      <c r="CF90">
        <v>0.99609999999999999</v>
      </c>
      <c r="CG90">
        <v>0.2424</v>
      </c>
      <c r="CH90">
        <v>2.2431999999999999</v>
      </c>
      <c r="CI90">
        <v>0.65039999999999998</v>
      </c>
      <c r="CJ90">
        <v>0.7339</v>
      </c>
      <c r="CK90">
        <v>0.78480000000000005</v>
      </c>
      <c r="CL90">
        <v>1.5186999999999999</v>
      </c>
      <c r="CM90">
        <v>0.78710000000000002</v>
      </c>
      <c r="CN90">
        <v>0.62929999999999997</v>
      </c>
      <c r="CO90">
        <v>0</v>
      </c>
      <c r="CP90">
        <v>0.62309999999999999</v>
      </c>
      <c r="CQ90">
        <v>0.6321</v>
      </c>
      <c r="CR90">
        <v>0.98760000000000003</v>
      </c>
      <c r="CS90">
        <v>2.8721999999999999</v>
      </c>
      <c r="CT90">
        <v>0.78869999999999996</v>
      </c>
      <c r="CU90">
        <v>9.5932999999999904</v>
      </c>
      <c r="CV90">
        <v>0.84370000000000001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3</v>
      </c>
      <c r="DQ90">
        <v>44</v>
      </c>
      <c r="DR90">
        <v>33</v>
      </c>
      <c r="DS90">
        <v>5.0999999999999996</v>
      </c>
      <c r="DT90">
        <v>3.9</v>
      </c>
      <c r="DU90">
        <v>8835</v>
      </c>
      <c r="DV90">
        <v>7.9655408614579995E-2</v>
      </c>
      <c r="DW90">
        <v>1.5623146148700001E-4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W28"/>
  <sheetViews>
    <sheetView topLeftCell="CL1" workbookViewId="0">
      <selection activeCell="CO33" sqref="CO33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3</v>
      </c>
      <c r="B2">
        <v>36</v>
      </c>
      <c r="C2" t="s">
        <v>127</v>
      </c>
      <c r="D2" t="s">
        <v>128</v>
      </c>
      <c r="E2">
        <v>36059</v>
      </c>
      <c r="F2" t="s">
        <v>1941</v>
      </c>
      <c r="G2">
        <v>36059411000</v>
      </c>
      <c r="H2" t="s">
        <v>2252</v>
      </c>
      <c r="I2">
        <v>1.2486406999999999</v>
      </c>
      <c r="J2">
        <v>5114</v>
      </c>
      <c r="K2">
        <v>423</v>
      </c>
      <c r="L2">
        <v>1607</v>
      </c>
      <c r="M2">
        <v>73</v>
      </c>
      <c r="N2">
        <v>1564</v>
      </c>
      <c r="O2">
        <v>76</v>
      </c>
      <c r="P2">
        <v>750</v>
      </c>
      <c r="Q2">
        <v>315</v>
      </c>
      <c r="R2">
        <v>235</v>
      </c>
      <c r="S2">
        <v>96</v>
      </c>
      <c r="T2">
        <v>21738</v>
      </c>
      <c r="U2">
        <v>1927</v>
      </c>
      <c r="V2">
        <v>720</v>
      </c>
      <c r="W2">
        <v>187</v>
      </c>
      <c r="X2">
        <v>606</v>
      </c>
      <c r="Y2">
        <v>121</v>
      </c>
      <c r="Z2">
        <v>1354</v>
      </c>
      <c r="AA2">
        <v>216</v>
      </c>
      <c r="AB2">
        <v>402</v>
      </c>
      <c r="AC2">
        <v>124</v>
      </c>
      <c r="AD2">
        <v>192</v>
      </c>
      <c r="AE2">
        <v>90.9</v>
      </c>
      <c r="AF2">
        <v>3234</v>
      </c>
      <c r="AG2">
        <v>507.8</v>
      </c>
      <c r="AH2">
        <v>533</v>
      </c>
      <c r="AI2">
        <v>177.3</v>
      </c>
      <c r="AJ2">
        <v>69</v>
      </c>
      <c r="AK2">
        <v>52.2</v>
      </c>
      <c r="AL2">
        <v>0</v>
      </c>
      <c r="AM2">
        <v>16</v>
      </c>
      <c r="AN2">
        <v>54</v>
      </c>
      <c r="AO2">
        <v>42.7</v>
      </c>
      <c r="AP2">
        <v>249</v>
      </c>
      <c r="AQ2">
        <v>100</v>
      </c>
      <c r="AR2">
        <v>13</v>
      </c>
      <c r="AS2">
        <v>6</v>
      </c>
      <c r="AT2">
        <v>14.6999999999999</v>
      </c>
      <c r="AU2">
        <v>6.1</v>
      </c>
      <c r="AV2">
        <v>9.1</v>
      </c>
      <c r="AW2">
        <v>3.6</v>
      </c>
      <c r="AX2">
        <v>21738</v>
      </c>
      <c r="AY2">
        <v>1927</v>
      </c>
      <c r="AZ2">
        <v>22.3</v>
      </c>
      <c r="BA2">
        <v>5.3</v>
      </c>
      <c r="BB2">
        <v>11.8</v>
      </c>
      <c r="BC2">
        <v>2.5</v>
      </c>
      <c r="BD2">
        <v>26.5</v>
      </c>
      <c r="BE2">
        <v>3.6</v>
      </c>
      <c r="BF2">
        <v>7.9</v>
      </c>
      <c r="BG2">
        <v>2.4</v>
      </c>
      <c r="BH2">
        <v>12.3</v>
      </c>
      <c r="BI2">
        <v>5.8</v>
      </c>
      <c r="BJ2">
        <v>63.2</v>
      </c>
      <c r="BK2">
        <v>8.4</v>
      </c>
      <c r="BL2">
        <v>11</v>
      </c>
      <c r="BM2">
        <v>3.6</v>
      </c>
      <c r="BN2">
        <v>4.3</v>
      </c>
      <c r="BO2">
        <v>3.2</v>
      </c>
      <c r="BP2">
        <v>0</v>
      </c>
      <c r="BQ2">
        <v>1.8</v>
      </c>
      <c r="BR2">
        <v>3.5</v>
      </c>
      <c r="BS2">
        <v>2.7</v>
      </c>
      <c r="BT2">
        <v>15.9</v>
      </c>
      <c r="BU2">
        <v>6.4</v>
      </c>
      <c r="BV2">
        <v>0.3</v>
      </c>
      <c r="BW2">
        <v>0.1</v>
      </c>
      <c r="BX2">
        <v>0.58930000000000005</v>
      </c>
      <c r="BY2">
        <v>0.69269999999999998</v>
      </c>
      <c r="BZ2">
        <v>0.74719999999999998</v>
      </c>
      <c r="CA2">
        <v>0.78759999999999997</v>
      </c>
      <c r="CB2">
        <v>2.8168000000000002</v>
      </c>
      <c r="CC2">
        <v>0.75880000000000003</v>
      </c>
      <c r="CD2">
        <v>0.3196</v>
      </c>
      <c r="CE2">
        <v>0.83360000000000001</v>
      </c>
      <c r="CF2">
        <v>0.22420000000000001</v>
      </c>
      <c r="CG2">
        <v>0.73150000000000004</v>
      </c>
      <c r="CH2">
        <v>2.1089000000000002</v>
      </c>
      <c r="CI2">
        <v>0.56389999999999996</v>
      </c>
      <c r="CJ2">
        <v>0.67610000000000003</v>
      </c>
      <c r="CK2">
        <v>0.77900000000000003</v>
      </c>
      <c r="CL2">
        <v>1.4551000000000001</v>
      </c>
      <c r="CM2">
        <v>0.74239999999999995</v>
      </c>
      <c r="CN2">
        <v>0.4073</v>
      </c>
      <c r="CO2">
        <v>0</v>
      </c>
      <c r="CP2">
        <v>0.55189999999999995</v>
      </c>
      <c r="CQ2">
        <v>0.498</v>
      </c>
      <c r="CR2">
        <v>0.45469999999999999</v>
      </c>
      <c r="CS2">
        <v>1.9119999999999999</v>
      </c>
      <c r="CT2">
        <v>0.3604</v>
      </c>
      <c r="CU2">
        <v>8.2927999999999997</v>
      </c>
      <c r="CV2">
        <v>0.68700000000000006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574</v>
      </c>
      <c r="DR2">
        <v>205</v>
      </c>
      <c r="DS2">
        <v>11.1999999999999</v>
      </c>
      <c r="DT2">
        <v>3.6</v>
      </c>
      <c r="DU2">
        <v>7541</v>
      </c>
      <c r="DV2">
        <v>1.8220486897780001E-3</v>
      </c>
      <c r="DW2">
        <v>1.1772699999999999E-10</v>
      </c>
    </row>
    <row r="3" spans="1:127" x14ac:dyDescent="0.2">
      <c r="A3">
        <v>4</v>
      </c>
      <c r="B3">
        <v>36</v>
      </c>
      <c r="C3" t="s">
        <v>127</v>
      </c>
      <c r="D3" t="s">
        <v>128</v>
      </c>
      <c r="E3">
        <v>36059</v>
      </c>
      <c r="F3" t="s">
        <v>1941</v>
      </c>
      <c r="G3">
        <v>36059411100</v>
      </c>
      <c r="H3" t="s">
        <v>2251</v>
      </c>
      <c r="I3">
        <v>0.34717170000000003</v>
      </c>
      <c r="J3">
        <v>4632</v>
      </c>
      <c r="K3">
        <v>511</v>
      </c>
      <c r="L3">
        <v>1537</v>
      </c>
      <c r="M3">
        <v>54</v>
      </c>
      <c r="N3">
        <v>1452</v>
      </c>
      <c r="O3">
        <v>80</v>
      </c>
      <c r="P3">
        <v>1251</v>
      </c>
      <c r="Q3">
        <v>466</v>
      </c>
      <c r="R3">
        <v>301</v>
      </c>
      <c r="S3">
        <v>119</v>
      </c>
      <c r="T3">
        <v>21709</v>
      </c>
      <c r="U3">
        <v>4487</v>
      </c>
      <c r="V3">
        <v>681</v>
      </c>
      <c r="W3">
        <v>170</v>
      </c>
      <c r="X3">
        <v>627</v>
      </c>
      <c r="Y3">
        <v>94</v>
      </c>
      <c r="Z3">
        <v>1302</v>
      </c>
      <c r="AA3">
        <v>343</v>
      </c>
      <c r="AB3">
        <v>406</v>
      </c>
      <c r="AC3">
        <v>111</v>
      </c>
      <c r="AD3">
        <v>276</v>
      </c>
      <c r="AE3">
        <v>99.5</v>
      </c>
      <c r="AF3">
        <v>3959</v>
      </c>
      <c r="AG3">
        <v>529</v>
      </c>
      <c r="AH3">
        <v>789</v>
      </c>
      <c r="AI3">
        <v>251.4</v>
      </c>
      <c r="AJ3">
        <v>204</v>
      </c>
      <c r="AK3">
        <v>69.299999999999898</v>
      </c>
      <c r="AL3">
        <v>0</v>
      </c>
      <c r="AM3">
        <v>11</v>
      </c>
      <c r="AN3">
        <v>150</v>
      </c>
      <c r="AO3">
        <v>86.599999999999895</v>
      </c>
      <c r="AP3">
        <v>490</v>
      </c>
      <c r="AQ3">
        <v>127</v>
      </c>
      <c r="AR3">
        <v>8</v>
      </c>
      <c r="AS3">
        <v>5</v>
      </c>
      <c r="AT3">
        <v>27</v>
      </c>
      <c r="AU3">
        <v>8.6</v>
      </c>
      <c r="AV3">
        <v>12.6</v>
      </c>
      <c r="AW3">
        <v>4.7</v>
      </c>
      <c r="AX3">
        <v>21709</v>
      </c>
      <c r="AY3">
        <v>4487</v>
      </c>
      <c r="AZ3">
        <v>23.6999999999999</v>
      </c>
      <c r="BA3">
        <v>5.8</v>
      </c>
      <c r="BB3">
        <v>13.5</v>
      </c>
      <c r="BC3">
        <v>2.8</v>
      </c>
      <c r="BD3">
        <v>28.1</v>
      </c>
      <c r="BE3">
        <v>6.7</v>
      </c>
      <c r="BF3">
        <v>8.8000000000000007</v>
      </c>
      <c r="BG3">
        <v>2.6</v>
      </c>
      <c r="BH3">
        <v>19</v>
      </c>
      <c r="BI3">
        <v>6.8</v>
      </c>
      <c r="BJ3">
        <v>85.5</v>
      </c>
      <c r="BK3">
        <v>6.4</v>
      </c>
      <c r="BL3">
        <v>18.600000000000001</v>
      </c>
      <c r="BM3">
        <v>5.6</v>
      </c>
      <c r="BN3">
        <v>13.3</v>
      </c>
      <c r="BO3">
        <v>4.5</v>
      </c>
      <c r="BP3">
        <v>0</v>
      </c>
      <c r="BQ3">
        <v>1.9</v>
      </c>
      <c r="BR3">
        <v>10.3</v>
      </c>
      <c r="BS3">
        <v>5.9</v>
      </c>
      <c r="BT3">
        <v>33.700000000000003</v>
      </c>
      <c r="BU3">
        <v>8.1</v>
      </c>
      <c r="BV3">
        <v>0.2</v>
      </c>
      <c r="BW3">
        <v>0.1</v>
      </c>
      <c r="BX3">
        <v>0.82520000000000004</v>
      </c>
      <c r="BY3">
        <v>0.8599</v>
      </c>
      <c r="BZ3">
        <v>0.748</v>
      </c>
      <c r="CA3">
        <v>0.80740000000000001</v>
      </c>
      <c r="CB3">
        <v>3.2404999999999999</v>
      </c>
      <c r="CC3">
        <v>0.86499999999999999</v>
      </c>
      <c r="CD3">
        <v>0.43409999999999999</v>
      </c>
      <c r="CE3">
        <v>0.88839999999999997</v>
      </c>
      <c r="CF3">
        <v>0.309</v>
      </c>
      <c r="CG3">
        <v>0.88390000000000002</v>
      </c>
      <c r="CH3">
        <v>2.5152999999999999</v>
      </c>
      <c r="CI3">
        <v>0.79600000000000004</v>
      </c>
      <c r="CJ3">
        <v>0.78269999999999995</v>
      </c>
      <c r="CK3">
        <v>0.88670000000000004</v>
      </c>
      <c r="CL3">
        <v>1.6695</v>
      </c>
      <c r="CM3">
        <v>0.88819999999999999</v>
      </c>
      <c r="CN3">
        <v>0.60299999999999998</v>
      </c>
      <c r="CO3">
        <v>0</v>
      </c>
      <c r="CP3">
        <v>0.82020000000000004</v>
      </c>
      <c r="CQ3">
        <v>0.65800000000000003</v>
      </c>
      <c r="CR3">
        <v>0.39069999999999999</v>
      </c>
      <c r="CS3">
        <v>2.4718</v>
      </c>
      <c r="CT3">
        <v>0.6089</v>
      </c>
      <c r="CU3">
        <v>9.8971</v>
      </c>
      <c r="CV3">
        <v>0.87439999999999996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973</v>
      </c>
      <c r="DR3">
        <v>312</v>
      </c>
      <c r="DS3">
        <v>21</v>
      </c>
      <c r="DT3">
        <v>6.1</v>
      </c>
      <c r="DU3">
        <v>3230</v>
      </c>
      <c r="DV3">
        <v>7.3300913260820003E-3</v>
      </c>
      <c r="DW3">
        <v>3.4200686499999999E-7</v>
      </c>
    </row>
    <row r="4" spans="1:127" x14ac:dyDescent="0.2">
      <c r="A4">
        <v>5</v>
      </c>
      <c r="B4">
        <v>36</v>
      </c>
      <c r="C4" t="s">
        <v>127</v>
      </c>
      <c r="D4" t="s">
        <v>128</v>
      </c>
      <c r="E4">
        <v>36059</v>
      </c>
      <c r="F4" t="s">
        <v>1941</v>
      </c>
      <c r="G4">
        <v>36059411600</v>
      </c>
      <c r="H4" t="s">
        <v>2250</v>
      </c>
      <c r="I4">
        <v>3.7193575999999999</v>
      </c>
      <c r="J4">
        <v>6526</v>
      </c>
      <c r="K4">
        <v>15</v>
      </c>
      <c r="L4">
        <v>2582</v>
      </c>
      <c r="M4">
        <v>249</v>
      </c>
      <c r="N4">
        <v>2163</v>
      </c>
      <c r="O4">
        <v>237</v>
      </c>
      <c r="P4">
        <v>255</v>
      </c>
      <c r="Q4">
        <v>248</v>
      </c>
      <c r="R4">
        <v>63</v>
      </c>
      <c r="S4">
        <v>66</v>
      </c>
      <c r="T4">
        <v>76153</v>
      </c>
      <c r="U4">
        <v>15988</v>
      </c>
      <c r="V4">
        <v>62</v>
      </c>
      <c r="W4">
        <v>49</v>
      </c>
      <c r="X4">
        <v>1519</v>
      </c>
      <c r="Y4">
        <v>366</v>
      </c>
      <c r="Z4">
        <v>1861</v>
      </c>
      <c r="AA4">
        <v>238</v>
      </c>
      <c r="AB4">
        <v>327</v>
      </c>
      <c r="AC4">
        <v>138</v>
      </c>
      <c r="AD4">
        <v>15</v>
      </c>
      <c r="AE4">
        <v>28.8</v>
      </c>
      <c r="AF4">
        <v>231</v>
      </c>
      <c r="AG4">
        <v>177.599999999999</v>
      </c>
      <c r="AH4">
        <v>15</v>
      </c>
      <c r="AI4">
        <v>63.899999999999899</v>
      </c>
      <c r="AJ4">
        <v>491</v>
      </c>
      <c r="AK4">
        <v>134</v>
      </c>
      <c r="AL4">
        <v>0</v>
      </c>
      <c r="AM4">
        <v>16</v>
      </c>
      <c r="AN4">
        <v>15</v>
      </c>
      <c r="AO4">
        <v>28</v>
      </c>
      <c r="AP4">
        <v>136</v>
      </c>
      <c r="AQ4">
        <v>85</v>
      </c>
      <c r="AR4">
        <v>8</v>
      </c>
      <c r="AS4">
        <v>3</v>
      </c>
      <c r="AT4">
        <v>3.9</v>
      </c>
      <c r="AU4">
        <v>3.8</v>
      </c>
      <c r="AV4">
        <v>2.2999999999999998</v>
      </c>
      <c r="AW4">
        <v>2.4</v>
      </c>
      <c r="AX4">
        <v>76153</v>
      </c>
      <c r="AY4">
        <v>15988</v>
      </c>
      <c r="AZ4">
        <v>1.5</v>
      </c>
      <c r="BA4">
        <v>1.2</v>
      </c>
      <c r="BB4">
        <v>23.3</v>
      </c>
      <c r="BC4">
        <v>5.6</v>
      </c>
      <c r="BD4">
        <v>28.5</v>
      </c>
      <c r="BE4">
        <v>3.6</v>
      </c>
      <c r="BF4">
        <v>5</v>
      </c>
      <c r="BG4">
        <v>2.1</v>
      </c>
      <c r="BH4">
        <v>0.7</v>
      </c>
      <c r="BI4">
        <v>1.3</v>
      </c>
      <c r="BJ4">
        <v>3.5</v>
      </c>
      <c r="BK4">
        <v>2.7</v>
      </c>
      <c r="BL4">
        <v>0.2</v>
      </c>
      <c r="BM4">
        <v>1</v>
      </c>
      <c r="BN4">
        <v>19</v>
      </c>
      <c r="BO4">
        <v>4.9000000000000004</v>
      </c>
      <c r="BP4">
        <v>0</v>
      </c>
      <c r="BQ4">
        <v>1.2</v>
      </c>
      <c r="BR4">
        <v>0.7</v>
      </c>
      <c r="BS4">
        <v>1.3</v>
      </c>
      <c r="BT4">
        <v>6.3</v>
      </c>
      <c r="BU4">
        <v>3.8</v>
      </c>
      <c r="BV4">
        <v>0.1</v>
      </c>
      <c r="BW4">
        <v>0</v>
      </c>
      <c r="BX4">
        <v>0.1236</v>
      </c>
      <c r="BY4">
        <v>4.07E-2</v>
      </c>
      <c r="BZ4">
        <v>4.2099999999999999E-2</v>
      </c>
      <c r="CA4">
        <v>2.93E-2</v>
      </c>
      <c r="CB4">
        <v>0.2356</v>
      </c>
      <c r="CC4">
        <v>8.0999999999999996E-3</v>
      </c>
      <c r="CD4">
        <v>0.92479999999999996</v>
      </c>
      <c r="CE4">
        <v>0.89829999999999999</v>
      </c>
      <c r="CF4">
        <v>4.19E-2</v>
      </c>
      <c r="CG4">
        <v>3.2300000000000002E-2</v>
      </c>
      <c r="CH4">
        <v>1.8973</v>
      </c>
      <c r="CI4">
        <v>0.41320000000000001</v>
      </c>
      <c r="CJ4">
        <v>4.9200000000000001E-2</v>
      </c>
      <c r="CK4">
        <v>0.1225</v>
      </c>
      <c r="CL4">
        <v>0.17169999999999999</v>
      </c>
      <c r="CM4">
        <v>5.8500000000000003E-2</v>
      </c>
      <c r="CN4">
        <v>0.65980000000000005</v>
      </c>
      <c r="CO4">
        <v>0</v>
      </c>
      <c r="CP4">
        <v>0.24160000000000001</v>
      </c>
      <c r="CQ4">
        <v>0.28639999999999999</v>
      </c>
      <c r="CR4">
        <v>0.34839999999999999</v>
      </c>
      <c r="CS4">
        <v>1.5362</v>
      </c>
      <c r="CT4">
        <v>0.21579999999999999</v>
      </c>
      <c r="CU4">
        <v>3.8408000000000002</v>
      </c>
      <c r="CV4">
        <v>4.19E-2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129</v>
      </c>
      <c r="DR4">
        <v>119</v>
      </c>
      <c r="DS4">
        <v>2</v>
      </c>
      <c r="DT4">
        <v>1.8</v>
      </c>
      <c r="DU4">
        <v>5642</v>
      </c>
      <c r="DV4">
        <v>1.5076444639560999E-2</v>
      </c>
      <c r="DW4">
        <v>8.5790089799999995E-7</v>
      </c>
    </row>
    <row r="5" spans="1:127" x14ac:dyDescent="0.2">
      <c r="A5">
        <v>6</v>
      </c>
      <c r="B5">
        <v>36</v>
      </c>
      <c r="C5" t="s">
        <v>127</v>
      </c>
      <c r="D5" t="s">
        <v>128</v>
      </c>
      <c r="E5">
        <v>36081</v>
      </c>
      <c r="F5" t="s">
        <v>756</v>
      </c>
      <c r="G5">
        <v>36081091601</v>
      </c>
      <c r="H5" t="s">
        <v>2249</v>
      </c>
      <c r="I5">
        <v>1.6888202000000001</v>
      </c>
      <c r="J5">
        <v>3928</v>
      </c>
      <c r="K5">
        <v>450</v>
      </c>
      <c r="L5">
        <v>2377</v>
      </c>
      <c r="M5">
        <v>113</v>
      </c>
      <c r="N5">
        <v>1496</v>
      </c>
      <c r="O5">
        <v>129</v>
      </c>
      <c r="P5">
        <v>168</v>
      </c>
      <c r="Q5">
        <v>87</v>
      </c>
      <c r="R5">
        <v>89</v>
      </c>
      <c r="S5">
        <v>62</v>
      </c>
      <c r="T5">
        <v>46604</v>
      </c>
      <c r="U5">
        <v>5201</v>
      </c>
      <c r="V5">
        <v>87</v>
      </c>
      <c r="W5">
        <v>44</v>
      </c>
      <c r="X5">
        <v>872</v>
      </c>
      <c r="Y5">
        <v>162</v>
      </c>
      <c r="Z5">
        <v>928</v>
      </c>
      <c r="AA5">
        <v>211</v>
      </c>
      <c r="AB5">
        <v>571</v>
      </c>
      <c r="AC5">
        <v>142</v>
      </c>
      <c r="AD5">
        <v>30</v>
      </c>
      <c r="AE5">
        <v>26.399999999999899</v>
      </c>
      <c r="AF5">
        <v>209</v>
      </c>
      <c r="AG5">
        <v>617.6</v>
      </c>
      <c r="AH5">
        <v>0</v>
      </c>
      <c r="AI5">
        <v>44</v>
      </c>
      <c r="AJ5">
        <v>0</v>
      </c>
      <c r="AK5">
        <v>15.6</v>
      </c>
      <c r="AL5">
        <v>52</v>
      </c>
      <c r="AM5">
        <v>59</v>
      </c>
      <c r="AN5">
        <v>17</v>
      </c>
      <c r="AO5">
        <v>20.1999999999999</v>
      </c>
      <c r="AP5">
        <v>123</v>
      </c>
      <c r="AQ5">
        <v>54</v>
      </c>
      <c r="AR5">
        <v>5</v>
      </c>
      <c r="AS5">
        <v>12</v>
      </c>
      <c r="AT5">
        <v>4.3</v>
      </c>
      <c r="AU5">
        <v>2.2999999999999998</v>
      </c>
      <c r="AV5">
        <v>5</v>
      </c>
      <c r="AW5">
        <v>3.3</v>
      </c>
      <c r="AX5">
        <v>46604</v>
      </c>
      <c r="AY5">
        <v>5201</v>
      </c>
      <c r="AZ5">
        <v>3.2</v>
      </c>
      <c r="BA5">
        <v>1.5</v>
      </c>
      <c r="BB5">
        <v>22.1999999999999</v>
      </c>
      <c r="BC5">
        <v>4.9000000000000004</v>
      </c>
      <c r="BD5">
        <v>23.6</v>
      </c>
      <c r="BE5">
        <v>4.5999999999999996</v>
      </c>
      <c r="BF5">
        <v>14.5</v>
      </c>
      <c r="BG5">
        <v>3.5</v>
      </c>
      <c r="BH5">
        <v>2</v>
      </c>
      <c r="BI5">
        <v>1.8</v>
      </c>
      <c r="BJ5">
        <v>5.3</v>
      </c>
      <c r="BK5">
        <v>15.6999999999999</v>
      </c>
      <c r="BL5">
        <v>0</v>
      </c>
      <c r="BM5">
        <v>1.2</v>
      </c>
      <c r="BN5">
        <v>0</v>
      </c>
      <c r="BO5">
        <v>0.7</v>
      </c>
      <c r="BP5">
        <v>2.2000000000000002</v>
      </c>
      <c r="BQ5">
        <v>2.5</v>
      </c>
      <c r="BR5">
        <v>1.1000000000000001</v>
      </c>
      <c r="BS5">
        <v>1.3</v>
      </c>
      <c r="BT5">
        <v>8.1999999999999904</v>
      </c>
      <c r="BU5">
        <v>3.5</v>
      </c>
      <c r="BV5">
        <v>0.1</v>
      </c>
      <c r="BW5">
        <v>0.3</v>
      </c>
      <c r="BX5">
        <v>0.1459</v>
      </c>
      <c r="BY5">
        <v>0.27650000000000002</v>
      </c>
      <c r="BZ5">
        <v>0.13450000000000001</v>
      </c>
      <c r="CA5">
        <v>8.6099999999999996E-2</v>
      </c>
      <c r="CB5">
        <v>0.64300000000000002</v>
      </c>
      <c r="CC5">
        <v>9.01E-2</v>
      </c>
      <c r="CD5">
        <v>0.9022</v>
      </c>
      <c r="CE5">
        <v>0.68389999999999995</v>
      </c>
      <c r="CF5">
        <v>0.76300000000000001</v>
      </c>
      <c r="CG5">
        <v>8.7499999999999994E-2</v>
      </c>
      <c r="CH5">
        <v>2.4365999999999999</v>
      </c>
      <c r="CI5">
        <v>0.75600000000000001</v>
      </c>
      <c r="CJ5">
        <v>0.1007</v>
      </c>
      <c r="CK5">
        <v>0</v>
      </c>
      <c r="CL5">
        <v>0.1007</v>
      </c>
      <c r="CM5">
        <v>3.0300000000000001E-2</v>
      </c>
      <c r="CN5">
        <v>0</v>
      </c>
      <c r="CO5">
        <v>0.83509999999999995</v>
      </c>
      <c r="CP5">
        <v>0.3145</v>
      </c>
      <c r="CQ5">
        <v>0.35110000000000002</v>
      </c>
      <c r="CR5">
        <v>0.3523</v>
      </c>
      <c r="CS5">
        <v>1.8531</v>
      </c>
      <c r="CT5">
        <v>0.33350000000000002</v>
      </c>
      <c r="CU5">
        <v>5.0334000000000003</v>
      </c>
      <c r="CV5">
        <v>0.17180000000000001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71</v>
      </c>
      <c r="DR5">
        <v>68</v>
      </c>
      <c r="DS5">
        <v>1.8</v>
      </c>
      <c r="DT5">
        <v>1.7</v>
      </c>
      <c r="DU5">
        <v>1852</v>
      </c>
      <c r="DV5">
        <v>9.6018610062091003E-2</v>
      </c>
      <c r="DW5">
        <v>2.4272493567300001E-4</v>
      </c>
    </row>
    <row r="6" spans="1:127" x14ac:dyDescent="0.2">
      <c r="A6">
        <v>8</v>
      </c>
      <c r="B6">
        <v>36</v>
      </c>
      <c r="C6" t="s">
        <v>127</v>
      </c>
      <c r="D6" t="s">
        <v>128</v>
      </c>
      <c r="E6">
        <v>36081</v>
      </c>
      <c r="F6" t="s">
        <v>756</v>
      </c>
      <c r="G6">
        <v>36081092200</v>
      </c>
      <c r="H6" t="s">
        <v>2248</v>
      </c>
      <c r="I6">
        <v>0.24451410000000001</v>
      </c>
      <c r="J6">
        <v>1990</v>
      </c>
      <c r="K6">
        <v>225</v>
      </c>
      <c r="L6">
        <v>828</v>
      </c>
      <c r="M6">
        <v>43</v>
      </c>
      <c r="N6">
        <v>739</v>
      </c>
      <c r="O6">
        <v>51</v>
      </c>
      <c r="P6">
        <v>20</v>
      </c>
      <c r="Q6">
        <v>15</v>
      </c>
      <c r="R6">
        <v>46</v>
      </c>
      <c r="S6">
        <v>27</v>
      </c>
      <c r="T6">
        <v>61420</v>
      </c>
      <c r="U6">
        <v>8826</v>
      </c>
      <c r="V6">
        <v>35</v>
      </c>
      <c r="W6">
        <v>19</v>
      </c>
      <c r="X6">
        <v>437</v>
      </c>
      <c r="Y6">
        <v>68</v>
      </c>
      <c r="Z6">
        <v>463</v>
      </c>
      <c r="AA6">
        <v>106</v>
      </c>
      <c r="AB6">
        <v>226</v>
      </c>
      <c r="AC6">
        <v>61</v>
      </c>
      <c r="AD6">
        <v>33</v>
      </c>
      <c r="AE6">
        <v>28.6</v>
      </c>
      <c r="AF6">
        <v>132</v>
      </c>
      <c r="AG6">
        <v>307.8</v>
      </c>
      <c r="AH6">
        <v>5</v>
      </c>
      <c r="AI6">
        <v>43.299999999999898</v>
      </c>
      <c r="AJ6">
        <v>6</v>
      </c>
      <c r="AK6">
        <v>14.9</v>
      </c>
      <c r="AL6">
        <v>21</v>
      </c>
      <c r="AM6">
        <v>26</v>
      </c>
      <c r="AN6">
        <v>0</v>
      </c>
      <c r="AO6">
        <v>15.6</v>
      </c>
      <c r="AP6">
        <v>60</v>
      </c>
      <c r="AQ6">
        <v>40</v>
      </c>
      <c r="AR6">
        <v>0</v>
      </c>
      <c r="AS6">
        <v>11</v>
      </c>
      <c r="AT6">
        <v>1</v>
      </c>
      <c r="AU6">
        <v>0.8</v>
      </c>
      <c r="AV6">
        <v>4.8</v>
      </c>
      <c r="AW6">
        <v>2.7</v>
      </c>
      <c r="AX6">
        <v>61420</v>
      </c>
      <c r="AY6">
        <v>8826</v>
      </c>
      <c r="AZ6">
        <v>2.6</v>
      </c>
      <c r="BA6">
        <v>1.4</v>
      </c>
      <c r="BB6">
        <v>22</v>
      </c>
      <c r="BC6">
        <v>3.7</v>
      </c>
      <c r="BD6">
        <v>23.3</v>
      </c>
      <c r="BE6">
        <v>4.5999999999999996</v>
      </c>
      <c r="BF6">
        <v>11.4</v>
      </c>
      <c r="BG6">
        <v>2.9</v>
      </c>
      <c r="BH6">
        <v>4.5</v>
      </c>
      <c r="BI6">
        <v>3.9</v>
      </c>
      <c r="BJ6">
        <v>6.6</v>
      </c>
      <c r="BK6">
        <v>15.4</v>
      </c>
      <c r="BL6">
        <v>0.3</v>
      </c>
      <c r="BM6">
        <v>2.2999999999999998</v>
      </c>
      <c r="BN6">
        <v>0.7</v>
      </c>
      <c r="BO6">
        <v>1.8</v>
      </c>
      <c r="BP6">
        <v>2.5</v>
      </c>
      <c r="BQ6">
        <v>3.1</v>
      </c>
      <c r="BR6">
        <v>0</v>
      </c>
      <c r="BS6">
        <v>2.1</v>
      </c>
      <c r="BT6">
        <v>8.1</v>
      </c>
      <c r="BU6">
        <v>5.5</v>
      </c>
      <c r="BV6">
        <v>0</v>
      </c>
      <c r="BW6">
        <v>0.6</v>
      </c>
      <c r="BX6">
        <v>1.0999999999999999E-2</v>
      </c>
      <c r="BY6">
        <v>0.25130000000000002</v>
      </c>
      <c r="BZ6">
        <v>7.0999999999999994E-2</v>
      </c>
      <c r="CA6">
        <v>6.3899999999999998E-2</v>
      </c>
      <c r="CB6">
        <v>0.39710000000000001</v>
      </c>
      <c r="CC6">
        <v>3.27E-2</v>
      </c>
      <c r="CD6">
        <v>0.89580000000000004</v>
      </c>
      <c r="CE6">
        <v>0.66269999999999996</v>
      </c>
      <c r="CF6">
        <v>0.55669999999999997</v>
      </c>
      <c r="CG6">
        <v>0.2621</v>
      </c>
      <c r="CH6">
        <v>2.3774000000000002</v>
      </c>
      <c r="CI6">
        <v>0.72609999999999997</v>
      </c>
      <c r="CJ6">
        <v>0.13389999999999999</v>
      </c>
      <c r="CK6">
        <v>0.13120000000000001</v>
      </c>
      <c r="CL6">
        <v>0.26500000000000001</v>
      </c>
      <c r="CM6">
        <v>0.104</v>
      </c>
      <c r="CN6">
        <v>0.215</v>
      </c>
      <c r="CO6">
        <v>0.84419999999999995</v>
      </c>
      <c r="CP6">
        <v>0</v>
      </c>
      <c r="CQ6">
        <v>0.3478</v>
      </c>
      <c r="CR6">
        <v>0</v>
      </c>
      <c r="CS6">
        <v>1.407</v>
      </c>
      <c r="CT6">
        <v>0.17280000000000001</v>
      </c>
      <c r="CU6">
        <v>4.4466000000000001</v>
      </c>
      <c r="CV6">
        <v>9.9500000000000005E-2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33</v>
      </c>
      <c r="DR6">
        <v>28</v>
      </c>
      <c r="DS6">
        <v>1.7</v>
      </c>
      <c r="DT6">
        <v>1.4</v>
      </c>
      <c r="DU6">
        <v>643</v>
      </c>
      <c r="DV6">
        <v>4.0219444082073001E-2</v>
      </c>
      <c r="DW6">
        <v>6.5219454294000002E-5</v>
      </c>
    </row>
    <row r="7" spans="1:127" x14ac:dyDescent="0.2">
      <c r="A7">
        <v>9</v>
      </c>
      <c r="B7">
        <v>36</v>
      </c>
      <c r="C7" t="s">
        <v>127</v>
      </c>
      <c r="D7" t="s">
        <v>128</v>
      </c>
      <c r="E7">
        <v>36081</v>
      </c>
      <c r="F7" t="s">
        <v>756</v>
      </c>
      <c r="G7">
        <v>36081092800</v>
      </c>
      <c r="H7" t="s">
        <v>2247</v>
      </c>
      <c r="I7">
        <v>0.2944869</v>
      </c>
      <c r="J7">
        <v>3323</v>
      </c>
      <c r="K7">
        <v>337</v>
      </c>
      <c r="L7">
        <v>1296</v>
      </c>
      <c r="M7">
        <v>74</v>
      </c>
      <c r="N7">
        <v>1114</v>
      </c>
      <c r="O7">
        <v>94</v>
      </c>
      <c r="P7">
        <v>59</v>
      </c>
      <c r="Q7">
        <v>58</v>
      </c>
      <c r="R7">
        <v>46</v>
      </c>
      <c r="S7">
        <v>45</v>
      </c>
      <c r="T7">
        <v>61067</v>
      </c>
      <c r="U7">
        <v>10884</v>
      </c>
      <c r="V7">
        <v>60</v>
      </c>
      <c r="W7">
        <v>38</v>
      </c>
      <c r="X7">
        <v>593</v>
      </c>
      <c r="Y7">
        <v>90</v>
      </c>
      <c r="Z7">
        <v>798</v>
      </c>
      <c r="AA7">
        <v>156</v>
      </c>
      <c r="AB7">
        <v>243</v>
      </c>
      <c r="AC7">
        <v>87</v>
      </c>
      <c r="AD7">
        <v>20</v>
      </c>
      <c r="AE7">
        <v>28.1999999999999</v>
      </c>
      <c r="AF7">
        <v>106</v>
      </c>
      <c r="AG7">
        <v>496.8</v>
      </c>
      <c r="AH7">
        <v>0</v>
      </c>
      <c r="AI7">
        <v>44</v>
      </c>
      <c r="AJ7">
        <v>12</v>
      </c>
      <c r="AK7">
        <v>21.1</v>
      </c>
      <c r="AL7">
        <v>28</v>
      </c>
      <c r="AM7">
        <v>43</v>
      </c>
      <c r="AN7">
        <v>36</v>
      </c>
      <c r="AO7">
        <v>40.5</v>
      </c>
      <c r="AP7">
        <v>72</v>
      </c>
      <c r="AQ7">
        <v>56</v>
      </c>
      <c r="AR7">
        <v>0</v>
      </c>
      <c r="AS7">
        <v>11</v>
      </c>
      <c r="AT7">
        <v>1.8</v>
      </c>
      <c r="AU7">
        <v>1.7</v>
      </c>
      <c r="AV7">
        <v>2.9</v>
      </c>
      <c r="AW7">
        <v>2.7</v>
      </c>
      <c r="AX7">
        <v>61067</v>
      </c>
      <c r="AY7">
        <v>10884</v>
      </c>
      <c r="AZ7">
        <v>2.5</v>
      </c>
      <c r="BA7">
        <v>1.6</v>
      </c>
      <c r="BB7">
        <v>17.8</v>
      </c>
      <c r="BC7">
        <v>3.1</v>
      </c>
      <c r="BD7">
        <v>24</v>
      </c>
      <c r="BE7">
        <v>4</v>
      </c>
      <c r="BF7">
        <v>7.3</v>
      </c>
      <c r="BG7">
        <v>2.7</v>
      </c>
      <c r="BH7">
        <v>1.8</v>
      </c>
      <c r="BI7">
        <v>2.5</v>
      </c>
      <c r="BJ7">
        <v>3.2</v>
      </c>
      <c r="BK7">
        <v>14.9</v>
      </c>
      <c r="BL7">
        <v>0</v>
      </c>
      <c r="BM7">
        <v>1.3</v>
      </c>
      <c r="BN7">
        <v>0.9</v>
      </c>
      <c r="BO7">
        <v>1.6</v>
      </c>
      <c r="BP7">
        <v>2.2000000000000002</v>
      </c>
      <c r="BQ7">
        <v>3.3</v>
      </c>
      <c r="BR7">
        <v>3.2</v>
      </c>
      <c r="BS7">
        <v>3.6</v>
      </c>
      <c r="BT7">
        <v>6.5</v>
      </c>
      <c r="BU7">
        <v>4.8</v>
      </c>
      <c r="BV7">
        <v>0</v>
      </c>
      <c r="BW7">
        <v>0.3</v>
      </c>
      <c r="BX7">
        <v>2.81E-2</v>
      </c>
      <c r="BY7">
        <v>7.6399999999999996E-2</v>
      </c>
      <c r="BZ7">
        <v>7.1800000000000003E-2</v>
      </c>
      <c r="CA7">
        <v>5.9499999999999997E-2</v>
      </c>
      <c r="CB7">
        <v>0.23580000000000001</v>
      </c>
      <c r="CC7">
        <v>8.3000000000000001E-3</v>
      </c>
      <c r="CD7">
        <v>0.72509999999999997</v>
      </c>
      <c r="CE7">
        <v>0.70469999999999999</v>
      </c>
      <c r="CF7">
        <v>0.17430000000000001</v>
      </c>
      <c r="CG7">
        <v>7.6399999999999996E-2</v>
      </c>
      <c r="CH7">
        <v>1.6805000000000001</v>
      </c>
      <c r="CI7">
        <v>0.27150000000000002</v>
      </c>
      <c r="CJ7">
        <v>3.9300000000000002E-2</v>
      </c>
      <c r="CK7">
        <v>0</v>
      </c>
      <c r="CL7">
        <v>3.9300000000000002E-2</v>
      </c>
      <c r="CM7">
        <v>1.34E-2</v>
      </c>
      <c r="CN7">
        <v>0.23519999999999999</v>
      </c>
      <c r="CO7">
        <v>0.83509999999999995</v>
      </c>
      <c r="CP7">
        <v>0.53639999999999999</v>
      </c>
      <c r="CQ7">
        <v>0.2959</v>
      </c>
      <c r="CR7">
        <v>0</v>
      </c>
      <c r="CS7">
        <v>1.9026000000000001</v>
      </c>
      <c r="CT7">
        <v>0.35709999999999997</v>
      </c>
      <c r="CU7">
        <v>3.8582000000000001</v>
      </c>
      <c r="CV7">
        <v>4.3499999999999997E-2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80</v>
      </c>
      <c r="DR7">
        <v>92</v>
      </c>
      <c r="DS7">
        <v>2.4</v>
      </c>
      <c r="DT7">
        <v>2.8</v>
      </c>
      <c r="DU7">
        <v>1919</v>
      </c>
      <c r="DV7">
        <v>4.0719661253022003E-2</v>
      </c>
      <c r="DW7">
        <v>7.9592451449000002E-5</v>
      </c>
    </row>
    <row r="8" spans="1:127" x14ac:dyDescent="0.2">
      <c r="A8">
        <v>10</v>
      </c>
      <c r="B8">
        <v>36</v>
      </c>
      <c r="C8" t="s">
        <v>127</v>
      </c>
      <c r="D8" t="s">
        <v>128</v>
      </c>
      <c r="E8">
        <v>36081</v>
      </c>
      <c r="F8" t="s">
        <v>756</v>
      </c>
      <c r="G8">
        <v>36081093402</v>
      </c>
      <c r="H8" t="s">
        <v>2246</v>
      </c>
      <c r="I8">
        <v>0.15241109999999999</v>
      </c>
      <c r="J8">
        <v>4372</v>
      </c>
      <c r="K8">
        <v>418</v>
      </c>
      <c r="L8">
        <v>2046</v>
      </c>
      <c r="M8">
        <v>59</v>
      </c>
      <c r="N8">
        <v>1824</v>
      </c>
      <c r="O8">
        <v>98</v>
      </c>
      <c r="P8">
        <v>470</v>
      </c>
      <c r="Q8">
        <v>203</v>
      </c>
      <c r="R8">
        <v>182</v>
      </c>
      <c r="S8">
        <v>89</v>
      </c>
      <c r="T8">
        <v>45228</v>
      </c>
      <c r="U8">
        <v>6937</v>
      </c>
      <c r="V8">
        <v>340</v>
      </c>
      <c r="W8">
        <v>138</v>
      </c>
      <c r="X8">
        <v>959</v>
      </c>
      <c r="Y8">
        <v>196</v>
      </c>
      <c r="Z8">
        <v>875</v>
      </c>
      <c r="AA8">
        <v>305</v>
      </c>
      <c r="AB8">
        <v>830</v>
      </c>
      <c r="AC8">
        <v>216</v>
      </c>
      <c r="AD8">
        <v>49</v>
      </c>
      <c r="AE8">
        <v>35.5</v>
      </c>
      <c r="AF8">
        <v>1113</v>
      </c>
      <c r="AG8">
        <v>607.6</v>
      </c>
      <c r="AH8">
        <v>182</v>
      </c>
      <c r="AI8">
        <v>120.9</v>
      </c>
      <c r="AJ8">
        <v>804</v>
      </c>
      <c r="AK8">
        <v>140.099999999999</v>
      </c>
      <c r="AL8">
        <v>4</v>
      </c>
      <c r="AM8">
        <v>12</v>
      </c>
      <c r="AN8">
        <v>71</v>
      </c>
      <c r="AO8">
        <v>46.2</v>
      </c>
      <c r="AP8">
        <v>418</v>
      </c>
      <c r="AQ8">
        <v>137</v>
      </c>
      <c r="AR8">
        <v>150</v>
      </c>
      <c r="AS8">
        <v>134</v>
      </c>
      <c r="AT8">
        <v>10.8</v>
      </c>
      <c r="AU8">
        <v>4.7</v>
      </c>
      <c r="AV8">
        <v>8.1</v>
      </c>
      <c r="AW8">
        <v>3.8</v>
      </c>
      <c r="AX8">
        <v>45228</v>
      </c>
      <c r="AY8">
        <v>6937</v>
      </c>
      <c r="AZ8">
        <v>10.1999999999999</v>
      </c>
      <c r="BA8">
        <v>4</v>
      </c>
      <c r="BB8">
        <v>21.899999999999899</v>
      </c>
      <c r="BC8">
        <v>4.5999999999999996</v>
      </c>
      <c r="BD8">
        <v>20</v>
      </c>
      <c r="BE8">
        <v>6.7</v>
      </c>
      <c r="BF8">
        <v>19</v>
      </c>
      <c r="BG8">
        <v>4.9000000000000004</v>
      </c>
      <c r="BH8">
        <v>2.7</v>
      </c>
      <c r="BI8">
        <v>1.9</v>
      </c>
      <c r="BJ8">
        <v>25.5</v>
      </c>
      <c r="BK8">
        <v>13.6999999999999</v>
      </c>
      <c r="BL8">
        <v>4.4000000000000004</v>
      </c>
      <c r="BM8">
        <v>2.9</v>
      </c>
      <c r="BN8">
        <v>39.299999999999898</v>
      </c>
      <c r="BO8">
        <v>6.8</v>
      </c>
      <c r="BP8">
        <v>0.2</v>
      </c>
      <c r="BQ8">
        <v>0.6</v>
      </c>
      <c r="BR8">
        <v>3.9</v>
      </c>
      <c r="BS8">
        <v>2.5</v>
      </c>
      <c r="BT8">
        <v>22.899999999999899</v>
      </c>
      <c r="BU8">
        <v>7.4</v>
      </c>
      <c r="BV8">
        <v>3.4</v>
      </c>
      <c r="BW8">
        <v>3</v>
      </c>
      <c r="BX8">
        <v>0.45479999999999998</v>
      </c>
      <c r="BY8">
        <v>0.61619999999999997</v>
      </c>
      <c r="BZ8">
        <v>0.14860000000000001</v>
      </c>
      <c r="CA8">
        <v>0.44209999999999999</v>
      </c>
      <c r="CB8">
        <v>1.6616</v>
      </c>
      <c r="CC8">
        <v>0.40250000000000002</v>
      </c>
      <c r="CD8">
        <v>0.89290000000000003</v>
      </c>
      <c r="CE8">
        <v>0.39539999999999997</v>
      </c>
      <c r="CF8">
        <v>0.92159999999999997</v>
      </c>
      <c r="CG8">
        <v>0.12790000000000001</v>
      </c>
      <c r="CH8">
        <v>2.3378000000000001</v>
      </c>
      <c r="CI8">
        <v>0.7026</v>
      </c>
      <c r="CJ8">
        <v>0.42380000000000001</v>
      </c>
      <c r="CK8">
        <v>0.59799999999999998</v>
      </c>
      <c r="CL8">
        <v>1.0218</v>
      </c>
      <c r="CM8">
        <v>0.49769999999999998</v>
      </c>
      <c r="CN8">
        <v>0.76790000000000003</v>
      </c>
      <c r="CO8">
        <v>0.6754</v>
      </c>
      <c r="CP8">
        <v>0.58130000000000004</v>
      </c>
      <c r="CQ8">
        <v>0.5736</v>
      </c>
      <c r="CR8">
        <v>0.83550000000000002</v>
      </c>
      <c r="CS8">
        <v>3.4337</v>
      </c>
      <c r="CT8">
        <v>0.94499999999999995</v>
      </c>
      <c r="CU8">
        <v>8.4549000000000003</v>
      </c>
      <c r="CV8">
        <v>0.71040000000000003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305</v>
      </c>
      <c r="DR8">
        <v>155</v>
      </c>
      <c r="DS8">
        <v>7</v>
      </c>
      <c r="DT8">
        <v>3.5</v>
      </c>
      <c r="DU8">
        <v>1545</v>
      </c>
      <c r="DV8">
        <v>2.9291745039532E-2</v>
      </c>
      <c r="DW8">
        <v>4.1668213313999997E-5</v>
      </c>
    </row>
    <row r="9" spans="1:127" x14ac:dyDescent="0.2">
      <c r="A9">
        <v>11</v>
      </c>
      <c r="B9">
        <v>36</v>
      </c>
      <c r="C9" t="s">
        <v>127</v>
      </c>
      <c r="D9" t="s">
        <v>128</v>
      </c>
      <c r="E9">
        <v>36081</v>
      </c>
      <c r="F9" t="s">
        <v>756</v>
      </c>
      <c r="G9">
        <v>36081094202</v>
      </c>
      <c r="H9" t="s">
        <v>2245</v>
      </c>
      <c r="I9">
        <v>0.27558880000000002</v>
      </c>
      <c r="J9">
        <v>4937</v>
      </c>
      <c r="K9">
        <v>502</v>
      </c>
      <c r="L9">
        <v>1902</v>
      </c>
      <c r="M9">
        <v>64</v>
      </c>
      <c r="N9">
        <v>1702</v>
      </c>
      <c r="O9">
        <v>83</v>
      </c>
      <c r="P9">
        <v>1287</v>
      </c>
      <c r="Q9">
        <v>401</v>
      </c>
      <c r="R9">
        <v>283</v>
      </c>
      <c r="S9">
        <v>110</v>
      </c>
      <c r="T9">
        <v>24583</v>
      </c>
      <c r="U9">
        <v>5156</v>
      </c>
      <c r="V9">
        <v>472</v>
      </c>
      <c r="W9">
        <v>148</v>
      </c>
      <c r="X9">
        <v>243</v>
      </c>
      <c r="Y9">
        <v>82</v>
      </c>
      <c r="Z9">
        <v>1496</v>
      </c>
      <c r="AA9">
        <v>357</v>
      </c>
      <c r="AB9">
        <v>895</v>
      </c>
      <c r="AC9">
        <v>310</v>
      </c>
      <c r="AD9">
        <v>451</v>
      </c>
      <c r="AE9">
        <v>144.5</v>
      </c>
      <c r="AF9">
        <v>4024</v>
      </c>
      <c r="AG9">
        <v>561.70000000000005</v>
      </c>
      <c r="AH9">
        <v>143</v>
      </c>
      <c r="AI9">
        <v>98</v>
      </c>
      <c r="AJ9">
        <v>996</v>
      </c>
      <c r="AK9">
        <v>126.099999999999</v>
      </c>
      <c r="AL9">
        <v>0</v>
      </c>
      <c r="AM9">
        <v>11</v>
      </c>
      <c r="AN9">
        <v>68</v>
      </c>
      <c r="AO9">
        <v>58.2</v>
      </c>
      <c r="AP9">
        <v>736</v>
      </c>
      <c r="AQ9">
        <v>132</v>
      </c>
      <c r="AR9">
        <v>65</v>
      </c>
      <c r="AS9">
        <v>105</v>
      </c>
      <c r="AT9">
        <v>26.1999999999999</v>
      </c>
      <c r="AU9">
        <v>7.5</v>
      </c>
      <c r="AV9">
        <v>13.1999999999999</v>
      </c>
      <c r="AW9">
        <v>4.5</v>
      </c>
      <c r="AX9">
        <v>24583</v>
      </c>
      <c r="AY9">
        <v>5156</v>
      </c>
      <c r="AZ9">
        <v>15.8</v>
      </c>
      <c r="BA9">
        <v>4.5999999999999996</v>
      </c>
      <c r="BB9">
        <v>4.9000000000000004</v>
      </c>
      <c r="BC9">
        <v>1.6</v>
      </c>
      <c r="BD9">
        <v>30.3</v>
      </c>
      <c r="BE9">
        <v>6.5</v>
      </c>
      <c r="BF9">
        <v>18.3</v>
      </c>
      <c r="BG9">
        <v>6.2</v>
      </c>
      <c r="BH9">
        <v>26.5</v>
      </c>
      <c r="BI9">
        <v>8.4</v>
      </c>
      <c r="BJ9">
        <v>81.5</v>
      </c>
      <c r="BK9">
        <v>7.8</v>
      </c>
      <c r="BL9">
        <v>3.2</v>
      </c>
      <c r="BM9">
        <v>2.2000000000000002</v>
      </c>
      <c r="BN9">
        <v>52.399999999999899</v>
      </c>
      <c r="BO9">
        <v>6.4</v>
      </c>
      <c r="BP9">
        <v>0</v>
      </c>
      <c r="BQ9">
        <v>1.6</v>
      </c>
      <c r="BR9">
        <v>4</v>
      </c>
      <c r="BS9">
        <v>3.4</v>
      </c>
      <c r="BT9">
        <v>43.2</v>
      </c>
      <c r="BU9">
        <v>7.2</v>
      </c>
      <c r="BV9">
        <v>1.3</v>
      </c>
      <c r="BW9">
        <v>2.1</v>
      </c>
      <c r="BX9">
        <v>0.81469999999999998</v>
      </c>
      <c r="BY9">
        <v>0.87909999999999999</v>
      </c>
      <c r="BZ9">
        <v>0.64859999999999995</v>
      </c>
      <c r="CA9">
        <v>0.65639999999999998</v>
      </c>
      <c r="CB9">
        <v>2.9986999999999999</v>
      </c>
      <c r="CC9">
        <v>0.80910000000000004</v>
      </c>
      <c r="CD9">
        <v>3.2300000000000002E-2</v>
      </c>
      <c r="CE9">
        <v>0.93159999999999998</v>
      </c>
      <c r="CF9">
        <v>0.90739999999999998</v>
      </c>
      <c r="CG9">
        <v>0.96419999999999995</v>
      </c>
      <c r="CH9">
        <v>2.8355000000000001</v>
      </c>
      <c r="CI9">
        <v>0.91669999999999996</v>
      </c>
      <c r="CJ9">
        <v>0.76049999999999995</v>
      </c>
      <c r="CK9">
        <v>0.52800000000000002</v>
      </c>
      <c r="CL9">
        <v>1.2885</v>
      </c>
      <c r="CM9">
        <v>0.63649999999999995</v>
      </c>
      <c r="CN9">
        <v>0.8105</v>
      </c>
      <c r="CO9">
        <v>0</v>
      </c>
      <c r="CP9">
        <v>0.58709999999999996</v>
      </c>
      <c r="CQ9">
        <v>0.72209999999999996</v>
      </c>
      <c r="CR9">
        <v>0.73599999999999999</v>
      </c>
      <c r="CS9">
        <v>2.8557999999999999</v>
      </c>
      <c r="CT9">
        <v>0.7823</v>
      </c>
      <c r="CU9">
        <v>9.9785000000000004</v>
      </c>
      <c r="CV9">
        <v>0.88100000000000001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</v>
      </c>
      <c r="DQ9">
        <v>469</v>
      </c>
      <c r="DR9">
        <v>180</v>
      </c>
      <c r="DS9">
        <v>9.6</v>
      </c>
      <c r="DT9">
        <v>3.4</v>
      </c>
      <c r="DU9">
        <v>2294</v>
      </c>
      <c r="DV9">
        <v>6.9835433752792997E-2</v>
      </c>
      <c r="DW9">
        <v>7.5816855439999998E-5</v>
      </c>
    </row>
    <row r="10" spans="1:127" x14ac:dyDescent="0.2">
      <c r="A10">
        <v>12</v>
      </c>
      <c r="B10">
        <v>36</v>
      </c>
      <c r="C10" t="s">
        <v>127</v>
      </c>
      <c r="D10" t="s">
        <v>128</v>
      </c>
      <c r="E10">
        <v>36081</v>
      </c>
      <c r="F10" t="s">
        <v>756</v>
      </c>
      <c r="G10">
        <v>36081094203</v>
      </c>
      <c r="H10" t="s">
        <v>2244</v>
      </c>
      <c r="I10">
        <v>0.1968703</v>
      </c>
      <c r="J10">
        <v>5730</v>
      </c>
      <c r="K10">
        <v>556</v>
      </c>
      <c r="L10">
        <v>2783</v>
      </c>
      <c r="M10">
        <v>39</v>
      </c>
      <c r="N10">
        <v>2709</v>
      </c>
      <c r="O10">
        <v>88</v>
      </c>
      <c r="P10">
        <v>411</v>
      </c>
      <c r="Q10">
        <v>154</v>
      </c>
      <c r="R10">
        <v>129</v>
      </c>
      <c r="S10">
        <v>95</v>
      </c>
      <c r="T10">
        <v>30379</v>
      </c>
      <c r="U10">
        <v>3812</v>
      </c>
      <c r="V10">
        <v>790</v>
      </c>
      <c r="W10">
        <v>316</v>
      </c>
      <c r="X10">
        <v>1098</v>
      </c>
      <c r="Y10">
        <v>235</v>
      </c>
      <c r="Z10">
        <v>793</v>
      </c>
      <c r="AA10">
        <v>234</v>
      </c>
      <c r="AB10">
        <v>1188</v>
      </c>
      <c r="AC10">
        <v>286</v>
      </c>
      <c r="AD10">
        <v>327</v>
      </c>
      <c r="AE10">
        <v>168.9</v>
      </c>
      <c r="AF10">
        <v>2554</v>
      </c>
      <c r="AG10">
        <v>685.5</v>
      </c>
      <c r="AH10">
        <v>614</v>
      </c>
      <c r="AI10">
        <v>264.3</v>
      </c>
      <c r="AJ10">
        <v>2204</v>
      </c>
      <c r="AK10">
        <v>182.8</v>
      </c>
      <c r="AL10">
        <v>0</v>
      </c>
      <c r="AM10">
        <v>16</v>
      </c>
      <c r="AN10">
        <v>75</v>
      </c>
      <c r="AO10">
        <v>69.299999999999898</v>
      </c>
      <c r="AP10">
        <v>829</v>
      </c>
      <c r="AQ10">
        <v>178</v>
      </c>
      <c r="AR10">
        <v>5</v>
      </c>
      <c r="AS10">
        <v>9</v>
      </c>
      <c r="AT10">
        <v>7.2</v>
      </c>
      <c r="AU10">
        <v>2.8</v>
      </c>
      <c r="AV10">
        <v>4</v>
      </c>
      <c r="AW10">
        <v>2.9</v>
      </c>
      <c r="AX10">
        <v>30379</v>
      </c>
      <c r="AY10">
        <v>3812</v>
      </c>
      <c r="AZ10">
        <v>17.6999999999999</v>
      </c>
      <c r="BA10">
        <v>7.3</v>
      </c>
      <c r="BB10">
        <v>19.1999999999999</v>
      </c>
      <c r="BC10">
        <v>4.0999999999999996</v>
      </c>
      <c r="BD10">
        <v>13.8</v>
      </c>
      <c r="BE10">
        <v>3.9</v>
      </c>
      <c r="BF10">
        <v>20.6999999999999</v>
      </c>
      <c r="BG10">
        <v>5.2</v>
      </c>
      <c r="BH10">
        <v>12.1</v>
      </c>
      <c r="BI10">
        <v>6.2</v>
      </c>
      <c r="BJ10">
        <v>44.6</v>
      </c>
      <c r="BK10">
        <v>11.1999999999999</v>
      </c>
      <c r="BL10">
        <v>11.3</v>
      </c>
      <c r="BM10">
        <v>4.7</v>
      </c>
      <c r="BN10">
        <v>79.2</v>
      </c>
      <c r="BO10">
        <v>6.5</v>
      </c>
      <c r="BP10">
        <v>0</v>
      </c>
      <c r="BQ10">
        <v>1.1000000000000001</v>
      </c>
      <c r="BR10">
        <v>2.8</v>
      </c>
      <c r="BS10">
        <v>2.6</v>
      </c>
      <c r="BT10">
        <v>30.6</v>
      </c>
      <c r="BU10">
        <v>6.6</v>
      </c>
      <c r="BV10">
        <v>0.1</v>
      </c>
      <c r="BW10">
        <v>0.2</v>
      </c>
      <c r="BX10">
        <v>0.28820000000000001</v>
      </c>
      <c r="BY10">
        <v>0.16839999999999999</v>
      </c>
      <c r="BZ10">
        <v>0.44429999999999997</v>
      </c>
      <c r="CA10">
        <v>0.70420000000000005</v>
      </c>
      <c r="CB10">
        <v>1.6051</v>
      </c>
      <c r="CC10">
        <v>0.38550000000000001</v>
      </c>
      <c r="CD10">
        <v>0.79669999999999996</v>
      </c>
      <c r="CE10">
        <v>0.10730000000000001</v>
      </c>
      <c r="CF10">
        <v>0.95030000000000003</v>
      </c>
      <c r="CG10">
        <v>0.72409999999999997</v>
      </c>
      <c r="CH10">
        <v>2.5783999999999998</v>
      </c>
      <c r="CI10">
        <v>0.82630000000000003</v>
      </c>
      <c r="CJ10">
        <v>0.58460000000000001</v>
      </c>
      <c r="CK10">
        <v>0.78290000000000004</v>
      </c>
      <c r="CL10">
        <v>1.3675999999999999</v>
      </c>
      <c r="CM10">
        <v>0.68489999999999995</v>
      </c>
      <c r="CN10">
        <v>0.89019999999999999</v>
      </c>
      <c r="CO10">
        <v>0</v>
      </c>
      <c r="CP10">
        <v>0.49669999999999997</v>
      </c>
      <c r="CQ10">
        <v>0.63690000000000002</v>
      </c>
      <c r="CR10">
        <v>0.32350000000000001</v>
      </c>
      <c r="CS10">
        <v>2.3473000000000002</v>
      </c>
      <c r="CT10">
        <v>0.54790000000000005</v>
      </c>
      <c r="CU10">
        <v>7.8983999999999996</v>
      </c>
      <c r="CV10">
        <v>0.63119999999999998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368</v>
      </c>
      <c r="DR10">
        <v>238</v>
      </c>
      <c r="DS10">
        <v>6.4</v>
      </c>
      <c r="DT10">
        <v>4</v>
      </c>
      <c r="DU10">
        <v>2424</v>
      </c>
      <c r="DV10">
        <v>3.6809278041344998E-2</v>
      </c>
      <c r="DW10">
        <v>5.2296200218999998E-5</v>
      </c>
    </row>
    <row r="11" spans="1:127" x14ac:dyDescent="0.2">
      <c r="A11">
        <v>13</v>
      </c>
      <c r="B11">
        <v>36</v>
      </c>
      <c r="C11" t="s">
        <v>127</v>
      </c>
      <c r="D11" t="s">
        <v>128</v>
      </c>
      <c r="E11">
        <v>36081</v>
      </c>
      <c r="F11" t="s">
        <v>756</v>
      </c>
      <c r="G11">
        <v>36081095400</v>
      </c>
      <c r="H11" t="s">
        <v>2243</v>
      </c>
      <c r="I11">
        <v>0.31228899999999998</v>
      </c>
      <c r="J11">
        <v>5438</v>
      </c>
      <c r="K11">
        <v>609</v>
      </c>
      <c r="L11">
        <v>1918</v>
      </c>
      <c r="M11">
        <v>72</v>
      </c>
      <c r="N11">
        <v>1521</v>
      </c>
      <c r="O11">
        <v>132</v>
      </c>
      <c r="P11">
        <v>909</v>
      </c>
      <c r="Q11">
        <v>410</v>
      </c>
      <c r="R11">
        <v>244</v>
      </c>
      <c r="S11">
        <v>147</v>
      </c>
      <c r="T11">
        <v>23694</v>
      </c>
      <c r="U11">
        <v>3428</v>
      </c>
      <c r="V11">
        <v>789</v>
      </c>
      <c r="W11">
        <v>273</v>
      </c>
      <c r="X11">
        <v>507</v>
      </c>
      <c r="Y11">
        <v>128</v>
      </c>
      <c r="Z11">
        <v>1641</v>
      </c>
      <c r="AA11">
        <v>400</v>
      </c>
      <c r="AB11">
        <v>823</v>
      </c>
      <c r="AC11">
        <v>265</v>
      </c>
      <c r="AD11">
        <v>305</v>
      </c>
      <c r="AE11">
        <v>107.9</v>
      </c>
      <c r="AF11">
        <v>4889</v>
      </c>
      <c r="AG11">
        <v>645.5</v>
      </c>
      <c r="AH11">
        <v>297</v>
      </c>
      <c r="AI11">
        <v>165.4</v>
      </c>
      <c r="AJ11">
        <v>217</v>
      </c>
      <c r="AK11">
        <v>103.2</v>
      </c>
      <c r="AL11">
        <v>15</v>
      </c>
      <c r="AM11">
        <v>24</v>
      </c>
      <c r="AN11">
        <v>133</v>
      </c>
      <c r="AO11">
        <v>69</v>
      </c>
      <c r="AP11">
        <v>461</v>
      </c>
      <c r="AQ11">
        <v>152</v>
      </c>
      <c r="AR11">
        <v>139</v>
      </c>
      <c r="AS11">
        <v>113</v>
      </c>
      <c r="AT11">
        <v>17.399999999999899</v>
      </c>
      <c r="AU11">
        <v>7.3</v>
      </c>
      <c r="AV11">
        <v>10.5</v>
      </c>
      <c r="AW11">
        <v>5.8</v>
      </c>
      <c r="AX11">
        <v>23694</v>
      </c>
      <c r="AY11">
        <v>3428</v>
      </c>
      <c r="AZ11">
        <v>23.1999999999999</v>
      </c>
      <c r="BA11">
        <v>6.6</v>
      </c>
      <c r="BB11">
        <v>9.3000000000000007</v>
      </c>
      <c r="BC11">
        <v>2.4</v>
      </c>
      <c r="BD11">
        <v>30.1999999999999</v>
      </c>
      <c r="BE11">
        <v>6.5</v>
      </c>
      <c r="BF11">
        <v>15.6</v>
      </c>
      <c r="BG11">
        <v>4.7</v>
      </c>
      <c r="BH11">
        <v>20.100000000000001</v>
      </c>
      <c r="BI11">
        <v>6.9</v>
      </c>
      <c r="BJ11">
        <v>89.9</v>
      </c>
      <c r="BK11">
        <v>6.3</v>
      </c>
      <c r="BL11">
        <v>6</v>
      </c>
      <c r="BM11">
        <v>3.3</v>
      </c>
      <c r="BN11">
        <v>11.3</v>
      </c>
      <c r="BO11">
        <v>5.4</v>
      </c>
      <c r="BP11">
        <v>0.8</v>
      </c>
      <c r="BQ11">
        <v>1.2</v>
      </c>
      <c r="BR11">
        <v>8.6999999999999904</v>
      </c>
      <c r="BS11">
        <v>4.5</v>
      </c>
      <c r="BT11">
        <v>30.3</v>
      </c>
      <c r="BU11">
        <v>9.1999999999999904</v>
      </c>
      <c r="BV11">
        <v>2.6</v>
      </c>
      <c r="BW11">
        <v>2.1</v>
      </c>
      <c r="BX11">
        <v>0.66220000000000001</v>
      </c>
      <c r="BY11">
        <v>0.77610000000000001</v>
      </c>
      <c r="BZ11">
        <v>0.67769999999999997</v>
      </c>
      <c r="CA11">
        <v>0.8014</v>
      </c>
      <c r="CB11">
        <v>2.9174000000000002</v>
      </c>
      <c r="CC11">
        <v>0.78700000000000003</v>
      </c>
      <c r="CD11">
        <v>0.1769</v>
      </c>
      <c r="CE11">
        <v>0.92869999999999997</v>
      </c>
      <c r="CF11">
        <v>0.81599999999999995</v>
      </c>
      <c r="CG11">
        <v>0.89949999999999997</v>
      </c>
      <c r="CH11">
        <v>2.8212000000000002</v>
      </c>
      <c r="CI11">
        <v>0.91190000000000004</v>
      </c>
      <c r="CJ11">
        <v>0.8155</v>
      </c>
      <c r="CK11">
        <v>0.66310000000000002</v>
      </c>
      <c r="CL11">
        <v>1.4785999999999999</v>
      </c>
      <c r="CM11">
        <v>0.75990000000000002</v>
      </c>
      <c r="CN11">
        <v>0.57040000000000002</v>
      </c>
      <c r="CO11">
        <v>0.75509999999999999</v>
      </c>
      <c r="CP11">
        <v>0.77759999999999996</v>
      </c>
      <c r="CQ11">
        <v>0.63339999999999996</v>
      </c>
      <c r="CR11">
        <v>0.80810000000000004</v>
      </c>
      <c r="CS11">
        <v>3.5445000000000002</v>
      </c>
      <c r="CT11">
        <v>0.96730000000000005</v>
      </c>
      <c r="CU11">
        <v>10.7616</v>
      </c>
      <c r="CV11">
        <v>0.93620000000000003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358</v>
      </c>
      <c r="DR11">
        <v>137</v>
      </c>
      <c r="DS11">
        <v>6.8</v>
      </c>
      <c r="DT11">
        <v>2.2999999999999998</v>
      </c>
      <c r="DU11">
        <v>2554</v>
      </c>
      <c r="DV11">
        <v>5.4440970591839E-2</v>
      </c>
      <c r="DW11">
        <v>8.4786558364999999E-5</v>
      </c>
    </row>
    <row r="12" spans="1:127" x14ac:dyDescent="0.2">
      <c r="A12">
        <v>14</v>
      </c>
      <c r="B12">
        <v>36</v>
      </c>
      <c r="C12" t="s">
        <v>127</v>
      </c>
      <c r="D12" t="s">
        <v>128</v>
      </c>
      <c r="E12">
        <v>36081</v>
      </c>
      <c r="F12" t="s">
        <v>756</v>
      </c>
      <c r="G12">
        <v>36081097202</v>
      </c>
      <c r="H12" t="s">
        <v>2242</v>
      </c>
      <c r="I12">
        <v>0.22264220000000001</v>
      </c>
      <c r="J12">
        <v>2886</v>
      </c>
      <c r="K12">
        <v>339</v>
      </c>
      <c r="L12">
        <v>1171</v>
      </c>
      <c r="M12">
        <v>24</v>
      </c>
      <c r="N12">
        <v>998</v>
      </c>
      <c r="O12">
        <v>64</v>
      </c>
      <c r="P12">
        <v>1018</v>
      </c>
      <c r="Q12">
        <v>242</v>
      </c>
      <c r="R12">
        <v>124</v>
      </c>
      <c r="S12">
        <v>55</v>
      </c>
      <c r="T12">
        <v>13905</v>
      </c>
      <c r="U12">
        <v>1886</v>
      </c>
      <c r="V12">
        <v>419</v>
      </c>
      <c r="W12">
        <v>114</v>
      </c>
      <c r="X12">
        <v>191</v>
      </c>
      <c r="Y12">
        <v>70</v>
      </c>
      <c r="Z12">
        <v>1011</v>
      </c>
      <c r="AA12">
        <v>221</v>
      </c>
      <c r="AB12">
        <v>489</v>
      </c>
      <c r="AC12">
        <v>117</v>
      </c>
      <c r="AD12">
        <v>319</v>
      </c>
      <c r="AE12">
        <v>79.099999999999895</v>
      </c>
      <c r="AF12">
        <v>2685</v>
      </c>
      <c r="AG12">
        <v>384.8</v>
      </c>
      <c r="AH12">
        <v>269</v>
      </c>
      <c r="AI12">
        <v>137.80000000000001</v>
      </c>
      <c r="AJ12">
        <v>891</v>
      </c>
      <c r="AK12">
        <v>87.099999999999895</v>
      </c>
      <c r="AL12">
        <v>0</v>
      </c>
      <c r="AM12">
        <v>11</v>
      </c>
      <c r="AN12">
        <v>101</v>
      </c>
      <c r="AO12">
        <v>48.299999999999898</v>
      </c>
      <c r="AP12">
        <v>656</v>
      </c>
      <c r="AQ12">
        <v>84</v>
      </c>
      <c r="AR12">
        <v>0</v>
      </c>
      <c r="AS12">
        <v>11</v>
      </c>
      <c r="AT12">
        <v>35.299999999999898</v>
      </c>
      <c r="AU12">
        <v>8.4</v>
      </c>
      <c r="AV12">
        <v>12.1</v>
      </c>
      <c r="AW12">
        <v>5.5</v>
      </c>
      <c r="AX12">
        <v>13905</v>
      </c>
      <c r="AY12">
        <v>1886</v>
      </c>
      <c r="AZ12">
        <v>28</v>
      </c>
      <c r="BA12">
        <v>6.4</v>
      </c>
      <c r="BB12">
        <v>6.6</v>
      </c>
      <c r="BC12">
        <v>2.6</v>
      </c>
      <c r="BD12">
        <v>35</v>
      </c>
      <c r="BE12">
        <v>6.5</v>
      </c>
      <c r="BF12">
        <v>17.100000000000001</v>
      </c>
      <c r="BG12">
        <v>4.3</v>
      </c>
      <c r="BH12">
        <v>32</v>
      </c>
      <c r="BI12">
        <v>7.7</v>
      </c>
      <c r="BJ12">
        <v>93</v>
      </c>
      <c r="BK12">
        <v>7.6</v>
      </c>
      <c r="BL12">
        <v>10.3</v>
      </c>
      <c r="BM12">
        <v>5.2</v>
      </c>
      <c r="BN12">
        <v>76.099999999999895</v>
      </c>
      <c r="BO12">
        <v>7.3</v>
      </c>
      <c r="BP12">
        <v>0</v>
      </c>
      <c r="BQ12">
        <v>2.5</v>
      </c>
      <c r="BR12">
        <v>10.1</v>
      </c>
      <c r="BS12">
        <v>4.8</v>
      </c>
      <c r="BT12">
        <v>65.7</v>
      </c>
      <c r="BU12">
        <v>7.9</v>
      </c>
      <c r="BV12">
        <v>0</v>
      </c>
      <c r="BW12">
        <v>0.4</v>
      </c>
      <c r="BX12">
        <v>0.90100000000000002</v>
      </c>
      <c r="BY12">
        <v>0.84560000000000002</v>
      </c>
      <c r="BZ12">
        <v>0.93420000000000003</v>
      </c>
      <c r="CA12">
        <v>0.86629999999999996</v>
      </c>
      <c r="CB12">
        <v>3.5470999999999999</v>
      </c>
      <c r="CC12">
        <v>0.93369999999999997</v>
      </c>
      <c r="CD12">
        <v>6.6299999999999998E-2</v>
      </c>
      <c r="CE12">
        <v>0.97629999999999995</v>
      </c>
      <c r="CF12">
        <v>0.87309999999999999</v>
      </c>
      <c r="CG12">
        <v>0.98850000000000005</v>
      </c>
      <c r="CH12">
        <v>2.9041999999999999</v>
      </c>
      <c r="CI12">
        <v>0.93869999999999998</v>
      </c>
      <c r="CJ12">
        <v>0.84699999999999998</v>
      </c>
      <c r="CK12">
        <v>0.76439999999999997</v>
      </c>
      <c r="CL12">
        <v>1.6113999999999999</v>
      </c>
      <c r="CM12">
        <v>0.85029999999999994</v>
      </c>
      <c r="CN12">
        <v>0.87990000000000002</v>
      </c>
      <c r="CO12">
        <v>0</v>
      </c>
      <c r="CP12">
        <v>0.8145</v>
      </c>
      <c r="CQ12">
        <v>0.86919999999999997</v>
      </c>
      <c r="CR12">
        <v>0</v>
      </c>
      <c r="CS12">
        <v>2.5636000000000001</v>
      </c>
      <c r="CT12">
        <v>0.65590000000000004</v>
      </c>
      <c r="CU12">
        <v>10.6264</v>
      </c>
      <c r="CV12">
        <v>0.9254</v>
      </c>
      <c r="CW12">
        <v>1</v>
      </c>
      <c r="CX12">
        <v>0</v>
      </c>
      <c r="CY12">
        <v>1</v>
      </c>
      <c r="CZ12">
        <v>0</v>
      </c>
      <c r="DA12">
        <v>2</v>
      </c>
      <c r="DB12">
        <v>0</v>
      </c>
      <c r="DC12">
        <v>1</v>
      </c>
      <c r="DD12">
        <v>0</v>
      </c>
      <c r="DE12">
        <v>1</v>
      </c>
      <c r="DF12">
        <v>2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4</v>
      </c>
      <c r="DQ12">
        <v>318</v>
      </c>
      <c r="DR12">
        <v>159</v>
      </c>
      <c r="DS12">
        <v>11.1</v>
      </c>
      <c r="DT12">
        <v>4.5999999999999996</v>
      </c>
      <c r="DU12">
        <v>1449</v>
      </c>
      <c r="DV12">
        <v>4.5507069043134001E-2</v>
      </c>
      <c r="DW12">
        <v>5.6398102313000002E-5</v>
      </c>
    </row>
    <row r="13" spans="1:127" x14ac:dyDescent="0.2">
      <c r="A13">
        <v>15</v>
      </c>
      <c r="B13">
        <v>36</v>
      </c>
      <c r="C13" t="s">
        <v>127</v>
      </c>
      <c r="D13" t="s">
        <v>128</v>
      </c>
      <c r="E13">
        <v>36081</v>
      </c>
      <c r="F13" t="s">
        <v>756</v>
      </c>
      <c r="G13">
        <v>36081097203</v>
      </c>
      <c r="H13" t="s">
        <v>2241</v>
      </c>
      <c r="I13">
        <v>0.5076813</v>
      </c>
      <c r="J13">
        <v>6803</v>
      </c>
      <c r="K13">
        <v>769</v>
      </c>
      <c r="L13">
        <v>2549</v>
      </c>
      <c r="M13">
        <v>36</v>
      </c>
      <c r="N13">
        <v>2307</v>
      </c>
      <c r="O13">
        <v>162</v>
      </c>
      <c r="P13">
        <v>3269</v>
      </c>
      <c r="Q13">
        <v>947</v>
      </c>
      <c r="R13">
        <v>504</v>
      </c>
      <c r="S13">
        <v>209</v>
      </c>
      <c r="T13">
        <v>10159</v>
      </c>
      <c r="U13">
        <v>2049</v>
      </c>
      <c r="V13">
        <v>1228</v>
      </c>
      <c r="W13">
        <v>288</v>
      </c>
      <c r="X13">
        <v>507</v>
      </c>
      <c r="Y13">
        <v>201</v>
      </c>
      <c r="Z13">
        <v>2574</v>
      </c>
      <c r="AA13">
        <v>580</v>
      </c>
      <c r="AB13">
        <v>1670</v>
      </c>
      <c r="AC13">
        <v>360</v>
      </c>
      <c r="AD13">
        <v>693</v>
      </c>
      <c r="AE13">
        <v>183.69999999999899</v>
      </c>
      <c r="AF13">
        <v>6571</v>
      </c>
      <c r="AG13">
        <v>808.89999999999895</v>
      </c>
      <c r="AH13">
        <v>366</v>
      </c>
      <c r="AI13">
        <v>183</v>
      </c>
      <c r="AJ13">
        <v>2165</v>
      </c>
      <c r="AK13">
        <v>169.599999999999</v>
      </c>
      <c r="AL13">
        <v>0</v>
      </c>
      <c r="AM13">
        <v>16</v>
      </c>
      <c r="AN13">
        <v>180</v>
      </c>
      <c r="AO13">
        <v>121.2</v>
      </c>
      <c r="AP13">
        <v>1728</v>
      </c>
      <c r="AQ13">
        <v>204</v>
      </c>
      <c r="AR13">
        <v>0</v>
      </c>
      <c r="AS13">
        <v>16</v>
      </c>
      <c r="AT13">
        <v>48.899999999999899</v>
      </c>
      <c r="AU13">
        <v>11.3</v>
      </c>
      <c r="AV13">
        <v>22.5</v>
      </c>
      <c r="AW13">
        <v>8.3000000000000007</v>
      </c>
      <c r="AX13">
        <v>10159</v>
      </c>
      <c r="AY13">
        <v>2049</v>
      </c>
      <c r="AZ13">
        <v>34.1</v>
      </c>
      <c r="BA13">
        <v>7.2</v>
      </c>
      <c r="BB13">
        <v>7.5</v>
      </c>
      <c r="BC13">
        <v>3</v>
      </c>
      <c r="BD13">
        <v>37.799999999999898</v>
      </c>
      <c r="BE13">
        <v>7.4</v>
      </c>
      <c r="BF13">
        <v>24.5</v>
      </c>
      <c r="BG13">
        <v>5.6</v>
      </c>
      <c r="BH13">
        <v>30</v>
      </c>
      <c r="BI13">
        <v>7.7</v>
      </c>
      <c r="BJ13">
        <v>96.599999999999895</v>
      </c>
      <c r="BK13">
        <v>4.7</v>
      </c>
      <c r="BL13">
        <v>5.8</v>
      </c>
      <c r="BM13">
        <v>2.8</v>
      </c>
      <c r="BN13">
        <v>84.9</v>
      </c>
      <c r="BO13">
        <v>6.5</v>
      </c>
      <c r="BP13">
        <v>0</v>
      </c>
      <c r="BQ13">
        <v>1.2</v>
      </c>
      <c r="BR13">
        <v>7.8</v>
      </c>
      <c r="BS13">
        <v>5.2</v>
      </c>
      <c r="BT13">
        <v>74.900000000000006</v>
      </c>
      <c r="BU13">
        <v>6.8</v>
      </c>
      <c r="BV13">
        <v>0</v>
      </c>
      <c r="BW13">
        <v>0.2</v>
      </c>
      <c r="BX13">
        <v>0.97250000000000003</v>
      </c>
      <c r="BY13">
        <v>0.98509999999999998</v>
      </c>
      <c r="BZ13">
        <v>0.98060000000000003</v>
      </c>
      <c r="CA13">
        <v>0.93140000000000001</v>
      </c>
      <c r="CB13">
        <v>3.8696999999999999</v>
      </c>
      <c r="CC13">
        <v>0.99129999999999996</v>
      </c>
      <c r="CD13">
        <v>9.7199999999999995E-2</v>
      </c>
      <c r="CE13">
        <v>0.98740000000000006</v>
      </c>
      <c r="CF13">
        <v>0.98040000000000005</v>
      </c>
      <c r="CG13">
        <v>0.9819</v>
      </c>
      <c r="CH13">
        <v>3.0468999999999999</v>
      </c>
      <c r="CI13">
        <v>0.97109999999999996</v>
      </c>
      <c r="CJ13">
        <v>0.8952</v>
      </c>
      <c r="CK13">
        <v>0.65610000000000002</v>
      </c>
      <c r="CL13">
        <v>1.5512999999999999</v>
      </c>
      <c r="CM13">
        <v>0.80869999999999997</v>
      </c>
      <c r="CN13">
        <v>0.91520000000000001</v>
      </c>
      <c r="CO13">
        <v>0</v>
      </c>
      <c r="CP13">
        <v>0.75060000000000004</v>
      </c>
      <c r="CQ13">
        <v>0.93149999999999999</v>
      </c>
      <c r="CR13">
        <v>0</v>
      </c>
      <c r="CS13">
        <v>2.5973000000000002</v>
      </c>
      <c r="CT13">
        <v>0.67410000000000003</v>
      </c>
      <c r="CU13">
        <v>11.0650999999999</v>
      </c>
      <c r="CV13">
        <v>0.9556</v>
      </c>
      <c r="CW13">
        <v>1</v>
      </c>
      <c r="CX13">
        <v>1</v>
      </c>
      <c r="CY13">
        <v>1</v>
      </c>
      <c r="CZ13">
        <v>1</v>
      </c>
      <c r="DA13">
        <v>4</v>
      </c>
      <c r="DB13">
        <v>0</v>
      </c>
      <c r="DC13">
        <v>1</v>
      </c>
      <c r="DD13">
        <v>1</v>
      </c>
      <c r="DE13">
        <v>1</v>
      </c>
      <c r="DF13">
        <v>3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2</v>
      </c>
      <c r="DP13">
        <v>9</v>
      </c>
      <c r="DQ13">
        <v>415</v>
      </c>
      <c r="DR13">
        <v>174</v>
      </c>
      <c r="DS13">
        <v>6.1</v>
      </c>
      <c r="DT13">
        <v>2.5</v>
      </c>
      <c r="DU13">
        <v>2925</v>
      </c>
      <c r="DV13">
        <v>0.11058019772012199</v>
      </c>
      <c r="DW13">
        <v>1.4021320610699999E-4</v>
      </c>
    </row>
    <row r="14" spans="1:127" x14ac:dyDescent="0.2">
      <c r="A14">
        <v>16</v>
      </c>
      <c r="B14">
        <v>36</v>
      </c>
      <c r="C14" t="s">
        <v>127</v>
      </c>
      <c r="D14" t="s">
        <v>128</v>
      </c>
      <c r="E14">
        <v>36081</v>
      </c>
      <c r="F14" t="s">
        <v>756</v>
      </c>
      <c r="G14">
        <v>36081099200</v>
      </c>
      <c r="H14" t="s">
        <v>2240</v>
      </c>
      <c r="I14">
        <v>0.2245434</v>
      </c>
      <c r="J14">
        <v>4432</v>
      </c>
      <c r="K14">
        <v>441</v>
      </c>
      <c r="L14">
        <v>1426</v>
      </c>
      <c r="M14">
        <v>66</v>
      </c>
      <c r="N14">
        <v>1338</v>
      </c>
      <c r="O14">
        <v>83</v>
      </c>
      <c r="P14">
        <v>1159</v>
      </c>
      <c r="Q14">
        <v>434</v>
      </c>
      <c r="R14">
        <v>337</v>
      </c>
      <c r="S14">
        <v>121</v>
      </c>
      <c r="T14">
        <v>16749</v>
      </c>
      <c r="U14">
        <v>2857</v>
      </c>
      <c r="V14">
        <v>644</v>
      </c>
      <c r="W14">
        <v>155</v>
      </c>
      <c r="X14">
        <v>322</v>
      </c>
      <c r="Y14">
        <v>89</v>
      </c>
      <c r="Z14">
        <v>1715</v>
      </c>
      <c r="AA14">
        <v>320</v>
      </c>
      <c r="AB14">
        <v>698</v>
      </c>
      <c r="AC14">
        <v>187</v>
      </c>
      <c r="AD14">
        <v>366</v>
      </c>
      <c r="AE14">
        <v>107.9</v>
      </c>
      <c r="AF14">
        <v>4028</v>
      </c>
      <c r="AG14">
        <v>474.1</v>
      </c>
      <c r="AH14">
        <v>435</v>
      </c>
      <c r="AI14">
        <v>190.4</v>
      </c>
      <c r="AJ14">
        <v>588</v>
      </c>
      <c r="AK14">
        <v>92.7</v>
      </c>
      <c r="AL14">
        <v>0</v>
      </c>
      <c r="AM14">
        <v>11</v>
      </c>
      <c r="AN14">
        <v>135</v>
      </c>
      <c r="AO14">
        <v>71.799999999999898</v>
      </c>
      <c r="AP14">
        <v>607</v>
      </c>
      <c r="AQ14">
        <v>123</v>
      </c>
      <c r="AR14">
        <v>165</v>
      </c>
      <c r="AS14">
        <v>82</v>
      </c>
      <c r="AT14">
        <v>26.899999999999899</v>
      </c>
      <c r="AU14">
        <v>9.8000000000000007</v>
      </c>
      <c r="AV14">
        <v>18.5</v>
      </c>
      <c r="AW14">
        <v>6.5</v>
      </c>
      <c r="AX14">
        <v>16749</v>
      </c>
      <c r="AY14">
        <v>2857</v>
      </c>
      <c r="AZ14">
        <v>29</v>
      </c>
      <c r="BA14">
        <v>6.5</v>
      </c>
      <c r="BB14">
        <v>7.3</v>
      </c>
      <c r="BC14">
        <v>2</v>
      </c>
      <c r="BD14">
        <v>38.700000000000003</v>
      </c>
      <c r="BE14">
        <v>6.1</v>
      </c>
      <c r="BF14">
        <v>16.1999999999999</v>
      </c>
      <c r="BG14">
        <v>4.5</v>
      </c>
      <c r="BH14">
        <v>27.399999999999899</v>
      </c>
      <c r="BI14">
        <v>7.9</v>
      </c>
      <c r="BJ14">
        <v>90.9</v>
      </c>
      <c r="BK14">
        <v>5.7</v>
      </c>
      <c r="BL14">
        <v>10.6999999999999</v>
      </c>
      <c r="BM14">
        <v>4.5999999999999996</v>
      </c>
      <c r="BN14">
        <v>41.2</v>
      </c>
      <c r="BO14">
        <v>6.2</v>
      </c>
      <c r="BP14">
        <v>0</v>
      </c>
      <c r="BQ14">
        <v>2.1</v>
      </c>
      <c r="BR14">
        <v>10.1</v>
      </c>
      <c r="BS14">
        <v>5.3</v>
      </c>
      <c r="BT14">
        <v>45.399999999999899</v>
      </c>
      <c r="BU14">
        <v>9.8000000000000007</v>
      </c>
      <c r="BV14">
        <v>3.7</v>
      </c>
      <c r="BW14">
        <v>1.8</v>
      </c>
      <c r="BX14">
        <v>0.82289999999999996</v>
      </c>
      <c r="BY14">
        <v>0.96350000000000002</v>
      </c>
      <c r="BZ14">
        <v>0.88160000000000005</v>
      </c>
      <c r="CA14">
        <v>0.87929999999999997</v>
      </c>
      <c r="CB14">
        <v>3.5472000000000001</v>
      </c>
      <c r="CC14">
        <v>0.93400000000000005</v>
      </c>
      <c r="CD14">
        <v>8.9800000000000005E-2</v>
      </c>
      <c r="CE14">
        <v>0.98829999999999996</v>
      </c>
      <c r="CF14">
        <v>0.84219999999999995</v>
      </c>
      <c r="CG14">
        <v>0.96870000000000001</v>
      </c>
      <c r="CH14">
        <v>2.8889</v>
      </c>
      <c r="CI14">
        <v>0.93359999999999999</v>
      </c>
      <c r="CJ14">
        <v>0.82350000000000001</v>
      </c>
      <c r="CK14">
        <v>0.77270000000000005</v>
      </c>
      <c r="CL14">
        <v>1.5962000000000001</v>
      </c>
      <c r="CM14">
        <v>0.83960000000000001</v>
      </c>
      <c r="CN14">
        <v>0.77429999999999999</v>
      </c>
      <c r="CO14">
        <v>0</v>
      </c>
      <c r="CP14">
        <v>0.81379999999999997</v>
      </c>
      <c r="CQ14">
        <v>0.73229999999999995</v>
      </c>
      <c r="CR14">
        <v>0.84409999999999996</v>
      </c>
      <c r="CS14">
        <v>3.1644999999999999</v>
      </c>
      <c r="CT14">
        <v>0.88580000000000003</v>
      </c>
      <c r="CU14">
        <v>11.1968999999999</v>
      </c>
      <c r="CV14">
        <v>0.96079999999999999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3</v>
      </c>
      <c r="DQ14">
        <v>389</v>
      </c>
      <c r="DR14">
        <v>136</v>
      </c>
      <c r="DS14">
        <v>9</v>
      </c>
      <c r="DT14">
        <v>3.1</v>
      </c>
      <c r="DU14">
        <v>1712</v>
      </c>
      <c r="DV14">
        <v>4.7080751267221999E-2</v>
      </c>
      <c r="DW14">
        <v>6.3373300223000002E-5</v>
      </c>
    </row>
    <row r="15" spans="1:127" x14ac:dyDescent="0.2">
      <c r="A15">
        <v>17</v>
      </c>
      <c r="B15">
        <v>36</v>
      </c>
      <c r="C15" t="s">
        <v>127</v>
      </c>
      <c r="D15" t="s">
        <v>128</v>
      </c>
      <c r="E15">
        <v>36081</v>
      </c>
      <c r="F15" t="s">
        <v>756</v>
      </c>
      <c r="G15">
        <v>36081099801</v>
      </c>
      <c r="H15" t="s">
        <v>2239</v>
      </c>
      <c r="I15">
        <v>0.17633550000000001</v>
      </c>
      <c r="J15">
        <v>7876</v>
      </c>
      <c r="K15">
        <v>898</v>
      </c>
      <c r="L15">
        <v>2670</v>
      </c>
      <c r="M15">
        <v>71</v>
      </c>
      <c r="N15">
        <v>2408</v>
      </c>
      <c r="O15">
        <v>155</v>
      </c>
      <c r="P15">
        <v>724</v>
      </c>
      <c r="Q15">
        <v>352</v>
      </c>
      <c r="R15">
        <v>119</v>
      </c>
      <c r="S15">
        <v>100</v>
      </c>
      <c r="T15">
        <v>24489</v>
      </c>
      <c r="U15">
        <v>3084</v>
      </c>
      <c r="V15">
        <v>1163</v>
      </c>
      <c r="W15">
        <v>321</v>
      </c>
      <c r="X15">
        <v>875</v>
      </c>
      <c r="Y15">
        <v>233</v>
      </c>
      <c r="Z15">
        <v>2147</v>
      </c>
      <c r="AA15">
        <v>555</v>
      </c>
      <c r="AB15">
        <v>907</v>
      </c>
      <c r="AC15">
        <v>269</v>
      </c>
      <c r="AD15">
        <v>573</v>
      </c>
      <c r="AE15">
        <v>190.4</v>
      </c>
      <c r="AF15">
        <v>7189</v>
      </c>
      <c r="AG15">
        <v>932.2</v>
      </c>
      <c r="AH15">
        <v>530</v>
      </c>
      <c r="AI15">
        <v>267.60000000000002</v>
      </c>
      <c r="AJ15">
        <v>1343</v>
      </c>
      <c r="AK15">
        <v>174</v>
      </c>
      <c r="AL15">
        <v>0</v>
      </c>
      <c r="AM15">
        <v>16</v>
      </c>
      <c r="AN15">
        <v>242</v>
      </c>
      <c r="AO15">
        <v>134.5</v>
      </c>
      <c r="AP15">
        <v>667</v>
      </c>
      <c r="AQ15">
        <v>185</v>
      </c>
      <c r="AR15">
        <v>360</v>
      </c>
      <c r="AS15">
        <v>117</v>
      </c>
      <c r="AT15">
        <v>9.4</v>
      </c>
      <c r="AU15">
        <v>4.7</v>
      </c>
      <c r="AV15">
        <v>3.2</v>
      </c>
      <c r="AW15">
        <v>2.7</v>
      </c>
      <c r="AX15">
        <v>24489</v>
      </c>
      <c r="AY15">
        <v>3084</v>
      </c>
      <c r="AZ15">
        <v>23</v>
      </c>
      <c r="BA15">
        <v>6.4</v>
      </c>
      <c r="BB15">
        <v>11.1</v>
      </c>
      <c r="BC15">
        <v>3.5</v>
      </c>
      <c r="BD15">
        <v>27.3</v>
      </c>
      <c r="BE15">
        <v>6.3</v>
      </c>
      <c r="BF15">
        <v>11.8</v>
      </c>
      <c r="BG15">
        <v>3.6</v>
      </c>
      <c r="BH15">
        <v>23.8</v>
      </c>
      <c r="BI15">
        <v>7.8</v>
      </c>
      <c r="BJ15">
        <v>91.299999999999898</v>
      </c>
      <c r="BK15">
        <v>5.6</v>
      </c>
      <c r="BL15">
        <v>7.3</v>
      </c>
      <c r="BM15">
        <v>3.6</v>
      </c>
      <c r="BN15">
        <v>50.299999999999898</v>
      </c>
      <c r="BO15">
        <v>6.4</v>
      </c>
      <c r="BP15">
        <v>0</v>
      </c>
      <c r="BQ15">
        <v>1.1000000000000001</v>
      </c>
      <c r="BR15">
        <v>10</v>
      </c>
      <c r="BS15">
        <v>5.5</v>
      </c>
      <c r="BT15">
        <v>27.6999999999999</v>
      </c>
      <c r="BU15">
        <v>7.7</v>
      </c>
      <c r="BV15">
        <v>4.5999999999999996</v>
      </c>
      <c r="BW15">
        <v>1.4</v>
      </c>
      <c r="BX15">
        <v>0.39479999999999998</v>
      </c>
      <c r="BY15">
        <v>9.9699999999999997E-2</v>
      </c>
      <c r="BZ15">
        <v>0.65229999999999999</v>
      </c>
      <c r="CA15">
        <v>0.79790000000000005</v>
      </c>
      <c r="CB15">
        <v>1.9447000000000001</v>
      </c>
      <c r="CC15">
        <v>0.49609999999999999</v>
      </c>
      <c r="CD15">
        <v>0.27779999999999999</v>
      </c>
      <c r="CE15">
        <v>0.8629</v>
      </c>
      <c r="CF15">
        <v>0.58620000000000005</v>
      </c>
      <c r="CG15">
        <v>0.94340000000000002</v>
      </c>
      <c r="CH15">
        <v>2.6701999999999999</v>
      </c>
      <c r="CI15">
        <v>0.86339999999999995</v>
      </c>
      <c r="CJ15">
        <v>0.82720000000000005</v>
      </c>
      <c r="CK15">
        <v>0.7006</v>
      </c>
      <c r="CL15">
        <v>1.5278</v>
      </c>
      <c r="CM15">
        <v>0.79320000000000002</v>
      </c>
      <c r="CN15">
        <v>0.80600000000000005</v>
      </c>
      <c r="CO15">
        <v>0</v>
      </c>
      <c r="CP15">
        <v>0.81179999999999997</v>
      </c>
      <c r="CQ15">
        <v>0.61370000000000002</v>
      </c>
      <c r="CR15">
        <v>0.86639999999999995</v>
      </c>
      <c r="CS15">
        <v>3.0977999999999999</v>
      </c>
      <c r="CT15">
        <v>0.86299999999999999</v>
      </c>
      <c r="CU15">
        <v>9.2406000000000006</v>
      </c>
      <c r="CV15">
        <v>0.80830000000000002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649</v>
      </c>
      <c r="DR15">
        <v>254</v>
      </c>
      <c r="DS15">
        <v>8.4</v>
      </c>
      <c r="DT15">
        <v>3.3</v>
      </c>
      <c r="DU15">
        <v>4016</v>
      </c>
      <c r="DV15">
        <v>3.0323547414239999E-2</v>
      </c>
      <c r="DW15">
        <v>4.7467204758000002E-5</v>
      </c>
    </row>
    <row r="16" spans="1:127" x14ac:dyDescent="0.2">
      <c r="A16">
        <v>18</v>
      </c>
      <c r="B16">
        <v>36</v>
      </c>
      <c r="C16" t="s">
        <v>127</v>
      </c>
      <c r="D16" t="s">
        <v>128</v>
      </c>
      <c r="E16">
        <v>36081</v>
      </c>
      <c r="F16" t="s">
        <v>756</v>
      </c>
      <c r="G16">
        <v>36081099802</v>
      </c>
      <c r="H16" t="s">
        <v>2238</v>
      </c>
      <c r="I16">
        <v>0.16781109999999999</v>
      </c>
      <c r="J16">
        <v>5573</v>
      </c>
      <c r="K16">
        <v>1005</v>
      </c>
      <c r="L16">
        <v>2969</v>
      </c>
      <c r="M16">
        <v>90</v>
      </c>
      <c r="N16">
        <v>2479</v>
      </c>
      <c r="O16">
        <v>195</v>
      </c>
      <c r="P16">
        <v>1751</v>
      </c>
      <c r="Q16">
        <v>787</v>
      </c>
      <c r="R16">
        <v>308</v>
      </c>
      <c r="S16">
        <v>201</v>
      </c>
      <c r="T16">
        <v>25299</v>
      </c>
      <c r="U16">
        <v>8922</v>
      </c>
      <c r="V16">
        <v>1033</v>
      </c>
      <c r="W16">
        <v>290</v>
      </c>
      <c r="X16">
        <v>1297</v>
      </c>
      <c r="Y16">
        <v>176</v>
      </c>
      <c r="Z16">
        <v>1178</v>
      </c>
      <c r="AA16">
        <v>582</v>
      </c>
      <c r="AB16">
        <v>1489</v>
      </c>
      <c r="AC16">
        <v>402</v>
      </c>
      <c r="AD16">
        <v>148</v>
      </c>
      <c r="AE16">
        <v>124.099999999999</v>
      </c>
      <c r="AF16">
        <v>4570</v>
      </c>
      <c r="AG16">
        <v>1033.7</v>
      </c>
      <c r="AH16">
        <v>1041</v>
      </c>
      <c r="AI16">
        <v>340.1</v>
      </c>
      <c r="AJ16">
        <v>2219</v>
      </c>
      <c r="AK16">
        <v>234.3</v>
      </c>
      <c r="AL16">
        <v>0</v>
      </c>
      <c r="AM16">
        <v>16</v>
      </c>
      <c r="AN16">
        <v>282</v>
      </c>
      <c r="AO16">
        <v>149.5</v>
      </c>
      <c r="AP16">
        <v>1217</v>
      </c>
      <c r="AQ16">
        <v>250</v>
      </c>
      <c r="AR16">
        <v>38</v>
      </c>
      <c r="AS16">
        <v>16</v>
      </c>
      <c r="AT16">
        <v>31.6999999999999</v>
      </c>
      <c r="AU16">
        <v>11.5</v>
      </c>
      <c r="AV16">
        <v>12.3</v>
      </c>
      <c r="AW16">
        <v>7.9</v>
      </c>
      <c r="AX16">
        <v>25299</v>
      </c>
      <c r="AY16">
        <v>8922</v>
      </c>
      <c r="AZ16">
        <v>25.899999999999899</v>
      </c>
      <c r="BA16">
        <v>7.2</v>
      </c>
      <c r="BB16">
        <v>23.3</v>
      </c>
      <c r="BC16">
        <v>5.9</v>
      </c>
      <c r="BD16">
        <v>21.1</v>
      </c>
      <c r="BE16">
        <v>9.6999999999999904</v>
      </c>
      <c r="BF16">
        <v>26.6999999999999</v>
      </c>
      <c r="BG16">
        <v>5.9</v>
      </c>
      <c r="BH16">
        <v>6</v>
      </c>
      <c r="BI16">
        <v>5</v>
      </c>
      <c r="BJ16">
        <v>82</v>
      </c>
      <c r="BK16">
        <v>11.1999999999999</v>
      </c>
      <c r="BL16">
        <v>21</v>
      </c>
      <c r="BM16">
        <v>6.2</v>
      </c>
      <c r="BN16">
        <v>74.7</v>
      </c>
      <c r="BO16">
        <v>7.6</v>
      </c>
      <c r="BP16">
        <v>0</v>
      </c>
      <c r="BQ16">
        <v>1</v>
      </c>
      <c r="BR16">
        <v>11.4</v>
      </c>
      <c r="BS16">
        <v>6</v>
      </c>
      <c r="BT16">
        <v>49.1</v>
      </c>
      <c r="BU16">
        <v>9.8000000000000007</v>
      </c>
      <c r="BV16">
        <v>0.7</v>
      </c>
      <c r="BW16">
        <v>0.3</v>
      </c>
      <c r="BX16">
        <v>0.87090000000000001</v>
      </c>
      <c r="BY16">
        <v>0.85309999999999997</v>
      </c>
      <c r="BZ16">
        <v>0.623</v>
      </c>
      <c r="CA16">
        <v>0.83809999999999996</v>
      </c>
      <c r="CB16">
        <v>3.1850000000000001</v>
      </c>
      <c r="CC16">
        <v>0.85199999999999998</v>
      </c>
      <c r="CD16">
        <v>0.92479999999999996</v>
      </c>
      <c r="CE16">
        <v>0.4874</v>
      </c>
      <c r="CF16">
        <v>0.98660000000000003</v>
      </c>
      <c r="CG16">
        <v>0.38300000000000001</v>
      </c>
      <c r="CH16">
        <v>2.7818999999999998</v>
      </c>
      <c r="CI16">
        <v>0.89949999999999997</v>
      </c>
      <c r="CJ16">
        <v>0.76339999999999997</v>
      </c>
      <c r="CK16">
        <v>0.91210000000000002</v>
      </c>
      <c r="CL16">
        <v>1.6755</v>
      </c>
      <c r="CM16">
        <v>0.8931</v>
      </c>
      <c r="CN16">
        <v>0.87729999999999997</v>
      </c>
      <c r="CO16">
        <v>0</v>
      </c>
      <c r="CP16">
        <v>0.84560000000000002</v>
      </c>
      <c r="CQ16">
        <v>0.75519999999999998</v>
      </c>
      <c r="CR16">
        <v>0.64810000000000001</v>
      </c>
      <c r="CS16">
        <v>3.1261000000000001</v>
      </c>
      <c r="CT16">
        <v>0.87190000000000001</v>
      </c>
      <c r="CU16">
        <v>10.7685</v>
      </c>
      <c r="CV16">
        <v>0.93640000000000001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2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3</v>
      </c>
      <c r="DQ16">
        <v>514</v>
      </c>
      <c r="DR16">
        <v>211</v>
      </c>
      <c r="DS16">
        <v>9.1999999999999904</v>
      </c>
      <c r="DT16">
        <v>4.0999999999999996</v>
      </c>
      <c r="DU16">
        <v>4666</v>
      </c>
      <c r="DV16">
        <v>3.1166706267256001E-2</v>
      </c>
      <c r="DW16">
        <v>4.5693737638000002E-5</v>
      </c>
    </row>
    <row r="17" spans="1:127" x14ac:dyDescent="0.2">
      <c r="A17">
        <v>19</v>
      </c>
      <c r="B17">
        <v>36</v>
      </c>
      <c r="C17" t="s">
        <v>127</v>
      </c>
      <c r="D17" t="s">
        <v>128</v>
      </c>
      <c r="E17">
        <v>36081</v>
      </c>
      <c r="F17" t="s">
        <v>756</v>
      </c>
      <c r="G17">
        <v>36081100801</v>
      </c>
      <c r="H17" t="s">
        <v>2237</v>
      </c>
      <c r="I17">
        <v>0.24902540000000001</v>
      </c>
      <c r="J17">
        <v>2353</v>
      </c>
      <c r="K17">
        <v>335</v>
      </c>
      <c r="L17">
        <v>671</v>
      </c>
      <c r="M17">
        <v>37</v>
      </c>
      <c r="N17">
        <v>616</v>
      </c>
      <c r="O17">
        <v>47</v>
      </c>
      <c r="P17">
        <v>285</v>
      </c>
      <c r="Q17">
        <v>133</v>
      </c>
      <c r="R17">
        <v>84</v>
      </c>
      <c r="S17">
        <v>40</v>
      </c>
      <c r="T17">
        <v>26960</v>
      </c>
      <c r="U17">
        <v>5347</v>
      </c>
      <c r="V17">
        <v>205</v>
      </c>
      <c r="W17">
        <v>82</v>
      </c>
      <c r="X17">
        <v>316</v>
      </c>
      <c r="Y17">
        <v>106</v>
      </c>
      <c r="Z17">
        <v>768</v>
      </c>
      <c r="AA17">
        <v>214</v>
      </c>
      <c r="AB17">
        <v>289</v>
      </c>
      <c r="AC17">
        <v>85</v>
      </c>
      <c r="AD17">
        <v>52</v>
      </c>
      <c r="AE17">
        <v>36.899999999999899</v>
      </c>
      <c r="AF17">
        <v>1324</v>
      </c>
      <c r="AG17">
        <v>441.8</v>
      </c>
      <c r="AH17">
        <v>43</v>
      </c>
      <c r="AI17">
        <v>57.1</v>
      </c>
      <c r="AJ17">
        <v>0</v>
      </c>
      <c r="AK17">
        <v>15.6</v>
      </c>
      <c r="AL17">
        <v>0</v>
      </c>
      <c r="AM17">
        <v>11</v>
      </c>
      <c r="AN17">
        <v>20</v>
      </c>
      <c r="AO17">
        <v>25.5</v>
      </c>
      <c r="AP17">
        <v>41</v>
      </c>
      <c r="AQ17">
        <v>25</v>
      </c>
      <c r="AR17">
        <v>0</v>
      </c>
      <c r="AS17">
        <v>11</v>
      </c>
      <c r="AT17">
        <v>12.1</v>
      </c>
      <c r="AU17">
        <v>5.6</v>
      </c>
      <c r="AV17">
        <v>8.4</v>
      </c>
      <c r="AW17">
        <v>3.6</v>
      </c>
      <c r="AX17">
        <v>26960</v>
      </c>
      <c r="AY17">
        <v>5347</v>
      </c>
      <c r="AZ17">
        <v>14.9</v>
      </c>
      <c r="BA17">
        <v>5.4</v>
      </c>
      <c r="BB17">
        <v>13.4</v>
      </c>
      <c r="BC17">
        <v>4.9000000000000004</v>
      </c>
      <c r="BD17">
        <v>32.6</v>
      </c>
      <c r="BE17">
        <v>7.8</v>
      </c>
      <c r="BF17">
        <v>12.3</v>
      </c>
      <c r="BG17">
        <v>3.9</v>
      </c>
      <c r="BH17">
        <v>8.4</v>
      </c>
      <c r="BI17">
        <v>6</v>
      </c>
      <c r="BJ17">
        <v>56.299999999999898</v>
      </c>
      <c r="BK17">
        <v>17</v>
      </c>
      <c r="BL17">
        <v>2</v>
      </c>
      <c r="BM17">
        <v>2.7</v>
      </c>
      <c r="BN17">
        <v>0</v>
      </c>
      <c r="BO17">
        <v>2.2999999999999998</v>
      </c>
      <c r="BP17">
        <v>0</v>
      </c>
      <c r="BQ17">
        <v>4.4000000000000004</v>
      </c>
      <c r="BR17">
        <v>3.2</v>
      </c>
      <c r="BS17">
        <v>4.0999999999999996</v>
      </c>
      <c r="BT17">
        <v>6.7</v>
      </c>
      <c r="BU17">
        <v>4.0999999999999996</v>
      </c>
      <c r="BV17">
        <v>0</v>
      </c>
      <c r="BW17">
        <v>0.5</v>
      </c>
      <c r="BX17">
        <v>0.50580000000000003</v>
      </c>
      <c r="BY17">
        <v>0.6391</v>
      </c>
      <c r="BZ17">
        <v>0.55900000000000005</v>
      </c>
      <c r="CA17">
        <v>0.62629999999999997</v>
      </c>
      <c r="CB17">
        <v>2.3302</v>
      </c>
      <c r="CC17">
        <v>0.61280000000000001</v>
      </c>
      <c r="CD17">
        <v>0.42609999999999998</v>
      </c>
      <c r="CE17">
        <v>0.96150000000000002</v>
      </c>
      <c r="CF17">
        <v>0.62209999999999999</v>
      </c>
      <c r="CG17">
        <v>0.55049999999999999</v>
      </c>
      <c r="CH17">
        <v>2.5600999999999998</v>
      </c>
      <c r="CI17">
        <v>0.81679999999999997</v>
      </c>
      <c r="CJ17">
        <v>0.64229999999999998</v>
      </c>
      <c r="CK17">
        <v>0.44540000000000002</v>
      </c>
      <c r="CL17">
        <v>1.0876999999999999</v>
      </c>
      <c r="CM17">
        <v>0.52859999999999996</v>
      </c>
      <c r="CN17">
        <v>0</v>
      </c>
      <c r="CO17">
        <v>0</v>
      </c>
      <c r="CP17">
        <v>0.5373</v>
      </c>
      <c r="CQ17">
        <v>0.30270000000000002</v>
      </c>
      <c r="CR17">
        <v>0</v>
      </c>
      <c r="CS17">
        <v>0.84</v>
      </c>
      <c r="CT17">
        <v>4.9000000000000002E-2</v>
      </c>
      <c r="CU17">
        <v>6.8179999999999996</v>
      </c>
      <c r="CV17">
        <v>0.46410000000000001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129</v>
      </c>
      <c r="DR17">
        <v>63</v>
      </c>
      <c r="DS17">
        <v>5.5</v>
      </c>
      <c r="DT17">
        <v>2.8</v>
      </c>
      <c r="DU17">
        <v>1417</v>
      </c>
      <c r="DV17">
        <v>5.0041553233749002E-2</v>
      </c>
      <c r="DW17">
        <v>6.8761675436000005E-5</v>
      </c>
    </row>
    <row r="18" spans="1:127" x14ac:dyDescent="0.2">
      <c r="A18">
        <v>20</v>
      </c>
      <c r="B18">
        <v>36</v>
      </c>
      <c r="C18" t="s">
        <v>127</v>
      </c>
      <c r="D18" t="s">
        <v>128</v>
      </c>
      <c r="E18">
        <v>36081</v>
      </c>
      <c r="F18" t="s">
        <v>756</v>
      </c>
      <c r="G18">
        <v>36081100802</v>
      </c>
      <c r="H18" t="s">
        <v>2236</v>
      </c>
      <c r="I18">
        <v>0.40104529999999999</v>
      </c>
      <c r="J18">
        <v>9319</v>
      </c>
      <c r="K18">
        <v>885</v>
      </c>
      <c r="L18">
        <v>2598</v>
      </c>
      <c r="M18">
        <v>74</v>
      </c>
      <c r="N18">
        <v>2491</v>
      </c>
      <c r="O18">
        <v>106</v>
      </c>
      <c r="P18">
        <v>1576</v>
      </c>
      <c r="Q18">
        <v>684</v>
      </c>
      <c r="R18">
        <v>413</v>
      </c>
      <c r="S18">
        <v>168</v>
      </c>
      <c r="T18">
        <v>18492</v>
      </c>
      <c r="U18">
        <v>2090</v>
      </c>
      <c r="V18">
        <v>1183</v>
      </c>
      <c r="W18">
        <v>305</v>
      </c>
      <c r="X18">
        <v>943</v>
      </c>
      <c r="Y18">
        <v>251</v>
      </c>
      <c r="Z18">
        <v>3169</v>
      </c>
      <c r="AA18">
        <v>589</v>
      </c>
      <c r="AB18">
        <v>1259</v>
      </c>
      <c r="AC18">
        <v>346</v>
      </c>
      <c r="AD18">
        <v>420</v>
      </c>
      <c r="AE18">
        <v>178.69999999999899</v>
      </c>
      <c r="AF18">
        <v>7046</v>
      </c>
      <c r="AG18">
        <v>1175.7</v>
      </c>
      <c r="AH18">
        <v>504</v>
      </c>
      <c r="AI18">
        <v>250</v>
      </c>
      <c r="AJ18">
        <v>443</v>
      </c>
      <c r="AK18">
        <v>167.3</v>
      </c>
      <c r="AL18">
        <v>0</v>
      </c>
      <c r="AM18">
        <v>16</v>
      </c>
      <c r="AN18">
        <v>338</v>
      </c>
      <c r="AO18">
        <v>163.599999999999</v>
      </c>
      <c r="AP18">
        <v>775</v>
      </c>
      <c r="AQ18">
        <v>203</v>
      </c>
      <c r="AR18">
        <v>45</v>
      </c>
      <c r="AS18">
        <v>29</v>
      </c>
      <c r="AT18">
        <v>17</v>
      </c>
      <c r="AU18">
        <v>6.9</v>
      </c>
      <c r="AV18">
        <v>9.6999999999999904</v>
      </c>
      <c r="AW18">
        <v>3.8</v>
      </c>
      <c r="AX18">
        <v>18492</v>
      </c>
      <c r="AY18">
        <v>2090</v>
      </c>
      <c r="AZ18">
        <v>23.1</v>
      </c>
      <c r="BA18">
        <v>5.6</v>
      </c>
      <c r="BB18">
        <v>10.1</v>
      </c>
      <c r="BC18">
        <v>2.9</v>
      </c>
      <c r="BD18">
        <v>34</v>
      </c>
      <c r="BE18">
        <v>5.4</v>
      </c>
      <c r="BF18">
        <v>13.5</v>
      </c>
      <c r="BG18">
        <v>4</v>
      </c>
      <c r="BH18">
        <v>16.899999999999899</v>
      </c>
      <c r="BI18">
        <v>7.1</v>
      </c>
      <c r="BJ18">
        <v>75.599999999999895</v>
      </c>
      <c r="BK18">
        <v>10.4</v>
      </c>
      <c r="BL18">
        <v>6</v>
      </c>
      <c r="BM18">
        <v>2.9</v>
      </c>
      <c r="BN18">
        <v>17.100000000000001</v>
      </c>
      <c r="BO18">
        <v>6.4</v>
      </c>
      <c r="BP18">
        <v>0</v>
      </c>
      <c r="BQ18">
        <v>1.1000000000000001</v>
      </c>
      <c r="BR18">
        <v>13.6</v>
      </c>
      <c r="BS18">
        <v>6.5</v>
      </c>
      <c r="BT18">
        <v>31.1</v>
      </c>
      <c r="BU18">
        <v>8.1999999999999904</v>
      </c>
      <c r="BV18">
        <v>0.5</v>
      </c>
      <c r="BW18">
        <v>0.3</v>
      </c>
      <c r="BX18">
        <v>0.65269999999999995</v>
      </c>
      <c r="BY18">
        <v>0.72860000000000003</v>
      </c>
      <c r="BZ18">
        <v>0.83860000000000001</v>
      </c>
      <c r="CA18">
        <v>0.79949999999999999</v>
      </c>
      <c r="CB18">
        <v>3.0194999999999999</v>
      </c>
      <c r="CC18">
        <v>0.81279999999999997</v>
      </c>
      <c r="CD18">
        <v>0.21709999999999999</v>
      </c>
      <c r="CE18">
        <v>0.96989999999999998</v>
      </c>
      <c r="CF18">
        <v>0.69879999999999998</v>
      </c>
      <c r="CG18">
        <v>0.84760000000000002</v>
      </c>
      <c r="CH18">
        <v>2.7334000000000001</v>
      </c>
      <c r="CI18">
        <v>0.88300000000000001</v>
      </c>
      <c r="CJ18">
        <v>0.73040000000000005</v>
      </c>
      <c r="CK18">
        <v>0.66290000000000004</v>
      </c>
      <c r="CL18">
        <v>1.3933</v>
      </c>
      <c r="CM18">
        <v>0.69930000000000003</v>
      </c>
      <c r="CN18">
        <v>0.6411</v>
      </c>
      <c r="CO18">
        <v>0</v>
      </c>
      <c r="CP18">
        <v>0.88649999999999995</v>
      </c>
      <c r="CQ18">
        <v>0.63980000000000004</v>
      </c>
      <c r="CR18">
        <v>0.58399999999999996</v>
      </c>
      <c r="CS18">
        <v>2.7513999999999998</v>
      </c>
      <c r="CT18">
        <v>0.74609999999999999</v>
      </c>
      <c r="CU18">
        <v>9.8977000000000004</v>
      </c>
      <c r="CV18">
        <v>0.87460000000000004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1110</v>
      </c>
      <c r="DR18">
        <v>364</v>
      </c>
      <c r="DS18">
        <v>11.9</v>
      </c>
      <c r="DT18">
        <v>3.7</v>
      </c>
      <c r="DU18">
        <v>4960</v>
      </c>
      <c r="DV18">
        <v>5.8249616955946999E-2</v>
      </c>
      <c r="DW18">
        <v>1.10798269221E-4</v>
      </c>
    </row>
    <row r="19" spans="1:127" x14ac:dyDescent="0.2">
      <c r="A19">
        <v>21</v>
      </c>
      <c r="B19">
        <v>36</v>
      </c>
      <c r="C19" t="s">
        <v>127</v>
      </c>
      <c r="D19" t="s">
        <v>128</v>
      </c>
      <c r="E19">
        <v>36081</v>
      </c>
      <c r="F19" t="s">
        <v>756</v>
      </c>
      <c r="G19">
        <v>36081101002</v>
      </c>
      <c r="H19" t="s">
        <v>2235</v>
      </c>
      <c r="I19">
        <v>0.2148689</v>
      </c>
      <c r="J19">
        <v>3932</v>
      </c>
      <c r="K19">
        <v>415</v>
      </c>
      <c r="L19">
        <v>1743</v>
      </c>
      <c r="M19">
        <v>62</v>
      </c>
      <c r="N19">
        <v>1538</v>
      </c>
      <c r="O19">
        <v>113</v>
      </c>
      <c r="P19">
        <v>780</v>
      </c>
      <c r="Q19">
        <v>346</v>
      </c>
      <c r="R19">
        <v>68</v>
      </c>
      <c r="S19">
        <v>57</v>
      </c>
      <c r="T19">
        <v>19746</v>
      </c>
      <c r="U19">
        <v>2914</v>
      </c>
      <c r="V19">
        <v>339</v>
      </c>
      <c r="W19">
        <v>144</v>
      </c>
      <c r="X19">
        <v>665</v>
      </c>
      <c r="Y19">
        <v>159</v>
      </c>
      <c r="Z19">
        <v>1167</v>
      </c>
      <c r="AA19">
        <v>277</v>
      </c>
      <c r="AB19">
        <v>857</v>
      </c>
      <c r="AC19">
        <v>228</v>
      </c>
      <c r="AD19">
        <v>30</v>
      </c>
      <c r="AE19">
        <v>25.6</v>
      </c>
      <c r="AF19">
        <v>898</v>
      </c>
      <c r="AG19">
        <v>621</v>
      </c>
      <c r="AH19">
        <v>249</v>
      </c>
      <c r="AI19">
        <v>141.19999999999899</v>
      </c>
      <c r="AJ19">
        <v>1096</v>
      </c>
      <c r="AK19">
        <v>128.5</v>
      </c>
      <c r="AL19">
        <v>0</v>
      </c>
      <c r="AM19">
        <v>11</v>
      </c>
      <c r="AN19">
        <v>74</v>
      </c>
      <c r="AO19">
        <v>62.6</v>
      </c>
      <c r="AP19">
        <v>666</v>
      </c>
      <c r="AQ19">
        <v>125</v>
      </c>
      <c r="AR19">
        <v>142</v>
      </c>
      <c r="AS19">
        <v>120</v>
      </c>
      <c r="AT19">
        <v>20.5</v>
      </c>
      <c r="AU19">
        <v>8.1</v>
      </c>
      <c r="AV19">
        <v>5.2</v>
      </c>
      <c r="AW19">
        <v>4.2</v>
      </c>
      <c r="AX19">
        <v>19746</v>
      </c>
      <c r="AY19">
        <v>2914</v>
      </c>
      <c r="AZ19">
        <v>13.6</v>
      </c>
      <c r="BA19">
        <v>5.6</v>
      </c>
      <c r="BB19">
        <v>16.899999999999899</v>
      </c>
      <c r="BC19">
        <v>4.2</v>
      </c>
      <c r="BD19">
        <v>29.6999999999999</v>
      </c>
      <c r="BE19">
        <v>6.3</v>
      </c>
      <c r="BF19">
        <v>21.8</v>
      </c>
      <c r="BG19">
        <v>5</v>
      </c>
      <c r="BH19">
        <v>2</v>
      </c>
      <c r="BI19">
        <v>1.7</v>
      </c>
      <c r="BJ19">
        <v>22.8</v>
      </c>
      <c r="BK19">
        <v>15.6</v>
      </c>
      <c r="BL19">
        <v>7.3</v>
      </c>
      <c r="BM19">
        <v>4</v>
      </c>
      <c r="BN19">
        <v>62.899999999999899</v>
      </c>
      <c r="BO19">
        <v>7</v>
      </c>
      <c r="BP19">
        <v>0</v>
      </c>
      <c r="BQ19">
        <v>1.7</v>
      </c>
      <c r="BR19">
        <v>4.8</v>
      </c>
      <c r="BS19">
        <v>4.0999999999999996</v>
      </c>
      <c r="BT19">
        <v>43.299999999999898</v>
      </c>
      <c r="BU19">
        <v>7.6</v>
      </c>
      <c r="BV19">
        <v>3.6</v>
      </c>
      <c r="BW19">
        <v>3</v>
      </c>
      <c r="BX19">
        <v>0.72499999999999998</v>
      </c>
      <c r="BY19">
        <v>0.29780000000000001</v>
      </c>
      <c r="BZ19">
        <v>0.80400000000000005</v>
      </c>
      <c r="CA19">
        <v>0.58240000000000003</v>
      </c>
      <c r="CB19">
        <v>2.4091</v>
      </c>
      <c r="CC19">
        <v>0.63729999999999998</v>
      </c>
      <c r="CD19">
        <v>0.66600000000000004</v>
      </c>
      <c r="CE19">
        <v>0.92259999999999998</v>
      </c>
      <c r="CF19">
        <v>0.96230000000000004</v>
      </c>
      <c r="CG19">
        <v>8.5699999999999998E-2</v>
      </c>
      <c r="CH19">
        <v>2.6364999999999998</v>
      </c>
      <c r="CI19">
        <v>0.84919999999999995</v>
      </c>
      <c r="CJ19">
        <v>0.39660000000000001</v>
      </c>
      <c r="CK19">
        <v>0.7</v>
      </c>
      <c r="CL19">
        <v>1.0966</v>
      </c>
      <c r="CM19">
        <v>0.53400000000000003</v>
      </c>
      <c r="CN19">
        <v>0.84389999999999998</v>
      </c>
      <c r="CO19">
        <v>0</v>
      </c>
      <c r="CP19">
        <v>0.63470000000000004</v>
      </c>
      <c r="CQ19">
        <v>0.72289999999999999</v>
      </c>
      <c r="CR19">
        <v>0.84040000000000004</v>
      </c>
      <c r="CS19">
        <v>3.0419</v>
      </c>
      <c r="CT19">
        <v>0.84630000000000005</v>
      </c>
      <c r="CU19">
        <v>9.1841000000000008</v>
      </c>
      <c r="CV19">
        <v>0.80489999999999995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</v>
      </c>
      <c r="DQ19">
        <v>92</v>
      </c>
      <c r="DR19">
        <v>68</v>
      </c>
      <c r="DS19">
        <v>2.2999999999999998</v>
      </c>
      <c r="DT19">
        <v>1.8</v>
      </c>
      <c r="DU19">
        <v>4500</v>
      </c>
      <c r="DV19">
        <v>4.9436802506278001E-2</v>
      </c>
      <c r="DW19">
        <v>5.5921072632999999E-5</v>
      </c>
    </row>
    <row r="20" spans="1:127" x14ac:dyDescent="0.2">
      <c r="A20">
        <v>22</v>
      </c>
      <c r="B20">
        <v>36</v>
      </c>
      <c r="C20" t="s">
        <v>127</v>
      </c>
      <c r="D20" t="s">
        <v>128</v>
      </c>
      <c r="E20">
        <v>36081</v>
      </c>
      <c r="F20" t="s">
        <v>756</v>
      </c>
      <c r="G20">
        <v>36081103201</v>
      </c>
      <c r="H20" t="s">
        <v>2234</v>
      </c>
      <c r="I20">
        <v>0.1545115</v>
      </c>
      <c r="J20">
        <v>6401</v>
      </c>
      <c r="K20">
        <v>690</v>
      </c>
      <c r="L20">
        <v>2132</v>
      </c>
      <c r="M20">
        <v>71</v>
      </c>
      <c r="N20">
        <v>1956</v>
      </c>
      <c r="O20">
        <v>105</v>
      </c>
      <c r="P20">
        <v>1933</v>
      </c>
      <c r="Q20">
        <v>556</v>
      </c>
      <c r="R20">
        <v>312</v>
      </c>
      <c r="S20">
        <v>113</v>
      </c>
      <c r="T20">
        <v>16756</v>
      </c>
      <c r="U20">
        <v>3601</v>
      </c>
      <c r="V20">
        <v>1483</v>
      </c>
      <c r="W20">
        <v>307</v>
      </c>
      <c r="X20">
        <v>457</v>
      </c>
      <c r="Y20">
        <v>154</v>
      </c>
      <c r="Z20">
        <v>1913</v>
      </c>
      <c r="AA20">
        <v>444</v>
      </c>
      <c r="AB20">
        <v>1173</v>
      </c>
      <c r="AC20">
        <v>296</v>
      </c>
      <c r="AD20">
        <v>418</v>
      </c>
      <c r="AE20">
        <v>147.9</v>
      </c>
      <c r="AF20">
        <v>6373</v>
      </c>
      <c r="AG20">
        <v>690.5</v>
      </c>
      <c r="AH20">
        <v>625</v>
      </c>
      <c r="AI20">
        <v>239.099999999999</v>
      </c>
      <c r="AJ20">
        <v>1022</v>
      </c>
      <c r="AK20">
        <v>166.8</v>
      </c>
      <c r="AL20">
        <v>0</v>
      </c>
      <c r="AM20">
        <v>16</v>
      </c>
      <c r="AN20">
        <v>196</v>
      </c>
      <c r="AO20">
        <v>104</v>
      </c>
      <c r="AP20">
        <v>1095</v>
      </c>
      <c r="AQ20">
        <v>140</v>
      </c>
      <c r="AR20">
        <v>0</v>
      </c>
      <c r="AS20">
        <v>16</v>
      </c>
      <c r="AT20">
        <v>30.1999999999999</v>
      </c>
      <c r="AU20">
        <v>8.3000000000000007</v>
      </c>
      <c r="AV20">
        <v>10.3</v>
      </c>
      <c r="AW20">
        <v>3.8</v>
      </c>
      <c r="AX20">
        <v>16756</v>
      </c>
      <c r="AY20">
        <v>3601</v>
      </c>
      <c r="AZ20">
        <v>39.799999999999898</v>
      </c>
      <c r="BA20">
        <v>7.1</v>
      </c>
      <c r="BB20">
        <v>7.1</v>
      </c>
      <c r="BC20">
        <v>2.5</v>
      </c>
      <c r="BD20">
        <v>29.899999999999899</v>
      </c>
      <c r="BE20">
        <v>6.1</v>
      </c>
      <c r="BF20">
        <v>18.3</v>
      </c>
      <c r="BG20">
        <v>4.5999999999999996</v>
      </c>
      <c r="BH20">
        <v>21.399999999999899</v>
      </c>
      <c r="BI20">
        <v>7.5</v>
      </c>
      <c r="BJ20">
        <v>99.599999999999895</v>
      </c>
      <c r="BK20">
        <v>1.1000000000000001</v>
      </c>
      <c r="BL20">
        <v>11</v>
      </c>
      <c r="BM20">
        <v>4</v>
      </c>
      <c r="BN20">
        <v>47.899999999999899</v>
      </c>
      <c r="BO20">
        <v>7.7</v>
      </c>
      <c r="BP20">
        <v>0</v>
      </c>
      <c r="BQ20">
        <v>1.4</v>
      </c>
      <c r="BR20">
        <v>10</v>
      </c>
      <c r="BS20">
        <v>5.3</v>
      </c>
      <c r="BT20">
        <v>56</v>
      </c>
      <c r="BU20">
        <v>7.3</v>
      </c>
      <c r="BV20">
        <v>0</v>
      </c>
      <c r="BW20">
        <v>0.2</v>
      </c>
      <c r="BX20">
        <v>0.85619999999999996</v>
      </c>
      <c r="BY20">
        <v>0.76449999999999996</v>
      </c>
      <c r="BZ20">
        <v>0.88109999999999999</v>
      </c>
      <c r="CA20">
        <v>0.96830000000000005</v>
      </c>
      <c r="CB20">
        <v>3.4702000000000002</v>
      </c>
      <c r="CC20">
        <v>0.91859999999999997</v>
      </c>
      <c r="CD20">
        <v>8.48E-2</v>
      </c>
      <c r="CE20">
        <v>0.92589999999999995</v>
      </c>
      <c r="CF20">
        <v>0.90739999999999998</v>
      </c>
      <c r="CG20">
        <v>0.91820000000000002</v>
      </c>
      <c r="CH20">
        <v>2.8363</v>
      </c>
      <c r="CI20">
        <v>0.91690000000000005</v>
      </c>
      <c r="CJ20">
        <v>0.97940000000000005</v>
      </c>
      <c r="CK20">
        <v>0.77759999999999996</v>
      </c>
      <c r="CL20">
        <v>1.7569999999999999</v>
      </c>
      <c r="CM20">
        <v>0.93410000000000004</v>
      </c>
      <c r="CN20">
        <v>0.7984</v>
      </c>
      <c r="CO20">
        <v>0</v>
      </c>
      <c r="CP20">
        <v>0.81069999999999998</v>
      </c>
      <c r="CQ20">
        <v>0.80430000000000001</v>
      </c>
      <c r="CR20">
        <v>0</v>
      </c>
      <c r="CS20">
        <v>2.4134000000000002</v>
      </c>
      <c r="CT20">
        <v>0.5796</v>
      </c>
      <c r="CU20">
        <v>10.476900000000001</v>
      </c>
      <c r="CV20">
        <v>0.91890000000000005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1</v>
      </c>
      <c r="DD20">
        <v>1</v>
      </c>
      <c r="DE20">
        <v>1</v>
      </c>
      <c r="DF20">
        <v>3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5</v>
      </c>
      <c r="DQ20">
        <v>881</v>
      </c>
      <c r="DR20">
        <v>278</v>
      </c>
      <c r="DS20">
        <v>13.8</v>
      </c>
      <c r="DT20">
        <v>4.0999999999999996</v>
      </c>
      <c r="DU20">
        <v>2445</v>
      </c>
      <c r="DV20">
        <v>3.5461403745481998E-2</v>
      </c>
      <c r="DW20">
        <v>4.307186932E-5</v>
      </c>
    </row>
    <row r="21" spans="1:127" x14ac:dyDescent="0.2">
      <c r="A21">
        <v>23</v>
      </c>
      <c r="B21">
        <v>36</v>
      </c>
      <c r="C21" t="s">
        <v>127</v>
      </c>
      <c r="D21" t="s">
        <v>128</v>
      </c>
      <c r="E21">
        <v>36081</v>
      </c>
      <c r="F21" t="s">
        <v>756</v>
      </c>
      <c r="G21">
        <v>36081103202</v>
      </c>
      <c r="H21" t="s">
        <v>2233</v>
      </c>
      <c r="I21">
        <v>0.27511079999999999</v>
      </c>
      <c r="J21">
        <v>7834</v>
      </c>
      <c r="K21">
        <v>779</v>
      </c>
      <c r="L21">
        <v>1933</v>
      </c>
      <c r="M21">
        <v>67</v>
      </c>
      <c r="N21">
        <v>1867</v>
      </c>
      <c r="O21">
        <v>87</v>
      </c>
      <c r="P21">
        <v>1115</v>
      </c>
      <c r="Q21">
        <v>436</v>
      </c>
      <c r="R21">
        <v>239</v>
      </c>
      <c r="S21">
        <v>133</v>
      </c>
      <c r="T21">
        <v>19225</v>
      </c>
      <c r="U21">
        <v>2441</v>
      </c>
      <c r="V21">
        <v>1580</v>
      </c>
      <c r="W21">
        <v>345</v>
      </c>
      <c r="X21">
        <v>669</v>
      </c>
      <c r="Y21">
        <v>146</v>
      </c>
      <c r="Z21">
        <v>2781</v>
      </c>
      <c r="AA21">
        <v>584</v>
      </c>
      <c r="AB21">
        <v>1116</v>
      </c>
      <c r="AC21">
        <v>333</v>
      </c>
      <c r="AD21">
        <v>169</v>
      </c>
      <c r="AE21">
        <v>96.5</v>
      </c>
      <c r="AF21">
        <v>4366</v>
      </c>
      <c r="AG21">
        <v>1051.29999999999</v>
      </c>
      <c r="AH21">
        <v>1173</v>
      </c>
      <c r="AI21">
        <v>391.1</v>
      </c>
      <c r="AJ21">
        <v>990</v>
      </c>
      <c r="AK21">
        <v>135.5</v>
      </c>
      <c r="AL21">
        <v>22</v>
      </c>
      <c r="AM21">
        <v>36</v>
      </c>
      <c r="AN21">
        <v>331</v>
      </c>
      <c r="AO21">
        <v>134.80000000000001</v>
      </c>
      <c r="AP21">
        <v>480</v>
      </c>
      <c r="AQ21">
        <v>142</v>
      </c>
      <c r="AR21">
        <v>297</v>
      </c>
      <c r="AS21">
        <v>122</v>
      </c>
      <c r="AT21">
        <v>14.9</v>
      </c>
      <c r="AU21">
        <v>5.8</v>
      </c>
      <c r="AV21">
        <v>6.7</v>
      </c>
      <c r="AW21">
        <v>3.5</v>
      </c>
      <c r="AX21">
        <v>19225</v>
      </c>
      <c r="AY21">
        <v>2441</v>
      </c>
      <c r="AZ21">
        <v>37.700000000000003</v>
      </c>
      <c r="BA21">
        <v>6.2</v>
      </c>
      <c r="BB21">
        <v>8.5</v>
      </c>
      <c r="BC21">
        <v>2</v>
      </c>
      <c r="BD21">
        <v>35.5</v>
      </c>
      <c r="BE21">
        <v>6.6</v>
      </c>
      <c r="BF21">
        <v>14.8</v>
      </c>
      <c r="BG21">
        <v>4.0999999999999996</v>
      </c>
      <c r="BH21">
        <v>9.1</v>
      </c>
      <c r="BI21">
        <v>5.2</v>
      </c>
      <c r="BJ21">
        <v>55.7</v>
      </c>
      <c r="BK21">
        <v>12.1999999999999</v>
      </c>
      <c r="BL21">
        <v>17.6999999999999</v>
      </c>
      <c r="BM21">
        <v>5.7</v>
      </c>
      <c r="BN21">
        <v>51.2</v>
      </c>
      <c r="BO21">
        <v>6.8</v>
      </c>
      <c r="BP21">
        <v>1.1000000000000001</v>
      </c>
      <c r="BQ21">
        <v>1.9</v>
      </c>
      <c r="BR21">
        <v>17.6999999999999</v>
      </c>
      <c r="BS21">
        <v>7.2</v>
      </c>
      <c r="BT21">
        <v>25.6999999999999</v>
      </c>
      <c r="BU21">
        <v>7.2</v>
      </c>
      <c r="BV21">
        <v>3.8</v>
      </c>
      <c r="BW21">
        <v>1.5</v>
      </c>
      <c r="BX21">
        <v>0.59519999999999995</v>
      </c>
      <c r="BY21">
        <v>0.47960000000000003</v>
      </c>
      <c r="BZ21">
        <v>0.82130000000000003</v>
      </c>
      <c r="CA21">
        <v>0.95669999999999999</v>
      </c>
      <c r="CB21">
        <v>2.8529</v>
      </c>
      <c r="CC21">
        <v>0.76959999999999995</v>
      </c>
      <c r="CD21">
        <v>0.13819999999999999</v>
      </c>
      <c r="CE21">
        <v>0.97799999999999998</v>
      </c>
      <c r="CF21">
        <v>0.77810000000000001</v>
      </c>
      <c r="CG21">
        <v>0.58750000000000002</v>
      </c>
      <c r="CH21">
        <v>2.4817</v>
      </c>
      <c r="CI21">
        <v>0.77949999999999997</v>
      </c>
      <c r="CJ21">
        <v>0.63980000000000004</v>
      </c>
      <c r="CK21">
        <v>0.87639999999999996</v>
      </c>
      <c r="CL21">
        <v>1.5163</v>
      </c>
      <c r="CM21">
        <v>0.78520000000000001</v>
      </c>
      <c r="CN21">
        <v>0.80830000000000002</v>
      </c>
      <c r="CO21">
        <v>0.78029999999999999</v>
      </c>
      <c r="CP21">
        <v>0.93740000000000001</v>
      </c>
      <c r="CQ21">
        <v>0.59630000000000005</v>
      </c>
      <c r="CR21">
        <v>0.84560000000000002</v>
      </c>
      <c r="CS21">
        <v>3.9679000000000002</v>
      </c>
      <c r="CT21">
        <v>0.9919</v>
      </c>
      <c r="CU21">
        <v>10.8187</v>
      </c>
      <c r="CV21">
        <v>0.93879999999999997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3</v>
      </c>
      <c r="DQ21">
        <v>1186</v>
      </c>
      <c r="DR21">
        <v>374</v>
      </c>
      <c r="DS21">
        <v>15.6999999999999</v>
      </c>
      <c r="DT21">
        <v>4.7</v>
      </c>
      <c r="DU21">
        <v>7439</v>
      </c>
      <c r="DV21">
        <v>3.5937954961743998E-2</v>
      </c>
      <c r="DW21">
        <v>7.5344002763999996E-5</v>
      </c>
    </row>
    <row r="22" spans="1:127" x14ac:dyDescent="0.2">
      <c r="A22">
        <v>24</v>
      </c>
      <c r="B22">
        <v>36</v>
      </c>
      <c r="C22" t="s">
        <v>127</v>
      </c>
      <c r="D22" t="s">
        <v>128</v>
      </c>
      <c r="E22">
        <v>36081</v>
      </c>
      <c r="F22" t="s">
        <v>756</v>
      </c>
      <c r="G22">
        <v>36081107201</v>
      </c>
      <c r="H22" t="s">
        <v>2232</v>
      </c>
      <c r="I22">
        <v>0.53511109999999995</v>
      </c>
      <c r="J22">
        <v>2314</v>
      </c>
      <c r="K22">
        <v>233</v>
      </c>
      <c r="L22">
        <v>965</v>
      </c>
      <c r="M22">
        <v>43</v>
      </c>
      <c r="N22">
        <v>859</v>
      </c>
      <c r="O22">
        <v>55</v>
      </c>
      <c r="P22">
        <v>232</v>
      </c>
      <c r="Q22">
        <v>145</v>
      </c>
      <c r="R22">
        <v>76</v>
      </c>
      <c r="S22">
        <v>35</v>
      </c>
      <c r="T22">
        <v>36318</v>
      </c>
      <c r="U22">
        <v>4325</v>
      </c>
      <c r="V22">
        <v>219</v>
      </c>
      <c r="W22">
        <v>61</v>
      </c>
      <c r="X22">
        <v>273</v>
      </c>
      <c r="Y22">
        <v>47</v>
      </c>
      <c r="Z22">
        <v>579</v>
      </c>
      <c r="AA22">
        <v>154</v>
      </c>
      <c r="AB22">
        <v>280</v>
      </c>
      <c r="AC22">
        <v>67</v>
      </c>
      <c r="AD22">
        <v>26</v>
      </c>
      <c r="AE22">
        <v>27.5</v>
      </c>
      <c r="AF22">
        <v>188</v>
      </c>
      <c r="AG22">
        <v>318.39999999999901</v>
      </c>
      <c r="AH22">
        <v>9</v>
      </c>
      <c r="AI22">
        <v>42.899999999999899</v>
      </c>
      <c r="AJ22">
        <v>0</v>
      </c>
      <c r="AK22">
        <v>15.6</v>
      </c>
      <c r="AL22">
        <v>6</v>
      </c>
      <c r="AM22">
        <v>8</v>
      </c>
      <c r="AN22">
        <v>12</v>
      </c>
      <c r="AO22">
        <v>12</v>
      </c>
      <c r="AP22">
        <v>128</v>
      </c>
      <c r="AQ22">
        <v>53</v>
      </c>
      <c r="AR22">
        <v>5</v>
      </c>
      <c r="AS22">
        <v>3</v>
      </c>
      <c r="AT22">
        <v>10</v>
      </c>
      <c r="AU22">
        <v>5.9</v>
      </c>
      <c r="AV22">
        <v>6.7</v>
      </c>
      <c r="AW22">
        <v>2.9</v>
      </c>
      <c r="AX22">
        <v>36318</v>
      </c>
      <c r="AY22">
        <v>4325</v>
      </c>
      <c r="AZ22">
        <v>13.8</v>
      </c>
      <c r="BA22">
        <v>3.7</v>
      </c>
      <c r="BB22">
        <v>11.8</v>
      </c>
      <c r="BC22">
        <v>2.1</v>
      </c>
      <c r="BD22">
        <v>25</v>
      </c>
      <c r="BE22">
        <v>6.2</v>
      </c>
      <c r="BF22">
        <v>12.1</v>
      </c>
      <c r="BG22">
        <v>2.8</v>
      </c>
      <c r="BH22">
        <v>3</v>
      </c>
      <c r="BI22">
        <v>3.2</v>
      </c>
      <c r="BJ22">
        <v>8.1</v>
      </c>
      <c r="BK22">
        <v>13.6999999999999</v>
      </c>
      <c r="BL22">
        <v>0.4</v>
      </c>
      <c r="BM22">
        <v>2</v>
      </c>
      <c r="BN22">
        <v>0</v>
      </c>
      <c r="BO22">
        <v>1.6</v>
      </c>
      <c r="BP22">
        <v>0.6</v>
      </c>
      <c r="BQ22">
        <v>0.9</v>
      </c>
      <c r="BR22">
        <v>1.4</v>
      </c>
      <c r="BS22">
        <v>1.4</v>
      </c>
      <c r="BT22">
        <v>14.9</v>
      </c>
      <c r="BU22">
        <v>5.8</v>
      </c>
      <c r="BV22">
        <v>0.2</v>
      </c>
      <c r="BW22">
        <v>0.1</v>
      </c>
      <c r="BX22">
        <v>0.42070000000000002</v>
      </c>
      <c r="BY22">
        <v>0.47960000000000003</v>
      </c>
      <c r="BZ22">
        <v>0.28789999999999999</v>
      </c>
      <c r="CA22">
        <v>0.59019999999999995</v>
      </c>
      <c r="CB22">
        <v>1.7783</v>
      </c>
      <c r="CC22">
        <v>0.44369999999999998</v>
      </c>
      <c r="CD22">
        <v>0.3196</v>
      </c>
      <c r="CE22">
        <v>0.76770000000000005</v>
      </c>
      <c r="CF22">
        <v>0.60950000000000004</v>
      </c>
      <c r="CG22">
        <v>0.154</v>
      </c>
      <c r="CH22">
        <v>1.8509</v>
      </c>
      <c r="CI22">
        <v>0.37969999999999998</v>
      </c>
      <c r="CJ22">
        <v>0.1709</v>
      </c>
      <c r="CK22">
        <v>0.17810000000000001</v>
      </c>
      <c r="CL22">
        <v>0.34910000000000002</v>
      </c>
      <c r="CM22">
        <v>0.15609999999999999</v>
      </c>
      <c r="CN22">
        <v>0</v>
      </c>
      <c r="CO22">
        <v>0.72009999999999996</v>
      </c>
      <c r="CP22">
        <v>0.35010000000000002</v>
      </c>
      <c r="CQ22">
        <v>0.48380000000000001</v>
      </c>
      <c r="CR22">
        <v>0.42520000000000002</v>
      </c>
      <c r="CS22">
        <v>1.9792000000000001</v>
      </c>
      <c r="CT22">
        <v>0.38840000000000002</v>
      </c>
      <c r="CU22">
        <v>5.9574999999999996</v>
      </c>
      <c r="CV22">
        <v>0.31840000000000002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68</v>
      </c>
      <c r="DR22">
        <v>39</v>
      </c>
      <c r="DS22">
        <v>2.9</v>
      </c>
      <c r="DT22">
        <v>1.7</v>
      </c>
      <c r="DU22">
        <v>1402</v>
      </c>
      <c r="DV22">
        <v>9.5449263302068002E-2</v>
      </c>
      <c r="DW22">
        <v>1.4169106369199999E-4</v>
      </c>
    </row>
    <row r="23" spans="1:127" x14ac:dyDescent="0.2">
      <c r="A23">
        <v>25</v>
      </c>
      <c r="B23">
        <v>36</v>
      </c>
      <c r="C23" t="s">
        <v>127</v>
      </c>
      <c r="D23" t="s">
        <v>128</v>
      </c>
      <c r="E23">
        <v>36081</v>
      </c>
      <c r="F23" t="s">
        <v>756</v>
      </c>
      <c r="G23">
        <v>36081093401</v>
      </c>
      <c r="H23" t="s">
        <v>2231</v>
      </c>
      <c r="I23">
        <v>0.20927080000000001</v>
      </c>
      <c r="J23">
        <v>3627</v>
      </c>
      <c r="K23">
        <v>488</v>
      </c>
      <c r="L23">
        <v>1587</v>
      </c>
      <c r="M23">
        <v>60</v>
      </c>
      <c r="N23">
        <v>1341</v>
      </c>
      <c r="O23">
        <v>115</v>
      </c>
      <c r="P23">
        <v>155</v>
      </c>
      <c r="Q23">
        <v>112</v>
      </c>
      <c r="R23">
        <v>79</v>
      </c>
      <c r="S23">
        <v>60</v>
      </c>
      <c r="T23">
        <v>37376</v>
      </c>
      <c r="U23">
        <v>5178</v>
      </c>
      <c r="V23">
        <v>295</v>
      </c>
      <c r="W23">
        <v>133</v>
      </c>
      <c r="X23">
        <v>959</v>
      </c>
      <c r="Y23">
        <v>221</v>
      </c>
      <c r="Z23">
        <v>762</v>
      </c>
      <c r="AA23">
        <v>254</v>
      </c>
      <c r="AB23">
        <v>690</v>
      </c>
      <c r="AC23">
        <v>184</v>
      </c>
      <c r="AD23">
        <v>100</v>
      </c>
      <c r="AE23">
        <v>79.799999999999898</v>
      </c>
      <c r="AF23">
        <v>428</v>
      </c>
      <c r="AG23">
        <v>674.1</v>
      </c>
      <c r="AH23">
        <v>94</v>
      </c>
      <c r="AI23">
        <v>82.799999999999898</v>
      </c>
      <c r="AJ23">
        <v>186</v>
      </c>
      <c r="AK23">
        <v>68.5</v>
      </c>
      <c r="AL23">
        <v>0</v>
      </c>
      <c r="AM23">
        <v>11</v>
      </c>
      <c r="AN23">
        <v>63</v>
      </c>
      <c r="AO23">
        <v>64</v>
      </c>
      <c r="AP23">
        <v>197</v>
      </c>
      <c r="AQ23">
        <v>86</v>
      </c>
      <c r="AR23">
        <v>319</v>
      </c>
      <c r="AS23">
        <v>151</v>
      </c>
      <c r="AT23">
        <v>4.5999999999999996</v>
      </c>
      <c r="AU23">
        <v>3.3</v>
      </c>
      <c r="AV23">
        <v>5.2</v>
      </c>
      <c r="AW23">
        <v>3.9</v>
      </c>
      <c r="AX23">
        <v>37376</v>
      </c>
      <c r="AY23">
        <v>5178</v>
      </c>
      <c r="AZ23">
        <v>11.1999999999999</v>
      </c>
      <c r="BA23">
        <v>4.7</v>
      </c>
      <c r="BB23">
        <v>26.399999999999899</v>
      </c>
      <c r="BC23">
        <v>5.9</v>
      </c>
      <c r="BD23">
        <v>21</v>
      </c>
      <c r="BE23">
        <v>6.4</v>
      </c>
      <c r="BF23">
        <v>19.6999999999999</v>
      </c>
      <c r="BG23">
        <v>5</v>
      </c>
      <c r="BH23">
        <v>7.5</v>
      </c>
      <c r="BI23">
        <v>5.9</v>
      </c>
      <c r="BJ23">
        <v>11.8</v>
      </c>
      <c r="BK23">
        <v>18.5</v>
      </c>
      <c r="BL23">
        <v>2.7</v>
      </c>
      <c r="BM23">
        <v>2.2999999999999998</v>
      </c>
      <c r="BN23">
        <v>11.6999999999999</v>
      </c>
      <c r="BO23">
        <v>4.3</v>
      </c>
      <c r="BP23">
        <v>0</v>
      </c>
      <c r="BQ23">
        <v>1.9</v>
      </c>
      <c r="BR23">
        <v>4.7</v>
      </c>
      <c r="BS23">
        <v>4.8</v>
      </c>
      <c r="BT23">
        <v>14.6999999999999</v>
      </c>
      <c r="BU23">
        <v>6.2</v>
      </c>
      <c r="BV23">
        <v>8.8000000000000007</v>
      </c>
      <c r="BW23">
        <v>4</v>
      </c>
      <c r="BX23">
        <v>0.1628</v>
      </c>
      <c r="BY23">
        <v>0.29780000000000001</v>
      </c>
      <c r="BZ23">
        <v>0.26619999999999999</v>
      </c>
      <c r="CA23">
        <v>0.48480000000000001</v>
      </c>
      <c r="CB23">
        <v>1.2115</v>
      </c>
      <c r="CC23">
        <v>0.2636</v>
      </c>
      <c r="CD23">
        <v>0.96109999999999995</v>
      </c>
      <c r="CE23">
        <v>0.47339999999999999</v>
      </c>
      <c r="CF23">
        <v>0.93440000000000001</v>
      </c>
      <c r="CG23">
        <v>0.4899</v>
      </c>
      <c r="CH23">
        <v>2.8588</v>
      </c>
      <c r="CI23">
        <v>0.92390000000000005</v>
      </c>
      <c r="CJ23">
        <v>0.24179999999999999</v>
      </c>
      <c r="CK23">
        <v>0.49769999999999998</v>
      </c>
      <c r="CL23">
        <v>0.73950000000000005</v>
      </c>
      <c r="CM23">
        <v>0.3548</v>
      </c>
      <c r="CN23">
        <v>0.57989999999999997</v>
      </c>
      <c r="CO23">
        <v>0</v>
      </c>
      <c r="CP23">
        <v>0.62809999999999999</v>
      </c>
      <c r="CQ23">
        <v>0.48070000000000002</v>
      </c>
      <c r="CR23">
        <v>0.92710000000000004</v>
      </c>
      <c r="CS23">
        <v>2.6156999999999999</v>
      </c>
      <c r="CT23">
        <v>0.68259999999999998</v>
      </c>
      <c r="CU23">
        <v>7.4256000000000002</v>
      </c>
      <c r="CV23">
        <v>0.5605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3</v>
      </c>
      <c r="DQ23">
        <v>341</v>
      </c>
      <c r="DR23">
        <v>236</v>
      </c>
      <c r="DS23">
        <v>9.6999999999999904</v>
      </c>
      <c r="DT23">
        <v>6.4</v>
      </c>
      <c r="DU23">
        <v>1977</v>
      </c>
      <c r="DV23">
        <v>3.2722026644452E-2</v>
      </c>
      <c r="DW23">
        <v>5.7298108969000001E-5</v>
      </c>
    </row>
    <row r="24" spans="1:127" x14ac:dyDescent="0.2">
      <c r="A24">
        <v>26</v>
      </c>
      <c r="B24">
        <v>36</v>
      </c>
      <c r="C24" t="s">
        <v>127</v>
      </c>
      <c r="D24" t="s">
        <v>128</v>
      </c>
      <c r="E24">
        <v>36081</v>
      </c>
      <c r="F24" t="s">
        <v>756</v>
      </c>
      <c r="G24">
        <v>36081093800</v>
      </c>
      <c r="H24" t="s">
        <v>2230</v>
      </c>
      <c r="I24">
        <v>0.31261440000000001</v>
      </c>
      <c r="J24">
        <v>5308</v>
      </c>
      <c r="K24">
        <v>677</v>
      </c>
      <c r="L24">
        <v>2480</v>
      </c>
      <c r="M24">
        <v>139</v>
      </c>
      <c r="N24">
        <v>2119</v>
      </c>
      <c r="O24">
        <v>186</v>
      </c>
      <c r="P24">
        <v>523</v>
      </c>
      <c r="Q24">
        <v>211</v>
      </c>
      <c r="R24">
        <v>166</v>
      </c>
      <c r="S24">
        <v>89</v>
      </c>
      <c r="T24">
        <v>28493</v>
      </c>
      <c r="U24">
        <v>3719</v>
      </c>
      <c r="V24">
        <v>726</v>
      </c>
      <c r="W24">
        <v>177</v>
      </c>
      <c r="X24">
        <v>1245</v>
      </c>
      <c r="Y24">
        <v>252</v>
      </c>
      <c r="Z24">
        <v>1032</v>
      </c>
      <c r="AA24">
        <v>362</v>
      </c>
      <c r="AB24">
        <v>976</v>
      </c>
      <c r="AC24">
        <v>275</v>
      </c>
      <c r="AD24">
        <v>105</v>
      </c>
      <c r="AE24">
        <v>94</v>
      </c>
      <c r="AF24">
        <v>1648</v>
      </c>
      <c r="AG24">
        <v>875.39999999999895</v>
      </c>
      <c r="AH24">
        <v>242</v>
      </c>
      <c r="AI24">
        <v>122.799999999999</v>
      </c>
      <c r="AJ24">
        <v>1941</v>
      </c>
      <c r="AK24">
        <v>187.3</v>
      </c>
      <c r="AL24">
        <v>0</v>
      </c>
      <c r="AM24">
        <v>16</v>
      </c>
      <c r="AN24">
        <v>194</v>
      </c>
      <c r="AO24">
        <v>101.099999999999</v>
      </c>
      <c r="AP24">
        <v>820</v>
      </c>
      <c r="AQ24">
        <v>189</v>
      </c>
      <c r="AR24">
        <v>947</v>
      </c>
      <c r="AS24">
        <v>271</v>
      </c>
      <c r="AT24">
        <v>11.5</v>
      </c>
      <c r="AU24">
        <v>4.9000000000000004</v>
      </c>
      <c r="AV24">
        <v>7.6</v>
      </c>
      <c r="AW24">
        <v>4</v>
      </c>
      <c r="AX24">
        <v>28493</v>
      </c>
      <c r="AY24">
        <v>3719</v>
      </c>
      <c r="AZ24">
        <v>17.8</v>
      </c>
      <c r="BA24">
        <v>3.9</v>
      </c>
      <c r="BB24">
        <v>23.5</v>
      </c>
      <c r="BC24">
        <v>5.2</v>
      </c>
      <c r="BD24">
        <v>19.399999999999899</v>
      </c>
      <c r="BE24">
        <v>6.4</v>
      </c>
      <c r="BF24">
        <v>21.399999999999899</v>
      </c>
      <c r="BG24">
        <v>6.1</v>
      </c>
      <c r="BH24">
        <v>5</v>
      </c>
      <c r="BI24">
        <v>4.4000000000000004</v>
      </c>
      <c r="BJ24">
        <v>31</v>
      </c>
      <c r="BK24">
        <v>16</v>
      </c>
      <c r="BL24">
        <v>4.9000000000000004</v>
      </c>
      <c r="BM24">
        <v>2.4</v>
      </c>
      <c r="BN24">
        <v>78.299999999999898</v>
      </c>
      <c r="BO24">
        <v>6.1</v>
      </c>
      <c r="BP24">
        <v>0</v>
      </c>
      <c r="BQ24">
        <v>1.2</v>
      </c>
      <c r="BR24">
        <v>9.1999999999999904</v>
      </c>
      <c r="BS24">
        <v>4.7</v>
      </c>
      <c r="BT24">
        <v>38.700000000000003</v>
      </c>
      <c r="BU24">
        <v>8.1999999999999904</v>
      </c>
      <c r="BV24">
        <v>17.8</v>
      </c>
      <c r="BW24">
        <v>4.5999999999999996</v>
      </c>
      <c r="BX24">
        <v>0.4829</v>
      </c>
      <c r="BY24">
        <v>0.56930000000000003</v>
      </c>
      <c r="BZ24">
        <v>0.50680000000000003</v>
      </c>
      <c r="CA24">
        <v>0.7077</v>
      </c>
      <c r="CB24">
        <v>2.2667000000000002</v>
      </c>
      <c r="CC24">
        <v>0.59230000000000005</v>
      </c>
      <c r="CD24">
        <v>0.92869999999999997</v>
      </c>
      <c r="CE24">
        <v>0.3538</v>
      </c>
      <c r="CF24">
        <v>0.95979999999999999</v>
      </c>
      <c r="CG24">
        <v>0.30149999999999999</v>
      </c>
      <c r="CH24">
        <v>2.5438000000000001</v>
      </c>
      <c r="CI24">
        <v>0.80959999999999999</v>
      </c>
      <c r="CJ24">
        <v>0.48409999999999997</v>
      </c>
      <c r="CK24">
        <v>0.61990000000000001</v>
      </c>
      <c r="CL24">
        <v>1.1040000000000001</v>
      </c>
      <c r="CM24">
        <v>0.53869999999999996</v>
      </c>
      <c r="CN24">
        <v>0.88570000000000004</v>
      </c>
      <c r="CO24">
        <v>0</v>
      </c>
      <c r="CP24">
        <v>0.78710000000000002</v>
      </c>
      <c r="CQ24">
        <v>0.69340000000000002</v>
      </c>
      <c r="CR24">
        <v>0.96109999999999995</v>
      </c>
      <c r="CS24">
        <v>3.3271999999999999</v>
      </c>
      <c r="CT24">
        <v>0.92430000000000001</v>
      </c>
      <c r="CU24">
        <v>9.2416999999999998</v>
      </c>
      <c r="CV24">
        <v>0.80869999999999997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2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3</v>
      </c>
      <c r="DQ24">
        <v>301</v>
      </c>
      <c r="DR24">
        <v>172</v>
      </c>
      <c r="DS24">
        <v>6.6</v>
      </c>
      <c r="DT24">
        <v>3.6</v>
      </c>
      <c r="DU24">
        <v>5466</v>
      </c>
      <c r="DV24">
        <v>4.3517452673884002E-2</v>
      </c>
      <c r="DW24">
        <v>8.5720241005E-5</v>
      </c>
    </row>
    <row r="25" spans="1:127" x14ac:dyDescent="0.2">
      <c r="A25">
        <v>27</v>
      </c>
      <c r="B25">
        <v>36</v>
      </c>
      <c r="C25" t="s">
        <v>127</v>
      </c>
      <c r="D25" t="s">
        <v>128</v>
      </c>
      <c r="E25">
        <v>36081</v>
      </c>
      <c r="F25" t="s">
        <v>756</v>
      </c>
      <c r="G25">
        <v>36081094201</v>
      </c>
      <c r="H25" t="s">
        <v>2229</v>
      </c>
      <c r="I25">
        <v>0.13417589999999999</v>
      </c>
      <c r="J25">
        <v>3381</v>
      </c>
      <c r="K25">
        <v>416</v>
      </c>
      <c r="L25">
        <v>1479</v>
      </c>
      <c r="M25">
        <v>49</v>
      </c>
      <c r="N25">
        <v>1333</v>
      </c>
      <c r="O25">
        <v>92</v>
      </c>
      <c r="P25">
        <v>229</v>
      </c>
      <c r="Q25">
        <v>134</v>
      </c>
      <c r="R25">
        <v>185</v>
      </c>
      <c r="S25">
        <v>89</v>
      </c>
      <c r="T25">
        <v>25923</v>
      </c>
      <c r="U25">
        <v>3454</v>
      </c>
      <c r="V25">
        <v>434</v>
      </c>
      <c r="W25">
        <v>132</v>
      </c>
      <c r="X25">
        <v>245</v>
      </c>
      <c r="Y25">
        <v>125</v>
      </c>
      <c r="Z25">
        <v>808</v>
      </c>
      <c r="AA25">
        <v>291</v>
      </c>
      <c r="AB25">
        <v>671</v>
      </c>
      <c r="AC25">
        <v>224</v>
      </c>
      <c r="AD25">
        <v>230</v>
      </c>
      <c r="AE25">
        <v>99.599999999999895</v>
      </c>
      <c r="AF25">
        <v>2445</v>
      </c>
      <c r="AG25">
        <v>500.89999999999901</v>
      </c>
      <c r="AH25">
        <v>249</v>
      </c>
      <c r="AI25">
        <v>150.4</v>
      </c>
      <c r="AJ25">
        <v>629</v>
      </c>
      <c r="AK25">
        <v>96.299999999999898</v>
      </c>
      <c r="AL25">
        <v>0</v>
      </c>
      <c r="AM25">
        <v>11</v>
      </c>
      <c r="AN25">
        <v>29</v>
      </c>
      <c r="AO25">
        <v>37.6</v>
      </c>
      <c r="AP25">
        <v>400</v>
      </c>
      <c r="AQ25">
        <v>122</v>
      </c>
      <c r="AR25">
        <v>211</v>
      </c>
      <c r="AS25">
        <v>179</v>
      </c>
      <c r="AT25">
        <v>6.8</v>
      </c>
      <c r="AU25">
        <v>4</v>
      </c>
      <c r="AV25">
        <v>10.9</v>
      </c>
      <c r="AW25">
        <v>5.4</v>
      </c>
      <c r="AX25">
        <v>25923</v>
      </c>
      <c r="AY25">
        <v>3454</v>
      </c>
      <c r="AZ25">
        <v>18.600000000000001</v>
      </c>
      <c r="BA25">
        <v>5.7</v>
      </c>
      <c r="BB25">
        <v>7.2</v>
      </c>
      <c r="BC25">
        <v>3.6</v>
      </c>
      <c r="BD25">
        <v>23.899999999999899</v>
      </c>
      <c r="BE25">
        <v>8.1</v>
      </c>
      <c r="BF25">
        <v>19.8</v>
      </c>
      <c r="BG25">
        <v>6.6</v>
      </c>
      <c r="BH25">
        <v>17.3</v>
      </c>
      <c r="BI25">
        <v>7.4</v>
      </c>
      <c r="BJ25">
        <v>72.299999999999898</v>
      </c>
      <c r="BK25">
        <v>11.8</v>
      </c>
      <c r="BL25">
        <v>7.9</v>
      </c>
      <c r="BM25">
        <v>4.7</v>
      </c>
      <c r="BN25">
        <v>42.5</v>
      </c>
      <c r="BO25">
        <v>6.4</v>
      </c>
      <c r="BP25">
        <v>0</v>
      </c>
      <c r="BQ25">
        <v>2</v>
      </c>
      <c r="BR25">
        <v>2.2000000000000002</v>
      </c>
      <c r="BS25">
        <v>2.8</v>
      </c>
      <c r="BT25">
        <v>30</v>
      </c>
      <c r="BU25">
        <v>9</v>
      </c>
      <c r="BV25">
        <v>6.2</v>
      </c>
      <c r="BW25">
        <v>5.2</v>
      </c>
      <c r="BX25">
        <v>0.26979999999999998</v>
      </c>
      <c r="BY25">
        <v>0.79569999999999996</v>
      </c>
      <c r="BZ25">
        <v>0.60209999999999997</v>
      </c>
      <c r="CA25">
        <v>0.72660000000000002</v>
      </c>
      <c r="CB25">
        <v>2.3942999999999999</v>
      </c>
      <c r="CC25">
        <v>0.63290000000000002</v>
      </c>
      <c r="CD25">
        <v>8.7300000000000003E-2</v>
      </c>
      <c r="CE25">
        <v>0.69730000000000003</v>
      </c>
      <c r="CF25">
        <v>0.93669999999999998</v>
      </c>
      <c r="CG25">
        <v>0.8538</v>
      </c>
      <c r="CH25">
        <v>2.5750999999999999</v>
      </c>
      <c r="CI25">
        <v>0.8236</v>
      </c>
      <c r="CJ25">
        <v>0.71730000000000005</v>
      </c>
      <c r="CK25">
        <v>0.71440000000000003</v>
      </c>
      <c r="CL25">
        <v>1.4316</v>
      </c>
      <c r="CM25">
        <v>0.72629999999999995</v>
      </c>
      <c r="CN25">
        <v>0.78049999999999997</v>
      </c>
      <c r="CO25">
        <v>0</v>
      </c>
      <c r="CP25">
        <v>0.43859999999999999</v>
      </c>
      <c r="CQ25">
        <v>0.63149999999999995</v>
      </c>
      <c r="CR25">
        <v>0.90069999999999995</v>
      </c>
      <c r="CS25">
        <v>2.7513000000000001</v>
      </c>
      <c r="CT25">
        <v>0.74590000000000001</v>
      </c>
      <c r="CU25">
        <v>9.1523000000000003</v>
      </c>
      <c r="CV25">
        <v>0.80020000000000002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2</v>
      </c>
      <c r="DQ25">
        <v>365</v>
      </c>
      <c r="DR25">
        <v>142</v>
      </c>
      <c r="DS25">
        <v>10.8</v>
      </c>
      <c r="DT25">
        <v>4.3</v>
      </c>
      <c r="DU25">
        <v>3055</v>
      </c>
      <c r="DV25">
        <v>2.6211867395898002E-2</v>
      </c>
      <c r="DW25">
        <v>3.7089827057999997E-5</v>
      </c>
    </row>
    <row r="26" spans="1:127" x14ac:dyDescent="0.2">
      <c r="A26">
        <v>28</v>
      </c>
      <c r="B26">
        <v>36</v>
      </c>
      <c r="C26" t="s">
        <v>127</v>
      </c>
      <c r="D26" t="s">
        <v>128</v>
      </c>
      <c r="E26">
        <v>36081</v>
      </c>
      <c r="F26" t="s">
        <v>756</v>
      </c>
      <c r="G26">
        <v>36081096400</v>
      </c>
      <c r="H26" t="s">
        <v>2228</v>
      </c>
      <c r="I26">
        <v>0.33309169999999999</v>
      </c>
      <c r="J26">
        <v>4815</v>
      </c>
      <c r="K26">
        <v>554</v>
      </c>
      <c r="L26">
        <v>1658</v>
      </c>
      <c r="M26">
        <v>88</v>
      </c>
      <c r="N26">
        <v>1435</v>
      </c>
      <c r="O26">
        <v>106</v>
      </c>
      <c r="P26">
        <v>900</v>
      </c>
      <c r="Q26">
        <v>451</v>
      </c>
      <c r="R26">
        <v>266</v>
      </c>
      <c r="S26">
        <v>102</v>
      </c>
      <c r="T26">
        <v>23765</v>
      </c>
      <c r="U26">
        <v>3452</v>
      </c>
      <c r="V26">
        <v>772</v>
      </c>
      <c r="W26">
        <v>148</v>
      </c>
      <c r="X26">
        <v>598</v>
      </c>
      <c r="Y26">
        <v>156</v>
      </c>
      <c r="Z26">
        <v>1195</v>
      </c>
      <c r="AA26">
        <v>295</v>
      </c>
      <c r="AB26">
        <v>701</v>
      </c>
      <c r="AC26">
        <v>207</v>
      </c>
      <c r="AD26">
        <v>364</v>
      </c>
      <c r="AE26">
        <v>133</v>
      </c>
      <c r="AF26">
        <v>4447</v>
      </c>
      <c r="AG26">
        <v>577.20000000000005</v>
      </c>
      <c r="AH26">
        <v>296</v>
      </c>
      <c r="AI26">
        <v>128.19999999999899</v>
      </c>
      <c r="AJ26">
        <v>18</v>
      </c>
      <c r="AK26">
        <v>31</v>
      </c>
      <c r="AL26">
        <v>0</v>
      </c>
      <c r="AM26">
        <v>11</v>
      </c>
      <c r="AN26">
        <v>64</v>
      </c>
      <c r="AO26">
        <v>46.299999999999898</v>
      </c>
      <c r="AP26">
        <v>390</v>
      </c>
      <c r="AQ26">
        <v>111</v>
      </c>
      <c r="AR26">
        <v>562</v>
      </c>
      <c r="AS26">
        <v>220</v>
      </c>
      <c r="AT26">
        <v>19.899999999999899</v>
      </c>
      <c r="AU26">
        <v>8.8000000000000007</v>
      </c>
      <c r="AV26">
        <v>12.1999999999999</v>
      </c>
      <c r="AW26">
        <v>4.4000000000000004</v>
      </c>
      <c r="AX26">
        <v>23765</v>
      </c>
      <c r="AY26">
        <v>3452</v>
      </c>
      <c r="AZ26">
        <v>23.6999999999999</v>
      </c>
      <c r="BA26">
        <v>4.4000000000000004</v>
      </c>
      <c r="BB26">
        <v>12.4</v>
      </c>
      <c r="BC26">
        <v>3.2</v>
      </c>
      <c r="BD26">
        <v>24.8</v>
      </c>
      <c r="BE26">
        <v>5.4</v>
      </c>
      <c r="BF26">
        <v>15.5</v>
      </c>
      <c r="BG26">
        <v>4</v>
      </c>
      <c r="BH26">
        <v>25.399999999999899</v>
      </c>
      <c r="BI26">
        <v>9.1</v>
      </c>
      <c r="BJ26">
        <v>92.4</v>
      </c>
      <c r="BK26">
        <v>5.5</v>
      </c>
      <c r="BL26">
        <v>6.6</v>
      </c>
      <c r="BM26">
        <v>2.7</v>
      </c>
      <c r="BN26">
        <v>1.1000000000000001</v>
      </c>
      <c r="BO26">
        <v>1.9</v>
      </c>
      <c r="BP26">
        <v>0</v>
      </c>
      <c r="BQ26">
        <v>1.8</v>
      </c>
      <c r="BR26">
        <v>4.5</v>
      </c>
      <c r="BS26">
        <v>3.2</v>
      </c>
      <c r="BT26">
        <v>27.1999999999999</v>
      </c>
      <c r="BU26">
        <v>7.5</v>
      </c>
      <c r="BV26">
        <v>11.6999999999999</v>
      </c>
      <c r="BW26">
        <v>4.4000000000000004</v>
      </c>
      <c r="BX26">
        <v>0.71589999999999998</v>
      </c>
      <c r="BY26">
        <v>0.8508</v>
      </c>
      <c r="BZ26">
        <v>0.67500000000000004</v>
      </c>
      <c r="CA26">
        <v>0.80740000000000001</v>
      </c>
      <c r="CB26">
        <v>3.0491000000000001</v>
      </c>
      <c r="CC26">
        <v>0.82150000000000001</v>
      </c>
      <c r="CD26">
        <v>0.35909999999999997</v>
      </c>
      <c r="CE26">
        <v>0.75600000000000001</v>
      </c>
      <c r="CF26">
        <v>0.81059999999999999</v>
      </c>
      <c r="CG26">
        <v>0.95699999999999996</v>
      </c>
      <c r="CH26">
        <v>2.8826999999999998</v>
      </c>
      <c r="CI26">
        <v>0.93169999999999997</v>
      </c>
      <c r="CJ26">
        <v>0.84040000000000004</v>
      </c>
      <c r="CK26">
        <v>0.68079999999999996</v>
      </c>
      <c r="CL26">
        <v>1.5212000000000001</v>
      </c>
      <c r="CM26">
        <v>0.78890000000000005</v>
      </c>
      <c r="CN26">
        <v>0.24979999999999999</v>
      </c>
      <c r="CO26">
        <v>0</v>
      </c>
      <c r="CP26">
        <v>0.6159</v>
      </c>
      <c r="CQ26">
        <v>0.60960000000000003</v>
      </c>
      <c r="CR26">
        <v>0.94520000000000004</v>
      </c>
      <c r="CS26">
        <v>2.4205000000000001</v>
      </c>
      <c r="CT26">
        <v>0.58309999999999995</v>
      </c>
      <c r="CU26">
        <v>9.8734999999999999</v>
      </c>
      <c r="CV26">
        <v>0.87270000000000003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2</v>
      </c>
      <c r="DQ26">
        <v>479</v>
      </c>
      <c r="DR26">
        <v>193</v>
      </c>
      <c r="DS26">
        <v>10.6</v>
      </c>
      <c r="DT26">
        <v>3.8</v>
      </c>
      <c r="DU26">
        <v>2575</v>
      </c>
      <c r="DV26">
        <v>5.2763733145233999E-2</v>
      </c>
      <c r="DW26">
        <v>8.8606288399000006E-5</v>
      </c>
    </row>
    <row r="27" spans="1:127" x14ac:dyDescent="0.2">
      <c r="A27">
        <v>29</v>
      </c>
      <c r="B27">
        <v>36</v>
      </c>
      <c r="C27" t="s">
        <v>127</v>
      </c>
      <c r="D27" t="s">
        <v>128</v>
      </c>
      <c r="E27">
        <v>36081</v>
      </c>
      <c r="F27" t="s">
        <v>756</v>
      </c>
      <c r="G27">
        <v>36081097204</v>
      </c>
      <c r="H27" t="s">
        <v>2227</v>
      </c>
      <c r="I27">
        <v>0.1512848</v>
      </c>
      <c r="J27">
        <v>3962</v>
      </c>
      <c r="K27">
        <v>555</v>
      </c>
      <c r="L27">
        <v>1188</v>
      </c>
      <c r="M27">
        <v>47</v>
      </c>
      <c r="N27">
        <v>1051</v>
      </c>
      <c r="O27">
        <v>91</v>
      </c>
      <c r="P27">
        <v>730</v>
      </c>
      <c r="Q27">
        <v>320</v>
      </c>
      <c r="R27">
        <v>230</v>
      </c>
      <c r="S27">
        <v>117</v>
      </c>
      <c r="T27">
        <v>16600</v>
      </c>
      <c r="U27">
        <v>2819</v>
      </c>
      <c r="V27">
        <v>878</v>
      </c>
      <c r="W27">
        <v>237</v>
      </c>
      <c r="X27">
        <v>774</v>
      </c>
      <c r="Y27">
        <v>155</v>
      </c>
      <c r="Z27">
        <v>1013</v>
      </c>
      <c r="AA27">
        <v>329</v>
      </c>
      <c r="AB27">
        <v>646</v>
      </c>
      <c r="AC27">
        <v>203</v>
      </c>
      <c r="AD27">
        <v>205</v>
      </c>
      <c r="AE27">
        <v>93.599999999999895</v>
      </c>
      <c r="AF27">
        <v>3630</v>
      </c>
      <c r="AG27">
        <v>565.20000000000005</v>
      </c>
      <c r="AH27">
        <v>334</v>
      </c>
      <c r="AI27">
        <v>152.19999999999899</v>
      </c>
      <c r="AJ27">
        <v>730</v>
      </c>
      <c r="AK27">
        <v>117</v>
      </c>
      <c r="AL27">
        <v>0</v>
      </c>
      <c r="AM27">
        <v>11</v>
      </c>
      <c r="AN27">
        <v>99</v>
      </c>
      <c r="AO27">
        <v>59.7</v>
      </c>
      <c r="AP27">
        <v>514</v>
      </c>
      <c r="AQ27">
        <v>111</v>
      </c>
      <c r="AR27">
        <v>693</v>
      </c>
      <c r="AS27">
        <v>187</v>
      </c>
      <c r="AT27">
        <v>21.6999999999999</v>
      </c>
      <c r="AU27">
        <v>9</v>
      </c>
      <c r="AV27">
        <v>14.5</v>
      </c>
      <c r="AW27">
        <v>6.5</v>
      </c>
      <c r="AX27">
        <v>16600</v>
      </c>
      <c r="AY27">
        <v>2819</v>
      </c>
      <c r="AZ27">
        <v>31.899999999999899</v>
      </c>
      <c r="BA27">
        <v>7.2</v>
      </c>
      <c r="BB27">
        <v>19.5</v>
      </c>
      <c r="BC27">
        <v>4.4000000000000004</v>
      </c>
      <c r="BD27">
        <v>25.6</v>
      </c>
      <c r="BE27">
        <v>7.5</v>
      </c>
      <c r="BF27">
        <v>19.1999999999999</v>
      </c>
      <c r="BG27">
        <v>5</v>
      </c>
      <c r="BH27">
        <v>19.5</v>
      </c>
      <c r="BI27">
        <v>8.6999999999999904</v>
      </c>
      <c r="BJ27">
        <v>91.599999999999895</v>
      </c>
      <c r="BK27">
        <v>6.2</v>
      </c>
      <c r="BL27">
        <v>9.1999999999999904</v>
      </c>
      <c r="BM27">
        <v>4</v>
      </c>
      <c r="BN27">
        <v>61.399999999999899</v>
      </c>
      <c r="BO27">
        <v>9.5</v>
      </c>
      <c r="BP27">
        <v>0</v>
      </c>
      <c r="BQ27">
        <v>2.5</v>
      </c>
      <c r="BR27">
        <v>9.4</v>
      </c>
      <c r="BS27">
        <v>5.6</v>
      </c>
      <c r="BT27">
        <v>48.899999999999899</v>
      </c>
      <c r="BU27">
        <v>10.3</v>
      </c>
      <c r="BV27">
        <v>17.5</v>
      </c>
      <c r="BW27">
        <v>4</v>
      </c>
      <c r="BX27">
        <v>0.74519999999999997</v>
      </c>
      <c r="BY27">
        <v>0.91210000000000002</v>
      </c>
      <c r="BZ27">
        <v>0.88339999999999996</v>
      </c>
      <c r="CA27">
        <v>0.9133</v>
      </c>
      <c r="CB27">
        <v>3.4540000000000002</v>
      </c>
      <c r="CC27">
        <v>0.91610000000000003</v>
      </c>
      <c r="CD27">
        <v>0.80910000000000004</v>
      </c>
      <c r="CE27">
        <v>0.79410000000000003</v>
      </c>
      <c r="CF27">
        <v>0.92549999999999999</v>
      </c>
      <c r="CG27">
        <v>0.88959999999999995</v>
      </c>
      <c r="CH27">
        <v>3.4182999999999999</v>
      </c>
      <c r="CI27">
        <v>0.99709999999999999</v>
      </c>
      <c r="CJ27">
        <v>0.83130000000000004</v>
      </c>
      <c r="CK27">
        <v>0.74260000000000004</v>
      </c>
      <c r="CL27">
        <v>1.5739000000000001</v>
      </c>
      <c r="CM27">
        <v>0.82410000000000005</v>
      </c>
      <c r="CN27">
        <v>0.83899999999999997</v>
      </c>
      <c r="CO27">
        <v>0</v>
      </c>
      <c r="CP27">
        <v>0.79610000000000003</v>
      </c>
      <c r="CQ27">
        <v>0.75439999999999996</v>
      </c>
      <c r="CR27">
        <v>0.96030000000000004</v>
      </c>
      <c r="CS27">
        <v>3.3496999999999999</v>
      </c>
      <c r="CT27">
        <v>0.92900000000000005</v>
      </c>
      <c r="CU27">
        <v>11.7959999999999</v>
      </c>
      <c r="CV27">
        <v>0.98609999999999998</v>
      </c>
      <c r="CW27">
        <v>0</v>
      </c>
      <c r="CX27">
        <v>1</v>
      </c>
      <c r="CY27">
        <v>0</v>
      </c>
      <c r="CZ27">
        <v>1</v>
      </c>
      <c r="DA27">
        <v>2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4</v>
      </c>
      <c r="DQ27">
        <v>413</v>
      </c>
      <c r="DR27">
        <v>207</v>
      </c>
      <c r="DS27">
        <v>12.3</v>
      </c>
      <c r="DT27">
        <v>6</v>
      </c>
      <c r="DU27">
        <v>2481</v>
      </c>
      <c r="DV27">
        <v>3.6450728789336001E-2</v>
      </c>
      <c r="DW27">
        <v>4.0666287275999999E-5</v>
      </c>
    </row>
    <row r="28" spans="1:127" x14ac:dyDescent="0.2">
      <c r="A28">
        <v>30</v>
      </c>
      <c r="B28">
        <v>36</v>
      </c>
      <c r="C28" t="s">
        <v>127</v>
      </c>
      <c r="D28" t="s">
        <v>128</v>
      </c>
      <c r="E28">
        <v>36081</v>
      </c>
      <c r="F28" t="s">
        <v>756</v>
      </c>
      <c r="G28">
        <v>36081101001</v>
      </c>
      <c r="H28" t="s">
        <v>2226</v>
      </c>
      <c r="I28">
        <v>0.31075609999999998</v>
      </c>
      <c r="J28">
        <v>10976</v>
      </c>
      <c r="K28">
        <v>1095</v>
      </c>
      <c r="L28">
        <v>3542</v>
      </c>
      <c r="M28">
        <v>89</v>
      </c>
      <c r="N28">
        <v>3320</v>
      </c>
      <c r="O28">
        <v>154</v>
      </c>
      <c r="P28">
        <v>2737</v>
      </c>
      <c r="Q28">
        <v>862</v>
      </c>
      <c r="R28">
        <v>415</v>
      </c>
      <c r="S28">
        <v>231</v>
      </c>
      <c r="T28">
        <v>15899</v>
      </c>
      <c r="U28">
        <v>2654</v>
      </c>
      <c r="V28">
        <v>2220</v>
      </c>
      <c r="W28">
        <v>377</v>
      </c>
      <c r="X28">
        <v>1922</v>
      </c>
      <c r="Y28">
        <v>306</v>
      </c>
      <c r="Z28">
        <v>2945</v>
      </c>
      <c r="AA28">
        <v>611</v>
      </c>
      <c r="AB28">
        <v>1885</v>
      </c>
      <c r="AC28">
        <v>384</v>
      </c>
      <c r="AD28">
        <v>482</v>
      </c>
      <c r="AE28">
        <v>178.4</v>
      </c>
      <c r="AF28">
        <v>8118</v>
      </c>
      <c r="AG28">
        <v>1293.7</v>
      </c>
      <c r="AH28">
        <v>1052</v>
      </c>
      <c r="AI28">
        <v>388</v>
      </c>
      <c r="AJ28">
        <v>2207</v>
      </c>
      <c r="AK28">
        <v>232.4</v>
      </c>
      <c r="AL28">
        <v>0</v>
      </c>
      <c r="AM28">
        <v>18</v>
      </c>
      <c r="AN28">
        <v>309</v>
      </c>
      <c r="AO28">
        <v>162.80000000000001</v>
      </c>
      <c r="AP28">
        <v>1562</v>
      </c>
      <c r="AQ28">
        <v>248</v>
      </c>
      <c r="AR28">
        <v>1247</v>
      </c>
      <c r="AS28">
        <v>226</v>
      </c>
      <c r="AT28">
        <v>28.3</v>
      </c>
      <c r="AU28">
        <v>8.9</v>
      </c>
      <c r="AV28">
        <v>10.3</v>
      </c>
      <c r="AW28">
        <v>5.3</v>
      </c>
      <c r="AX28">
        <v>15899</v>
      </c>
      <c r="AY28">
        <v>2654</v>
      </c>
      <c r="AZ28">
        <v>32.399999999999899</v>
      </c>
      <c r="BA28">
        <v>4.5999999999999996</v>
      </c>
      <c r="BB28">
        <v>17.5</v>
      </c>
      <c r="BC28">
        <v>3.1</v>
      </c>
      <c r="BD28">
        <v>26.8</v>
      </c>
      <c r="BE28">
        <v>4.9000000000000004</v>
      </c>
      <c r="BF28">
        <v>19.399999999999899</v>
      </c>
      <c r="BG28">
        <v>4.5</v>
      </c>
      <c r="BH28">
        <v>14.5</v>
      </c>
      <c r="BI28">
        <v>5.3</v>
      </c>
      <c r="BJ28">
        <v>74</v>
      </c>
      <c r="BK28">
        <v>9.1999999999999904</v>
      </c>
      <c r="BL28">
        <v>10.8</v>
      </c>
      <c r="BM28">
        <v>3.8</v>
      </c>
      <c r="BN28">
        <v>62.299999999999898</v>
      </c>
      <c r="BO28">
        <v>6.4</v>
      </c>
      <c r="BP28">
        <v>0</v>
      </c>
      <c r="BQ28">
        <v>0.8</v>
      </c>
      <c r="BR28">
        <v>9.3000000000000007</v>
      </c>
      <c r="BS28">
        <v>4.9000000000000004</v>
      </c>
      <c r="BT28">
        <v>47</v>
      </c>
      <c r="BU28">
        <v>7.3</v>
      </c>
      <c r="BV28">
        <v>11.4</v>
      </c>
      <c r="BW28">
        <v>1.7</v>
      </c>
      <c r="BX28">
        <v>0.83760000000000001</v>
      </c>
      <c r="BY28">
        <v>0.76449999999999996</v>
      </c>
      <c r="BZ28">
        <v>0.89739999999999998</v>
      </c>
      <c r="CA28">
        <v>0.91800000000000004</v>
      </c>
      <c r="CB28">
        <v>3.4176000000000002</v>
      </c>
      <c r="CC28">
        <v>0.90700000000000003</v>
      </c>
      <c r="CD28">
        <v>0.70650000000000002</v>
      </c>
      <c r="CE28">
        <v>0.84619999999999995</v>
      </c>
      <c r="CF28">
        <v>0.92969999999999997</v>
      </c>
      <c r="CG28">
        <v>0.79569999999999996</v>
      </c>
      <c r="CH28">
        <v>3.2780999999999998</v>
      </c>
      <c r="CI28">
        <v>0.99460000000000004</v>
      </c>
      <c r="CJ28">
        <v>0.72470000000000001</v>
      </c>
      <c r="CK28">
        <v>0.77390000000000003</v>
      </c>
      <c r="CL28">
        <v>1.4985999999999999</v>
      </c>
      <c r="CM28">
        <v>0.77139999999999997</v>
      </c>
      <c r="CN28">
        <v>0.84160000000000001</v>
      </c>
      <c r="CO28">
        <v>0</v>
      </c>
      <c r="CP28">
        <v>0.79279999999999995</v>
      </c>
      <c r="CQ28">
        <v>0.74180000000000001</v>
      </c>
      <c r="CR28">
        <v>0.94440000000000002</v>
      </c>
      <c r="CS28">
        <v>3.3206000000000002</v>
      </c>
      <c r="CT28">
        <v>0.92259999999999998</v>
      </c>
      <c r="CU28">
        <v>11.514900000000001</v>
      </c>
      <c r="CV28">
        <v>0.97550000000000003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3</v>
      </c>
      <c r="DQ28">
        <v>714</v>
      </c>
      <c r="DR28">
        <v>345</v>
      </c>
      <c r="DS28">
        <v>7.3</v>
      </c>
      <c r="DT28">
        <v>3.2</v>
      </c>
      <c r="DU28">
        <v>7288</v>
      </c>
      <c r="DV28">
        <v>4.1295802116479E-2</v>
      </c>
      <c r="DW28">
        <v>8.5808301550000006E-5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W55"/>
  <sheetViews>
    <sheetView topLeftCell="CN1" workbookViewId="0">
      <selection sqref="A1:DW55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36085</v>
      </c>
      <c r="F2" t="s">
        <v>2112</v>
      </c>
      <c r="G2">
        <v>36085000600</v>
      </c>
      <c r="H2" t="s">
        <v>2165</v>
      </c>
      <c r="I2">
        <v>0.4041631</v>
      </c>
      <c r="J2">
        <v>2204</v>
      </c>
      <c r="K2">
        <v>255</v>
      </c>
      <c r="L2">
        <v>1298</v>
      </c>
      <c r="M2">
        <v>65</v>
      </c>
      <c r="N2">
        <v>1107</v>
      </c>
      <c r="O2">
        <v>114</v>
      </c>
      <c r="P2">
        <v>346</v>
      </c>
      <c r="Q2">
        <v>111</v>
      </c>
      <c r="R2">
        <v>100</v>
      </c>
      <c r="S2">
        <v>63</v>
      </c>
      <c r="T2">
        <v>35198</v>
      </c>
      <c r="U2">
        <v>4451</v>
      </c>
      <c r="V2">
        <v>302</v>
      </c>
      <c r="W2">
        <v>95</v>
      </c>
      <c r="X2">
        <v>663</v>
      </c>
      <c r="Y2">
        <v>97</v>
      </c>
      <c r="Z2">
        <v>231</v>
      </c>
      <c r="AA2">
        <v>98</v>
      </c>
      <c r="AB2">
        <v>395</v>
      </c>
      <c r="AC2">
        <v>83</v>
      </c>
      <c r="AD2">
        <v>22</v>
      </c>
      <c r="AE2">
        <v>27.3</v>
      </c>
      <c r="AF2">
        <v>722</v>
      </c>
      <c r="AG2">
        <v>353.6</v>
      </c>
      <c r="AH2">
        <v>278</v>
      </c>
      <c r="AI2">
        <v>97.7</v>
      </c>
      <c r="AJ2">
        <v>698</v>
      </c>
      <c r="AK2">
        <v>103.799999999999</v>
      </c>
      <c r="AL2">
        <v>0</v>
      </c>
      <c r="AM2">
        <v>11</v>
      </c>
      <c r="AN2">
        <v>6</v>
      </c>
      <c r="AO2">
        <v>14.9</v>
      </c>
      <c r="AP2">
        <v>446</v>
      </c>
      <c r="AQ2">
        <v>105</v>
      </c>
      <c r="AR2">
        <v>26</v>
      </c>
      <c r="AS2">
        <v>17</v>
      </c>
      <c r="AT2">
        <v>15.8</v>
      </c>
      <c r="AU2">
        <v>5.0999999999999996</v>
      </c>
      <c r="AV2">
        <v>9.3000000000000007</v>
      </c>
      <c r="AW2">
        <v>4.8</v>
      </c>
      <c r="AX2">
        <v>35198</v>
      </c>
      <c r="AY2">
        <v>4451</v>
      </c>
      <c r="AZ2">
        <v>16</v>
      </c>
      <c r="BA2">
        <v>5.0999999999999996</v>
      </c>
      <c r="BB2">
        <v>30.1</v>
      </c>
      <c r="BC2">
        <v>3.8</v>
      </c>
      <c r="BD2">
        <v>10.5</v>
      </c>
      <c r="BE2">
        <v>4.3</v>
      </c>
      <c r="BF2">
        <v>17.899999999999899</v>
      </c>
      <c r="BG2">
        <v>4.2</v>
      </c>
      <c r="BH2">
        <v>2</v>
      </c>
      <c r="BI2">
        <v>2.5</v>
      </c>
      <c r="BJ2">
        <v>32.799999999999898</v>
      </c>
      <c r="BK2">
        <v>15.6</v>
      </c>
      <c r="BL2">
        <v>12.9</v>
      </c>
      <c r="BM2">
        <v>4.3</v>
      </c>
      <c r="BN2">
        <v>53.799999999999898</v>
      </c>
      <c r="BO2">
        <v>7.5</v>
      </c>
      <c r="BP2">
        <v>0</v>
      </c>
      <c r="BQ2">
        <v>2.2999999999999998</v>
      </c>
      <c r="BR2">
        <v>0.5</v>
      </c>
      <c r="BS2">
        <v>1.3</v>
      </c>
      <c r="BT2">
        <v>40.299999999999898</v>
      </c>
      <c r="BU2">
        <v>8.8000000000000007</v>
      </c>
      <c r="BV2">
        <v>1.2</v>
      </c>
      <c r="BW2">
        <v>0.8</v>
      </c>
      <c r="BX2">
        <v>0.62150000000000005</v>
      </c>
      <c r="BY2">
        <v>0.70589999999999997</v>
      </c>
      <c r="BZ2">
        <v>0.31740000000000002</v>
      </c>
      <c r="CA2">
        <v>0.6623</v>
      </c>
      <c r="CB2">
        <v>2.3071000000000002</v>
      </c>
      <c r="CC2">
        <v>0.60660000000000003</v>
      </c>
      <c r="CD2">
        <v>0.98040000000000005</v>
      </c>
      <c r="CE2">
        <v>5.33E-2</v>
      </c>
      <c r="CF2">
        <v>0.89580000000000004</v>
      </c>
      <c r="CG2">
        <v>8.7099999999999997E-2</v>
      </c>
      <c r="CH2">
        <v>2.0167000000000002</v>
      </c>
      <c r="CI2">
        <v>0.50139999999999996</v>
      </c>
      <c r="CJ2">
        <v>0.49880000000000002</v>
      </c>
      <c r="CK2">
        <v>0.80930000000000002</v>
      </c>
      <c r="CL2">
        <v>1.3081</v>
      </c>
      <c r="CM2">
        <v>0.65029999999999999</v>
      </c>
      <c r="CN2">
        <v>0.81469999999999998</v>
      </c>
      <c r="CO2">
        <v>0</v>
      </c>
      <c r="CP2">
        <v>0.21149999999999999</v>
      </c>
      <c r="CQ2">
        <v>0.70250000000000001</v>
      </c>
      <c r="CR2">
        <v>0.7238</v>
      </c>
      <c r="CS2">
        <v>2.4525000000000001</v>
      </c>
      <c r="CT2">
        <v>0.60050000000000003</v>
      </c>
      <c r="CU2">
        <v>8.0844000000000005</v>
      </c>
      <c r="CV2">
        <v>0.65980000000000005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212</v>
      </c>
      <c r="DR2">
        <v>131</v>
      </c>
      <c r="DS2">
        <v>9.6</v>
      </c>
      <c r="DT2">
        <v>5.6</v>
      </c>
      <c r="DU2">
        <v>1781</v>
      </c>
      <c r="DV2">
        <v>6.5624558955775E-2</v>
      </c>
      <c r="DW2">
        <v>6.9284205398999996E-5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36085</v>
      </c>
      <c r="F3" t="s">
        <v>2112</v>
      </c>
      <c r="G3">
        <v>36085000700</v>
      </c>
      <c r="H3" t="s">
        <v>2164</v>
      </c>
      <c r="I3">
        <v>0.20390630000000001</v>
      </c>
      <c r="J3">
        <v>6228</v>
      </c>
      <c r="K3">
        <v>762</v>
      </c>
      <c r="L3">
        <v>2388</v>
      </c>
      <c r="M3">
        <v>98</v>
      </c>
      <c r="N3">
        <v>2295</v>
      </c>
      <c r="O3">
        <v>138</v>
      </c>
      <c r="P3">
        <v>2144</v>
      </c>
      <c r="Q3">
        <v>849</v>
      </c>
      <c r="R3">
        <v>61</v>
      </c>
      <c r="S3">
        <v>57</v>
      </c>
      <c r="T3">
        <v>20452</v>
      </c>
      <c r="U3">
        <v>3606</v>
      </c>
      <c r="V3">
        <v>699</v>
      </c>
      <c r="W3">
        <v>323</v>
      </c>
      <c r="X3">
        <v>620</v>
      </c>
      <c r="Y3">
        <v>214</v>
      </c>
      <c r="Z3">
        <v>2061</v>
      </c>
      <c r="AA3">
        <v>664</v>
      </c>
      <c r="AB3">
        <v>729</v>
      </c>
      <c r="AC3">
        <v>278</v>
      </c>
      <c r="AD3">
        <v>550</v>
      </c>
      <c r="AE3">
        <v>196.69999999999899</v>
      </c>
      <c r="AF3">
        <v>5317</v>
      </c>
      <c r="AG3">
        <v>799.79999999999905</v>
      </c>
      <c r="AH3">
        <v>137</v>
      </c>
      <c r="AI3">
        <v>109.099999999999</v>
      </c>
      <c r="AJ3">
        <v>1993</v>
      </c>
      <c r="AK3">
        <v>178</v>
      </c>
      <c r="AL3">
        <v>0</v>
      </c>
      <c r="AM3">
        <v>16</v>
      </c>
      <c r="AN3">
        <v>161</v>
      </c>
      <c r="AO3">
        <v>146.9</v>
      </c>
      <c r="AP3">
        <v>1038</v>
      </c>
      <c r="AQ3">
        <v>228</v>
      </c>
      <c r="AR3">
        <v>5</v>
      </c>
      <c r="AS3">
        <v>8</v>
      </c>
      <c r="AT3">
        <v>34.399999999999899</v>
      </c>
      <c r="AU3">
        <v>11.6</v>
      </c>
      <c r="AV3">
        <v>2.2999999999999998</v>
      </c>
      <c r="AW3">
        <v>2.2000000000000002</v>
      </c>
      <c r="AX3">
        <v>20452</v>
      </c>
      <c r="AY3">
        <v>3606</v>
      </c>
      <c r="AZ3">
        <v>19.3</v>
      </c>
      <c r="BA3">
        <v>8.1</v>
      </c>
      <c r="BB3">
        <v>10</v>
      </c>
      <c r="BC3">
        <v>3.8</v>
      </c>
      <c r="BD3">
        <v>33.1</v>
      </c>
      <c r="BE3">
        <v>9.9</v>
      </c>
      <c r="BF3">
        <v>11.6999999999999</v>
      </c>
      <c r="BG3">
        <v>4.8</v>
      </c>
      <c r="BH3">
        <v>24</v>
      </c>
      <c r="BI3">
        <v>8.4</v>
      </c>
      <c r="BJ3">
        <v>85.4</v>
      </c>
      <c r="BK3">
        <v>7.5</v>
      </c>
      <c r="BL3">
        <v>2.5</v>
      </c>
      <c r="BM3">
        <v>2</v>
      </c>
      <c r="BN3">
        <v>83.5</v>
      </c>
      <c r="BO3">
        <v>6.6</v>
      </c>
      <c r="BP3">
        <v>0</v>
      </c>
      <c r="BQ3">
        <v>1.2</v>
      </c>
      <c r="BR3">
        <v>7</v>
      </c>
      <c r="BS3">
        <v>6.4</v>
      </c>
      <c r="BT3">
        <v>45.2</v>
      </c>
      <c r="BU3">
        <v>9.1</v>
      </c>
      <c r="BV3">
        <v>0.1</v>
      </c>
      <c r="BW3">
        <v>0.1</v>
      </c>
      <c r="BX3">
        <v>0.89419999999999999</v>
      </c>
      <c r="BY3">
        <v>4.07E-2</v>
      </c>
      <c r="BZ3">
        <v>0.78600000000000003</v>
      </c>
      <c r="CA3">
        <v>0.74060000000000004</v>
      </c>
      <c r="CB3">
        <v>2.4615</v>
      </c>
      <c r="CC3">
        <v>0.65049999999999997</v>
      </c>
      <c r="CD3">
        <v>0.2127</v>
      </c>
      <c r="CE3">
        <v>0.96460000000000001</v>
      </c>
      <c r="CF3">
        <v>0.58069999999999999</v>
      </c>
      <c r="CG3">
        <v>0.9446</v>
      </c>
      <c r="CH3">
        <v>2.7025999999999999</v>
      </c>
      <c r="CI3">
        <v>0.87270000000000003</v>
      </c>
      <c r="CJ3">
        <v>0.78210000000000002</v>
      </c>
      <c r="CK3">
        <v>0.48430000000000001</v>
      </c>
      <c r="CL3">
        <v>1.2665</v>
      </c>
      <c r="CM3">
        <v>0.62560000000000004</v>
      </c>
      <c r="CN3">
        <v>0.90859999999999996</v>
      </c>
      <c r="CO3">
        <v>0</v>
      </c>
      <c r="CP3">
        <v>0.72689999999999999</v>
      </c>
      <c r="CQ3">
        <v>0.73119999999999996</v>
      </c>
      <c r="CR3">
        <v>0.32040000000000002</v>
      </c>
      <c r="CS3">
        <v>2.6871999999999998</v>
      </c>
      <c r="CT3">
        <v>0.71489999999999998</v>
      </c>
      <c r="CU3">
        <v>9.1176999999999904</v>
      </c>
      <c r="CV3">
        <v>0.7964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2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3</v>
      </c>
      <c r="DQ3">
        <v>545</v>
      </c>
      <c r="DR3">
        <v>315</v>
      </c>
      <c r="DS3">
        <v>8.8000000000000007</v>
      </c>
      <c r="DT3">
        <v>4.8</v>
      </c>
      <c r="DU3">
        <v>4222</v>
      </c>
      <c r="DV3">
        <v>3.8488697462238999E-2</v>
      </c>
      <c r="DW3">
        <v>5.4042060868E-5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36085</v>
      </c>
      <c r="F4" t="s">
        <v>2112</v>
      </c>
      <c r="G4">
        <v>36085000800</v>
      </c>
      <c r="H4" t="s">
        <v>2163</v>
      </c>
      <c r="I4">
        <v>0.30882409999999999</v>
      </c>
      <c r="J4">
        <v>5662</v>
      </c>
      <c r="K4">
        <v>419</v>
      </c>
      <c r="L4">
        <v>2104</v>
      </c>
      <c r="M4">
        <v>63</v>
      </c>
      <c r="N4">
        <v>1979</v>
      </c>
      <c r="O4">
        <v>104</v>
      </c>
      <c r="P4">
        <v>598</v>
      </c>
      <c r="Q4">
        <v>288</v>
      </c>
      <c r="R4">
        <v>123</v>
      </c>
      <c r="S4">
        <v>66</v>
      </c>
      <c r="T4">
        <v>28458</v>
      </c>
      <c r="U4">
        <v>2765</v>
      </c>
      <c r="V4">
        <v>559</v>
      </c>
      <c r="W4">
        <v>154</v>
      </c>
      <c r="X4">
        <v>688</v>
      </c>
      <c r="Y4">
        <v>177</v>
      </c>
      <c r="Z4">
        <v>1405</v>
      </c>
      <c r="AA4">
        <v>245</v>
      </c>
      <c r="AB4">
        <v>315</v>
      </c>
      <c r="AC4">
        <v>94</v>
      </c>
      <c r="AD4">
        <v>182</v>
      </c>
      <c r="AE4">
        <v>99.299999999999898</v>
      </c>
      <c r="AF4">
        <v>2656</v>
      </c>
      <c r="AG4">
        <v>636.39999999999895</v>
      </c>
      <c r="AH4">
        <v>428</v>
      </c>
      <c r="AI4">
        <v>160.19999999999899</v>
      </c>
      <c r="AJ4">
        <v>73</v>
      </c>
      <c r="AK4">
        <v>48.799999999999898</v>
      </c>
      <c r="AL4">
        <v>0</v>
      </c>
      <c r="AM4">
        <v>16</v>
      </c>
      <c r="AN4">
        <v>157</v>
      </c>
      <c r="AO4">
        <v>87</v>
      </c>
      <c r="AP4">
        <v>313</v>
      </c>
      <c r="AQ4">
        <v>122</v>
      </c>
      <c r="AR4">
        <v>0</v>
      </c>
      <c r="AS4">
        <v>16</v>
      </c>
      <c r="AT4">
        <v>10.6</v>
      </c>
      <c r="AU4">
        <v>4.9000000000000004</v>
      </c>
      <c r="AV4">
        <v>4.4000000000000004</v>
      </c>
      <c r="AW4">
        <v>2.4</v>
      </c>
      <c r="AX4">
        <v>28458</v>
      </c>
      <c r="AY4">
        <v>2765</v>
      </c>
      <c r="AZ4">
        <v>14.3</v>
      </c>
      <c r="BA4">
        <v>3.5</v>
      </c>
      <c r="BB4">
        <v>12.1999999999999</v>
      </c>
      <c r="BC4">
        <v>3.2</v>
      </c>
      <c r="BD4">
        <v>24.8</v>
      </c>
      <c r="BE4">
        <v>3.9</v>
      </c>
      <c r="BF4">
        <v>5.6</v>
      </c>
      <c r="BG4">
        <v>1.7</v>
      </c>
      <c r="BH4">
        <v>9.1999999999999904</v>
      </c>
      <c r="BI4">
        <v>5</v>
      </c>
      <c r="BJ4">
        <v>46.899999999999899</v>
      </c>
      <c r="BK4">
        <v>10.6999999999999</v>
      </c>
      <c r="BL4">
        <v>8.1999999999999904</v>
      </c>
      <c r="BM4">
        <v>3</v>
      </c>
      <c r="BN4">
        <v>3.5</v>
      </c>
      <c r="BO4">
        <v>2.2999999999999998</v>
      </c>
      <c r="BP4">
        <v>0</v>
      </c>
      <c r="BQ4">
        <v>1.4</v>
      </c>
      <c r="BR4">
        <v>7.9</v>
      </c>
      <c r="BS4">
        <v>4.4000000000000004</v>
      </c>
      <c r="BT4">
        <v>15.8</v>
      </c>
      <c r="BU4">
        <v>5.9</v>
      </c>
      <c r="BV4">
        <v>0</v>
      </c>
      <c r="BW4">
        <v>0.3</v>
      </c>
      <c r="BX4">
        <v>0.44769999999999999</v>
      </c>
      <c r="BY4">
        <v>0.2084</v>
      </c>
      <c r="BZ4">
        <v>0.50829999999999997</v>
      </c>
      <c r="CA4">
        <v>0.60570000000000002</v>
      </c>
      <c r="CB4">
        <v>1.7701</v>
      </c>
      <c r="CC4">
        <v>0.44080000000000003</v>
      </c>
      <c r="CD4">
        <v>0.34720000000000001</v>
      </c>
      <c r="CE4">
        <v>0.75580000000000003</v>
      </c>
      <c r="CF4">
        <v>6.8900000000000003E-2</v>
      </c>
      <c r="CG4">
        <v>0.5958</v>
      </c>
      <c r="CH4">
        <v>1.7676000000000001</v>
      </c>
      <c r="CI4">
        <v>0.32550000000000001</v>
      </c>
      <c r="CJ4">
        <v>0.59840000000000004</v>
      </c>
      <c r="CK4">
        <v>0.71950000000000003</v>
      </c>
      <c r="CL4">
        <v>1.3180000000000001</v>
      </c>
      <c r="CM4">
        <v>0.65510000000000002</v>
      </c>
      <c r="CN4">
        <v>0.37909999999999999</v>
      </c>
      <c r="CO4">
        <v>0</v>
      </c>
      <c r="CP4">
        <v>0.75390000000000001</v>
      </c>
      <c r="CQ4">
        <v>0.49640000000000001</v>
      </c>
      <c r="CR4">
        <v>0</v>
      </c>
      <c r="CS4">
        <v>1.6294</v>
      </c>
      <c r="CT4">
        <v>0.24310000000000001</v>
      </c>
      <c r="CU4">
        <v>6.4851000000000001</v>
      </c>
      <c r="CV4">
        <v>0.40899999999999997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567</v>
      </c>
      <c r="DR4">
        <v>232</v>
      </c>
      <c r="DS4">
        <v>10</v>
      </c>
      <c r="DT4">
        <v>3.8</v>
      </c>
      <c r="DU4">
        <v>3543</v>
      </c>
      <c r="DV4">
        <v>4.4331127095556998E-2</v>
      </c>
      <c r="DW4">
        <v>8.4840434670000007E-5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36085</v>
      </c>
      <c r="F5" t="s">
        <v>2112</v>
      </c>
      <c r="G5">
        <v>36085000900</v>
      </c>
      <c r="H5" t="s">
        <v>2162</v>
      </c>
      <c r="I5">
        <v>8.9528200000000002E-2</v>
      </c>
      <c r="J5">
        <v>1724</v>
      </c>
      <c r="K5">
        <v>269</v>
      </c>
      <c r="L5">
        <v>881</v>
      </c>
      <c r="M5">
        <v>57</v>
      </c>
      <c r="N5">
        <v>615</v>
      </c>
      <c r="O5">
        <v>80</v>
      </c>
      <c r="P5">
        <v>557</v>
      </c>
      <c r="Q5">
        <v>199</v>
      </c>
      <c r="R5">
        <v>99</v>
      </c>
      <c r="S5">
        <v>50</v>
      </c>
      <c r="T5">
        <v>22692</v>
      </c>
      <c r="U5">
        <v>4114</v>
      </c>
      <c r="V5">
        <v>152</v>
      </c>
      <c r="W5">
        <v>48</v>
      </c>
      <c r="X5">
        <v>129</v>
      </c>
      <c r="Y5">
        <v>39</v>
      </c>
      <c r="Z5">
        <v>546</v>
      </c>
      <c r="AA5">
        <v>155</v>
      </c>
      <c r="AB5">
        <v>76</v>
      </c>
      <c r="AC5">
        <v>35</v>
      </c>
      <c r="AD5">
        <v>105</v>
      </c>
      <c r="AE5">
        <v>39.200000000000003</v>
      </c>
      <c r="AF5">
        <v>1429</v>
      </c>
      <c r="AG5">
        <v>280.10000000000002</v>
      </c>
      <c r="AH5">
        <v>129</v>
      </c>
      <c r="AI5">
        <v>88.5</v>
      </c>
      <c r="AJ5">
        <v>263</v>
      </c>
      <c r="AK5">
        <v>61.7</v>
      </c>
      <c r="AL5">
        <v>0</v>
      </c>
      <c r="AM5">
        <v>11</v>
      </c>
      <c r="AN5">
        <v>64</v>
      </c>
      <c r="AO5">
        <v>32</v>
      </c>
      <c r="AP5">
        <v>277</v>
      </c>
      <c r="AQ5">
        <v>70</v>
      </c>
      <c r="AR5">
        <v>0</v>
      </c>
      <c r="AS5">
        <v>11</v>
      </c>
      <c r="AT5">
        <v>32.299999999999898</v>
      </c>
      <c r="AU5">
        <v>11.4</v>
      </c>
      <c r="AV5">
        <v>11.6</v>
      </c>
      <c r="AW5">
        <v>5.3</v>
      </c>
      <c r="AX5">
        <v>22692</v>
      </c>
      <c r="AY5">
        <v>4114</v>
      </c>
      <c r="AZ5">
        <v>16</v>
      </c>
      <c r="BA5">
        <v>5.0999999999999996</v>
      </c>
      <c r="BB5">
        <v>7.5</v>
      </c>
      <c r="BC5">
        <v>2.5</v>
      </c>
      <c r="BD5">
        <v>31.6999999999999</v>
      </c>
      <c r="BE5">
        <v>7.5</v>
      </c>
      <c r="BF5">
        <v>4.4000000000000004</v>
      </c>
      <c r="BG5">
        <v>1.9</v>
      </c>
      <c r="BH5">
        <v>17.100000000000001</v>
      </c>
      <c r="BI5">
        <v>6</v>
      </c>
      <c r="BJ5">
        <v>82.9</v>
      </c>
      <c r="BK5">
        <v>9.8000000000000007</v>
      </c>
      <c r="BL5">
        <v>8.1</v>
      </c>
      <c r="BM5">
        <v>5.4</v>
      </c>
      <c r="BN5">
        <v>29.899999999999899</v>
      </c>
      <c r="BO5">
        <v>6.7</v>
      </c>
      <c r="BP5">
        <v>0</v>
      </c>
      <c r="BQ5">
        <v>3.3</v>
      </c>
      <c r="BR5">
        <v>10.4</v>
      </c>
      <c r="BS5">
        <v>5</v>
      </c>
      <c r="BT5">
        <v>45</v>
      </c>
      <c r="BU5">
        <v>9.8000000000000007</v>
      </c>
      <c r="BV5">
        <v>0</v>
      </c>
      <c r="BW5">
        <v>0.6</v>
      </c>
      <c r="BX5">
        <v>0.87709999999999999</v>
      </c>
      <c r="BY5">
        <v>0.82750000000000001</v>
      </c>
      <c r="BZ5">
        <v>0.71560000000000001</v>
      </c>
      <c r="CA5">
        <v>0.6623</v>
      </c>
      <c r="CB5">
        <v>3.0825</v>
      </c>
      <c r="CC5">
        <v>0.82979999999999998</v>
      </c>
      <c r="CD5">
        <v>9.7199999999999995E-2</v>
      </c>
      <c r="CE5">
        <v>0.9506</v>
      </c>
      <c r="CF5">
        <v>2.93E-2</v>
      </c>
      <c r="CG5">
        <v>0.85009999999999997</v>
      </c>
      <c r="CH5">
        <v>1.9271</v>
      </c>
      <c r="CI5">
        <v>0.43149999999999999</v>
      </c>
      <c r="CJ5">
        <v>0.76729999999999998</v>
      </c>
      <c r="CK5">
        <v>0.7177</v>
      </c>
      <c r="CL5">
        <v>1.4850000000000001</v>
      </c>
      <c r="CM5">
        <v>0.76319999999999999</v>
      </c>
      <c r="CN5">
        <v>0.73329999999999995</v>
      </c>
      <c r="CO5">
        <v>0</v>
      </c>
      <c r="CP5">
        <v>0.82250000000000001</v>
      </c>
      <c r="CQ5">
        <v>0.73040000000000005</v>
      </c>
      <c r="CR5">
        <v>0</v>
      </c>
      <c r="CS5">
        <v>2.2862</v>
      </c>
      <c r="CT5">
        <v>0.51619999999999999</v>
      </c>
      <c r="CU5">
        <v>8.7809000000000008</v>
      </c>
      <c r="CV5">
        <v>0.75539999999999996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191</v>
      </c>
      <c r="DR5">
        <v>108</v>
      </c>
      <c r="DS5">
        <v>11.1</v>
      </c>
      <c r="DT5">
        <v>6</v>
      </c>
      <c r="DU5">
        <v>1842</v>
      </c>
      <c r="DV5">
        <v>2.4499953054404999E-2</v>
      </c>
      <c r="DW5">
        <v>2.5313334329000001E-5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36085</v>
      </c>
      <c r="F6" t="s">
        <v>2112</v>
      </c>
      <c r="G6">
        <v>36085001100</v>
      </c>
      <c r="H6" t="s">
        <v>2161</v>
      </c>
      <c r="I6">
        <v>0.12551789999999999</v>
      </c>
      <c r="J6">
        <v>3174</v>
      </c>
      <c r="K6">
        <v>543</v>
      </c>
      <c r="L6">
        <v>1447</v>
      </c>
      <c r="M6">
        <v>76</v>
      </c>
      <c r="N6">
        <v>1155</v>
      </c>
      <c r="O6">
        <v>128</v>
      </c>
      <c r="P6">
        <v>750</v>
      </c>
      <c r="Q6">
        <v>304</v>
      </c>
      <c r="R6">
        <v>120</v>
      </c>
      <c r="S6">
        <v>81</v>
      </c>
      <c r="T6">
        <v>23219</v>
      </c>
      <c r="U6">
        <v>4203</v>
      </c>
      <c r="V6">
        <v>269</v>
      </c>
      <c r="W6">
        <v>100</v>
      </c>
      <c r="X6">
        <v>195</v>
      </c>
      <c r="Y6">
        <v>75</v>
      </c>
      <c r="Z6">
        <v>786</v>
      </c>
      <c r="AA6">
        <v>246</v>
      </c>
      <c r="AB6">
        <v>483</v>
      </c>
      <c r="AC6">
        <v>199</v>
      </c>
      <c r="AD6">
        <v>214</v>
      </c>
      <c r="AE6">
        <v>97.599999999999895</v>
      </c>
      <c r="AF6">
        <v>2702</v>
      </c>
      <c r="AG6">
        <v>579.39999999999895</v>
      </c>
      <c r="AH6">
        <v>50</v>
      </c>
      <c r="AI6">
        <v>56.799999999999898</v>
      </c>
      <c r="AJ6">
        <v>230</v>
      </c>
      <c r="AK6">
        <v>100.299999999999</v>
      </c>
      <c r="AL6">
        <v>0</v>
      </c>
      <c r="AM6">
        <v>11</v>
      </c>
      <c r="AN6">
        <v>89</v>
      </c>
      <c r="AO6">
        <v>73.799999999999898</v>
      </c>
      <c r="AP6">
        <v>527</v>
      </c>
      <c r="AQ6">
        <v>142</v>
      </c>
      <c r="AR6">
        <v>129</v>
      </c>
      <c r="AS6">
        <v>169</v>
      </c>
      <c r="AT6">
        <v>23.6</v>
      </c>
      <c r="AU6">
        <v>8.9</v>
      </c>
      <c r="AV6">
        <v>7.9</v>
      </c>
      <c r="AW6">
        <v>5</v>
      </c>
      <c r="AX6">
        <v>23219</v>
      </c>
      <c r="AY6">
        <v>4203</v>
      </c>
      <c r="AZ6">
        <v>13.3</v>
      </c>
      <c r="BA6">
        <v>5.2</v>
      </c>
      <c r="BB6">
        <v>6.1</v>
      </c>
      <c r="BC6">
        <v>2.2999999999999998</v>
      </c>
      <c r="BD6">
        <v>24.8</v>
      </c>
      <c r="BE6">
        <v>6.5</v>
      </c>
      <c r="BF6">
        <v>15.1999999999999</v>
      </c>
      <c r="BG6">
        <v>6.4</v>
      </c>
      <c r="BH6">
        <v>18.5</v>
      </c>
      <c r="BI6">
        <v>8.1999999999999904</v>
      </c>
      <c r="BJ6">
        <v>85.099999999999895</v>
      </c>
      <c r="BK6">
        <v>11</v>
      </c>
      <c r="BL6">
        <v>1.7</v>
      </c>
      <c r="BM6">
        <v>1.9</v>
      </c>
      <c r="BN6">
        <v>15.9</v>
      </c>
      <c r="BO6">
        <v>6.9</v>
      </c>
      <c r="BP6">
        <v>0</v>
      </c>
      <c r="BQ6">
        <v>2</v>
      </c>
      <c r="BR6">
        <v>7.7</v>
      </c>
      <c r="BS6">
        <v>6.3</v>
      </c>
      <c r="BT6">
        <v>45.6</v>
      </c>
      <c r="BU6">
        <v>10.1999999999999</v>
      </c>
      <c r="BV6">
        <v>4.0999999999999996</v>
      </c>
      <c r="BW6">
        <v>5.3</v>
      </c>
      <c r="BX6">
        <v>0.77639999999999998</v>
      </c>
      <c r="BY6">
        <v>0.59760000000000002</v>
      </c>
      <c r="BZ6">
        <v>0.69769999999999999</v>
      </c>
      <c r="CA6">
        <v>0.57089999999999996</v>
      </c>
      <c r="CB6">
        <v>2.6425999999999998</v>
      </c>
      <c r="CC6">
        <v>0.70930000000000004</v>
      </c>
      <c r="CD6">
        <v>5.2900000000000003E-2</v>
      </c>
      <c r="CE6">
        <v>0.75139999999999996</v>
      </c>
      <c r="CF6">
        <v>0.7974</v>
      </c>
      <c r="CG6">
        <v>0.87619999999999998</v>
      </c>
      <c r="CH6">
        <v>2.4780000000000002</v>
      </c>
      <c r="CI6">
        <v>0.7772</v>
      </c>
      <c r="CJ6">
        <v>0.78090000000000004</v>
      </c>
      <c r="CK6">
        <v>0.40820000000000001</v>
      </c>
      <c r="CL6">
        <v>1.1890000000000001</v>
      </c>
      <c r="CM6">
        <v>0.58479999999999999</v>
      </c>
      <c r="CN6">
        <v>0.63009999999999999</v>
      </c>
      <c r="CO6">
        <v>0</v>
      </c>
      <c r="CP6">
        <v>0.74690000000000001</v>
      </c>
      <c r="CQ6">
        <v>0.7339</v>
      </c>
      <c r="CR6">
        <v>0.85260000000000002</v>
      </c>
      <c r="CS6">
        <v>2.9634999999999998</v>
      </c>
      <c r="CT6">
        <v>0.8196</v>
      </c>
      <c r="CU6">
        <v>9.2731999999999903</v>
      </c>
      <c r="CV6">
        <v>0.81299999999999994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300</v>
      </c>
      <c r="DR6">
        <v>148</v>
      </c>
      <c r="DS6">
        <v>9.5</v>
      </c>
      <c r="DT6">
        <v>4.4000000000000004</v>
      </c>
      <c r="DU6">
        <v>2271</v>
      </c>
      <c r="DV6">
        <v>2.7716736225057999E-2</v>
      </c>
      <c r="DW6">
        <v>3.4460646344000001E-5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36085</v>
      </c>
      <c r="F7" t="s">
        <v>2112</v>
      </c>
      <c r="G7">
        <v>36085001700</v>
      </c>
      <c r="H7" t="s">
        <v>2160</v>
      </c>
      <c r="I7">
        <v>0.1172078</v>
      </c>
      <c r="J7">
        <v>1500</v>
      </c>
      <c r="K7">
        <v>232</v>
      </c>
      <c r="L7">
        <v>685</v>
      </c>
      <c r="M7">
        <v>38</v>
      </c>
      <c r="N7">
        <v>588</v>
      </c>
      <c r="O7">
        <v>57</v>
      </c>
      <c r="P7">
        <v>438</v>
      </c>
      <c r="Q7">
        <v>213</v>
      </c>
      <c r="R7">
        <v>66</v>
      </c>
      <c r="S7">
        <v>39</v>
      </c>
      <c r="T7">
        <v>28947</v>
      </c>
      <c r="U7">
        <v>7367</v>
      </c>
      <c r="V7">
        <v>161</v>
      </c>
      <c r="W7">
        <v>75</v>
      </c>
      <c r="X7">
        <v>186</v>
      </c>
      <c r="Y7">
        <v>52</v>
      </c>
      <c r="Z7">
        <v>358</v>
      </c>
      <c r="AA7">
        <v>168</v>
      </c>
      <c r="AB7">
        <v>172</v>
      </c>
      <c r="AC7">
        <v>56</v>
      </c>
      <c r="AD7">
        <v>75</v>
      </c>
      <c r="AE7">
        <v>52.2</v>
      </c>
      <c r="AF7">
        <v>997</v>
      </c>
      <c r="AG7">
        <v>262.10000000000002</v>
      </c>
      <c r="AH7">
        <v>127</v>
      </c>
      <c r="AI7">
        <v>87.299999999999898</v>
      </c>
      <c r="AJ7">
        <v>83</v>
      </c>
      <c r="AK7">
        <v>39.700000000000003</v>
      </c>
      <c r="AL7">
        <v>0</v>
      </c>
      <c r="AM7">
        <v>11</v>
      </c>
      <c r="AN7">
        <v>26</v>
      </c>
      <c r="AO7">
        <v>32.899999999999899</v>
      </c>
      <c r="AP7">
        <v>181</v>
      </c>
      <c r="AQ7">
        <v>57</v>
      </c>
      <c r="AR7">
        <v>7</v>
      </c>
      <c r="AS7">
        <v>3</v>
      </c>
      <c r="AT7">
        <v>29.1999999999999</v>
      </c>
      <c r="AU7">
        <v>12.1999999999999</v>
      </c>
      <c r="AV7">
        <v>8.5</v>
      </c>
      <c r="AW7">
        <v>4.9000000000000004</v>
      </c>
      <c r="AX7">
        <v>28947</v>
      </c>
      <c r="AY7">
        <v>7367</v>
      </c>
      <c r="AZ7">
        <v>15.8</v>
      </c>
      <c r="BA7">
        <v>7</v>
      </c>
      <c r="BB7">
        <v>12.4</v>
      </c>
      <c r="BC7">
        <v>4</v>
      </c>
      <c r="BD7">
        <v>23.899999999999899</v>
      </c>
      <c r="BE7">
        <v>10.6</v>
      </c>
      <c r="BF7">
        <v>11.5</v>
      </c>
      <c r="BG7">
        <v>4.0999999999999996</v>
      </c>
      <c r="BH7">
        <v>12.8</v>
      </c>
      <c r="BI7">
        <v>8.8000000000000007</v>
      </c>
      <c r="BJ7">
        <v>66.5</v>
      </c>
      <c r="BK7">
        <v>14.1</v>
      </c>
      <c r="BL7">
        <v>8.6999999999999904</v>
      </c>
      <c r="BM7">
        <v>5.8</v>
      </c>
      <c r="BN7">
        <v>12.1</v>
      </c>
      <c r="BO7">
        <v>5.8</v>
      </c>
      <c r="BP7">
        <v>0</v>
      </c>
      <c r="BQ7">
        <v>4.3</v>
      </c>
      <c r="BR7">
        <v>4.4000000000000004</v>
      </c>
      <c r="BS7">
        <v>5.6</v>
      </c>
      <c r="BT7">
        <v>30.8</v>
      </c>
      <c r="BU7">
        <v>8.8000000000000007</v>
      </c>
      <c r="BV7">
        <v>0.5</v>
      </c>
      <c r="BW7">
        <v>0.2</v>
      </c>
      <c r="BX7">
        <v>0.84670000000000001</v>
      </c>
      <c r="BY7">
        <v>0.64859999999999995</v>
      </c>
      <c r="BZ7">
        <v>0.49049999999999999</v>
      </c>
      <c r="CA7">
        <v>0.65639999999999998</v>
      </c>
      <c r="CB7">
        <v>2.6421000000000001</v>
      </c>
      <c r="CC7">
        <v>0.70909999999999995</v>
      </c>
      <c r="CD7">
        <v>0.35909999999999997</v>
      </c>
      <c r="CE7">
        <v>0.69630000000000003</v>
      </c>
      <c r="CF7">
        <v>0.56499999999999995</v>
      </c>
      <c r="CG7">
        <v>0.74709999999999999</v>
      </c>
      <c r="CH7">
        <v>2.3675000000000002</v>
      </c>
      <c r="CI7">
        <v>0.72089999999999999</v>
      </c>
      <c r="CJ7">
        <v>0.6905</v>
      </c>
      <c r="CK7">
        <v>0.72940000000000005</v>
      </c>
      <c r="CL7">
        <v>1.4198999999999999</v>
      </c>
      <c r="CM7">
        <v>0.71789999999999998</v>
      </c>
      <c r="CN7">
        <v>0.58550000000000002</v>
      </c>
      <c r="CO7">
        <v>0</v>
      </c>
      <c r="CP7">
        <v>0.61309999999999998</v>
      </c>
      <c r="CQ7">
        <v>0.63829999999999998</v>
      </c>
      <c r="CR7">
        <v>0.57850000000000001</v>
      </c>
      <c r="CS7">
        <v>2.4152999999999998</v>
      </c>
      <c r="CT7">
        <v>0.58140000000000003</v>
      </c>
      <c r="CU7">
        <v>8.8447999999999904</v>
      </c>
      <c r="CV7">
        <v>0.76219999999999999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124</v>
      </c>
      <c r="DR7">
        <v>64</v>
      </c>
      <c r="DS7">
        <v>8.3000000000000007</v>
      </c>
      <c r="DT7">
        <v>3.8</v>
      </c>
      <c r="DU7">
        <v>600</v>
      </c>
      <c r="DV7">
        <v>2.3646206018087E-2</v>
      </c>
      <c r="DW7">
        <v>3.1336278355999999E-5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36085</v>
      </c>
      <c r="F8" t="s">
        <v>2112</v>
      </c>
      <c r="G8">
        <v>36085002001</v>
      </c>
      <c r="H8" t="s">
        <v>2159</v>
      </c>
      <c r="I8">
        <v>0.198273</v>
      </c>
      <c r="J8">
        <v>2584</v>
      </c>
      <c r="K8">
        <v>231</v>
      </c>
      <c r="L8">
        <v>1114</v>
      </c>
      <c r="M8">
        <v>49</v>
      </c>
      <c r="N8">
        <v>1074</v>
      </c>
      <c r="O8">
        <v>63</v>
      </c>
      <c r="P8">
        <v>112</v>
      </c>
      <c r="Q8">
        <v>53</v>
      </c>
      <c r="R8">
        <v>158</v>
      </c>
      <c r="S8">
        <v>92</v>
      </c>
      <c r="T8">
        <v>47225</v>
      </c>
      <c r="U8">
        <v>9498</v>
      </c>
      <c r="V8">
        <v>182</v>
      </c>
      <c r="W8">
        <v>77</v>
      </c>
      <c r="X8">
        <v>315</v>
      </c>
      <c r="Y8">
        <v>78</v>
      </c>
      <c r="Z8">
        <v>392</v>
      </c>
      <c r="AA8">
        <v>103</v>
      </c>
      <c r="AB8">
        <v>274</v>
      </c>
      <c r="AC8">
        <v>82</v>
      </c>
      <c r="AD8">
        <v>36</v>
      </c>
      <c r="AE8">
        <v>29.1999999999999</v>
      </c>
      <c r="AF8">
        <v>794</v>
      </c>
      <c r="AG8">
        <v>323.19999999999902</v>
      </c>
      <c r="AH8">
        <v>93</v>
      </c>
      <c r="AI8">
        <v>75.2</v>
      </c>
      <c r="AJ8">
        <v>303</v>
      </c>
      <c r="AK8">
        <v>80.7</v>
      </c>
      <c r="AL8">
        <v>13</v>
      </c>
      <c r="AM8">
        <v>19</v>
      </c>
      <c r="AN8">
        <v>61</v>
      </c>
      <c r="AO8">
        <v>43.399999999999899</v>
      </c>
      <c r="AP8">
        <v>125</v>
      </c>
      <c r="AQ8">
        <v>58</v>
      </c>
      <c r="AR8">
        <v>19</v>
      </c>
      <c r="AS8">
        <v>26</v>
      </c>
      <c r="AT8">
        <v>4.3</v>
      </c>
      <c r="AU8">
        <v>2</v>
      </c>
      <c r="AV8">
        <v>10.1</v>
      </c>
      <c r="AW8">
        <v>5.5</v>
      </c>
      <c r="AX8">
        <v>47225</v>
      </c>
      <c r="AY8">
        <v>9498</v>
      </c>
      <c r="AZ8">
        <v>9</v>
      </c>
      <c r="BA8">
        <v>4</v>
      </c>
      <c r="BB8">
        <v>12.1999999999999</v>
      </c>
      <c r="BC8">
        <v>3</v>
      </c>
      <c r="BD8">
        <v>15.1999999999999</v>
      </c>
      <c r="BE8">
        <v>3.7</v>
      </c>
      <c r="BF8">
        <v>10.6</v>
      </c>
      <c r="BG8">
        <v>3.1</v>
      </c>
      <c r="BH8">
        <v>3.4</v>
      </c>
      <c r="BI8">
        <v>2.7</v>
      </c>
      <c r="BJ8">
        <v>30.6999999999999</v>
      </c>
      <c r="BK8">
        <v>12.1999999999999</v>
      </c>
      <c r="BL8">
        <v>3.8</v>
      </c>
      <c r="BM8">
        <v>3</v>
      </c>
      <c r="BN8">
        <v>27.1999999999999</v>
      </c>
      <c r="BO8">
        <v>7.1</v>
      </c>
      <c r="BP8">
        <v>1.2</v>
      </c>
      <c r="BQ8">
        <v>1.7</v>
      </c>
      <c r="BR8">
        <v>5.7</v>
      </c>
      <c r="BS8">
        <v>4</v>
      </c>
      <c r="BT8">
        <v>11.6</v>
      </c>
      <c r="BU8">
        <v>5.0999999999999996</v>
      </c>
      <c r="BV8">
        <v>0.7</v>
      </c>
      <c r="BW8">
        <v>1</v>
      </c>
      <c r="BX8">
        <v>0.1459</v>
      </c>
      <c r="BY8">
        <v>0.75149999999999995</v>
      </c>
      <c r="BZ8">
        <v>0.12790000000000001</v>
      </c>
      <c r="CA8">
        <v>0.3836</v>
      </c>
      <c r="CB8">
        <v>1.409</v>
      </c>
      <c r="CC8">
        <v>0.32440000000000002</v>
      </c>
      <c r="CD8">
        <v>0.34720000000000001</v>
      </c>
      <c r="CE8">
        <v>0.1439</v>
      </c>
      <c r="CF8">
        <v>0.48559999999999998</v>
      </c>
      <c r="CG8">
        <v>0.1802</v>
      </c>
      <c r="CH8">
        <v>1.1569</v>
      </c>
      <c r="CI8">
        <v>8.6599999999999996E-2</v>
      </c>
      <c r="CJ8">
        <v>0.48170000000000002</v>
      </c>
      <c r="CK8">
        <v>0.56279999999999997</v>
      </c>
      <c r="CL8">
        <v>1.0445</v>
      </c>
      <c r="CM8">
        <v>0.5091</v>
      </c>
      <c r="CN8">
        <v>0.72060000000000002</v>
      </c>
      <c r="CO8">
        <v>0.7863</v>
      </c>
      <c r="CP8">
        <v>0.67500000000000004</v>
      </c>
      <c r="CQ8">
        <v>0.42849999999999999</v>
      </c>
      <c r="CR8">
        <v>0.65939999999999999</v>
      </c>
      <c r="CS8">
        <v>3.2698</v>
      </c>
      <c r="CT8">
        <v>0.91059999999999997</v>
      </c>
      <c r="CU8">
        <v>6.8800999999999997</v>
      </c>
      <c r="CV8">
        <v>0.47310000000000002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189</v>
      </c>
      <c r="DR8">
        <v>148</v>
      </c>
      <c r="DS8">
        <v>7.3</v>
      </c>
      <c r="DT8">
        <v>5.5</v>
      </c>
      <c r="DU8">
        <v>862</v>
      </c>
      <c r="DV8">
        <v>3.5208605868488001E-2</v>
      </c>
      <c r="DW8">
        <v>5.2332957211999998E-5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36085</v>
      </c>
      <c r="F9" t="s">
        <v>2112</v>
      </c>
      <c r="G9">
        <v>36085002002</v>
      </c>
      <c r="H9" t="s">
        <v>2158</v>
      </c>
      <c r="I9">
        <v>0.29797380000000001</v>
      </c>
      <c r="J9">
        <v>3395</v>
      </c>
      <c r="K9">
        <v>324</v>
      </c>
      <c r="L9">
        <v>1293</v>
      </c>
      <c r="M9">
        <v>72</v>
      </c>
      <c r="N9">
        <v>1285</v>
      </c>
      <c r="O9">
        <v>72</v>
      </c>
      <c r="P9">
        <v>386</v>
      </c>
      <c r="Q9">
        <v>157</v>
      </c>
      <c r="R9">
        <v>100</v>
      </c>
      <c r="S9">
        <v>51</v>
      </c>
      <c r="T9">
        <v>39363</v>
      </c>
      <c r="U9">
        <v>5982</v>
      </c>
      <c r="V9">
        <v>224</v>
      </c>
      <c r="W9">
        <v>87</v>
      </c>
      <c r="X9">
        <v>649</v>
      </c>
      <c r="Y9">
        <v>109</v>
      </c>
      <c r="Z9">
        <v>627</v>
      </c>
      <c r="AA9">
        <v>112</v>
      </c>
      <c r="AB9">
        <v>392</v>
      </c>
      <c r="AC9">
        <v>103</v>
      </c>
      <c r="AD9">
        <v>129</v>
      </c>
      <c r="AE9">
        <v>90.599999999999895</v>
      </c>
      <c r="AF9">
        <v>740</v>
      </c>
      <c r="AG9">
        <v>440.89999999999901</v>
      </c>
      <c r="AH9">
        <v>209</v>
      </c>
      <c r="AI9">
        <v>103.4</v>
      </c>
      <c r="AJ9">
        <v>87</v>
      </c>
      <c r="AK9">
        <v>46.299999999999898</v>
      </c>
      <c r="AL9">
        <v>0</v>
      </c>
      <c r="AM9">
        <v>11</v>
      </c>
      <c r="AN9">
        <v>49</v>
      </c>
      <c r="AO9">
        <v>37.200000000000003</v>
      </c>
      <c r="AP9">
        <v>236</v>
      </c>
      <c r="AQ9">
        <v>91</v>
      </c>
      <c r="AR9">
        <v>97</v>
      </c>
      <c r="AS9">
        <v>65</v>
      </c>
      <c r="AT9">
        <v>11.6</v>
      </c>
      <c r="AU9">
        <v>4.9000000000000004</v>
      </c>
      <c r="AV9">
        <v>6.1</v>
      </c>
      <c r="AW9">
        <v>3.1</v>
      </c>
      <c r="AX9">
        <v>39363</v>
      </c>
      <c r="AY9">
        <v>5982</v>
      </c>
      <c r="AZ9">
        <v>8.8000000000000007</v>
      </c>
      <c r="BA9">
        <v>3.6</v>
      </c>
      <c r="BB9">
        <v>19.100000000000001</v>
      </c>
      <c r="BC9">
        <v>3.5</v>
      </c>
      <c r="BD9">
        <v>18.5</v>
      </c>
      <c r="BE9">
        <v>2.8</v>
      </c>
      <c r="BF9">
        <v>11.8</v>
      </c>
      <c r="BG9">
        <v>3.2</v>
      </c>
      <c r="BH9">
        <v>10</v>
      </c>
      <c r="BI9">
        <v>7</v>
      </c>
      <c r="BJ9">
        <v>21.8</v>
      </c>
      <c r="BK9">
        <v>12.8</v>
      </c>
      <c r="BL9">
        <v>6.6</v>
      </c>
      <c r="BM9">
        <v>3.2</v>
      </c>
      <c r="BN9">
        <v>6.7</v>
      </c>
      <c r="BO9">
        <v>3.6</v>
      </c>
      <c r="BP9">
        <v>0</v>
      </c>
      <c r="BQ9">
        <v>2.2999999999999998</v>
      </c>
      <c r="BR9">
        <v>3.8</v>
      </c>
      <c r="BS9">
        <v>2.9</v>
      </c>
      <c r="BT9">
        <v>18.399999999999899</v>
      </c>
      <c r="BU9">
        <v>7.3</v>
      </c>
      <c r="BV9">
        <v>2.9</v>
      </c>
      <c r="BW9">
        <v>1.9</v>
      </c>
      <c r="BX9">
        <v>0.48699999999999999</v>
      </c>
      <c r="BY9">
        <v>0.40339999999999998</v>
      </c>
      <c r="BZ9">
        <v>0.22800000000000001</v>
      </c>
      <c r="CA9">
        <v>0.37169999999999997</v>
      </c>
      <c r="CB9">
        <v>1.4901</v>
      </c>
      <c r="CC9">
        <v>0.34799999999999998</v>
      </c>
      <c r="CD9">
        <v>0.79300000000000004</v>
      </c>
      <c r="CE9">
        <v>0.2873</v>
      </c>
      <c r="CF9">
        <v>0.58620000000000005</v>
      </c>
      <c r="CG9">
        <v>0.63980000000000004</v>
      </c>
      <c r="CH9">
        <v>2.3064</v>
      </c>
      <c r="CI9">
        <v>0.68789999999999996</v>
      </c>
      <c r="CJ9">
        <v>0.38569999999999999</v>
      </c>
      <c r="CK9">
        <v>0.68100000000000005</v>
      </c>
      <c r="CL9">
        <v>1.0667</v>
      </c>
      <c r="CM9">
        <v>0.52</v>
      </c>
      <c r="CN9">
        <v>0.47670000000000001</v>
      </c>
      <c r="CO9">
        <v>0</v>
      </c>
      <c r="CP9">
        <v>0.57679999999999998</v>
      </c>
      <c r="CQ9">
        <v>0.53049999999999997</v>
      </c>
      <c r="CR9">
        <v>0.81820000000000004</v>
      </c>
      <c r="CS9">
        <v>2.4022000000000001</v>
      </c>
      <c r="CT9">
        <v>0.57440000000000002</v>
      </c>
      <c r="CU9">
        <v>7.2653999999999996</v>
      </c>
      <c r="CV9">
        <v>0.53669999999999995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248</v>
      </c>
      <c r="DR9">
        <v>122</v>
      </c>
      <c r="DS9">
        <v>7.5</v>
      </c>
      <c r="DT9">
        <v>3.5</v>
      </c>
      <c r="DU9">
        <v>3894</v>
      </c>
      <c r="DV9">
        <v>2.2609643059419999E-3</v>
      </c>
      <c r="DW9">
        <v>6.8029910000000002E-9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36085</v>
      </c>
      <c r="F10" t="s">
        <v>2112</v>
      </c>
      <c r="G10">
        <v>36085002100</v>
      </c>
      <c r="H10" t="s">
        <v>2157</v>
      </c>
      <c r="I10">
        <v>0.48138730000000002</v>
      </c>
      <c r="J10">
        <v>4285</v>
      </c>
      <c r="K10">
        <v>573</v>
      </c>
      <c r="L10">
        <v>1688</v>
      </c>
      <c r="M10">
        <v>90</v>
      </c>
      <c r="N10">
        <v>1454</v>
      </c>
      <c r="O10">
        <v>121</v>
      </c>
      <c r="P10">
        <v>1183</v>
      </c>
      <c r="Q10">
        <v>365</v>
      </c>
      <c r="R10">
        <v>91</v>
      </c>
      <c r="S10">
        <v>54</v>
      </c>
      <c r="T10">
        <v>20769</v>
      </c>
      <c r="U10">
        <v>3213</v>
      </c>
      <c r="V10">
        <v>855</v>
      </c>
      <c r="W10">
        <v>300</v>
      </c>
      <c r="X10">
        <v>338</v>
      </c>
      <c r="Y10">
        <v>87</v>
      </c>
      <c r="Z10">
        <v>1013</v>
      </c>
      <c r="AA10">
        <v>266</v>
      </c>
      <c r="AB10">
        <v>410</v>
      </c>
      <c r="AC10">
        <v>145</v>
      </c>
      <c r="AD10">
        <v>257</v>
      </c>
      <c r="AE10">
        <v>116.5</v>
      </c>
      <c r="AF10">
        <v>3493</v>
      </c>
      <c r="AG10">
        <v>610.6</v>
      </c>
      <c r="AH10">
        <v>589</v>
      </c>
      <c r="AI10">
        <v>344.69999999999902</v>
      </c>
      <c r="AJ10">
        <v>223</v>
      </c>
      <c r="AK10">
        <v>79.400000000000006</v>
      </c>
      <c r="AL10">
        <v>9</v>
      </c>
      <c r="AM10">
        <v>14</v>
      </c>
      <c r="AN10">
        <v>135</v>
      </c>
      <c r="AO10">
        <v>90.099999999999895</v>
      </c>
      <c r="AP10">
        <v>563</v>
      </c>
      <c r="AQ10">
        <v>122</v>
      </c>
      <c r="AR10">
        <v>34</v>
      </c>
      <c r="AS10">
        <v>27</v>
      </c>
      <c r="AT10">
        <v>28</v>
      </c>
      <c r="AU10">
        <v>7.6</v>
      </c>
      <c r="AV10">
        <v>4.4000000000000004</v>
      </c>
      <c r="AW10">
        <v>2.7</v>
      </c>
      <c r="AX10">
        <v>20769</v>
      </c>
      <c r="AY10">
        <v>3213</v>
      </c>
      <c r="AZ10">
        <v>30.5</v>
      </c>
      <c r="BA10">
        <v>8.1</v>
      </c>
      <c r="BB10">
        <v>7.9</v>
      </c>
      <c r="BC10">
        <v>2.1</v>
      </c>
      <c r="BD10">
        <v>23.6</v>
      </c>
      <c r="BE10">
        <v>5.3</v>
      </c>
      <c r="BF10">
        <v>9.6</v>
      </c>
      <c r="BG10">
        <v>3.2</v>
      </c>
      <c r="BH10">
        <v>17.6999999999999</v>
      </c>
      <c r="BI10">
        <v>7.9</v>
      </c>
      <c r="BJ10">
        <v>81.5</v>
      </c>
      <c r="BK10">
        <v>9.1999999999999904</v>
      </c>
      <c r="BL10">
        <v>14.4</v>
      </c>
      <c r="BM10">
        <v>8.1999999999999904</v>
      </c>
      <c r="BN10">
        <v>13.1999999999999</v>
      </c>
      <c r="BO10">
        <v>4.7</v>
      </c>
      <c r="BP10">
        <v>0.5</v>
      </c>
      <c r="BQ10">
        <v>0.8</v>
      </c>
      <c r="BR10">
        <v>9.3000000000000007</v>
      </c>
      <c r="BS10">
        <v>6.1</v>
      </c>
      <c r="BT10">
        <v>38.700000000000003</v>
      </c>
      <c r="BU10">
        <v>7.8</v>
      </c>
      <c r="BV10">
        <v>0.8</v>
      </c>
      <c r="BW10">
        <v>0.6</v>
      </c>
      <c r="BX10">
        <v>0.8337</v>
      </c>
      <c r="BY10">
        <v>0.2084</v>
      </c>
      <c r="BZ10">
        <v>0.77729999999999999</v>
      </c>
      <c r="CA10">
        <v>0.8972</v>
      </c>
      <c r="CB10">
        <v>2.7166000000000001</v>
      </c>
      <c r="CC10">
        <v>0.72899999999999998</v>
      </c>
      <c r="CD10">
        <v>0.1118</v>
      </c>
      <c r="CE10">
        <v>0.68489999999999995</v>
      </c>
      <c r="CF10">
        <v>0.39379999999999998</v>
      </c>
      <c r="CG10">
        <v>0.86099999999999999</v>
      </c>
      <c r="CH10">
        <v>2.0514999999999999</v>
      </c>
      <c r="CI10">
        <v>0.52370000000000005</v>
      </c>
      <c r="CJ10">
        <v>0.76070000000000004</v>
      </c>
      <c r="CK10">
        <v>0.83589999999999998</v>
      </c>
      <c r="CL10">
        <v>1.5966</v>
      </c>
      <c r="CM10">
        <v>0.83979999999999999</v>
      </c>
      <c r="CN10">
        <v>0.60189999999999999</v>
      </c>
      <c r="CO10">
        <v>0.69899999999999995</v>
      </c>
      <c r="CP10">
        <v>0.79179999999999995</v>
      </c>
      <c r="CQ10">
        <v>0.69340000000000002</v>
      </c>
      <c r="CR10">
        <v>0.66820000000000002</v>
      </c>
      <c r="CS10">
        <v>3.4544000000000001</v>
      </c>
      <c r="CT10">
        <v>0.95079999999999998</v>
      </c>
      <c r="CU10">
        <v>9.8191000000000006</v>
      </c>
      <c r="CV10">
        <v>0.86650000000000005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467</v>
      </c>
      <c r="DR10">
        <v>302</v>
      </c>
      <c r="DS10">
        <v>10.9</v>
      </c>
      <c r="DT10">
        <v>6.6</v>
      </c>
      <c r="DU10">
        <v>3913</v>
      </c>
      <c r="DV10">
        <v>7.1009268171717002E-2</v>
      </c>
      <c r="DW10">
        <v>9.2460681253999995E-5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36085</v>
      </c>
      <c r="F11" t="s">
        <v>2112</v>
      </c>
      <c r="G11">
        <v>36085002900</v>
      </c>
      <c r="H11" t="s">
        <v>2156</v>
      </c>
      <c r="I11">
        <v>0.20343829999999999</v>
      </c>
      <c r="J11">
        <v>5237</v>
      </c>
      <c r="K11">
        <v>519</v>
      </c>
      <c r="L11">
        <v>2076</v>
      </c>
      <c r="M11">
        <v>99</v>
      </c>
      <c r="N11">
        <v>1815</v>
      </c>
      <c r="O11">
        <v>126</v>
      </c>
      <c r="P11">
        <v>2149</v>
      </c>
      <c r="Q11">
        <v>453</v>
      </c>
      <c r="R11">
        <v>162</v>
      </c>
      <c r="S11">
        <v>99</v>
      </c>
      <c r="T11">
        <v>15614</v>
      </c>
      <c r="U11">
        <v>2069</v>
      </c>
      <c r="V11">
        <v>942</v>
      </c>
      <c r="W11">
        <v>290</v>
      </c>
      <c r="X11">
        <v>401</v>
      </c>
      <c r="Y11">
        <v>96</v>
      </c>
      <c r="Z11">
        <v>1615</v>
      </c>
      <c r="AA11">
        <v>325</v>
      </c>
      <c r="AB11">
        <v>909</v>
      </c>
      <c r="AC11">
        <v>225</v>
      </c>
      <c r="AD11">
        <v>370</v>
      </c>
      <c r="AE11">
        <v>115.099999999999</v>
      </c>
      <c r="AF11">
        <v>4878</v>
      </c>
      <c r="AG11">
        <v>572.20000000000005</v>
      </c>
      <c r="AH11">
        <v>739</v>
      </c>
      <c r="AI11">
        <v>285.8</v>
      </c>
      <c r="AJ11">
        <v>974</v>
      </c>
      <c r="AK11">
        <v>143.30000000000001</v>
      </c>
      <c r="AL11">
        <v>0</v>
      </c>
      <c r="AM11">
        <v>16</v>
      </c>
      <c r="AN11">
        <v>191</v>
      </c>
      <c r="AO11">
        <v>75</v>
      </c>
      <c r="AP11">
        <v>1055</v>
      </c>
      <c r="AQ11">
        <v>147</v>
      </c>
      <c r="AR11">
        <v>0</v>
      </c>
      <c r="AS11">
        <v>16</v>
      </c>
      <c r="AT11">
        <v>41</v>
      </c>
      <c r="AU11">
        <v>6.8</v>
      </c>
      <c r="AV11">
        <v>7.5</v>
      </c>
      <c r="AW11">
        <v>4.4000000000000004</v>
      </c>
      <c r="AX11">
        <v>15614</v>
      </c>
      <c r="AY11">
        <v>2069</v>
      </c>
      <c r="AZ11">
        <v>30.899999999999899</v>
      </c>
      <c r="BA11">
        <v>8.1999999999999904</v>
      </c>
      <c r="BB11">
        <v>7.7</v>
      </c>
      <c r="BC11">
        <v>2</v>
      </c>
      <c r="BD11">
        <v>30.8</v>
      </c>
      <c r="BE11">
        <v>5.4</v>
      </c>
      <c r="BF11">
        <v>17.399999999999899</v>
      </c>
      <c r="BG11">
        <v>4</v>
      </c>
      <c r="BH11">
        <v>20.399999999999899</v>
      </c>
      <c r="BI11">
        <v>6.2</v>
      </c>
      <c r="BJ11">
        <v>93.099999999999895</v>
      </c>
      <c r="BK11">
        <v>5.8</v>
      </c>
      <c r="BL11">
        <v>15.1999999999999</v>
      </c>
      <c r="BM11">
        <v>5.7</v>
      </c>
      <c r="BN11">
        <v>46.899999999999899</v>
      </c>
      <c r="BO11">
        <v>6.5</v>
      </c>
      <c r="BP11">
        <v>0</v>
      </c>
      <c r="BQ11">
        <v>1.4</v>
      </c>
      <c r="BR11">
        <v>10.5</v>
      </c>
      <c r="BS11">
        <v>4.0999999999999996</v>
      </c>
      <c r="BT11">
        <v>58.1</v>
      </c>
      <c r="BU11">
        <v>6.5</v>
      </c>
      <c r="BV11">
        <v>0</v>
      </c>
      <c r="BW11">
        <v>0.3</v>
      </c>
      <c r="BX11">
        <v>0.93799999999999994</v>
      </c>
      <c r="BY11">
        <v>0.55859999999999999</v>
      </c>
      <c r="BZ11">
        <v>0.90300000000000002</v>
      </c>
      <c r="CA11">
        <v>0.90280000000000005</v>
      </c>
      <c r="CB11">
        <v>3.3024</v>
      </c>
      <c r="CC11">
        <v>0.87909999999999999</v>
      </c>
      <c r="CD11">
        <v>0.1048</v>
      </c>
      <c r="CE11">
        <v>0.93969999999999998</v>
      </c>
      <c r="CF11">
        <v>0.88280000000000003</v>
      </c>
      <c r="CG11">
        <v>0.90439999999999998</v>
      </c>
      <c r="CH11">
        <v>2.8317999999999999</v>
      </c>
      <c r="CI11">
        <v>0.91439999999999999</v>
      </c>
      <c r="CJ11">
        <v>0.8478</v>
      </c>
      <c r="CK11">
        <v>0.84430000000000005</v>
      </c>
      <c r="CL11">
        <v>1.6920999999999999</v>
      </c>
      <c r="CM11">
        <v>0.90400000000000003</v>
      </c>
      <c r="CN11">
        <v>0.79590000000000005</v>
      </c>
      <c r="CO11">
        <v>0</v>
      </c>
      <c r="CP11">
        <v>0.82599999999999996</v>
      </c>
      <c r="CQ11">
        <v>0.82020000000000004</v>
      </c>
      <c r="CR11">
        <v>0</v>
      </c>
      <c r="CS11">
        <v>2.4420999999999999</v>
      </c>
      <c r="CT11">
        <v>0.59299999999999997</v>
      </c>
      <c r="CU11">
        <v>10.2684</v>
      </c>
      <c r="CV11">
        <v>0.90649999999999997</v>
      </c>
      <c r="CW11">
        <v>1</v>
      </c>
      <c r="CX11">
        <v>0</v>
      </c>
      <c r="CY11">
        <v>1</v>
      </c>
      <c r="CZ11">
        <v>1</v>
      </c>
      <c r="DA11">
        <v>3</v>
      </c>
      <c r="DB11">
        <v>0</v>
      </c>
      <c r="DC11">
        <v>1</v>
      </c>
      <c r="DD11">
        <v>0</v>
      </c>
      <c r="DE11">
        <v>1</v>
      </c>
      <c r="DF11">
        <v>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5</v>
      </c>
      <c r="DQ11">
        <v>1008</v>
      </c>
      <c r="DR11">
        <v>389</v>
      </c>
      <c r="DS11">
        <v>19.3</v>
      </c>
      <c r="DT11">
        <v>6.8</v>
      </c>
      <c r="DU11">
        <v>3847</v>
      </c>
      <c r="DV11">
        <v>3.3334807150250001E-2</v>
      </c>
      <c r="DW11">
        <v>5.5502298183999998E-5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36085</v>
      </c>
      <c r="F12" t="s">
        <v>2112</v>
      </c>
      <c r="G12">
        <v>36085003300</v>
      </c>
      <c r="H12" t="s">
        <v>2155</v>
      </c>
      <c r="I12">
        <v>0.3298373</v>
      </c>
      <c r="J12">
        <v>3708</v>
      </c>
      <c r="K12">
        <v>367</v>
      </c>
      <c r="L12">
        <v>1554</v>
      </c>
      <c r="M12">
        <v>35</v>
      </c>
      <c r="N12">
        <v>1412</v>
      </c>
      <c r="O12">
        <v>80</v>
      </c>
      <c r="P12">
        <v>460</v>
      </c>
      <c r="Q12">
        <v>226</v>
      </c>
      <c r="R12">
        <v>191</v>
      </c>
      <c r="S12">
        <v>87</v>
      </c>
      <c r="T12">
        <v>39993</v>
      </c>
      <c r="U12">
        <v>4468</v>
      </c>
      <c r="V12">
        <v>186</v>
      </c>
      <c r="W12">
        <v>84</v>
      </c>
      <c r="X12">
        <v>411</v>
      </c>
      <c r="Y12">
        <v>64</v>
      </c>
      <c r="Z12">
        <v>835</v>
      </c>
      <c r="AA12">
        <v>217</v>
      </c>
      <c r="AB12">
        <v>196</v>
      </c>
      <c r="AC12">
        <v>75</v>
      </c>
      <c r="AD12">
        <v>46</v>
      </c>
      <c r="AE12">
        <v>32.899999999999899</v>
      </c>
      <c r="AF12">
        <v>1817</v>
      </c>
      <c r="AG12">
        <v>566.1</v>
      </c>
      <c r="AH12">
        <v>186</v>
      </c>
      <c r="AI12">
        <v>108.9</v>
      </c>
      <c r="AJ12">
        <v>409</v>
      </c>
      <c r="AK12">
        <v>97.7</v>
      </c>
      <c r="AL12">
        <v>20</v>
      </c>
      <c r="AM12">
        <v>33</v>
      </c>
      <c r="AN12">
        <v>102</v>
      </c>
      <c r="AO12">
        <v>70.900000000000006</v>
      </c>
      <c r="AP12">
        <v>404</v>
      </c>
      <c r="AQ12">
        <v>114</v>
      </c>
      <c r="AR12">
        <v>18</v>
      </c>
      <c r="AS12">
        <v>9</v>
      </c>
      <c r="AT12">
        <v>12.4</v>
      </c>
      <c r="AU12">
        <v>5.8</v>
      </c>
      <c r="AV12">
        <v>9.1</v>
      </c>
      <c r="AW12">
        <v>3.9</v>
      </c>
      <c r="AX12">
        <v>39993</v>
      </c>
      <c r="AY12">
        <v>4468</v>
      </c>
      <c r="AZ12">
        <v>7.1</v>
      </c>
      <c r="BA12">
        <v>3.1</v>
      </c>
      <c r="BB12">
        <v>11.1</v>
      </c>
      <c r="BC12">
        <v>2.1</v>
      </c>
      <c r="BD12">
        <v>22.5</v>
      </c>
      <c r="BE12">
        <v>5.4</v>
      </c>
      <c r="BF12">
        <v>5.3</v>
      </c>
      <c r="BG12">
        <v>2.1</v>
      </c>
      <c r="BH12">
        <v>3.3</v>
      </c>
      <c r="BI12">
        <v>2.2999999999999998</v>
      </c>
      <c r="BJ12">
        <v>49</v>
      </c>
      <c r="BK12">
        <v>14.5</v>
      </c>
      <c r="BL12">
        <v>5.4</v>
      </c>
      <c r="BM12">
        <v>3.1</v>
      </c>
      <c r="BN12">
        <v>26.3</v>
      </c>
      <c r="BO12">
        <v>6.3</v>
      </c>
      <c r="BP12">
        <v>1.3</v>
      </c>
      <c r="BQ12">
        <v>2.1</v>
      </c>
      <c r="BR12">
        <v>7.2</v>
      </c>
      <c r="BS12">
        <v>5</v>
      </c>
      <c r="BT12">
        <v>28.6</v>
      </c>
      <c r="BU12">
        <v>7.9</v>
      </c>
      <c r="BV12">
        <v>0.5</v>
      </c>
      <c r="BW12">
        <v>0.2</v>
      </c>
      <c r="BX12">
        <v>0.51490000000000002</v>
      </c>
      <c r="BY12">
        <v>0.69269999999999998</v>
      </c>
      <c r="BZ12">
        <v>0.21729999999999999</v>
      </c>
      <c r="CA12">
        <v>0.28039999999999998</v>
      </c>
      <c r="CB12">
        <v>1.7053</v>
      </c>
      <c r="CC12">
        <v>0.4178</v>
      </c>
      <c r="CD12">
        <v>0.27779999999999999</v>
      </c>
      <c r="CE12">
        <v>0.60340000000000005</v>
      </c>
      <c r="CF12">
        <v>5.2400000000000002E-2</v>
      </c>
      <c r="CG12">
        <v>0.1726</v>
      </c>
      <c r="CH12">
        <v>1.1061000000000001</v>
      </c>
      <c r="CI12">
        <v>7.8600000000000003E-2</v>
      </c>
      <c r="CJ12">
        <v>0.61040000000000005</v>
      </c>
      <c r="CK12">
        <v>0.63919999999999999</v>
      </c>
      <c r="CL12">
        <v>1.2496</v>
      </c>
      <c r="CM12">
        <v>0.61739999999999995</v>
      </c>
      <c r="CN12">
        <v>0.71440000000000003</v>
      </c>
      <c r="CO12">
        <v>0.79249999999999998</v>
      </c>
      <c r="CP12">
        <v>0.7319</v>
      </c>
      <c r="CQ12">
        <v>0.62180000000000002</v>
      </c>
      <c r="CR12">
        <v>0.58589999999999998</v>
      </c>
      <c r="CS12">
        <v>3.4464000000000001</v>
      </c>
      <c r="CT12">
        <v>0.94789999999999996</v>
      </c>
      <c r="CU12">
        <v>7.5073999999999996</v>
      </c>
      <c r="CV12">
        <v>0.57130000000000003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319</v>
      </c>
      <c r="DR12">
        <v>135</v>
      </c>
      <c r="DS12">
        <v>8.6</v>
      </c>
      <c r="DT12">
        <v>3.9</v>
      </c>
      <c r="DU12">
        <v>2425</v>
      </c>
      <c r="DV12">
        <v>5.5949448234624E-2</v>
      </c>
      <c r="DW12">
        <v>9.3641531078999998E-5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36085</v>
      </c>
      <c r="F13" t="s">
        <v>2112</v>
      </c>
      <c r="G13">
        <v>36085003600</v>
      </c>
      <c r="H13" t="s">
        <v>2154</v>
      </c>
      <c r="I13">
        <v>0.1579864</v>
      </c>
      <c r="J13">
        <v>2589</v>
      </c>
      <c r="K13">
        <v>287</v>
      </c>
      <c r="L13">
        <v>927</v>
      </c>
      <c r="M13">
        <v>29</v>
      </c>
      <c r="N13">
        <v>824</v>
      </c>
      <c r="O13">
        <v>63</v>
      </c>
      <c r="P13">
        <v>303</v>
      </c>
      <c r="Q13">
        <v>222</v>
      </c>
      <c r="R13">
        <v>67</v>
      </c>
      <c r="S13">
        <v>35</v>
      </c>
      <c r="T13">
        <v>26959</v>
      </c>
      <c r="U13">
        <v>4432</v>
      </c>
      <c r="V13">
        <v>291</v>
      </c>
      <c r="W13">
        <v>113</v>
      </c>
      <c r="X13">
        <v>289</v>
      </c>
      <c r="Y13">
        <v>64</v>
      </c>
      <c r="Z13">
        <v>569</v>
      </c>
      <c r="AA13">
        <v>116</v>
      </c>
      <c r="AB13">
        <v>220</v>
      </c>
      <c r="AC13">
        <v>81</v>
      </c>
      <c r="AD13">
        <v>62</v>
      </c>
      <c r="AE13">
        <v>42.2</v>
      </c>
      <c r="AF13">
        <v>1516</v>
      </c>
      <c r="AG13">
        <v>364.1</v>
      </c>
      <c r="AH13">
        <v>168</v>
      </c>
      <c r="AI13">
        <v>84.299999999999898</v>
      </c>
      <c r="AJ13">
        <v>0</v>
      </c>
      <c r="AK13">
        <v>15.6</v>
      </c>
      <c r="AL13">
        <v>3</v>
      </c>
      <c r="AM13">
        <v>6</v>
      </c>
      <c r="AN13">
        <v>39</v>
      </c>
      <c r="AO13">
        <v>42.2</v>
      </c>
      <c r="AP13">
        <v>131</v>
      </c>
      <c r="AQ13">
        <v>56</v>
      </c>
      <c r="AR13">
        <v>0</v>
      </c>
      <c r="AS13">
        <v>11</v>
      </c>
      <c r="AT13">
        <v>11.6999999999999</v>
      </c>
      <c r="AU13">
        <v>8.5</v>
      </c>
      <c r="AV13">
        <v>5.2</v>
      </c>
      <c r="AW13">
        <v>2.7</v>
      </c>
      <c r="AX13">
        <v>26959</v>
      </c>
      <c r="AY13">
        <v>4432</v>
      </c>
      <c r="AZ13">
        <v>16.899999999999899</v>
      </c>
      <c r="BA13">
        <v>6</v>
      </c>
      <c r="BB13">
        <v>11.1999999999999</v>
      </c>
      <c r="BC13">
        <v>2.6</v>
      </c>
      <c r="BD13">
        <v>22</v>
      </c>
      <c r="BE13">
        <v>3.8</v>
      </c>
      <c r="BF13">
        <v>8.5</v>
      </c>
      <c r="BG13">
        <v>3.2</v>
      </c>
      <c r="BH13">
        <v>7.5</v>
      </c>
      <c r="BI13">
        <v>5.0999999999999996</v>
      </c>
      <c r="BJ13">
        <v>58.6</v>
      </c>
      <c r="BK13">
        <v>12.5</v>
      </c>
      <c r="BL13">
        <v>6.8</v>
      </c>
      <c r="BM13">
        <v>3.3</v>
      </c>
      <c r="BN13">
        <v>0</v>
      </c>
      <c r="BO13">
        <v>1.7</v>
      </c>
      <c r="BP13">
        <v>0.3</v>
      </c>
      <c r="BQ13">
        <v>0.7</v>
      </c>
      <c r="BR13">
        <v>4.7</v>
      </c>
      <c r="BS13">
        <v>5.0999999999999996</v>
      </c>
      <c r="BT13">
        <v>15.9</v>
      </c>
      <c r="BU13">
        <v>6.8</v>
      </c>
      <c r="BV13">
        <v>0</v>
      </c>
      <c r="BW13">
        <v>0.4</v>
      </c>
      <c r="BX13">
        <v>0.4909</v>
      </c>
      <c r="BY13">
        <v>0.29780000000000001</v>
      </c>
      <c r="BZ13">
        <v>0.55920000000000003</v>
      </c>
      <c r="CA13">
        <v>0.68579999999999997</v>
      </c>
      <c r="CB13">
        <v>2.0337000000000001</v>
      </c>
      <c r="CC13">
        <v>0.52839999999999998</v>
      </c>
      <c r="CD13">
        <v>0.28460000000000002</v>
      </c>
      <c r="CE13">
        <v>0.55559999999999998</v>
      </c>
      <c r="CF13">
        <v>0.28089999999999998</v>
      </c>
      <c r="CG13">
        <v>0.49459999999999998</v>
      </c>
      <c r="CH13">
        <v>1.6157999999999999</v>
      </c>
      <c r="CI13">
        <v>0.2399</v>
      </c>
      <c r="CJ13">
        <v>0.65280000000000005</v>
      </c>
      <c r="CK13">
        <v>0.68700000000000006</v>
      </c>
      <c r="CL13">
        <v>1.3398000000000001</v>
      </c>
      <c r="CM13">
        <v>0.66779999999999995</v>
      </c>
      <c r="CN13">
        <v>0</v>
      </c>
      <c r="CO13">
        <v>0.67849999999999999</v>
      </c>
      <c r="CP13">
        <v>0.63039999999999996</v>
      </c>
      <c r="CQ13">
        <v>0.498</v>
      </c>
      <c r="CR13">
        <v>0</v>
      </c>
      <c r="CS13">
        <v>1.8069</v>
      </c>
      <c r="CT13">
        <v>0.31819999999999998</v>
      </c>
      <c r="CU13">
        <v>6.7961999999999998</v>
      </c>
      <c r="CV13">
        <v>0.46079999999999999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362</v>
      </c>
      <c r="DR13">
        <v>160</v>
      </c>
      <c r="DS13">
        <v>14</v>
      </c>
      <c r="DT13">
        <v>5.7</v>
      </c>
      <c r="DU13">
        <v>959</v>
      </c>
      <c r="DV13">
        <v>3.2258460410237E-2</v>
      </c>
      <c r="DW13">
        <v>4.4264786565999997E-5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36085</v>
      </c>
      <c r="F14" t="s">
        <v>2112</v>
      </c>
      <c r="G14">
        <v>36085004000</v>
      </c>
      <c r="H14" t="s">
        <v>2153</v>
      </c>
      <c r="I14">
        <v>0.46052349999999997</v>
      </c>
      <c r="J14">
        <v>12349</v>
      </c>
      <c r="K14">
        <v>1110</v>
      </c>
      <c r="L14">
        <v>4596</v>
      </c>
      <c r="M14">
        <v>168</v>
      </c>
      <c r="N14">
        <v>4202</v>
      </c>
      <c r="O14">
        <v>269</v>
      </c>
      <c r="P14">
        <v>3798</v>
      </c>
      <c r="Q14">
        <v>1124</v>
      </c>
      <c r="R14">
        <v>445</v>
      </c>
      <c r="S14">
        <v>246</v>
      </c>
      <c r="T14">
        <v>19215</v>
      </c>
      <c r="U14">
        <v>3101</v>
      </c>
      <c r="V14">
        <v>1496</v>
      </c>
      <c r="W14">
        <v>469</v>
      </c>
      <c r="X14">
        <v>1253</v>
      </c>
      <c r="Y14">
        <v>283</v>
      </c>
      <c r="Z14">
        <v>3539</v>
      </c>
      <c r="AA14">
        <v>720</v>
      </c>
      <c r="AB14">
        <v>1254</v>
      </c>
      <c r="AC14">
        <v>409</v>
      </c>
      <c r="AD14">
        <v>944</v>
      </c>
      <c r="AE14">
        <v>347.1</v>
      </c>
      <c r="AF14">
        <v>11438</v>
      </c>
      <c r="AG14">
        <v>1139.79999999999</v>
      </c>
      <c r="AH14">
        <v>998</v>
      </c>
      <c r="AI14">
        <v>361.39999999999901</v>
      </c>
      <c r="AJ14">
        <v>1935</v>
      </c>
      <c r="AK14">
        <v>354.69999999999902</v>
      </c>
      <c r="AL14">
        <v>0</v>
      </c>
      <c r="AM14">
        <v>18</v>
      </c>
      <c r="AN14">
        <v>295</v>
      </c>
      <c r="AO14">
        <v>163.9</v>
      </c>
      <c r="AP14">
        <v>1747</v>
      </c>
      <c r="AQ14">
        <v>340</v>
      </c>
      <c r="AR14">
        <v>30</v>
      </c>
      <c r="AS14">
        <v>46</v>
      </c>
      <c r="AT14">
        <v>31</v>
      </c>
      <c r="AU14">
        <v>8.9</v>
      </c>
      <c r="AV14">
        <v>8.8000000000000007</v>
      </c>
      <c r="AW14">
        <v>4.5</v>
      </c>
      <c r="AX14">
        <v>19215</v>
      </c>
      <c r="AY14">
        <v>3101</v>
      </c>
      <c r="AZ14">
        <v>20.3</v>
      </c>
      <c r="BA14">
        <v>6.1</v>
      </c>
      <c r="BB14">
        <v>10.1</v>
      </c>
      <c r="BC14">
        <v>2.5</v>
      </c>
      <c r="BD14">
        <v>28.6999999999999</v>
      </c>
      <c r="BE14">
        <v>5.2</v>
      </c>
      <c r="BF14">
        <v>10.1999999999999</v>
      </c>
      <c r="BG14">
        <v>3.4</v>
      </c>
      <c r="BH14">
        <v>22.5</v>
      </c>
      <c r="BI14">
        <v>8.1</v>
      </c>
      <c r="BJ14">
        <v>92.599999999999895</v>
      </c>
      <c r="BK14">
        <v>4</v>
      </c>
      <c r="BL14">
        <v>8.6999999999999904</v>
      </c>
      <c r="BM14">
        <v>3</v>
      </c>
      <c r="BN14">
        <v>42.1</v>
      </c>
      <c r="BO14">
        <v>7.6</v>
      </c>
      <c r="BP14">
        <v>0</v>
      </c>
      <c r="BQ14">
        <v>0.6</v>
      </c>
      <c r="BR14">
        <v>7</v>
      </c>
      <c r="BS14">
        <v>3.9</v>
      </c>
      <c r="BT14">
        <v>41.6</v>
      </c>
      <c r="BU14">
        <v>7.1</v>
      </c>
      <c r="BV14">
        <v>0.2</v>
      </c>
      <c r="BW14">
        <v>0.4</v>
      </c>
      <c r="BX14">
        <v>0.8649</v>
      </c>
      <c r="BY14">
        <v>0.67310000000000003</v>
      </c>
      <c r="BZ14">
        <v>0.82150000000000001</v>
      </c>
      <c r="CA14">
        <v>0.7571</v>
      </c>
      <c r="CB14">
        <v>3.1166</v>
      </c>
      <c r="CC14">
        <v>0.83789999999999998</v>
      </c>
      <c r="CD14">
        <v>0.21709999999999999</v>
      </c>
      <c r="CE14">
        <v>0.90200000000000002</v>
      </c>
      <c r="CF14">
        <v>0.45340000000000003</v>
      </c>
      <c r="CG14">
        <v>0.92769999999999997</v>
      </c>
      <c r="CH14">
        <v>2.5001000000000002</v>
      </c>
      <c r="CI14">
        <v>0.78920000000000001</v>
      </c>
      <c r="CJ14">
        <v>0.8427</v>
      </c>
      <c r="CK14">
        <v>0.72899999999999998</v>
      </c>
      <c r="CL14">
        <v>1.5717000000000001</v>
      </c>
      <c r="CM14">
        <v>0.82230000000000003</v>
      </c>
      <c r="CN14">
        <v>0.77859999999999996</v>
      </c>
      <c r="CO14">
        <v>0</v>
      </c>
      <c r="CP14">
        <v>0.72729999999999995</v>
      </c>
      <c r="CQ14">
        <v>0.71120000000000005</v>
      </c>
      <c r="CR14">
        <v>0.44669999999999999</v>
      </c>
      <c r="CS14">
        <v>2.6638000000000002</v>
      </c>
      <c r="CT14">
        <v>0.70250000000000001</v>
      </c>
      <c r="CU14">
        <v>9.8521999999999998</v>
      </c>
      <c r="CV14">
        <v>0.87039999999999995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2</v>
      </c>
      <c r="DQ14">
        <v>1318</v>
      </c>
      <c r="DR14">
        <v>601</v>
      </c>
      <c r="DS14">
        <v>10.6999999999999</v>
      </c>
      <c r="DT14">
        <v>4.9000000000000004</v>
      </c>
      <c r="DU14">
        <v>5766</v>
      </c>
      <c r="DV14">
        <v>5.2498200742311998E-2</v>
      </c>
      <c r="DW14">
        <v>1.24650177053E-4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36085</v>
      </c>
      <c r="F15" t="s">
        <v>2112</v>
      </c>
      <c r="G15">
        <v>36085005900</v>
      </c>
      <c r="H15" t="s">
        <v>2152</v>
      </c>
      <c r="I15">
        <v>0.53552390000000005</v>
      </c>
      <c r="J15">
        <v>3011</v>
      </c>
      <c r="K15">
        <v>216</v>
      </c>
      <c r="L15">
        <v>1226</v>
      </c>
      <c r="M15">
        <v>31</v>
      </c>
      <c r="N15">
        <v>1151</v>
      </c>
      <c r="O15">
        <v>75</v>
      </c>
      <c r="P15">
        <v>419</v>
      </c>
      <c r="Q15">
        <v>282</v>
      </c>
      <c r="R15">
        <v>77</v>
      </c>
      <c r="S15">
        <v>50</v>
      </c>
      <c r="T15">
        <v>41938</v>
      </c>
      <c r="U15">
        <v>6920</v>
      </c>
      <c r="V15">
        <v>112</v>
      </c>
      <c r="W15">
        <v>63</v>
      </c>
      <c r="X15">
        <v>414</v>
      </c>
      <c r="Y15">
        <v>72</v>
      </c>
      <c r="Z15">
        <v>686</v>
      </c>
      <c r="AA15">
        <v>132</v>
      </c>
      <c r="AB15">
        <v>244</v>
      </c>
      <c r="AC15">
        <v>86</v>
      </c>
      <c r="AD15">
        <v>35</v>
      </c>
      <c r="AE15">
        <v>30.6</v>
      </c>
      <c r="AF15">
        <v>823</v>
      </c>
      <c r="AG15">
        <v>373.69999999999902</v>
      </c>
      <c r="AH15">
        <v>104</v>
      </c>
      <c r="AI15">
        <v>76.400000000000006</v>
      </c>
      <c r="AJ15">
        <v>328</v>
      </c>
      <c r="AK15">
        <v>70.900000000000006</v>
      </c>
      <c r="AL15">
        <v>0</v>
      </c>
      <c r="AM15">
        <v>11</v>
      </c>
      <c r="AN15">
        <v>45</v>
      </c>
      <c r="AO15">
        <v>49.2</v>
      </c>
      <c r="AP15">
        <v>174</v>
      </c>
      <c r="AQ15">
        <v>63</v>
      </c>
      <c r="AR15">
        <v>0</v>
      </c>
      <c r="AS15">
        <v>11</v>
      </c>
      <c r="AT15">
        <v>14</v>
      </c>
      <c r="AU15">
        <v>9.1</v>
      </c>
      <c r="AV15">
        <v>5.2</v>
      </c>
      <c r="AW15">
        <v>3.1</v>
      </c>
      <c r="AX15">
        <v>41938</v>
      </c>
      <c r="AY15">
        <v>6920</v>
      </c>
      <c r="AZ15">
        <v>5.4</v>
      </c>
      <c r="BA15">
        <v>3</v>
      </c>
      <c r="BB15">
        <v>13.6999999999999</v>
      </c>
      <c r="BC15">
        <v>2.6</v>
      </c>
      <c r="BD15">
        <v>22.8</v>
      </c>
      <c r="BE15">
        <v>4.0999999999999996</v>
      </c>
      <c r="BF15">
        <v>8.1</v>
      </c>
      <c r="BG15">
        <v>3.1</v>
      </c>
      <c r="BH15">
        <v>3</v>
      </c>
      <c r="BI15">
        <v>2.7</v>
      </c>
      <c r="BJ15">
        <v>27.3</v>
      </c>
      <c r="BK15">
        <v>12.3</v>
      </c>
      <c r="BL15">
        <v>3.8</v>
      </c>
      <c r="BM15">
        <v>2.8</v>
      </c>
      <c r="BN15">
        <v>26.8</v>
      </c>
      <c r="BO15">
        <v>5.7</v>
      </c>
      <c r="BP15">
        <v>0</v>
      </c>
      <c r="BQ15">
        <v>2.4</v>
      </c>
      <c r="BR15">
        <v>3.9</v>
      </c>
      <c r="BS15">
        <v>4.3</v>
      </c>
      <c r="BT15">
        <v>15.1</v>
      </c>
      <c r="BU15">
        <v>5.5</v>
      </c>
      <c r="BV15">
        <v>0</v>
      </c>
      <c r="BW15">
        <v>0.4</v>
      </c>
      <c r="BX15">
        <v>0.56859999999999999</v>
      </c>
      <c r="BY15">
        <v>0.29780000000000001</v>
      </c>
      <c r="BZ15">
        <v>0.18959999999999999</v>
      </c>
      <c r="CA15">
        <v>0.19339999999999999</v>
      </c>
      <c r="CB15">
        <v>1.2495000000000001</v>
      </c>
      <c r="CC15">
        <v>0.2772</v>
      </c>
      <c r="CD15">
        <v>0.4471</v>
      </c>
      <c r="CE15">
        <v>0.62539999999999996</v>
      </c>
      <c r="CF15">
        <v>0.24129999999999999</v>
      </c>
      <c r="CG15">
        <v>0.1555</v>
      </c>
      <c r="CH15">
        <v>1.4693000000000001</v>
      </c>
      <c r="CI15">
        <v>0.17019999999999999</v>
      </c>
      <c r="CJ15">
        <v>0.4456</v>
      </c>
      <c r="CK15">
        <v>0.56689999999999996</v>
      </c>
      <c r="CL15">
        <v>1.0125999999999999</v>
      </c>
      <c r="CM15">
        <v>0.49259999999999998</v>
      </c>
      <c r="CN15">
        <v>0.71640000000000004</v>
      </c>
      <c r="CO15">
        <v>0</v>
      </c>
      <c r="CP15">
        <v>0.58220000000000005</v>
      </c>
      <c r="CQ15">
        <v>0.48730000000000001</v>
      </c>
      <c r="CR15">
        <v>0</v>
      </c>
      <c r="CS15">
        <v>1.7859</v>
      </c>
      <c r="CT15">
        <v>0.30809999999999998</v>
      </c>
      <c r="CU15">
        <v>5.5171999999999999</v>
      </c>
      <c r="CV15">
        <v>0.2427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324</v>
      </c>
      <c r="DR15">
        <v>169</v>
      </c>
      <c r="DS15">
        <v>10.8</v>
      </c>
      <c r="DT15">
        <v>5.6</v>
      </c>
      <c r="DU15">
        <v>1058</v>
      </c>
      <c r="DV15">
        <v>5.8226156660644998E-2</v>
      </c>
      <c r="DW15">
        <v>1.46636069242E-4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36085</v>
      </c>
      <c r="F16" t="s">
        <v>2112</v>
      </c>
      <c r="G16">
        <v>36085006700</v>
      </c>
      <c r="H16" t="s">
        <v>2151</v>
      </c>
      <c r="I16">
        <v>0.3670872</v>
      </c>
      <c r="J16">
        <v>2551</v>
      </c>
      <c r="K16">
        <v>258</v>
      </c>
      <c r="L16">
        <v>1196</v>
      </c>
      <c r="M16">
        <v>45</v>
      </c>
      <c r="N16">
        <v>976</v>
      </c>
      <c r="O16">
        <v>76</v>
      </c>
      <c r="P16">
        <v>206</v>
      </c>
      <c r="Q16">
        <v>188</v>
      </c>
      <c r="R16">
        <v>112</v>
      </c>
      <c r="S16">
        <v>57</v>
      </c>
      <c r="T16">
        <v>43280</v>
      </c>
      <c r="U16">
        <v>7016</v>
      </c>
      <c r="V16">
        <v>79</v>
      </c>
      <c r="W16">
        <v>45</v>
      </c>
      <c r="X16">
        <v>297</v>
      </c>
      <c r="Y16">
        <v>77</v>
      </c>
      <c r="Z16">
        <v>508</v>
      </c>
      <c r="AA16">
        <v>94</v>
      </c>
      <c r="AB16">
        <v>149</v>
      </c>
      <c r="AC16">
        <v>48</v>
      </c>
      <c r="AD16">
        <v>53</v>
      </c>
      <c r="AE16">
        <v>45.2</v>
      </c>
      <c r="AF16">
        <v>449</v>
      </c>
      <c r="AG16">
        <v>360</v>
      </c>
      <c r="AH16">
        <v>46</v>
      </c>
      <c r="AI16">
        <v>64.900000000000006</v>
      </c>
      <c r="AJ16">
        <v>205</v>
      </c>
      <c r="AK16">
        <v>63</v>
      </c>
      <c r="AL16">
        <v>0</v>
      </c>
      <c r="AM16">
        <v>11</v>
      </c>
      <c r="AN16">
        <v>34</v>
      </c>
      <c r="AO16">
        <v>39.6</v>
      </c>
      <c r="AP16">
        <v>143</v>
      </c>
      <c r="AQ16">
        <v>70</v>
      </c>
      <c r="AR16">
        <v>48</v>
      </c>
      <c r="AS16">
        <v>48</v>
      </c>
      <c r="AT16">
        <v>8.1</v>
      </c>
      <c r="AU16">
        <v>7.3</v>
      </c>
      <c r="AV16">
        <v>7.7</v>
      </c>
      <c r="AW16">
        <v>3.6</v>
      </c>
      <c r="AX16">
        <v>43280</v>
      </c>
      <c r="AY16">
        <v>7016</v>
      </c>
      <c r="AZ16">
        <v>4.5</v>
      </c>
      <c r="BA16">
        <v>2.5</v>
      </c>
      <c r="BB16">
        <v>11.6</v>
      </c>
      <c r="BC16">
        <v>3.2</v>
      </c>
      <c r="BD16">
        <v>19.899999999999899</v>
      </c>
      <c r="BE16">
        <v>3.1</v>
      </c>
      <c r="BF16">
        <v>5.8</v>
      </c>
      <c r="BG16">
        <v>1.9</v>
      </c>
      <c r="BH16">
        <v>5.4</v>
      </c>
      <c r="BI16">
        <v>4.5999999999999996</v>
      </c>
      <c r="BJ16">
        <v>17.600000000000001</v>
      </c>
      <c r="BK16">
        <v>14</v>
      </c>
      <c r="BL16">
        <v>1.9</v>
      </c>
      <c r="BM16">
        <v>2.7</v>
      </c>
      <c r="BN16">
        <v>17.100000000000001</v>
      </c>
      <c r="BO16">
        <v>5.2</v>
      </c>
      <c r="BP16">
        <v>0</v>
      </c>
      <c r="BQ16">
        <v>2.5</v>
      </c>
      <c r="BR16">
        <v>3.5</v>
      </c>
      <c r="BS16">
        <v>4</v>
      </c>
      <c r="BT16">
        <v>14.6999999999999</v>
      </c>
      <c r="BU16">
        <v>6.7</v>
      </c>
      <c r="BV16">
        <v>1.9</v>
      </c>
      <c r="BW16">
        <v>1.9</v>
      </c>
      <c r="BX16">
        <v>0.33200000000000002</v>
      </c>
      <c r="BY16">
        <v>0.57569999999999999</v>
      </c>
      <c r="BZ16">
        <v>0.17</v>
      </c>
      <c r="CA16">
        <v>0.1489</v>
      </c>
      <c r="CB16">
        <v>1.2266999999999999</v>
      </c>
      <c r="CC16">
        <v>0.26889999999999997</v>
      </c>
      <c r="CD16">
        <v>0.307</v>
      </c>
      <c r="CE16">
        <v>0.38669999999999999</v>
      </c>
      <c r="CF16">
        <v>7.6700000000000004E-2</v>
      </c>
      <c r="CG16">
        <v>0.33960000000000001</v>
      </c>
      <c r="CH16">
        <v>1.1101000000000001</v>
      </c>
      <c r="CI16">
        <v>7.9600000000000004E-2</v>
      </c>
      <c r="CJ16">
        <v>0.33029999999999998</v>
      </c>
      <c r="CK16">
        <v>0.43180000000000002</v>
      </c>
      <c r="CL16">
        <v>0.7621</v>
      </c>
      <c r="CM16">
        <v>0.36899999999999999</v>
      </c>
      <c r="CN16">
        <v>0.64270000000000005</v>
      </c>
      <c r="CO16">
        <v>0</v>
      </c>
      <c r="CP16">
        <v>0.5544</v>
      </c>
      <c r="CQ16">
        <v>0.48070000000000002</v>
      </c>
      <c r="CR16">
        <v>0.77859999999999996</v>
      </c>
      <c r="CS16">
        <v>2.4563999999999999</v>
      </c>
      <c r="CT16">
        <v>0.60309999999999997</v>
      </c>
      <c r="CU16">
        <v>5.5552999999999999</v>
      </c>
      <c r="CV16">
        <v>0.2492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166</v>
      </c>
      <c r="DR16">
        <v>88</v>
      </c>
      <c r="DS16">
        <v>6.5</v>
      </c>
      <c r="DT16">
        <v>3.3</v>
      </c>
      <c r="DU16">
        <v>7109</v>
      </c>
      <c r="DV16">
        <v>4.9264613945431003E-2</v>
      </c>
      <c r="DW16">
        <v>1.0208012253299999E-4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36085</v>
      </c>
      <c r="F17" t="s">
        <v>2112</v>
      </c>
      <c r="G17">
        <v>36085007700</v>
      </c>
      <c r="H17" t="s">
        <v>2150</v>
      </c>
      <c r="I17">
        <v>9.5960199999999996E-2</v>
      </c>
      <c r="J17">
        <v>1497</v>
      </c>
      <c r="K17">
        <v>249</v>
      </c>
      <c r="L17">
        <v>572</v>
      </c>
      <c r="M17">
        <v>37</v>
      </c>
      <c r="N17">
        <v>484</v>
      </c>
      <c r="O17">
        <v>46</v>
      </c>
      <c r="P17">
        <v>544</v>
      </c>
      <c r="Q17">
        <v>242</v>
      </c>
      <c r="R17">
        <v>43</v>
      </c>
      <c r="S17">
        <v>37</v>
      </c>
      <c r="T17">
        <v>16755</v>
      </c>
      <c r="U17">
        <v>3578</v>
      </c>
      <c r="V17">
        <v>164</v>
      </c>
      <c r="W17">
        <v>75</v>
      </c>
      <c r="X17">
        <v>79</v>
      </c>
      <c r="Y17">
        <v>32</v>
      </c>
      <c r="Z17">
        <v>473</v>
      </c>
      <c r="AA17">
        <v>167</v>
      </c>
      <c r="AB17">
        <v>157</v>
      </c>
      <c r="AC17">
        <v>94</v>
      </c>
      <c r="AD17">
        <v>123</v>
      </c>
      <c r="AE17">
        <v>51.899999999999899</v>
      </c>
      <c r="AF17">
        <v>1282</v>
      </c>
      <c r="AG17">
        <v>296.5</v>
      </c>
      <c r="AH17">
        <v>74</v>
      </c>
      <c r="AI17">
        <v>55.6</v>
      </c>
      <c r="AJ17">
        <v>7</v>
      </c>
      <c r="AK17">
        <v>15.6</v>
      </c>
      <c r="AL17">
        <v>18</v>
      </c>
      <c r="AM17">
        <v>22</v>
      </c>
      <c r="AN17">
        <v>53</v>
      </c>
      <c r="AO17">
        <v>33.799999999999898</v>
      </c>
      <c r="AP17">
        <v>201</v>
      </c>
      <c r="AQ17">
        <v>56</v>
      </c>
      <c r="AR17">
        <v>10</v>
      </c>
      <c r="AS17">
        <v>8</v>
      </c>
      <c r="AT17">
        <v>36.700000000000003</v>
      </c>
      <c r="AU17">
        <v>12.1</v>
      </c>
      <c r="AV17">
        <v>8</v>
      </c>
      <c r="AW17">
        <v>6.7</v>
      </c>
      <c r="AX17">
        <v>16755</v>
      </c>
      <c r="AY17">
        <v>3578</v>
      </c>
      <c r="AZ17">
        <v>19.6999999999999</v>
      </c>
      <c r="BA17">
        <v>8.4</v>
      </c>
      <c r="BB17">
        <v>5.3</v>
      </c>
      <c r="BC17">
        <v>2.4</v>
      </c>
      <c r="BD17">
        <v>31.6</v>
      </c>
      <c r="BE17">
        <v>9.8000000000000007</v>
      </c>
      <c r="BF17">
        <v>10.5</v>
      </c>
      <c r="BG17">
        <v>5.7</v>
      </c>
      <c r="BH17">
        <v>25.399999999999899</v>
      </c>
      <c r="BI17">
        <v>10.4</v>
      </c>
      <c r="BJ17">
        <v>85.599999999999895</v>
      </c>
      <c r="BK17">
        <v>13.8</v>
      </c>
      <c r="BL17">
        <v>5.0999999999999996</v>
      </c>
      <c r="BM17">
        <v>3.7</v>
      </c>
      <c r="BN17">
        <v>1.2</v>
      </c>
      <c r="BO17">
        <v>2.7</v>
      </c>
      <c r="BP17">
        <v>3.1</v>
      </c>
      <c r="BQ17">
        <v>3.9</v>
      </c>
      <c r="BR17">
        <v>11</v>
      </c>
      <c r="BS17">
        <v>6.9</v>
      </c>
      <c r="BT17">
        <v>41.5</v>
      </c>
      <c r="BU17">
        <v>10.3</v>
      </c>
      <c r="BV17">
        <v>0.7</v>
      </c>
      <c r="BW17">
        <v>0.5</v>
      </c>
      <c r="BX17">
        <v>0.91100000000000003</v>
      </c>
      <c r="BY17">
        <v>0.6048</v>
      </c>
      <c r="BZ17">
        <v>0.88129999999999997</v>
      </c>
      <c r="CA17">
        <v>0.74819999999999998</v>
      </c>
      <c r="CB17">
        <v>3.1454</v>
      </c>
      <c r="CC17">
        <v>0.84409999999999996</v>
      </c>
      <c r="CD17">
        <v>3.85E-2</v>
      </c>
      <c r="CE17">
        <v>0.94889999999999997</v>
      </c>
      <c r="CF17">
        <v>0.47899999999999998</v>
      </c>
      <c r="CG17">
        <v>0.95760000000000001</v>
      </c>
      <c r="CH17">
        <v>2.4239999999999999</v>
      </c>
      <c r="CI17">
        <v>0.75060000000000004</v>
      </c>
      <c r="CJ17">
        <v>0.78380000000000005</v>
      </c>
      <c r="CK17">
        <v>0.62770000000000004</v>
      </c>
      <c r="CL17">
        <v>1.4114</v>
      </c>
      <c r="CM17">
        <v>0.71250000000000002</v>
      </c>
      <c r="CN17">
        <v>0.2646</v>
      </c>
      <c r="CO17">
        <v>0.85350000000000004</v>
      </c>
      <c r="CP17">
        <v>0.8367</v>
      </c>
      <c r="CQ17">
        <v>0.71050000000000002</v>
      </c>
      <c r="CR17">
        <v>0.64500000000000002</v>
      </c>
      <c r="CS17">
        <v>3.3104</v>
      </c>
      <c r="CT17">
        <v>0.91969999999999996</v>
      </c>
      <c r="CU17">
        <v>10.2912</v>
      </c>
      <c r="CV17">
        <v>0.90800000000000003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</v>
      </c>
      <c r="DQ17">
        <v>97</v>
      </c>
      <c r="DR17">
        <v>58</v>
      </c>
      <c r="DS17">
        <v>6.5</v>
      </c>
      <c r="DT17">
        <v>3.7</v>
      </c>
      <c r="DU17">
        <v>365</v>
      </c>
      <c r="DV17">
        <v>2.2634712528562001E-2</v>
      </c>
      <c r="DW17">
        <v>2.473823089E-5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36085</v>
      </c>
      <c r="F18" t="s">
        <v>2112</v>
      </c>
      <c r="G18">
        <v>36085009700</v>
      </c>
      <c r="H18" t="s">
        <v>2149</v>
      </c>
      <c r="I18">
        <v>0.44418560000000001</v>
      </c>
      <c r="J18">
        <v>4396</v>
      </c>
      <c r="K18">
        <v>321</v>
      </c>
      <c r="L18">
        <v>1635</v>
      </c>
      <c r="M18">
        <v>51</v>
      </c>
      <c r="N18">
        <v>1527</v>
      </c>
      <c r="O18">
        <v>80</v>
      </c>
      <c r="P18">
        <v>551</v>
      </c>
      <c r="Q18">
        <v>262</v>
      </c>
      <c r="R18">
        <v>161</v>
      </c>
      <c r="S18">
        <v>85</v>
      </c>
      <c r="T18">
        <v>32052</v>
      </c>
      <c r="U18">
        <v>4332</v>
      </c>
      <c r="V18">
        <v>344</v>
      </c>
      <c r="W18">
        <v>181</v>
      </c>
      <c r="X18">
        <v>399</v>
      </c>
      <c r="Y18">
        <v>110</v>
      </c>
      <c r="Z18">
        <v>1266</v>
      </c>
      <c r="AA18">
        <v>206</v>
      </c>
      <c r="AB18">
        <v>324</v>
      </c>
      <c r="AC18">
        <v>80</v>
      </c>
      <c r="AD18">
        <v>306</v>
      </c>
      <c r="AE18">
        <v>93.2</v>
      </c>
      <c r="AF18">
        <v>2774</v>
      </c>
      <c r="AG18">
        <v>404.39999999999901</v>
      </c>
      <c r="AH18">
        <v>178</v>
      </c>
      <c r="AI18">
        <v>124.299999999999</v>
      </c>
      <c r="AJ18">
        <v>106</v>
      </c>
      <c r="AK18">
        <v>45.299999999999898</v>
      </c>
      <c r="AL18">
        <v>0</v>
      </c>
      <c r="AM18">
        <v>11</v>
      </c>
      <c r="AN18">
        <v>21</v>
      </c>
      <c r="AO18">
        <v>25.5</v>
      </c>
      <c r="AP18">
        <v>328</v>
      </c>
      <c r="AQ18">
        <v>104</v>
      </c>
      <c r="AR18">
        <v>0</v>
      </c>
      <c r="AS18">
        <v>11</v>
      </c>
      <c r="AT18">
        <v>12.5</v>
      </c>
      <c r="AU18">
        <v>5.9</v>
      </c>
      <c r="AV18">
        <v>8</v>
      </c>
      <c r="AW18">
        <v>4.0999999999999996</v>
      </c>
      <c r="AX18">
        <v>32052</v>
      </c>
      <c r="AY18">
        <v>4332</v>
      </c>
      <c r="AZ18">
        <v>12.3</v>
      </c>
      <c r="BA18">
        <v>6.3</v>
      </c>
      <c r="BB18">
        <v>9.1</v>
      </c>
      <c r="BC18">
        <v>2.6</v>
      </c>
      <c r="BD18">
        <v>28.8</v>
      </c>
      <c r="BE18">
        <v>4.2</v>
      </c>
      <c r="BF18">
        <v>7.4</v>
      </c>
      <c r="BG18">
        <v>1.9</v>
      </c>
      <c r="BH18">
        <v>20</v>
      </c>
      <c r="BI18">
        <v>6</v>
      </c>
      <c r="BJ18">
        <v>63.1</v>
      </c>
      <c r="BK18">
        <v>8</v>
      </c>
      <c r="BL18">
        <v>4.3</v>
      </c>
      <c r="BM18">
        <v>3</v>
      </c>
      <c r="BN18">
        <v>6.5</v>
      </c>
      <c r="BO18">
        <v>2.8</v>
      </c>
      <c r="BP18">
        <v>0</v>
      </c>
      <c r="BQ18">
        <v>1.8</v>
      </c>
      <c r="BR18">
        <v>1.4</v>
      </c>
      <c r="BS18">
        <v>1.7</v>
      </c>
      <c r="BT18">
        <v>21.5</v>
      </c>
      <c r="BU18">
        <v>6.8</v>
      </c>
      <c r="BV18">
        <v>0</v>
      </c>
      <c r="BW18">
        <v>0.3</v>
      </c>
      <c r="BX18">
        <v>0.51859999999999995</v>
      </c>
      <c r="BY18">
        <v>0.6048</v>
      </c>
      <c r="BZ18">
        <v>0.39269999999999999</v>
      </c>
      <c r="CA18">
        <v>0.53129999999999999</v>
      </c>
      <c r="CB18">
        <v>2.0474000000000001</v>
      </c>
      <c r="CC18">
        <v>0.53310000000000002</v>
      </c>
      <c r="CD18">
        <v>0.16739999999999999</v>
      </c>
      <c r="CE18">
        <v>0.90439999999999998</v>
      </c>
      <c r="CF18">
        <v>0.18229999999999999</v>
      </c>
      <c r="CG18">
        <v>0.89890000000000003</v>
      </c>
      <c r="CH18">
        <v>2.1530999999999998</v>
      </c>
      <c r="CI18">
        <v>0.59119999999999995</v>
      </c>
      <c r="CJ18">
        <v>0.67520000000000002</v>
      </c>
      <c r="CK18">
        <v>0.58919999999999995</v>
      </c>
      <c r="CL18">
        <v>1.2644</v>
      </c>
      <c r="CM18">
        <v>0.62439999999999996</v>
      </c>
      <c r="CN18">
        <v>0.46989999999999998</v>
      </c>
      <c r="CO18">
        <v>0</v>
      </c>
      <c r="CP18">
        <v>0.34599999999999997</v>
      </c>
      <c r="CQ18">
        <v>0.56359999999999999</v>
      </c>
      <c r="CR18">
        <v>0</v>
      </c>
      <c r="CS18">
        <v>1.3794999999999999</v>
      </c>
      <c r="CT18">
        <v>0.1633</v>
      </c>
      <c r="CU18">
        <v>6.8445</v>
      </c>
      <c r="CV18">
        <v>0.46870000000000001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377</v>
      </c>
      <c r="DR18">
        <v>198</v>
      </c>
      <c r="DS18">
        <v>8.6</v>
      </c>
      <c r="DT18">
        <v>4.5999999999999996</v>
      </c>
      <c r="DU18">
        <v>2543</v>
      </c>
      <c r="DV18">
        <v>6.1816415692339997E-2</v>
      </c>
      <c r="DW18">
        <v>9.9765732921000005E-5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36085</v>
      </c>
      <c r="F19" t="s">
        <v>2112</v>
      </c>
      <c r="G19">
        <v>36085010500</v>
      </c>
      <c r="H19" t="s">
        <v>2148</v>
      </c>
      <c r="I19">
        <v>0.31533139999999998</v>
      </c>
      <c r="J19">
        <v>4886</v>
      </c>
      <c r="K19">
        <v>568</v>
      </c>
      <c r="L19">
        <v>1931</v>
      </c>
      <c r="M19">
        <v>66</v>
      </c>
      <c r="N19">
        <v>1738</v>
      </c>
      <c r="O19">
        <v>110</v>
      </c>
      <c r="P19">
        <v>623</v>
      </c>
      <c r="Q19">
        <v>259</v>
      </c>
      <c r="R19">
        <v>238</v>
      </c>
      <c r="S19">
        <v>95</v>
      </c>
      <c r="T19">
        <v>30192</v>
      </c>
      <c r="U19">
        <v>3929</v>
      </c>
      <c r="V19">
        <v>391</v>
      </c>
      <c r="W19">
        <v>156</v>
      </c>
      <c r="X19">
        <v>570</v>
      </c>
      <c r="Y19">
        <v>133</v>
      </c>
      <c r="Z19">
        <v>1298</v>
      </c>
      <c r="AA19">
        <v>243</v>
      </c>
      <c r="AB19">
        <v>593</v>
      </c>
      <c r="AC19">
        <v>111</v>
      </c>
      <c r="AD19">
        <v>247</v>
      </c>
      <c r="AE19">
        <v>100.299999999999</v>
      </c>
      <c r="AF19">
        <v>2951</v>
      </c>
      <c r="AG19">
        <v>707</v>
      </c>
      <c r="AH19">
        <v>253</v>
      </c>
      <c r="AI19">
        <v>112.7</v>
      </c>
      <c r="AJ19">
        <v>124</v>
      </c>
      <c r="AK19">
        <v>55.1</v>
      </c>
      <c r="AL19">
        <v>0</v>
      </c>
      <c r="AM19">
        <v>11</v>
      </c>
      <c r="AN19">
        <v>96</v>
      </c>
      <c r="AO19">
        <v>60.799999999999898</v>
      </c>
      <c r="AP19">
        <v>398</v>
      </c>
      <c r="AQ19">
        <v>102</v>
      </c>
      <c r="AR19">
        <v>38</v>
      </c>
      <c r="AS19">
        <v>32</v>
      </c>
      <c r="AT19">
        <v>12.8</v>
      </c>
      <c r="AU19">
        <v>5.0999999999999996</v>
      </c>
      <c r="AV19">
        <v>10.4</v>
      </c>
      <c r="AW19">
        <v>4.3</v>
      </c>
      <c r="AX19">
        <v>30192</v>
      </c>
      <c r="AY19">
        <v>3929</v>
      </c>
      <c r="AZ19">
        <v>12.1</v>
      </c>
      <c r="BA19">
        <v>4.3</v>
      </c>
      <c r="BB19">
        <v>11.6999999999999</v>
      </c>
      <c r="BC19">
        <v>2.6</v>
      </c>
      <c r="BD19">
        <v>26.6</v>
      </c>
      <c r="BE19">
        <v>3.9</v>
      </c>
      <c r="BF19">
        <v>12.1999999999999</v>
      </c>
      <c r="BG19">
        <v>2.6</v>
      </c>
      <c r="BH19">
        <v>14.1999999999999</v>
      </c>
      <c r="BI19">
        <v>5.7</v>
      </c>
      <c r="BJ19">
        <v>60.399999999999899</v>
      </c>
      <c r="BK19">
        <v>12.6999999999999</v>
      </c>
      <c r="BL19">
        <v>5.5</v>
      </c>
      <c r="BM19">
        <v>2.4</v>
      </c>
      <c r="BN19">
        <v>6.4</v>
      </c>
      <c r="BO19">
        <v>2.8</v>
      </c>
      <c r="BP19">
        <v>0</v>
      </c>
      <c r="BQ19">
        <v>1.5</v>
      </c>
      <c r="BR19">
        <v>5.5</v>
      </c>
      <c r="BS19">
        <v>3.5</v>
      </c>
      <c r="BT19">
        <v>22.899999999999899</v>
      </c>
      <c r="BU19">
        <v>5.5</v>
      </c>
      <c r="BV19">
        <v>0.8</v>
      </c>
      <c r="BW19">
        <v>0.6</v>
      </c>
      <c r="BX19">
        <v>0.52910000000000001</v>
      </c>
      <c r="BY19">
        <v>0.77139999999999997</v>
      </c>
      <c r="BZ19">
        <v>0.45050000000000001</v>
      </c>
      <c r="CA19">
        <v>0.52139999999999997</v>
      </c>
      <c r="CB19">
        <v>2.2724000000000002</v>
      </c>
      <c r="CC19">
        <v>0.59440000000000004</v>
      </c>
      <c r="CD19">
        <v>0.31340000000000001</v>
      </c>
      <c r="CE19">
        <v>0.83709999999999996</v>
      </c>
      <c r="CF19">
        <v>0.61550000000000005</v>
      </c>
      <c r="CG19">
        <v>0.78749999999999998</v>
      </c>
      <c r="CH19">
        <v>2.5535000000000001</v>
      </c>
      <c r="CI19">
        <v>0.81420000000000003</v>
      </c>
      <c r="CJ19">
        <v>0.66249999999999998</v>
      </c>
      <c r="CK19">
        <v>0.6452</v>
      </c>
      <c r="CL19">
        <v>1.3077000000000001</v>
      </c>
      <c r="CM19">
        <v>0.64970000000000006</v>
      </c>
      <c r="CN19">
        <v>0.46810000000000002</v>
      </c>
      <c r="CO19">
        <v>0</v>
      </c>
      <c r="CP19">
        <v>0.66869999999999996</v>
      </c>
      <c r="CQ19">
        <v>0.5736</v>
      </c>
      <c r="CR19">
        <v>0.66579999999999995</v>
      </c>
      <c r="CS19">
        <v>2.3761000000000001</v>
      </c>
      <c r="CT19">
        <v>0.56159999999999999</v>
      </c>
      <c r="CU19">
        <v>8.5096000000000007</v>
      </c>
      <c r="CV19">
        <v>0.71719999999999995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539</v>
      </c>
      <c r="DR19">
        <v>254</v>
      </c>
      <c r="DS19">
        <v>11.1</v>
      </c>
      <c r="DT19">
        <v>4.4000000000000004</v>
      </c>
      <c r="DU19">
        <v>4680</v>
      </c>
      <c r="DV19">
        <v>3.8491528313981997E-2</v>
      </c>
      <c r="DW19">
        <v>8.8059342447000002E-5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36085</v>
      </c>
      <c r="F20" t="s">
        <v>2112</v>
      </c>
      <c r="G20">
        <v>36085012100</v>
      </c>
      <c r="H20" t="s">
        <v>2147</v>
      </c>
      <c r="I20">
        <v>0.28645530000000002</v>
      </c>
      <c r="J20">
        <v>3322</v>
      </c>
      <c r="K20">
        <v>316</v>
      </c>
      <c r="L20">
        <v>1189</v>
      </c>
      <c r="M20">
        <v>22</v>
      </c>
      <c r="N20">
        <v>1189</v>
      </c>
      <c r="O20">
        <v>22</v>
      </c>
      <c r="P20">
        <v>368</v>
      </c>
      <c r="Q20">
        <v>313</v>
      </c>
      <c r="R20">
        <v>87</v>
      </c>
      <c r="S20">
        <v>44</v>
      </c>
      <c r="T20">
        <v>42598</v>
      </c>
      <c r="U20">
        <v>5507</v>
      </c>
      <c r="V20">
        <v>179</v>
      </c>
      <c r="W20">
        <v>83</v>
      </c>
      <c r="X20">
        <v>537</v>
      </c>
      <c r="Y20">
        <v>64</v>
      </c>
      <c r="Z20">
        <v>757</v>
      </c>
      <c r="AA20">
        <v>224</v>
      </c>
      <c r="AB20">
        <v>272</v>
      </c>
      <c r="AC20">
        <v>70</v>
      </c>
      <c r="AD20">
        <v>65</v>
      </c>
      <c r="AE20">
        <v>49.5</v>
      </c>
      <c r="AF20">
        <v>931</v>
      </c>
      <c r="AG20">
        <v>391.39999999999901</v>
      </c>
      <c r="AH20">
        <v>34</v>
      </c>
      <c r="AI20">
        <v>50.399999999999899</v>
      </c>
      <c r="AJ20">
        <v>9</v>
      </c>
      <c r="AK20">
        <v>17.8</v>
      </c>
      <c r="AL20">
        <v>32</v>
      </c>
      <c r="AM20">
        <v>37</v>
      </c>
      <c r="AN20">
        <v>48</v>
      </c>
      <c r="AO20">
        <v>51.2</v>
      </c>
      <c r="AP20">
        <v>88</v>
      </c>
      <c r="AQ20">
        <v>67</v>
      </c>
      <c r="AR20">
        <v>8</v>
      </c>
      <c r="AS20">
        <v>4</v>
      </c>
      <c r="AT20">
        <v>11.1</v>
      </c>
      <c r="AU20">
        <v>8.6</v>
      </c>
      <c r="AV20">
        <v>5.0999999999999996</v>
      </c>
      <c r="AW20">
        <v>2.6</v>
      </c>
      <c r="AX20">
        <v>42598</v>
      </c>
      <c r="AY20">
        <v>5507</v>
      </c>
      <c r="AZ20">
        <v>7.6</v>
      </c>
      <c r="BA20">
        <v>3.4</v>
      </c>
      <c r="BB20">
        <v>16.1999999999999</v>
      </c>
      <c r="BC20">
        <v>2.7</v>
      </c>
      <c r="BD20">
        <v>22.8</v>
      </c>
      <c r="BE20">
        <v>6.4</v>
      </c>
      <c r="BF20">
        <v>8.1999999999999904</v>
      </c>
      <c r="BG20">
        <v>2.2999999999999998</v>
      </c>
      <c r="BH20">
        <v>5.5</v>
      </c>
      <c r="BI20">
        <v>4.2</v>
      </c>
      <c r="BJ20">
        <v>28</v>
      </c>
      <c r="BK20">
        <v>11.5</v>
      </c>
      <c r="BL20">
        <v>1.1000000000000001</v>
      </c>
      <c r="BM20">
        <v>1.7</v>
      </c>
      <c r="BN20">
        <v>0.8</v>
      </c>
      <c r="BO20">
        <v>1.5</v>
      </c>
      <c r="BP20">
        <v>2.7</v>
      </c>
      <c r="BQ20">
        <v>3.1</v>
      </c>
      <c r="BR20">
        <v>4</v>
      </c>
      <c r="BS20">
        <v>4.3</v>
      </c>
      <c r="BT20">
        <v>7.4</v>
      </c>
      <c r="BU20">
        <v>5.6</v>
      </c>
      <c r="BV20">
        <v>0.2</v>
      </c>
      <c r="BW20">
        <v>0.1</v>
      </c>
      <c r="BX20">
        <v>0.46779999999999999</v>
      </c>
      <c r="BY20">
        <v>0.28620000000000001</v>
      </c>
      <c r="BZ20">
        <v>0.18079999999999999</v>
      </c>
      <c r="CA20">
        <v>0.30759999999999998</v>
      </c>
      <c r="CB20">
        <v>1.2423</v>
      </c>
      <c r="CC20">
        <v>0.27450000000000002</v>
      </c>
      <c r="CD20">
        <v>0.61990000000000001</v>
      </c>
      <c r="CE20">
        <v>0.62560000000000004</v>
      </c>
      <c r="CF20">
        <v>0.24979999999999999</v>
      </c>
      <c r="CG20">
        <v>0.34289999999999998</v>
      </c>
      <c r="CH20">
        <v>1.8381000000000001</v>
      </c>
      <c r="CI20">
        <v>0.37209999999999999</v>
      </c>
      <c r="CJ20">
        <v>0.45179999999999998</v>
      </c>
      <c r="CK20">
        <v>0.32700000000000001</v>
      </c>
      <c r="CL20">
        <v>0.77880000000000005</v>
      </c>
      <c r="CM20">
        <v>0.37730000000000002</v>
      </c>
      <c r="CN20">
        <v>0.21890000000000001</v>
      </c>
      <c r="CO20">
        <v>0.84899999999999998</v>
      </c>
      <c r="CP20">
        <v>0.59079999999999999</v>
      </c>
      <c r="CQ20">
        <v>0.3286</v>
      </c>
      <c r="CR20">
        <v>0.44519999999999998</v>
      </c>
      <c r="CS20">
        <v>2.4325000000000001</v>
      </c>
      <c r="CT20">
        <v>0.58779999999999999</v>
      </c>
      <c r="CU20">
        <v>6.2918000000000003</v>
      </c>
      <c r="CV20">
        <v>0.37540000000000001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200</v>
      </c>
      <c r="DR20">
        <v>114</v>
      </c>
      <c r="DS20">
        <v>6</v>
      </c>
      <c r="DT20">
        <v>3.1</v>
      </c>
      <c r="DU20">
        <v>2975</v>
      </c>
      <c r="DV20">
        <v>3.5029896120753003E-2</v>
      </c>
      <c r="DW20">
        <v>7.8978887002999996E-5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36085</v>
      </c>
      <c r="F21" t="s">
        <v>2112</v>
      </c>
      <c r="G21">
        <v>36085012500</v>
      </c>
      <c r="H21" t="s">
        <v>2146</v>
      </c>
      <c r="I21">
        <v>0.17673430000000001</v>
      </c>
      <c r="J21">
        <v>3009</v>
      </c>
      <c r="K21">
        <v>280</v>
      </c>
      <c r="L21">
        <v>1083</v>
      </c>
      <c r="M21">
        <v>41</v>
      </c>
      <c r="N21">
        <v>964</v>
      </c>
      <c r="O21">
        <v>77</v>
      </c>
      <c r="P21">
        <v>595</v>
      </c>
      <c r="Q21">
        <v>241</v>
      </c>
      <c r="R21">
        <v>95</v>
      </c>
      <c r="S21">
        <v>38</v>
      </c>
      <c r="T21">
        <v>26691</v>
      </c>
      <c r="U21">
        <v>3609</v>
      </c>
      <c r="V21">
        <v>289</v>
      </c>
      <c r="W21">
        <v>116</v>
      </c>
      <c r="X21">
        <v>245</v>
      </c>
      <c r="Y21">
        <v>40</v>
      </c>
      <c r="Z21">
        <v>858</v>
      </c>
      <c r="AA21">
        <v>143</v>
      </c>
      <c r="AB21">
        <v>227</v>
      </c>
      <c r="AC21">
        <v>71</v>
      </c>
      <c r="AD21">
        <v>126</v>
      </c>
      <c r="AE21">
        <v>57.799999999999898</v>
      </c>
      <c r="AF21">
        <v>1730</v>
      </c>
      <c r="AG21">
        <v>361.69999999999902</v>
      </c>
      <c r="AH21">
        <v>209</v>
      </c>
      <c r="AI21">
        <v>103.4</v>
      </c>
      <c r="AJ21">
        <v>42</v>
      </c>
      <c r="AK21">
        <v>26.1</v>
      </c>
      <c r="AL21">
        <v>0</v>
      </c>
      <c r="AM21">
        <v>11</v>
      </c>
      <c r="AN21">
        <v>67</v>
      </c>
      <c r="AO21">
        <v>43.399999999999899</v>
      </c>
      <c r="AP21">
        <v>193</v>
      </c>
      <c r="AQ21">
        <v>73</v>
      </c>
      <c r="AR21">
        <v>0</v>
      </c>
      <c r="AS21">
        <v>11</v>
      </c>
      <c r="AT21">
        <v>19.8</v>
      </c>
      <c r="AU21">
        <v>7.4</v>
      </c>
      <c r="AV21">
        <v>7.6</v>
      </c>
      <c r="AW21">
        <v>3</v>
      </c>
      <c r="AX21">
        <v>26691</v>
      </c>
      <c r="AY21">
        <v>3609</v>
      </c>
      <c r="AZ21">
        <v>15.1</v>
      </c>
      <c r="BA21">
        <v>5.4</v>
      </c>
      <c r="BB21">
        <v>8.1</v>
      </c>
      <c r="BC21">
        <v>1.5</v>
      </c>
      <c r="BD21">
        <v>28.5</v>
      </c>
      <c r="BE21">
        <v>3.9</v>
      </c>
      <c r="BF21">
        <v>7.6</v>
      </c>
      <c r="BG21">
        <v>2.4</v>
      </c>
      <c r="BH21">
        <v>13.1</v>
      </c>
      <c r="BI21">
        <v>5.9</v>
      </c>
      <c r="BJ21">
        <v>57.5</v>
      </c>
      <c r="BK21">
        <v>10.8</v>
      </c>
      <c r="BL21">
        <v>7.5</v>
      </c>
      <c r="BM21">
        <v>3.7</v>
      </c>
      <c r="BN21">
        <v>3.9</v>
      </c>
      <c r="BO21">
        <v>2.4</v>
      </c>
      <c r="BP21">
        <v>0</v>
      </c>
      <c r="BQ21">
        <v>2.7</v>
      </c>
      <c r="BR21">
        <v>7</v>
      </c>
      <c r="BS21">
        <v>4.5</v>
      </c>
      <c r="BT21">
        <v>20</v>
      </c>
      <c r="BU21">
        <v>6.8</v>
      </c>
      <c r="BV21">
        <v>0</v>
      </c>
      <c r="BW21">
        <v>0.4</v>
      </c>
      <c r="BX21">
        <v>0.71450000000000002</v>
      </c>
      <c r="BY21">
        <v>0.56930000000000003</v>
      </c>
      <c r="BZ21">
        <v>0.5706</v>
      </c>
      <c r="CA21">
        <v>0.63490000000000002</v>
      </c>
      <c r="CB21">
        <v>2.4893000000000001</v>
      </c>
      <c r="CC21">
        <v>0.66049999999999998</v>
      </c>
      <c r="CD21">
        <v>0.1205</v>
      </c>
      <c r="CE21">
        <v>0.89810000000000001</v>
      </c>
      <c r="CF21">
        <v>0.19700000000000001</v>
      </c>
      <c r="CG21">
        <v>0.75819999999999999</v>
      </c>
      <c r="CH21">
        <v>1.9738</v>
      </c>
      <c r="CI21">
        <v>0.46860000000000002</v>
      </c>
      <c r="CJ21">
        <v>0.64949999999999997</v>
      </c>
      <c r="CK21">
        <v>0.70650000000000002</v>
      </c>
      <c r="CL21">
        <v>1.3561000000000001</v>
      </c>
      <c r="CM21">
        <v>0.67710000000000004</v>
      </c>
      <c r="CN21">
        <v>0.3921</v>
      </c>
      <c r="CO21">
        <v>0</v>
      </c>
      <c r="CP21">
        <v>0.72570000000000001</v>
      </c>
      <c r="CQ21">
        <v>0.54830000000000001</v>
      </c>
      <c r="CR21">
        <v>0</v>
      </c>
      <c r="CS21">
        <v>1.6660999999999999</v>
      </c>
      <c r="CT21">
        <v>0.25879999999999997</v>
      </c>
      <c r="CU21">
        <v>7.4851999999999999</v>
      </c>
      <c r="CV21">
        <v>0.56779999999999997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237</v>
      </c>
      <c r="DR21">
        <v>110</v>
      </c>
      <c r="DS21">
        <v>7.9</v>
      </c>
      <c r="DT21">
        <v>3.3</v>
      </c>
      <c r="DU21">
        <v>2351</v>
      </c>
      <c r="DV21">
        <v>3.3320416899491001E-2</v>
      </c>
      <c r="DW21">
        <v>4.8740112392000001E-5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36085</v>
      </c>
      <c r="F22" t="s">
        <v>2112</v>
      </c>
      <c r="G22">
        <v>36085013301</v>
      </c>
      <c r="H22" t="s">
        <v>2145</v>
      </c>
      <c r="I22">
        <v>2.5999000000000001E-2</v>
      </c>
      <c r="J22">
        <v>1469</v>
      </c>
      <c r="K22">
        <v>243</v>
      </c>
      <c r="L22">
        <v>653</v>
      </c>
      <c r="M22">
        <v>41</v>
      </c>
      <c r="N22">
        <v>582</v>
      </c>
      <c r="O22">
        <v>67</v>
      </c>
      <c r="P22">
        <v>983</v>
      </c>
      <c r="Q22">
        <v>265</v>
      </c>
      <c r="R22">
        <v>75</v>
      </c>
      <c r="S22">
        <v>47</v>
      </c>
      <c r="T22">
        <v>8048</v>
      </c>
      <c r="U22">
        <v>1921</v>
      </c>
      <c r="V22">
        <v>216</v>
      </c>
      <c r="W22">
        <v>66</v>
      </c>
      <c r="X22">
        <v>187</v>
      </c>
      <c r="Y22">
        <v>61</v>
      </c>
      <c r="Z22">
        <v>502</v>
      </c>
      <c r="AA22">
        <v>152</v>
      </c>
      <c r="AB22">
        <v>292</v>
      </c>
      <c r="AC22">
        <v>95</v>
      </c>
      <c r="AD22">
        <v>209</v>
      </c>
      <c r="AE22">
        <v>65.599999999999895</v>
      </c>
      <c r="AF22">
        <v>1371</v>
      </c>
      <c r="AG22">
        <v>250.8</v>
      </c>
      <c r="AH22">
        <v>78</v>
      </c>
      <c r="AI22">
        <v>62.6</v>
      </c>
      <c r="AJ22">
        <v>572</v>
      </c>
      <c r="AK22">
        <v>59.5</v>
      </c>
      <c r="AL22">
        <v>0</v>
      </c>
      <c r="AM22">
        <v>11</v>
      </c>
      <c r="AN22">
        <v>19</v>
      </c>
      <c r="AO22">
        <v>26.399999999999899</v>
      </c>
      <c r="AP22">
        <v>469</v>
      </c>
      <c r="AQ22">
        <v>74</v>
      </c>
      <c r="AR22">
        <v>0</v>
      </c>
      <c r="AS22">
        <v>11</v>
      </c>
      <c r="AT22">
        <v>66.900000000000006</v>
      </c>
      <c r="AU22">
        <v>10.9</v>
      </c>
      <c r="AV22">
        <v>21.1999999999999</v>
      </c>
      <c r="AW22">
        <v>10.6999999999999</v>
      </c>
      <c r="AX22">
        <v>8048</v>
      </c>
      <c r="AY22">
        <v>1921</v>
      </c>
      <c r="AZ22">
        <v>30.6</v>
      </c>
      <c r="BA22">
        <v>7.7</v>
      </c>
      <c r="BB22">
        <v>12.6999999999999</v>
      </c>
      <c r="BC22">
        <v>4.4000000000000004</v>
      </c>
      <c r="BD22">
        <v>34.200000000000003</v>
      </c>
      <c r="BE22">
        <v>8.6999999999999904</v>
      </c>
      <c r="BF22">
        <v>19.899999999999899</v>
      </c>
      <c r="BG22">
        <v>6.6</v>
      </c>
      <c r="BH22">
        <v>35.899999999999899</v>
      </c>
      <c r="BI22">
        <v>10.5</v>
      </c>
      <c r="BJ22">
        <v>93.299999999999898</v>
      </c>
      <c r="BK22">
        <v>7.3</v>
      </c>
      <c r="BL22">
        <v>5.9</v>
      </c>
      <c r="BM22">
        <v>4.5999999999999996</v>
      </c>
      <c r="BN22">
        <v>87.599999999999895</v>
      </c>
      <c r="BO22">
        <v>7.3</v>
      </c>
      <c r="BP22">
        <v>0</v>
      </c>
      <c r="BQ22">
        <v>4.5</v>
      </c>
      <c r="BR22">
        <v>3.3</v>
      </c>
      <c r="BS22">
        <v>4.5</v>
      </c>
      <c r="BT22">
        <v>80.599999999999895</v>
      </c>
      <c r="BU22">
        <v>7.6</v>
      </c>
      <c r="BV22">
        <v>0</v>
      </c>
      <c r="BW22">
        <v>0.7</v>
      </c>
      <c r="BX22">
        <v>0.99729999999999996</v>
      </c>
      <c r="BY22">
        <v>0.97899999999999998</v>
      </c>
      <c r="BZ22">
        <v>0.99070000000000003</v>
      </c>
      <c r="CA22">
        <v>0.8982</v>
      </c>
      <c r="CB22">
        <v>3.8652000000000002</v>
      </c>
      <c r="CC22">
        <v>0.99109999999999998</v>
      </c>
      <c r="CD22">
        <v>0.38119999999999998</v>
      </c>
      <c r="CE22">
        <v>0.97119999999999995</v>
      </c>
      <c r="CF22">
        <v>0.93810000000000004</v>
      </c>
      <c r="CG22">
        <v>0.99570000000000003</v>
      </c>
      <c r="CH22">
        <v>3.2860999999999998</v>
      </c>
      <c r="CI22">
        <v>0.995</v>
      </c>
      <c r="CJ22">
        <v>0.84970000000000001</v>
      </c>
      <c r="CK22">
        <v>0.65920000000000001</v>
      </c>
      <c r="CL22">
        <v>1.5088999999999999</v>
      </c>
      <c r="CM22">
        <v>0.77990000000000004</v>
      </c>
      <c r="CN22">
        <v>0.92830000000000001</v>
      </c>
      <c r="CO22">
        <v>0</v>
      </c>
      <c r="CP22">
        <v>0.53910000000000002</v>
      </c>
      <c r="CQ22">
        <v>0.96340000000000003</v>
      </c>
      <c r="CR22">
        <v>0</v>
      </c>
      <c r="CS22">
        <v>2.4308000000000001</v>
      </c>
      <c r="CT22">
        <v>0.58740000000000003</v>
      </c>
      <c r="CU22">
        <v>11.0909999999999</v>
      </c>
      <c r="CV22">
        <v>0.95650000000000002</v>
      </c>
      <c r="CW22">
        <v>1</v>
      </c>
      <c r="CX22">
        <v>1</v>
      </c>
      <c r="CY22">
        <v>1</v>
      </c>
      <c r="CZ22">
        <v>0</v>
      </c>
      <c r="DA22">
        <v>3</v>
      </c>
      <c r="DB22">
        <v>0</v>
      </c>
      <c r="DC22">
        <v>1</v>
      </c>
      <c r="DD22">
        <v>1</v>
      </c>
      <c r="DE22">
        <v>1</v>
      </c>
      <c r="DF22">
        <v>3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8</v>
      </c>
      <c r="DQ22">
        <v>53</v>
      </c>
      <c r="DR22">
        <v>35</v>
      </c>
      <c r="DS22">
        <v>3.6</v>
      </c>
      <c r="DT22">
        <v>2.5</v>
      </c>
      <c r="DU22">
        <v>513</v>
      </c>
      <c r="DV22">
        <v>1.0881156578855E-2</v>
      </c>
      <c r="DW22">
        <v>7.2576237410000002E-6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36085</v>
      </c>
      <c r="F23" t="s">
        <v>2112</v>
      </c>
      <c r="G23">
        <v>36085013302</v>
      </c>
      <c r="H23" t="s">
        <v>2144</v>
      </c>
      <c r="I23">
        <v>0.32767400000000002</v>
      </c>
      <c r="J23">
        <v>3027</v>
      </c>
      <c r="K23">
        <v>392</v>
      </c>
      <c r="L23">
        <v>1176</v>
      </c>
      <c r="M23">
        <v>64</v>
      </c>
      <c r="N23">
        <v>924</v>
      </c>
      <c r="O23">
        <v>101</v>
      </c>
      <c r="P23">
        <v>851</v>
      </c>
      <c r="Q23">
        <v>376</v>
      </c>
      <c r="R23">
        <v>106</v>
      </c>
      <c r="S23">
        <v>72</v>
      </c>
      <c r="T23">
        <v>18968</v>
      </c>
      <c r="U23">
        <v>5253</v>
      </c>
      <c r="V23">
        <v>376</v>
      </c>
      <c r="W23">
        <v>159</v>
      </c>
      <c r="X23">
        <v>261</v>
      </c>
      <c r="Y23">
        <v>87</v>
      </c>
      <c r="Z23">
        <v>648</v>
      </c>
      <c r="AA23">
        <v>200</v>
      </c>
      <c r="AB23">
        <v>402</v>
      </c>
      <c r="AC23">
        <v>153</v>
      </c>
      <c r="AD23">
        <v>130</v>
      </c>
      <c r="AE23">
        <v>82.799999999999898</v>
      </c>
      <c r="AF23">
        <v>2835</v>
      </c>
      <c r="AG23">
        <v>410.8</v>
      </c>
      <c r="AH23">
        <v>240</v>
      </c>
      <c r="AI23">
        <v>149</v>
      </c>
      <c r="AJ23">
        <v>5</v>
      </c>
      <c r="AK23">
        <v>14.9</v>
      </c>
      <c r="AL23">
        <v>9</v>
      </c>
      <c r="AM23">
        <v>23</v>
      </c>
      <c r="AN23">
        <v>56</v>
      </c>
      <c r="AO23">
        <v>45.399999999999899</v>
      </c>
      <c r="AP23">
        <v>376</v>
      </c>
      <c r="AQ23">
        <v>135</v>
      </c>
      <c r="AR23">
        <v>24</v>
      </c>
      <c r="AS23">
        <v>10</v>
      </c>
      <c r="AT23">
        <v>28.1</v>
      </c>
      <c r="AU23">
        <v>11.6999999999999</v>
      </c>
      <c r="AV23">
        <v>9.1999999999999904</v>
      </c>
      <c r="AW23">
        <v>5.9</v>
      </c>
      <c r="AX23">
        <v>18968</v>
      </c>
      <c r="AY23">
        <v>5253</v>
      </c>
      <c r="AZ23">
        <v>21</v>
      </c>
      <c r="BA23">
        <v>8.1</v>
      </c>
      <c r="BB23">
        <v>8.6</v>
      </c>
      <c r="BC23">
        <v>2.9</v>
      </c>
      <c r="BD23">
        <v>21.399999999999899</v>
      </c>
      <c r="BE23">
        <v>6</v>
      </c>
      <c r="BF23">
        <v>13.3</v>
      </c>
      <c r="BG23">
        <v>5.0999999999999996</v>
      </c>
      <c r="BH23">
        <v>14.1</v>
      </c>
      <c r="BI23">
        <v>8.8000000000000007</v>
      </c>
      <c r="BJ23">
        <v>93.7</v>
      </c>
      <c r="BK23">
        <v>6.1</v>
      </c>
      <c r="BL23">
        <v>8.3000000000000007</v>
      </c>
      <c r="BM23">
        <v>5.0999999999999996</v>
      </c>
      <c r="BN23">
        <v>0.4</v>
      </c>
      <c r="BO23">
        <v>1.3</v>
      </c>
      <c r="BP23">
        <v>0.8</v>
      </c>
      <c r="BQ23">
        <v>2</v>
      </c>
      <c r="BR23">
        <v>6.1</v>
      </c>
      <c r="BS23">
        <v>4.9000000000000004</v>
      </c>
      <c r="BT23">
        <v>40.700000000000003</v>
      </c>
      <c r="BU23">
        <v>12.5</v>
      </c>
      <c r="BV23">
        <v>0.8</v>
      </c>
      <c r="BW23">
        <v>0.3</v>
      </c>
      <c r="BX23">
        <v>0.83509999999999995</v>
      </c>
      <c r="BY23">
        <v>0.7</v>
      </c>
      <c r="BZ23">
        <v>0.82769999999999999</v>
      </c>
      <c r="CA23">
        <v>0.76800000000000002</v>
      </c>
      <c r="CB23">
        <v>3.1307999999999998</v>
      </c>
      <c r="CC23">
        <v>0.84060000000000001</v>
      </c>
      <c r="CD23">
        <v>0.14330000000000001</v>
      </c>
      <c r="CE23">
        <v>0.50949999999999995</v>
      </c>
      <c r="CF23">
        <v>0.68769999999999998</v>
      </c>
      <c r="CG23">
        <v>0.78400000000000003</v>
      </c>
      <c r="CH23">
        <v>2.1244999999999998</v>
      </c>
      <c r="CI23">
        <v>0.57199999999999995</v>
      </c>
      <c r="CJ23">
        <v>0.85229999999999995</v>
      </c>
      <c r="CK23">
        <v>0.72299999999999998</v>
      </c>
      <c r="CL23">
        <v>1.5753999999999999</v>
      </c>
      <c r="CM23">
        <v>0.82540000000000002</v>
      </c>
      <c r="CN23">
        <v>0.17199999999999999</v>
      </c>
      <c r="CO23">
        <v>0.75509999999999999</v>
      </c>
      <c r="CP23">
        <v>0.69069999999999998</v>
      </c>
      <c r="CQ23">
        <v>0.70489999999999997</v>
      </c>
      <c r="CR23">
        <v>0.66800000000000004</v>
      </c>
      <c r="CS23">
        <v>2.9906999999999999</v>
      </c>
      <c r="CT23">
        <v>0.82950000000000002</v>
      </c>
      <c r="CU23">
        <v>9.8214000000000006</v>
      </c>
      <c r="CV23">
        <v>0.86709999999999998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616</v>
      </c>
      <c r="DR23">
        <v>199</v>
      </c>
      <c r="DS23">
        <v>20.399999999999899</v>
      </c>
      <c r="DT23">
        <v>6.2</v>
      </c>
      <c r="DU23">
        <v>3980</v>
      </c>
      <c r="DV23">
        <v>4.9300483640681E-2</v>
      </c>
      <c r="DW23">
        <v>9.0099539084999994E-5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36085</v>
      </c>
      <c r="F24" t="s">
        <v>2112</v>
      </c>
      <c r="G24">
        <v>36085014100</v>
      </c>
      <c r="H24" t="s">
        <v>2143</v>
      </c>
      <c r="I24">
        <v>0.1202183</v>
      </c>
      <c r="J24">
        <v>2359</v>
      </c>
      <c r="K24">
        <v>290</v>
      </c>
      <c r="L24">
        <v>1006</v>
      </c>
      <c r="M24">
        <v>40</v>
      </c>
      <c r="N24">
        <v>864</v>
      </c>
      <c r="O24">
        <v>73</v>
      </c>
      <c r="P24">
        <v>282</v>
      </c>
      <c r="Q24">
        <v>214</v>
      </c>
      <c r="R24">
        <v>43</v>
      </c>
      <c r="S24">
        <v>23</v>
      </c>
      <c r="T24">
        <v>31800</v>
      </c>
      <c r="U24">
        <v>4174</v>
      </c>
      <c r="V24">
        <v>203</v>
      </c>
      <c r="W24">
        <v>77</v>
      </c>
      <c r="X24">
        <v>307</v>
      </c>
      <c r="Y24">
        <v>43</v>
      </c>
      <c r="Z24">
        <v>600</v>
      </c>
      <c r="AA24">
        <v>168</v>
      </c>
      <c r="AB24">
        <v>223</v>
      </c>
      <c r="AC24">
        <v>64</v>
      </c>
      <c r="AD24">
        <v>67</v>
      </c>
      <c r="AE24">
        <v>39.6</v>
      </c>
      <c r="AF24">
        <v>1597</v>
      </c>
      <c r="AG24">
        <v>335.69999999999902</v>
      </c>
      <c r="AH24">
        <v>189</v>
      </c>
      <c r="AI24">
        <v>112.9</v>
      </c>
      <c r="AJ24">
        <v>138</v>
      </c>
      <c r="AK24">
        <v>44.899999999999899</v>
      </c>
      <c r="AL24">
        <v>17</v>
      </c>
      <c r="AM24">
        <v>27</v>
      </c>
      <c r="AN24">
        <v>85</v>
      </c>
      <c r="AO24">
        <v>59.5</v>
      </c>
      <c r="AP24">
        <v>145</v>
      </c>
      <c r="AQ24">
        <v>57</v>
      </c>
      <c r="AR24">
        <v>12</v>
      </c>
      <c r="AS24">
        <v>12</v>
      </c>
      <c r="AT24">
        <v>12</v>
      </c>
      <c r="AU24">
        <v>8.5</v>
      </c>
      <c r="AV24">
        <v>3.7</v>
      </c>
      <c r="AW24">
        <v>1.8</v>
      </c>
      <c r="AX24">
        <v>31800</v>
      </c>
      <c r="AY24">
        <v>4174</v>
      </c>
      <c r="AZ24">
        <v>12.5</v>
      </c>
      <c r="BA24">
        <v>4.5999999999999996</v>
      </c>
      <c r="BB24">
        <v>13</v>
      </c>
      <c r="BC24">
        <v>2.4</v>
      </c>
      <c r="BD24">
        <v>25.399999999999899</v>
      </c>
      <c r="BE24">
        <v>6.4</v>
      </c>
      <c r="BF24">
        <v>9.5</v>
      </c>
      <c r="BG24">
        <v>3</v>
      </c>
      <c r="BH24">
        <v>7.8</v>
      </c>
      <c r="BI24">
        <v>4.5</v>
      </c>
      <c r="BJ24">
        <v>67.7</v>
      </c>
      <c r="BK24">
        <v>11.5</v>
      </c>
      <c r="BL24">
        <v>8.6999999999999904</v>
      </c>
      <c r="BM24">
        <v>5.0999999999999996</v>
      </c>
      <c r="BN24">
        <v>13.6999999999999</v>
      </c>
      <c r="BO24">
        <v>4.4000000000000004</v>
      </c>
      <c r="BP24">
        <v>1.7</v>
      </c>
      <c r="BQ24">
        <v>2.7</v>
      </c>
      <c r="BR24">
        <v>9.8000000000000007</v>
      </c>
      <c r="BS24">
        <v>6.8</v>
      </c>
      <c r="BT24">
        <v>16.8</v>
      </c>
      <c r="BU24">
        <v>6.4</v>
      </c>
      <c r="BV24">
        <v>0.5</v>
      </c>
      <c r="BW24">
        <v>0.5</v>
      </c>
      <c r="BX24">
        <v>0.50249999999999995</v>
      </c>
      <c r="BY24">
        <v>0.14199999999999999</v>
      </c>
      <c r="BZ24">
        <v>0.4012</v>
      </c>
      <c r="CA24">
        <v>0.54079999999999995</v>
      </c>
      <c r="CB24">
        <v>1.5864</v>
      </c>
      <c r="CC24">
        <v>0.38100000000000001</v>
      </c>
      <c r="CD24">
        <v>0.39810000000000001</v>
      </c>
      <c r="CE24">
        <v>0.78769999999999996</v>
      </c>
      <c r="CF24">
        <v>0.3841</v>
      </c>
      <c r="CG24">
        <v>0.50860000000000005</v>
      </c>
      <c r="CH24">
        <v>2.0785</v>
      </c>
      <c r="CI24">
        <v>0.54349999999999998</v>
      </c>
      <c r="CJ24">
        <v>0.69579999999999997</v>
      </c>
      <c r="CK24">
        <v>0.72919999999999996</v>
      </c>
      <c r="CL24">
        <v>1.425</v>
      </c>
      <c r="CM24">
        <v>0.72160000000000002</v>
      </c>
      <c r="CN24">
        <v>0.60909999999999997</v>
      </c>
      <c r="CO24">
        <v>0.81879999999999997</v>
      </c>
      <c r="CP24">
        <v>0.80700000000000005</v>
      </c>
      <c r="CQ24">
        <v>0.51</v>
      </c>
      <c r="CR24">
        <v>0.59430000000000005</v>
      </c>
      <c r="CS24">
        <v>3.3393000000000002</v>
      </c>
      <c r="CT24">
        <v>0.9274</v>
      </c>
      <c r="CU24">
        <v>8.4291999999999998</v>
      </c>
      <c r="CV24">
        <v>0.70669999999999999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161</v>
      </c>
      <c r="DR24">
        <v>91</v>
      </c>
      <c r="DS24">
        <v>6.8</v>
      </c>
      <c r="DT24">
        <v>3.6</v>
      </c>
      <c r="DU24">
        <v>1663</v>
      </c>
      <c r="DV24">
        <v>2.6015880213975998E-2</v>
      </c>
      <c r="DW24">
        <v>3.2986150761000003E-5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36085</v>
      </c>
      <c r="F25" t="s">
        <v>2112</v>
      </c>
      <c r="G25">
        <v>36085014700</v>
      </c>
      <c r="H25" t="s">
        <v>2142</v>
      </c>
      <c r="I25">
        <v>0.64382159999999999</v>
      </c>
      <c r="J25">
        <v>3410</v>
      </c>
      <c r="K25">
        <v>281</v>
      </c>
      <c r="L25">
        <v>1504</v>
      </c>
      <c r="M25">
        <v>44</v>
      </c>
      <c r="N25">
        <v>1341</v>
      </c>
      <c r="O25">
        <v>80</v>
      </c>
      <c r="P25">
        <v>137</v>
      </c>
      <c r="Q25">
        <v>86</v>
      </c>
      <c r="R25">
        <v>40</v>
      </c>
      <c r="S25">
        <v>35</v>
      </c>
      <c r="T25">
        <v>44230</v>
      </c>
      <c r="U25">
        <v>5279</v>
      </c>
      <c r="V25">
        <v>102</v>
      </c>
      <c r="W25">
        <v>59</v>
      </c>
      <c r="X25">
        <v>588</v>
      </c>
      <c r="Y25">
        <v>87</v>
      </c>
      <c r="Z25">
        <v>645</v>
      </c>
      <c r="AA25">
        <v>116</v>
      </c>
      <c r="AB25">
        <v>216</v>
      </c>
      <c r="AC25">
        <v>77</v>
      </c>
      <c r="AD25">
        <v>44</v>
      </c>
      <c r="AE25">
        <v>44.799999999999898</v>
      </c>
      <c r="AF25">
        <v>511</v>
      </c>
      <c r="AG25">
        <v>422.89999999999901</v>
      </c>
      <c r="AH25">
        <v>0</v>
      </c>
      <c r="AI25">
        <v>44</v>
      </c>
      <c r="AJ25">
        <v>344</v>
      </c>
      <c r="AK25">
        <v>75.7</v>
      </c>
      <c r="AL25">
        <v>0</v>
      </c>
      <c r="AM25">
        <v>11</v>
      </c>
      <c r="AN25">
        <v>10</v>
      </c>
      <c r="AO25">
        <v>19.399999999999899</v>
      </c>
      <c r="AP25">
        <v>175</v>
      </c>
      <c r="AQ25">
        <v>70</v>
      </c>
      <c r="AR25">
        <v>14</v>
      </c>
      <c r="AS25">
        <v>11</v>
      </c>
      <c r="AT25">
        <v>4</v>
      </c>
      <c r="AU25">
        <v>2.5</v>
      </c>
      <c r="AV25">
        <v>2.2999999999999998</v>
      </c>
      <c r="AW25">
        <v>2</v>
      </c>
      <c r="AX25">
        <v>44230</v>
      </c>
      <c r="AY25">
        <v>5279</v>
      </c>
      <c r="AZ25">
        <v>4.0999999999999996</v>
      </c>
      <c r="BA25">
        <v>2.4</v>
      </c>
      <c r="BB25">
        <v>17.1999999999999</v>
      </c>
      <c r="BC25">
        <v>2.8</v>
      </c>
      <c r="BD25">
        <v>18.899999999999899</v>
      </c>
      <c r="BE25">
        <v>3</v>
      </c>
      <c r="BF25">
        <v>6.3</v>
      </c>
      <c r="BG25">
        <v>2.2000000000000002</v>
      </c>
      <c r="BH25">
        <v>3.3</v>
      </c>
      <c r="BI25">
        <v>3.3</v>
      </c>
      <c r="BJ25">
        <v>15</v>
      </c>
      <c r="BK25">
        <v>12.3</v>
      </c>
      <c r="BL25">
        <v>0</v>
      </c>
      <c r="BM25">
        <v>1.3</v>
      </c>
      <c r="BN25">
        <v>22.899999999999899</v>
      </c>
      <c r="BO25">
        <v>5</v>
      </c>
      <c r="BP25">
        <v>0</v>
      </c>
      <c r="BQ25">
        <v>2</v>
      </c>
      <c r="BR25">
        <v>0.7</v>
      </c>
      <c r="BS25">
        <v>1.4</v>
      </c>
      <c r="BT25">
        <v>13</v>
      </c>
      <c r="BU25">
        <v>5.2</v>
      </c>
      <c r="BV25">
        <v>0.4</v>
      </c>
      <c r="BW25">
        <v>0.3</v>
      </c>
      <c r="BX25">
        <v>0.1283</v>
      </c>
      <c r="BY25">
        <v>4.07E-2</v>
      </c>
      <c r="BZ25">
        <v>0.15679999999999999</v>
      </c>
      <c r="CA25">
        <v>0.12809999999999999</v>
      </c>
      <c r="CB25">
        <v>0.45390000000000003</v>
      </c>
      <c r="CC25">
        <v>4.82E-2</v>
      </c>
      <c r="CD25">
        <v>0.68679999999999997</v>
      </c>
      <c r="CE25">
        <v>0.31530000000000002</v>
      </c>
      <c r="CF25">
        <v>0.1031</v>
      </c>
      <c r="CG25">
        <v>0.17399999999999999</v>
      </c>
      <c r="CH25">
        <v>1.2791999999999999</v>
      </c>
      <c r="CI25">
        <v>0.11119999999999999</v>
      </c>
      <c r="CJ25">
        <v>0.29320000000000002</v>
      </c>
      <c r="CK25">
        <v>0</v>
      </c>
      <c r="CL25">
        <v>0.29320000000000002</v>
      </c>
      <c r="CM25">
        <v>0.1205</v>
      </c>
      <c r="CN25">
        <v>0.68969999999999998</v>
      </c>
      <c r="CO25">
        <v>0</v>
      </c>
      <c r="CP25">
        <v>0.25330000000000003</v>
      </c>
      <c r="CQ25">
        <v>0.45150000000000001</v>
      </c>
      <c r="CR25">
        <v>0.55020000000000002</v>
      </c>
      <c r="CS25">
        <v>1.9447000000000001</v>
      </c>
      <c r="CT25">
        <v>0.37330000000000002</v>
      </c>
      <c r="CU25">
        <v>3.9710999999999999</v>
      </c>
      <c r="CV25">
        <v>5.1999999999999998E-2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139</v>
      </c>
      <c r="DR25">
        <v>76</v>
      </c>
      <c r="DS25">
        <v>4.0999999999999996</v>
      </c>
      <c r="DT25">
        <v>2.2000000000000002</v>
      </c>
      <c r="DU25">
        <v>2579</v>
      </c>
      <c r="DV25">
        <v>5.9298626377440003E-2</v>
      </c>
      <c r="DW25">
        <v>1.77892352432E-4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36085</v>
      </c>
      <c r="F26" t="s">
        <v>2112</v>
      </c>
      <c r="G26">
        <v>36085015100</v>
      </c>
      <c r="H26" t="s">
        <v>2141</v>
      </c>
      <c r="I26">
        <v>0.38774560000000002</v>
      </c>
      <c r="J26">
        <v>5155</v>
      </c>
      <c r="K26">
        <v>545</v>
      </c>
      <c r="L26">
        <v>2109</v>
      </c>
      <c r="M26">
        <v>96</v>
      </c>
      <c r="N26">
        <v>1910</v>
      </c>
      <c r="O26">
        <v>154</v>
      </c>
      <c r="P26">
        <v>322</v>
      </c>
      <c r="Q26">
        <v>175</v>
      </c>
      <c r="R26">
        <v>221</v>
      </c>
      <c r="S26">
        <v>157</v>
      </c>
      <c r="T26">
        <v>39542</v>
      </c>
      <c r="U26">
        <v>5954</v>
      </c>
      <c r="V26">
        <v>224</v>
      </c>
      <c r="W26">
        <v>127</v>
      </c>
      <c r="X26">
        <v>824</v>
      </c>
      <c r="Y26">
        <v>217</v>
      </c>
      <c r="Z26">
        <v>1106</v>
      </c>
      <c r="AA26">
        <v>185</v>
      </c>
      <c r="AB26">
        <v>648</v>
      </c>
      <c r="AC26">
        <v>232</v>
      </c>
      <c r="AD26">
        <v>73</v>
      </c>
      <c r="AE26">
        <v>59.2</v>
      </c>
      <c r="AF26">
        <v>1682</v>
      </c>
      <c r="AG26">
        <v>738.29999999999905</v>
      </c>
      <c r="AH26">
        <v>8</v>
      </c>
      <c r="AI26">
        <v>64</v>
      </c>
      <c r="AJ26">
        <v>61</v>
      </c>
      <c r="AK26">
        <v>73.099999999999895</v>
      </c>
      <c r="AL26">
        <v>0</v>
      </c>
      <c r="AM26">
        <v>16</v>
      </c>
      <c r="AN26">
        <v>62</v>
      </c>
      <c r="AO26">
        <v>62.1</v>
      </c>
      <c r="AP26">
        <v>332</v>
      </c>
      <c r="AQ26">
        <v>163</v>
      </c>
      <c r="AR26">
        <v>10</v>
      </c>
      <c r="AS26">
        <v>11</v>
      </c>
      <c r="AT26">
        <v>6.2</v>
      </c>
      <c r="AU26">
        <v>3.4</v>
      </c>
      <c r="AV26">
        <v>8.5</v>
      </c>
      <c r="AW26">
        <v>5.6</v>
      </c>
      <c r="AX26">
        <v>39542</v>
      </c>
      <c r="AY26">
        <v>5954</v>
      </c>
      <c r="AZ26">
        <v>6.3</v>
      </c>
      <c r="BA26">
        <v>3.3</v>
      </c>
      <c r="BB26">
        <v>16</v>
      </c>
      <c r="BC26">
        <v>4.0999999999999996</v>
      </c>
      <c r="BD26">
        <v>21.5</v>
      </c>
      <c r="BE26">
        <v>2.8</v>
      </c>
      <c r="BF26">
        <v>12.6</v>
      </c>
      <c r="BG26">
        <v>4.2</v>
      </c>
      <c r="BH26">
        <v>3.8</v>
      </c>
      <c r="BI26">
        <v>3.1</v>
      </c>
      <c r="BJ26">
        <v>32.6</v>
      </c>
      <c r="BK26">
        <v>13.9</v>
      </c>
      <c r="BL26">
        <v>0.2</v>
      </c>
      <c r="BM26">
        <v>1.3</v>
      </c>
      <c r="BN26">
        <v>2.9</v>
      </c>
      <c r="BO26">
        <v>3.5</v>
      </c>
      <c r="BP26">
        <v>0</v>
      </c>
      <c r="BQ26">
        <v>1.4</v>
      </c>
      <c r="BR26">
        <v>3.2</v>
      </c>
      <c r="BS26">
        <v>3.2</v>
      </c>
      <c r="BT26">
        <v>17.399999999999899</v>
      </c>
      <c r="BU26">
        <v>8.3000000000000007</v>
      </c>
      <c r="BV26">
        <v>0.2</v>
      </c>
      <c r="BW26">
        <v>0.2</v>
      </c>
      <c r="BX26">
        <v>0.245</v>
      </c>
      <c r="BY26">
        <v>0.64859999999999995</v>
      </c>
      <c r="BZ26">
        <v>0.2243</v>
      </c>
      <c r="CA26">
        <v>0.2382</v>
      </c>
      <c r="CB26">
        <v>1.3561000000000001</v>
      </c>
      <c r="CC26">
        <v>0.31059999999999999</v>
      </c>
      <c r="CD26">
        <v>0.60150000000000003</v>
      </c>
      <c r="CE26">
        <v>0.51380000000000003</v>
      </c>
      <c r="CF26">
        <v>0.6462</v>
      </c>
      <c r="CG26">
        <v>0.21310000000000001</v>
      </c>
      <c r="CH26">
        <v>1.9746999999999999</v>
      </c>
      <c r="CI26">
        <v>0.46929999999999999</v>
      </c>
      <c r="CJ26">
        <v>0.4975</v>
      </c>
      <c r="CK26">
        <v>0.1009</v>
      </c>
      <c r="CL26">
        <v>0.59840000000000004</v>
      </c>
      <c r="CM26">
        <v>0.28539999999999999</v>
      </c>
      <c r="CN26">
        <v>0.35610000000000003</v>
      </c>
      <c r="CO26">
        <v>0</v>
      </c>
      <c r="CP26">
        <v>0.53710000000000002</v>
      </c>
      <c r="CQ26">
        <v>0.51770000000000005</v>
      </c>
      <c r="CR26">
        <v>0.40939999999999999</v>
      </c>
      <c r="CS26">
        <v>1.8202</v>
      </c>
      <c r="CT26">
        <v>0.32279999999999998</v>
      </c>
      <c r="CU26">
        <v>5.7493999999999996</v>
      </c>
      <c r="CV26">
        <v>0.28010000000000002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233</v>
      </c>
      <c r="DR26">
        <v>143</v>
      </c>
      <c r="DS26">
        <v>4.5</v>
      </c>
      <c r="DT26">
        <v>2.8</v>
      </c>
      <c r="DU26">
        <v>2440</v>
      </c>
      <c r="DV26">
        <v>4.2701394319574003E-2</v>
      </c>
      <c r="DW26">
        <v>1.06755634405E-4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36085</v>
      </c>
      <c r="F27" t="s">
        <v>2112</v>
      </c>
      <c r="G27">
        <v>36085016901</v>
      </c>
      <c r="H27" t="s">
        <v>2140</v>
      </c>
      <c r="I27">
        <v>0.31793300000000002</v>
      </c>
      <c r="J27">
        <v>3142</v>
      </c>
      <c r="K27">
        <v>316</v>
      </c>
      <c r="L27">
        <v>1206</v>
      </c>
      <c r="M27">
        <v>30</v>
      </c>
      <c r="N27">
        <v>1121</v>
      </c>
      <c r="O27">
        <v>71</v>
      </c>
      <c r="P27">
        <v>286</v>
      </c>
      <c r="Q27">
        <v>140</v>
      </c>
      <c r="R27">
        <v>112</v>
      </c>
      <c r="S27">
        <v>52</v>
      </c>
      <c r="T27">
        <v>32231</v>
      </c>
      <c r="U27">
        <v>3893</v>
      </c>
      <c r="V27">
        <v>241</v>
      </c>
      <c r="W27">
        <v>106</v>
      </c>
      <c r="X27">
        <v>453</v>
      </c>
      <c r="Y27">
        <v>99</v>
      </c>
      <c r="Z27">
        <v>691</v>
      </c>
      <c r="AA27">
        <v>175</v>
      </c>
      <c r="AB27">
        <v>296</v>
      </c>
      <c r="AC27">
        <v>113</v>
      </c>
      <c r="AD27">
        <v>70</v>
      </c>
      <c r="AE27">
        <v>58.6</v>
      </c>
      <c r="AF27">
        <v>782</v>
      </c>
      <c r="AG27">
        <v>438.5</v>
      </c>
      <c r="AH27">
        <v>145</v>
      </c>
      <c r="AI27">
        <v>99.9</v>
      </c>
      <c r="AJ27">
        <v>0</v>
      </c>
      <c r="AK27">
        <v>15.6</v>
      </c>
      <c r="AL27">
        <v>0</v>
      </c>
      <c r="AM27">
        <v>11</v>
      </c>
      <c r="AN27">
        <v>21</v>
      </c>
      <c r="AO27">
        <v>23.6</v>
      </c>
      <c r="AP27">
        <v>207</v>
      </c>
      <c r="AQ27">
        <v>80</v>
      </c>
      <c r="AR27">
        <v>11</v>
      </c>
      <c r="AS27">
        <v>19</v>
      </c>
      <c r="AT27">
        <v>9.1</v>
      </c>
      <c r="AU27">
        <v>4.5999999999999996</v>
      </c>
      <c r="AV27">
        <v>7.2</v>
      </c>
      <c r="AW27">
        <v>3.5</v>
      </c>
      <c r="AX27">
        <v>32231</v>
      </c>
      <c r="AY27">
        <v>3893</v>
      </c>
      <c r="AZ27">
        <v>11.3</v>
      </c>
      <c r="BA27">
        <v>4.9000000000000004</v>
      </c>
      <c r="BB27">
        <v>14.4</v>
      </c>
      <c r="BC27">
        <v>3.4</v>
      </c>
      <c r="BD27">
        <v>22</v>
      </c>
      <c r="BE27">
        <v>5.0999999999999996</v>
      </c>
      <c r="BF27">
        <v>9.4</v>
      </c>
      <c r="BG27">
        <v>3.6</v>
      </c>
      <c r="BH27">
        <v>6.2</v>
      </c>
      <c r="BI27">
        <v>5.2</v>
      </c>
      <c r="BJ27">
        <v>24.899999999999899</v>
      </c>
      <c r="BK27">
        <v>13.6999999999999</v>
      </c>
      <c r="BL27">
        <v>4.9000000000000004</v>
      </c>
      <c r="BM27">
        <v>3.3</v>
      </c>
      <c r="BN27">
        <v>0</v>
      </c>
      <c r="BO27">
        <v>1.3</v>
      </c>
      <c r="BP27">
        <v>0</v>
      </c>
      <c r="BQ27">
        <v>2.5</v>
      </c>
      <c r="BR27">
        <v>1.9</v>
      </c>
      <c r="BS27">
        <v>2.1</v>
      </c>
      <c r="BT27">
        <v>18.5</v>
      </c>
      <c r="BU27">
        <v>6.9</v>
      </c>
      <c r="BV27">
        <v>0.4</v>
      </c>
      <c r="BW27">
        <v>0.6</v>
      </c>
      <c r="BX27">
        <v>0.38059999999999999</v>
      </c>
      <c r="BY27">
        <v>0.52890000000000004</v>
      </c>
      <c r="BZ27">
        <v>0.38819999999999999</v>
      </c>
      <c r="CA27">
        <v>0.48809999999999998</v>
      </c>
      <c r="CB27">
        <v>1.7857000000000001</v>
      </c>
      <c r="CC27">
        <v>0.44529999999999997</v>
      </c>
      <c r="CD27">
        <v>0.4924</v>
      </c>
      <c r="CE27">
        <v>0.55700000000000005</v>
      </c>
      <c r="CF27">
        <v>0.37380000000000002</v>
      </c>
      <c r="CG27">
        <v>0.39850000000000002</v>
      </c>
      <c r="CH27">
        <v>1.8217000000000001</v>
      </c>
      <c r="CI27">
        <v>0.36059999999999998</v>
      </c>
      <c r="CJ27">
        <v>0.41760000000000003</v>
      </c>
      <c r="CK27">
        <v>0.61819999999999997</v>
      </c>
      <c r="CL27">
        <v>1.0358000000000001</v>
      </c>
      <c r="CM27">
        <v>0.50290000000000001</v>
      </c>
      <c r="CN27">
        <v>0</v>
      </c>
      <c r="CO27">
        <v>0</v>
      </c>
      <c r="CP27">
        <v>0.40820000000000001</v>
      </c>
      <c r="CQ27">
        <v>0.53239999999999998</v>
      </c>
      <c r="CR27">
        <v>0.51939999999999997</v>
      </c>
      <c r="CS27">
        <v>1.4599</v>
      </c>
      <c r="CT27">
        <v>0.1918</v>
      </c>
      <c r="CU27">
        <v>6.1031000000000004</v>
      </c>
      <c r="CV27">
        <v>0.3422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221</v>
      </c>
      <c r="DR27">
        <v>137</v>
      </c>
      <c r="DS27">
        <v>7</v>
      </c>
      <c r="DT27">
        <v>4.2</v>
      </c>
      <c r="DU27">
        <v>3240</v>
      </c>
      <c r="DV27">
        <v>5.5071131494604998E-2</v>
      </c>
      <c r="DW27">
        <v>8.4088757328000006E-5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36085</v>
      </c>
      <c r="F28" t="s">
        <v>2112</v>
      </c>
      <c r="G28">
        <v>36085018701</v>
      </c>
      <c r="H28" t="s">
        <v>2139</v>
      </c>
      <c r="I28">
        <v>0.14892610000000001</v>
      </c>
      <c r="J28">
        <v>1758</v>
      </c>
      <c r="K28">
        <v>177</v>
      </c>
      <c r="L28">
        <v>663</v>
      </c>
      <c r="M28">
        <v>27</v>
      </c>
      <c r="N28">
        <v>629</v>
      </c>
      <c r="O28">
        <v>42</v>
      </c>
      <c r="P28">
        <v>214</v>
      </c>
      <c r="Q28">
        <v>123</v>
      </c>
      <c r="R28">
        <v>43</v>
      </c>
      <c r="S28">
        <v>24</v>
      </c>
      <c r="T28">
        <v>36269</v>
      </c>
      <c r="U28">
        <v>4392</v>
      </c>
      <c r="V28">
        <v>90</v>
      </c>
      <c r="W28">
        <v>48</v>
      </c>
      <c r="X28">
        <v>312</v>
      </c>
      <c r="Y28">
        <v>81</v>
      </c>
      <c r="Z28">
        <v>349</v>
      </c>
      <c r="AA28">
        <v>81</v>
      </c>
      <c r="AB28">
        <v>195</v>
      </c>
      <c r="AC28">
        <v>54</v>
      </c>
      <c r="AD28">
        <v>31</v>
      </c>
      <c r="AE28">
        <v>20.899999999999899</v>
      </c>
      <c r="AF28">
        <v>505</v>
      </c>
      <c r="AG28">
        <v>232.69999999999899</v>
      </c>
      <c r="AH28">
        <v>17</v>
      </c>
      <c r="AI28">
        <v>43.6</v>
      </c>
      <c r="AJ28">
        <v>0</v>
      </c>
      <c r="AK28">
        <v>15.6</v>
      </c>
      <c r="AL28">
        <v>7</v>
      </c>
      <c r="AM28">
        <v>10</v>
      </c>
      <c r="AN28">
        <v>22</v>
      </c>
      <c r="AO28">
        <v>22.1</v>
      </c>
      <c r="AP28">
        <v>99</v>
      </c>
      <c r="AQ28">
        <v>41</v>
      </c>
      <c r="AR28">
        <v>11</v>
      </c>
      <c r="AS28">
        <v>5</v>
      </c>
      <c r="AT28">
        <v>12.3</v>
      </c>
      <c r="AU28">
        <v>6.7</v>
      </c>
      <c r="AV28">
        <v>5.4</v>
      </c>
      <c r="AW28">
        <v>3</v>
      </c>
      <c r="AX28">
        <v>36269</v>
      </c>
      <c r="AY28">
        <v>4392</v>
      </c>
      <c r="AZ28">
        <v>7.2</v>
      </c>
      <c r="BA28">
        <v>3.8</v>
      </c>
      <c r="BB28">
        <v>17.6999999999999</v>
      </c>
      <c r="BC28">
        <v>4.4000000000000004</v>
      </c>
      <c r="BD28">
        <v>19.899999999999899</v>
      </c>
      <c r="BE28">
        <v>4.2</v>
      </c>
      <c r="BF28">
        <v>11.1999999999999</v>
      </c>
      <c r="BG28">
        <v>3.1</v>
      </c>
      <c r="BH28">
        <v>4.9000000000000004</v>
      </c>
      <c r="BI28">
        <v>3.3</v>
      </c>
      <c r="BJ28">
        <v>28.6999999999999</v>
      </c>
      <c r="BK28">
        <v>12.9</v>
      </c>
      <c r="BL28">
        <v>1</v>
      </c>
      <c r="BM28">
        <v>2.7</v>
      </c>
      <c r="BN28">
        <v>0</v>
      </c>
      <c r="BO28">
        <v>2.2999999999999998</v>
      </c>
      <c r="BP28">
        <v>1.1000000000000001</v>
      </c>
      <c r="BQ28">
        <v>1.5</v>
      </c>
      <c r="BR28">
        <v>3.5</v>
      </c>
      <c r="BS28">
        <v>3.5</v>
      </c>
      <c r="BT28">
        <v>15.6999999999999</v>
      </c>
      <c r="BU28">
        <v>6.5</v>
      </c>
      <c r="BV28">
        <v>0.6</v>
      </c>
      <c r="BW28">
        <v>0.3</v>
      </c>
      <c r="BX28">
        <v>0.51280000000000003</v>
      </c>
      <c r="BY28">
        <v>0.3221</v>
      </c>
      <c r="BZ28">
        <v>0.28910000000000002</v>
      </c>
      <c r="CA28">
        <v>0.2843</v>
      </c>
      <c r="CB28">
        <v>1.4083000000000001</v>
      </c>
      <c r="CC28">
        <v>0.32379999999999998</v>
      </c>
      <c r="CD28">
        <v>0.71930000000000005</v>
      </c>
      <c r="CE28">
        <v>0.38300000000000001</v>
      </c>
      <c r="CF28">
        <v>0.54</v>
      </c>
      <c r="CG28">
        <v>0.29920000000000002</v>
      </c>
      <c r="CH28">
        <v>1.9416</v>
      </c>
      <c r="CI28">
        <v>0.4425</v>
      </c>
      <c r="CJ28">
        <v>0.45879999999999999</v>
      </c>
      <c r="CK28">
        <v>0.31030000000000002</v>
      </c>
      <c r="CL28">
        <v>0.76919999999999999</v>
      </c>
      <c r="CM28">
        <v>0.37340000000000001</v>
      </c>
      <c r="CN28">
        <v>0</v>
      </c>
      <c r="CO28">
        <v>0.78029999999999999</v>
      </c>
      <c r="CP28">
        <v>0.55579999999999996</v>
      </c>
      <c r="CQ28">
        <v>0.49530000000000002</v>
      </c>
      <c r="CR28">
        <v>0.63429999999999997</v>
      </c>
      <c r="CS28">
        <v>2.4657</v>
      </c>
      <c r="CT28">
        <v>0.60670000000000002</v>
      </c>
      <c r="CU28">
        <v>6.5848000000000004</v>
      </c>
      <c r="CV28">
        <v>0.42620000000000002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85</v>
      </c>
      <c r="DR28">
        <v>68</v>
      </c>
      <c r="DS28">
        <v>4.9000000000000004</v>
      </c>
      <c r="DT28">
        <v>3.8</v>
      </c>
      <c r="DU28">
        <v>959</v>
      </c>
      <c r="DV28">
        <v>2.8311559254093999E-2</v>
      </c>
      <c r="DW28">
        <v>4.0614154394E-5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36085</v>
      </c>
      <c r="F29" t="s">
        <v>2112</v>
      </c>
      <c r="G29">
        <v>36085018901</v>
      </c>
      <c r="H29" t="s">
        <v>2138</v>
      </c>
      <c r="I29">
        <v>0.41949249999999999</v>
      </c>
      <c r="J29">
        <v>5242</v>
      </c>
      <c r="K29">
        <v>504</v>
      </c>
      <c r="L29">
        <v>2115</v>
      </c>
      <c r="M29">
        <v>41</v>
      </c>
      <c r="N29">
        <v>2034</v>
      </c>
      <c r="O29">
        <v>88</v>
      </c>
      <c r="P29">
        <v>819</v>
      </c>
      <c r="Q29">
        <v>266</v>
      </c>
      <c r="R29">
        <v>193</v>
      </c>
      <c r="S29">
        <v>89</v>
      </c>
      <c r="T29">
        <v>30893</v>
      </c>
      <c r="U29">
        <v>4480</v>
      </c>
      <c r="V29">
        <v>374</v>
      </c>
      <c r="W29">
        <v>158</v>
      </c>
      <c r="X29">
        <v>973</v>
      </c>
      <c r="Y29">
        <v>162</v>
      </c>
      <c r="Z29">
        <v>1107</v>
      </c>
      <c r="AA29">
        <v>277</v>
      </c>
      <c r="AB29">
        <v>763</v>
      </c>
      <c r="AC29">
        <v>213</v>
      </c>
      <c r="AD29">
        <v>117</v>
      </c>
      <c r="AE29">
        <v>99.299999999999898</v>
      </c>
      <c r="AF29">
        <v>1773</v>
      </c>
      <c r="AG29">
        <v>679.7</v>
      </c>
      <c r="AH29">
        <v>128</v>
      </c>
      <c r="AI29">
        <v>97.299999999999898</v>
      </c>
      <c r="AJ29">
        <v>0</v>
      </c>
      <c r="AK29">
        <v>22.6</v>
      </c>
      <c r="AL29">
        <v>0</v>
      </c>
      <c r="AM29">
        <v>16</v>
      </c>
      <c r="AN29">
        <v>26</v>
      </c>
      <c r="AO29">
        <v>38.5</v>
      </c>
      <c r="AP29">
        <v>292</v>
      </c>
      <c r="AQ29">
        <v>127</v>
      </c>
      <c r="AR29">
        <v>31</v>
      </c>
      <c r="AS29">
        <v>46</v>
      </c>
      <c r="AT29">
        <v>15.6</v>
      </c>
      <c r="AU29">
        <v>5.3</v>
      </c>
      <c r="AV29">
        <v>8.1</v>
      </c>
      <c r="AW29">
        <v>3.7</v>
      </c>
      <c r="AX29">
        <v>30893</v>
      </c>
      <c r="AY29">
        <v>4480</v>
      </c>
      <c r="AZ29">
        <v>10.3</v>
      </c>
      <c r="BA29">
        <v>4.0999999999999996</v>
      </c>
      <c r="BB29">
        <v>18.600000000000001</v>
      </c>
      <c r="BC29">
        <v>3.5</v>
      </c>
      <c r="BD29">
        <v>21.1</v>
      </c>
      <c r="BE29">
        <v>4.9000000000000004</v>
      </c>
      <c r="BF29">
        <v>14.6</v>
      </c>
      <c r="BG29">
        <v>4</v>
      </c>
      <c r="BH29">
        <v>5.8</v>
      </c>
      <c r="BI29">
        <v>4.9000000000000004</v>
      </c>
      <c r="BJ29">
        <v>33.799999999999898</v>
      </c>
      <c r="BK29">
        <v>12.6</v>
      </c>
      <c r="BL29">
        <v>2.6</v>
      </c>
      <c r="BM29">
        <v>2</v>
      </c>
      <c r="BN29">
        <v>0</v>
      </c>
      <c r="BO29">
        <v>1.1000000000000001</v>
      </c>
      <c r="BP29">
        <v>0</v>
      </c>
      <c r="BQ29">
        <v>1.4</v>
      </c>
      <c r="BR29">
        <v>1.3</v>
      </c>
      <c r="BS29">
        <v>1.9</v>
      </c>
      <c r="BT29">
        <v>14.4</v>
      </c>
      <c r="BU29">
        <v>6.2</v>
      </c>
      <c r="BV29">
        <v>0.6</v>
      </c>
      <c r="BW29">
        <v>0.9</v>
      </c>
      <c r="BX29">
        <v>0.61670000000000003</v>
      </c>
      <c r="BY29">
        <v>0.61619999999999997</v>
      </c>
      <c r="BZ29">
        <v>0.42980000000000002</v>
      </c>
      <c r="CA29">
        <v>0.4471</v>
      </c>
      <c r="CB29">
        <v>2.1097999999999999</v>
      </c>
      <c r="CC29">
        <v>0.55220000000000002</v>
      </c>
      <c r="CD29">
        <v>0.7702</v>
      </c>
      <c r="CE29">
        <v>0.48520000000000002</v>
      </c>
      <c r="CF29">
        <v>0.76939999999999997</v>
      </c>
      <c r="CG29">
        <v>0.36530000000000001</v>
      </c>
      <c r="CH29">
        <v>2.3900999999999999</v>
      </c>
      <c r="CI29">
        <v>0.73250000000000004</v>
      </c>
      <c r="CJ29">
        <v>0.50839999999999996</v>
      </c>
      <c r="CK29">
        <v>0.49109999999999998</v>
      </c>
      <c r="CL29">
        <v>0.99960000000000004</v>
      </c>
      <c r="CM29">
        <v>0.48559999999999998</v>
      </c>
      <c r="CN29">
        <v>0</v>
      </c>
      <c r="CO29">
        <v>0</v>
      </c>
      <c r="CP29">
        <v>0.33360000000000001</v>
      </c>
      <c r="CQ29">
        <v>0.4763</v>
      </c>
      <c r="CR29">
        <v>0.624</v>
      </c>
      <c r="CS29">
        <v>1.4339</v>
      </c>
      <c r="CT29">
        <v>0.18290000000000001</v>
      </c>
      <c r="CU29">
        <v>6.9333</v>
      </c>
      <c r="CV29">
        <v>0.48320000000000002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201</v>
      </c>
      <c r="DR29">
        <v>182</v>
      </c>
      <c r="DS29">
        <v>3.8</v>
      </c>
      <c r="DT29">
        <v>3.5</v>
      </c>
      <c r="DU29">
        <v>2801</v>
      </c>
      <c r="DV29">
        <v>4.9011964209651003E-2</v>
      </c>
      <c r="DW29">
        <v>1.16185081633E-4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36085</v>
      </c>
      <c r="F30" t="s">
        <v>2112</v>
      </c>
      <c r="G30">
        <v>36085018902</v>
      </c>
      <c r="H30" t="s">
        <v>2137</v>
      </c>
      <c r="I30">
        <v>0.30752249999999998</v>
      </c>
      <c r="J30">
        <v>5127</v>
      </c>
      <c r="K30">
        <v>339</v>
      </c>
      <c r="L30">
        <v>1821</v>
      </c>
      <c r="M30">
        <v>52</v>
      </c>
      <c r="N30">
        <v>1711</v>
      </c>
      <c r="O30">
        <v>83</v>
      </c>
      <c r="P30">
        <v>540</v>
      </c>
      <c r="Q30">
        <v>237</v>
      </c>
      <c r="R30">
        <v>137</v>
      </c>
      <c r="S30">
        <v>69</v>
      </c>
      <c r="T30">
        <v>33010</v>
      </c>
      <c r="U30">
        <v>3741</v>
      </c>
      <c r="V30">
        <v>358</v>
      </c>
      <c r="W30">
        <v>104</v>
      </c>
      <c r="X30">
        <v>820</v>
      </c>
      <c r="Y30">
        <v>149</v>
      </c>
      <c r="Z30">
        <v>1265</v>
      </c>
      <c r="AA30">
        <v>241</v>
      </c>
      <c r="AB30">
        <v>470</v>
      </c>
      <c r="AC30">
        <v>136</v>
      </c>
      <c r="AD30">
        <v>88</v>
      </c>
      <c r="AE30">
        <v>67.5</v>
      </c>
      <c r="AF30">
        <v>2218</v>
      </c>
      <c r="AG30">
        <v>566.6</v>
      </c>
      <c r="AH30">
        <v>274</v>
      </c>
      <c r="AI30">
        <v>115</v>
      </c>
      <c r="AJ30">
        <v>0</v>
      </c>
      <c r="AK30">
        <v>22.6</v>
      </c>
      <c r="AL30">
        <v>26</v>
      </c>
      <c r="AM30">
        <v>42</v>
      </c>
      <c r="AN30">
        <v>113</v>
      </c>
      <c r="AO30">
        <v>73</v>
      </c>
      <c r="AP30">
        <v>169</v>
      </c>
      <c r="AQ30">
        <v>79</v>
      </c>
      <c r="AR30">
        <v>0</v>
      </c>
      <c r="AS30">
        <v>16</v>
      </c>
      <c r="AT30">
        <v>10.5</v>
      </c>
      <c r="AU30">
        <v>4.5</v>
      </c>
      <c r="AV30">
        <v>5.4</v>
      </c>
      <c r="AW30">
        <v>2.7</v>
      </c>
      <c r="AX30">
        <v>33010</v>
      </c>
      <c r="AY30">
        <v>3741</v>
      </c>
      <c r="AZ30">
        <v>10.1999999999999</v>
      </c>
      <c r="BA30">
        <v>2.9</v>
      </c>
      <c r="BB30">
        <v>16</v>
      </c>
      <c r="BC30">
        <v>2.6</v>
      </c>
      <c r="BD30">
        <v>24.6999999999999</v>
      </c>
      <c r="BE30">
        <v>4.4000000000000004</v>
      </c>
      <c r="BF30">
        <v>9.1999999999999904</v>
      </c>
      <c r="BG30">
        <v>2.5</v>
      </c>
      <c r="BH30">
        <v>5.0999999999999996</v>
      </c>
      <c r="BI30">
        <v>3.9</v>
      </c>
      <c r="BJ30">
        <v>43.299999999999898</v>
      </c>
      <c r="BK30">
        <v>10.6999999999999</v>
      </c>
      <c r="BL30">
        <v>5.7</v>
      </c>
      <c r="BM30">
        <v>2.2999999999999998</v>
      </c>
      <c r="BN30">
        <v>0</v>
      </c>
      <c r="BO30">
        <v>1.2</v>
      </c>
      <c r="BP30">
        <v>1.4</v>
      </c>
      <c r="BQ30">
        <v>2.2999999999999998</v>
      </c>
      <c r="BR30">
        <v>6.6</v>
      </c>
      <c r="BS30">
        <v>4.3</v>
      </c>
      <c r="BT30">
        <v>9.9</v>
      </c>
      <c r="BU30">
        <v>4.7</v>
      </c>
      <c r="BV30">
        <v>0</v>
      </c>
      <c r="BW30">
        <v>0.3</v>
      </c>
      <c r="BX30">
        <v>0.44419999999999998</v>
      </c>
      <c r="BY30">
        <v>0.3221</v>
      </c>
      <c r="BZ30">
        <v>0.37080000000000002</v>
      </c>
      <c r="CA30">
        <v>0.44209999999999999</v>
      </c>
      <c r="CB30">
        <v>1.5792999999999999</v>
      </c>
      <c r="CC30">
        <v>0.37719999999999998</v>
      </c>
      <c r="CD30">
        <v>0.60150000000000003</v>
      </c>
      <c r="CE30">
        <v>0.74650000000000005</v>
      </c>
      <c r="CF30">
        <v>0.35149999999999998</v>
      </c>
      <c r="CG30">
        <v>0.31669999999999998</v>
      </c>
      <c r="CH30">
        <v>2.0162</v>
      </c>
      <c r="CI30">
        <v>0.50080000000000002</v>
      </c>
      <c r="CJ30">
        <v>0.5756</v>
      </c>
      <c r="CK30">
        <v>0.64970000000000006</v>
      </c>
      <c r="CL30">
        <v>1.2253000000000001</v>
      </c>
      <c r="CM30">
        <v>0.60609999999999997</v>
      </c>
      <c r="CN30">
        <v>0</v>
      </c>
      <c r="CO30">
        <v>0.79930000000000001</v>
      </c>
      <c r="CP30">
        <v>0.71209999999999996</v>
      </c>
      <c r="CQ30">
        <v>0.39579999999999999</v>
      </c>
      <c r="CR30">
        <v>0</v>
      </c>
      <c r="CS30">
        <v>1.9073</v>
      </c>
      <c r="CT30">
        <v>0.35880000000000001</v>
      </c>
      <c r="CU30">
        <v>6.7281000000000004</v>
      </c>
      <c r="CV30">
        <v>0.44840000000000002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222</v>
      </c>
      <c r="DR30">
        <v>171</v>
      </c>
      <c r="DS30">
        <v>4.3</v>
      </c>
      <c r="DT30">
        <v>3.3</v>
      </c>
      <c r="DU30">
        <v>1964</v>
      </c>
      <c r="DV30">
        <v>3.1146628340212E-2</v>
      </c>
      <c r="DW30">
        <v>6.4366019380000004E-6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36085</v>
      </c>
      <c r="F31" t="s">
        <v>2112</v>
      </c>
      <c r="G31">
        <v>36085019700</v>
      </c>
      <c r="H31" t="s">
        <v>2136</v>
      </c>
      <c r="I31">
        <v>0.1158912</v>
      </c>
      <c r="J31">
        <v>1812</v>
      </c>
      <c r="K31">
        <v>123</v>
      </c>
      <c r="L31">
        <v>730</v>
      </c>
      <c r="M31">
        <v>20</v>
      </c>
      <c r="N31">
        <v>712</v>
      </c>
      <c r="O31">
        <v>30</v>
      </c>
      <c r="P31">
        <v>65</v>
      </c>
      <c r="Q31">
        <v>49</v>
      </c>
      <c r="R31">
        <v>46</v>
      </c>
      <c r="S31">
        <v>24</v>
      </c>
      <c r="T31">
        <v>45250</v>
      </c>
      <c r="U31">
        <v>4186</v>
      </c>
      <c r="V31">
        <v>51</v>
      </c>
      <c r="W31">
        <v>39</v>
      </c>
      <c r="X31">
        <v>291</v>
      </c>
      <c r="Y31">
        <v>41</v>
      </c>
      <c r="Z31">
        <v>354</v>
      </c>
      <c r="AA31">
        <v>46</v>
      </c>
      <c r="AB31">
        <v>167</v>
      </c>
      <c r="AC31">
        <v>51</v>
      </c>
      <c r="AD31">
        <v>29</v>
      </c>
      <c r="AE31">
        <v>19.399999999999899</v>
      </c>
      <c r="AF31">
        <v>168</v>
      </c>
      <c r="AG31">
        <v>183.4</v>
      </c>
      <c r="AH31">
        <v>9</v>
      </c>
      <c r="AI31">
        <v>41.399999999999899</v>
      </c>
      <c r="AJ31">
        <v>5</v>
      </c>
      <c r="AK31">
        <v>13</v>
      </c>
      <c r="AL31">
        <v>0</v>
      </c>
      <c r="AM31">
        <v>11</v>
      </c>
      <c r="AN31">
        <v>5</v>
      </c>
      <c r="AO31">
        <v>14.1999999999999</v>
      </c>
      <c r="AP31">
        <v>27</v>
      </c>
      <c r="AQ31">
        <v>19</v>
      </c>
      <c r="AR31">
        <v>0</v>
      </c>
      <c r="AS31">
        <v>11</v>
      </c>
      <c r="AT31">
        <v>3.6</v>
      </c>
      <c r="AU31">
        <v>2.7</v>
      </c>
      <c r="AV31">
        <v>5</v>
      </c>
      <c r="AW31">
        <v>2.7</v>
      </c>
      <c r="AX31">
        <v>45250</v>
      </c>
      <c r="AY31">
        <v>4186</v>
      </c>
      <c r="AZ31">
        <v>4</v>
      </c>
      <c r="BA31">
        <v>3</v>
      </c>
      <c r="BB31">
        <v>16.100000000000001</v>
      </c>
      <c r="BC31">
        <v>2.4</v>
      </c>
      <c r="BD31">
        <v>19.5</v>
      </c>
      <c r="BE31">
        <v>2.2000000000000002</v>
      </c>
      <c r="BF31">
        <v>9.1999999999999904</v>
      </c>
      <c r="BG31">
        <v>2.9</v>
      </c>
      <c r="BH31">
        <v>4.0999999999999996</v>
      </c>
      <c r="BI31">
        <v>2.7</v>
      </c>
      <c r="BJ31">
        <v>9.3000000000000007</v>
      </c>
      <c r="BK31">
        <v>10.1</v>
      </c>
      <c r="BL31">
        <v>0.5</v>
      </c>
      <c r="BM31">
        <v>2.4</v>
      </c>
      <c r="BN31">
        <v>0.7</v>
      </c>
      <c r="BO31">
        <v>1.8</v>
      </c>
      <c r="BP31">
        <v>0</v>
      </c>
      <c r="BQ31">
        <v>4</v>
      </c>
      <c r="BR31">
        <v>0.7</v>
      </c>
      <c r="BS31">
        <v>2</v>
      </c>
      <c r="BT31">
        <v>3.8</v>
      </c>
      <c r="BU31">
        <v>2.7</v>
      </c>
      <c r="BV31">
        <v>0</v>
      </c>
      <c r="BW31">
        <v>0.6</v>
      </c>
      <c r="BX31">
        <v>0.10680000000000001</v>
      </c>
      <c r="BY31">
        <v>0.27650000000000002</v>
      </c>
      <c r="BZ31">
        <v>0.14799999999999999</v>
      </c>
      <c r="CA31">
        <v>0.1236</v>
      </c>
      <c r="CB31">
        <v>0.65490000000000004</v>
      </c>
      <c r="CC31">
        <v>9.4200000000000006E-2</v>
      </c>
      <c r="CD31">
        <v>0.61260000000000003</v>
      </c>
      <c r="CE31">
        <v>0.36020000000000002</v>
      </c>
      <c r="CF31">
        <v>0.35149999999999998</v>
      </c>
      <c r="CG31">
        <v>0.23169999999999999</v>
      </c>
      <c r="CH31">
        <v>1.556</v>
      </c>
      <c r="CI31">
        <v>0.20610000000000001</v>
      </c>
      <c r="CJ31">
        <v>0.19650000000000001</v>
      </c>
      <c r="CK31">
        <v>0.2059</v>
      </c>
      <c r="CL31">
        <v>0.40239999999999998</v>
      </c>
      <c r="CM31">
        <v>0.1862</v>
      </c>
      <c r="CN31">
        <v>0.21</v>
      </c>
      <c r="CO31">
        <v>0</v>
      </c>
      <c r="CP31">
        <v>0.24360000000000001</v>
      </c>
      <c r="CQ31">
        <v>0.16700000000000001</v>
      </c>
      <c r="CR31">
        <v>0</v>
      </c>
      <c r="CS31">
        <v>0.62060000000000004</v>
      </c>
      <c r="CT31">
        <v>2.6499999999999999E-2</v>
      </c>
      <c r="CU31">
        <v>3.2339000000000002</v>
      </c>
      <c r="CV31">
        <v>1.3100000000000001E-2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64</v>
      </c>
      <c r="DR31">
        <v>41</v>
      </c>
      <c r="DS31">
        <v>3.5</v>
      </c>
      <c r="DT31">
        <v>2.2999999999999998</v>
      </c>
      <c r="DU31">
        <v>708</v>
      </c>
      <c r="DV31">
        <v>2.8756651169972999E-2</v>
      </c>
      <c r="DW31">
        <v>3.1088601919999999E-5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36085</v>
      </c>
      <c r="F32" t="s">
        <v>2112</v>
      </c>
      <c r="G32">
        <v>36085020100</v>
      </c>
      <c r="H32" t="s">
        <v>2135</v>
      </c>
      <c r="I32">
        <v>0.24254039999999999</v>
      </c>
      <c r="J32">
        <v>3612</v>
      </c>
      <c r="K32">
        <v>244</v>
      </c>
      <c r="L32">
        <v>1354</v>
      </c>
      <c r="M32">
        <v>39</v>
      </c>
      <c r="N32">
        <v>1320</v>
      </c>
      <c r="O32">
        <v>53</v>
      </c>
      <c r="P32">
        <v>321</v>
      </c>
      <c r="Q32">
        <v>146</v>
      </c>
      <c r="R32">
        <v>172</v>
      </c>
      <c r="S32">
        <v>81</v>
      </c>
      <c r="T32">
        <v>35654</v>
      </c>
      <c r="U32">
        <v>4760</v>
      </c>
      <c r="V32">
        <v>197</v>
      </c>
      <c r="W32">
        <v>81</v>
      </c>
      <c r="X32">
        <v>371</v>
      </c>
      <c r="Y32">
        <v>69</v>
      </c>
      <c r="Z32">
        <v>872</v>
      </c>
      <c r="AA32">
        <v>143</v>
      </c>
      <c r="AB32">
        <v>406</v>
      </c>
      <c r="AC32">
        <v>111</v>
      </c>
      <c r="AD32">
        <v>47</v>
      </c>
      <c r="AE32">
        <v>46.5</v>
      </c>
      <c r="AF32">
        <v>1417</v>
      </c>
      <c r="AG32">
        <v>354.39999999999901</v>
      </c>
      <c r="AH32">
        <v>80</v>
      </c>
      <c r="AI32">
        <v>67.099999999999895</v>
      </c>
      <c r="AJ32">
        <v>23</v>
      </c>
      <c r="AK32">
        <v>22.5</v>
      </c>
      <c r="AL32">
        <v>0</v>
      </c>
      <c r="AM32">
        <v>11</v>
      </c>
      <c r="AN32">
        <v>42</v>
      </c>
      <c r="AO32">
        <v>42.399999999999899</v>
      </c>
      <c r="AP32">
        <v>222</v>
      </c>
      <c r="AQ32">
        <v>103</v>
      </c>
      <c r="AR32">
        <v>0</v>
      </c>
      <c r="AS32">
        <v>11</v>
      </c>
      <c r="AT32">
        <v>8.9</v>
      </c>
      <c r="AU32">
        <v>4.2</v>
      </c>
      <c r="AV32">
        <v>9.6</v>
      </c>
      <c r="AW32">
        <v>4.5999999999999996</v>
      </c>
      <c r="AX32">
        <v>35654</v>
      </c>
      <c r="AY32">
        <v>4760</v>
      </c>
      <c r="AZ32">
        <v>8</v>
      </c>
      <c r="BA32">
        <v>3.2</v>
      </c>
      <c r="BB32">
        <v>10.3</v>
      </c>
      <c r="BC32">
        <v>2</v>
      </c>
      <c r="BD32">
        <v>24.1</v>
      </c>
      <c r="BE32">
        <v>3.6</v>
      </c>
      <c r="BF32">
        <v>11.1999999999999</v>
      </c>
      <c r="BG32">
        <v>3.3</v>
      </c>
      <c r="BH32">
        <v>3.6</v>
      </c>
      <c r="BI32">
        <v>3.5</v>
      </c>
      <c r="BJ32">
        <v>39.200000000000003</v>
      </c>
      <c r="BK32">
        <v>9.4</v>
      </c>
      <c r="BL32">
        <v>2.4</v>
      </c>
      <c r="BM32">
        <v>2</v>
      </c>
      <c r="BN32">
        <v>1.7</v>
      </c>
      <c r="BO32">
        <v>1.7</v>
      </c>
      <c r="BP32">
        <v>0</v>
      </c>
      <c r="BQ32">
        <v>2.2000000000000002</v>
      </c>
      <c r="BR32">
        <v>3.2</v>
      </c>
      <c r="BS32">
        <v>3.2</v>
      </c>
      <c r="BT32">
        <v>16.8</v>
      </c>
      <c r="BU32">
        <v>7.5</v>
      </c>
      <c r="BV32">
        <v>0</v>
      </c>
      <c r="BW32">
        <v>0.3</v>
      </c>
      <c r="BX32">
        <v>0.37169999999999997</v>
      </c>
      <c r="BY32">
        <v>0.72270000000000001</v>
      </c>
      <c r="BZ32">
        <v>0.30620000000000003</v>
      </c>
      <c r="CA32">
        <v>0.33250000000000002</v>
      </c>
      <c r="CB32">
        <v>1.7331000000000001</v>
      </c>
      <c r="CC32">
        <v>0.42770000000000002</v>
      </c>
      <c r="CD32">
        <v>0.22919999999999999</v>
      </c>
      <c r="CE32">
        <v>0.71579999999999999</v>
      </c>
      <c r="CF32">
        <v>0.54</v>
      </c>
      <c r="CG32">
        <v>0.19520000000000001</v>
      </c>
      <c r="CH32">
        <v>1.6802999999999999</v>
      </c>
      <c r="CI32">
        <v>0.2712</v>
      </c>
      <c r="CJ32">
        <v>0.54879999999999995</v>
      </c>
      <c r="CK32">
        <v>0.47610000000000002</v>
      </c>
      <c r="CL32">
        <v>1.0248999999999999</v>
      </c>
      <c r="CM32">
        <v>0.49919999999999998</v>
      </c>
      <c r="CN32">
        <v>0.29389999999999999</v>
      </c>
      <c r="CO32">
        <v>0</v>
      </c>
      <c r="CP32">
        <v>0.53339999999999999</v>
      </c>
      <c r="CQ32">
        <v>0.51</v>
      </c>
      <c r="CR32">
        <v>0</v>
      </c>
      <c r="CS32">
        <v>1.3372999999999999</v>
      </c>
      <c r="CT32">
        <v>0.15290000000000001</v>
      </c>
      <c r="CU32">
        <v>5.7755000000000001</v>
      </c>
      <c r="CV32">
        <v>0.28570000000000001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286</v>
      </c>
      <c r="DR32">
        <v>137</v>
      </c>
      <c r="DS32">
        <v>7.9</v>
      </c>
      <c r="DT32">
        <v>3.7</v>
      </c>
      <c r="DU32">
        <v>2952</v>
      </c>
      <c r="DV32">
        <v>4.2912720333387999E-2</v>
      </c>
      <c r="DW32">
        <v>6.5712257657999995E-5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36085</v>
      </c>
      <c r="F33" t="s">
        <v>2112</v>
      </c>
      <c r="G33">
        <v>36085020700</v>
      </c>
      <c r="H33" t="s">
        <v>2134</v>
      </c>
      <c r="I33">
        <v>0.37058530000000001</v>
      </c>
      <c r="J33">
        <v>5548</v>
      </c>
      <c r="K33">
        <v>523</v>
      </c>
      <c r="L33">
        <v>2008</v>
      </c>
      <c r="M33">
        <v>82</v>
      </c>
      <c r="N33">
        <v>1825</v>
      </c>
      <c r="O33">
        <v>108</v>
      </c>
      <c r="P33">
        <v>2005</v>
      </c>
      <c r="Q33">
        <v>518</v>
      </c>
      <c r="R33">
        <v>109</v>
      </c>
      <c r="S33">
        <v>58</v>
      </c>
      <c r="T33">
        <v>17291</v>
      </c>
      <c r="U33">
        <v>2410</v>
      </c>
      <c r="V33">
        <v>922</v>
      </c>
      <c r="W33">
        <v>264</v>
      </c>
      <c r="X33">
        <v>463</v>
      </c>
      <c r="Y33">
        <v>97</v>
      </c>
      <c r="Z33">
        <v>1471</v>
      </c>
      <c r="AA33">
        <v>302</v>
      </c>
      <c r="AB33">
        <v>605</v>
      </c>
      <c r="AC33">
        <v>191</v>
      </c>
      <c r="AD33">
        <v>363</v>
      </c>
      <c r="AE33">
        <v>123.2</v>
      </c>
      <c r="AF33">
        <v>5109</v>
      </c>
      <c r="AG33">
        <v>546.29999999999905</v>
      </c>
      <c r="AH33">
        <v>772</v>
      </c>
      <c r="AI33">
        <v>284.89999999999901</v>
      </c>
      <c r="AJ33">
        <v>213</v>
      </c>
      <c r="AK33">
        <v>81.5</v>
      </c>
      <c r="AL33">
        <v>0</v>
      </c>
      <c r="AM33">
        <v>16</v>
      </c>
      <c r="AN33">
        <v>69</v>
      </c>
      <c r="AO33">
        <v>49.7</v>
      </c>
      <c r="AP33">
        <v>858</v>
      </c>
      <c r="AQ33">
        <v>140</v>
      </c>
      <c r="AR33">
        <v>53</v>
      </c>
      <c r="AS33">
        <v>58</v>
      </c>
      <c r="AT33">
        <v>36.1</v>
      </c>
      <c r="AU33">
        <v>8.5</v>
      </c>
      <c r="AV33">
        <v>5.3</v>
      </c>
      <c r="AW33">
        <v>2.8</v>
      </c>
      <c r="AX33">
        <v>17291</v>
      </c>
      <c r="AY33">
        <v>2410</v>
      </c>
      <c r="AZ33">
        <v>26.3</v>
      </c>
      <c r="BA33">
        <v>6.4</v>
      </c>
      <c r="BB33">
        <v>8.3000000000000007</v>
      </c>
      <c r="BC33">
        <v>2</v>
      </c>
      <c r="BD33">
        <v>26.5</v>
      </c>
      <c r="BE33">
        <v>4.8</v>
      </c>
      <c r="BF33">
        <v>10.9</v>
      </c>
      <c r="BG33">
        <v>3.8</v>
      </c>
      <c r="BH33">
        <v>19.899999999999899</v>
      </c>
      <c r="BI33">
        <v>6.6</v>
      </c>
      <c r="BJ33">
        <v>92.099999999999895</v>
      </c>
      <c r="BK33">
        <v>4.5999999999999996</v>
      </c>
      <c r="BL33">
        <v>15</v>
      </c>
      <c r="BM33">
        <v>5.4</v>
      </c>
      <c r="BN33">
        <v>10.6</v>
      </c>
      <c r="BO33">
        <v>4</v>
      </c>
      <c r="BP33">
        <v>0</v>
      </c>
      <c r="BQ33">
        <v>1.5</v>
      </c>
      <c r="BR33">
        <v>3.8</v>
      </c>
      <c r="BS33">
        <v>2.7</v>
      </c>
      <c r="BT33">
        <v>47</v>
      </c>
      <c r="BU33">
        <v>7.5</v>
      </c>
      <c r="BV33">
        <v>1</v>
      </c>
      <c r="BW33">
        <v>1</v>
      </c>
      <c r="BX33">
        <v>0.90639999999999998</v>
      </c>
      <c r="BY33">
        <v>0.30990000000000001</v>
      </c>
      <c r="BZ33">
        <v>0.87019999999999997</v>
      </c>
      <c r="CA33">
        <v>0.84379999999999999</v>
      </c>
      <c r="CB33">
        <v>2.9304000000000001</v>
      </c>
      <c r="CC33">
        <v>0.7903</v>
      </c>
      <c r="CD33">
        <v>0.1283</v>
      </c>
      <c r="CE33">
        <v>0.83499999999999996</v>
      </c>
      <c r="CF33">
        <v>0.51200000000000001</v>
      </c>
      <c r="CG33">
        <v>0.89500000000000002</v>
      </c>
      <c r="CH33">
        <v>2.3702999999999999</v>
      </c>
      <c r="CI33">
        <v>0.7228</v>
      </c>
      <c r="CJ33">
        <v>0.83650000000000002</v>
      </c>
      <c r="CK33">
        <v>0.84209999999999996</v>
      </c>
      <c r="CL33">
        <v>1.6785000000000001</v>
      </c>
      <c r="CM33">
        <v>0.8952</v>
      </c>
      <c r="CN33">
        <v>0.5595</v>
      </c>
      <c r="CO33">
        <v>0</v>
      </c>
      <c r="CP33">
        <v>0.57450000000000001</v>
      </c>
      <c r="CQ33">
        <v>0.74180000000000001</v>
      </c>
      <c r="CR33">
        <v>0.69750000000000001</v>
      </c>
      <c r="CS33">
        <v>2.5733000000000001</v>
      </c>
      <c r="CT33">
        <v>0.66149999999999998</v>
      </c>
      <c r="CU33">
        <v>9.5525000000000002</v>
      </c>
      <c r="CV33">
        <v>0.84119999999999995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1111</v>
      </c>
      <c r="DR33">
        <v>385</v>
      </c>
      <c r="DS33">
        <v>20</v>
      </c>
      <c r="DT33">
        <v>6</v>
      </c>
      <c r="DU33">
        <v>5618</v>
      </c>
      <c r="DV33">
        <v>7.7756666358550997E-2</v>
      </c>
      <c r="DW33">
        <v>9.2354645989999994E-5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36085</v>
      </c>
      <c r="F34" t="s">
        <v>2112</v>
      </c>
      <c r="G34">
        <v>36085021300</v>
      </c>
      <c r="H34" t="s">
        <v>2133</v>
      </c>
      <c r="I34">
        <v>0.30292639999999998</v>
      </c>
      <c r="J34">
        <v>4768</v>
      </c>
      <c r="K34">
        <v>631</v>
      </c>
      <c r="L34">
        <v>1732</v>
      </c>
      <c r="M34">
        <v>68</v>
      </c>
      <c r="N34">
        <v>1471</v>
      </c>
      <c r="O34">
        <v>115</v>
      </c>
      <c r="P34">
        <v>1354</v>
      </c>
      <c r="Q34">
        <v>549</v>
      </c>
      <c r="R34">
        <v>97</v>
      </c>
      <c r="S34">
        <v>54</v>
      </c>
      <c r="T34">
        <v>21563</v>
      </c>
      <c r="U34">
        <v>3665</v>
      </c>
      <c r="V34">
        <v>375</v>
      </c>
      <c r="W34">
        <v>207</v>
      </c>
      <c r="X34">
        <v>439</v>
      </c>
      <c r="Y34">
        <v>96</v>
      </c>
      <c r="Z34">
        <v>1281</v>
      </c>
      <c r="AA34">
        <v>319</v>
      </c>
      <c r="AB34">
        <v>401</v>
      </c>
      <c r="AC34">
        <v>95</v>
      </c>
      <c r="AD34">
        <v>163</v>
      </c>
      <c r="AE34">
        <v>102.2</v>
      </c>
      <c r="AF34">
        <v>3274</v>
      </c>
      <c r="AG34">
        <v>716.29999999999905</v>
      </c>
      <c r="AH34">
        <v>326</v>
      </c>
      <c r="AI34">
        <v>215.19999999999899</v>
      </c>
      <c r="AJ34">
        <v>39</v>
      </c>
      <c r="AK34">
        <v>28.1999999999999</v>
      </c>
      <c r="AL34">
        <v>0</v>
      </c>
      <c r="AM34">
        <v>11</v>
      </c>
      <c r="AN34">
        <v>183</v>
      </c>
      <c r="AO34">
        <v>97.5</v>
      </c>
      <c r="AP34">
        <v>478</v>
      </c>
      <c r="AQ34">
        <v>133</v>
      </c>
      <c r="AR34">
        <v>61</v>
      </c>
      <c r="AS34">
        <v>74</v>
      </c>
      <c r="AT34">
        <v>28.6999999999999</v>
      </c>
      <c r="AU34">
        <v>9.9</v>
      </c>
      <c r="AV34">
        <v>4.7</v>
      </c>
      <c r="AW34">
        <v>2.6</v>
      </c>
      <c r="AX34">
        <v>21563</v>
      </c>
      <c r="AY34">
        <v>3665</v>
      </c>
      <c r="AZ34">
        <v>12</v>
      </c>
      <c r="BA34">
        <v>6.2</v>
      </c>
      <c r="BB34">
        <v>9.1999999999999904</v>
      </c>
      <c r="BC34">
        <v>2.7</v>
      </c>
      <c r="BD34">
        <v>26.899999999999899</v>
      </c>
      <c r="BE34">
        <v>5.7</v>
      </c>
      <c r="BF34">
        <v>8.5</v>
      </c>
      <c r="BG34">
        <v>2.2000000000000002</v>
      </c>
      <c r="BH34">
        <v>11.1</v>
      </c>
      <c r="BI34">
        <v>6.9</v>
      </c>
      <c r="BJ34">
        <v>68.7</v>
      </c>
      <c r="BK34">
        <v>12</v>
      </c>
      <c r="BL34">
        <v>7.4</v>
      </c>
      <c r="BM34">
        <v>4.8</v>
      </c>
      <c r="BN34">
        <v>2.2999999999999998</v>
      </c>
      <c r="BO34">
        <v>1.6</v>
      </c>
      <c r="BP34">
        <v>0</v>
      </c>
      <c r="BQ34">
        <v>1.7</v>
      </c>
      <c r="BR34">
        <v>12.4</v>
      </c>
      <c r="BS34">
        <v>6.6</v>
      </c>
      <c r="BT34">
        <v>32.5</v>
      </c>
      <c r="BU34">
        <v>8.3000000000000007</v>
      </c>
      <c r="BV34">
        <v>1.3</v>
      </c>
      <c r="BW34">
        <v>1.5</v>
      </c>
      <c r="BX34">
        <v>0.84109999999999996</v>
      </c>
      <c r="BY34">
        <v>0.2394</v>
      </c>
      <c r="BZ34">
        <v>0.75360000000000005</v>
      </c>
      <c r="CA34">
        <v>0.51790000000000003</v>
      </c>
      <c r="CB34">
        <v>2.3519999999999999</v>
      </c>
      <c r="CC34">
        <v>0.61839999999999995</v>
      </c>
      <c r="CD34">
        <v>0.17150000000000001</v>
      </c>
      <c r="CE34">
        <v>0.84719999999999995</v>
      </c>
      <c r="CF34">
        <v>0.28089999999999998</v>
      </c>
      <c r="CG34">
        <v>0.68859999999999999</v>
      </c>
      <c r="CH34">
        <v>1.9883</v>
      </c>
      <c r="CI34">
        <v>0.48039999999999999</v>
      </c>
      <c r="CJ34">
        <v>0.70020000000000004</v>
      </c>
      <c r="CK34">
        <v>0.70199999999999996</v>
      </c>
      <c r="CL34">
        <v>1.4021999999999999</v>
      </c>
      <c r="CM34">
        <v>0.70609999999999995</v>
      </c>
      <c r="CN34">
        <v>0.32190000000000002</v>
      </c>
      <c r="CO34">
        <v>0</v>
      </c>
      <c r="CP34">
        <v>0.86609999999999998</v>
      </c>
      <c r="CQ34">
        <v>0.65069999999999995</v>
      </c>
      <c r="CR34">
        <v>0.73350000000000004</v>
      </c>
      <c r="CS34">
        <v>2.5722999999999998</v>
      </c>
      <c r="CT34">
        <v>0.66110000000000002</v>
      </c>
      <c r="CU34">
        <v>8.3148</v>
      </c>
      <c r="CV34">
        <v>0.69030000000000002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624</v>
      </c>
      <c r="DR34">
        <v>255</v>
      </c>
      <c r="DS34">
        <v>13.1999999999999</v>
      </c>
      <c r="DT34">
        <v>5.3</v>
      </c>
      <c r="DU34">
        <v>4395</v>
      </c>
      <c r="DV34">
        <v>4.5223784812599997E-2</v>
      </c>
      <c r="DW34">
        <v>8.5409492694E-5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36085</v>
      </c>
      <c r="F35" t="s">
        <v>2112</v>
      </c>
      <c r="G35">
        <v>36085022300</v>
      </c>
      <c r="H35" t="s">
        <v>2132</v>
      </c>
      <c r="I35">
        <v>0.29587580000000002</v>
      </c>
      <c r="J35">
        <v>2541</v>
      </c>
      <c r="K35">
        <v>286</v>
      </c>
      <c r="L35">
        <v>1014</v>
      </c>
      <c r="M35">
        <v>45</v>
      </c>
      <c r="N35">
        <v>861</v>
      </c>
      <c r="O35">
        <v>81</v>
      </c>
      <c r="P35">
        <v>474</v>
      </c>
      <c r="Q35">
        <v>193</v>
      </c>
      <c r="R35">
        <v>51</v>
      </c>
      <c r="S35">
        <v>32</v>
      </c>
      <c r="T35">
        <v>26148</v>
      </c>
      <c r="U35">
        <v>4853</v>
      </c>
      <c r="V35">
        <v>216</v>
      </c>
      <c r="W35">
        <v>75</v>
      </c>
      <c r="X35">
        <v>216</v>
      </c>
      <c r="Y35">
        <v>45</v>
      </c>
      <c r="Z35">
        <v>721</v>
      </c>
      <c r="AA35">
        <v>158</v>
      </c>
      <c r="AB35">
        <v>151</v>
      </c>
      <c r="AC35">
        <v>62</v>
      </c>
      <c r="AD35">
        <v>226</v>
      </c>
      <c r="AE35">
        <v>77.099999999999895</v>
      </c>
      <c r="AF35">
        <v>2009</v>
      </c>
      <c r="AG35">
        <v>355.39999999999901</v>
      </c>
      <c r="AH35">
        <v>116</v>
      </c>
      <c r="AI35">
        <v>60.899999999999899</v>
      </c>
      <c r="AJ35">
        <v>6</v>
      </c>
      <c r="AK35">
        <v>14.1999999999999</v>
      </c>
      <c r="AL35">
        <v>35</v>
      </c>
      <c r="AM35">
        <v>30</v>
      </c>
      <c r="AN35">
        <v>37</v>
      </c>
      <c r="AO35">
        <v>34.1</v>
      </c>
      <c r="AP35">
        <v>160</v>
      </c>
      <c r="AQ35">
        <v>64</v>
      </c>
      <c r="AR35">
        <v>13</v>
      </c>
      <c r="AS35">
        <v>8</v>
      </c>
      <c r="AT35">
        <v>18.6999999999999</v>
      </c>
      <c r="AU35">
        <v>6.8</v>
      </c>
      <c r="AV35">
        <v>4.4000000000000004</v>
      </c>
      <c r="AW35">
        <v>2.8</v>
      </c>
      <c r="AX35">
        <v>26148</v>
      </c>
      <c r="AY35">
        <v>4853</v>
      </c>
      <c r="AZ35">
        <v>14.5</v>
      </c>
      <c r="BA35">
        <v>4.5999999999999996</v>
      </c>
      <c r="BB35">
        <v>8.5</v>
      </c>
      <c r="BC35">
        <v>1.9</v>
      </c>
      <c r="BD35">
        <v>28.399999999999899</v>
      </c>
      <c r="BE35">
        <v>5.3</v>
      </c>
      <c r="BF35">
        <v>5.9</v>
      </c>
      <c r="BG35">
        <v>2.4</v>
      </c>
      <c r="BH35">
        <v>26.1999999999999</v>
      </c>
      <c r="BI35">
        <v>8.6</v>
      </c>
      <c r="BJ35">
        <v>79.099999999999895</v>
      </c>
      <c r="BK35">
        <v>10.8</v>
      </c>
      <c r="BL35">
        <v>5</v>
      </c>
      <c r="BM35">
        <v>2.6</v>
      </c>
      <c r="BN35">
        <v>0.6</v>
      </c>
      <c r="BO35">
        <v>1.4</v>
      </c>
      <c r="BP35">
        <v>3.5</v>
      </c>
      <c r="BQ35">
        <v>3</v>
      </c>
      <c r="BR35">
        <v>4.3</v>
      </c>
      <c r="BS35">
        <v>3.9</v>
      </c>
      <c r="BT35">
        <v>18.600000000000001</v>
      </c>
      <c r="BU35">
        <v>7.1</v>
      </c>
      <c r="BV35">
        <v>0.5</v>
      </c>
      <c r="BW35">
        <v>0.3</v>
      </c>
      <c r="BX35">
        <v>0.68989999999999996</v>
      </c>
      <c r="BY35">
        <v>0.2084</v>
      </c>
      <c r="BZ35">
        <v>0.59350000000000003</v>
      </c>
      <c r="CA35">
        <v>0.6119</v>
      </c>
      <c r="CB35">
        <v>2.1036000000000001</v>
      </c>
      <c r="CC35">
        <v>0.55110000000000003</v>
      </c>
      <c r="CD35">
        <v>0.13819999999999999</v>
      </c>
      <c r="CE35">
        <v>0.89600000000000002</v>
      </c>
      <c r="CF35">
        <v>8.0399999999999999E-2</v>
      </c>
      <c r="CG35">
        <v>0.96250000000000002</v>
      </c>
      <c r="CH35">
        <v>2.0771999999999999</v>
      </c>
      <c r="CI35">
        <v>0.54190000000000005</v>
      </c>
      <c r="CJ35">
        <v>0.74629999999999996</v>
      </c>
      <c r="CK35">
        <v>0.62290000000000001</v>
      </c>
      <c r="CL35">
        <v>1.3692</v>
      </c>
      <c r="CM35">
        <v>0.68620000000000003</v>
      </c>
      <c r="CN35">
        <v>0.1971</v>
      </c>
      <c r="CO35">
        <v>0.86080000000000001</v>
      </c>
      <c r="CP35">
        <v>0.60650000000000004</v>
      </c>
      <c r="CQ35">
        <v>0.53380000000000005</v>
      </c>
      <c r="CR35">
        <v>0.59509999999999996</v>
      </c>
      <c r="CS35">
        <v>2.7932999999999999</v>
      </c>
      <c r="CT35">
        <v>0.76160000000000005</v>
      </c>
      <c r="CU35">
        <v>8.3432999999999904</v>
      </c>
      <c r="CV35">
        <v>0.69259999999999999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224</v>
      </c>
      <c r="DR35">
        <v>117</v>
      </c>
      <c r="DS35">
        <v>8.8000000000000007</v>
      </c>
      <c r="DT35">
        <v>4.4000000000000004</v>
      </c>
      <c r="DU35">
        <v>1958</v>
      </c>
      <c r="DV35">
        <v>7.8179529959208002E-2</v>
      </c>
      <c r="DW35">
        <v>6.8479824435999998E-5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36085</v>
      </c>
      <c r="F36" t="s">
        <v>2112</v>
      </c>
      <c r="G36">
        <v>36085023100</v>
      </c>
      <c r="H36" t="s">
        <v>2131</v>
      </c>
      <c r="I36">
        <v>0.2288975</v>
      </c>
      <c r="J36">
        <v>4336</v>
      </c>
      <c r="K36">
        <v>546</v>
      </c>
      <c r="L36">
        <v>1425</v>
      </c>
      <c r="M36">
        <v>104</v>
      </c>
      <c r="N36">
        <v>1260</v>
      </c>
      <c r="O36">
        <v>122</v>
      </c>
      <c r="P36">
        <v>941</v>
      </c>
      <c r="Q36">
        <v>345</v>
      </c>
      <c r="R36">
        <v>66</v>
      </c>
      <c r="S36">
        <v>41</v>
      </c>
      <c r="T36">
        <v>21902</v>
      </c>
      <c r="U36">
        <v>2667</v>
      </c>
      <c r="V36">
        <v>510</v>
      </c>
      <c r="W36">
        <v>174</v>
      </c>
      <c r="X36">
        <v>411</v>
      </c>
      <c r="Y36">
        <v>93</v>
      </c>
      <c r="Z36">
        <v>1127</v>
      </c>
      <c r="AA36">
        <v>263</v>
      </c>
      <c r="AB36">
        <v>405</v>
      </c>
      <c r="AC36">
        <v>126</v>
      </c>
      <c r="AD36">
        <v>153</v>
      </c>
      <c r="AE36">
        <v>74</v>
      </c>
      <c r="AF36">
        <v>3720</v>
      </c>
      <c r="AG36">
        <v>564.39999999999895</v>
      </c>
      <c r="AH36">
        <v>190</v>
      </c>
      <c r="AI36">
        <v>107.2</v>
      </c>
      <c r="AJ36">
        <v>57</v>
      </c>
      <c r="AK36">
        <v>54.5</v>
      </c>
      <c r="AL36">
        <v>8</v>
      </c>
      <c r="AM36">
        <v>13</v>
      </c>
      <c r="AN36">
        <v>109</v>
      </c>
      <c r="AO36">
        <v>81.299999999999898</v>
      </c>
      <c r="AP36">
        <v>174</v>
      </c>
      <c r="AQ36">
        <v>87</v>
      </c>
      <c r="AR36">
        <v>88</v>
      </c>
      <c r="AS36">
        <v>72</v>
      </c>
      <c r="AT36">
        <v>21.8</v>
      </c>
      <c r="AU36">
        <v>7.7</v>
      </c>
      <c r="AV36">
        <v>3.7</v>
      </c>
      <c r="AW36">
        <v>2.2999999999999998</v>
      </c>
      <c r="AX36">
        <v>21902</v>
      </c>
      <c r="AY36">
        <v>2667</v>
      </c>
      <c r="AZ36">
        <v>18.600000000000001</v>
      </c>
      <c r="BA36">
        <v>5.7</v>
      </c>
      <c r="BB36">
        <v>9.5</v>
      </c>
      <c r="BC36">
        <v>1.9</v>
      </c>
      <c r="BD36">
        <v>26</v>
      </c>
      <c r="BE36">
        <v>5.0999999999999996</v>
      </c>
      <c r="BF36">
        <v>9.4</v>
      </c>
      <c r="BG36">
        <v>3</v>
      </c>
      <c r="BH36">
        <v>12.1</v>
      </c>
      <c r="BI36">
        <v>5.8</v>
      </c>
      <c r="BJ36">
        <v>85.799999999999898</v>
      </c>
      <c r="BK36">
        <v>7.3</v>
      </c>
      <c r="BL36">
        <v>4.7</v>
      </c>
      <c r="BM36">
        <v>2.6</v>
      </c>
      <c r="BN36">
        <v>4</v>
      </c>
      <c r="BO36">
        <v>3.8</v>
      </c>
      <c r="BP36">
        <v>0.6</v>
      </c>
      <c r="BQ36">
        <v>0.9</v>
      </c>
      <c r="BR36">
        <v>8.6999999999999904</v>
      </c>
      <c r="BS36">
        <v>6.4</v>
      </c>
      <c r="BT36">
        <v>13.8</v>
      </c>
      <c r="BU36">
        <v>6.5</v>
      </c>
      <c r="BV36">
        <v>2</v>
      </c>
      <c r="BW36">
        <v>1.6</v>
      </c>
      <c r="BX36">
        <v>0.74650000000000005</v>
      </c>
      <c r="BY36">
        <v>0.14199999999999999</v>
      </c>
      <c r="BZ36">
        <v>0.74099999999999999</v>
      </c>
      <c r="CA36">
        <v>0.72660000000000002</v>
      </c>
      <c r="CB36">
        <v>2.3561000000000001</v>
      </c>
      <c r="CC36">
        <v>0.62050000000000005</v>
      </c>
      <c r="CD36">
        <v>0.18859999999999999</v>
      </c>
      <c r="CE36">
        <v>0.81589999999999996</v>
      </c>
      <c r="CF36">
        <v>0.37380000000000002</v>
      </c>
      <c r="CG36">
        <v>0.72650000000000003</v>
      </c>
      <c r="CH36">
        <v>2.1048</v>
      </c>
      <c r="CI36">
        <v>0.56169999999999998</v>
      </c>
      <c r="CJ36">
        <v>0.78639999999999999</v>
      </c>
      <c r="CK36">
        <v>0.60770000000000002</v>
      </c>
      <c r="CL36">
        <v>1.3942000000000001</v>
      </c>
      <c r="CM36">
        <v>0.70020000000000004</v>
      </c>
      <c r="CN36">
        <v>0.39579999999999999</v>
      </c>
      <c r="CO36">
        <v>0.72009999999999996</v>
      </c>
      <c r="CP36">
        <v>0.77449999999999997</v>
      </c>
      <c r="CQ36">
        <v>0.46529999999999999</v>
      </c>
      <c r="CR36">
        <v>0.78520000000000001</v>
      </c>
      <c r="CS36">
        <v>3.141</v>
      </c>
      <c r="CT36">
        <v>0.87649999999999995</v>
      </c>
      <c r="CU36">
        <v>8.9960000000000004</v>
      </c>
      <c r="CV36">
        <v>0.78190000000000004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484</v>
      </c>
      <c r="DR36">
        <v>184</v>
      </c>
      <c r="DS36">
        <v>11.1999999999999</v>
      </c>
      <c r="DT36">
        <v>4</v>
      </c>
      <c r="DU36">
        <v>2901</v>
      </c>
      <c r="DV36">
        <v>3.1831554746999002E-2</v>
      </c>
      <c r="DW36">
        <v>6.3229317011999998E-5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36085</v>
      </c>
      <c r="F37" t="s">
        <v>2112</v>
      </c>
      <c r="G37">
        <v>36085023900</v>
      </c>
      <c r="H37" t="s">
        <v>2130</v>
      </c>
      <c r="I37">
        <v>0.20543910000000001</v>
      </c>
      <c r="J37">
        <v>3778</v>
      </c>
      <c r="K37">
        <v>495</v>
      </c>
      <c r="L37">
        <v>1164</v>
      </c>
      <c r="M37">
        <v>53</v>
      </c>
      <c r="N37">
        <v>1015</v>
      </c>
      <c r="O37">
        <v>107</v>
      </c>
      <c r="P37">
        <v>804</v>
      </c>
      <c r="Q37">
        <v>480</v>
      </c>
      <c r="R37">
        <v>106</v>
      </c>
      <c r="S37">
        <v>67</v>
      </c>
      <c r="T37">
        <v>19678</v>
      </c>
      <c r="U37">
        <v>4205</v>
      </c>
      <c r="V37">
        <v>546</v>
      </c>
      <c r="W37">
        <v>243</v>
      </c>
      <c r="X37">
        <v>241</v>
      </c>
      <c r="Y37">
        <v>115</v>
      </c>
      <c r="Z37">
        <v>991</v>
      </c>
      <c r="AA37">
        <v>244</v>
      </c>
      <c r="AB37">
        <v>297</v>
      </c>
      <c r="AC37">
        <v>138</v>
      </c>
      <c r="AD37">
        <v>188</v>
      </c>
      <c r="AE37">
        <v>113.799999999999</v>
      </c>
      <c r="AF37">
        <v>2972</v>
      </c>
      <c r="AG37">
        <v>571.70000000000005</v>
      </c>
      <c r="AH37">
        <v>371</v>
      </c>
      <c r="AI37">
        <v>212.69999999999899</v>
      </c>
      <c r="AJ37">
        <v>108</v>
      </c>
      <c r="AK37">
        <v>96.599999999999895</v>
      </c>
      <c r="AL37">
        <v>0</v>
      </c>
      <c r="AM37">
        <v>11</v>
      </c>
      <c r="AN37">
        <v>169</v>
      </c>
      <c r="AO37">
        <v>122.099999999999</v>
      </c>
      <c r="AP37">
        <v>309</v>
      </c>
      <c r="AQ37">
        <v>122</v>
      </c>
      <c r="AR37">
        <v>18</v>
      </c>
      <c r="AS37">
        <v>9</v>
      </c>
      <c r="AT37">
        <v>21.399999999999899</v>
      </c>
      <c r="AU37">
        <v>10.9</v>
      </c>
      <c r="AV37">
        <v>5.5</v>
      </c>
      <c r="AW37">
        <v>3.3</v>
      </c>
      <c r="AX37">
        <v>19678</v>
      </c>
      <c r="AY37">
        <v>4205</v>
      </c>
      <c r="AZ37">
        <v>25.899999999999899</v>
      </c>
      <c r="BA37">
        <v>9.8000000000000007</v>
      </c>
      <c r="BB37">
        <v>6.4</v>
      </c>
      <c r="BC37">
        <v>3.1</v>
      </c>
      <c r="BD37">
        <v>26.1999999999999</v>
      </c>
      <c r="BE37">
        <v>5.5</v>
      </c>
      <c r="BF37">
        <v>7.9</v>
      </c>
      <c r="BG37">
        <v>3.4</v>
      </c>
      <c r="BH37">
        <v>18.5</v>
      </c>
      <c r="BI37">
        <v>11</v>
      </c>
      <c r="BJ37">
        <v>78.7</v>
      </c>
      <c r="BK37">
        <v>11.1</v>
      </c>
      <c r="BL37">
        <v>10.6</v>
      </c>
      <c r="BM37">
        <v>6</v>
      </c>
      <c r="BN37">
        <v>9.3000000000000007</v>
      </c>
      <c r="BO37">
        <v>8.3000000000000007</v>
      </c>
      <c r="BP37">
        <v>0</v>
      </c>
      <c r="BQ37">
        <v>2.5</v>
      </c>
      <c r="BR37">
        <v>16.6999999999999</v>
      </c>
      <c r="BS37">
        <v>11.9</v>
      </c>
      <c r="BT37">
        <v>30.399999999999899</v>
      </c>
      <c r="BU37">
        <v>10.5</v>
      </c>
      <c r="BV37">
        <v>0.5</v>
      </c>
      <c r="BW37">
        <v>0.2</v>
      </c>
      <c r="BX37">
        <v>0.74009999999999998</v>
      </c>
      <c r="BY37">
        <v>0.33329999999999999</v>
      </c>
      <c r="BZ37">
        <v>0.80640000000000001</v>
      </c>
      <c r="CA37">
        <v>0.83809999999999996</v>
      </c>
      <c r="CB37">
        <v>2.7179000000000002</v>
      </c>
      <c r="CC37">
        <v>0.7298</v>
      </c>
      <c r="CD37">
        <v>6.0499999999999998E-2</v>
      </c>
      <c r="CE37">
        <v>0.82540000000000002</v>
      </c>
      <c r="CF37">
        <v>0.22420000000000001</v>
      </c>
      <c r="CG37">
        <v>0.876</v>
      </c>
      <c r="CH37">
        <v>1.9862</v>
      </c>
      <c r="CI37">
        <v>0.4783</v>
      </c>
      <c r="CJ37">
        <v>0.74529999999999996</v>
      </c>
      <c r="CK37">
        <v>0.7722</v>
      </c>
      <c r="CL37">
        <v>1.5175000000000001</v>
      </c>
      <c r="CM37">
        <v>0.78600000000000003</v>
      </c>
      <c r="CN37">
        <v>0.53639999999999999</v>
      </c>
      <c r="CO37">
        <v>0</v>
      </c>
      <c r="CP37">
        <v>0.92710000000000004</v>
      </c>
      <c r="CQ37">
        <v>0.63460000000000005</v>
      </c>
      <c r="CR37">
        <v>0.58179999999999998</v>
      </c>
      <c r="CS37">
        <v>2.6798999999999999</v>
      </c>
      <c r="CT37">
        <v>0.71160000000000001</v>
      </c>
      <c r="CU37">
        <v>8.9014000000000006</v>
      </c>
      <c r="CV37">
        <v>0.76780000000000004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1</v>
      </c>
      <c r="DP37">
        <v>1</v>
      </c>
      <c r="DQ37">
        <v>440</v>
      </c>
      <c r="DR37">
        <v>173</v>
      </c>
      <c r="DS37">
        <v>11.6999999999999</v>
      </c>
      <c r="DT37">
        <v>3.9</v>
      </c>
      <c r="DU37">
        <v>3670</v>
      </c>
      <c r="DV37">
        <v>3.3534855376800003E-2</v>
      </c>
      <c r="DW37">
        <v>5.6215324729E-5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36085</v>
      </c>
      <c r="F38" t="s">
        <v>2112</v>
      </c>
      <c r="G38">
        <v>36085024700</v>
      </c>
      <c r="H38" t="s">
        <v>2129</v>
      </c>
      <c r="I38">
        <v>0.1852734</v>
      </c>
      <c r="J38">
        <v>2624</v>
      </c>
      <c r="K38">
        <v>293</v>
      </c>
      <c r="L38">
        <v>1058</v>
      </c>
      <c r="M38">
        <v>28</v>
      </c>
      <c r="N38">
        <v>981</v>
      </c>
      <c r="O38">
        <v>66</v>
      </c>
      <c r="P38">
        <v>241</v>
      </c>
      <c r="Q38">
        <v>94</v>
      </c>
      <c r="R38">
        <v>76</v>
      </c>
      <c r="S38">
        <v>41</v>
      </c>
      <c r="T38">
        <v>27862</v>
      </c>
      <c r="U38">
        <v>3779</v>
      </c>
      <c r="V38">
        <v>219</v>
      </c>
      <c r="W38">
        <v>83</v>
      </c>
      <c r="X38">
        <v>252</v>
      </c>
      <c r="Y38">
        <v>81</v>
      </c>
      <c r="Z38">
        <v>553</v>
      </c>
      <c r="AA38">
        <v>154</v>
      </c>
      <c r="AB38">
        <v>222</v>
      </c>
      <c r="AC38">
        <v>63</v>
      </c>
      <c r="AD38">
        <v>93</v>
      </c>
      <c r="AE38">
        <v>56.899999999999899</v>
      </c>
      <c r="AF38">
        <v>1841</v>
      </c>
      <c r="AG38">
        <v>320.10000000000002</v>
      </c>
      <c r="AH38">
        <v>132</v>
      </c>
      <c r="AI38">
        <v>81.400000000000006</v>
      </c>
      <c r="AJ38">
        <v>135</v>
      </c>
      <c r="AK38">
        <v>49.5</v>
      </c>
      <c r="AL38">
        <v>6</v>
      </c>
      <c r="AM38">
        <v>8</v>
      </c>
      <c r="AN38">
        <v>14</v>
      </c>
      <c r="AO38">
        <v>13.5</v>
      </c>
      <c r="AP38">
        <v>150</v>
      </c>
      <c r="AQ38">
        <v>61</v>
      </c>
      <c r="AR38">
        <v>12</v>
      </c>
      <c r="AS38">
        <v>5</v>
      </c>
      <c r="AT38">
        <v>9.1999999999999904</v>
      </c>
      <c r="AU38">
        <v>3.7</v>
      </c>
      <c r="AV38">
        <v>5.5</v>
      </c>
      <c r="AW38">
        <v>3.1</v>
      </c>
      <c r="AX38">
        <v>27862</v>
      </c>
      <c r="AY38">
        <v>3779</v>
      </c>
      <c r="AZ38">
        <v>12</v>
      </c>
      <c r="BA38">
        <v>4.0999999999999996</v>
      </c>
      <c r="BB38">
        <v>9.6</v>
      </c>
      <c r="BC38">
        <v>3.3</v>
      </c>
      <c r="BD38">
        <v>21.1</v>
      </c>
      <c r="BE38">
        <v>5.4</v>
      </c>
      <c r="BF38">
        <v>8.5</v>
      </c>
      <c r="BG38">
        <v>2.5</v>
      </c>
      <c r="BH38">
        <v>9.5</v>
      </c>
      <c r="BI38">
        <v>5.8</v>
      </c>
      <c r="BJ38">
        <v>70.2</v>
      </c>
      <c r="BK38">
        <v>9.4</v>
      </c>
      <c r="BL38">
        <v>5.3</v>
      </c>
      <c r="BM38">
        <v>3.2</v>
      </c>
      <c r="BN38">
        <v>12.8</v>
      </c>
      <c r="BO38">
        <v>4.7</v>
      </c>
      <c r="BP38">
        <v>0.6</v>
      </c>
      <c r="BQ38">
        <v>0.8</v>
      </c>
      <c r="BR38">
        <v>1.4</v>
      </c>
      <c r="BS38">
        <v>1.4</v>
      </c>
      <c r="BT38">
        <v>15.3</v>
      </c>
      <c r="BU38">
        <v>6</v>
      </c>
      <c r="BV38">
        <v>0.5</v>
      </c>
      <c r="BW38">
        <v>0.2</v>
      </c>
      <c r="BX38">
        <v>0.38679999999999998</v>
      </c>
      <c r="BY38">
        <v>0.33329999999999999</v>
      </c>
      <c r="BZ38">
        <v>0.52639999999999998</v>
      </c>
      <c r="CA38">
        <v>0.51790000000000003</v>
      </c>
      <c r="CB38">
        <v>1.7644</v>
      </c>
      <c r="CC38">
        <v>0.43830000000000002</v>
      </c>
      <c r="CD38">
        <v>0.1938</v>
      </c>
      <c r="CE38">
        <v>0.47960000000000003</v>
      </c>
      <c r="CF38">
        <v>0.28089999999999998</v>
      </c>
      <c r="CG38">
        <v>0.60809999999999997</v>
      </c>
      <c r="CH38">
        <v>1.5624</v>
      </c>
      <c r="CI38">
        <v>0.20960000000000001</v>
      </c>
      <c r="CJ38">
        <v>0.70679999999999998</v>
      </c>
      <c r="CK38">
        <v>0.63839999999999997</v>
      </c>
      <c r="CL38">
        <v>1.3451</v>
      </c>
      <c r="CM38">
        <v>0.66969999999999996</v>
      </c>
      <c r="CN38">
        <v>0.59489999999999998</v>
      </c>
      <c r="CO38">
        <v>0.72009999999999996</v>
      </c>
      <c r="CP38">
        <v>0.35520000000000002</v>
      </c>
      <c r="CQ38">
        <v>0.49099999999999999</v>
      </c>
      <c r="CR38">
        <v>0.57330000000000003</v>
      </c>
      <c r="CS38">
        <v>2.7345999999999999</v>
      </c>
      <c r="CT38">
        <v>0.73870000000000002</v>
      </c>
      <c r="CU38">
        <v>7.4065000000000003</v>
      </c>
      <c r="CV38">
        <v>0.5585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254</v>
      </c>
      <c r="DR38">
        <v>146</v>
      </c>
      <c r="DS38">
        <v>9.6999999999999904</v>
      </c>
      <c r="DT38">
        <v>5.2</v>
      </c>
      <c r="DU38">
        <v>2354</v>
      </c>
      <c r="DV38">
        <v>3.4092212599041001E-2</v>
      </c>
      <c r="DW38">
        <v>5.2405477613000002E-5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36085</v>
      </c>
      <c r="F39" t="s">
        <v>2112</v>
      </c>
      <c r="G39">
        <v>36085025100</v>
      </c>
      <c r="H39" t="s">
        <v>2128</v>
      </c>
      <c r="I39">
        <v>0.4524108</v>
      </c>
      <c r="J39">
        <v>6201</v>
      </c>
      <c r="K39">
        <v>593</v>
      </c>
      <c r="L39">
        <v>2202</v>
      </c>
      <c r="M39">
        <v>37</v>
      </c>
      <c r="N39">
        <v>2083</v>
      </c>
      <c r="O39">
        <v>115</v>
      </c>
      <c r="P39">
        <v>358</v>
      </c>
      <c r="Q39">
        <v>221</v>
      </c>
      <c r="R39">
        <v>105</v>
      </c>
      <c r="S39">
        <v>97</v>
      </c>
      <c r="T39">
        <v>35774</v>
      </c>
      <c r="U39">
        <v>2932</v>
      </c>
      <c r="V39">
        <v>176</v>
      </c>
      <c r="W39">
        <v>96</v>
      </c>
      <c r="X39">
        <v>1196</v>
      </c>
      <c r="Y39">
        <v>158</v>
      </c>
      <c r="Z39">
        <v>892</v>
      </c>
      <c r="AA39">
        <v>244</v>
      </c>
      <c r="AB39">
        <v>821</v>
      </c>
      <c r="AC39">
        <v>246</v>
      </c>
      <c r="AD39">
        <v>30</v>
      </c>
      <c r="AE39">
        <v>35.5</v>
      </c>
      <c r="AF39">
        <v>1226</v>
      </c>
      <c r="AG39">
        <v>795.29999999999905</v>
      </c>
      <c r="AH39">
        <v>80</v>
      </c>
      <c r="AI39">
        <v>84.7</v>
      </c>
      <c r="AJ39">
        <v>76</v>
      </c>
      <c r="AK39">
        <v>88.5</v>
      </c>
      <c r="AL39">
        <v>0</v>
      </c>
      <c r="AM39">
        <v>16</v>
      </c>
      <c r="AN39">
        <v>76</v>
      </c>
      <c r="AO39">
        <v>68.900000000000006</v>
      </c>
      <c r="AP39">
        <v>124</v>
      </c>
      <c r="AQ39">
        <v>86</v>
      </c>
      <c r="AR39">
        <v>0</v>
      </c>
      <c r="AS39">
        <v>16</v>
      </c>
      <c r="AT39">
        <v>5.8</v>
      </c>
      <c r="AU39">
        <v>3.6</v>
      </c>
      <c r="AV39">
        <v>3.4</v>
      </c>
      <c r="AW39">
        <v>3.1</v>
      </c>
      <c r="AX39">
        <v>35774</v>
      </c>
      <c r="AY39">
        <v>2932</v>
      </c>
      <c r="AZ39">
        <v>3.9</v>
      </c>
      <c r="BA39">
        <v>2.1</v>
      </c>
      <c r="BB39">
        <v>19.3</v>
      </c>
      <c r="BC39">
        <v>2.9</v>
      </c>
      <c r="BD39">
        <v>14.4</v>
      </c>
      <c r="BE39">
        <v>3.7</v>
      </c>
      <c r="BF39">
        <v>13.1999999999999</v>
      </c>
      <c r="BG39">
        <v>4.3</v>
      </c>
      <c r="BH39">
        <v>1.4</v>
      </c>
      <c r="BI39">
        <v>1.7</v>
      </c>
      <c r="BJ39">
        <v>19.8</v>
      </c>
      <c r="BK39">
        <v>12.6999999999999</v>
      </c>
      <c r="BL39">
        <v>1.4</v>
      </c>
      <c r="BM39">
        <v>1.4</v>
      </c>
      <c r="BN39">
        <v>3.5</v>
      </c>
      <c r="BO39">
        <v>4</v>
      </c>
      <c r="BP39">
        <v>0</v>
      </c>
      <c r="BQ39">
        <v>1.4</v>
      </c>
      <c r="BR39">
        <v>3.6</v>
      </c>
      <c r="BS39">
        <v>3.3</v>
      </c>
      <c r="BT39">
        <v>6</v>
      </c>
      <c r="BU39">
        <v>4.0999999999999996</v>
      </c>
      <c r="BV39">
        <v>0</v>
      </c>
      <c r="BW39">
        <v>0.3</v>
      </c>
      <c r="BX39">
        <v>0.2248</v>
      </c>
      <c r="BY39">
        <v>0.1158</v>
      </c>
      <c r="BZ39">
        <v>0.30330000000000001</v>
      </c>
      <c r="CA39">
        <v>0.11799999999999999</v>
      </c>
      <c r="CB39">
        <v>0.76190000000000002</v>
      </c>
      <c r="CC39">
        <v>0.1217</v>
      </c>
      <c r="CD39">
        <v>0.80169999999999997</v>
      </c>
      <c r="CE39">
        <v>0.1221</v>
      </c>
      <c r="CF39">
        <v>0.68169999999999997</v>
      </c>
      <c r="CG39">
        <v>5.9499999999999997E-2</v>
      </c>
      <c r="CH39">
        <v>1.665</v>
      </c>
      <c r="CI39">
        <v>0.26319999999999999</v>
      </c>
      <c r="CJ39">
        <v>0.3579</v>
      </c>
      <c r="CK39">
        <v>0.35849999999999999</v>
      </c>
      <c r="CL39">
        <v>0.71640000000000004</v>
      </c>
      <c r="CM39">
        <v>0.34350000000000003</v>
      </c>
      <c r="CN39">
        <v>0.37790000000000001</v>
      </c>
      <c r="CO39">
        <v>0</v>
      </c>
      <c r="CP39">
        <v>0.56569999999999998</v>
      </c>
      <c r="CQ39">
        <v>0.27539999999999998</v>
      </c>
      <c r="CR39">
        <v>0</v>
      </c>
      <c r="CS39">
        <v>1.2190000000000001</v>
      </c>
      <c r="CT39">
        <v>0.11899999999999999</v>
      </c>
      <c r="CU39">
        <v>4.3624000000000001</v>
      </c>
      <c r="CV39">
        <v>9.1200000000000003E-2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177</v>
      </c>
      <c r="DR39">
        <v>145</v>
      </c>
      <c r="DS39">
        <v>2.9</v>
      </c>
      <c r="DT39">
        <v>2.2000000000000002</v>
      </c>
      <c r="DU39">
        <v>3734</v>
      </c>
      <c r="DV39">
        <v>5.1937302532064002E-2</v>
      </c>
      <c r="DW39">
        <v>1.25032434749E-4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36085</v>
      </c>
      <c r="F40" t="s">
        <v>2112</v>
      </c>
      <c r="G40">
        <v>36085027301</v>
      </c>
      <c r="H40" t="s">
        <v>2127</v>
      </c>
      <c r="I40">
        <v>1.1726403999999999</v>
      </c>
      <c r="J40">
        <v>3938</v>
      </c>
      <c r="K40">
        <v>429</v>
      </c>
      <c r="L40">
        <v>1586</v>
      </c>
      <c r="M40">
        <v>39</v>
      </c>
      <c r="N40">
        <v>1541</v>
      </c>
      <c r="O40">
        <v>61</v>
      </c>
      <c r="P40">
        <v>740</v>
      </c>
      <c r="Q40">
        <v>403</v>
      </c>
      <c r="R40">
        <v>106</v>
      </c>
      <c r="S40">
        <v>44</v>
      </c>
      <c r="T40">
        <v>32388</v>
      </c>
      <c r="U40">
        <v>4914</v>
      </c>
      <c r="V40">
        <v>225</v>
      </c>
      <c r="W40">
        <v>97</v>
      </c>
      <c r="X40">
        <v>750</v>
      </c>
      <c r="Y40">
        <v>153</v>
      </c>
      <c r="Z40">
        <v>875</v>
      </c>
      <c r="AA40">
        <v>220</v>
      </c>
      <c r="AB40">
        <v>398</v>
      </c>
      <c r="AC40">
        <v>97</v>
      </c>
      <c r="AD40">
        <v>103</v>
      </c>
      <c r="AE40">
        <v>60.6</v>
      </c>
      <c r="AF40">
        <v>1449</v>
      </c>
      <c r="AG40">
        <v>525.20000000000005</v>
      </c>
      <c r="AH40">
        <v>112</v>
      </c>
      <c r="AI40">
        <v>66.599999999999895</v>
      </c>
      <c r="AJ40">
        <v>46</v>
      </c>
      <c r="AK40">
        <v>36.200000000000003</v>
      </c>
      <c r="AL40">
        <v>0</v>
      </c>
      <c r="AM40">
        <v>11</v>
      </c>
      <c r="AN40">
        <v>34</v>
      </c>
      <c r="AO40">
        <v>45.899999999999899</v>
      </c>
      <c r="AP40">
        <v>252</v>
      </c>
      <c r="AQ40">
        <v>100</v>
      </c>
      <c r="AR40">
        <v>20</v>
      </c>
      <c r="AS40">
        <v>14</v>
      </c>
      <c r="AT40">
        <v>18.8</v>
      </c>
      <c r="AU40">
        <v>9.1</v>
      </c>
      <c r="AV40">
        <v>5.8</v>
      </c>
      <c r="AW40">
        <v>2.2000000000000002</v>
      </c>
      <c r="AX40">
        <v>32388</v>
      </c>
      <c r="AY40">
        <v>4914</v>
      </c>
      <c r="AZ40">
        <v>8.3000000000000007</v>
      </c>
      <c r="BA40">
        <v>3.8</v>
      </c>
      <c r="BB40">
        <v>19</v>
      </c>
      <c r="BC40">
        <v>4.0999999999999996</v>
      </c>
      <c r="BD40">
        <v>22.1999999999999</v>
      </c>
      <c r="BE40">
        <v>5</v>
      </c>
      <c r="BF40">
        <v>10.1</v>
      </c>
      <c r="BG40">
        <v>2.9</v>
      </c>
      <c r="BH40">
        <v>6.7</v>
      </c>
      <c r="BI40">
        <v>3.9</v>
      </c>
      <c r="BJ40">
        <v>36.799999999999898</v>
      </c>
      <c r="BK40">
        <v>12.6999999999999</v>
      </c>
      <c r="BL40">
        <v>3</v>
      </c>
      <c r="BM40">
        <v>1.8</v>
      </c>
      <c r="BN40">
        <v>2.9</v>
      </c>
      <c r="BO40">
        <v>2.2999999999999998</v>
      </c>
      <c r="BP40">
        <v>0</v>
      </c>
      <c r="BQ40">
        <v>1.9</v>
      </c>
      <c r="BR40">
        <v>2.2000000000000002</v>
      </c>
      <c r="BS40">
        <v>3</v>
      </c>
      <c r="BT40">
        <v>16.399999999999899</v>
      </c>
      <c r="BU40">
        <v>6.5</v>
      </c>
      <c r="BV40">
        <v>0.5</v>
      </c>
      <c r="BW40">
        <v>0.4</v>
      </c>
      <c r="BX40">
        <v>0.69240000000000002</v>
      </c>
      <c r="BY40">
        <v>0.36570000000000003</v>
      </c>
      <c r="BZ40">
        <v>0.38490000000000002</v>
      </c>
      <c r="CA40">
        <v>0.34649999999999997</v>
      </c>
      <c r="CB40">
        <v>1.7894000000000001</v>
      </c>
      <c r="CC40">
        <v>0.44579999999999997</v>
      </c>
      <c r="CD40">
        <v>0.7883</v>
      </c>
      <c r="CE40">
        <v>0.57950000000000002</v>
      </c>
      <c r="CF40">
        <v>0.442</v>
      </c>
      <c r="CG40">
        <v>0.43099999999999999</v>
      </c>
      <c r="CH40">
        <v>2.2408000000000001</v>
      </c>
      <c r="CI40">
        <v>0.64929999999999999</v>
      </c>
      <c r="CJ40">
        <v>0.53110000000000002</v>
      </c>
      <c r="CK40">
        <v>0.5181</v>
      </c>
      <c r="CL40">
        <v>1.0491999999999999</v>
      </c>
      <c r="CM40">
        <v>0.51070000000000004</v>
      </c>
      <c r="CN40">
        <v>0.35630000000000001</v>
      </c>
      <c r="CO40">
        <v>0</v>
      </c>
      <c r="CP40">
        <v>0.44109999999999999</v>
      </c>
      <c r="CQ40">
        <v>0.50490000000000002</v>
      </c>
      <c r="CR40">
        <v>0.59409999999999996</v>
      </c>
      <c r="CS40">
        <v>1.8963000000000001</v>
      </c>
      <c r="CT40">
        <v>0.35439999999999999</v>
      </c>
      <c r="CU40">
        <v>6.9757999999999996</v>
      </c>
      <c r="CV40">
        <v>0.4909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205</v>
      </c>
      <c r="DR40">
        <v>111</v>
      </c>
      <c r="DS40">
        <v>5.2</v>
      </c>
      <c r="DT40">
        <v>2.8</v>
      </c>
      <c r="DU40">
        <v>17785</v>
      </c>
      <c r="DV40">
        <v>6.8988643460029999E-3</v>
      </c>
      <c r="DW40">
        <v>1.276168022E-6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36085</v>
      </c>
      <c r="F41" t="s">
        <v>2112</v>
      </c>
      <c r="G41">
        <v>36085029102</v>
      </c>
      <c r="H41" t="s">
        <v>2126</v>
      </c>
      <c r="I41">
        <v>3.5609913</v>
      </c>
      <c r="J41">
        <v>2904</v>
      </c>
      <c r="K41">
        <v>188</v>
      </c>
      <c r="L41">
        <v>1054</v>
      </c>
      <c r="M41">
        <v>31</v>
      </c>
      <c r="N41">
        <v>954</v>
      </c>
      <c r="O41">
        <v>68</v>
      </c>
      <c r="P41">
        <v>265</v>
      </c>
      <c r="Q41">
        <v>143</v>
      </c>
      <c r="R41">
        <v>84</v>
      </c>
      <c r="S41">
        <v>44</v>
      </c>
      <c r="T41">
        <v>32752</v>
      </c>
      <c r="U41">
        <v>3852</v>
      </c>
      <c r="V41">
        <v>263</v>
      </c>
      <c r="W41">
        <v>112</v>
      </c>
      <c r="X41">
        <v>373</v>
      </c>
      <c r="Y41">
        <v>69</v>
      </c>
      <c r="Z41">
        <v>736</v>
      </c>
      <c r="AA41">
        <v>101</v>
      </c>
      <c r="AB41">
        <v>353</v>
      </c>
      <c r="AC41">
        <v>92</v>
      </c>
      <c r="AD41">
        <v>64</v>
      </c>
      <c r="AE41">
        <v>50</v>
      </c>
      <c r="AF41">
        <v>1030</v>
      </c>
      <c r="AG41">
        <v>340.6</v>
      </c>
      <c r="AH41">
        <v>94</v>
      </c>
      <c r="AI41">
        <v>67.599999999999895</v>
      </c>
      <c r="AJ41">
        <v>0</v>
      </c>
      <c r="AK41">
        <v>15.6</v>
      </c>
      <c r="AL41">
        <v>0</v>
      </c>
      <c r="AM41">
        <v>11</v>
      </c>
      <c r="AN41">
        <v>24</v>
      </c>
      <c r="AO41">
        <v>25.6</v>
      </c>
      <c r="AP41">
        <v>83</v>
      </c>
      <c r="AQ41">
        <v>47</v>
      </c>
      <c r="AR41">
        <v>9</v>
      </c>
      <c r="AS41">
        <v>7</v>
      </c>
      <c r="AT41">
        <v>9.1</v>
      </c>
      <c r="AU41">
        <v>5</v>
      </c>
      <c r="AV41">
        <v>5.9</v>
      </c>
      <c r="AW41">
        <v>3.3</v>
      </c>
      <c r="AX41">
        <v>32752</v>
      </c>
      <c r="AY41">
        <v>3852</v>
      </c>
      <c r="AZ41">
        <v>13.1</v>
      </c>
      <c r="BA41">
        <v>5.4</v>
      </c>
      <c r="BB41">
        <v>12.8</v>
      </c>
      <c r="BC41">
        <v>2.5</v>
      </c>
      <c r="BD41">
        <v>25.3</v>
      </c>
      <c r="BE41">
        <v>3.1</v>
      </c>
      <c r="BF41">
        <v>12.1999999999999</v>
      </c>
      <c r="BG41">
        <v>3.4</v>
      </c>
      <c r="BH41">
        <v>6.7</v>
      </c>
      <c r="BI41">
        <v>5.2</v>
      </c>
      <c r="BJ41">
        <v>35.5</v>
      </c>
      <c r="BK41">
        <v>11.5</v>
      </c>
      <c r="BL41">
        <v>3.5</v>
      </c>
      <c r="BM41">
        <v>2.5</v>
      </c>
      <c r="BN41">
        <v>0</v>
      </c>
      <c r="BO41">
        <v>1.5</v>
      </c>
      <c r="BP41">
        <v>0</v>
      </c>
      <c r="BQ41">
        <v>2.8</v>
      </c>
      <c r="BR41">
        <v>2.5</v>
      </c>
      <c r="BS41">
        <v>2.7</v>
      </c>
      <c r="BT41">
        <v>8.6999999999999904</v>
      </c>
      <c r="BU41">
        <v>4.8</v>
      </c>
      <c r="BV41">
        <v>0.3</v>
      </c>
      <c r="BW41">
        <v>0.2</v>
      </c>
      <c r="BX41">
        <v>0.38059999999999999</v>
      </c>
      <c r="BY41">
        <v>0.37990000000000002</v>
      </c>
      <c r="BZ41">
        <v>0.37680000000000002</v>
      </c>
      <c r="CA41">
        <v>0.56320000000000003</v>
      </c>
      <c r="CB41">
        <v>1.7004999999999999</v>
      </c>
      <c r="CC41">
        <v>0.4153</v>
      </c>
      <c r="CD41">
        <v>0.38740000000000002</v>
      </c>
      <c r="CE41">
        <v>0.78480000000000005</v>
      </c>
      <c r="CF41">
        <v>0.61550000000000005</v>
      </c>
      <c r="CG41">
        <v>0.4325</v>
      </c>
      <c r="CH41">
        <v>2.2201</v>
      </c>
      <c r="CI41">
        <v>0.63549999999999995</v>
      </c>
      <c r="CJ41">
        <v>0.52290000000000003</v>
      </c>
      <c r="CK41">
        <v>0.54859999999999998</v>
      </c>
      <c r="CL41">
        <v>1.0714999999999999</v>
      </c>
      <c r="CM41">
        <v>0.52239999999999998</v>
      </c>
      <c r="CN41">
        <v>0</v>
      </c>
      <c r="CO41">
        <v>0</v>
      </c>
      <c r="CP41">
        <v>0.47199999999999998</v>
      </c>
      <c r="CQ41">
        <v>0.36330000000000001</v>
      </c>
      <c r="CR41">
        <v>0.49340000000000001</v>
      </c>
      <c r="CS41">
        <v>1.3287</v>
      </c>
      <c r="CT41">
        <v>0.1477</v>
      </c>
      <c r="CU41">
        <v>6.3209</v>
      </c>
      <c r="CV41">
        <v>0.38040000000000002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256</v>
      </c>
      <c r="DR41">
        <v>170</v>
      </c>
      <c r="DS41">
        <v>8.8000000000000007</v>
      </c>
      <c r="DT41">
        <v>5.6</v>
      </c>
      <c r="DU41">
        <v>10380</v>
      </c>
      <c r="DV41">
        <v>2.9538818586217999E-2</v>
      </c>
      <c r="DW41">
        <v>2.156956666E-6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36085</v>
      </c>
      <c r="F42" t="s">
        <v>2112</v>
      </c>
      <c r="G42">
        <v>36085029104</v>
      </c>
      <c r="H42" t="s">
        <v>2125</v>
      </c>
      <c r="I42">
        <v>0.59520130000000004</v>
      </c>
      <c r="J42">
        <v>7807</v>
      </c>
      <c r="K42">
        <v>619</v>
      </c>
      <c r="L42">
        <v>2428</v>
      </c>
      <c r="M42">
        <v>64</v>
      </c>
      <c r="N42">
        <v>2383</v>
      </c>
      <c r="O42">
        <v>95</v>
      </c>
      <c r="P42">
        <v>447</v>
      </c>
      <c r="Q42">
        <v>227</v>
      </c>
      <c r="R42">
        <v>218</v>
      </c>
      <c r="S42">
        <v>93</v>
      </c>
      <c r="T42">
        <v>31530</v>
      </c>
      <c r="U42">
        <v>3846</v>
      </c>
      <c r="V42">
        <v>485</v>
      </c>
      <c r="W42">
        <v>198</v>
      </c>
      <c r="X42">
        <v>864</v>
      </c>
      <c r="Y42">
        <v>139</v>
      </c>
      <c r="Z42">
        <v>1894</v>
      </c>
      <c r="AA42">
        <v>315</v>
      </c>
      <c r="AB42">
        <v>627</v>
      </c>
      <c r="AC42">
        <v>158</v>
      </c>
      <c r="AD42">
        <v>301</v>
      </c>
      <c r="AE42">
        <v>166.5</v>
      </c>
      <c r="AF42">
        <v>2501</v>
      </c>
      <c r="AG42">
        <v>850.29999999999905</v>
      </c>
      <c r="AH42">
        <v>210</v>
      </c>
      <c r="AI42">
        <v>126.7</v>
      </c>
      <c r="AJ42">
        <v>0</v>
      </c>
      <c r="AK42">
        <v>22.6</v>
      </c>
      <c r="AL42">
        <v>0</v>
      </c>
      <c r="AM42">
        <v>16</v>
      </c>
      <c r="AN42">
        <v>60</v>
      </c>
      <c r="AO42">
        <v>49.6</v>
      </c>
      <c r="AP42">
        <v>289</v>
      </c>
      <c r="AQ42">
        <v>137</v>
      </c>
      <c r="AR42">
        <v>19</v>
      </c>
      <c r="AS42">
        <v>14</v>
      </c>
      <c r="AT42">
        <v>5.7</v>
      </c>
      <c r="AU42">
        <v>3</v>
      </c>
      <c r="AV42">
        <v>6</v>
      </c>
      <c r="AW42">
        <v>2.5</v>
      </c>
      <c r="AX42">
        <v>31530</v>
      </c>
      <c r="AY42">
        <v>3846</v>
      </c>
      <c r="AZ42">
        <v>9.4</v>
      </c>
      <c r="BA42">
        <v>3.6</v>
      </c>
      <c r="BB42">
        <v>11.1</v>
      </c>
      <c r="BC42">
        <v>2.1</v>
      </c>
      <c r="BD42">
        <v>24.3</v>
      </c>
      <c r="BE42">
        <v>3.5</v>
      </c>
      <c r="BF42">
        <v>8</v>
      </c>
      <c r="BG42">
        <v>2</v>
      </c>
      <c r="BH42">
        <v>12.6</v>
      </c>
      <c r="BI42">
        <v>7</v>
      </c>
      <c r="BJ42">
        <v>32</v>
      </c>
      <c r="BK42">
        <v>10.6</v>
      </c>
      <c r="BL42">
        <v>2.9</v>
      </c>
      <c r="BM42">
        <v>1.7</v>
      </c>
      <c r="BN42">
        <v>0</v>
      </c>
      <c r="BO42">
        <v>0.9</v>
      </c>
      <c r="BP42">
        <v>0</v>
      </c>
      <c r="BQ42">
        <v>1.2</v>
      </c>
      <c r="BR42">
        <v>2.5</v>
      </c>
      <c r="BS42">
        <v>2.1</v>
      </c>
      <c r="BT42">
        <v>12.1</v>
      </c>
      <c r="BU42">
        <v>5.8</v>
      </c>
      <c r="BV42">
        <v>0.2</v>
      </c>
      <c r="BW42">
        <v>0.2</v>
      </c>
      <c r="BX42">
        <v>0.218</v>
      </c>
      <c r="BY42">
        <v>0.39150000000000001</v>
      </c>
      <c r="BZ42">
        <v>0.4098</v>
      </c>
      <c r="CA42">
        <v>0.40439999999999998</v>
      </c>
      <c r="CB42">
        <v>1.4237</v>
      </c>
      <c r="CC42">
        <v>0.32900000000000001</v>
      </c>
      <c r="CD42">
        <v>0.27779999999999999</v>
      </c>
      <c r="CE42">
        <v>0.72199999999999998</v>
      </c>
      <c r="CF42">
        <v>0.23269999999999999</v>
      </c>
      <c r="CG42">
        <v>0.74319999999999997</v>
      </c>
      <c r="CH42">
        <v>1.9757</v>
      </c>
      <c r="CI42">
        <v>0.47049999999999997</v>
      </c>
      <c r="CJ42">
        <v>0.49259999999999998</v>
      </c>
      <c r="CK42">
        <v>0.51300000000000001</v>
      </c>
      <c r="CL42">
        <v>1.0056</v>
      </c>
      <c r="CM42">
        <v>0.4879</v>
      </c>
      <c r="CN42">
        <v>0</v>
      </c>
      <c r="CO42">
        <v>0</v>
      </c>
      <c r="CP42">
        <v>0.47220000000000001</v>
      </c>
      <c r="CQ42">
        <v>0.43780000000000002</v>
      </c>
      <c r="CR42">
        <v>0.4471</v>
      </c>
      <c r="CS42">
        <v>1.3571</v>
      </c>
      <c r="CT42">
        <v>0.15790000000000001</v>
      </c>
      <c r="CU42">
        <v>5.7619999999999996</v>
      </c>
      <c r="CV42">
        <v>0.2828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340</v>
      </c>
      <c r="DR42">
        <v>153</v>
      </c>
      <c r="DS42">
        <v>4.4000000000000004</v>
      </c>
      <c r="DT42">
        <v>2</v>
      </c>
      <c r="DU42">
        <v>5611</v>
      </c>
      <c r="DV42">
        <v>2.9877905731985E-2</v>
      </c>
      <c r="DW42">
        <v>1.803631023E-6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36085</v>
      </c>
      <c r="F43" t="s">
        <v>2112</v>
      </c>
      <c r="G43">
        <v>36085030301</v>
      </c>
      <c r="H43" t="s">
        <v>2124</v>
      </c>
      <c r="I43">
        <v>0.27771580000000001</v>
      </c>
      <c r="J43">
        <v>4897</v>
      </c>
      <c r="K43">
        <v>524</v>
      </c>
      <c r="L43">
        <v>1900</v>
      </c>
      <c r="M43">
        <v>60</v>
      </c>
      <c r="N43">
        <v>1817</v>
      </c>
      <c r="O43">
        <v>89</v>
      </c>
      <c r="P43">
        <v>444</v>
      </c>
      <c r="Q43">
        <v>219</v>
      </c>
      <c r="R43">
        <v>158</v>
      </c>
      <c r="S43">
        <v>66</v>
      </c>
      <c r="T43">
        <v>28294</v>
      </c>
      <c r="U43">
        <v>3477</v>
      </c>
      <c r="V43">
        <v>387</v>
      </c>
      <c r="W43">
        <v>136</v>
      </c>
      <c r="X43">
        <v>657</v>
      </c>
      <c r="Y43">
        <v>147</v>
      </c>
      <c r="Z43">
        <v>1076</v>
      </c>
      <c r="AA43">
        <v>253</v>
      </c>
      <c r="AB43">
        <v>462</v>
      </c>
      <c r="AC43">
        <v>128</v>
      </c>
      <c r="AD43">
        <v>57</v>
      </c>
      <c r="AE43">
        <v>43.7</v>
      </c>
      <c r="AF43">
        <v>3033</v>
      </c>
      <c r="AG43">
        <v>630.70000000000005</v>
      </c>
      <c r="AH43">
        <v>249</v>
      </c>
      <c r="AI43">
        <v>122</v>
      </c>
      <c r="AJ43">
        <v>132</v>
      </c>
      <c r="AK43">
        <v>88</v>
      </c>
      <c r="AL43">
        <v>0</v>
      </c>
      <c r="AM43">
        <v>11</v>
      </c>
      <c r="AN43">
        <v>79</v>
      </c>
      <c r="AO43">
        <v>68.900000000000006</v>
      </c>
      <c r="AP43">
        <v>252</v>
      </c>
      <c r="AQ43">
        <v>96</v>
      </c>
      <c r="AR43">
        <v>6</v>
      </c>
      <c r="AS43">
        <v>5</v>
      </c>
      <c r="AT43">
        <v>9.1</v>
      </c>
      <c r="AU43">
        <v>4.5</v>
      </c>
      <c r="AV43">
        <v>6.4</v>
      </c>
      <c r="AW43">
        <v>2.6</v>
      </c>
      <c r="AX43">
        <v>28294</v>
      </c>
      <c r="AY43">
        <v>3477</v>
      </c>
      <c r="AZ43">
        <v>12.1</v>
      </c>
      <c r="BA43">
        <v>4.0999999999999996</v>
      </c>
      <c r="BB43">
        <v>13.4</v>
      </c>
      <c r="BC43">
        <v>3.5</v>
      </c>
      <c r="BD43">
        <v>22</v>
      </c>
      <c r="BE43">
        <v>4.5999999999999996</v>
      </c>
      <c r="BF43">
        <v>9.5</v>
      </c>
      <c r="BG43">
        <v>2.9</v>
      </c>
      <c r="BH43">
        <v>3.1</v>
      </c>
      <c r="BI43">
        <v>2.4</v>
      </c>
      <c r="BJ43">
        <v>61.899999999999899</v>
      </c>
      <c r="BK43">
        <v>11</v>
      </c>
      <c r="BL43">
        <v>5.3</v>
      </c>
      <c r="BM43">
        <v>2.5</v>
      </c>
      <c r="BN43">
        <v>6.9</v>
      </c>
      <c r="BO43">
        <v>4.5999999999999996</v>
      </c>
      <c r="BP43">
        <v>0</v>
      </c>
      <c r="BQ43">
        <v>1.6</v>
      </c>
      <c r="BR43">
        <v>4.3</v>
      </c>
      <c r="BS43">
        <v>3.8</v>
      </c>
      <c r="BT43">
        <v>13.9</v>
      </c>
      <c r="BU43">
        <v>5.2</v>
      </c>
      <c r="BV43">
        <v>0.1</v>
      </c>
      <c r="BW43">
        <v>0.1</v>
      </c>
      <c r="BX43">
        <v>0.38059999999999999</v>
      </c>
      <c r="BY43">
        <v>0.44280000000000003</v>
      </c>
      <c r="BZ43">
        <v>0.51419999999999999</v>
      </c>
      <c r="CA43">
        <v>0.52139999999999997</v>
      </c>
      <c r="CB43">
        <v>1.8591</v>
      </c>
      <c r="CC43">
        <v>0.46729999999999999</v>
      </c>
      <c r="CD43">
        <v>0.42609999999999998</v>
      </c>
      <c r="CE43">
        <v>0.55520000000000003</v>
      </c>
      <c r="CF43">
        <v>0.3841</v>
      </c>
      <c r="CG43">
        <v>0.16389999999999999</v>
      </c>
      <c r="CH43">
        <v>1.5293000000000001</v>
      </c>
      <c r="CI43">
        <v>0.19370000000000001</v>
      </c>
      <c r="CJ43">
        <v>0.66869999999999996</v>
      </c>
      <c r="CK43">
        <v>0.63570000000000004</v>
      </c>
      <c r="CL43">
        <v>1.3044</v>
      </c>
      <c r="CM43">
        <v>0.64639999999999997</v>
      </c>
      <c r="CN43">
        <v>0.48230000000000001</v>
      </c>
      <c r="CO43">
        <v>0</v>
      </c>
      <c r="CP43">
        <v>0.60850000000000004</v>
      </c>
      <c r="CQ43">
        <v>0.46870000000000001</v>
      </c>
      <c r="CR43">
        <v>0.34820000000000001</v>
      </c>
      <c r="CS43">
        <v>1.9077</v>
      </c>
      <c r="CT43">
        <v>0.35899999999999999</v>
      </c>
      <c r="CU43">
        <v>6.6003999999999996</v>
      </c>
      <c r="CV43">
        <v>0.42949999999999999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533</v>
      </c>
      <c r="DR43">
        <v>312</v>
      </c>
      <c r="DS43">
        <v>10.9</v>
      </c>
      <c r="DT43">
        <v>6</v>
      </c>
      <c r="DU43">
        <v>3994</v>
      </c>
      <c r="DV43">
        <v>5.8809951412125999E-2</v>
      </c>
      <c r="DW43">
        <v>7.8421991443000004E-5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36085</v>
      </c>
      <c r="F44" t="s">
        <v>2112</v>
      </c>
      <c r="G44">
        <v>36085030302</v>
      </c>
      <c r="H44" t="s">
        <v>2123</v>
      </c>
      <c r="I44">
        <v>0.3508752</v>
      </c>
      <c r="J44">
        <v>6142</v>
      </c>
      <c r="K44">
        <v>465</v>
      </c>
      <c r="L44">
        <v>2093</v>
      </c>
      <c r="M44">
        <v>68</v>
      </c>
      <c r="N44">
        <v>1962</v>
      </c>
      <c r="O44">
        <v>94</v>
      </c>
      <c r="P44">
        <v>887</v>
      </c>
      <c r="Q44">
        <v>430</v>
      </c>
      <c r="R44">
        <v>170</v>
      </c>
      <c r="S44">
        <v>72</v>
      </c>
      <c r="T44">
        <v>28278</v>
      </c>
      <c r="U44">
        <v>3208</v>
      </c>
      <c r="V44">
        <v>517</v>
      </c>
      <c r="W44">
        <v>176</v>
      </c>
      <c r="X44">
        <v>622</v>
      </c>
      <c r="Y44">
        <v>137</v>
      </c>
      <c r="Z44">
        <v>1571</v>
      </c>
      <c r="AA44">
        <v>291</v>
      </c>
      <c r="AB44">
        <v>321</v>
      </c>
      <c r="AC44">
        <v>95</v>
      </c>
      <c r="AD44">
        <v>207</v>
      </c>
      <c r="AE44">
        <v>89.9</v>
      </c>
      <c r="AF44">
        <v>3948</v>
      </c>
      <c r="AG44">
        <v>652.70000000000005</v>
      </c>
      <c r="AH44">
        <v>409</v>
      </c>
      <c r="AI44">
        <v>173.8</v>
      </c>
      <c r="AJ44">
        <v>25</v>
      </c>
      <c r="AK44">
        <v>29.5</v>
      </c>
      <c r="AL44">
        <v>0</v>
      </c>
      <c r="AM44">
        <v>16</v>
      </c>
      <c r="AN44">
        <v>38</v>
      </c>
      <c r="AO44">
        <v>35.799999999999898</v>
      </c>
      <c r="AP44">
        <v>161</v>
      </c>
      <c r="AQ44">
        <v>84</v>
      </c>
      <c r="AR44">
        <v>0</v>
      </c>
      <c r="AS44">
        <v>16</v>
      </c>
      <c r="AT44">
        <v>14.5</v>
      </c>
      <c r="AU44">
        <v>6.8</v>
      </c>
      <c r="AV44">
        <v>6</v>
      </c>
      <c r="AW44">
        <v>2.5</v>
      </c>
      <c r="AX44">
        <v>28278</v>
      </c>
      <c r="AY44">
        <v>3208</v>
      </c>
      <c r="AZ44">
        <v>12.6</v>
      </c>
      <c r="BA44">
        <v>4.3</v>
      </c>
      <c r="BB44">
        <v>10.1</v>
      </c>
      <c r="BC44">
        <v>2.4</v>
      </c>
      <c r="BD44">
        <v>25.6</v>
      </c>
      <c r="BE44">
        <v>4.3</v>
      </c>
      <c r="BF44">
        <v>5.2</v>
      </c>
      <c r="BG44">
        <v>1.6</v>
      </c>
      <c r="BH44">
        <v>10.6</v>
      </c>
      <c r="BI44">
        <v>4.5999999999999996</v>
      </c>
      <c r="BJ44">
        <v>64.299999999999898</v>
      </c>
      <c r="BK44">
        <v>9.4</v>
      </c>
      <c r="BL44">
        <v>7</v>
      </c>
      <c r="BM44">
        <v>2.9</v>
      </c>
      <c r="BN44">
        <v>1.2</v>
      </c>
      <c r="BO44">
        <v>1.4</v>
      </c>
      <c r="BP44">
        <v>0</v>
      </c>
      <c r="BQ44">
        <v>1.4</v>
      </c>
      <c r="BR44">
        <v>1.9</v>
      </c>
      <c r="BS44">
        <v>1.8</v>
      </c>
      <c r="BT44">
        <v>8.1999999999999904</v>
      </c>
      <c r="BU44">
        <v>4.3</v>
      </c>
      <c r="BV44">
        <v>0</v>
      </c>
      <c r="BW44">
        <v>0.3</v>
      </c>
      <c r="BX44">
        <v>0.58350000000000002</v>
      </c>
      <c r="BY44">
        <v>0.39150000000000001</v>
      </c>
      <c r="BZ44">
        <v>0.51490000000000002</v>
      </c>
      <c r="CA44">
        <v>0.54510000000000003</v>
      </c>
      <c r="CB44">
        <v>2.0348999999999999</v>
      </c>
      <c r="CC44">
        <v>0.5292</v>
      </c>
      <c r="CD44">
        <v>0.21709999999999999</v>
      </c>
      <c r="CE44">
        <v>0.79449999999999998</v>
      </c>
      <c r="CF44">
        <v>4.7899999999999998E-2</v>
      </c>
      <c r="CG44">
        <v>0.66620000000000001</v>
      </c>
      <c r="CH44">
        <v>1.7256</v>
      </c>
      <c r="CI44">
        <v>0.29970000000000002</v>
      </c>
      <c r="CJ44">
        <v>0.68020000000000003</v>
      </c>
      <c r="CK44">
        <v>0.69169999999999998</v>
      </c>
      <c r="CL44">
        <v>1.3718999999999999</v>
      </c>
      <c r="CM44">
        <v>0.68820000000000003</v>
      </c>
      <c r="CN44">
        <v>0.26050000000000001</v>
      </c>
      <c r="CO44">
        <v>0</v>
      </c>
      <c r="CP44">
        <v>0.41349999999999998</v>
      </c>
      <c r="CQ44">
        <v>0.35110000000000002</v>
      </c>
      <c r="CR44">
        <v>0</v>
      </c>
      <c r="CS44">
        <v>1.0250999999999999</v>
      </c>
      <c r="CT44">
        <v>8.1500000000000003E-2</v>
      </c>
      <c r="CU44">
        <v>6.1574999999999998</v>
      </c>
      <c r="CV44">
        <v>0.35299999999999998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461</v>
      </c>
      <c r="DR44">
        <v>178</v>
      </c>
      <c r="DS44">
        <v>7.5</v>
      </c>
      <c r="DT44">
        <v>3</v>
      </c>
      <c r="DU44">
        <v>2456</v>
      </c>
      <c r="DV44">
        <v>4.6032310394629003E-2</v>
      </c>
      <c r="DW44">
        <v>9.5615271368999996E-5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36085</v>
      </c>
      <c r="F45" t="s">
        <v>2112</v>
      </c>
      <c r="G45">
        <v>36085031901</v>
      </c>
      <c r="H45" t="s">
        <v>2122</v>
      </c>
      <c r="I45">
        <v>0.14982690000000001</v>
      </c>
      <c r="J45">
        <v>2564</v>
      </c>
      <c r="K45">
        <v>340</v>
      </c>
      <c r="L45">
        <v>1185</v>
      </c>
      <c r="M45">
        <v>65</v>
      </c>
      <c r="N45">
        <v>1038</v>
      </c>
      <c r="O45">
        <v>100</v>
      </c>
      <c r="P45">
        <v>954</v>
      </c>
      <c r="Q45">
        <v>291</v>
      </c>
      <c r="R45">
        <v>73</v>
      </c>
      <c r="S45">
        <v>57</v>
      </c>
      <c r="T45">
        <v>13321</v>
      </c>
      <c r="U45">
        <v>2161</v>
      </c>
      <c r="V45">
        <v>460</v>
      </c>
      <c r="W45">
        <v>133</v>
      </c>
      <c r="X45">
        <v>387</v>
      </c>
      <c r="Y45">
        <v>119</v>
      </c>
      <c r="Z45">
        <v>623</v>
      </c>
      <c r="AA45">
        <v>180</v>
      </c>
      <c r="AB45">
        <v>541</v>
      </c>
      <c r="AC45">
        <v>143</v>
      </c>
      <c r="AD45">
        <v>321</v>
      </c>
      <c r="AE45">
        <v>120.5</v>
      </c>
      <c r="AF45">
        <v>2412</v>
      </c>
      <c r="AG45">
        <v>351.69999999999902</v>
      </c>
      <c r="AH45">
        <v>124</v>
      </c>
      <c r="AI45">
        <v>78.400000000000006</v>
      </c>
      <c r="AJ45">
        <v>635</v>
      </c>
      <c r="AK45">
        <v>121.2</v>
      </c>
      <c r="AL45">
        <v>0</v>
      </c>
      <c r="AM45">
        <v>11</v>
      </c>
      <c r="AN45">
        <v>46</v>
      </c>
      <c r="AO45">
        <v>38.6</v>
      </c>
      <c r="AP45">
        <v>592</v>
      </c>
      <c r="AQ45">
        <v>117</v>
      </c>
      <c r="AR45">
        <v>0</v>
      </c>
      <c r="AS45">
        <v>11</v>
      </c>
      <c r="AT45">
        <v>37.200000000000003</v>
      </c>
      <c r="AU45">
        <v>10.9</v>
      </c>
      <c r="AV45">
        <v>9.3000000000000007</v>
      </c>
      <c r="AW45">
        <v>7</v>
      </c>
      <c r="AX45">
        <v>13321</v>
      </c>
      <c r="AY45">
        <v>2161</v>
      </c>
      <c r="AZ45">
        <v>28.1999999999999</v>
      </c>
      <c r="BA45">
        <v>7.4</v>
      </c>
      <c r="BB45">
        <v>15.1</v>
      </c>
      <c r="BC45">
        <v>5.5</v>
      </c>
      <c r="BD45">
        <v>24.3</v>
      </c>
      <c r="BE45">
        <v>6.2</v>
      </c>
      <c r="BF45">
        <v>21.1</v>
      </c>
      <c r="BG45">
        <v>6.3</v>
      </c>
      <c r="BH45">
        <v>30.899999999999899</v>
      </c>
      <c r="BI45">
        <v>11.1999999999999</v>
      </c>
      <c r="BJ45">
        <v>94.099999999999895</v>
      </c>
      <c r="BK45">
        <v>5.7</v>
      </c>
      <c r="BL45">
        <v>5.0999999999999996</v>
      </c>
      <c r="BM45">
        <v>3.2</v>
      </c>
      <c r="BN45">
        <v>53.6</v>
      </c>
      <c r="BO45">
        <v>9.8000000000000007</v>
      </c>
      <c r="BP45">
        <v>0</v>
      </c>
      <c r="BQ45">
        <v>2.5</v>
      </c>
      <c r="BR45">
        <v>4.4000000000000004</v>
      </c>
      <c r="BS45">
        <v>3.7</v>
      </c>
      <c r="BT45">
        <v>57</v>
      </c>
      <c r="BU45">
        <v>9.5</v>
      </c>
      <c r="BV45">
        <v>0</v>
      </c>
      <c r="BW45">
        <v>0.4</v>
      </c>
      <c r="BX45">
        <v>0.91449999999999998</v>
      </c>
      <c r="BY45">
        <v>0.70589999999999997</v>
      </c>
      <c r="BZ45">
        <v>0.94299999999999995</v>
      </c>
      <c r="CA45">
        <v>0.86860000000000004</v>
      </c>
      <c r="CB45">
        <v>3.4319999999999999</v>
      </c>
      <c r="CC45">
        <v>0.91120000000000001</v>
      </c>
      <c r="CD45">
        <v>0.5393</v>
      </c>
      <c r="CE45">
        <v>0.7238</v>
      </c>
      <c r="CF45">
        <v>0.95630000000000004</v>
      </c>
      <c r="CG45">
        <v>0.98460000000000003</v>
      </c>
      <c r="CH45">
        <v>3.2040000000000002</v>
      </c>
      <c r="CI45">
        <v>0.9909</v>
      </c>
      <c r="CJ45">
        <v>0.8579</v>
      </c>
      <c r="CK45">
        <v>0.62790000000000001</v>
      </c>
      <c r="CL45">
        <v>1.4858</v>
      </c>
      <c r="CM45">
        <v>0.76359999999999995</v>
      </c>
      <c r="CN45">
        <v>0.81399999999999995</v>
      </c>
      <c r="CO45">
        <v>0</v>
      </c>
      <c r="CP45">
        <v>0.61370000000000002</v>
      </c>
      <c r="CQ45">
        <v>0.8115</v>
      </c>
      <c r="CR45">
        <v>0</v>
      </c>
      <c r="CS45">
        <v>2.2391999999999999</v>
      </c>
      <c r="CT45">
        <v>0.49390000000000001</v>
      </c>
      <c r="CU45">
        <v>10.361000000000001</v>
      </c>
      <c r="CV45">
        <v>0.9113</v>
      </c>
      <c r="CW45">
        <v>1</v>
      </c>
      <c r="CX45">
        <v>0</v>
      </c>
      <c r="CY45">
        <v>1</v>
      </c>
      <c r="CZ45">
        <v>0</v>
      </c>
      <c r="DA45">
        <v>2</v>
      </c>
      <c r="DB45">
        <v>0</v>
      </c>
      <c r="DC45">
        <v>0</v>
      </c>
      <c r="DD45">
        <v>1</v>
      </c>
      <c r="DE45">
        <v>1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4</v>
      </c>
      <c r="DQ45">
        <v>236</v>
      </c>
      <c r="DR45">
        <v>151</v>
      </c>
      <c r="DS45">
        <v>9.1999999999999904</v>
      </c>
      <c r="DT45">
        <v>5.6</v>
      </c>
      <c r="DU45">
        <v>1616</v>
      </c>
      <c r="DV45">
        <v>2.5640704883819001E-2</v>
      </c>
      <c r="DW45">
        <v>4.1423959286E-5</v>
      </c>
    </row>
    <row r="46" spans="1:127" x14ac:dyDescent="0.2">
      <c r="A46">
        <v>45</v>
      </c>
      <c r="B46">
        <v>36</v>
      </c>
      <c r="C46" t="s">
        <v>127</v>
      </c>
      <c r="D46" t="s">
        <v>128</v>
      </c>
      <c r="E46">
        <v>36085</v>
      </c>
      <c r="F46" t="s">
        <v>2112</v>
      </c>
      <c r="G46">
        <v>36085031902</v>
      </c>
      <c r="H46" t="s">
        <v>2121</v>
      </c>
      <c r="I46">
        <v>0.26661849999999998</v>
      </c>
      <c r="J46">
        <v>4480</v>
      </c>
      <c r="K46">
        <v>507</v>
      </c>
      <c r="L46">
        <v>1856</v>
      </c>
      <c r="M46">
        <v>76</v>
      </c>
      <c r="N46">
        <v>1588</v>
      </c>
      <c r="O46">
        <v>123</v>
      </c>
      <c r="P46">
        <v>1839</v>
      </c>
      <c r="Q46">
        <v>456</v>
      </c>
      <c r="R46">
        <v>80</v>
      </c>
      <c r="S46">
        <v>48</v>
      </c>
      <c r="T46">
        <v>16688</v>
      </c>
      <c r="U46">
        <v>2581</v>
      </c>
      <c r="V46">
        <v>481</v>
      </c>
      <c r="W46">
        <v>154</v>
      </c>
      <c r="X46">
        <v>343</v>
      </c>
      <c r="Y46">
        <v>97</v>
      </c>
      <c r="Z46">
        <v>1422</v>
      </c>
      <c r="AA46">
        <v>261</v>
      </c>
      <c r="AB46">
        <v>487</v>
      </c>
      <c r="AC46">
        <v>164</v>
      </c>
      <c r="AD46">
        <v>515</v>
      </c>
      <c r="AE46">
        <v>143.19999999999899</v>
      </c>
      <c r="AF46">
        <v>3991</v>
      </c>
      <c r="AG46">
        <v>527.29999999999905</v>
      </c>
      <c r="AH46">
        <v>263</v>
      </c>
      <c r="AI46">
        <v>136.9</v>
      </c>
      <c r="AJ46">
        <v>598</v>
      </c>
      <c r="AK46">
        <v>116.599999999999</v>
      </c>
      <c r="AL46">
        <v>9</v>
      </c>
      <c r="AM46">
        <v>13</v>
      </c>
      <c r="AN46">
        <v>130</v>
      </c>
      <c r="AO46">
        <v>84.099999999999895</v>
      </c>
      <c r="AP46">
        <v>761</v>
      </c>
      <c r="AQ46">
        <v>124</v>
      </c>
      <c r="AR46">
        <v>19</v>
      </c>
      <c r="AS46">
        <v>17</v>
      </c>
      <c r="AT46">
        <v>41</v>
      </c>
      <c r="AU46">
        <v>8.3000000000000007</v>
      </c>
      <c r="AV46">
        <v>5.7</v>
      </c>
      <c r="AW46">
        <v>3.4</v>
      </c>
      <c r="AX46">
        <v>16688</v>
      </c>
      <c r="AY46">
        <v>2581</v>
      </c>
      <c r="AZ46">
        <v>18.899999999999899</v>
      </c>
      <c r="BA46">
        <v>5.7</v>
      </c>
      <c r="BB46">
        <v>7.7</v>
      </c>
      <c r="BC46">
        <v>2.4</v>
      </c>
      <c r="BD46">
        <v>31.6999999999999</v>
      </c>
      <c r="BE46">
        <v>4.5999999999999996</v>
      </c>
      <c r="BF46">
        <v>10.9</v>
      </c>
      <c r="BG46">
        <v>3.8</v>
      </c>
      <c r="BH46">
        <v>32.399999999999899</v>
      </c>
      <c r="BI46">
        <v>8.6999999999999904</v>
      </c>
      <c r="BJ46">
        <v>89.099999999999895</v>
      </c>
      <c r="BK46">
        <v>6.1</v>
      </c>
      <c r="BL46">
        <v>6.5</v>
      </c>
      <c r="BM46">
        <v>3.3</v>
      </c>
      <c r="BN46">
        <v>32.200000000000003</v>
      </c>
      <c r="BO46">
        <v>6.1</v>
      </c>
      <c r="BP46">
        <v>0.5</v>
      </c>
      <c r="BQ46">
        <v>0.7</v>
      </c>
      <c r="BR46">
        <v>8.1999999999999904</v>
      </c>
      <c r="BS46">
        <v>5.3</v>
      </c>
      <c r="BT46">
        <v>47.899999999999899</v>
      </c>
      <c r="BU46">
        <v>7</v>
      </c>
      <c r="BV46">
        <v>0.4</v>
      </c>
      <c r="BW46">
        <v>0.4</v>
      </c>
      <c r="BX46">
        <v>0.93799999999999994</v>
      </c>
      <c r="BY46">
        <v>0.3533</v>
      </c>
      <c r="BZ46">
        <v>0.88239999999999996</v>
      </c>
      <c r="CA46">
        <v>0.73219999999999996</v>
      </c>
      <c r="CB46">
        <v>2.9058999999999999</v>
      </c>
      <c r="CC46">
        <v>0.78339999999999999</v>
      </c>
      <c r="CD46">
        <v>0.1048</v>
      </c>
      <c r="CE46">
        <v>0.95099999999999996</v>
      </c>
      <c r="CF46">
        <v>0.51200000000000001</v>
      </c>
      <c r="CG46">
        <v>0.98909999999999998</v>
      </c>
      <c r="CH46">
        <v>2.5569000000000002</v>
      </c>
      <c r="CI46">
        <v>0.81520000000000004</v>
      </c>
      <c r="CJ46">
        <v>0.80969999999999998</v>
      </c>
      <c r="CK46">
        <v>0.67689999999999995</v>
      </c>
      <c r="CL46">
        <v>1.4865999999999999</v>
      </c>
      <c r="CM46">
        <v>0.76400000000000001</v>
      </c>
      <c r="CN46">
        <v>0.74360000000000004</v>
      </c>
      <c r="CO46">
        <v>0.69899999999999995</v>
      </c>
      <c r="CP46">
        <v>0.76239999999999997</v>
      </c>
      <c r="CQ46">
        <v>0.74670000000000003</v>
      </c>
      <c r="CR46">
        <v>0.55640000000000001</v>
      </c>
      <c r="CS46">
        <v>3.5081000000000002</v>
      </c>
      <c r="CT46">
        <v>0.96089999999999998</v>
      </c>
      <c r="CU46">
        <v>10.4575</v>
      </c>
      <c r="CV46">
        <v>0.91769999999999996</v>
      </c>
      <c r="CW46">
        <v>1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3</v>
      </c>
      <c r="DQ46">
        <v>332</v>
      </c>
      <c r="DR46">
        <v>176</v>
      </c>
      <c r="DS46">
        <v>7.4</v>
      </c>
      <c r="DT46">
        <v>3.7</v>
      </c>
      <c r="DU46">
        <v>3017</v>
      </c>
      <c r="DV46">
        <v>4.7954544187382001E-2</v>
      </c>
      <c r="DW46">
        <v>6.6929630154999995E-5</v>
      </c>
    </row>
    <row r="47" spans="1:127" x14ac:dyDescent="0.2">
      <c r="A47">
        <v>46</v>
      </c>
      <c r="B47">
        <v>36</v>
      </c>
      <c r="C47" t="s">
        <v>127</v>
      </c>
      <c r="D47" t="s">
        <v>128</v>
      </c>
      <c r="E47">
        <v>36085</v>
      </c>
      <c r="F47" t="s">
        <v>2112</v>
      </c>
      <c r="G47">
        <v>36085032300</v>
      </c>
      <c r="H47" t="s">
        <v>2120</v>
      </c>
      <c r="I47">
        <v>1.4939119999999999</v>
      </c>
      <c r="J47">
        <v>1218</v>
      </c>
      <c r="K47">
        <v>112</v>
      </c>
      <c r="L47">
        <v>526</v>
      </c>
      <c r="M47">
        <v>36</v>
      </c>
      <c r="N47">
        <v>499</v>
      </c>
      <c r="O47">
        <v>45</v>
      </c>
      <c r="P47">
        <v>276</v>
      </c>
      <c r="Q47">
        <v>165</v>
      </c>
      <c r="R47">
        <v>41</v>
      </c>
      <c r="S47">
        <v>35</v>
      </c>
      <c r="T47">
        <v>32224</v>
      </c>
      <c r="U47">
        <v>9294</v>
      </c>
      <c r="V47">
        <v>170</v>
      </c>
      <c r="W47">
        <v>89</v>
      </c>
      <c r="X47">
        <v>79</v>
      </c>
      <c r="Y47">
        <v>35</v>
      </c>
      <c r="Z47">
        <v>244</v>
      </c>
      <c r="AA47">
        <v>36</v>
      </c>
      <c r="AB47">
        <v>74</v>
      </c>
      <c r="AC47">
        <v>44</v>
      </c>
      <c r="AD47">
        <v>24</v>
      </c>
      <c r="AE47">
        <v>26.399999999999899</v>
      </c>
      <c r="AF47">
        <v>958</v>
      </c>
      <c r="AG47">
        <v>153.5</v>
      </c>
      <c r="AH47">
        <v>43</v>
      </c>
      <c r="AI47">
        <v>72</v>
      </c>
      <c r="AJ47">
        <v>17</v>
      </c>
      <c r="AK47">
        <v>27.3</v>
      </c>
      <c r="AL47">
        <v>87</v>
      </c>
      <c r="AM47">
        <v>37</v>
      </c>
      <c r="AN47">
        <v>31</v>
      </c>
      <c r="AO47">
        <v>32</v>
      </c>
      <c r="AP47">
        <v>80</v>
      </c>
      <c r="AQ47">
        <v>63</v>
      </c>
      <c r="AR47">
        <v>0</v>
      </c>
      <c r="AS47">
        <v>11</v>
      </c>
      <c r="AT47">
        <v>22.6999999999999</v>
      </c>
      <c r="AU47">
        <v>13.4</v>
      </c>
      <c r="AV47">
        <v>6.5</v>
      </c>
      <c r="AW47">
        <v>5.0999999999999996</v>
      </c>
      <c r="AX47">
        <v>32224</v>
      </c>
      <c r="AY47">
        <v>9294</v>
      </c>
      <c r="AZ47">
        <v>18.600000000000001</v>
      </c>
      <c r="BA47">
        <v>9.4</v>
      </c>
      <c r="BB47">
        <v>6.5</v>
      </c>
      <c r="BC47">
        <v>2.6</v>
      </c>
      <c r="BD47">
        <v>20</v>
      </c>
      <c r="BE47">
        <v>2.2999999999999998</v>
      </c>
      <c r="BF47">
        <v>6.1</v>
      </c>
      <c r="BG47">
        <v>3.5</v>
      </c>
      <c r="BH47">
        <v>4.8</v>
      </c>
      <c r="BI47">
        <v>5.3</v>
      </c>
      <c r="BJ47">
        <v>78.7</v>
      </c>
      <c r="BK47">
        <v>10.3</v>
      </c>
      <c r="BL47">
        <v>3.7</v>
      </c>
      <c r="BM47">
        <v>6.2</v>
      </c>
      <c r="BN47">
        <v>3.2</v>
      </c>
      <c r="BO47">
        <v>5.2</v>
      </c>
      <c r="BP47">
        <v>16.5</v>
      </c>
      <c r="BQ47">
        <v>7.2</v>
      </c>
      <c r="BR47">
        <v>6.2</v>
      </c>
      <c r="BS47">
        <v>6.4</v>
      </c>
      <c r="BT47">
        <v>16</v>
      </c>
      <c r="BU47">
        <v>12.1</v>
      </c>
      <c r="BV47">
        <v>0</v>
      </c>
      <c r="BW47">
        <v>0.9</v>
      </c>
      <c r="BX47">
        <v>0.76180000000000003</v>
      </c>
      <c r="BY47">
        <v>0.45729999999999998</v>
      </c>
      <c r="BZ47">
        <v>0.38840000000000002</v>
      </c>
      <c r="CA47">
        <v>0.72660000000000002</v>
      </c>
      <c r="CB47">
        <v>2.3340000000000001</v>
      </c>
      <c r="CC47">
        <v>0.61409999999999998</v>
      </c>
      <c r="CD47">
        <v>6.3600000000000004E-2</v>
      </c>
      <c r="CE47">
        <v>0.39660000000000001</v>
      </c>
      <c r="CF47">
        <v>9.4700000000000006E-2</v>
      </c>
      <c r="CG47">
        <v>0.2893</v>
      </c>
      <c r="CH47">
        <v>0.84430000000000005</v>
      </c>
      <c r="CI47">
        <v>4.8300000000000003E-2</v>
      </c>
      <c r="CJ47">
        <v>0.74509999999999998</v>
      </c>
      <c r="CK47">
        <v>0.56100000000000005</v>
      </c>
      <c r="CL47">
        <v>1.306</v>
      </c>
      <c r="CM47">
        <v>0.64739999999999998</v>
      </c>
      <c r="CN47">
        <v>0.36859999999999998</v>
      </c>
      <c r="CO47">
        <v>0.95950000000000002</v>
      </c>
      <c r="CP47">
        <v>0.69769999999999999</v>
      </c>
      <c r="CQ47">
        <v>0.4995</v>
      </c>
      <c r="CR47">
        <v>0</v>
      </c>
      <c r="CS47">
        <v>2.5251999999999999</v>
      </c>
      <c r="CT47">
        <v>0.63670000000000004</v>
      </c>
      <c r="CU47">
        <v>7.0095999999999998</v>
      </c>
      <c r="CV47">
        <v>0.49590000000000001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144</v>
      </c>
      <c r="DR47">
        <v>71</v>
      </c>
      <c r="DS47">
        <v>11.8</v>
      </c>
      <c r="DT47">
        <v>5.7</v>
      </c>
      <c r="DU47">
        <v>3433</v>
      </c>
      <c r="DV47">
        <v>0.11608584263588401</v>
      </c>
      <c r="DW47">
        <v>4.0467801354000002E-4</v>
      </c>
    </row>
    <row r="48" spans="1:127" x14ac:dyDescent="0.2">
      <c r="A48">
        <v>47</v>
      </c>
      <c r="B48">
        <v>36</v>
      </c>
      <c r="C48" t="s">
        <v>127</v>
      </c>
      <c r="D48" t="s">
        <v>128</v>
      </c>
      <c r="E48">
        <v>36085</v>
      </c>
      <c r="F48" t="s">
        <v>2112</v>
      </c>
      <c r="G48">
        <v>36085000300</v>
      </c>
      <c r="H48" t="s">
        <v>2119</v>
      </c>
      <c r="I48">
        <v>0.20478499999999999</v>
      </c>
      <c r="J48">
        <v>1919</v>
      </c>
      <c r="K48">
        <v>187</v>
      </c>
      <c r="L48">
        <v>1130</v>
      </c>
      <c r="M48">
        <v>54</v>
      </c>
      <c r="N48">
        <v>968</v>
      </c>
      <c r="O48">
        <v>76</v>
      </c>
      <c r="P48">
        <v>373</v>
      </c>
      <c r="Q48">
        <v>143</v>
      </c>
      <c r="R48">
        <v>88</v>
      </c>
      <c r="S48">
        <v>48</v>
      </c>
      <c r="T48">
        <v>38530</v>
      </c>
      <c r="U48">
        <v>4091</v>
      </c>
      <c r="V48">
        <v>147</v>
      </c>
      <c r="W48">
        <v>70</v>
      </c>
      <c r="X48">
        <v>267</v>
      </c>
      <c r="Y48">
        <v>70</v>
      </c>
      <c r="Z48">
        <v>319</v>
      </c>
      <c r="AA48">
        <v>73</v>
      </c>
      <c r="AB48">
        <v>205</v>
      </c>
      <c r="AC48">
        <v>78</v>
      </c>
      <c r="AD48">
        <v>22</v>
      </c>
      <c r="AE48">
        <v>26.399999999999899</v>
      </c>
      <c r="AF48">
        <v>1165</v>
      </c>
      <c r="AG48">
        <v>215.4</v>
      </c>
      <c r="AH48">
        <v>95</v>
      </c>
      <c r="AI48">
        <v>57.799999999999898</v>
      </c>
      <c r="AJ48">
        <v>933</v>
      </c>
      <c r="AK48">
        <v>82.2</v>
      </c>
      <c r="AL48">
        <v>11</v>
      </c>
      <c r="AM48">
        <v>17</v>
      </c>
      <c r="AN48">
        <v>62</v>
      </c>
      <c r="AO48">
        <v>31.8</v>
      </c>
      <c r="AP48">
        <v>340</v>
      </c>
      <c r="AQ48">
        <v>63</v>
      </c>
      <c r="AR48">
        <v>133</v>
      </c>
      <c r="AS48">
        <v>103</v>
      </c>
      <c r="AT48">
        <v>19.8</v>
      </c>
      <c r="AU48">
        <v>6.4</v>
      </c>
      <c r="AV48">
        <v>7.7</v>
      </c>
      <c r="AW48">
        <v>4.0999999999999996</v>
      </c>
      <c r="AX48">
        <v>38530</v>
      </c>
      <c r="AY48">
        <v>4091</v>
      </c>
      <c r="AZ48">
        <v>9.4</v>
      </c>
      <c r="BA48">
        <v>4</v>
      </c>
      <c r="BB48">
        <v>13.9</v>
      </c>
      <c r="BC48">
        <v>3.5</v>
      </c>
      <c r="BD48">
        <v>16.600000000000001</v>
      </c>
      <c r="BE48">
        <v>3.4</v>
      </c>
      <c r="BF48">
        <v>10.6999999999999</v>
      </c>
      <c r="BG48">
        <v>3.9</v>
      </c>
      <c r="BH48">
        <v>2.2999999999999998</v>
      </c>
      <c r="BI48">
        <v>2.7</v>
      </c>
      <c r="BJ48">
        <v>60.7</v>
      </c>
      <c r="BK48">
        <v>9.5</v>
      </c>
      <c r="BL48">
        <v>5.3</v>
      </c>
      <c r="BM48">
        <v>3.1</v>
      </c>
      <c r="BN48">
        <v>82.599999999999895</v>
      </c>
      <c r="BO48">
        <v>6.1</v>
      </c>
      <c r="BP48">
        <v>1</v>
      </c>
      <c r="BQ48">
        <v>1.5</v>
      </c>
      <c r="BR48">
        <v>6.4</v>
      </c>
      <c r="BS48">
        <v>3.2</v>
      </c>
      <c r="BT48">
        <v>35.1</v>
      </c>
      <c r="BU48">
        <v>6.3</v>
      </c>
      <c r="BV48">
        <v>6.9</v>
      </c>
      <c r="BW48">
        <v>5.3</v>
      </c>
      <c r="BX48">
        <v>0.71450000000000002</v>
      </c>
      <c r="BY48">
        <v>0.57569999999999999</v>
      </c>
      <c r="BZ48">
        <v>0.24329999999999999</v>
      </c>
      <c r="CA48">
        <v>0.40439999999999998</v>
      </c>
      <c r="CB48">
        <v>1.9379</v>
      </c>
      <c r="CC48">
        <v>0.49340000000000001</v>
      </c>
      <c r="CD48">
        <v>0.46150000000000002</v>
      </c>
      <c r="CE48">
        <v>0.19420000000000001</v>
      </c>
      <c r="CF48">
        <v>0.49459999999999998</v>
      </c>
      <c r="CG48">
        <v>0.1036</v>
      </c>
      <c r="CH48">
        <v>1.2539</v>
      </c>
      <c r="CI48">
        <v>0.1062</v>
      </c>
      <c r="CJ48">
        <v>0.66390000000000005</v>
      </c>
      <c r="CK48">
        <v>0.6341</v>
      </c>
      <c r="CL48">
        <v>1.298</v>
      </c>
      <c r="CM48">
        <v>0.64290000000000003</v>
      </c>
      <c r="CN48">
        <v>0.9032</v>
      </c>
      <c r="CO48">
        <v>0.77239999999999998</v>
      </c>
      <c r="CP48">
        <v>0.70450000000000002</v>
      </c>
      <c r="CQ48">
        <v>0.66810000000000003</v>
      </c>
      <c r="CR48">
        <v>0.91169999999999995</v>
      </c>
      <c r="CS48">
        <v>3.9599000000000002</v>
      </c>
      <c r="CT48">
        <v>0.99129999999999996</v>
      </c>
      <c r="CU48">
        <v>8.4497</v>
      </c>
      <c r="CV48">
        <v>0.70940000000000003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2</v>
      </c>
      <c r="DP48">
        <v>2</v>
      </c>
      <c r="DQ48">
        <v>202</v>
      </c>
      <c r="DR48">
        <v>105</v>
      </c>
      <c r="DS48">
        <v>10.5</v>
      </c>
      <c r="DT48">
        <v>5.4</v>
      </c>
      <c r="DU48">
        <v>3708</v>
      </c>
      <c r="DV48">
        <v>4.5033229263161001E-2</v>
      </c>
      <c r="DW48">
        <v>3.8999504551999997E-5</v>
      </c>
    </row>
    <row r="49" spans="1:127" x14ac:dyDescent="0.2">
      <c r="A49">
        <v>48</v>
      </c>
      <c r="B49">
        <v>36</v>
      </c>
      <c r="C49" t="s">
        <v>127</v>
      </c>
      <c r="D49" t="s">
        <v>128</v>
      </c>
      <c r="E49">
        <v>36085</v>
      </c>
      <c r="F49" t="s">
        <v>2112</v>
      </c>
      <c r="G49">
        <v>36085001800</v>
      </c>
      <c r="H49" t="s">
        <v>2118</v>
      </c>
      <c r="I49">
        <v>0.35126479999999999</v>
      </c>
      <c r="J49">
        <v>584</v>
      </c>
      <c r="K49">
        <v>118</v>
      </c>
      <c r="L49">
        <v>260</v>
      </c>
      <c r="M49">
        <v>34</v>
      </c>
      <c r="N49">
        <v>182</v>
      </c>
      <c r="O49">
        <v>33</v>
      </c>
      <c r="P49">
        <v>0</v>
      </c>
      <c r="Q49">
        <v>11</v>
      </c>
      <c r="R49">
        <v>10</v>
      </c>
      <c r="S49">
        <v>16</v>
      </c>
      <c r="T49">
        <v>25264</v>
      </c>
      <c r="U49">
        <v>5681</v>
      </c>
      <c r="V49">
        <v>7</v>
      </c>
      <c r="W49">
        <v>8</v>
      </c>
      <c r="X49">
        <v>6</v>
      </c>
      <c r="Y49">
        <v>7</v>
      </c>
      <c r="Z49">
        <v>200</v>
      </c>
      <c r="AA49">
        <v>77</v>
      </c>
      <c r="AB49">
        <v>44</v>
      </c>
      <c r="AC49">
        <v>30</v>
      </c>
      <c r="AD49">
        <v>4</v>
      </c>
      <c r="AE49">
        <v>12.5</v>
      </c>
      <c r="AF49">
        <v>218</v>
      </c>
      <c r="AG49">
        <v>159.30000000000001</v>
      </c>
      <c r="AH49">
        <v>6</v>
      </c>
      <c r="AI49">
        <v>43.5</v>
      </c>
      <c r="AJ49">
        <v>55</v>
      </c>
      <c r="AK49">
        <v>30.6</v>
      </c>
      <c r="AL49">
        <v>0</v>
      </c>
      <c r="AM49">
        <v>11</v>
      </c>
      <c r="AN49">
        <v>19</v>
      </c>
      <c r="AO49">
        <v>22.8</v>
      </c>
      <c r="AP49">
        <v>18</v>
      </c>
      <c r="AQ49">
        <v>19</v>
      </c>
      <c r="AR49">
        <v>40</v>
      </c>
      <c r="AS49">
        <v>16</v>
      </c>
      <c r="AT49">
        <v>0</v>
      </c>
      <c r="AU49">
        <v>5.4</v>
      </c>
      <c r="AV49">
        <v>5.3</v>
      </c>
      <c r="AW49">
        <v>8</v>
      </c>
      <c r="AX49">
        <v>25264</v>
      </c>
      <c r="AY49">
        <v>5681</v>
      </c>
      <c r="AZ49">
        <v>2.1</v>
      </c>
      <c r="BA49">
        <v>2.2999999999999998</v>
      </c>
      <c r="BB49">
        <v>1</v>
      </c>
      <c r="BC49">
        <v>1.2</v>
      </c>
      <c r="BD49">
        <v>34.200000000000003</v>
      </c>
      <c r="BE49">
        <v>11.1999999999999</v>
      </c>
      <c r="BF49">
        <v>9.4</v>
      </c>
      <c r="BG49">
        <v>5.3</v>
      </c>
      <c r="BH49">
        <v>2.2000000000000002</v>
      </c>
      <c r="BI49">
        <v>6.9</v>
      </c>
      <c r="BJ49">
        <v>37.299999999999898</v>
      </c>
      <c r="BK49">
        <v>26.1999999999999</v>
      </c>
      <c r="BL49">
        <v>1.1000000000000001</v>
      </c>
      <c r="BM49">
        <v>8.1999999999999904</v>
      </c>
      <c r="BN49">
        <v>21.1999999999999</v>
      </c>
      <c r="BO49">
        <v>11.4</v>
      </c>
      <c r="BP49">
        <v>0</v>
      </c>
      <c r="BQ49">
        <v>10.9</v>
      </c>
      <c r="BR49">
        <v>10.4</v>
      </c>
      <c r="BS49">
        <v>12.4</v>
      </c>
      <c r="BT49">
        <v>9.9</v>
      </c>
      <c r="BU49">
        <v>9.8000000000000007</v>
      </c>
      <c r="BV49">
        <v>6.8</v>
      </c>
      <c r="BW49">
        <v>2.4</v>
      </c>
      <c r="BX49">
        <v>0</v>
      </c>
      <c r="BY49">
        <v>0.30990000000000001</v>
      </c>
      <c r="BZ49">
        <v>0.624</v>
      </c>
      <c r="CA49">
        <v>4.6600000000000003E-2</v>
      </c>
      <c r="CB49">
        <v>0.98050000000000004</v>
      </c>
      <c r="CC49">
        <v>0.19070000000000001</v>
      </c>
      <c r="CD49">
        <v>1.0500000000000001E-2</v>
      </c>
      <c r="CE49">
        <v>0.97219999999999995</v>
      </c>
      <c r="CF49">
        <v>0.37380000000000002</v>
      </c>
      <c r="CG49">
        <v>9.9299999999999999E-2</v>
      </c>
      <c r="CH49">
        <v>1.4557</v>
      </c>
      <c r="CI49">
        <v>0.16300000000000001</v>
      </c>
      <c r="CJ49">
        <v>0.53500000000000003</v>
      </c>
      <c r="CK49">
        <v>0.32579999999999998</v>
      </c>
      <c r="CL49">
        <v>0.86080000000000001</v>
      </c>
      <c r="CM49">
        <v>0.41849999999999998</v>
      </c>
      <c r="CN49">
        <v>0.67669999999999997</v>
      </c>
      <c r="CO49">
        <v>0</v>
      </c>
      <c r="CP49">
        <v>0.82369999999999999</v>
      </c>
      <c r="CQ49">
        <v>0.39579999999999999</v>
      </c>
      <c r="CR49">
        <v>0.91</v>
      </c>
      <c r="CS49">
        <v>2.8062</v>
      </c>
      <c r="CT49">
        <v>0.76559999999999995</v>
      </c>
      <c r="CU49">
        <v>6.1032999999999999</v>
      </c>
      <c r="CV49">
        <v>0.34250000000000003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2</v>
      </c>
      <c r="DQ49">
        <v>3</v>
      </c>
      <c r="DR49">
        <v>5</v>
      </c>
      <c r="DS49">
        <v>0.6</v>
      </c>
      <c r="DT49">
        <v>1</v>
      </c>
      <c r="DU49">
        <v>363</v>
      </c>
      <c r="DV49">
        <v>7.6645670737960003E-3</v>
      </c>
      <c r="DW49">
        <v>2.8359256900000002E-7</v>
      </c>
    </row>
    <row r="50" spans="1:127" x14ac:dyDescent="0.2">
      <c r="A50">
        <v>49</v>
      </c>
      <c r="B50">
        <v>36</v>
      </c>
      <c r="C50" t="s">
        <v>127</v>
      </c>
      <c r="D50" t="s">
        <v>128</v>
      </c>
      <c r="E50">
        <v>36085</v>
      </c>
      <c r="F50" t="s">
        <v>2112</v>
      </c>
      <c r="G50">
        <v>36085002700</v>
      </c>
      <c r="H50" t="s">
        <v>2117</v>
      </c>
      <c r="I50">
        <v>9.6663700000000005E-2</v>
      </c>
      <c r="J50">
        <v>2186</v>
      </c>
      <c r="K50">
        <v>258</v>
      </c>
      <c r="L50">
        <v>516</v>
      </c>
      <c r="M50">
        <v>45</v>
      </c>
      <c r="N50">
        <v>476</v>
      </c>
      <c r="O50">
        <v>55</v>
      </c>
      <c r="P50">
        <v>606</v>
      </c>
      <c r="Q50">
        <v>266</v>
      </c>
      <c r="R50">
        <v>55</v>
      </c>
      <c r="S50">
        <v>37</v>
      </c>
      <c r="T50">
        <v>12887</v>
      </c>
      <c r="U50">
        <v>2723</v>
      </c>
      <c r="V50">
        <v>415</v>
      </c>
      <c r="W50">
        <v>113</v>
      </c>
      <c r="X50">
        <v>359</v>
      </c>
      <c r="Y50">
        <v>118</v>
      </c>
      <c r="Z50">
        <v>509</v>
      </c>
      <c r="AA50">
        <v>154</v>
      </c>
      <c r="AB50">
        <v>237</v>
      </c>
      <c r="AC50">
        <v>95</v>
      </c>
      <c r="AD50">
        <v>94</v>
      </c>
      <c r="AE50">
        <v>61.7</v>
      </c>
      <c r="AF50">
        <v>1597</v>
      </c>
      <c r="AG50">
        <v>306.19999999999902</v>
      </c>
      <c r="AH50">
        <v>311</v>
      </c>
      <c r="AI50">
        <v>145.099999999999</v>
      </c>
      <c r="AJ50">
        <v>48</v>
      </c>
      <c r="AK50">
        <v>36.899999999999899</v>
      </c>
      <c r="AL50">
        <v>0</v>
      </c>
      <c r="AM50">
        <v>11</v>
      </c>
      <c r="AN50">
        <v>71</v>
      </c>
      <c r="AO50">
        <v>53.7</v>
      </c>
      <c r="AP50">
        <v>256</v>
      </c>
      <c r="AQ50">
        <v>63</v>
      </c>
      <c r="AR50">
        <v>626</v>
      </c>
      <c r="AS50">
        <v>181</v>
      </c>
      <c r="AT50">
        <v>38.1</v>
      </c>
      <c r="AU50">
        <v>14.1</v>
      </c>
      <c r="AV50">
        <v>8.5</v>
      </c>
      <c r="AW50">
        <v>5.7</v>
      </c>
      <c r="AX50">
        <v>12887</v>
      </c>
      <c r="AY50">
        <v>2723</v>
      </c>
      <c r="AZ50">
        <v>29</v>
      </c>
      <c r="BA50">
        <v>7.7</v>
      </c>
      <c r="BB50">
        <v>16.399999999999899</v>
      </c>
      <c r="BC50">
        <v>4.8</v>
      </c>
      <c r="BD50">
        <v>23.3</v>
      </c>
      <c r="BE50">
        <v>6.5</v>
      </c>
      <c r="BF50">
        <v>14.8</v>
      </c>
      <c r="BG50">
        <v>5.9</v>
      </c>
      <c r="BH50">
        <v>19.6999999999999</v>
      </c>
      <c r="BI50">
        <v>12.8</v>
      </c>
      <c r="BJ50">
        <v>73.099999999999895</v>
      </c>
      <c r="BK50">
        <v>11</v>
      </c>
      <c r="BL50">
        <v>15.8</v>
      </c>
      <c r="BM50">
        <v>7.2</v>
      </c>
      <c r="BN50">
        <v>9.3000000000000007</v>
      </c>
      <c r="BO50">
        <v>7.1</v>
      </c>
      <c r="BP50">
        <v>0</v>
      </c>
      <c r="BQ50">
        <v>5.6</v>
      </c>
      <c r="BR50">
        <v>14.9</v>
      </c>
      <c r="BS50">
        <v>11.1999999999999</v>
      </c>
      <c r="BT50">
        <v>53.799999999999898</v>
      </c>
      <c r="BU50">
        <v>13</v>
      </c>
      <c r="BV50">
        <v>28.6</v>
      </c>
      <c r="BW50">
        <v>7.6</v>
      </c>
      <c r="BX50">
        <v>0.92169999999999996</v>
      </c>
      <c r="BY50">
        <v>0.64859999999999995</v>
      </c>
      <c r="BZ50">
        <v>0.94779999999999998</v>
      </c>
      <c r="CA50">
        <v>0.87929999999999997</v>
      </c>
      <c r="CB50">
        <v>3.3973</v>
      </c>
      <c r="CC50">
        <v>0.90059999999999996</v>
      </c>
      <c r="CD50">
        <v>0.63570000000000004</v>
      </c>
      <c r="CE50">
        <v>0.66410000000000002</v>
      </c>
      <c r="CF50">
        <v>0.77810000000000001</v>
      </c>
      <c r="CG50">
        <v>0.89349999999999996</v>
      </c>
      <c r="CH50">
        <v>2.9714</v>
      </c>
      <c r="CI50">
        <v>0.95399999999999996</v>
      </c>
      <c r="CJ50">
        <v>0.72009999999999996</v>
      </c>
      <c r="CK50">
        <v>0.8528</v>
      </c>
      <c r="CL50">
        <v>1.5729</v>
      </c>
      <c r="CM50">
        <v>0.82330000000000003</v>
      </c>
      <c r="CN50">
        <v>0.53669999999999995</v>
      </c>
      <c r="CO50">
        <v>0</v>
      </c>
      <c r="CP50">
        <v>0.90569999999999995</v>
      </c>
      <c r="CQ50">
        <v>0.78939999999999999</v>
      </c>
      <c r="CR50">
        <v>0.97470000000000001</v>
      </c>
      <c r="CS50">
        <v>3.2063999999999999</v>
      </c>
      <c r="CT50">
        <v>0.8972</v>
      </c>
      <c r="CU50">
        <v>11.148</v>
      </c>
      <c r="CV50">
        <v>0.95850000000000002</v>
      </c>
      <c r="CW50">
        <v>1</v>
      </c>
      <c r="CX50">
        <v>0</v>
      </c>
      <c r="CY50">
        <v>1</v>
      </c>
      <c r="CZ50">
        <v>0</v>
      </c>
      <c r="DA50">
        <v>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2</v>
      </c>
      <c r="DP50">
        <v>4</v>
      </c>
      <c r="DQ50">
        <v>199</v>
      </c>
      <c r="DR50">
        <v>116</v>
      </c>
      <c r="DS50">
        <v>12.4</v>
      </c>
      <c r="DT50">
        <v>7</v>
      </c>
      <c r="DU50">
        <v>2907</v>
      </c>
      <c r="DV50">
        <v>2.0741046450180999E-2</v>
      </c>
      <c r="DW50">
        <v>2.7218213436E-5</v>
      </c>
    </row>
    <row r="51" spans="1:127" x14ac:dyDescent="0.2">
      <c r="A51">
        <v>50</v>
      </c>
      <c r="B51">
        <v>36</v>
      </c>
      <c r="C51" t="s">
        <v>127</v>
      </c>
      <c r="D51" t="s">
        <v>128</v>
      </c>
      <c r="E51">
        <v>36085</v>
      </c>
      <c r="F51" t="s">
        <v>2112</v>
      </c>
      <c r="G51">
        <v>36085003900</v>
      </c>
      <c r="H51" t="s">
        <v>2116</v>
      </c>
      <c r="I51">
        <v>0.2251214</v>
      </c>
      <c r="J51">
        <v>2390</v>
      </c>
      <c r="K51">
        <v>263</v>
      </c>
      <c r="L51">
        <v>1029</v>
      </c>
      <c r="M51">
        <v>47</v>
      </c>
      <c r="N51">
        <v>952</v>
      </c>
      <c r="O51">
        <v>68</v>
      </c>
      <c r="P51">
        <v>316</v>
      </c>
      <c r="Q51">
        <v>186</v>
      </c>
      <c r="R51">
        <v>154</v>
      </c>
      <c r="S51">
        <v>93</v>
      </c>
      <c r="T51">
        <v>37640</v>
      </c>
      <c r="U51">
        <v>6020</v>
      </c>
      <c r="V51">
        <v>138</v>
      </c>
      <c r="W51">
        <v>63</v>
      </c>
      <c r="X51">
        <v>286</v>
      </c>
      <c r="Y51">
        <v>56</v>
      </c>
      <c r="Z51">
        <v>443</v>
      </c>
      <c r="AA51">
        <v>111</v>
      </c>
      <c r="AB51">
        <v>222</v>
      </c>
      <c r="AC51">
        <v>77</v>
      </c>
      <c r="AD51">
        <v>65</v>
      </c>
      <c r="AE51">
        <v>40.299999999999898</v>
      </c>
      <c r="AF51">
        <v>1203</v>
      </c>
      <c r="AG51">
        <v>332.8</v>
      </c>
      <c r="AH51">
        <v>18</v>
      </c>
      <c r="AI51">
        <v>42.799999999999898</v>
      </c>
      <c r="AJ51">
        <v>473</v>
      </c>
      <c r="AK51">
        <v>72.400000000000006</v>
      </c>
      <c r="AL51">
        <v>0</v>
      </c>
      <c r="AM51">
        <v>11</v>
      </c>
      <c r="AN51">
        <v>66</v>
      </c>
      <c r="AO51">
        <v>40.299999999999898</v>
      </c>
      <c r="AP51">
        <v>168</v>
      </c>
      <c r="AQ51">
        <v>51</v>
      </c>
      <c r="AR51">
        <v>261</v>
      </c>
      <c r="AS51">
        <v>176</v>
      </c>
      <c r="AT51">
        <v>14.8</v>
      </c>
      <c r="AU51">
        <v>8.1</v>
      </c>
      <c r="AV51">
        <v>12.9</v>
      </c>
      <c r="AW51">
        <v>7.2</v>
      </c>
      <c r="AX51">
        <v>37640</v>
      </c>
      <c r="AY51">
        <v>6020</v>
      </c>
      <c r="AZ51">
        <v>9</v>
      </c>
      <c r="BA51">
        <v>3.9</v>
      </c>
      <c r="BB51">
        <v>12</v>
      </c>
      <c r="BC51">
        <v>2.7</v>
      </c>
      <c r="BD51">
        <v>18.5</v>
      </c>
      <c r="BE51">
        <v>4.2</v>
      </c>
      <c r="BF51">
        <v>9.3000000000000007</v>
      </c>
      <c r="BG51">
        <v>3.3</v>
      </c>
      <c r="BH51">
        <v>6.8</v>
      </c>
      <c r="BI51">
        <v>4.2</v>
      </c>
      <c r="BJ51">
        <v>50.299999999999898</v>
      </c>
      <c r="BK51">
        <v>12.8</v>
      </c>
      <c r="BL51">
        <v>0.8</v>
      </c>
      <c r="BM51">
        <v>2</v>
      </c>
      <c r="BN51">
        <v>46</v>
      </c>
      <c r="BO51">
        <v>6.7</v>
      </c>
      <c r="BP51">
        <v>0</v>
      </c>
      <c r="BQ51">
        <v>2.9</v>
      </c>
      <c r="BR51">
        <v>6.9</v>
      </c>
      <c r="BS51">
        <v>4.2</v>
      </c>
      <c r="BT51">
        <v>17.600000000000001</v>
      </c>
      <c r="BU51">
        <v>5.4</v>
      </c>
      <c r="BV51">
        <v>10.9</v>
      </c>
      <c r="BW51">
        <v>7.3</v>
      </c>
      <c r="BX51">
        <v>0.59260000000000002</v>
      </c>
      <c r="BY51">
        <v>0.86860000000000004</v>
      </c>
      <c r="BZ51">
        <v>0.26</v>
      </c>
      <c r="CA51">
        <v>0.3836</v>
      </c>
      <c r="CB51">
        <v>2.1046999999999998</v>
      </c>
      <c r="CC51">
        <v>0.55130000000000001</v>
      </c>
      <c r="CD51">
        <v>0.33360000000000001</v>
      </c>
      <c r="CE51">
        <v>0.29160000000000003</v>
      </c>
      <c r="CF51">
        <v>0.36259999999999998</v>
      </c>
      <c r="CG51">
        <v>0.44030000000000002</v>
      </c>
      <c r="CH51">
        <v>1.4280999999999999</v>
      </c>
      <c r="CI51">
        <v>0.1537</v>
      </c>
      <c r="CJ51">
        <v>0.61680000000000001</v>
      </c>
      <c r="CK51">
        <v>0.27589999999999998</v>
      </c>
      <c r="CL51">
        <v>0.89270000000000005</v>
      </c>
      <c r="CM51">
        <v>0.43</v>
      </c>
      <c r="CN51">
        <v>0.79279999999999995</v>
      </c>
      <c r="CO51">
        <v>0</v>
      </c>
      <c r="CP51">
        <v>0.72470000000000001</v>
      </c>
      <c r="CQ51">
        <v>0.51959999999999995</v>
      </c>
      <c r="CR51">
        <v>0.94189999999999996</v>
      </c>
      <c r="CS51">
        <v>2.9790000000000001</v>
      </c>
      <c r="CT51">
        <v>0.82499999999999996</v>
      </c>
      <c r="CU51">
        <v>7.4044999999999996</v>
      </c>
      <c r="CV51">
        <v>0.55779999999999996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109</v>
      </c>
      <c r="DR51">
        <v>77</v>
      </c>
      <c r="DS51">
        <v>4.5999999999999996</v>
      </c>
      <c r="DT51">
        <v>3.1</v>
      </c>
      <c r="DU51">
        <v>2038</v>
      </c>
      <c r="DV51">
        <v>3.5094564262243999E-2</v>
      </c>
      <c r="DW51">
        <v>6.1584310385999995E-5</v>
      </c>
    </row>
    <row r="52" spans="1:127" x14ac:dyDescent="0.2">
      <c r="A52">
        <v>51</v>
      </c>
      <c r="B52">
        <v>36</v>
      </c>
      <c r="C52" t="s">
        <v>127</v>
      </c>
      <c r="D52" t="s">
        <v>128</v>
      </c>
      <c r="E52">
        <v>36085</v>
      </c>
      <c r="F52" t="s">
        <v>2112</v>
      </c>
      <c r="G52">
        <v>36085004700</v>
      </c>
      <c r="H52" t="s">
        <v>2115</v>
      </c>
      <c r="I52">
        <v>0.34581610000000002</v>
      </c>
      <c r="J52">
        <v>3189</v>
      </c>
      <c r="K52">
        <v>411</v>
      </c>
      <c r="L52">
        <v>1118</v>
      </c>
      <c r="M52">
        <v>63</v>
      </c>
      <c r="N52">
        <v>1044</v>
      </c>
      <c r="O52">
        <v>79</v>
      </c>
      <c r="P52">
        <v>114</v>
      </c>
      <c r="Q52">
        <v>80</v>
      </c>
      <c r="R52">
        <v>47</v>
      </c>
      <c r="S52">
        <v>35</v>
      </c>
      <c r="T52">
        <v>30644</v>
      </c>
      <c r="U52">
        <v>4323</v>
      </c>
      <c r="V52">
        <v>205</v>
      </c>
      <c r="W52">
        <v>133</v>
      </c>
      <c r="X52">
        <v>529</v>
      </c>
      <c r="Y52">
        <v>186</v>
      </c>
      <c r="Z52">
        <v>422</v>
      </c>
      <c r="AA52">
        <v>149</v>
      </c>
      <c r="AB52">
        <v>196</v>
      </c>
      <c r="AC52">
        <v>83</v>
      </c>
      <c r="AD52">
        <v>5</v>
      </c>
      <c r="AE52">
        <v>14.9</v>
      </c>
      <c r="AF52">
        <v>939</v>
      </c>
      <c r="AG52">
        <v>549</v>
      </c>
      <c r="AH52">
        <v>135</v>
      </c>
      <c r="AI52">
        <v>97.4</v>
      </c>
      <c r="AJ52">
        <v>335</v>
      </c>
      <c r="AK52">
        <v>94.299999999999898</v>
      </c>
      <c r="AL52">
        <v>0</v>
      </c>
      <c r="AM52">
        <v>11</v>
      </c>
      <c r="AN52">
        <v>39</v>
      </c>
      <c r="AO52">
        <v>49.2</v>
      </c>
      <c r="AP52">
        <v>192</v>
      </c>
      <c r="AQ52">
        <v>99</v>
      </c>
      <c r="AR52">
        <v>836</v>
      </c>
      <c r="AS52">
        <v>339</v>
      </c>
      <c r="AT52">
        <v>4.8</v>
      </c>
      <c r="AU52">
        <v>3.4</v>
      </c>
      <c r="AV52">
        <v>3.2</v>
      </c>
      <c r="AW52">
        <v>2.2999999999999998</v>
      </c>
      <c r="AX52">
        <v>30644</v>
      </c>
      <c r="AY52">
        <v>4323</v>
      </c>
      <c r="AZ52">
        <v>11.1999999999999</v>
      </c>
      <c r="BA52">
        <v>7.4</v>
      </c>
      <c r="BB52">
        <v>16.600000000000001</v>
      </c>
      <c r="BC52">
        <v>6</v>
      </c>
      <c r="BD52">
        <v>13.1999999999999</v>
      </c>
      <c r="BE52">
        <v>4.3</v>
      </c>
      <c r="BF52">
        <v>6.1</v>
      </c>
      <c r="BG52">
        <v>2.7</v>
      </c>
      <c r="BH52">
        <v>0.5</v>
      </c>
      <c r="BI52">
        <v>1.4</v>
      </c>
      <c r="BJ52">
        <v>29.399999999999899</v>
      </c>
      <c r="BK52">
        <v>16.8</v>
      </c>
      <c r="BL52">
        <v>4.4000000000000004</v>
      </c>
      <c r="BM52">
        <v>3.1</v>
      </c>
      <c r="BN52">
        <v>30</v>
      </c>
      <c r="BO52">
        <v>8.3000000000000007</v>
      </c>
      <c r="BP52">
        <v>0</v>
      </c>
      <c r="BQ52">
        <v>2.6</v>
      </c>
      <c r="BR52">
        <v>3.7</v>
      </c>
      <c r="BS52">
        <v>4.7</v>
      </c>
      <c r="BT52">
        <v>18.399999999999899</v>
      </c>
      <c r="BU52">
        <v>9</v>
      </c>
      <c r="BV52">
        <v>26.1999999999999</v>
      </c>
      <c r="BW52">
        <v>10.1</v>
      </c>
      <c r="BX52">
        <v>0.17419999999999999</v>
      </c>
      <c r="BY52">
        <v>9.9699999999999997E-2</v>
      </c>
      <c r="BZ52">
        <v>0.43690000000000001</v>
      </c>
      <c r="CA52">
        <v>0.48480000000000001</v>
      </c>
      <c r="CB52">
        <v>1.1955</v>
      </c>
      <c r="CC52">
        <v>0.25979999999999998</v>
      </c>
      <c r="CD52">
        <v>0.64700000000000002</v>
      </c>
      <c r="CE52">
        <v>9.4899999999999998E-2</v>
      </c>
      <c r="CF52">
        <v>9.4700000000000006E-2</v>
      </c>
      <c r="CG52">
        <v>2.6599999999999999E-2</v>
      </c>
      <c r="CH52">
        <v>0.86319999999999997</v>
      </c>
      <c r="CI52">
        <v>4.99E-2</v>
      </c>
      <c r="CJ52">
        <v>0.46639999999999998</v>
      </c>
      <c r="CK52">
        <v>0.59470000000000001</v>
      </c>
      <c r="CL52">
        <v>1.0611999999999999</v>
      </c>
      <c r="CM52">
        <v>0.51629999999999998</v>
      </c>
      <c r="CN52">
        <v>0.73370000000000002</v>
      </c>
      <c r="CO52">
        <v>0</v>
      </c>
      <c r="CP52">
        <v>0.57269999999999999</v>
      </c>
      <c r="CQ52">
        <v>0.53049999999999997</v>
      </c>
      <c r="CR52">
        <v>0.97260000000000002</v>
      </c>
      <c r="CS52">
        <v>2.8096000000000001</v>
      </c>
      <c r="CT52">
        <v>0.76680000000000004</v>
      </c>
      <c r="CU52">
        <v>5.9294000000000002</v>
      </c>
      <c r="CV52">
        <v>0.31380000000000002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256</v>
      </c>
      <c r="DR52">
        <v>145</v>
      </c>
      <c r="DS52">
        <v>8</v>
      </c>
      <c r="DT52">
        <v>4.4000000000000004</v>
      </c>
      <c r="DU52">
        <v>5696</v>
      </c>
      <c r="DV52">
        <v>4.6184566936953997E-2</v>
      </c>
      <c r="DW52">
        <v>9.4017817217999995E-5</v>
      </c>
    </row>
    <row r="53" spans="1:127" x14ac:dyDescent="0.2">
      <c r="A53">
        <v>52</v>
      </c>
      <c r="B53">
        <v>36</v>
      </c>
      <c r="C53" t="s">
        <v>127</v>
      </c>
      <c r="D53" t="s">
        <v>128</v>
      </c>
      <c r="E53">
        <v>36085</v>
      </c>
      <c r="F53" t="s">
        <v>2112</v>
      </c>
      <c r="G53">
        <v>36085007500</v>
      </c>
      <c r="H53" t="s">
        <v>2114</v>
      </c>
      <c r="I53">
        <v>0.1855753</v>
      </c>
      <c r="J53">
        <v>4313</v>
      </c>
      <c r="K53">
        <v>546</v>
      </c>
      <c r="L53">
        <v>1265</v>
      </c>
      <c r="M53">
        <v>84</v>
      </c>
      <c r="N53">
        <v>1082</v>
      </c>
      <c r="O53">
        <v>108</v>
      </c>
      <c r="P53">
        <v>1045</v>
      </c>
      <c r="Q53">
        <v>449</v>
      </c>
      <c r="R53">
        <v>93</v>
      </c>
      <c r="S53">
        <v>65</v>
      </c>
      <c r="T53">
        <v>16779</v>
      </c>
      <c r="U53">
        <v>2613</v>
      </c>
      <c r="V53">
        <v>698</v>
      </c>
      <c r="W53">
        <v>195</v>
      </c>
      <c r="X53">
        <v>547</v>
      </c>
      <c r="Y53">
        <v>130</v>
      </c>
      <c r="Z53">
        <v>1148</v>
      </c>
      <c r="AA53">
        <v>306</v>
      </c>
      <c r="AB53">
        <v>237</v>
      </c>
      <c r="AC53">
        <v>84</v>
      </c>
      <c r="AD53">
        <v>123</v>
      </c>
      <c r="AE53">
        <v>77.799999999999898</v>
      </c>
      <c r="AF53">
        <v>3046</v>
      </c>
      <c r="AG53">
        <v>590.5</v>
      </c>
      <c r="AH53">
        <v>408</v>
      </c>
      <c r="AI53">
        <v>160.30000000000001</v>
      </c>
      <c r="AJ53">
        <v>182</v>
      </c>
      <c r="AK53">
        <v>88.4</v>
      </c>
      <c r="AL53">
        <v>0</v>
      </c>
      <c r="AM53">
        <v>11</v>
      </c>
      <c r="AN53">
        <v>132</v>
      </c>
      <c r="AO53">
        <v>81.7</v>
      </c>
      <c r="AP53">
        <v>459</v>
      </c>
      <c r="AQ53">
        <v>115</v>
      </c>
      <c r="AR53">
        <v>570</v>
      </c>
      <c r="AS53">
        <v>141</v>
      </c>
      <c r="AT53">
        <v>28.1</v>
      </c>
      <c r="AU53">
        <v>10.6999999999999</v>
      </c>
      <c r="AV53">
        <v>6.2</v>
      </c>
      <c r="AW53">
        <v>4.3</v>
      </c>
      <c r="AX53">
        <v>16779</v>
      </c>
      <c r="AY53">
        <v>2613</v>
      </c>
      <c r="AZ53">
        <v>25.3</v>
      </c>
      <c r="BA53">
        <v>7.1</v>
      </c>
      <c r="BB53">
        <v>12.6999999999999</v>
      </c>
      <c r="BC53">
        <v>3.4</v>
      </c>
      <c r="BD53">
        <v>26.6</v>
      </c>
      <c r="BE53">
        <v>6.2</v>
      </c>
      <c r="BF53">
        <v>6.3</v>
      </c>
      <c r="BG53">
        <v>2.7</v>
      </c>
      <c r="BH53">
        <v>11.4</v>
      </c>
      <c r="BI53">
        <v>7.1</v>
      </c>
      <c r="BJ53">
        <v>70.599999999999895</v>
      </c>
      <c r="BK53">
        <v>10.4</v>
      </c>
      <c r="BL53">
        <v>10.1999999999999</v>
      </c>
      <c r="BM53">
        <v>3.8</v>
      </c>
      <c r="BN53">
        <v>14.4</v>
      </c>
      <c r="BO53">
        <v>6.9</v>
      </c>
      <c r="BP53">
        <v>0</v>
      </c>
      <c r="BQ53">
        <v>2.2999999999999998</v>
      </c>
      <c r="BR53">
        <v>12.1999999999999</v>
      </c>
      <c r="BS53">
        <v>7.5</v>
      </c>
      <c r="BT53">
        <v>42.399999999999899</v>
      </c>
      <c r="BU53">
        <v>9.1999999999999904</v>
      </c>
      <c r="BV53">
        <v>13.1999999999999</v>
      </c>
      <c r="BW53">
        <v>2.8</v>
      </c>
      <c r="BX53">
        <v>0.83509999999999995</v>
      </c>
      <c r="BY53">
        <v>0.41870000000000002</v>
      </c>
      <c r="BZ53">
        <v>0.88009999999999999</v>
      </c>
      <c r="CA53">
        <v>0.82979999999999998</v>
      </c>
      <c r="CB53">
        <v>2.9638</v>
      </c>
      <c r="CC53">
        <v>0.80020000000000002</v>
      </c>
      <c r="CD53">
        <v>0.38119999999999998</v>
      </c>
      <c r="CE53">
        <v>0.83860000000000001</v>
      </c>
      <c r="CF53">
        <v>0.1031</v>
      </c>
      <c r="CG53">
        <v>0.70020000000000004</v>
      </c>
      <c r="CH53">
        <v>2.0230000000000001</v>
      </c>
      <c r="CI53">
        <v>0.50539999999999996</v>
      </c>
      <c r="CJ53">
        <v>0.70979999999999999</v>
      </c>
      <c r="CK53">
        <v>0.76259999999999994</v>
      </c>
      <c r="CL53">
        <v>1.4723999999999999</v>
      </c>
      <c r="CM53">
        <v>0.75539999999999996</v>
      </c>
      <c r="CN53">
        <v>0.61699999999999999</v>
      </c>
      <c r="CO53">
        <v>0</v>
      </c>
      <c r="CP53">
        <v>0.86199999999999999</v>
      </c>
      <c r="CQ53">
        <v>0.71550000000000002</v>
      </c>
      <c r="CR53">
        <v>0.9506</v>
      </c>
      <c r="CS53">
        <v>3.1450999999999998</v>
      </c>
      <c r="CT53">
        <v>0.87919999999999998</v>
      </c>
      <c r="CU53">
        <v>9.6043000000000003</v>
      </c>
      <c r="CV53">
        <v>0.84540000000000004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459</v>
      </c>
      <c r="DR53">
        <v>198</v>
      </c>
      <c r="DS53">
        <v>12.1999999999999</v>
      </c>
      <c r="DT53">
        <v>4.9000000000000004</v>
      </c>
      <c r="DU53">
        <v>3010</v>
      </c>
      <c r="DV53">
        <v>3.2985724098477998E-2</v>
      </c>
      <c r="DW53">
        <v>5.4232129909999999E-5</v>
      </c>
    </row>
    <row r="54" spans="1:127" x14ac:dyDescent="0.2">
      <c r="A54">
        <v>53</v>
      </c>
      <c r="B54">
        <v>36</v>
      </c>
      <c r="C54" t="s">
        <v>127</v>
      </c>
      <c r="D54" t="s">
        <v>128</v>
      </c>
      <c r="E54">
        <v>36085</v>
      </c>
      <c r="F54" t="s">
        <v>2112</v>
      </c>
      <c r="G54">
        <v>36085008100</v>
      </c>
      <c r="H54" t="s">
        <v>2113</v>
      </c>
      <c r="I54">
        <v>0.31680940000000002</v>
      </c>
      <c r="J54">
        <v>4373</v>
      </c>
      <c r="K54">
        <v>570</v>
      </c>
      <c r="L54">
        <v>1897</v>
      </c>
      <c r="M54">
        <v>77</v>
      </c>
      <c r="N54">
        <v>1696</v>
      </c>
      <c r="O54">
        <v>114</v>
      </c>
      <c r="P54">
        <v>1139</v>
      </c>
      <c r="Q54">
        <v>486</v>
      </c>
      <c r="R54">
        <v>108</v>
      </c>
      <c r="S54">
        <v>67</v>
      </c>
      <c r="T54">
        <v>26522</v>
      </c>
      <c r="U54">
        <v>5286</v>
      </c>
      <c r="V54">
        <v>451</v>
      </c>
      <c r="W54">
        <v>148</v>
      </c>
      <c r="X54">
        <v>956</v>
      </c>
      <c r="Y54">
        <v>120</v>
      </c>
      <c r="Z54">
        <v>975</v>
      </c>
      <c r="AA54">
        <v>405</v>
      </c>
      <c r="AB54">
        <v>482</v>
      </c>
      <c r="AC54">
        <v>121</v>
      </c>
      <c r="AD54">
        <v>181</v>
      </c>
      <c r="AE54">
        <v>96.9</v>
      </c>
      <c r="AF54">
        <v>3155</v>
      </c>
      <c r="AG54">
        <v>629</v>
      </c>
      <c r="AH54">
        <v>224</v>
      </c>
      <c r="AI54">
        <v>101.799999999999</v>
      </c>
      <c r="AJ54">
        <v>477</v>
      </c>
      <c r="AK54">
        <v>88.799999999999898</v>
      </c>
      <c r="AL54">
        <v>0</v>
      </c>
      <c r="AM54">
        <v>11</v>
      </c>
      <c r="AN54">
        <v>102</v>
      </c>
      <c r="AO54">
        <v>61.799999999999898</v>
      </c>
      <c r="AP54">
        <v>667</v>
      </c>
      <c r="AQ54">
        <v>124</v>
      </c>
      <c r="AR54">
        <v>309</v>
      </c>
      <c r="AS54">
        <v>138</v>
      </c>
      <c r="AT54">
        <v>27.899999999999899</v>
      </c>
      <c r="AU54">
        <v>9.6999999999999904</v>
      </c>
      <c r="AV54">
        <v>6.5</v>
      </c>
      <c r="AW54">
        <v>3.8</v>
      </c>
      <c r="AX54">
        <v>26522</v>
      </c>
      <c r="AY54">
        <v>5286</v>
      </c>
      <c r="AZ54">
        <v>14.9</v>
      </c>
      <c r="BA54">
        <v>4.7</v>
      </c>
      <c r="BB54">
        <v>21.899999999999899</v>
      </c>
      <c r="BC54">
        <v>3.9</v>
      </c>
      <c r="BD54">
        <v>22.3</v>
      </c>
      <c r="BE54">
        <v>8.8000000000000007</v>
      </c>
      <c r="BF54">
        <v>11.8</v>
      </c>
      <c r="BG54">
        <v>3.2</v>
      </c>
      <c r="BH54">
        <v>10.6999999999999</v>
      </c>
      <c r="BI54">
        <v>5.7</v>
      </c>
      <c r="BJ54">
        <v>72.099999999999895</v>
      </c>
      <c r="BK54">
        <v>10.9</v>
      </c>
      <c r="BL54">
        <v>5.5</v>
      </c>
      <c r="BM54">
        <v>2.4</v>
      </c>
      <c r="BN54">
        <v>25.1</v>
      </c>
      <c r="BO54">
        <v>4.5999999999999996</v>
      </c>
      <c r="BP54">
        <v>0</v>
      </c>
      <c r="BQ54">
        <v>1.6</v>
      </c>
      <c r="BR54">
        <v>6</v>
      </c>
      <c r="BS54">
        <v>3.6</v>
      </c>
      <c r="BT54">
        <v>39.299999999999898</v>
      </c>
      <c r="BU54">
        <v>6.7</v>
      </c>
      <c r="BV54">
        <v>7.1</v>
      </c>
      <c r="BW54">
        <v>3</v>
      </c>
      <c r="BX54">
        <v>0.83240000000000003</v>
      </c>
      <c r="BY54">
        <v>0.45729999999999998</v>
      </c>
      <c r="BZ54">
        <v>0.57799999999999996</v>
      </c>
      <c r="CA54">
        <v>0.62629999999999997</v>
      </c>
      <c r="CB54">
        <v>2.4940000000000002</v>
      </c>
      <c r="CC54">
        <v>0.66249999999999998</v>
      </c>
      <c r="CD54">
        <v>0.89290000000000003</v>
      </c>
      <c r="CE54">
        <v>0.5857</v>
      </c>
      <c r="CF54">
        <v>0.58620000000000005</v>
      </c>
      <c r="CG54">
        <v>0.67130000000000001</v>
      </c>
      <c r="CH54">
        <v>2.7361</v>
      </c>
      <c r="CI54">
        <v>0.88429999999999997</v>
      </c>
      <c r="CJ54">
        <v>0.71640000000000004</v>
      </c>
      <c r="CK54">
        <v>0.64439999999999997</v>
      </c>
      <c r="CL54">
        <v>1.3608</v>
      </c>
      <c r="CM54">
        <v>0.68140000000000001</v>
      </c>
      <c r="CN54">
        <v>0.70650000000000002</v>
      </c>
      <c r="CO54">
        <v>0</v>
      </c>
      <c r="CP54">
        <v>0.6895</v>
      </c>
      <c r="CQ54">
        <v>0.69669999999999999</v>
      </c>
      <c r="CR54">
        <v>0.91269999999999996</v>
      </c>
      <c r="CS54">
        <v>3.0053999999999998</v>
      </c>
      <c r="CT54">
        <v>0.83489999999999998</v>
      </c>
      <c r="CU54">
        <v>9.5962999999999905</v>
      </c>
      <c r="CV54">
        <v>0.84470000000000001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190</v>
      </c>
      <c r="DR54">
        <v>87</v>
      </c>
      <c r="DS54">
        <v>4.7</v>
      </c>
      <c r="DT54">
        <v>2.2999999999999998</v>
      </c>
      <c r="DU54">
        <v>3316</v>
      </c>
      <c r="DV54">
        <v>3.9383075868914999E-2</v>
      </c>
      <c r="DW54">
        <v>8.2186556697999997E-5</v>
      </c>
    </row>
    <row r="55" spans="1:127" x14ac:dyDescent="0.2">
      <c r="A55">
        <v>54</v>
      </c>
      <c r="B55">
        <v>36</v>
      </c>
      <c r="C55" t="s">
        <v>127</v>
      </c>
      <c r="D55" t="s">
        <v>128</v>
      </c>
      <c r="E55">
        <v>36085</v>
      </c>
      <c r="F55" t="s">
        <v>2112</v>
      </c>
      <c r="G55">
        <v>36085018702</v>
      </c>
      <c r="H55" t="s">
        <v>2111</v>
      </c>
      <c r="I55">
        <v>0.390907</v>
      </c>
      <c r="J55">
        <v>7329</v>
      </c>
      <c r="K55">
        <v>626</v>
      </c>
      <c r="L55">
        <v>2440</v>
      </c>
      <c r="M55">
        <v>58</v>
      </c>
      <c r="N55">
        <v>2322</v>
      </c>
      <c r="O55">
        <v>112</v>
      </c>
      <c r="P55">
        <v>388</v>
      </c>
      <c r="Q55">
        <v>277</v>
      </c>
      <c r="R55">
        <v>197</v>
      </c>
      <c r="S55">
        <v>98</v>
      </c>
      <c r="T55">
        <v>34481</v>
      </c>
      <c r="U55">
        <v>5379</v>
      </c>
      <c r="V55">
        <v>663</v>
      </c>
      <c r="W55">
        <v>200</v>
      </c>
      <c r="X55">
        <v>1633</v>
      </c>
      <c r="Y55">
        <v>203</v>
      </c>
      <c r="Z55">
        <v>1155</v>
      </c>
      <c r="AA55">
        <v>270</v>
      </c>
      <c r="AB55">
        <v>438</v>
      </c>
      <c r="AC55">
        <v>167</v>
      </c>
      <c r="AD55">
        <v>28</v>
      </c>
      <c r="AE55">
        <v>46.799999999999898</v>
      </c>
      <c r="AF55">
        <v>3466</v>
      </c>
      <c r="AG55">
        <v>821.5</v>
      </c>
      <c r="AH55">
        <v>358</v>
      </c>
      <c r="AI55">
        <v>161.099999999999</v>
      </c>
      <c r="AJ55">
        <v>33</v>
      </c>
      <c r="AK55">
        <v>35.799999999999898</v>
      </c>
      <c r="AL55">
        <v>0</v>
      </c>
      <c r="AM55">
        <v>16</v>
      </c>
      <c r="AN55">
        <v>146</v>
      </c>
      <c r="AO55">
        <v>96.4</v>
      </c>
      <c r="AP55">
        <v>338</v>
      </c>
      <c r="AQ55">
        <v>159</v>
      </c>
      <c r="AR55">
        <v>826</v>
      </c>
      <c r="AS55">
        <v>177</v>
      </c>
      <c r="AT55">
        <v>6</v>
      </c>
      <c r="AU55">
        <v>4.2</v>
      </c>
      <c r="AV55">
        <v>5.7</v>
      </c>
      <c r="AW55">
        <v>2.9</v>
      </c>
      <c r="AX55">
        <v>34481</v>
      </c>
      <c r="AY55">
        <v>5379</v>
      </c>
      <c r="AZ55">
        <v>11.6999999999999</v>
      </c>
      <c r="BA55">
        <v>3.4</v>
      </c>
      <c r="BB55">
        <v>22.3</v>
      </c>
      <c r="BC55">
        <v>2.8</v>
      </c>
      <c r="BD55">
        <v>15.8</v>
      </c>
      <c r="BE55">
        <v>3.4</v>
      </c>
      <c r="BF55">
        <v>6.7</v>
      </c>
      <c r="BG55">
        <v>2.6</v>
      </c>
      <c r="BH55">
        <v>1.2</v>
      </c>
      <c r="BI55">
        <v>2</v>
      </c>
      <c r="BJ55">
        <v>47.299999999999898</v>
      </c>
      <c r="BK55">
        <v>10.5</v>
      </c>
      <c r="BL55">
        <v>5.0999999999999996</v>
      </c>
      <c r="BM55">
        <v>2.2000000000000002</v>
      </c>
      <c r="BN55">
        <v>1.4</v>
      </c>
      <c r="BO55">
        <v>1.5</v>
      </c>
      <c r="BP55">
        <v>0</v>
      </c>
      <c r="BQ55">
        <v>1.2</v>
      </c>
      <c r="BR55">
        <v>6.3</v>
      </c>
      <c r="BS55">
        <v>4.0999999999999996</v>
      </c>
      <c r="BT55">
        <v>14.6</v>
      </c>
      <c r="BU55">
        <v>6.8</v>
      </c>
      <c r="BV55">
        <v>11.3</v>
      </c>
      <c r="BW55">
        <v>2.2000000000000002</v>
      </c>
      <c r="BX55">
        <v>0.23549999999999999</v>
      </c>
      <c r="BY55">
        <v>0.3533</v>
      </c>
      <c r="BZ55">
        <v>0.3337</v>
      </c>
      <c r="CA55">
        <v>0.50429999999999997</v>
      </c>
      <c r="CB55">
        <v>1.4268000000000001</v>
      </c>
      <c r="CC55">
        <v>0.3296</v>
      </c>
      <c r="CD55">
        <v>0.90490000000000004</v>
      </c>
      <c r="CE55">
        <v>0.161</v>
      </c>
      <c r="CF55">
        <v>0.13239999999999999</v>
      </c>
      <c r="CG55">
        <v>4.9000000000000002E-2</v>
      </c>
      <c r="CH55">
        <v>1.2473000000000001</v>
      </c>
      <c r="CI55">
        <v>0.10440000000000001</v>
      </c>
      <c r="CJ55">
        <v>0.60089999999999999</v>
      </c>
      <c r="CK55">
        <v>0.62690000000000001</v>
      </c>
      <c r="CL55">
        <v>1.2278</v>
      </c>
      <c r="CM55">
        <v>0.6069</v>
      </c>
      <c r="CN55">
        <v>0.2737</v>
      </c>
      <c r="CO55">
        <v>0</v>
      </c>
      <c r="CP55">
        <v>0.69979999999999998</v>
      </c>
      <c r="CQ55">
        <v>0.4798</v>
      </c>
      <c r="CR55">
        <v>0.94399999999999995</v>
      </c>
      <c r="CS55">
        <v>2.3972000000000002</v>
      </c>
      <c r="CT55">
        <v>0.57289999999999996</v>
      </c>
      <c r="CU55">
        <v>6.2991999999999999</v>
      </c>
      <c r="CV55">
        <v>0.37669999999999998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2</v>
      </c>
      <c r="DQ55">
        <v>380</v>
      </c>
      <c r="DR55">
        <v>236</v>
      </c>
      <c r="DS55">
        <v>5.8</v>
      </c>
      <c r="DT55">
        <v>3.6</v>
      </c>
      <c r="DU55">
        <v>5149</v>
      </c>
      <c r="DV55">
        <v>2.2043731979879001E-2</v>
      </c>
      <c r="DW55">
        <v>1.4873285729999999E-6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W45"/>
  <sheetViews>
    <sheetView topLeftCell="CP1" workbookViewId="0">
      <selection sqref="A1:DW45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1</v>
      </c>
      <c r="B2">
        <v>36</v>
      </c>
      <c r="C2" t="s">
        <v>127</v>
      </c>
      <c r="D2" t="s">
        <v>128</v>
      </c>
      <c r="E2">
        <v>36085</v>
      </c>
      <c r="F2" t="s">
        <v>2112</v>
      </c>
      <c r="G2">
        <v>36085002001</v>
      </c>
      <c r="H2" t="s">
        <v>2159</v>
      </c>
      <c r="I2">
        <v>0.198273</v>
      </c>
      <c r="J2">
        <v>2584</v>
      </c>
      <c r="K2">
        <v>231</v>
      </c>
      <c r="L2">
        <v>1114</v>
      </c>
      <c r="M2">
        <v>49</v>
      </c>
      <c r="N2">
        <v>1074</v>
      </c>
      <c r="O2">
        <v>63</v>
      </c>
      <c r="P2">
        <v>112</v>
      </c>
      <c r="Q2">
        <v>53</v>
      </c>
      <c r="R2">
        <v>158</v>
      </c>
      <c r="S2">
        <v>92</v>
      </c>
      <c r="T2">
        <v>47225</v>
      </c>
      <c r="U2">
        <v>9498</v>
      </c>
      <c r="V2">
        <v>182</v>
      </c>
      <c r="W2">
        <v>77</v>
      </c>
      <c r="X2">
        <v>315</v>
      </c>
      <c r="Y2">
        <v>78</v>
      </c>
      <c r="Z2">
        <v>392</v>
      </c>
      <c r="AA2">
        <v>103</v>
      </c>
      <c r="AB2">
        <v>274</v>
      </c>
      <c r="AC2">
        <v>82</v>
      </c>
      <c r="AD2">
        <v>36</v>
      </c>
      <c r="AE2">
        <v>29.1999999999999</v>
      </c>
      <c r="AF2">
        <v>794</v>
      </c>
      <c r="AG2">
        <v>323.19999999999902</v>
      </c>
      <c r="AH2">
        <v>93</v>
      </c>
      <c r="AI2">
        <v>75.2</v>
      </c>
      <c r="AJ2">
        <v>303</v>
      </c>
      <c r="AK2">
        <v>80.7</v>
      </c>
      <c r="AL2">
        <v>13</v>
      </c>
      <c r="AM2">
        <v>19</v>
      </c>
      <c r="AN2">
        <v>61</v>
      </c>
      <c r="AO2">
        <v>43.399999999999899</v>
      </c>
      <c r="AP2">
        <v>125</v>
      </c>
      <c r="AQ2">
        <v>58</v>
      </c>
      <c r="AR2">
        <v>19</v>
      </c>
      <c r="AS2">
        <v>26</v>
      </c>
      <c r="AT2">
        <v>4.3</v>
      </c>
      <c r="AU2">
        <v>2</v>
      </c>
      <c r="AV2">
        <v>10.1</v>
      </c>
      <c r="AW2">
        <v>5.5</v>
      </c>
      <c r="AX2">
        <v>47225</v>
      </c>
      <c r="AY2">
        <v>9498</v>
      </c>
      <c r="AZ2">
        <v>9</v>
      </c>
      <c r="BA2">
        <v>4</v>
      </c>
      <c r="BB2">
        <v>12.1999999999999</v>
      </c>
      <c r="BC2">
        <v>3</v>
      </c>
      <c r="BD2">
        <v>15.1999999999999</v>
      </c>
      <c r="BE2">
        <v>3.7</v>
      </c>
      <c r="BF2">
        <v>10.6</v>
      </c>
      <c r="BG2">
        <v>3.1</v>
      </c>
      <c r="BH2">
        <v>3.4</v>
      </c>
      <c r="BI2">
        <v>2.7</v>
      </c>
      <c r="BJ2">
        <v>30.6999999999999</v>
      </c>
      <c r="BK2">
        <v>12.1999999999999</v>
      </c>
      <c r="BL2">
        <v>3.8</v>
      </c>
      <c r="BM2">
        <v>3</v>
      </c>
      <c r="BN2">
        <v>27.1999999999999</v>
      </c>
      <c r="BO2">
        <v>7.1</v>
      </c>
      <c r="BP2">
        <v>1.2</v>
      </c>
      <c r="BQ2">
        <v>1.7</v>
      </c>
      <c r="BR2">
        <v>5.7</v>
      </c>
      <c r="BS2">
        <v>4</v>
      </c>
      <c r="BT2">
        <v>11.6</v>
      </c>
      <c r="BU2">
        <v>5.0999999999999996</v>
      </c>
      <c r="BV2">
        <v>0.7</v>
      </c>
      <c r="BW2">
        <v>1</v>
      </c>
      <c r="BX2">
        <v>0.1459</v>
      </c>
      <c r="BY2">
        <v>0.75149999999999995</v>
      </c>
      <c r="BZ2">
        <v>0.12790000000000001</v>
      </c>
      <c r="CA2">
        <v>0.3836</v>
      </c>
      <c r="CB2">
        <v>1.409</v>
      </c>
      <c r="CC2">
        <v>0.32440000000000002</v>
      </c>
      <c r="CD2">
        <v>0.34720000000000001</v>
      </c>
      <c r="CE2">
        <v>0.1439</v>
      </c>
      <c r="CF2">
        <v>0.48559999999999998</v>
      </c>
      <c r="CG2">
        <v>0.1802</v>
      </c>
      <c r="CH2">
        <v>1.1569</v>
      </c>
      <c r="CI2">
        <v>8.6599999999999996E-2</v>
      </c>
      <c r="CJ2">
        <v>0.48170000000000002</v>
      </c>
      <c r="CK2">
        <v>0.56279999999999997</v>
      </c>
      <c r="CL2">
        <v>1.0445</v>
      </c>
      <c r="CM2">
        <v>0.5091</v>
      </c>
      <c r="CN2">
        <v>0.72060000000000002</v>
      </c>
      <c r="CO2">
        <v>0.7863</v>
      </c>
      <c r="CP2">
        <v>0.67500000000000004</v>
      </c>
      <c r="CQ2">
        <v>0.42849999999999999</v>
      </c>
      <c r="CR2">
        <v>0.65939999999999999</v>
      </c>
      <c r="CS2">
        <v>3.2698</v>
      </c>
      <c r="CT2">
        <v>0.91059999999999997</v>
      </c>
      <c r="CU2">
        <v>6.8800999999999997</v>
      </c>
      <c r="CV2">
        <v>0.47310000000000002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189</v>
      </c>
      <c r="DR2">
        <v>148</v>
      </c>
      <c r="DS2">
        <v>7.3</v>
      </c>
      <c r="DT2">
        <v>5.5</v>
      </c>
      <c r="DU2">
        <v>862</v>
      </c>
      <c r="DV2">
        <v>2.7304809219178001E-2</v>
      </c>
      <c r="DW2">
        <v>1.2859795450000001E-6</v>
      </c>
    </row>
    <row r="3" spans="1:127" x14ac:dyDescent="0.2">
      <c r="A3">
        <v>2</v>
      </c>
      <c r="B3">
        <v>36</v>
      </c>
      <c r="C3" t="s">
        <v>127</v>
      </c>
      <c r="D3" t="s">
        <v>128</v>
      </c>
      <c r="E3">
        <v>36085</v>
      </c>
      <c r="F3" t="s">
        <v>2112</v>
      </c>
      <c r="G3">
        <v>36085002002</v>
      </c>
      <c r="H3" t="s">
        <v>2158</v>
      </c>
      <c r="I3">
        <v>0.29797380000000001</v>
      </c>
      <c r="J3">
        <v>3395</v>
      </c>
      <c r="K3">
        <v>324</v>
      </c>
      <c r="L3">
        <v>1293</v>
      </c>
      <c r="M3">
        <v>72</v>
      </c>
      <c r="N3">
        <v>1285</v>
      </c>
      <c r="O3">
        <v>72</v>
      </c>
      <c r="P3">
        <v>386</v>
      </c>
      <c r="Q3">
        <v>157</v>
      </c>
      <c r="R3">
        <v>100</v>
      </c>
      <c r="S3">
        <v>51</v>
      </c>
      <c r="T3">
        <v>39363</v>
      </c>
      <c r="U3">
        <v>5982</v>
      </c>
      <c r="V3">
        <v>224</v>
      </c>
      <c r="W3">
        <v>87</v>
      </c>
      <c r="X3">
        <v>649</v>
      </c>
      <c r="Y3">
        <v>109</v>
      </c>
      <c r="Z3">
        <v>627</v>
      </c>
      <c r="AA3">
        <v>112</v>
      </c>
      <c r="AB3">
        <v>392</v>
      </c>
      <c r="AC3">
        <v>103</v>
      </c>
      <c r="AD3">
        <v>129</v>
      </c>
      <c r="AE3">
        <v>90.599999999999895</v>
      </c>
      <c r="AF3">
        <v>740</v>
      </c>
      <c r="AG3">
        <v>440.89999999999901</v>
      </c>
      <c r="AH3">
        <v>209</v>
      </c>
      <c r="AI3">
        <v>103.4</v>
      </c>
      <c r="AJ3">
        <v>87</v>
      </c>
      <c r="AK3">
        <v>46.299999999999898</v>
      </c>
      <c r="AL3">
        <v>0</v>
      </c>
      <c r="AM3">
        <v>11</v>
      </c>
      <c r="AN3">
        <v>49</v>
      </c>
      <c r="AO3">
        <v>37.200000000000003</v>
      </c>
      <c r="AP3">
        <v>236</v>
      </c>
      <c r="AQ3">
        <v>91</v>
      </c>
      <c r="AR3">
        <v>97</v>
      </c>
      <c r="AS3">
        <v>65</v>
      </c>
      <c r="AT3">
        <v>11.6</v>
      </c>
      <c r="AU3">
        <v>4.9000000000000004</v>
      </c>
      <c r="AV3">
        <v>6.1</v>
      </c>
      <c r="AW3">
        <v>3.1</v>
      </c>
      <c r="AX3">
        <v>39363</v>
      </c>
      <c r="AY3">
        <v>5982</v>
      </c>
      <c r="AZ3">
        <v>8.8000000000000007</v>
      </c>
      <c r="BA3">
        <v>3.6</v>
      </c>
      <c r="BB3">
        <v>19.100000000000001</v>
      </c>
      <c r="BC3">
        <v>3.5</v>
      </c>
      <c r="BD3">
        <v>18.5</v>
      </c>
      <c r="BE3">
        <v>2.8</v>
      </c>
      <c r="BF3">
        <v>11.8</v>
      </c>
      <c r="BG3">
        <v>3.2</v>
      </c>
      <c r="BH3">
        <v>10</v>
      </c>
      <c r="BI3">
        <v>7</v>
      </c>
      <c r="BJ3">
        <v>21.8</v>
      </c>
      <c r="BK3">
        <v>12.8</v>
      </c>
      <c r="BL3">
        <v>6.6</v>
      </c>
      <c r="BM3">
        <v>3.2</v>
      </c>
      <c r="BN3">
        <v>6.7</v>
      </c>
      <c r="BO3">
        <v>3.6</v>
      </c>
      <c r="BP3">
        <v>0</v>
      </c>
      <c r="BQ3">
        <v>2.2999999999999998</v>
      </c>
      <c r="BR3">
        <v>3.8</v>
      </c>
      <c r="BS3">
        <v>2.9</v>
      </c>
      <c r="BT3">
        <v>18.399999999999899</v>
      </c>
      <c r="BU3">
        <v>7.3</v>
      </c>
      <c r="BV3">
        <v>2.9</v>
      </c>
      <c r="BW3">
        <v>1.9</v>
      </c>
      <c r="BX3">
        <v>0.48699999999999999</v>
      </c>
      <c r="BY3">
        <v>0.40339999999999998</v>
      </c>
      <c r="BZ3">
        <v>0.22800000000000001</v>
      </c>
      <c r="CA3">
        <v>0.37169999999999997</v>
      </c>
      <c r="CB3">
        <v>1.4901</v>
      </c>
      <c r="CC3">
        <v>0.34799999999999998</v>
      </c>
      <c r="CD3">
        <v>0.79300000000000004</v>
      </c>
      <c r="CE3">
        <v>0.2873</v>
      </c>
      <c r="CF3">
        <v>0.58620000000000005</v>
      </c>
      <c r="CG3">
        <v>0.63980000000000004</v>
      </c>
      <c r="CH3">
        <v>2.3064</v>
      </c>
      <c r="CI3">
        <v>0.68789999999999996</v>
      </c>
      <c r="CJ3">
        <v>0.38569999999999999</v>
      </c>
      <c r="CK3">
        <v>0.68100000000000005</v>
      </c>
      <c r="CL3">
        <v>1.0667</v>
      </c>
      <c r="CM3">
        <v>0.52</v>
      </c>
      <c r="CN3">
        <v>0.47670000000000001</v>
      </c>
      <c r="CO3">
        <v>0</v>
      </c>
      <c r="CP3">
        <v>0.57679999999999998</v>
      </c>
      <c r="CQ3">
        <v>0.53049999999999997</v>
      </c>
      <c r="CR3">
        <v>0.81820000000000004</v>
      </c>
      <c r="CS3">
        <v>2.4022000000000001</v>
      </c>
      <c r="CT3">
        <v>0.57440000000000002</v>
      </c>
      <c r="CU3">
        <v>7.2653999999999996</v>
      </c>
      <c r="CV3">
        <v>0.53669999999999995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248</v>
      </c>
      <c r="DR3">
        <v>122</v>
      </c>
      <c r="DS3">
        <v>7.5</v>
      </c>
      <c r="DT3">
        <v>3.5</v>
      </c>
      <c r="DU3">
        <v>3894</v>
      </c>
      <c r="DV3">
        <v>4.1172808108107001E-2</v>
      </c>
      <c r="DW3">
        <v>8.1943246674000004E-5</v>
      </c>
    </row>
    <row r="4" spans="1:127" x14ac:dyDescent="0.2">
      <c r="A4">
        <v>3</v>
      </c>
      <c r="B4">
        <v>36</v>
      </c>
      <c r="C4" t="s">
        <v>127</v>
      </c>
      <c r="D4" t="s">
        <v>128</v>
      </c>
      <c r="E4">
        <v>36085</v>
      </c>
      <c r="F4" t="s">
        <v>2112</v>
      </c>
      <c r="G4">
        <v>36085003600</v>
      </c>
      <c r="H4" t="s">
        <v>2154</v>
      </c>
      <c r="I4">
        <v>0.1579864</v>
      </c>
      <c r="J4">
        <v>2589</v>
      </c>
      <c r="K4">
        <v>287</v>
      </c>
      <c r="L4">
        <v>927</v>
      </c>
      <c r="M4">
        <v>29</v>
      </c>
      <c r="N4">
        <v>824</v>
      </c>
      <c r="O4">
        <v>63</v>
      </c>
      <c r="P4">
        <v>303</v>
      </c>
      <c r="Q4">
        <v>222</v>
      </c>
      <c r="R4">
        <v>67</v>
      </c>
      <c r="S4">
        <v>35</v>
      </c>
      <c r="T4">
        <v>26959</v>
      </c>
      <c r="U4">
        <v>4432</v>
      </c>
      <c r="V4">
        <v>291</v>
      </c>
      <c r="W4">
        <v>113</v>
      </c>
      <c r="X4">
        <v>289</v>
      </c>
      <c r="Y4">
        <v>64</v>
      </c>
      <c r="Z4">
        <v>569</v>
      </c>
      <c r="AA4">
        <v>116</v>
      </c>
      <c r="AB4">
        <v>220</v>
      </c>
      <c r="AC4">
        <v>81</v>
      </c>
      <c r="AD4">
        <v>62</v>
      </c>
      <c r="AE4">
        <v>42.2</v>
      </c>
      <c r="AF4">
        <v>1516</v>
      </c>
      <c r="AG4">
        <v>364.1</v>
      </c>
      <c r="AH4">
        <v>168</v>
      </c>
      <c r="AI4">
        <v>84.299999999999898</v>
      </c>
      <c r="AJ4">
        <v>0</v>
      </c>
      <c r="AK4">
        <v>15.6</v>
      </c>
      <c r="AL4">
        <v>3</v>
      </c>
      <c r="AM4">
        <v>6</v>
      </c>
      <c r="AN4">
        <v>39</v>
      </c>
      <c r="AO4">
        <v>42.2</v>
      </c>
      <c r="AP4">
        <v>131</v>
      </c>
      <c r="AQ4">
        <v>56</v>
      </c>
      <c r="AR4">
        <v>0</v>
      </c>
      <c r="AS4">
        <v>11</v>
      </c>
      <c r="AT4">
        <v>11.6999999999999</v>
      </c>
      <c r="AU4">
        <v>8.5</v>
      </c>
      <c r="AV4">
        <v>5.2</v>
      </c>
      <c r="AW4">
        <v>2.7</v>
      </c>
      <c r="AX4">
        <v>26959</v>
      </c>
      <c r="AY4">
        <v>4432</v>
      </c>
      <c r="AZ4">
        <v>16.899999999999899</v>
      </c>
      <c r="BA4">
        <v>6</v>
      </c>
      <c r="BB4">
        <v>11.1999999999999</v>
      </c>
      <c r="BC4">
        <v>2.6</v>
      </c>
      <c r="BD4">
        <v>22</v>
      </c>
      <c r="BE4">
        <v>3.8</v>
      </c>
      <c r="BF4">
        <v>8.5</v>
      </c>
      <c r="BG4">
        <v>3.2</v>
      </c>
      <c r="BH4">
        <v>7.5</v>
      </c>
      <c r="BI4">
        <v>5.0999999999999996</v>
      </c>
      <c r="BJ4">
        <v>58.6</v>
      </c>
      <c r="BK4">
        <v>12.5</v>
      </c>
      <c r="BL4">
        <v>6.8</v>
      </c>
      <c r="BM4">
        <v>3.3</v>
      </c>
      <c r="BN4">
        <v>0</v>
      </c>
      <c r="BO4">
        <v>1.7</v>
      </c>
      <c r="BP4">
        <v>0.3</v>
      </c>
      <c r="BQ4">
        <v>0.7</v>
      </c>
      <c r="BR4">
        <v>4.7</v>
      </c>
      <c r="BS4">
        <v>5.0999999999999996</v>
      </c>
      <c r="BT4">
        <v>15.9</v>
      </c>
      <c r="BU4">
        <v>6.8</v>
      </c>
      <c r="BV4">
        <v>0</v>
      </c>
      <c r="BW4">
        <v>0.4</v>
      </c>
      <c r="BX4">
        <v>0.4909</v>
      </c>
      <c r="BY4">
        <v>0.29780000000000001</v>
      </c>
      <c r="BZ4">
        <v>0.55920000000000003</v>
      </c>
      <c r="CA4">
        <v>0.68579999999999997</v>
      </c>
      <c r="CB4">
        <v>2.0337000000000001</v>
      </c>
      <c r="CC4">
        <v>0.52839999999999998</v>
      </c>
      <c r="CD4">
        <v>0.28460000000000002</v>
      </c>
      <c r="CE4">
        <v>0.55559999999999998</v>
      </c>
      <c r="CF4">
        <v>0.28089999999999998</v>
      </c>
      <c r="CG4">
        <v>0.49459999999999998</v>
      </c>
      <c r="CH4">
        <v>1.6157999999999999</v>
      </c>
      <c r="CI4">
        <v>0.2399</v>
      </c>
      <c r="CJ4">
        <v>0.65280000000000005</v>
      </c>
      <c r="CK4">
        <v>0.68700000000000006</v>
      </c>
      <c r="CL4">
        <v>1.3398000000000001</v>
      </c>
      <c r="CM4">
        <v>0.66779999999999995</v>
      </c>
      <c r="CN4">
        <v>0</v>
      </c>
      <c r="CO4">
        <v>0.67849999999999999</v>
      </c>
      <c r="CP4">
        <v>0.63039999999999996</v>
      </c>
      <c r="CQ4">
        <v>0.498</v>
      </c>
      <c r="CR4">
        <v>0</v>
      </c>
      <c r="CS4">
        <v>1.8069</v>
      </c>
      <c r="CT4">
        <v>0.31819999999999998</v>
      </c>
      <c r="CU4">
        <v>6.7961999999999998</v>
      </c>
      <c r="CV4">
        <v>0.46079999999999999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362</v>
      </c>
      <c r="DR4">
        <v>160</v>
      </c>
      <c r="DS4">
        <v>14</v>
      </c>
      <c r="DT4">
        <v>5.7</v>
      </c>
      <c r="DU4">
        <v>959</v>
      </c>
      <c r="DV4">
        <v>7.759607787614E-3</v>
      </c>
      <c r="DW4">
        <v>4.17701172E-7</v>
      </c>
    </row>
    <row r="5" spans="1:127" x14ac:dyDescent="0.2">
      <c r="A5">
        <v>4</v>
      </c>
      <c r="B5">
        <v>36</v>
      </c>
      <c r="C5" t="s">
        <v>127</v>
      </c>
      <c r="D5" t="s">
        <v>128</v>
      </c>
      <c r="E5">
        <v>36085</v>
      </c>
      <c r="F5" t="s">
        <v>2112</v>
      </c>
      <c r="G5">
        <v>36085004000</v>
      </c>
      <c r="H5" t="s">
        <v>2153</v>
      </c>
      <c r="I5">
        <v>0.46052349999999997</v>
      </c>
      <c r="J5">
        <v>12349</v>
      </c>
      <c r="K5">
        <v>1110</v>
      </c>
      <c r="L5">
        <v>4596</v>
      </c>
      <c r="M5">
        <v>168</v>
      </c>
      <c r="N5">
        <v>4202</v>
      </c>
      <c r="O5">
        <v>269</v>
      </c>
      <c r="P5">
        <v>3798</v>
      </c>
      <c r="Q5">
        <v>1124</v>
      </c>
      <c r="R5">
        <v>445</v>
      </c>
      <c r="S5">
        <v>246</v>
      </c>
      <c r="T5">
        <v>19215</v>
      </c>
      <c r="U5">
        <v>3101</v>
      </c>
      <c r="V5">
        <v>1496</v>
      </c>
      <c r="W5">
        <v>469</v>
      </c>
      <c r="X5">
        <v>1253</v>
      </c>
      <c r="Y5">
        <v>283</v>
      </c>
      <c r="Z5">
        <v>3539</v>
      </c>
      <c r="AA5">
        <v>720</v>
      </c>
      <c r="AB5">
        <v>1254</v>
      </c>
      <c r="AC5">
        <v>409</v>
      </c>
      <c r="AD5">
        <v>944</v>
      </c>
      <c r="AE5">
        <v>347.1</v>
      </c>
      <c r="AF5">
        <v>11438</v>
      </c>
      <c r="AG5">
        <v>1139.79999999999</v>
      </c>
      <c r="AH5">
        <v>998</v>
      </c>
      <c r="AI5">
        <v>361.39999999999901</v>
      </c>
      <c r="AJ5">
        <v>1935</v>
      </c>
      <c r="AK5">
        <v>354.69999999999902</v>
      </c>
      <c r="AL5">
        <v>0</v>
      </c>
      <c r="AM5">
        <v>18</v>
      </c>
      <c r="AN5">
        <v>295</v>
      </c>
      <c r="AO5">
        <v>163.9</v>
      </c>
      <c r="AP5">
        <v>1747</v>
      </c>
      <c r="AQ5">
        <v>340</v>
      </c>
      <c r="AR5">
        <v>30</v>
      </c>
      <c r="AS5">
        <v>46</v>
      </c>
      <c r="AT5">
        <v>31</v>
      </c>
      <c r="AU5">
        <v>8.9</v>
      </c>
      <c r="AV5">
        <v>8.8000000000000007</v>
      </c>
      <c r="AW5">
        <v>4.5</v>
      </c>
      <c r="AX5">
        <v>19215</v>
      </c>
      <c r="AY5">
        <v>3101</v>
      </c>
      <c r="AZ5">
        <v>20.3</v>
      </c>
      <c r="BA5">
        <v>6.1</v>
      </c>
      <c r="BB5">
        <v>10.1</v>
      </c>
      <c r="BC5">
        <v>2.5</v>
      </c>
      <c r="BD5">
        <v>28.6999999999999</v>
      </c>
      <c r="BE5">
        <v>5.2</v>
      </c>
      <c r="BF5">
        <v>10.1999999999999</v>
      </c>
      <c r="BG5">
        <v>3.4</v>
      </c>
      <c r="BH5">
        <v>22.5</v>
      </c>
      <c r="BI5">
        <v>8.1</v>
      </c>
      <c r="BJ5">
        <v>92.599999999999895</v>
      </c>
      <c r="BK5">
        <v>4</v>
      </c>
      <c r="BL5">
        <v>8.6999999999999904</v>
      </c>
      <c r="BM5">
        <v>3</v>
      </c>
      <c r="BN5">
        <v>42.1</v>
      </c>
      <c r="BO5">
        <v>7.6</v>
      </c>
      <c r="BP5">
        <v>0</v>
      </c>
      <c r="BQ5">
        <v>0.6</v>
      </c>
      <c r="BR5">
        <v>7</v>
      </c>
      <c r="BS5">
        <v>3.9</v>
      </c>
      <c r="BT5">
        <v>41.6</v>
      </c>
      <c r="BU5">
        <v>7.1</v>
      </c>
      <c r="BV5">
        <v>0.2</v>
      </c>
      <c r="BW5">
        <v>0.4</v>
      </c>
      <c r="BX5">
        <v>0.8649</v>
      </c>
      <c r="BY5">
        <v>0.67310000000000003</v>
      </c>
      <c r="BZ5">
        <v>0.82150000000000001</v>
      </c>
      <c r="CA5">
        <v>0.7571</v>
      </c>
      <c r="CB5">
        <v>3.1166</v>
      </c>
      <c r="CC5">
        <v>0.83789999999999998</v>
      </c>
      <c r="CD5">
        <v>0.21709999999999999</v>
      </c>
      <c r="CE5">
        <v>0.90200000000000002</v>
      </c>
      <c r="CF5">
        <v>0.45340000000000003</v>
      </c>
      <c r="CG5">
        <v>0.92769999999999997</v>
      </c>
      <c r="CH5">
        <v>2.5001000000000002</v>
      </c>
      <c r="CI5">
        <v>0.78920000000000001</v>
      </c>
      <c r="CJ5">
        <v>0.8427</v>
      </c>
      <c r="CK5">
        <v>0.72899999999999998</v>
      </c>
      <c r="CL5">
        <v>1.5717000000000001</v>
      </c>
      <c r="CM5">
        <v>0.82230000000000003</v>
      </c>
      <c r="CN5">
        <v>0.77859999999999996</v>
      </c>
      <c r="CO5">
        <v>0</v>
      </c>
      <c r="CP5">
        <v>0.72729999999999995</v>
      </c>
      <c r="CQ5">
        <v>0.71120000000000005</v>
      </c>
      <c r="CR5">
        <v>0.44669999999999999</v>
      </c>
      <c r="CS5">
        <v>2.6638000000000002</v>
      </c>
      <c r="CT5">
        <v>0.70250000000000001</v>
      </c>
      <c r="CU5">
        <v>9.8521999999999998</v>
      </c>
      <c r="CV5">
        <v>0.87039999999999995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1318</v>
      </c>
      <c r="DR5">
        <v>601</v>
      </c>
      <c r="DS5">
        <v>10.6999999999999</v>
      </c>
      <c r="DT5">
        <v>4.9000000000000004</v>
      </c>
      <c r="DU5">
        <v>5766</v>
      </c>
      <c r="DV5">
        <v>1.9097801760836999E-2</v>
      </c>
      <c r="DW5">
        <v>1.36542461E-6</v>
      </c>
    </row>
    <row r="6" spans="1:127" x14ac:dyDescent="0.2">
      <c r="A6">
        <v>5</v>
      </c>
      <c r="B6">
        <v>36</v>
      </c>
      <c r="C6" t="s">
        <v>127</v>
      </c>
      <c r="D6" t="s">
        <v>128</v>
      </c>
      <c r="E6">
        <v>36085</v>
      </c>
      <c r="F6" t="s">
        <v>2112</v>
      </c>
      <c r="G6">
        <v>36085005000</v>
      </c>
      <c r="H6" t="s">
        <v>2195</v>
      </c>
      <c r="I6">
        <v>0.30599510000000002</v>
      </c>
      <c r="J6">
        <v>3863</v>
      </c>
      <c r="K6">
        <v>355</v>
      </c>
      <c r="L6">
        <v>1538</v>
      </c>
      <c r="M6">
        <v>50</v>
      </c>
      <c r="N6">
        <v>1429</v>
      </c>
      <c r="O6">
        <v>92</v>
      </c>
      <c r="P6">
        <v>417</v>
      </c>
      <c r="Q6">
        <v>194</v>
      </c>
      <c r="R6">
        <v>161</v>
      </c>
      <c r="S6">
        <v>88</v>
      </c>
      <c r="T6">
        <v>32866</v>
      </c>
      <c r="U6">
        <v>4170</v>
      </c>
      <c r="V6">
        <v>232</v>
      </c>
      <c r="W6">
        <v>89</v>
      </c>
      <c r="X6">
        <v>607</v>
      </c>
      <c r="Y6">
        <v>86</v>
      </c>
      <c r="Z6">
        <v>891</v>
      </c>
      <c r="AA6">
        <v>194</v>
      </c>
      <c r="AB6">
        <v>332</v>
      </c>
      <c r="AC6">
        <v>101</v>
      </c>
      <c r="AD6">
        <v>213</v>
      </c>
      <c r="AE6">
        <v>101.599999999999</v>
      </c>
      <c r="AF6">
        <v>1640</v>
      </c>
      <c r="AG6">
        <v>453.39999999999901</v>
      </c>
      <c r="AH6">
        <v>237</v>
      </c>
      <c r="AI6">
        <v>101.099999999999</v>
      </c>
      <c r="AJ6">
        <v>265</v>
      </c>
      <c r="AK6">
        <v>64</v>
      </c>
      <c r="AL6">
        <v>0</v>
      </c>
      <c r="AM6">
        <v>11</v>
      </c>
      <c r="AN6">
        <v>57</v>
      </c>
      <c r="AO6">
        <v>49.2</v>
      </c>
      <c r="AP6">
        <v>266</v>
      </c>
      <c r="AQ6">
        <v>97</v>
      </c>
      <c r="AR6">
        <v>17</v>
      </c>
      <c r="AS6">
        <v>11</v>
      </c>
      <c r="AT6">
        <v>10.8</v>
      </c>
      <c r="AU6">
        <v>5.2</v>
      </c>
      <c r="AV6">
        <v>8.6</v>
      </c>
      <c r="AW6">
        <v>4.9000000000000004</v>
      </c>
      <c r="AX6">
        <v>32866</v>
      </c>
      <c r="AY6">
        <v>4170</v>
      </c>
      <c r="AZ6">
        <v>8.9</v>
      </c>
      <c r="BA6">
        <v>3.4</v>
      </c>
      <c r="BB6">
        <v>15.6999999999999</v>
      </c>
      <c r="BC6">
        <v>2.2999999999999998</v>
      </c>
      <c r="BD6">
        <v>23.1</v>
      </c>
      <c r="BE6">
        <v>4.5999999999999996</v>
      </c>
      <c r="BF6">
        <v>8.6</v>
      </c>
      <c r="BG6">
        <v>2.7</v>
      </c>
      <c r="BH6">
        <v>14.9</v>
      </c>
      <c r="BI6">
        <v>7</v>
      </c>
      <c r="BJ6">
        <v>42.5</v>
      </c>
      <c r="BK6">
        <v>11.1</v>
      </c>
      <c r="BL6">
        <v>6.4</v>
      </c>
      <c r="BM6">
        <v>2.7</v>
      </c>
      <c r="BN6">
        <v>17.1999999999999</v>
      </c>
      <c r="BO6">
        <v>4.0999999999999996</v>
      </c>
      <c r="BP6">
        <v>0</v>
      </c>
      <c r="BQ6">
        <v>1.9</v>
      </c>
      <c r="BR6">
        <v>4</v>
      </c>
      <c r="BS6">
        <v>3.4</v>
      </c>
      <c r="BT6">
        <v>18.600000000000001</v>
      </c>
      <c r="BU6">
        <v>6.6</v>
      </c>
      <c r="BV6">
        <v>0.4</v>
      </c>
      <c r="BW6">
        <v>0.3</v>
      </c>
      <c r="BX6">
        <v>0.45479999999999998</v>
      </c>
      <c r="BY6">
        <v>0.65639999999999998</v>
      </c>
      <c r="BZ6">
        <v>0.3745</v>
      </c>
      <c r="CA6">
        <v>0.37869999999999998</v>
      </c>
      <c r="CB6">
        <v>1.8644000000000001</v>
      </c>
      <c r="CC6">
        <v>0.46870000000000001</v>
      </c>
      <c r="CD6">
        <v>0.57989999999999997</v>
      </c>
      <c r="CE6">
        <v>0.64890000000000003</v>
      </c>
      <c r="CF6">
        <v>0.29099999999999998</v>
      </c>
      <c r="CG6">
        <v>0.80400000000000005</v>
      </c>
      <c r="CH6">
        <v>2.3237999999999999</v>
      </c>
      <c r="CI6">
        <v>0.6966</v>
      </c>
      <c r="CJ6">
        <v>0.5706</v>
      </c>
      <c r="CK6">
        <v>0.67569999999999997</v>
      </c>
      <c r="CL6">
        <v>1.2463</v>
      </c>
      <c r="CM6">
        <v>0.61529999999999996</v>
      </c>
      <c r="CN6">
        <v>0.6431</v>
      </c>
      <c r="CO6">
        <v>0</v>
      </c>
      <c r="CP6">
        <v>0.58689999999999998</v>
      </c>
      <c r="CQ6">
        <v>0.53380000000000005</v>
      </c>
      <c r="CR6">
        <v>0.56340000000000001</v>
      </c>
      <c r="CS6">
        <v>2.3273000000000001</v>
      </c>
      <c r="CT6">
        <v>0.53449999999999998</v>
      </c>
      <c r="CU6">
        <v>7.7617000000000003</v>
      </c>
      <c r="CV6">
        <v>0.61050000000000004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343</v>
      </c>
      <c r="DR6">
        <v>190</v>
      </c>
      <c r="DS6">
        <v>8.9</v>
      </c>
      <c r="DT6">
        <v>4.9000000000000004</v>
      </c>
      <c r="DU6">
        <v>3085</v>
      </c>
      <c r="DV6">
        <v>4.5412703945739E-2</v>
      </c>
      <c r="DW6">
        <v>8.8715277156999994E-5</v>
      </c>
    </row>
    <row r="7" spans="1:127" x14ac:dyDescent="0.2">
      <c r="A7">
        <v>6</v>
      </c>
      <c r="B7">
        <v>36</v>
      </c>
      <c r="C7" t="s">
        <v>127</v>
      </c>
      <c r="D7" t="s">
        <v>128</v>
      </c>
      <c r="E7">
        <v>36085</v>
      </c>
      <c r="F7" t="s">
        <v>2112</v>
      </c>
      <c r="G7">
        <v>36085006400</v>
      </c>
      <c r="H7" t="s">
        <v>2194</v>
      </c>
      <c r="I7">
        <v>0.27405669999999999</v>
      </c>
      <c r="J7">
        <v>3381</v>
      </c>
      <c r="K7">
        <v>283</v>
      </c>
      <c r="L7">
        <v>1239</v>
      </c>
      <c r="M7">
        <v>61</v>
      </c>
      <c r="N7">
        <v>1170</v>
      </c>
      <c r="O7">
        <v>70</v>
      </c>
      <c r="P7">
        <v>487</v>
      </c>
      <c r="Q7">
        <v>188</v>
      </c>
      <c r="R7">
        <v>190</v>
      </c>
      <c r="S7">
        <v>92</v>
      </c>
      <c r="T7">
        <v>29066</v>
      </c>
      <c r="U7">
        <v>6043</v>
      </c>
      <c r="V7">
        <v>255</v>
      </c>
      <c r="W7">
        <v>85</v>
      </c>
      <c r="X7">
        <v>412</v>
      </c>
      <c r="Y7">
        <v>91</v>
      </c>
      <c r="Z7">
        <v>838</v>
      </c>
      <c r="AA7">
        <v>155</v>
      </c>
      <c r="AB7">
        <v>444</v>
      </c>
      <c r="AC7">
        <v>129</v>
      </c>
      <c r="AD7">
        <v>176</v>
      </c>
      <c r="AE7">
        <v>81</v>
      </c>
      <c r="AF7">
        <v>1437</v>
      </c>
      <c r="AG7">
        <v>394.6</v>
      </c>
      <c r="AH7">
        <v>173</v>
      </c>
      <c r="AI7">
        <v>97.299999999999898</v>
      </c>
      <c r="AJ7">
        <v>385</v>
      </c>
      <c r="AK7">
        <v>86.599999999999895</v>
      </c>
      <c r="AL7">
        <v>10</v>
      </c>
      <c r="AM7">
        <v>16</v>
      </c>
      <c r="AN7">
        <v>81</v>
      </c>
      <c r="AO7">
        <v>58.6</v>
      </c>
      <c r="AP7">
        <v>400</v>
      </c>
      <c r="AQ7">
        <v>119</v>
      </c>
      <c r="AR7">
        <v>24</v>
      </c>
      <c r="AS7">
        <v>23</v>
      </c>
      <c r="AT7">
        <v>14.5</v>
      </c>
      <c r="AU7">
        <v>5.3</v>
      </c>
      <c r="AV7">
        <v>12.1</v>
      </c>
      <c r="AW7">
        <v>5.5</v>
      </c>
      <c r="AX7">
        <v>29066</v>
      </c>
      <c r="AY7">
        <v>6043</v>
      </c>
      <c r="AZ7">
        <v>11.6</v>
      </c>
      <c r="BA7">
        <v>4.0999999999999996</v>
      </c>
      <c r="BB7">
        <v>12.1999999999999</v>
      </c>
      <c r="BC7">
        <v>2.5</v>
      </c>
      <c r="BD7">
        <v>24.8</v>
      </c>
      <c r="BE7">
        <v>4.0999999999999996</v>
      </c>
      <c r="BF7">
        <v>13.1</v>
      </c>
      <c r="BG7">
        <v>3.7</v>
      </c>
      <c r="BH7">
        <v>15</v>
      </c>
      <c r="BI7">
        <v>6.9</v>
      </c>
      <c r="BJ7">
        <v>42.5</v>
      </c>
      <c r="BK7">
        <v>11.1</v>
      </c>
      <c r="BL7">
        <v>5.6</v>
      </c>
      <c r="BM7">
        <v>3.1</v>
      </c>
      <c r="BN7">
        <v>31.1</v>
      </c>
      <c r="BO7">
        <v>6.8</v>
      </c>
      <c r="BP7">
        <v>0.8</v>
      </c>
      <c r="BQ7">
        <v>1.3</v>
      </c>
      <c r="BR7">
        <v>6.9</v>
      </c>
      <c r="BS7">
        <v>5</v>
      </c>
      <c r="BT7">
        <v>34.200000000000003</v>
      </c>
      <c r="BU7">
        <v>10.3</v>
      </c>
      <c r="BV7">
        <v>0.7</v>
      </c>
      <c r="BW7">
        <v>0.7</v>
      </c>
      <c r="BX7">
        <v>0.58350000000000002</v>
      </c>
      <c r="BY7">
        <v>0.84560000000000002</v>
      </c>
      <c r="BZ7">
        <v>0.48530000000000001</v>
      </c>
      <c r="CA7">
        <v>0.50139999999999996</v>
      </c>
      <c r="CB7">
        <v>2.4159000000000002</v>
      </c>
      <c r="CC7">
        <v>0.63890000000000002</v>
      </c>
      <c r="CD7">
        <v>0.34720000000000001</v>
      </c>
      <c r="CE7">
        <v>0.75349999999999995</v>
      </c>
      <c r="CF7">
        <v>0.67720000000000002</v>
      </c>
      <c r="CG7">
        <v>0.80769999999999997</v>
      </c>
      <c r="CH7">
        <v>2.5855000000000001</v>
      </c>
      <c r="CI7">
        <v>0.82840000000000003</v>
      </c>
      <c r="CJ7">
        <v>0.57079999999999997</v>
      </c>
      <c r="CK7">
        <v>0.64810000000000001</v>
      </c>
      <c r="CL7">
        <v>1.2189000000000001</v>
      </c>
      <c r="CM7">
        <v>0.60150000000000003</v>
      </c>
      <c r="CN7">
        <v>0.7379</v>
      </c>
      <c r="CO7">
        <v>0.75509999999999999</v>
      </c>
      <c r="CP7">
        <v>0.72450000000000003</v>
      </c>
      <c r="CQ7">
        <v>0.66069999999999995</v>
      </c>
      <c r="CR7">
        <v>0.65529999999999999</v>
      </c>
      <c r="CS7">
        <v>3.5333000000000001</v>
      </c>
      <c r="CT7">
        <v>0.96499999999999997</v>
      </c>
      <c r="CU7">
        <v>9.7537000000000003</v>
      </c>
      <c r="CV7">
        <v>0.86070000000000002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282</v>
      </c>
      <c r="DR7">
        <v>174</v>
      </c>
      <c r="DS7">
        <v>8.3000000000000007</v>
      </c>
      <c r="DT7">
        <v>4.9000000000000004</v>
      </c>
      <c r="DU7">
        <v>2860</v>
      </c>
      <c r="DV7">
        <v>4.1341757232474997E-2</v>
      </c>
      <c r="DW7">
        <v>7.6095506502000005E-5</v>
      </c>
    </row>
    <row r="8" spans="1:127" x14ac:dyDescent="0.2">
      <c r="A8">
        <v>7</v>
      </c>
      <c r="B8">
        <v>36</v>
      </c>
      <c r="C8" t="s">
        <v>127</v>
      </c>
      <c r="D8" t="s">
        <v>128</v>
      </c>
      <c r="E8">
        <v>36085</v>
      </c>
      <c r="F8" t="s">
        <v>2112</v>
      </c>
      <c r="G8">
        <v>36085007400</v>
      </c>
      <c r="H8" t="s">
        <v>2193</v>
      </c>
      <c r="I8">
        <v>0.20898079999999999</v>
      </c>
      <c r="J8">
        <v>4673</v>
      </c>
      <c r="K8">
        <v>421</v>
      </c>
      <c r="L8">
        <v>1729</v>
      </c>
      <c r="M8">
        <v>64</v>
      </c>
      <c r="N8">
        <v>1603</v>
      </c>
      <c r="O8">
        <v>107</v>
      </c>
      <c r="P8">
        <v>672</v>
      </c>
      <c r="Q8">
        <v>319</v>
      </c>
      <c r="R8">
        <v>149</v>
      </c>
      <c r="S8">
        <v>65</v>
      </c>
      <c r="T8">
        <v>26839</v>
      </c>
      <c r="U8">
        <v>2367</v>
      </c>
      <c r="V8">
        <v>556</v>
      </c>
      <c r="W8">
        <v>172</v>
      </c>
      <c r="X8">
        <v>549</v>
      </c>
      <c r="Y8">
        <v>123</v>
      </c>
      <c r="Z8">
        <v>1024</v>
      </c>
      <c r="AA8">
        <v>261</v>
      </c>
      <c r="AB8">
        <v>577</v>
      </c>
      <c r="AC8">
        <v>128</v>
      </c>
      <c r="AD8">
        <v>74</v>
      </c>
      <c r="AE8">
        <v>57.2</v>
      </c>
      <c r="AF8">
        <v>1679</v>
      </c>
      <c r="AG8">
        <v>554.6</v>
      </c>
      <c r="AH8">
        <v>596</v>
      </c>
      <c r="AI8">
        <v>161.599999999999</v>
      </c>
      <c r="AJ8">
        <v>255</v>
      </c>
      <c r="AK8">
        <v>81.5</v>
      </c>
      <c r="AL8">
        <v>0</v>
      </c>
      <c r="AM8">
        <v>11</v>
      </c>
      <c r="AN8">
        <v>141</v>
      </c>
      <c r="AO8">
        <v>75.599999999999895</v>
      </c>
      <c r="AP8">
        <v>295</v>
      </c>
      <c r="AQ8">
        <v>110</v>
      </c>
      <c r="AR8">
        <v>80</v>
      </c>
      <c r="AS8">
        <v>69</v>
      </c>
      <c r="AT8">
        <v>14.6</v>
      </c>
      <c r="AU8">
        <v>6.6</v>
      </c>
      <c r="AV8">
        <v>6.1</v>
      </c>
      <c r="AW8">
        <v>2.8</v>
      </c>
      <c r="AX8">
        <v>26839</v>
      </c>
      <c r="AY8">
        <v>2367</v>
      </c>
      <c r="AZ8">
        <v>16.899999999999899</v>
      </c>
      <c r="BA8">
        <v>5</v>
      </c>
      <c r="BB8">
        <v>11.6999999999999</v>
      </c>
      <c r="BC8">
        <v>3</v>
      </c>
      <c r="BD8">
        <v>21.899999999999899</v>
      </c>
      <c r="BE8">
        <v>5.2</v>
      </c>
      <c r="BF8">
        <v>12.5</v>
      </c>
      <c r="BG8">
        <v>2.9</v>
      </c>
      <c r="BH8">
        <v>4.5999999999999996</v>
      </c>
      <c r="BI8">
        <v>3.6</v>
      </c>
      <c r="BJ8">
        <v>35.899999999999899</v>
      </c>
      <c r="BK8">
        <v>11.4</v>
      </c>
      <c r="BL8">
        <v>13.4</v>
      </c>
      <c r="BM8">
        <v>3.5</v>
      </c>
      <c r="BN8">
        <v>14.6999999999999</v>
      </c>
      <c r="BO8">
        <v>4.7</v>
      </c>
      <c r="BP8">
        <v>0</v>
      </c>
      <c r="BQ8">
        <v>1.7</v>
      </c>
      <c r="BR8">
        <v>8.8000000000000007</v>
      </c>
      <c r="BS8">
        <v>4.7</v>
      </c>
      <c r="BT8">
        <v>18.399999999999899</v>
      </c>
      <c r="BU8">
        <v>6.7</v>
      </c>
      <c r="BV8">
        <v>1.7</v>
      </c>
      <c r="BW8">
        <v>1.5</v>
      </c>
      <c r="BX8">
        <v>0.58720000000000006</v>
      </c>
      <c r="BY8">
        <v>0.40339999999999998</v>
      </c>
      <c r="BZ8">
        <v>0.56440000000000001</v>
      </c>
      <c r="CA8">
        <v>0.68579999999999997</v>
      </c>
      <c r="CB8">
        <v>2.2408000000000001</v>
      </c>
      <c r="CC8">
        <v>0.5847</v>
      </c>
      <c r="CD8">
        <v>0.31340000000000001</v>
      </c>
      <c r="CE8">
        <v>0.55049999999999999</v>
      </c>
      <c r="CF8">
        <v>0.63839999999999997</v>
      </c>
      <c r="CG8">
        <v>0.27350000000000002</v>
      </c>
      <c r="CH8">
        <v>1.7758</v>
      </c>
      <c r="CI8">
        <v>0.33129999999999998</v>
      </c>
      <c r="CJ8">
        <v>0.52549999999999997</v>
      </c>
      <c r="CK8">
        <v>0.8165</v>
      </c>
      <c r="CL8">
        <v>1.3421000000000001</v>
      </c>
      <c r="CM8">
        <v>0.66869999999999996</v>
      </c>
      <c r="CN8">
        <v>0.61960000000000004</v>
      </c>
      <c r="CO8">
        <v>0</v>
      </c>
      <c r="CP8">
        <v>0.7792</v>
      </c>
      <c r="CQ8">
        <v>0.53049999999999997</v>
      </c>
      <c r="CR8">
        <v>0.76890000000000003</v>
      </c>
      <c r="CS8">
        <v>2.6983999999999999</v>
      </c>
      <c r="CT8">
        <v>0.7198</v>
      </c>
      <c r="CU8">
        <v>8.0570000000000004</v>
      </c>
      <c r="CV8">
        <v>0.65490000000000004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342</v>
      </c>
      <c r="DR8">
        <v>148</v>
      </c>
      <c r="DS8">
        <v>7.4</v>
      </c>
      <c r="DT8">
        <v>3.2</v>
      </c>
      <c r="DU8">
        <v>2024</v>
      </c>
      <c r="DV8">
        <v>2.7352582499332999E-2</v>
      </c>
      <c r="DW8">
        <v>4.5218344423000001E-5</v>
      </c>
    </row>
    <row r="9" spans="1:127" x14ac:dyDescent="0.2">
      <c r="A9">
        <v>8</v>
      </c>
      <c r="B9">
        <v>36</v>
      </c>
      <c r="C9" t="s">
        <v>127</v>
      </c>
      <c r="D9" t="s">
        <v>128</v>
      </c>
      <c r="E9">
        <v>36085</v>
      </c>
      <c r="F9" t="s">
        <v>2112</v>
      </c>
      <c r="G9">
        <v>36085009602</v>
      </c>
      <c r="H9" t="s">
        <v>2192</v>
      </c>
      <c r="I9">
        <v>0.23845849999999999</v>
      </c>
      <c r="J9">
        <v>3427</v>
      </c>
      <c r="K9">
        <v>408</v>
      </c>
      <c r="L9">
        <v>1481</v>
      </c>
      <c r="M9">
        <v>27</v>
      </c>
      <c r="N9">
        <v>1311</v>
      </c>
      <c r="O9">
        <v>112</v>
      </c>
      <c r="P9">
        <v>114</v>
      </c>
      <c r="Q9">
        <v>60</v>
      </c>
      <c r="R9">
        <v>155</v>
      </c>
      <c r="S9">
        <v>65</v>
      </c>
      <c r="T9">
        <v>34552</v>
      </c>
      <c r="U9">
        <v>4230</v>
      </c>
      <c r="V9">
        <v>273</v>
      </c>
      <c r="W9">
        <v>129</v>
      </c>
      <c r="X9">
        <v>558</v>
      </c>
      <c r="Y9">
        <v>99</v>
      </c>
      <c r="Z9">
        <v>560</v>
      </c>
      <c r="AA9">
        <v>156</v>
      </c>
      <c r="AB9">
        <v>330</v>
      </c>
      <c r="AC9">
        <v>111</v>
      </c>
      <c r="AD9">
        <v>22</v>
      </c>
      <c r="AE9">
        <v>30.1</v>
      </c>
      <c r="AF9">
        <v>724</v>
      </c>
      <c r="AG9">
        <v>560.29999999999905</v>
      </c>
      <c r="AH9">
        <v>169</v>
      </c>
      <c r="AI9">
        <v>111.099999999999</v>
      </c>
      <c r="AJ9">
        <v>130</v>
      </c>
      <c r="AK9">
        <v>55.399999999999899</v>
      </c>
      <c r="AL9">
        <v>24</v>
      </c>
      <c r="AM9">
        <v>26</v>
      </c>
      <c r="AN9">
        <v>106</v>
      </c>
      <c r="AO9">
        <v>78.299999999999898</v>
      </c>
      <c r="AP9">
        <v>195</v>
      </c>
      <c r="AQ9">
        <v>87</v>
      </c>
      <c r="AR9">
        <v>13</v>
      </c>
      <c r="AS9">
        <v>19</v>
      </c>
      <c r="AT9">
        <v>3.3</v>
      </c>
      <c r="AU9">
        <v>1.7</v>
      </c>
      <c r="AV9">
        <v>8.6</v>
      </c>
      <c r="AW9">
        <v>3.4</v>
      </c>
      <c r="AX9">
        <v>34552</v>
      </c>
      <c r="AY9">
        <v>4230</v>
      </c>
      <c r="AZ9">
        <v>10.5</v>
      </c>
      <c r="BA9">
        <v>4.5999999999999996</v>
      </c>
      <c r="BB9">
        <v>16.3</v>
      </c>
      <c r="BC9">
        <v>3.3</v>
      </c>
      <c r="BD9">
        <v>16.3</v>
      </c>
      <c r="BE9">
        <v>4.0999999999999996</v>
      </c>
      <c r="BF9">
        <v>9.6</v>
      </c>
      <c r="BG9">
        <v>3.5</v>
      </c>
      <c r="BH9">
        <v>1.7</v>
      </c>
      <c r="BI9">
        <v>2.2999999999999998</v>
      </c>
      <c r="BJ9">
        <v>21.1</v>
      </c>
      <c r="BK9">
        <v>16.1999999999999</v>
      </c>
      <c r="BL9">
        <v>5.2</v>
      </c>
      <c r="BM9">
        <v>3.4</v>
      </c>
      <c r="BN9">
        <v>8.8000000000000007</v>
      </c>
      <c r="BO9">
        <v>3.7</v>
      </c>
      <c r="BP9">
        <v>1.6</v>
      </c>
      <c r="BQ9">
        <v>1.7</v>
      </c>
      <c r="BR9">
        <v>8.1</v>
      </c>
      <c r="BS9">
        <v>5.9</v>
      </c>
      <c r="BT9">
        <v>14.9</v>
      </c>
      <c r="BU9">
        <v>6.7</v>
      </c>
      <c r="BV9">
        <v>0.4</v>
      </c>
      <c r="BW9">
        <v>0.6</v>
      </c>
      <c r="BX9">
        <v>8.9700000000000002E-2</v>
      </c>
      <c r="BY9">
        <v>0.65639999999999998</v>
      </c>
      <c r="BZ9">
        <v>0.33239999999999997</v>
      </c>
      <c r="CA9">
        <v>0.45450000000000002</v>
      </c>
      <c r="CB9">
        <v>1.5329999999999999</v>
      </c>
      <c r="CC9">
        <v>0.36399999999999999</v>
      </c>
      <c r="CD9">
        <v>0.62809999999999999</v>
      </c>
      <c r="CE9">
        <v>0.18310000000000001</v>
      </c>
      <c r="CF9">
        <v>0.39379999999999998</v>
      </c>
      <c r="CG9">
        <v>6.9000000000000006E-2</v>
      </c>
      <c r="CH9">
        <v>1.2739</v>
      </c>
      <c r="CI9">
        <v>0.1099</v>
      </c>
      <c r="CJ9">
        <v>0.37559999999999999</v>
      </c>
      <c r="CK9">
        <v>0.63360000000000005</v>
      </c>
      <c r="CL9">
        <v>1.0093000000000001</v>
      </c>
      <c r="CM9">
        <v>0.49049999999999999</v>
      </c>
      <c r="CN9">
        <v>0.52510000000000001</v>
      </c>
      <c r="CO9">
        <v>0.81379999999999997</v>
      </c>
      <c r="CP9">
        <v>0.75860000000000005</v>
      </c>
      <c r="CQ9">
        <v>0.48380000000000001</v>
      </c>
      <c r="CR9">
        <v>0.53769999999999996</v>
      </c>
      <c r="CS9">
        <v>3.1190000000000002</v>
      </c>
      <c r="CT9">
        <v>0.87029999999999996</v>
      </c>
      <c r="CU9">
        <v>6.9352</v>
      </c>
      <c r="CV9">
        <v>0.48399999999999999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236</v>
      </c>
      <c r="DR9">
        <v>131</v>
      </c>
      <c r="DS9">
        <v>6.9</v>
      </c>
      <c r="DT9">
        <v>3.7</v>
      </c>
      <c r="DU9">
        <v>2121</v>
      </c>
      <c r="DV9">
        <v>3.2745071647060003E-2</v>
      </c>
      <c r="DW9">
        <v>6.5339933671000003E-5</v>
      </c>
    </row>
    <row r="10" spans="1:127" x14ac:dyDescent="0.2">
      <c r="A10">
        <v>9</v>
      </c>
      <c r="B10">
        <v>36</v>
      </c>
      <c r="C10" t="s">
        <v>127</v>
      </c>
      <c r="D10" t="s">
        <v>128</v>
      </c>
      <c r="E10">
        <v>36085</v>
      </c>
      <c r="F10" t="s">
        <v>2112</v>
      </c>
      <c r="G10">
        <v>36085011201</v>
      </c>
      <c r="H10" t="s">
        <v>2191</v>
      </c>
      <c r="I10">
        <v>0.62082850000000001</v>
      </c>
      <c r="J10">
        <v>5846</v>
      </c>
      <c r="K10">
        <v>603</v>
      </c>
      <c r="L10">
        <v>2188</v>
      </c>
      <c r="M10">
        <v>69</v>
      </c>
      <c r="N10">
        <v>1921</v>
      </c>
      <c r="O10">
        <v>164</v>
      </c>
      <c r="P10">
        <v>392</v>
      </c>
      <c r="Q10">
        <v>336</v>
      </c>
      <c r="R10">
        <v>205</v>
      </c>
      <c r="S10">
        <v>102</v>
      </c>
      <c r="T10">
        <v>29005</v>
      </c>
      <c r="U10">
        <v>3480</v>
      </c>
      <c r="V10">
        <v>585</v>
      </c>
      <c r="W10">
        <v>268</v>
      </c>
      <c r="X10">
        <v>754</v>
      </c>
      <c r="Y10">
        <v>254</v>
      </c>
      <c r="Z10">
        <v>1355</v>
      </c>
      <c r="AA10">
        <v>271</v>
      </c>
      <c r="AB10">
        <v>635</v>
      </c>
      <c r="AC10">
        <v>221</v>
      </c>
      <c r="AD10">
        <v>120</v>
      </c>
      <c r="AE10">
        <v>89.5</v>
      </c>
      <c r="AF10">
        <v>1351</v>
      </c>
      <c r="AG10">
        <v>914.1</v>
      </c>
      <c r="AH10">
        <v>501</v>
      </c>
      <c r="AI10">
        <v>225.3</v>
      </c>
      <c r="AJ10">
        <v>48</v>
      </c>
      <c r="AK10">
        <v>45.899999999999899</v>
      </c>
      <c r="AL10">
        <v>0</v>
      </c>
      <c r="AM10">
        <v>16</v>
      </c>
      <c r="AN10">
        <v>69</v>
      </c>
      <c r="AO10">
        <v>51.5</v>
      </c>
      <c r="AP10">
        <v>239</v>
      </c>
      <c r="AQ10">
        <v>140</v>
      </c>
      <c r="AR10">
        <v>0</v>
      </c>
      <c r="AS10">
        <v>16</v>
      </c>
      <c r="AT10">
        <v>6.7</v>
      </c>
      <c r="AU10">
        <v>5.6</v>
      </c>
      <c r="AV10">
        <v>7</v>
      </c>
      <c r="AW10">
        <v>3.3</v>
      </c>
      <c r="AX10">
        <v>29005</v>
      </c>
      <c r="AY10">
        <v>3480</v>
      </c>
      <c r="AZ10">
        <v>14.1</v>
      </c>
      <c r="BA10">
        <v>6</v>
      </c>
      <c r="BB10">
        <v>12.9</v>
      </c>
      <c r="BC10">
        <v>4.3</v>
      </c>
      <c r="BD10">
        <v>23.1999999999999</v>
      </c>
      <c r="BE10">
        <v>4</v>
      </c>
      <c r="BF10">
        <v>10.9</v>
      </c>
      <c r="BG10">
        <v>4.0999999999999996</v>
      </c>
      <c r="BH10">
        <v>6.2</v>
      </c>
      <c r="BI10">
        <v>4.5999999999999996</v>
      </c>
      <c r="BJ10">
        <v>23.1</v>
      </c>
      <c r="BK10">
        <v>15.5</v>
      </c>
      <c r="BL10">
        <v>9.3000000000000007</v>
      </c>
      <c r="BM10">
        <v>4.0999999999999996</v>
      </c>
      <c r="BN10">
        <v>2.2000000000000002</v>
      </c>
      <c r="BO10">
        <v>2.1</v>
      </c>
      <c r="BP10">
        <v>0</v>
      </c>
      <c r="BQ10">
        <v>1.4</v>
      </c>
      <c r="BR10">
        <v>3.6</v>
      </c>
      <c r="BS10">
        <v>2.7</v>
      </c>
      <c r="BT10">
        <v>12.4</v>
      </c>
      <c r="BU10">
        <v>7.1</v>
      </c>
      <c r="BV10">
        <v>0</v>
      </c>
      <c r="BW10">
        <v>0.3</v>
      </c>
      <c r="BX10">
        <v>0.26650000000000001</v>
      </c>
      <c r="BY10">
        <v>0.51219999999999999</v>
      </c>
      <c r="BZ10">
        <v>0.4884</v>
      </c>
      <c r="CA10">
        <v>0.59950000000000003</v>
      </c>
      <c r="CB10">
        <v>1.8667</v>
      </c>
      <c r="CC10">
        <v>0.47</v>
      </c>
      <c r="CD10">
        <v>0.39269999999999999</v>
      </c>
      <c r="CE10">
        <v>0.65569999999999995</v>
      </c>
      <c r="CF10">
        <v>0.51200000000000001</v>
      </c>
      <c r="CG10">
        <v>0.39910000000000001</v>
      </c>
      <c r="CH10">
        <v>1.9595</v>
      </c>
      <c r="CI10">
        <v>0.45939999999999998</v>
      </c>
      <c r="CJ10">
        <v>0.39929999999999999</v>
      </c>
      <c r="CK10">
        <v>0.74360000000000004</v>
      </c>
      <c r="CL10">
        <v>1.1429</v>
      </c>
      <c r="CM10">
        <v>0.56159999999999999</v>
      </c>
      <c r="CN10">
        <v>0.31840000000000002</v>
      </c>
      <c r="CO10">
        <v>0</v>
      </c>
      <c r="CP10">
        <v>0.56200000000000006</v>
      </c>
      <c r="CQ10">
        <v>0.44280000000000003</v>
      </c>
      <c r="CR10">
        <v>0</v>
      </c>
      <c r="CS10">
        <v>1.3230999999999999</v>
      </c>
      <c r="CT10">
        <v>0.14610000000000001</v>
      </c>
      <c r="CU10">
        <v>6.2922000000000002</v>
      </c>
      <c r="CV10">
        <v>0.37559999999999999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325</v>
      </c>
      <c r="DR10">
        <v>190</v>
      </c>
      <c r="DS10">
        <v>5.6</v>
      </c>
      <c r="DT10">
        <v>3.1</v>
      </c>
      <c r="DU10">
        <v>3058</v>
      </c>
      <c r="DV10">
        <v>5.2873120785143002E-2</v>
      </c>
      <c r="DW10">
        <v>1.4928148534200001E-4</v>
      </c>
    </row>
    <row r="11" spans="1:127" x14ac:dyDescent="0.2">
      <c r="A11">
        <v>10</v>
      </c>
      <c r="B11">
        <v>36</v>
      </c>
      <c r="C11" t="s">
        <v>127</v>
      </c>
      <c r="D11" t="s">
        <v>128</v>
      </c>
      <c r="E11">
        <v>36085</v>
      </c>
      <c r="F11" t="s">
        <v>2112</v>
      </c>
      <c r="G11">
        <v>36085011202</v>
      </c>
      <c r="H11" t="s">
        <v>2190</v>
      </c>
      <c r="I11">
        <v>0.76352600000000004</v>
      </c>
      <c r="J11">
        <v>5677</v>
      </c>
      <c r="K11">
        <v>870</v>
      </c>
      <c r="L11">
        <v>2142</v>
      </c>
      <c r="M11">
        <v>176</v>
      </c>
      <c r="N11">
        <v>1880</v>
      </c>
      <c r="O11">
        <v>197</v>
      </c>
      <c r="P11">
        <v>873</v>
      </c>
      <c r="Q11">
        <v>448</v>
      </c>
      <c r="R11">
        <v>130</v>
      </c>
      <c r="S11">
        <v>69</v>
      </c>
      <c r="T11">
        <v>27326</v>
      </c>
      <c r="U11">
        <v>3569</v>
      </c>
      <c r="V11">
        <v>410</v>
      </c>
      <c r="W11">
        <v>191</v>
      </c>
      <c r="X11">
        <v>763</v>
      </c>
      <c r="Y11">
        <v>130</v>
      </c>
      <c r="Z11">
        <v>1219</v>
      </c>
      <c r="AA11">
        <v>348</v>
      </c>
      <c r="AB11">
        <v>811</v>
      </c>
      <c r="AC11">
        <v>228</v>
      </c>
      <c r="AD11">
        <v>77</v>
      </c>
      <c r="AE11">
        <v>76.7</v>
      </c>
      <c r="AF11">
        <v>1641</v>
      </c>
      <c r="AG11">
        <v>1138.29999999999</v>
      </c>
      <c r="AH11">
        <v>474</v>
      </c>
      <c r="AI11">
        <v>259.60000000000002</v>
      </c>
      <c r="AJ11">
        <v>0</v>
      </c>
      <c r="AK11">
        <v>22.6</v>
      </c>
      <c r="AL11">
        <v>0</v>
      </c>
      <c r="AM11">
        <v>16</v>
      </c>
      <c r="AN11">
        <v>74</v>
      </c>
      <c r="AO11">
        <v>76</v>
      </c>
      <c r="AP11">
        <v>316</v>
      </c>
      <c r="AQ11">
        <v>119</v>
      </c>
      <c r="AR11">
        <v>9</v>
      </c>
      <c r="AS11">
        <v>12</v>
      </c>
      <c r="AT11">
        <v>15.4</v>
      </c>
      <c r="AU11">
        <v>7.3</v>
      </c>
      <c r="AV11">
        <v>5.3</v>
      </c>
      <c r="AW11">
        <v>2.6</v>
      </c>
      <c r="AX11">
        <v>27326</v>
      </c>
      <c r="AY11">
        <v>3569</v>
      </c>
      <c r="AZ11">
        <v>10.4</v>
      </c>
      <c r="BA11">
        <v>4.9000000000000004</v>
      </c>
      <c r="BB11">
        <v>13.4</v>
      </c>
      <c r="BC11">
        <v>3</v>
      </c>
      <c r="BD11">
        <v>21.5</v>
      </c>
      <c r="BE11">
        <v>5.2</v>
      </c>
      <c r="BF11">
        <v>14.3</v>
      </c>
      <c r="BG11">
        <v>4.8</v>
      </c>
      <c r="BH11">
        <v>4.0999999999999996</v>
      </c>
      <c r="BI11">
        <v>4.0999999999999996</v>
      </c>
      <c r="BJ11">
        <v>28.899999999999899</v>
      </c>
      <c r="BK11">
        <v>19.600000000000001</v>
      </c>
      <c r="BL11">
        <v>8.8000000000000007</v>
      </c>
      <c r="BM11">
        <v>4.5999999999999996</v>
      </c>
      <c r="BN11">
        <v>0</v>
      </c>
      <c r="BO11">
        <v>1.1000000000000001</v>
      </c>
      <c r="BP11">
        <v>0</v>
      </c>
      <c r="BQ11">
        <v>1.4</v>
      </c>
      <c r="BR11">
        <v>3.9</v>
      </c>
      <c r="BS11">
        <v>4</v>
      </c>
      <c r="BT11">
        <v>16.8</v>
      </c>
      <c r="BU11">
        <v>6.3</v>
      </c>
      <c r="BV11">
        <v>0.2</v>
      </c>
      <c r="BW11">
        <v>0.2</v>
      </c>
      <c r="BX11">
        <v>0.60970000000000002</v>
      </c>
      <c r="BY11">
        <v>0.30990000000000001</v>
      </c>
      <c r="BZ11">
        <v>0.54620000000000002</v>
      </c>
      <c r="CA11">
        <v>0.45140000000000002</v>
      </c>
      <c r="CB11">
        <v>1.9173</v>
      </c>
      <c r="CC11">
        <v>0.48699999999999999</v>
      </c>
      <c r="CD11">
        <v>0.42609999999999998</v>
      </c>
      <c r="CE11">
        <v>0.51570000000000005</v>
      </c>
      <c r="CF11">
        <v>0.75249999999999995</v>
      </c>
      <c r="CG11">
        <v>0.23350000000000001</v>
      </c>
      <c r="CH11">
        <v>1.9277</v>
      </c>
      <c r="CI11">
        <v>0.43190000000000001</v>
      </c>
      <c r="CJ11">
        <v>0.46050000000000002</v>
      </c>
      <c r="CK11">
        <v>0.73270000000000002</v>
      </c>
      <c r="CL11">
        <v>1.1932</v>
      </c>
      <c r="CM11">
        <v>0.58879999999999999</v>
      </c>
      <c r="CN11">
        <v>0</v>
      </c>
      <c r="CO11">
        <v>0</v>
      </c>
      <c r="CP11">
        <v>0.58440000000000003</v>
      </c>
      <c r="CQ11">
        <v>0.51</v>
      </c>
      <c r="CR11">
        <v>0.37890000000000001</v>
      </c>
      <c r="CS11">
        <v>1.4734</v>
      </c>
      <c r="CT11">
        <v>0.19589999999999999</v>
      </c>
      <c r="CU11">
        <v>6.5114999999999998</v>
      </c>
      <c r="CV11">
        <v>0.41399999999999998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540</v>
      </c>
      <c r="DR11">
        <v>314</v>
      </c>
      <c r="DS11">
        <v>9.5</v>
      </c>
      <c r="DT11">
        <v>5.2</v>
      </c>
      <c r="DU11">
        <v>7762</v>
      </c>
      <c r="DV11">
        <v>6.7214764581448996E-2</v>
      </c>
      <c r="DW11">
        <v>1.17664665207E-4</v>
      </c>
    </row>
    <row r="12" spans="1:127" x14ac:dyDescent="0.2">
      <c r="A12">
        <v>11</v>
      </c>
      <c r="B12">
        <v>36</v>
      </c>
      <c r="C12" t="s">
        <v>127</v>
      </c>
      <c r="D12" t="s">
        <v>128</v>
      </c>
      <c r="E12">
        <v>36085</v>
      </c>
      <c r="F12" t="s">
        <v>2112</v>
      </c>
      <c r="G12">
        <v>36085011401</v>
      </c>
      <c r="H12" t="s">
        <v>2189</v>
      </c>
      <c r="I12">
        <v>0.20343749999999999</v>
      </c>
      <c r="J12">
        <v>2868</v>
      </c>
      <c r="K12">
        <v>291</v>
      </c>
      <c r="L12">
        <v>1425</v>
      </c>
      <c r="M12">
        <v>40</v>
      </c>
      <c r="N12">
        <v>1288</v>
      </c>
      <c r="O12">
        <v>85</v>
      </c>
      <c r="P12">
        <v>922</v>
      </c>
      <c r="Q12">
        <v>250</v>
      </c>
      <c r="R12">
        <v>129</v>
      </c>
      <c r="S12">
        <v>72</v>
      </c>
      <c r="T12">
        <v>22451</v>
      </c>
      <c r="U12">
        <v>2880</v>
      </c>
      <c r="V12">
        <v>471</v>
      </c>
      <c r="W12">
        <v>146</v>
      </c>
      <c r="X12">
        <v>299</v>
      </c>
      <c r="Y12">
        <v>92</v>
      </c>
      <c r="Z12">
        <v>584</v>
      </c>
      <c r="AA12">
        <v>138</v>
      </c>
      <c r="AB12">
        <v>570</v>
      </c>
      <c r="AC12">
        <v>158</v>
      </c>
      <c r="AD12">
        <v>237</v>
      </c>
      <c r="AE12">
        <v>94</v>
      </c>
      <c r="AF12">
        <v>1522</v>
      </c>
      <c r="AG12">
        <v>398.3</v>
      </c>
      <c r="AH12">
        <v>242</v>
      </c>
      <c r="AI12">
        <v>190.9</v>
      </c>
      <c r="AJ12">
        <v>635</v>
      </c>
      <c r="AK12">
        <v>95.2</v>
      </c>
      <c r="AL12">
        <v>0</v>
      </c>
      <c r="AM12">
        <v>11</v>
      </c>
      <c r="AN12">
        <v>33</v>
      </c>
      <c r="AO12">
        <v>33.6</v>
      </c>
      <c r="AP12">
        <v>644</v>
      </c>
      <c r="AQ12">
        <v>117</v>
      </c>
      <c r="AR12">
        <v>7</v>
      </c>
      <c r="AS12">
        <v>3</v>
      </c>
      <c r="AT12">
        <v>32.1</v>
      </c>
      <c r="AU12">
        <v>8.1</v>
      </c>
      <c r="AV12">
        <v>10.1999999999999</v>
      </c>
      <c r="AW12">
        <v>5.3</v>
      </c>
      <c r="AX12">
        <v>22451</v>
      </c>
      <c r="AY12">
        <v>2880</v>
      </c>
      <c r="AZ12">
        <v>25.8</v>
      </c>
      <c r="BA12">
        <v>7.5</v>
      </c>
      <c r="BB12">
        <v>10.4</v>
      </c>
      <c r="BC12">
        <v>3</v>
      </c>
      <c r="BD12">
        <v>20.399999999999899</v>
      </c>
      <c r="BE12">
        <v>4.3</v>
      </c>
      <c r="BF12">
        <v>19.899999999999899</v>
      </c>
      <c r="BG12">
        <v>5.9</v>
      </c>
      <c r="BH12">
        <v>18.399999999999899</v>
      </c>
      <c r="BI12">
        <v>7.2</v>
      </c>
      <c r="BJ12">
        <v>53.1</v>
      </c>
      <c r="BK12">
        <v>12.8</v>
      </c>
      <c r="BL12">
        <v>8.9</v>
      </c>
      <c r="BM12">
        <v>7</v>
      </c>
      <c r="BN12">
        <v>44.6</v>
      </c>
      <c r="BO12">
        <v>6.6</v>
      </c>
      <c r="BP12">
        <v>0</v>
      </c>
      <c r="BQ12">
        <v>2.1</v>
      </c>
      <c r="BR12">
        <v>2.6</v>
      </c>
      <c r="BS12">
        <v>2.6</v>
      </c>
      <c r="BT12">
        <v>50</v>
      </c>
      <c r="BU12">
        <v>8</v>
      </c>
      <c r="BV12">
        <v>0.2</v>
      </c>
      <c r="BW12">
        <v>0.1</v>
      </c>
      <c r="BX12">
        <v>0.87539999999999996</v>
      </c>
      <c r="BY12">
        <v>0.75860000000000005</v>
      </c>
      <c r="BZ12">
        <v>0.72289999999999999</v>
      </c>
      <c r="CA12">
        <v>0.83620000000000005</v>
      </c>
      <c r="CB12">
        <v>3.1930999999999998</v>
      </c>
      <c r="CC12">
        <v>0.85450000000000004</v>
      </c>
      <c r="CD12">
        <v>0.2341</v>
      </c>
      <c r="CE12">
        <v>0.42420000000000002</v>
      </c>
      <c r="CF12">
        <v>0.93810000000000004</v>
      </c>
      <c r="CG12">
        <v>0.87170000000000003</v>
      </c>
      <c r="CH12">
        <v>2.4681999999999999</v>
      </c>
      <c r="CI12">
        <v>0.77039999999999997</v>
      </c>
      <c r="CJ12">
        <v>0.62990000000000002</v>
      </c>
      <c r="CK12">
        <v>0.73519999999999996</v>
      </c>
      <c r="CL12">
        <v>1.3651</v>
      </c>
      <c r="CM12">
        <v>0.68430000000000002</v>
      </c>
      <c r="CN12">
        <v>0.78669999999999995</v>
      </c>
      <c r="CO12">
        <v>0</v>
      </c>
      <c r="CP12">
        <v>0.47760000000000002</v>
      </c>
      <c r="CQ12">
        <v>0.76100000000000001</v>
      </c>
      <c r="CR12">
        <v>0.44750000000000001</v>
      </c>
      <c r="CS12">
        <v>2.4727000000000001</v>
      </c>
      <c r="CT12">
        <v>0.61</v>
      </c>
      <c r="CU12">
        <v>9.4991000000000003</v>
      </c>
      <c r="CV12">
        <v>0.83599999999999997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167</v>
      </c>
      <c r="DR12">
        <v>109</v>
      </c>
      <c r="DS12">
        <v>5.8</v>
      </c>
      <c r="DT12">
        <v>3.5</v>
      </c>
      <c r="DU12">
        <v>1773</v>
      </c>
      <c r="DV12">
        <v>3.1167068572992E-2</v>
      </c>
      <c r="DW12">
        <v>5.6022115937999998E-5</v>
      </c>
    </row>
    <row r="13" spans="1:127" x14ac:dyDescent="0.2">
      <c r="A13">
        <v>12</v>
      </c>
      <c r="B13">
        <v>36</v>
      </c>
      <c r="C13" t="s">
        <v>127</v>
      </c>
      <c r="D13" t="s">
        <v>128</v>
      </c>
      <c r="E13">
        <v>36085</v>
      </c>
      <c r="F13" t="s">
        <v>2112</v>
      </c>
      <c r="G13">
        <v>36085011402</v>
      </c>
      <c r="H13" t="s">
        <v>2188</v>
      </c>
      <c r="I13">
        <v>0.2236612</v>
      </c>
      <c r="J13">
        <v>3841</v>
      </c>
      <c r="K13">
        <v>335</v>
      </c>
      <c r="L13">
        <v>1437</v>
      </c>
      <c r="M13">
        <v>29</v>
      </c>
      <c r="N13">
        <v>1351</v>
      </c>
      <c r="O13">
        <v>69</v>
      </c>
      <c r="P13">
        <v>219</v>
      </c>
      <c r="Q13">
        <v>90</v>
      </c>
      <c r="R13">
        <v>78</v>
      </c>
      <c r="S13">
        <v>46</v>
      </c>
      <c r="T13">
        <v>38524</v>
      </c>
      <c r="U13">
        <v>4646</v>
      </c>
      <c r="V13">
        <v>164</v>
      </c>
      <c r="W13">
        <v>70</v>
      </c>
      <c r="X13">
        <v>502</v>
      </c>
      <c r="Y13">
        <v>114</v>
      </c>
      <c r="Z13">
        <v>856</v>
      </c>
      <c r="AA13">
        <v>180</v>
      </c>
      <c r="AB13">
        <v>355</v>
      </c>
      <c r="AC13">
        <v>128</v>
      </c>
      <c r="AD13">
        <v>57</v>
      </c>
      <c r="AE13">
        <v>46.6</v>
      </c>
      <c r="AF13">
        <v>910</v>
      </c>
      <c r="AG13">
        <v>508.1</v>
      </c>
      <c r="AH13">
        <v>136</v>
      </c>
      <c r="AI13">
        <v>75.099999999999895</v>
      </c>
      <c r="AJ13">
        <v>306</v>
      </c>
      <c r="AK13">
        <v>61.799999999999898</v>
      </c>
      <c r="AL13">
        <v>0</v>
      </c>
      <c r="AM13">
        <v>11</v>
      </c>
      <c r="AN13">
        <v>33</v>
      </c>
      <c r="AO13">
        <v>33.799999999999898</v>
      </c>
      <c r="AP13">
        <v>160</v>
      </c>
      <c r="AQ13">
        <v>72</v>
      </c>
      <c r="AR13">
        <v>5</v>
      </c>
      <c r="AS13">
        <v>9</v>
      </c>
      <c r="AT13">
        <v>5.7</v>
      </c>
      <c r="AU13">
        <v>2.2999999999999998</v>
      </c>
      <c r="AV13">
        <v>3.9</v>
      </c>
      <c r="AW13">
        <v>2.2000000000000002</v>
      </c>
      <c r="AX13">
        <v>38524</v>
      </c>
      <c r="AY13">
        <v>4646</v>
      </c>
      <c r="AZ13">
        <v>6</v>
      </c>
      <c r="BA13">
        <v>2.4</v>
      </c>
      <c r="BB13">
        <v>13.1</v>
      </c>
      <c r="BC13">
        <v>3.1</v>
      </c>
      <c r="BD13">
        <v>22.3</v>
      </c>
      <c r="BE13">
        <v>4.3</v>
      </c>
      <c r="BF13">
        <v>9.1999999999999904</v>
      </c>
      <c r="BG13">
        <v>3.3</v>
      </c>
      <c r="BH13">
        <v>4.2</v>
      </c>
      <c r="BI13">
        <v>3.4</v>
      </c>
      <c r="BJ13">
        <v>23.6999999999999</v>
      </c>
      <c r="BK13">
        <v>13.1</v>
      </c>
      <c r="BL13">
        <v>3.8</v>
      </c>
      <c r="BM13">
        <v>2</v>
      </c>
      <c r="BN13">
        <v>21.3</v>
      </c>
      <c r="BO13">
        <v>4.3</v>
      </c>
      <c r="BP13">
        <v>0</v>
      </c>
      <c r="BQ13">
        <v>2.1</v>
      </c>
      <c r="BR13">
        <v>2.4</v>
      </c>
      <c r="BS13">
        <v>2.5</v>
      </c>
      <c r="BT13">
        <v>11.8</v>
      </c>
      <c r="BU13">
        <v>5.3</v>
      </c>
      <c r="BV13">
        <v>0.1</v>
      </c>
      <c r="BW13">
        <v>0.2</v>
      </c>
      <c r="BX13">
        <v>0.218</v>
      </c>
      <c r="BY13">
        <v>0.15890000000000001</v>
      </c>
      <c r="BZ13">
        <v>0.24349999999999999</v>
      </c>
      <c r="CA13">
        <v>0.22309999999999999</v>
      </c>
      <c r="CB13">
        <v>0.84350000000000003</v>
      </c>
      <c r="CC13">
        <v>0.14779999999999999</v>
      </c>
      <c r="CD13">
        <v>0.40589999999999998</v>
      </c>
      <c r="CE13">
        <v>0.58379999999999999</v>
      </c>
      <c r="CF13">
        <v>0.35149999999999998</v>
      </c>
      <c r="CG13">
        <v>0.24490000000000001</v>
      </c>
      <c r="CH13">
        <v>1.5860000000000001</v>
      </c>
      <c r="CI13">
        <v>0.2238</v>
      </c>
      <c r="CJ13">
        <v>0.40689999999999998</v>
      </c>
      <c r="CK13">
        <v>0.56430000000000002</v>
      </c>
      <c r="CL13">
        <v>0.97119999999999995</v>
      </c>
      <c r="CM13">
        <v>0.46829999999999999</v>
      </c>
      <c r="CN13">
        <v>0.67769999999999997</v>
      </c>
      <c r="CO13">
        <v>0</v>
      </c>
      <c r="CP13">
        <v>0.46579999999999999</v>
      </c>
      <c r="CQ13">
        <v>0.43219999999999997</v>
      </c>
      <c r="CR13">
        <v>0.35520000000000002</v>
      </c>
      <c r="CS13">
        <v>1.931</v>
      </c>
      <c r="CT13">
        <v>0.36770000000000003</v>
      </c>
      <c r="CU13">
        <v>5.3316999999999997</v>
      </c>
      <c r="CV13">
        <v>0.2175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239</v>
      </c>
      <c r="DR13">
        <v>125</v>
      </c>
      <c r="DS13">
        <v>6.2</v>
      </c>
      <c r="DT13">
        <v>3.2</v>
      </c>
      <c r="DU13">
        <v>2080</v>
      </c>
      <c r="DV13">
        <v>3.3552539958371E-2</v>
      </c>
      <c r="DW13">
        <v>6.1748769619000005E-5</v>
      </c>
    </row>
    <row r="14" spans="1:127" x14ac:dyDescent="0.2">
      <c r="A14">
        <v>13</v>
      </c>
      <c r="B14">
        <v>36</v>
      </c>
      <c r="C14" t="s">
        <v>127</v>
      </c>
      <c r="D14" t="s">
        <v>128</v>
      </c>
      <c r="E14">
        <v>36085</v>
      </c>
      <c r="F14" t="s">
        <v>2112</v>
      </c>
      <c r="G14">
        <v>36085012200</v>
      </c>
      <c r="H14" t="s">
        <v>2187</v>
      </c>
      <c r="I14">
        <v>0.31961990000000001</v>
      </c>
      <c r="J14">
        <v>3858</v>
      </c>
      <c r="K14">
        <v>399</v>
      </c>
      <c r="L14">
        <v>1519</v>
      </c>
      <c r="M14">
        <v>32</v>
      </c>
      <c r="N14">
        <v>1415</v>
      </c>
      <c r="O14">
        <v>80</v>
      </c>
      <c r="P14">
        <v>154</v>
      </c>
      <c r="Q14">
        <v>83</v>
      </c>
      <c r="R14">
        <v>119</v>
      </c>
      <c r="S14">
        <v>66</v>
      </c>
      <c r="T14">
        <v>38996</v>
      </c>
      <c r="U14">
        <v>3534</v>
      </c>
      <c r="V14">
        <v>160</v>
      </c>
      <c r="W14">
        <v>67</v>
      </c>
      <c r="X14">
        <v>605</v>
      </c>
      <c r="Y14">
        <v>114</v>
      </c>
      <c r="Z14">
        <v>825</v>
      </c>
      <c r="AA14">
        <v>190</v>
      </c>
      <c r="AB14">
        <v>378</v>
      </c>
      <c r="AC14">
        <v>82</v>
      </c>
      <c r="AD14">
        <v>16</v>
      </c>
      <c r="AE14">
        <v>17.6999999999999</v>
      </c>
      <c r="AF14">
        <v>493</v>
      </c>
      <c r="AG14">
        <v>547.6</v>
      </c>
      <c r="AH14">
        <v>55</v>
      </c>
      <c r="AI14">
        <v>63.7</v>
      </c>
      <c r="AJ14">
        <v>0</v>
      </c>
      <c r="AK14">
        <v>15.6</v>
      </c>
      <c r="AL14">
        <v>0</v>
      </c>
      <c r="AM14">
        <v>11</v>
      </c>
      <c r="AN14">
        <v>37</v>
      </c>
      <c r="AO14">
        <v>41.1</v>
      </c>
      <c r="AP14">
        <v>129</v>
      </c>
      <c r="AQ14">
        <v>62</v>
      </c>
      <c r="AR14">
        <v>17</v>
      </c>
      <c r="AS14">
        <v>16</v>
      </c>
      <c r="AT14">
        <v>4</v>
      </c>
      <c r="AU14">
        <v>2.2999999999999998</v>
      </c>
      <c r="AV14">
        <v>6.3</v>
      </c>
      <c r="AW14">
        <v>3.5</v>
      </c>
      <c r="AX14">
        <v>38996</v>
      </c>
      <c r="AY14">
        <v>3534</v>
      </c>
      <c r="AZ14">
        <v>5.8</v>
      </c>
      <c r="BA14">
        <v>2.4</v>
      </c>
      <c r="BB14">
        <v>15.6999999999999</v>
      </c>
      <c r="BC14">
        <v>3.2</v>
      </c>
      <c r="BD14">
        <v>21.399999999999899</v>
      </c>
      <c r="BE14">
        <v>4.4000000000000004</v>
      </c>
      <c r="BF14">
        <v>9.8000000000000007</v>
      </c>
      <c r="BG14">
        <v>2.2000000000000002</v>
      </c>
      <c r="BH14">
        <v>1.1000000000000001</v>
      </c>
      <c r="BI14">
        <v>1.2</v>
      </c>
      <c r="BJ14">
        <v>12.8</v>
      </c>
      <c r="BK14">
        <v>14.1</v>
      </c>
      <c r="BL14">
        <v>1.5</v>
      </c>
      <c r="BM14">
        <v>1.7</v>
      </c>
      <c r="BN14">
        <v>0</v>
      </c>
      <c r="BO14">
        <v>1</v>
      </c>
      <c r="BP14">
        <v>0</v>
      </c>
      <c r="BQ14">
        <v>2</v>
      </c>
      <c r="BR14">
        <v>2.6</v>
      </c>
      <c r="BS14">
        <v>2.9</v>
      </c>
      <c r="BT14">
        <v>9.1</v>
      </c>
      <c r="BU14">
        <v>4.4000000000000004</v>
      </c>
      <c r="BV14">
        <v>0.4</v>
      </c>
      <c r="BW14">
        <v>0.4</v>
      </c>
      <c r="BX14">
        <v>0.1283</v>
      </c>
      <c r="BY14">
        <v>0.43130000000000002</v>
      </c>
      <c r="BZ14">
        <v>0.23380000000000001</v>
      </c>
      <c r="CA14">
        <v>0.21260000000000001</v>
      </c>
      <c r="CB14">
        <v>1.006</v>
      </c>
      <c r="CC14">
        <v>0.19900000000000001</v>
      </c>
      <c r="CD14">
        <v>0.57989999999999997</v>
      </c>
      <c r="CE14">
        <v>0.50700000000000001</v>
      </c>
      <c r="CF14">
        <v>0.41110000000000002</v>
      </c>
      <c r="CG14">
        <v>4.5699999999999998E-2</v>
      </c>
      <c r="CH14">
        <v>1.5437000000000001</v>
      </c>
      <c r="CI14">
        <v>0.1986</v>
      </c>
      <c r="CJ14">
        <v>0.25659999999999999</v>
      </c>
      <c r="CK14">
        <v>0.3795</v>
      </c>
      <c r="CL14">
        <v>0.6361</v>
      </c>
      <c r="CM14">
        <v>0.30599999999999999</v>
      </c>
      <c r="CN14">
        <v>0</v>
      </c>
      <c r="CO14">
        <v>0</v>
      </c>
      <c r="CP14">
        <v>0.48370000000000002</v>
      </c>
      <c r="CQ14">
        <v>0.3745</v>
      </c>
      <c r="CR14">
        <v>0.56379999999999997</v>
      </c>
      <c r="CS14">
        <v>1.4220999999999999</v>
      </c>
      <c r="CT14">
        <v>0.17899999999999999</v>
      </c>
      <c r="CU14">
        <v>4.6078999999999999</v>
      </c>
      <c r="CV14">
        <v>0.1169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159</v>
      </c>
      <c r="DR14">
        <v>78</v>
      </c>
      <c r="DS14">
        <v>4.0999999999999996</v>
      </c>
      <c r="DT14">
        <v>2</v>
      </c>
      <c r="DU14">
        <v>4648</v>
      </c>
      <c r="DV14">
        <v>3.9146343752396999E-2</v>
      </c>
      <c r="DW14">
        <v>8.8415616578000001E-5</v>
      </c>
    </row>
    <row r="15" spans="1:127" x14ac:dyDescent="0.2">
      <c r="A15">
        <v>14</v>
      </c>
      <c r="B15">
        <v>36</v>
      </c>
      <c r="C15" t="s">
        <v>127</v>
      </c>
      <c r="D15" t="s">
        <v>128</v>
      </c>
      <c r="E15">
        <v>36085</v>
      </c>
      <c r="F15" t="s">
        <v>2112</v>
      </c>
      <c r="G15">
        <v>36085012804</v>
      </c>
      <c r="H15" t="s">
        <v>2186</v>
      </c>
      <c r="I15">
        <v>0.34639760000000003</v>
      </c>
      <c r="J15">
        <v>4128</v>
      </c>
      <c r="K15">
        <v>436</v>
      </c>
      <c r="L15">
        <v>1705</v>
      </c>
      <c r="M15">
        <v>58</v>
      </c>
      <c r="N15">
        <v>1532</v>
      </c>
      <c r="O15">
        <v>109</v>
      </c>
      <c r="P15">
        <v>451</v>
      </c>
      <c r="Q15">
        <v>186</v>
      </c>
      <c r="R15">
        <v>104</v>
      </c>
      <c r="S15">
        <v>58</v>
      </c>
      <c r="T15">
        <v>30300</v>
      </c>
      <c r="U15">
        <v>2434</v>
      </c>
      <c r="V15">
        <v>350</v>
      </c>
      <c r="W15">
        <v>143</v>
      </c>
      <c r="X15">
        <v>586</v>
      </c>
      <c r="Y15">
        <v>112</v>
      </c>
      <c r="Z15">
        <v>952</v>
      </c>
      <c r="AA15">
        <v>253</v>
      </c>
      <c r="AB15">
        <v>486</v>
      </c>
      <c r="AC15">
        <v>122</v>
      </c>
      <c r="AD15">
        <v>199</v>
      </c>
      <c r="AE15">
        <v>110.2</v>
      </c>
      <c r="AF15">
        <v>1116</v>
      </c>
      <c r="AG15">
        <v>597.79999999999905</v>
      </c>
      <c r="AH15">
        <v>211</v>
      </c>
      <c r="AI15">
        <v>109.599999999999</v>
      </c>
      <c r="AJ15">
        <v>11</v>
      </c>
      <c r="AK15">
        <v>21.1</v>
      </c>
      <c r="AL15">
        <v>0</v>
      </c>
      <c r="AM15">
        <v>11</v>
      </c>
      <c r="AN15">
        <v>95</v>
      </c>
      <c r="AO15">
        <v>67.599999999999895</v>
      </c>
      <c r="AP15">
        <v>258</v>
      </c>
      <c r="AQ15">
        <v>103</v>
      </c>
      <c r="AR15">
        <v>0</v>
      </c>
      <c r="AS15">
        <v>11</v>
      </c>
      <c r="AT15">
        <v>10.9</v>
      </c>
      <c r="AU15">
        <v>4.4000000000000004</v>
      </c>
      <c r="AV15">
        <v>5.2</v>
      </c>
      <c r="AW15">
        <v>2.7</v>
      </c>
      <c r="AX15">
        <v>30300</v>
      </c>
      <c r="AY15">
        <v>2434</v>
      </c>
      <c r="AZ15">
        <v>12.5</v>
      </c>
      <c r="BA15">
        <v>4.8</v>
      </c>
      <c r="BB15">
        <v>14.1999999999999</v>
      </c>
      <c r="BC15">
        <v>3</v>
      </c>
      <c r="BD15">
        <v>23.1</v>
      </c>
      <c r="BE15">
        <v>5.6</v>
      </c>
      <c r="BF15">
        <v>11.8</v>
      </c>
      <c r="BG15">
        <v>2.9</v>
      </c>
      <c r="BH15">
        <v>13</v>
      </c>
      <c r="BI15">
        <v>7.1</v>
      </c>
      <c r="BJ15">
        <v>27</v>
      </c>
      <c r="BK15">
        <v>14.1999999999999</v>
      </c>
      <c r="BL15">
        <v>5.4</v>
      </c>
      <c r="BM15">
        <v>2.7</v>
      </c>
      <c r="BN15">
        <v>0.6</v>
      </c>
      <c r="BO15">
        <v>1.2</v>
      </c>
      <c r="BP15">
        <v>0</v>
      </c>
      <c r="BQ15">
        <v>1.7</v>
      </c>
      <c r="BR15">
        <v>6.2</v>
      </c>
      <c r="BS15">
        <v>4.4000000000000004</v>
      </c>
      <c r="BT15">
        <v>16.8</v>
      </c>
      <c r="BU15">
        <v>6.5</v>
      </c>
      <c r="BV15">
        <v>0</v>
      </c>
      <c r="BW15">
        <v>0.3</v>
      </c>
      <c r="BX15">
        <v>0.45810000000000001</v>
      </c>
      <c r="BY15">
        <v>0.29780000000000001</v>
      </c>
      <c r="BZ15">
        <v>0.44700000000000001</v>
      </c>
      <c r="CA15">
        <v>0.54079999999999995</v>
      </c>
      <c r="CB15">
        <v>1.7436</v>
      </c>
      <c r="CC15">
        <v>0.43059999999999998</v>
      </c>
      <c r="CD15">
        <v>0.48270000000000002</v>
      </c>
      <c r="CE15">
        <v>0.64829999999999999</v>
      </c>
      <c r="CF15">
        <v>0.58620000000000005</v>
      </c>
      <c r="CG15">
        <v>0.75390000000000001</v>
      </c>
      <c r="CH15">
        <v>2.4710999999999999</v>
      </c>
      <c r="CI15">
        <v>0.77310000000000001</v>
      </c>
      <c r="CJ15">
        <v>0.44319999999999998</v>
      </c>
      <c r="CK15">
        <v>0.63880000000000003</v>
      </c>
      <c r="CL15">
        <v>1.0820000000000001</v>
      </c>
      <c r="CM15">
        <v>0.52639999999999998</v>
      </c>
      <c r="CN15">
        <v>0.20469999999999999</v>
      </c>
      <c r="CO15">
        <v>0</v>
      </c>
      <c r="CP15">
        <v>0.69730000000000003</v>
      </c>
      <c r="CQ15">
        <v>0.51</v>
      </c>
      <c r="CR15">
        <v>0</v>
      </c>
      <c r="CS15">
        <v>1.4119999999999999</v>
      </c>
      <c r="CT15">
        <v>0.17480000000000001</v>
      </c>
      <c r="CU15">
        <v>6.7087000000000003</v>
      </c>
      <c r="CV15">
        <v>0.4451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262</v>
      </c>
      <c r="DR15">
        <v>178</v>
      </c>
      <c r="DS15">
        <v>6.3</v>
      </c>
      <c r="DT15">
        <v>4.2</v>
      </c>
      <c r="DU15">
        <v>2931</v>
      </c>
      <c r="DV15">
        <v>3.9120541600757001E-2</v>
      </c>
      <c r="DW15">
        <v>7.7808643697999997E-5</v>
      </c>
    </row>
    <row r="16" spans="1:127" x14ac:dyDescent="0.2">
      <c r="A16">
        <v>15</v>
      </c>
      <c r="B16">
        <v>36</v>
      </c>
      <c r="C16" t="s">
        <v>127</v>
      </c>
      <c r="D16" t="s">
        <v>128</v>
      </c>
      <c r="E16">
        <v>36085</v>
      </c>
      <c r="F16" t="s">
        <v>2112</v>
      </c>
      <c r="G16">
        <v>36085012806</v>
      </c>
      <c r="H16" t="s">
        <v>2185</v>
      </c>
      <c r="I16">
        <v>0.50944959999999995</v>
      </c>
      <c r="J16">
        <v>5600</v>
      </c>
      <c r="K16">
        <v>533</v>
      </c>
      <c r="L16">
        <v>2475</v>
      </c>
      <c r="M16">
        <v>117</v>
      </c>
      <c r="N16">
        <v>2317</v>
      </c>
      <c r="O16">
        <v>166</v>
      </c>
      <c r="P16">
        <v>536</v>
      </c>
      <c r="Q16">
        <v>206</v>
      </c>
      <c r="R16">
        <v>183</v>
      </c>
      <c r="S16">
        <v>117</v>
      </c>
      <c r="T16">
        <v>29764</v>
      </c>
      <c r="U16">
        <v>3985</v>
      </c>
      <c r="V16">
        <v>329</v>
      </c>
      <c r="W16">
        <v>138</v>
      </c>
      <c r="X16">
        <v>1234</v>
      </c>
      <c r="Y16">
        <v>214</v>
      </c>
      <c r="Z16">
        <v>1043</v>
      </c>
      <c r="AA16">
        <v>198</v>
      </c>
      <c r="AB16">
        <v>862</v>
      </c>
      <c r="AC16">
        <v>262</v>
      </c>
      <c r="AD16">
        <v>86</v>
      </c>
      <c r="AE16">
        <v>63.6</v>
      </c>
      <c r="AF16">
        <v>1845</v>
      </c>
      <c r="AG16">
        <v>720</v>
      </c>
      <c r="AH16">
        <v>195</v>
      </c>
      <c r="AI16">
        <v>116.099999999999</v>
      </c>
      <c r="AJ16">
        <v>948</v>
      </c>
      <c r="AK16">
        <v>171</v>
      </c>
      <c r="AL16">
        <v>0</v>
      </c>
      <c r="AM16">
        <v>16</v>
      </c>
      <c r="AN16">
        <v>94</v>
      </c>
      <c r="AO16">
        <v>65</v>
      </c>
      <c r="AP16">
        <v>786</v>
      </c>
      <c r="AQ16">
        <v>167</v>
      </c>
      <c r="AR16">
        <v>0</v>
      </c>
      <c r="AS16">
        <v>16</v>
      </c>
      <c r="AT16">
        <v>9.6</v>
      </c>
      <c r="AU16">
        <v>3.9</v>
      </c>
      <c r="AV16">
        <v>7.2</v>
      </c>
      <c r="AW16">
        <v>4.5</v>
      </c>
      <c r="AX16">
        <v>29764</v>
      </c>
      <c r="AY16">
        <v>3985</v>
      </c>
      <c r="AZ16">
        <v>8.4</v>
      </c>
      <c r="BA16">
        <v>3.6</v>
      </c>
      <c r="BB16">
        <v>22</v>
      </c>
      <c r="BC16">
        <v>4.4000000000000004</v>
      </c>
      <c r="BD16">
        <v>18.600000000000001</v>
      </c>
      <c r="BE16">
        <v>3.1</v>
      </c>
      <c r="BF16">
        <v>15.4</v>
      </c>
      <c r="BG16">
        <v>4.5999999999999996</v>
      </c>
      <c r="BH16">
        <v>3.7</v>
      </c>
      <c r="BI16">
        <v>2.7</v>
      </c>
      <c r="BJ16">
        <v>32.899999999999899</v>
      </c>
      <c r="BK16">
        <v>12.5</v>
      </c>
      <c r="BL16">
        <v>3.6</v>
      </c>
      <c r="BM16">
        <v>2.1</v>
      </c>
      <c r="BN16">
        <v>38.299999999999898</v>
      </c>
      <c r="BO16">
        <v>6.7</v>
      </c>
      <c r="BP16">
        <v>0</v>
      </c>
      <c r="BQ16">
        <v>1.2</v>
      </c>
      <c r="BR16">
        <v>4.0999999999999996</v>
      </c>
      <c r="BS16">
        <v>2.8</v>
      </c>
      <c r="BT16">
        <v>33.899999999999899</v>
      </c>
      <c r="BU16">
        <v>6.8</v>
      </c>
      <c r="BV16">
        <v>0</v>
      </c>
      <c r="BW16">
        <v>0.3</v>
      </c>
      <c r="BX16">
        <v>0.40410000000000001</v>
      </c>
      <c r="BY16">
        <v>0.52890000000000004</v>
      </c>
      <c r="BZ16">
        <v>0.4647</v>
      </c>
      <c r="CA16">
        <v>0.34939999999999999</v>
      </c>
      <c r="CB16">
        <v>1.7471000000000001</v>
      </c>
      <c r="CC16">
        <v>0.43290000000000001</v>
      </c>
      <c r="CD16">
        <v>0.89580000000000004</v>
      </c>
      <c r="CE16">
        <v>0.3</v>
      </c>
      <c r="CF16">
        <v>0.80589999999999995</v>
      </c>
      <c r="CG16">
        <v>0.2059</v>
      </c>
      <c r="CH16">
        <v>2.2077</v>
      </c>
      <c r="CI16">
        <v>0.62949999999999995</v>
      </c>
      <c r="CJ16">
        <v>0.50119999999999998</v>
      </c>
      <c r="CK16">
        <v>0.5554</v>
      </c>
      <c r="CL16">
        <v>1.0566</v>
      </c>
      <c r="CM16">
        <v>0.51380000000000003</v>
      </c>
      <c r="CN16">
        <v>0.76419999999999999</v>
      </c>
      <c r="CO16">
        <v>0</v>
      </c>
      <c r="CP16">
        <v>0.59250000000000003</v>
      </c>
      <c r="CQ16">
        <v>0.65880000000000005</v>
      </c>
      <c r="CR16">
        <v>0</v>
      </c>
      <c r="CS16">
        <v>2.0154999999999998</v>
      </c>
      <c r="CT16">
        <v>0.40239999999999998</v>
      </c>
      <c r="CU16">
        <v>7.0269000000000004</v>
      </c>
      <c r="CV16">
        <v>0.499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364</v>
      </c>
      <c r="DR16">
        <v>286</v>
      </c>
      <c r="DS16">
        <v>6.5</v>
      </c>
      <c r="DT16">
        <v>5.0999999999999996</v>
      </c>
      <c r="DU16">
        <v>2901</v>
      </c>
      <c r="DV16">
        <v>1.6917658453647001E-2</v>
      </c>
      <c r="DW16">
        <v>7.683555499E-6</v>
      </c>
    </row>
    <row r="17" spans="1:127" x14ac:dyDescent="0.2">
      <c r="A17">
        <v>16</v>
      </c>
      <c r="B17">
        <v>36</v>
      </c>
      <c r="C17" t="s">
        <v>127</v>
      </c>
      <c r="D17" t="s">
        <v>128</v>
      </c>
      <c r="E17">
        <v>36085</v>
      </c>
      <c r="F17" t="s">
        <v>2112</v>
      </c>
      <c r="G17">
        <v>36085013201</v>
      </c>
      <c r="H17" t="s">
        <v>2184</v>
      </c>
      <c r="I17">
        <v>0.1813081</v>
      </c>
      <c r="J17">
        <v>1579</v>
      </c>
      <c r="K17">
        <v>110</v>
      </c>
      <c r="L17">
        <v>599</v>
      </c>
      <c r="M17">
        <v>22</v>
      </c>
      <c r="N17">
        <v>584</v>
      </c>
      <c r="O17">
        <v>32</v>
      </c>
      <c r="P17">
        <v>76</v>
      </c>
      <c r="Q17">
        <v>44</v>
      </c>
      <c r="R17">
        <v>60</v>
      </c>
      <c r="S17">
        <v>27</v>
      </c>
      <c r="T17">
        <v>42013</v>
      </c>
      <c r="U17">
        <v>5209</v>
      </c>
      <c r="V17">
        <v>100</v>
      </c>
      <c r="W17">
        <v>35</v>
      </c>
      <c r="X17">
        <v>320</v>
      </c>
      <c r="Y17">
        <v>59</v>
      </c>
      <c r="Z17">
        <v>292</v>
      </c>
      <c r="AA17">
        <v>44</v>
      </c>
      <c r="AB17">
        <v>216</v>
      </c>
      <c r="AC17">
        <v>52</v>
      </c>
      <c r="AD17">
        <v>11</v>
      </c>
      <c r="AE17">
        <v>17.8</v>
      </c>
      <c r="AF17">
        <v>203</v>
      </c>
      <c r="AG17">
        <v>174.099999999999</v>
      </c>
      <c r="AH17">
        <v>39</v>
      </c>
      <c r="AI17">
        <v>42.799999999999898</v>
      </c>
      <c r="AJ17">
        <v>0</v>
      </c>
      <c r="AK17">
        <v>15.6</v>
      </c>
      <c r="AL17">
        <v>0</v>
      </c>
      <c r="AM17">
        <v>11</v>
      </c>
      <c r="AN17">
        <v>0</v>
      </c>
      <c r="AO17">
        <v>15.6</v>
      </c>
      <c r="AP17">
        <v>61</v>
      </c>
      <c r="AQ17">
        <v>28</v>
      </c>
      <c r="AR17">
        <v>9</v>
      </c>
      <c r="AS17">
        <v>10</v>
      </c>
      <c r="AT17">
        <v>4.8</v>
      </c>
      <c r="AU17">
        <v>2.8</v>
      </c>
      <c r="AV17">
        <v>7.5</v>
      </c>
      <c r="AW17">
        <v>3.4</v>
      </c>
      <c r="AX17">
        <v>42013</v>
      </c>
      <c r="AY17">
        <v>5209</v>
      </c>
      <c r="AZ17">
        <v>8.8000000000000007</v>
      </c>
      <c r="BA17">
        <v>2.9</v>
      </c>
      <c r="BB17">
        <v>20.3</v>
      </c>
      <c r="BC17">
        <v>4.3</v>
      </c>
      <c r="BD17">
        <v>18.5</v>
      </c>
      <c r="BE17">
        <v>2.5</v>
      </c>
      <c r="BF17">
        <v>13.6999999999999</v>
      </c>
      <c r="BG17">
        <v>3.6</v>
      </c>
      <c r="BH17">
        <v>1.9</v>
      </c>
      <c r="BI17">
        <v>3</v>
      </c>
      <c r="BJ17">
        <v>12.9</v>
      </c>
      <c r="BK17">
        <v>11</v>
      </c>
      <c r="BL17">
        <v>2.6</v>
      </c>
      <c r="BM17">
        <v>2.8</v>
      </c>
      <c r="BN17">
        <v>0</v>
      </c>
      <c r="BO17">
        <v>2.6</v>
      </c>
      <c r="BP17">
        <v>0</v>
      </c>
      <c r="BQ17">
        <v>4.9000000000000004</v>
      </c>
      <c r="BR17">
        <v>0</v>
      </c>
      <c r="BS17">
        <v>2.7</v>
      </c>
      <c r="BT17">
        <v>10.4</v>
      </c>
      <c r="BU17">
        <v>4.7</v>
      </c>
      <c r="BV17">
        <v>0.6</v>
      </c>
      <c r="BW17">
        <v>0.6</v>
      </c>
      <c r="BX17">
        <v>0.17419999999999999</v>
      </c>
      <c r="BY17">
        <v>0.55859999999999999</v>
      </c>
      <c r="BZ17">
        <v>0.18840000000000001</v>
      </c>
      <c r="CA17">
        <v>0.37169999999999997</v>
      </c>
      <c r="CB17">
        <v>1.2927999999999999</v>
      </c>
      <c r="CC17">
        <v>0.29210000000000003</v>
      </c>
      <c r="CD17">
        <v>0.84350000000000003</v>
      </c>
      <c r="CE17">
        <v>0.28889999999999999</v>
      </c>
      <c r="CF17">
        <v>0.71409999999999996</v>
      </c>
      <c r="CG17">
        <v>8.0699999999999994E-2</v>
      </c>
      <c r="CH17">
        <v>1.9272</v>
      </c>
      <c r="CI17">
        <v>0.43169999999999997</v>
      </c>
      <c r="CJ17">
        <v>0.25800000000000001</v>
      </c>
      <c r="CK17">
        <v>0.48699999999999999</v>
      </c>
      <c r="CL17">
        <v>0.74509999999999998</v>
      </c>
      <c r="CM17">
        <v>0.35830000000000001</v>
      </c>
      <c r="CN17">
        <v>0</v>
      </c>
      <c r="CO17">
        <v>0</v>
      </c>
      <c r="CP17">
        <v>0</v>
      </c>
      <c r="CQ17">
        <v>0.40839999999999999</v>
      </c>
      <c r="CR17">
        <v>0.61570000000000003</v>
      </c>
      <c r="CS17">
        <v>1.0242</v>
      </c>
      <c r="CT17">
        <v>8.1299999999999997E-2</v>
      </c>
      <c r="CU17">
        <v>4.9893000000000001</v>
      </c>
      <c r="CV17">
        <v>0.16500000000000001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98</v>
      </c>
      <c r="DR17">
        <v>70</v>
      </c>
      <c r="DS17">
        <v>6.2</v>
      </c>
      <c r="DT17">
        <v>4.4000000000000004</v>
      </c>
      <c r="DU17">
        <v>2217</v>
      </c>
      <c r="DV17">
        <v>1.3232026284037E-2</v>
      </c>
      <c r="DW17">
        <v>1.8494129000000001E-8</v>
      </c>
    </row>
    <row r="18" spans="1:127" x14ac:dyDescent="0.2">
      <c r="A18">
        <v>17</v>
      </c>
      <c r="B18">
        <v>36</v>
      </c>
      <c r="C18" t="s">
        <v>127</v>
      </c>
      <c r="D18" t="s">
        <v>128</v>
      </c>
      <c r="E18">
        <v>36085</v>
      </c>
      <c r="F18" t="s">
        <v>2112</v>
      </c>
      <c r="G18">
        <v>36085013400</v>
      </c>
      <c r="H18" t="s">
        <v>2183</v>
      </c>
      <c r="I18">
        <v>0.32845849999999999</v>
      </c>
      <c r="J18">
        <v>3854</v>
      </c>
      <c r="K18">
        <v>327</v>
      </c>
      <c r="L18">
        <v>1598</v>
      </c>
      <c r="M18">
        <v>71</v>
      </c>
      <c r="N18">
        <v>1484</v>
      </c>
      <c r="O18">
        <v>89</v>
      </c>
      <c r="P18">
        <v>275</v>
      </c>
      <c r="Q18">
        <v>166</v>
      </c>
      <c r="R18">
        <v>101</v>
      </c>
      <c r="S18">
        <v>57</v>
      </c>
      <c r="T18">
        <v>35915</v>
      </c>
      <c r="U18">
        <v>3891</v>
      </c>
      <c r="V18">
        <v>238</v>
      </c>
      <c r="W18">
        <v>138</v>
      </c>
      <c r="X18">
        <v>723</v>
      </c>
      <c r="Y18">
        <v>121</v>
      </c>
      <c r="Z18">
        <v>769</v>
      </c>
      <c r="AA18">
        <v>204</v>
      </c>
      <c r="AB18">
        <v>445</v>
      </c>
      <c r="AC18">
        <v>120</v>
      </c>
      <c r="AD18">
        <v>89</v>
      </c>
      <c r="AE18">
        <v>72.400000000000006</v>
      </c>
      <c r="AF18">
        <v>818</v>
      </c>
      <c r="AG18">
        <v>443.1</v>
      </c>
      <c r="AH18">
        <v>53</v>
      </c>
      <c r="AI18">
        <v>60</v>
      </c>
      <c r="AJ18">
        <v>52</v>
      </c>
      <c r="AK18">
        <v>56.1</v>
      </c>
      <c r="AL18">
        <v>0</v>
      </c>
      <c r="AM18">
        <v>11</v>
      </c>
      <c r="AN18">
        <v>0</v>
      </c>
      <c r="AO18">
        <v>15.6</v>
      </c>
      <c r="AP18">
        <v>269</v>
      </c>
      <c r="AQ18">
        <v>83</v>
      </c>
      <c r="AR18">
        <v>0</v>
      </c>
      <c r="AS18">
        <v>11</v>
      </c>
      <c r="AT18">
        <v>7.1</v>
      </c>
      <c r="AU18">
        <v>4.4000000000000004</v>
      </c>
      <c r="AV18">
        <v>5.6</v>
      </c>
      <c r="AW18">
        <v>3.1</v>
      </c>
      <c r="AX18">
        <v>35915</v>
      </c>
      <c r="AY18">
        <v>3891</v>
      </c>
      <c r="AZ18">
        <v>8.6</v>
      </c>
      <c r="BA18">
        <v>4.8</v>
      </c>
      <c r="BB18">
        <v>18.8</v>
      </c>
      <c r="BC18">
        <v>3.7</v>
      </c>
      <c r="BD18">
        <v>20</v>
      </c>
      <c r="BE18">
        <v>5</v>
      </c>
      <c r="BF18">
        <v>11.5</v>
      </c>
      <c r="BG18">
        <v>3.3</v>
      </c>
      <c r="BH18">
        <v>6</v>
      </c>
      <c r="BI18">
        <v>4.9000000000000004</v>
      </c>
      <c r="BJ18">
        <v>21.1999999999999</v>
      </c>
      <c r="BK18">
        <v>11.4</v>
      </c>
      <c r="BL18">
        <v>1.5</v>
      </c>
      <c r="BM18">
        <v>1.6</v>
      </c>
      <c r="BN18">
        <v>3.3</v>
      </c>
      <c r="BO18">
        <v>3.5</v>
      </c>
      <c r="BP18">
        <v>0</v>
      </c>
      <c r="BQ18">
        <v>1.9</v>
      </c>
      <c r="BR18">
        <v>0</v>
      </c>
      <c r="BS18">
        <v>1</v>
      </c>
      <c r="BT18">
        <v>18.100000000000001</v>
      </c>
      <c r="BU18">
        <v>5.5</v>
      </c>
      <c r="BV18">
        <v>0</v>
      </c>
      <c r="BW18">
        <v>0.3</v>
      </c>
      <c r="BX18">
        <v>0.28289999999999998</v>
      </c>
      <c r="BY18">
        <v>0.34300000000000003</v>
      </c>
      <c r="BZ18">
        <v>0.2994</v>
      </c>
      <c r="CA18">
        <v>0.35949999999999999</v>
      </c>
      <c r="CB18">
        <v>1.2847</v>
      </c>
      <c r="CC18">
        <v>0.2888</v>
      </c>
      <c r="CD18">
        <v>0.78010000000000002</v>
      </c>
      <c r="CE18">
        <v>0.39069999999999999</v>
      </c>
      <c r="CF18">
        <v>0.56499999999999995</v>
      </c>
      <c r="CG18">
        <v>0.38529999999999998</v>
      </c>
      <c r="CH18">
        <v>2.121</v>
      </c>
      <c r="CI18">
        <v>0.56889999999999996</v>
      </c>
      <c r="CJ18">
        <v>0.37830000000000003</v>
      </c>
      <c r="CK18">
        <v>0.37340000000000001</v>
      </c>
      <c r="CL18">
        <v>0.75160000000000005</v>
      </c>
      <c r="CM18">
        <v>0.36220000000000002</v>
      </c>
      <c r="CN18">
        <v>0.36959999999999998</v>
      </c>
      <c r="CO18">
        <v>0</v>
      </c>
      <c r="CP18">
        <v>0</v>
      </c>
      <c r="CQ18">
        <v>0.52659999999999996</v>
      </c>
      <c r="CR18">
        <v>0</v>
      </c>
      <c r="CS18">
        <v>0.8962</v>
      </c>
      <c r="CT18">
        <v>5.7299999999999997E-2</v>
      </c>
      <c r="CU18">
        <v>5.0536000000000003</v>
      </c>
      <c r="CV18">
        <v>0.17499999999999999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170</v>
      </c>
      <c r="DR18">
        <v>151</v>
      </c>
      <c r="DS18">
        <v>4.4000000000000004</v>
      </c>
      <c r="DT18">
        <v>3.9</v>
      </c>
      <c r="DU18">
        <v>5012</v>
      </c>
      <c r="DV18">
        <v>4.0613592070019001E-2</v>
      </c>
      <c r="DW18">
        <v>9.0244804324999994E-5</v>
      </c>
    </row>
    <row r="19" spans="1:127" x14ac:dyDescent="0.2">
      <c r="A19">
        <v>18</v>
      </c>
      <c r="B19">
        <v>36</v>
      </c>
      <c r="C19" t="s">
        <v>127</v>
      </c>
      <c r="D19" t="s">
        <v>128</v>
      </c>
      <c r="E19">
        <v>36085</v>
      </c>
      <c r="F19" t="s">
        <v>2112</v>
      </c>
      <c r="G19">
        <v>36085013800</v>
      </c>
      <c r="H19" t="s">
        <v>2182</v>
      </c>
      <c r="I19">
        <v>0.54341229999999996</v>
      </c>
      <c r="J19">
        <v>6095</v>
      </c>
      <c r="K19">
        <v>507</v>
      </c>
      <c r="L19">
        <v>2461</v>
      </c>
      <c r="M19">
        <v>38</v>
      </c>
      <c r="N19">
        <v>2369</v>
      </c>
      <c r="O19">
        <v>88</v>
      </c>
      <c r="P19">
        <v>249</v>
      </c>
      <c r="Q19">
        <v>179</v>
      </c>
      <c r="R19">
        <v>201</v>
      </c>
      <c r="S19">
        <v>97</v>
      </c>
      <c r="T19">
        <v>43545</v>
      </c>
      <c r="U19">
        <v>6318</v>
      </c>
      <c r="V19">
        <v>289</v>
      </c>
      <c r="W19">
        <v>163</v>
      </c>
      <c r="X19">
        <v>1428</v>
      </c>
      <c r="Y19">
        <v>134</v>
      </c>
      <c r="Z19">
        <v>1136</v>
      </c>
      <c r="AA19">
        <v>319</v>
      </c>
      <c r="AB19">
        <v>653</v>
      </c>
      <c r="AC19">
        <v>208</v>
      </c>
      <c r="AD19">
        <v>67</v>
      </c>
      <c r="AE19">
        <v>64</v>
      </c>
      <c r="AF19">
        <v>617</v>
      </c>
      <c r="AG19">
        <v>718.39999999999895</v>
      </c>
      <c r="AH19">
        <v>91</v>
      </c>
      <c r="AI19">
        <v>88.9</v>
      </c>
      <c r="AJ19">
        <v>28</v>
      </c>
      <c r="AK19">
        <v>33.299999999999898</v>
      </c>
      <c r="AL19">
        <v>0</v>
      </c>
      <c r="AM19">
        <v>16</v>
      </c>
      <c r="AN19">
        <v>11</v>
      </c>
      <c r="AO19">
        <v>25.6</v>
      </c>
      <c r="AP19">
        <v>305</v>
      </c>
      <c r="AQ19">
        <v>135</v>
      </c>
      <c r="AR19">
        <v>12</v>
      </c>
      <c r="AS19">
        <v>9</v>
      </c>
      <c r="AT19">
        <v>4.0999999999999996</v>
      </c>
      <c r="AU19">
        <v>2.9</v>
      </c>
      <c r="AV19">
        <v>6.9</v>
      </c>
      <c r="AW19">
        <v>3.2</v>
      </c>
      <c r="AX19">
        <v>43545</v>
      </c>
      <c r="AY19">
        <v>6318</v>
      </c>
      <c r="AZ19">
        <v>6.3</v>
      </c>
      <c r="BA19">
        <v>3.6</v>
      </c>
      <c r="BB19">
        <v>23.399999999999899</v>
      </c>
      <c r="BC19">
        <v>3</v>
      </c>
      <c r="BD19">
        <v>18.600000000000001</v>
      </c>
      <c r="BE19">
        <v>5</v>
      </c>
      <c r="BF19">
        <v>10.6999999999999</v>
      </c>
      <c r="BG19">
        <v>3.4</v>
      </c>
      <c r="BH19">
        <v>2.8</v>
      </c>
      <c r="BI19">
        <v>2.7</v>
      </c>
      <c r="BJ19">
        <v>10.1</v>
      </c>
      <c r="BK19">
        <v>11.8</v>
      </c>
      <c r="BL19">
        <v>1.6</v>
      </c>
      <c r="BM19">
        <v>1.5</v>
      </c>
      <c r="BN19">
        <v>1.1000000000000001</v>
      </c>
      <c r="BO19">
        <v>1.4</v>
      </c>
      <c r="BP19">
        <v>0</v>
      </c>
      <c r="BQ19">
        <v>1.2</v>
      </c>
      <c r="BR19">
        <v>0.5</v>
      </c>
      <c r="BS19">
        <v>1.1000000000000001</v>
      </c>
      <c r="BT19">
        <v>12.9</v>
      </c>
      <c r="BU19">
        <v>5.6</v>
      </c>
      <c r="BV19">
        <v>0.2</v>
      </c>
      <c r="BW19">
        <v>0.1</v>
      </c>
      <c r="BX19">
        <v>0.13450000000000001</v>
      </c>
      <c r="BY19">
        <v>0.5</v>
      </c>
      <c r="BZ19">
        <v>0.16689999999999999</v>
      </c>
      <c r="CA19">
        <v>0.2382</v>
      </c>
      <c r="CB19">
        <v>1.0396000000000001</v>
      </c>
      <c r="CC19">
        <v>0.21199999999999999</v>
      </c>
      <c r="CD19">
        <v>0.92649999999999999</v>
      </c>
      <c r="CE19">
        <v>0.30049999999999999</v>
      </c>
      <c r="CF19">
        <v>0.49459999999999998</v>
      </c>
      <c r="CG19">
        <v>0.1376</v>
      </c>
      <c r="CH19">
        <v>1.8591</v>
      </c>
      <c r="CI19">
        <v>0.38700000000000001</v>
      </c>
      <c r="CJ19">
        <v>0.21129999999999999</v>
      </c>
      <c r="CK19">
        <v>0.3886</v>
      </c>
      <c r="CL19">
        <v>0.59989999999999999</v>
      </c>
      <c r="CM19">
        <v>0.28620000000000001</v>
      </c>
      <c r="CN19">
        <v>0.25509999999999999</v>
      </c>
      <c r="CO19">
        <v>0</v>
      </c>
      <c r="CP19">
        <v>0.1963</v>
      </c>
      <c r="CQ19">
        <v>0.4511</v>
      </c>
      <c r="CR19">
        <v>0.41189999999999999</v>
      </c>
      <c r="CS19">
        <v>1.3143</v>
      </c>
      <c r="CT19">
        <v>0.14280000000000001</v>
      </c>
      <c r="CU19">
        <v>4.8129</v>
      </c>
      <c r="CV19">
        <v>0.14099999999999999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47</v>
      </c>
      <c r="DR19">
        <v>45</v>
      </c>
      <c r="DS19">
        <v>0.8</v>
      </c>
      <c r="DT19">
        <v>0.7</v>
      </c>
      <c r="DU19">
        <v>3148</v>
      </c>
      <c r="DV19">
        <v>4.2442047944042001E-2</v>
      </c>
      <c r="DW19">
        <v>7.3621368200000002E-7</v>
      </c>
    </row>
    <row r="20" spans="1:127" x14ac:dyDescent="0.2">
      <c r="A20">
        <v>19</v>
      </c>
      <c r="B20">
        <v>36</v>
      </c>
      <c r="C20" t="s">
        <v>127</v>
      </c>
      <c r="D20" t="s">
        <v>128</v>
      </c>
      <c r="E20">
        <v>36085</v>
      </c>
      <c r="F20" t="s">
        <v>2112</v>
      </c>
      <c r="G20">
        <v>36085014607</v>
      </c>
      <c r="H20" t="s">
        <v>2181</v>
      </c>
      <c r="I20">
        <v>0.26389220000000002</v>
      </c>
      <c r="J20">
        <v>4752</v>
      </c>
      <c r="K20">
        <v>312</v>
      </c>
      <c r="L20">
        <v>1719</v>
      </c>
      <c r="M20">
        <v>36</v>
      </c>
      <c r="N20">
        <v>1711</v>
      </c>
      <c r="O20">
        <v>40</v>
      </c>
      <c r="P20">
        <v>400</v>
      </c>
      <c r="Q20">
        <v>242</v>
      </c>
      <c r="R20">
        <v>171</v>
      </c>
      <c r="S20">
        <v>79</v>
      </c>
      <c r="T20">
        <v>31060</v>
      </c>
      <c r="U20">
        <v>3124</v>
      </c>
      <c r="V20">
        <v>207</v>
      </c>
      <c r="W20">
        <v>77</v>
      </c>
      <c r="X20">
        <v>863</v>
      </c>
      <c r="Y20">
        <v>93</v>
      </c>
      <c r="Z20">
        <v>1030</v>
      </c>
      <c r="AA20">
        <v>189</v>
      </c>
      <c r="AB20">
        <v>405</v>
      </c>
      <c r="AC20">
        <v>116</v>
      </c>
      <c r="AD20">
        <v>150</v>
      </c>
      <c r="AE20">
        <v>86.599999999999895</v>
      </c>
      <c r="AF20">
        <v>757</v>
      </c>
      <c r="AG20">
        <v>545.1</v>
      </c>
      <c r="AH20">
        <v>65</v>
      </c>
      <c r="AI20">
        <v>64.599999999999895</v>
      </c>
      <c r="AJ20">
        <v>72</v>
      </c>
      <c r="AK20">
        <v>60.2</v>
      </c>
      <c r="AL20">
        <v>0</v>
      </c>
      <c r="AM20">
        <v>11</v>
      </c>
      <c r="AN20">
        <v>30</v>
      </c>
      <c r="AO20">
        <v>31</v>
      </c>
      <c r="AP20">
        <v>156</v>
      </c>
      <c r="AQ20">
        <v>78</v>
      </c>
      <c r="AR20">
        <v>5</v>
      </c>
      <c r="AS20">
        <v>6</v>
      </c>
      <c r="AT20">
        <v>8.4</v>
      </c>
      <c r="AU20">
        <v>5.0999999999999996</v>
      </c>
      <c r="AV20">
        <v>7.4</v>
      </c>
      <c r="AW20">
        <v>3.2</v>
      </c>
      <c r="AX20">
        <v>31060</v>
      </c>
      <c r="AY20">
        <v>3124</v>
      </c>
      <c r="AZ20">
        <v>6.3</v>
      </c>
      <c r="BA20">
        <v>2.2000000000000002</v>
      </c>
      <c r="BB20">
        <v>18.1999999999999</v>
      </c>
      <c r="BC20">
        <v>2.2000000000000002</v>
      </c>
      <c r="BD20">
        <v>21.6999999999999</v>
      </c>
      <c r="BE20">
        <v>3.7</v>
      </c>
      <c r="BF20">
        <v>8.5</v>
      </c>
      <c r="BG20">
        <v>2.5</v>
      </c>
      <c r="BH20">
        <v>8.8000000000000007</v>
      </c>
      <c r="BI20">
        <v>5.0999999999999996</v>
      </c>
      <c r="BJ20">
        <v>15.9</v>
      </c>
      <c r="BK20">
        <v>11.4</v>
      </c>
      <c r="BL20">
        <v>1.4</v>
      </c>
      <c r="BM20">
        <v>1.4</v>
      </c>
      <c r="BN20">
        <v>4.2</v>
      </c>
      <c r="BO20">
        <v>3.5</v>
      </c>
      <c r="BP20">
        <v>0</v>
      </c>
      <c r="BQ20">
        <v>1.7</v>
      </c>
      <c r="BR20">
        <v>1.8</v>
      </c>
      <c r="BS20">
        <v>1.8</v>
      </c>
      <c r="BT20">
        <v>9.1</v>
      </c>
      <c r="BU20">
        <v>4.7</v>
      </c>
      <c r="BV20">
        <v>0.1</v>
      </c>
      <c r="BW20">
        <v>0.1</v>
      </c>
      <c r="BX20">
        <v>0.34689999999999999</v>
      </c>
      <c r="BY20">
        <v>0.54910000000000003</v>
      </c>
      <c r="BZ20">
        <v>0.4249</v>
      </c>
      <c r="CA20">
        <v>0.2382</v>
      </c>
      <c r="CB20">
        <v>1.5590999999999999</v>
      </c>
      <c r="CC20">
        <v>0.37059999999999998</v>
      </c>
      <c r="CD20">
        <v>0.74860000000000004</v>
      </c>
      <c r="CE20">
        <v>0.53249999999999997</v>
      </c>
      <c r="CF20">
        <v>0.28089999999999998</v>
      </c>
      <c r="CG20">
        <v>0.57079999999999997</v>
      </c>
      <c r="CH20">
        <v>2.1328999999999998</v>
      </c>
      <c r="CI20">
        <v>0.57820000000000005</v>
      </c>
      <c r="CJ20">
        <v>0.30640000000000001</v>
      </c>
      <c r="CK20">
        <v>0.36919999999999997</v>
      </c>
      <c r="CL20">
        <v>0.67569999999999997</v>
      </c>
      <c r="CM20">
        <v>0.32700000000000001</v>
      </c>
      <c r="CN20">
        <v>0.4042</v>
      </c>
      <c r="CO20">
        <v>0</v>
      </c>
      <c r="CP20">
        <v>0.39419999999999999</v>
      </c>
      <c r="CQ20">
        <v>0.3745</v>
      </c>
      <c r="CR20">
        <v>0.33300000000000002</v>
      </c>
      <c r="CS20">
        <v>1.5059</v>
      </c>
      <c r="CT20">
        <v>0.20480000000000001</v>
      </c>
      <c r="CU20">
        <v>5.8734999999999999</v>
      </c>
      <c r="CV20">
        <v>0.30580000000000002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198</v>
      </c>
      <c r="DR20">
        <v>123</v>
      </c>
      <c r="DS20">
        <v>4.2</v>
      </c>
      <c r="DT20">
        <v>2.6</v>
      </c>
      <c r="DU20">
        <v>2616</v>
      </c>
      <c r="DV20">
        <v>3.7982334485650001E-3</v>
      </c>
      <c r="DW20">
        <v>7.1337079999999999E-9</v>
      </c>
    </row>
    <row r="21" spans="1:127" x14ac:dyDescent="0.2">
      <c r="A21">
        <v>20</v>
      </c>
      <c r="B21">
        <v>36</v>
      </c>
      <c r="C21" t="s">
        <v>127</v>
      </c>
      <c r="D21" t="s">
        <v>128</v>
      </c>
      <c r="E21">
        <v>36085</v>
      </c>
      <c r="F21" t="s">
        <v>2112</v>
      </c>
      <c r="G21">
        <v>36085016901</v>
      </c>
      <c r="H21" t="s">
        <v>2140</v>
      </c>
      <c r="I21">
        <v>0.31793300000000002</v>
      </c>
      <c r="J21">
        <v>3142</v>
      </c>
      <c r="K21">
        <v>316</v>
      </c>
      <c r="L21">
        <v>1206</v>
      </c>
      <c r="M21">
        <v>30</v>
      </c>
      <c r="N21">
        <v>1121</v>
      </c>
      <c r="O21">
        <v>71</v>
      </c>
      <c r="P21">
        <v>286</v>
      </c>
      <c r="Q21">
        <v>140</v>
      </c>
      <c r="R21">
        <v>112</v>
      </c>
      <c r="S21">
        <v>52</v>
      </c>
      <c r="T21">
        <v>32231</v>
      </c>
      <c r="U21">
        <v>3893</v>
      </c>
      <c r="V21">
        <v>241</v>
      </c>
      <c r="W21">
        <v>106</v>
      </c>
      <c r="X21">
        <v>453</v>
      </c>
      <c r="Y21">
        <v>99</v>
      </c>
      <c r="Z21">
        <v>691</v>
      </c>
      <c r="AA21">
        <v>175</v>
      </c>
      <c r="AB21">
        <v>296</v>
      </c>
      <c r="AC21">
        <v>113</v>
      </c>
      <c r="AD21">
        <v>70</v>
      </c>
      <c r="AE21">
        <v>58.6</v>
      </c>
      <c r="AF21">
        <v>782</v>
      </c>
      <c r="AG21">
        <v>438.5</v>
      </c>
      <c r="AH21">
        <v>145</v>
      </c>
      <c r="AI21">
        <v>99.9</v>
      </c>
      <c r="AJ21">
        <v>0</v>
      </c>
      <c r="AK21">
        <v>15.6</v>
      </c>
      <c r="AL21">
        <v>0</v>
      </c>
      <c r="AM21">
        <v>11</v>
      </c>
      <c r="AN21">
        <v>21</v>
      </c>
      <c r="AO21">
        <v>23.6</v>
      </c>
      <c r="AP21">
        <v>207</v>
      </c>
      <c r="AQ21">
        <v>80</v>
      </c>
      <c r="AR21">
        <v>11</v>
      </c>
      <c r="AS21">
        <v>19</v>
      </c>
      <c r="AT21">
        <v>9.1</v>
      </c>
      <c r="AU21">
        <v>4.5999999999999996</v>
      </c>
      <c r="AV21">
        <v>7.2</v>
      </c>
      <c r="AW21">
        <v>3.5</v>
      </c>
      <c r="AX21">
        <v>32231</v>
      </c>
      <c r="AY21">
        <v>3893</v>
      </c>
      <c r="AZ21">
        <v>11.3</v>
      </c>
      <c r="BA21">
        <v>4.9000000000000004</v>
      </c>
      <c r="BB21">
        <v>14.4</v>
      </c>
      <c r="BC21">
        <v>3.4</v>
      </c>
      <c r="BD21">
        <v>22</v>
      </c>
      <c r="BE21">
        <v>5.0999999999999996</v>
      </c>
      <c r="BF21">
        <v>9.4</v>
      </c>
      <c r="BG21">
        <v>3.6</v>
      </c>
      <c r="BH21">
        <v>6.2</v>
      </c>
      <c r="BI21">
        <v>5.2</v>
      </c>
      <c r="BJ21">
        <v>24.899999999999899</v>
      </c>
      <c r="BK21">
        <v>13.6999999999999</v>
      </c>
      <c r="BL21">
        <v>4.9000000000000004</v>
      </c>
      <c r="BM21">
        <v>3.3</v>
      </c>
      <c r="BN21">
        <v>0</v>
      </c>
      <c r="BO21">
        <v>1.3</v>
      </c>
      <c r="BP21">
        <v>0</v>
      </c>
      <c r="BQ21">
        <v>2.5</v>
      </c>
      <c r="BR21">
        <v>1.9</v>
      </c>
      <c r="BS21">
        <v>2.1</v>
      </c>
      <c r="BT21">
        <v>18.5</v>
      </c>
      <c r="BU21">
        <v>6.9</v>
      </c>
      <c r="BV21">
        <v>0.4</v>
      </c>
      <c r="BW21">
        <v>0.6</v>
      </c>
      <c r="BX21">
        <v>0.38059999999999999</v>
      </c>
      <c r="BY21">
        <v>0.52890000000000004</v>
      </c>
      <c r="BZ21">
        <v>0.38819999999999999</v>
      </c>
      <c r="CA21">
        <v>0.48809999999999998</v>
      </c>
      <c r="CB21">
        <v>1.7857000000000001</v>
      </c>
      <c r="CC21">
        <v>0.44529999999999997</v>
      </c>
      <c r="CD21">
        <v>0.4924</v>
      </c>
      <c r="CE21">
        <v>0.55700000000000005</v>
      </c>
      <c r="CF21">
        <v>0.37380000000000002</v>
      </c>
      <c r="CG21">
        <v>0.39850000000000002</v>
      </c>
      <c r="CH21">
        <v>1.8217000000000001</v>
      </c>
      <c r="CI21">
        <v>0.36059999999999998</v>
      </c>
      <c r="CJ21">
        <v>0.41760000000000003</v>
      </c>
      <c r="CK21">
        <v>0.61819999999999997</v>
      </c>
      <c r="CL21">
        <v>1.0358000000000001</v>
      </c>
      <c r="CM21">
        <v>0.50290000000000001</v>
      </c>
      <c r="CN21">
        <v>0</v>
      </c>
      <c r="CO21">
        <v>0</v>
      </c>
      <c r="CP21">
        <v>0.40820000000000001</v>
      </c>
      <c r="CQ21">
        <v>0.53239999999999998</v>
      </c>
      <c r="CR21">
        <v>0.51939999999999997</v>
      </c>
      <c r="CS21">
        <v>1.4599</v>
      </c>
      <c r="CT21">
        <v>0.1918</v>
      </c>
      <c r="CU21">
        <v>6.1031000000000004</v>
      </c>
      <c r="CV21">
        <v>0.3422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221</v>
      </c>
      <c r="DR21">
        <v>137</v>
      </c>
      <c r="DS21">
        <v>7</v>
      </c>
      <c r="DT21">
        <v>4.2</v>
      </c>
      <c r="DU21">
        <v>3240</v>
      </c>
      <c r="DV21">
        <v>4.8090389143996E-2</v>
      </c>
      <c r="DW21">
        <v>3.6014122960000001E-6</v>
      </c>
    </row>
    <row r="22" spans="1:127" x14ac:dyDescent="0.2">
      <c r="A22">
        <v>21</v>
      </c>
      <c r="B22">
        <v>36</v>
      </c>
      <c r="C22" t="s">
        <v>127</v>
      </c>
      <c r="D22" t="s">
        <v>128</v>
      </c>
      <c r="E22">
        <v>36085</v>
      </c>
      <c r="F22" t="s">
        <v>2112</v>
      </c>
      <c r="G22">
        <v>36085017008</v>
      </c>
      <c r="H22" t="s">
        <v>2180</v>
      </c>
      <c r="I22">
        <v>0.40035500000000002</v>
      </c>
      <c r="J22">
        <v>7560</v>
      </c>
      <c r="K22">
        <v>524</v>
      </c>
      <c r="L22">
        <v>2696</v>
      </c>
      <c r="M22">
        <v>33</v>
      </c>
      <c r="N22">
        <v>2563</v>
      </c>
      <c r="O22">
        <v>99</v>
      </c>
      <c r="P22">
        <v>364</v>
      </c>
      <c r="Q22">
        <v>172</v>
      </c>
      <c r="R22">
        <v>220</v>
      </c>
      <c r="S22">
        <v>104</v>
      </c>
      <c r="T22">
        <v>35534</v>
      </c>
      <c r="U22">
        <v>4282</v>
      </c>
      <c r="V22">
        <v>400</v>
      </c>
      <c r="W22">
        <v>128</v>
      </c>
      <c r="X22">
        <v>1322</v>
      </c>
      <c r="Y22">
        <v>176</v>
      </c>
      <c r="Z22">
        <v>1563</v>
      </c>
      <c r="AA22">
        <v>219</v>
      </c>
      <c r="AB22">
        <v>723</v>
      </c>
      <c r="AC22">
        <v>217</v>
      </c>
      <c r="AD22">
        <v>129</v>
      </c>
      <c r="AE22">
        <v>84.4</v>
      </c>
      <c r="AF22">
        <v>880</v>
      </c>
      <c r="AG22">
        <v>798.1</v>
      </c>
      <c r="AH22">
        <v>140</v>
      </c>
      <c r="AI22">
        <v>155.19999999999899</v>
      </c>
      <c r="AJ22">
        <v>0</v>
      </c>
      <c r="AK22">
        <v>22.6</v>
      </c>
      <c r="AL22">
        <v>0</v>
      </c>
      <c r="AM22">
        <v>16</v>
      </c>
      <c r="AN22">
        <v>0</v>
      </c>
      <c r="AO22">
        <v>22.6</v>
      </c>
      <c r="AP22">
        <v>133</v>
      </c>
      <c r="AQ22">
        <v>88</v>
      </c>
      <c r="AR22">
        <v>0</v>
      </c>
      <c r="AS22">
        <v>16</v>
      </c>
      <c r="AT22">
        <v>4.8</v>
      </c>
      <c r="AU22">
        <v>2.2999999999999998</v>
      </c>
      <c r="AV22">
        <v>6</v>
      </c>
      <c r="AW22">
        <v>2.8</v>
      </c>
      <c r="AX22">
        <v>35534</v>
      </c>
      <c r="AY22">
        <v>4282</v>
      </c>
      <c r="AZ22">
        <v>7.2</v>
      </c>
      <c r="BA22">
        <v>2.2000000000000002</v>
      </c>
      <c r="BB22">
        <v>17.5</v>
      </c>
      <c r="BC22">
        <v>2.5</v>
      </c>
      <c r="BD22">
        <v>20.6999999999999</v>
      </c>
      <c r="BE22">
        <v>2.5</v>
      </c>
      <c r="BF22">
        <v>9.6</v>
      </c>
      <c r="BG22">
        <v>2.7</v>
      </c>
      <c r="BH22">
        <v>5</v>
      </c>
      <c r="BI22">
        <v>3.3</v>
      </c>
      <c r="BJ22">
        <v>11.6</v>
      </c>
      <c r="BK22">
        <v>10.5</v>
      </c>
      <c r="BL22">
        <v>2</v>
      </c>
      <c r="BM22">
        <v>2.2000000000000002</v>
      </c>
      <c r="BN22">
        <v>0</v>
      </c>
      <c r="BO22">
        <v>0.8</v>
      </c>
      <c r="BP22">
        <v>0</v>
      </c>
      <c r="BQ22">
        <v>1.1000000000000001</v>
      </c>
      <c r="BR22">
        <v>0</v>
      </c>
      <c r="BS22">
        <v>0.9</v>
      </c>
      <c r="BT22">
        <v>5.2</v>
      </c>
      <c r="BU22">
        <v>3.4</v>
      </c>
      <c r="BV22">
        <v>0</v>
      </c>
      <c r="BW22">
        <v>0.2</v>
      </c>
      <c r="BX22">
        <v>0.17419999999999999</v>
      </c>
      <c r="BY22">
        <v>0.39150000000000001</v>
      </c>
      <c r="BZ22">
        <v>0.31040000000000001</v>
      </c>
      <c r="CA22">
        <v>0.2843</v>
      </c>
      <c r="CB22">
        <v>1.1603000000000001</v>
      </c>
      <c r="CC22">
        <v>0.248</v>
      </c>
      <c r="CD22">
        <v>0.70650000000000002</v>
      </c>
      <c r="CE22">
        <v>0.4481</v>
      </c>
      <c r="CF22">
        <v>0.39379999999999998</v>
      </c>
      <c r="CG22">
        <v>0.3075</v>
      </c>
      <c r="CH22">
        <v>1.8559000000000001</v>
      </c>
      <c r="CI22">
        <v>0.38369999999999999</v>
      </c>
      <c r="CJ22">
        <v>0.2397</v>
      </c>
      <c r="CK22">
        <v>0.4395</v>
      </c>
      <c r="CL22">
        <v>0.67920000000000003</v>
      </c>
      <c r="CM22">
        <v>0.3276</v>
      </c>
      <c r="CN22">
        <v>0</v>
      </c>
      <c r="CO22">
        <v>0</v>
      </c>
      <c r="CP22">
        <v>0</v>
      </c>
      <c r="CQ22">
        <v>0.2384</v>
      </c>
      <c r="CR22">
        <v>0</v>
      </c>
      <c r="CS22">
        <v>0.2384</v>
      </c>
      <c r="CT22">
        <v>6.0000000000000001E-3</v>
      </c>
      <c r="CU22">
        <v>3.9337</v>
      </c>
      <c r="CV22">
        <v>4.8899999999999999E-2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93</v>
      </c>
      <c r="DR22">
        <v>65</v>
      </c>
      <c r="DS22">
        <v>1.2</v>
      </c>
      <c r="DT22">
        <v>0.9</v>
      </c>
      <c r="DU22">
        <v>2648</v>
      </c>
      <c r="DV22">
        <v>3.3206135580460001E-3</v>
      </c>
      <c r="DW22">
        <v>2.1523181999999999E-8</v>
      </c>
    </row>
    <row r="23" spans="1:127" x14ac:dyDescent="0.2">
      <c r="A23">
        <v>22</v>
      </c>
      <c r="B23">
        <v>36</v>
      </c>
      <c r="C23" t="s">
        <v>127</v>
      </c>
      <c r="D23" t="s">
        <v>128</v>
      </c>
      <c r="E23">
        <v>36085</v>
      </c>
      <c r="F23" t="s">
        <v>2112</v>
      </c>
      <c r="G23">
        <v>36085017012</v>
      </c>
      <c r="H23" t="s">
        <v>2179</v>
      </c>
      <c r="I23">
        <v>0.38792589999999999</v>
      </c>
      <c r="J23">
        <v>4526</v>
      </c>
      <c r="K23">
        <v>350</v>
      </c>
      <c r="L23">
        <v>1759</v>
      </c>
      <c r="M23">
        <v>49</v>
      </c>
      <c r="N23">
        <v>1630</v>
      </c>
      <c r="O23">
        <v>66</v>
      </c>
      <c r="P23">
        <v>383</v>
      </c>
      <c r="Q23">
        <v>236</v>
      </c>
      <c r="R23">
        <v>145</v>
      </c>
      <c r="S23">
        <v>60</v>
      </c>
      <c r="T23">
        <v>34210</v>
      </c>
      <c r="U23">
        <v>3702</v>
      </c>
      <c r="V23">
        <v>339</v>
      </c>
      <c r="W23">
        <v>111</v>
      </c>
      <c r="X23">
        <v>1009</v>
      </c>
      <c r="Y23">
        <v>166</v>
      </c>
      <c r="Z23">
        <v>958</v>
      </c>
      <c r="AA23">
        <v>182</v>
      </c>
      <c r="AB23">
        <v>398</v>
      </c>
      <c r="AC23">
        <v>99</v>
      </c>
      <c r="AD23">
        <v>93</v>
      </c>
      <c r="AE23">
        <v>59</v>
      </c>
      <c r="AF23">
        <v>837</v>
      </c>
      <c r="AG23">
        <v>475.6</v>
      </c>
      <c r="AH23">
        <v>124</v>
      </c>
      <c r="AI23">
        <v>60.6</v>
      </c>
      <c r="AJ23">
        <v>0</v>
      </c>
      <c r="AK23">
        <v>15.6</v>
      </c>
      <c r="AL23">
        <v>0</v>
      </c>
      <c r="AM23">
        <v>11</v>
      </c>
      <c r="AN23">
        <v>44</v>
      </c>
      <c r="AO23">
        <v>45.5</v>
      </c>
      <c r="AP23">
        <v>84</v>
      </c>
      <c r="AQ23">
        <v>55</v>
      </c>
      <c r="AR23">
        <v>0</v>
      </c>
      <c r="AS23">
        <v>11</v>
      </c>
      <c r="AT23">
        <v>8.5</v>
      </c>
      <c r="AU23">
        <v>5.2</v>
      </c>
      <c r="AV23">
        <v>7.1</v>
      </c>
      <c r="AW23">
        <v>2.7</v>
      </c>
      <c r="AX23">
        <v>34210</v>
      </c>
      <c r="AY23">
        <v>3702</v>
      </c>
      <c r="AZ23">
        <v>10.5</v>
      </c>
      <c r="BA23">
        <v>3.5</v>
      </c>
      <c r="BB23">
        <v>22.3</v>
      </c>
      <c r="BC23">
        <v>4.2</v>
      </c>
      <c r="BD23">
        <v>21.1999999999999</v>
      </c>
      <c r="BE23">
        <v>3.7</v>
      </c>
      <c r="BF23">
        <v>8.8000000000000007</v>
      </c>
      <c r="BG23">
        <v>2.2000000000000002</v>
      </c>
      <c r="BH23">
        <v>5.7</v>
      </c>
      <c r="BI23">
        <v>3.6</v>
      </c>
      <c r="BJ23">
        <v>18.5</v>
      </c>
      <c r="BK23">
        <v>10.4</v>
      </c>
      <c r="BL23">
        <v>2.9</v>
      </c>
      <c r="BM23">
        <v>1.4</v>
      </c>
      <c r="BN23">
        <v>0</v>
      </c>
      <c r="BO23">
        <v>0.9</v>
      </c>
      <c r="BP23">
        <v>0</v>
      </c>
      <c r="BQ23">
        <v>1.7</v>
      </c>
      <c r="BR23">
        <v>2.7</v>
      </c>
      <c r="BS23">
        <v>2.8</v>
      </c>
      <c r="BT23">
        <v>5.2</v>
      </c>
      <c r="BU23">
        <v>3.4</v>
      </c>
      <c r="BV23">
        <v>0</v>
      </c>
      <c r="BW23">
        <v>0.2</v>
      </c>
      <c r="BX23">
        <v>0.35</v>
      </c>
      <c r="BY23">
        <v>0.51980000000000004</v>
      </c>
      <c r="BZ23">
        <v>0.3397</v>
      </c>
      <c r="CA23">
        <v>0.45450000000000002</v>
      </c>
      <c r="CB23">
        <v>1.6638999999999999</v>
      </c>
      <c r="CC23">
        <v>0.40350000000000003</v>
      </c>
      <c r="CD23">
        <v>0.90490000000000004</v>
      </c>
      <c r="CE23">
        <v>0.49009999999999998</v>
      </c>
      <c r="CF23">
        <v>0.309</v>
      </c>
      <c r="CG23">
        <v>0.35930000000000001</v>
      </c>
      <c r="CH23">
        <v>2.0632999999999999</v>
      </c>
      <c r="CI23">
        <v>0.53239999999999998</v>
      </c>
      <c r="CJ23">
        <v>0.34250000000000003</v>
      </c>
      <c r="CK23">
        <v>0.51190000000000002</v>
      </c>
      <c r="CL23">
        <v>0.85440000000000005</v>
      </c>
      <c r="CM23">
        <v>0.41470000000000001</v>
      </c>
      <c r="CN23">
        <v>0</v>
      </c>
      <c r="CO23">
        <v>0</v>
      </c>
      <c r="CP23">
        <v>0.4899</v>
      </c>
      <c r="CQ23">
        <v>0.2384</v>
      </c>
      <c r="CR23">
        <v>0</v>
      </c>
      <c r="CS23">
        <v>0.72829999999999995</v>
      </c>
      <c r="CT23">
        <v>3.5999999999999997E-2</v>
      </c>
      <c r="CU23">
        <v>5.3098999999999998</v>
      </c>
      <c r="CV23">
        <v>0.21329999999999999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104</v>
      </c>
      <c r="DR23">
        <v>61</v>
      </c>
      <c r="DS23">
        <v>2.2999999999999998</v>
      </c>
      <c r="DT23">
        <v>1.4</v>
      </c>
      <c r="DU23">
        <v>2581</v>
      </c>
      <c r="DV23">
        <v>4.0404925525569999E-3</v>
      </c>
      <c r="DW23">
        <v>1.2334282299999999E-7</v>
      </c>
    </row>
    <row r="24" spans="1:127" x14ac:dyDescent="0.2">
      <c r="A24">
        <v>23</v>
      </c>
      <c r="B24">
        <v>36</v>
      </c>
      <c r="C24" t="s">
        <v>127</v>
      </c>
      <c r="D24" t="s">
        <v>128</v>
      </c>
      <c r="E24">
        <v>36085</v>
      </c>
      <c r="F24" t="s">
        <v>2112</v>
      </c>
      <c r="G24">
        <v>36085017300</v>
      </c>
      <c r="H24" t="s">
        <v>2178</v>
      </c>
      <c r="I24">
        <v>0.13251950000000001</v>
      </c>
      <c r="J24">
        <v>2586</v>
      </c>
      <c r="K24">
        <v>238</v>
      </c>
      <c r="L24">
        <v>1020</v>
      </c>
      <c r="M24">
        <v>31</v>
      </c>
      <c r="N24">
        <v>984</v>
      </c>
      <c r="O24">
        <v>42</v>
      </c>
      <c r="P24">
        <v>648</v>
      </c>
      <c r="Q24">
        <v>165</v>
      </c>
      <c r="R24">
        <v>58</v>
      </c>
      <c r="S24">
        <v>30</v>
      </c>
      <c r="T24">
        <v>24312</v>
      </c>
      <c r="U24">
        <v>3143</v>
      </c>
      <c r="V24">
        <v>351</v>
      </c>
      <c r="W24">
        <v>83</v>
      </c>
      <c r="X24">
        <v>444</v>
      </c>
      <c r="Y24">
        <v>58</v>
      </c>
      <c r="Z24">
        <v>666</v>
      </c>
      <c r="AA24">
        <v>153</v>
      </c>
      <c r="AB24">
        <v>375</v>
      </c>
      <c r="AC24">
        <v>75</v>
      </c>
      <c r="AD24">
        <v>166</v>
      </c>
      <c r="AE24">
        <v>60</v>
      </c>
      <c r="AF24">
        <v>1695</v>
      </c>
      <c r="AG24">
        <v>286.19999999999902</v>
      </c>
      <c r="AH24">
        <v>82</v>
      </c>
      <c r="AI24">
        <v>51.2</v>
      </c>
      <c r="AJ24">
        <v>514</v>
      </c>
      <c r="AK24">
        <v>45.399999999999899</v>
      </c>
      <c r="AL24">
        <v>0</v>
      </c>
      <c r="AM24">
        <v>11</v>
      </c>
      <c r="AN24">
        <v>39</v>
      </c>
      <c r="AO24">
        <v>28.399999999999899</v>
      </c>
      <c r="AP24">
        <v>448</v>
      </c>
      <c r="AQ24">
        <v>61</v>
      </c>
      <c r="AR24">
        <v>5</v>
      </c>
      <c r="AS24">
        <v>3</v>
      </c>
      <c r="AT24">
        <v>25.1</v>
      </c>
      <c r="AU24">
        <v>6.6</v>
      </c>
      <c r="AV24">
        <v>6.6</v>
      </c>
      <c r="AW24">
        <v>3.3</v>
      </c>
      <c r="AX24">
        <v>24312</v>
      </c>
      <c r="AY24">
        <v>3143</v>
      </c>
      <c r="AZ24">
        <v>20.8</v>
      </c>
      <c r="BA24">
        <v>4.8</v>
      </c>
      <c r="BB24">
        <v>17.1999999999999</v>
      </c>
      <c r="BC24">
        <v>2.8</v>
      </c>
      <c r="BD24">
        <v>25.8</v>
      </c>
      <c r="BE24">
        <v>5.4</v>
      </c>
      <c r="BF24">
        <v>14.5</v>
      </c>
      <c r="BG24">
        <v>3.1</v>
      </c>
      <c r="BH24">
        <v>16.899999999999899</v>
      </c>
      <c r="BI24">
        <v>6.1</v>
      </c>
      <c r="BJ24">
        <v>65.5</v>
      </c>
      <c r="BK24">
        <v>9.3000000000000007</v>
      </c>
      <c r="BL24">
        <v>3.4</v>
      </c>
      <c r="BM24">
        <v>2.1</v>
      </c>
      <c r="BN24">
        <v>50.399999999999899</v>
      </c>
      <c r="BO24">
        <v>4.2</v>
      </c>
      <c r="BP24">
        <v>0</v>
      </c>
      <c r="BQ24">
        <v>2.9</v>
      </c>
      <c r="BR24">
        <v>4</v>
      </c>
      <c r="BS24">
        <v>2.9</v>
      </c>
      <c r="BT24">
        <v>45.5</v>
      </c>
      <c r="BU24">
        <v>5.8</v>
      </c>
      <c r="BV24">
        <v>0.2</v>
      </c>
      <c r="BW24">
        <v>0.1</v>
      </c>
      <c r="BX24">
        <v>0.79859999999999998</v>
      </c>
      <c r="BY24">
        <v>0.46989999999999998</v>
      </c>
      <c r="BZ24">
        <v>0.65720000000000001</v>
      </c>
      <c r="CA24">
        <v>0.7641</v>
      </c>
      <c r="CB24">
        <v>2.6898</v>
      </c>
      <c r="CC24">
        <v>0.72260000000000002</v>
      </c>
      <c r="CD24">
        <v>0.68679999999999997</v>
      </c>
      <c r="CE24">
        <v>0.80559999999999998</v>
      </c>
      <c r="CF24">
        <v>0.76300000000000001</v>
      </c>
      <c r="CG24">
        <v>0.8478</v>
      </c>
      <c r="CH24">
        <v>3.1032000000000002</v>
      </c>
      <c r="CI24">
        <v>0.98040000000000005</v>
      </c>
      <c r="CJ24">
        <v>0.68469999999999998</v>
      </c>
      <c r="CK24">
        <v>0.54020000000000001</v>
      </c>
      <c r="CL24">
        <v>1.2249000000000001</v>
      </c>
      <c r="CM24">
        <v>0.60540000000000005</v>
      </c>
      <c r="CN24">
        <v>0.80659999999999998</v>
      </c>
      <c r="CO24">
        <v>0</v>
      </c>
      <c r="CP24">
        <v>0.58609999999999995</v>
      </c>
      <c r="CQ24">
        <v>0.73329999999999995</v>
      </c>
      <c r="CR24">
        <v>0.40839999999999999</v>
      </c>
      <c r="CS24">
        <v>2.5344000000000002</v>
      </c>
      <c r="CT24">
        <v>0.64249999999999996</v>
      </c>
      <c r="CU24">
        <v>9.5521999999999903</v>
      </c>
      <c r="CV24">
        <v>0.84099999999999997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241</v>
      </c>
      <c r="DR24">
        <v>147</v>
      </c>
      <c r="DS24">
        <v>9.3000000000000007</v>
      </c>
      <c r="DT24">
        <v>5.4</v>
      </c>
      <c r="DU24">
        <v>940</v>
      </c>
      <c r="DV24">
        <v>2.4337808680190001E-2</v>
      </c>
      <c r="DW24">
        <v>3.7205106794000001E-5</v>
      </c>
    </row>
    <row r="25" spans="1:127" x14ac:dyDescent="0.2">
      <c r="A25">
        <v>24</v>
      </c>
      <c r="B25">
        <v>36</v>
      </c>
      <c r="C25" t="s">
        <v>127</v>
      </c>
      <c r="D25" t="s">
        <v>128</v>
      </c>
      <c r="E25">
        <v>36085</v>
      </c>
      <c r="F25" t="s">
        <v>2112</v>
      </c>
      <c r="G25">
        <v>36085017700</v>
      </c>
      <c r="H25" t="s">
        <v>2177</v>
      </c>
      <c r="I25">
        <v>1.3598493</v>
      </c>
      <c r="J25">
        <v>6722</v>
      </c>
      <c r="K25">
        <v>565</v>
      </c>
      <c r="L25">
        <v>2461</v>
      </c>
      <c r="M25">
        <v>92</v>
      </c>
      <c r="N25">
        <v>2386</v>
      </c>
      <c r="O25">
        <v>125</v>
      </c>
      <c r="P25">
        <v>270</v>
      </c>
      <c r="Q25">
        <v>219</v>
      </c>
      <c r="R25">
        <v>137</v>
      </c>
      <c r="S25">
        <v>79</v>
      </c>
      <c r="T25">
        <v>64338</v>
      </c>
      <c r="U25">
        <v>14273</v>
      </c>
      <c r="V25">
        <v>403</v>
      </c>
      <c r="W25">
        <v>245</v>
      </c>
      <c r="X25">
        <v>1354</v>
      </c>
      <c r="Y25">
        <v>160</v>
      </c>
      <c r="Z25">
        <v>1315</v>
      </c>
      <c r="AA25">
        <v>255</v>
      </c>
      <c r="AB25">
        <v>649</v>
      </c>
      <c r="AC25">
        <v>241</v>
      </c>
      <c r="AD25">
        <v>66</v>
      </c>
      <c r="AE25">
        <v>66.900000000000006</v>
      </c>
      <c r="AF25">
        <v>1299</v>
      </c>
      <c r="AG25">
        <v>783.6</v>
      </c>
      <c r="AH25">
        <v>271</v>
      </c>
      <c r="AI25">
        <v>152.69999999999899</v>
      </c>
      <c r="AJ25">
        <v>0</v>
      </c>
      <c r="AK25">
        <v>22.6</v>
      </c>
      <c r="AL25">
        <v>0</v>
      </c>
      <c r="AM25">
        <v>16</v>
      </c>
      <c r="AN25">
        <v>19</v>
      </c>
      <c r="AO25">
        <v>34</v>
      </c>
      <c r="AP25">
        <v>196</v>
      </c>
      <c r="AQ25">
        <v>130</v>
      </c>
      <c r="AR25">
        <v>11</v>
      </c>
      <c r="AS25">
        <v>6</v>
      </c>
      <c r="AT25">
        <v>4</v>
      </c>
      <c r="AU25">
        <v>3.3</v>
      </c>
      <c r="AV25">
        <v>4.2</v>
      </c>
      <c r="AW25">
        <v>2.4</v>
      </c>
      <c r="AX25">
        <v>64338</v>
      </c>
      <c r="AY25">
        <v>14273</v>
      </c>
      <c r="AZ25">
        <v>8.5</v>
      </c>
      <c r="BA25">
        <v>5.0999999999999996</v>
      </c>
      <c r="BB25">
        <v>20.100000000000001</v>
      </c>
      <c r="BC25">
        <v>2.2000000000000002</v>
      </c>
      <c r="BD25">
        <v>19.600000000000001</v>
      </c>
      <c r="BE25">
        <v>3.4</v>
      </c>
      <c r="BF25">
        <v>9.6999999999999904</v>
      </c>
      <c r="BG25">
        <v>3.9</v>
      </c>
      <c r="BH25">
        <v>2.8</v>
      </c>
      <c r="BI25">
        <v>2.8</v>
      </c>
      <c r="BJ25">
        <v>19.3</v>
      </c>
      <c r="BK25">
        <v>11.5</v>
      </c>
      <c r="BL25">
        <v>4.2</v>
      </c>
      <c r="BM25">
        <v>2.2999999999999998</v>
      </c>
      <c r="BN25">
        <v>0</v>
      </c>
      <c r="BO25">
        <v>0.9</v>
      </c>
      <c r="BP25">
        <v>0</v>
      </c>
      <c r="BQ25">
        <v>1.2</v>
      </c>
      <c r="BR25">
        <v>0.8</v>
      </c>
      <c r="BS25">
        <v>1.4</v>
      </c>
      <c r="BT25">
        <v>8.1999999999999904</v>
      </c>
      <c r="BU25">
        <v>5.5</v>
      </c>
      <c r="BV25">
        <v>0.2</v>
      </c>
      <c r="BW25">
        <v>0.1</v>
      </c>
      <c r="BX25">
        <v>0.1283</v>
      </c>
      <c r="BY25">
        <v>0.18959999999999999</v>
      </c>
      <c r="BZ25">
        <v>6.2100000000000002E-2</v>
      </c>
      <c r="CA25">
        <v>0.35410000000000003</v>
      </c>
      <c r="CB25">
        <v>0.73419999999999996</v>
      </c>
      <c r="CC25">
        <v>0.11409999999999999</v>
      </c>
      <c r="CD25">
        <v>0.83630000000000004</v>
      </c>
      <c r="CE25">
        <v>0.36309999999999998</v>
      </c>
      <c r="CF25">
        <v>0.4012</v>
      </c>
      <c r="CG25">
        <v>0.13300000000000001</v>
      </c>
      <c r="CH25">
        <v>1.7336</v>
      </c>
      <c r="CI25">
        <v>0.30470000000000003</v>
      </c>
      <c r="CJ25">
        <v>0.35260000000000002</v>
      </c>
      <c r="CK25">
        <v>0.58399999999999996</v>
      </c>
      <c r="CL25">
        <v>0.93659999999999999</v>
      </c>
      <c r="CM25">
        <v>0.45079999999999998</v>
      </c>
      <c r="CN25">
        <v>0</v>
      </c>
      <c r="CO25">
        <v>0</v>
      </c>
      <c r="CP25">
        <v>0.2646</v>
      </c>
      <c r="CQ25">
        <v>0.35110000000000002</v>
      </c>
      <c r="CR25">
        <v>0.38340000000000002</v>
      </c>
      <c r="CS25">
        <v>0.99919999999999998</v>
      </c>
      <c r="CT25">
        <v>7.6100000000000001E-2</v>
      </c>
      <c r="CU25">
        <v>4.4035000000000002</v>
      </c>
      <c r="CV25">
        <v>9.4100000000000003E-2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445</v>
      </c>
      <c r="DR25">
        <v>372</v>
      </c>
      <c r="DS25">
        <v>6.6</v>
      </c>
      <c r="DT25">
        <v>5.3</v>
      </c>
      <c r="DU25">
        <v>4676</v>
      </c>
      <c r="DV25">
        <v>8.8974857735655999E-2</v>
      </c>
      <c r="DW25">
        <v>3.7577884357500001E-4</v>
      </c>
    </row>
    <row r="26" spans="1:127" x14ac:dyDescent="0.2">
      <c r="A26">
        <v>25</v>
      </c>
      <c r="B26">
        <v>36</v>
      </c>
      <c r="C26" t="s">
        <v>127</v>
      </c>
      <c r="D26" t="s">
        <v>128</v>
      </c>
      <c r="E26">
        <v>36085</v>
      </c>
      <c r="F26" t="s">
        <v>2112</v>
      </c>
      <c r="G26">
        <v>36085018902</v>
      </c>
      <c r="H26" t="s">
        <v>2137</v>
      </c>
      <c r="I26">
        <v>0.30752249999999998</v>
      </c>
      <c r="J26">
        <v>5127</v>
      </c>
      <c r="K26">
        <v>339</v>
      </c>
      <c r="L26">
        <v>1821</v>
      </c>
      <c r="M26">
        <v>52</v>
      </c>
      <c r="N26">
        <v>1711</v>
      </c>
      <c r="O26">
        <v>83</v>
      </c>
      <c r="P26">
        <v>540</v>
      </c>
      <c r="Q26">
        <v>237</v>
      </c>
      <c r="R26">
        <v>137</v>
      </c>
      <c r="S26">
        <v>69</v>
      </c>
      <c r="T26">
        <v>33010</v>
      </c>
      <c r="U26">
        <v>3741</v>
      </c>
      <c r="V26">
        <v>358</v>
      </c>
      <c r="W26">
        <v>104</v>
      </c>
      <c r="X26">
        <v>820</v>
      </c>
      <c r="Y26">
        <v>149</v>
      </c>
      <c r="Z26">
        <v>1265</v>
      </c>
      <c r="AA26">
        <v>241</v>
      </c>
      <c r="AB26">
        <v>470</v>
      </c>
      <c r="AC26">
        <v>136</v>
      </c>
      <c r="AD26">
        <v>88</v>
      </c>
      <c r="AE26">
        <v>67.5</v>
      </c>
      <c r="AF26">
        <v>2218</v>
      </c>
      <c r="AG26">
        <v>566.6</v>
      </c>
      <c r="AH26">
        <v>274</v>
      </c>
      <c r="AI26">
        <v>115</v>
      </c>
      <c r="AJ26">
        <v>0</v>
      </c>
      <c r="AK26">
        <v>22.6</v>
      </c>
      <c r="AL26">
        <v>26</v>
      </c>
      <c r="AM26">
        <v>42</v>
      </c>
      <c r="AN26">
        <v>113</v>
      </c>
      <c r="AO26">
        <v>73</v>
      </c>
      <c r="AP26">
        <v>169</v>
      </c>
      <c r="AQ26">
        <v>79</v>
      </c>
      <c r="AR26">
        <v>0</v>
      </c>
      <c r="AS26">
        <v>16</v>
      </c>
      <c r="AT26">
        <v>10.5</v>
      </c>
      <c r="AU26">
        <v>4.5</v>
      </c>
      <c r="AV26">
        <v>5.4</v>
      </c>
      <c r="AW26">
        <v>2.7</v>
      </c>
      <c r="AX26">
        <v>33010</v>
      </c>
      <c r="AY26">
        <v>3741</v>
      </c>
      <c r="AZ26">
        <v>10.1999999999999</v>
      </c>
      <c r="BA26">
        <v>2.9</v>
      </c>
      <c r="BB26">
        <v>16</v>
      </c>
      <c r="BC26">
        <v>2.6</v>
      </c>
      <c r="BD26">
        <v>24.6999999999999</v>
      </c>
      <c r="BE26">
        <v>4.4000000000000004</v>
      </c>
      <c r="BF26">
        <v>9.1999999999999904</v>
      </c>
      <c r="BG26">
        <v>2.5</v>
      </c>
      <c r="BH26">
        <v>5.0999999999999996</v>
      </c>
      <c r="BI26">
        <v>3.9</v>
      </c>
      <c r="BJ26">
        <v>43.299999999999898</v>
      </c>
      <c r="BK26">
        <v>10.6999999999999</v>
      </c>
      <c r="BL26">
        <v>5.7</v>
      </c>
      <c r="BM26">
        <v>2.2999999999999998</v>
      </c>
      <c r="BN26">
        <v>0</v>
      </c>
      <c r="BO26">
        <v>1.2</v>
      </c>
      <c r="BP26">
        <v>1.4</v>
      </c>
      <c r="BQ26">
        <v>2.2999999999999998</v>
      </c>
      <c r="BR26">
        <v>6.6</v>
      </c>
      <c r="BS26">
        <v>4.3</v>
      </c>
      <c r="BT26">
        <v>9.9</v>
      </c>
      <c r="BU26">
        <v>4.7</v>
      </c>
      <c r="BV26">
        <v>0</v>
      </c>
      <c r="BW26">
        <v>0.3</v>
      </c>
      <c r="BX26">
        <v>0.44419999999999998</v>
      </c>
      <c r="BY26">
        <v>0.3221</v>
      </c>
      <c r="BZ26">
        <v>0.37080000000000002</v>
      </c>
      <c r="CA26">
        <v>0.44209999999999999</v>
      </c>
      <c r="CB26">
        <v>1.5792999999999999</v>
      </c>
      <c r="CC26">
        <v>0.37719999999999998</v>
      </c>
      <c r="CD26">
        <v>0.60150000000000003</v>
      </c>
      <c r="CE26">
        <v>0.74650000000000005</v>
      </c>
      <c r="CF26">
        <v>0.35149999999999998</v>
      </c>
      <c r="CG26">
        <v>0.31669999999999998</v>
      </c>
      <c r="CH26">
        <v>2.0162</v>
      </c>
      <c r="CI26">
        <v>0.50080000000000002</v>
      </c>
      <c r="CJ26">
        <v>0.5756</v>
      </c>
      <c r="CK26">
        <v>0.64970000000000006</v>
      </c>
      <c r="CL26">
        <v>1.2253000000000001</v>
      </c>
      <c r="CM26">
        <v>0.60609999999999997</v>
      </c>
      <c r="CN26">
        <v>0</v>
      </c>
      <c r="CO26">
        <v>0.79930000000000001</v>
      </c>
      <c r="CP26">
        <v>0.71209999999999996</v>
      </c>
      <c r="CQ26">
        <v>0.39579999999999999</v>
      </c>
      <c r="CR26">
        <v>0</v>
      </c>
      <c r="CS26">
        <v>1.9073</v>
      </c>
      <c r="CT26">
        <v>0.35880000000000001</v>
      </c>
      <c r="CU26">
        <v>6.7281000000000004</v>
      </c>
      <c r="CV26">
        <v>0.44840000000000002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222</v>
      </c>
      <c r="DR26">
        <v>171</v>
      </c>
      <c r="DS26">
        <v>4.3</v>
      </c>
      <c r="DT26">
        <v>3.3</v>
      </c>
      <c r="DU26">
        <v>1964</v>
      </c>
      <c r="DV26">
        <v>4.4585308668336002E-2</v>
      </c>
      <c r="DW26">
        <v>7.8195720391000006E-5</v>
      </c>
    </row>
    <row r="27" spans="1:127" x14ac:dyDescent="0.2">
      <c r="A27">
        <v>26</v>
      </c>
      <c r="B27">
        <v>36</v>
      </c>
      <c r="C27" t="s">
        <v>127</v>
      </c>
      <c r="D27" t="s">
        <v>128</v>
      </c>
      <c r="E27">
        <v>36085</v>
      </c>
      <c r="F27" t="s">
        <v>2112</v>
      </c>
      <c r="G27">
        <v>36085022800</v>
      </c>
      <c r="H27" t="s">
        <v>2176</v>
      </c>
      <c r="I27">
        <v>3.7238888999999999</v>
      </c>
      <c r="J27">
        <v>41</v>
      </c>
      <c r="K27">
        <v>39</v>
      </c>
      <c r="L27">
        <v>19</v>
      </c>
      <c r="M27">
        <v>22</v>
      </c>
      <c r="N27">
        <v>19</v>
      </c>
      <c r="O27">
        <v>22</v>
      </c>
      <c r="P27">
        <v>0</v>
      </c>
      <c r="Q27">
        <v>11</v>
      </c>
      <c r="R27">
        <v>0</v>
      </c>
      <c r="S27">
        <v>11</v>
      </c>
      <c r="T27">
        <v>46651</v>
      </c>
      <c r="U27">
        <v>8458</v>
      </c>
      <c r="V27">
        <v>0</v>
      </c>
      <c r="W27">
        <v>11</v>
      </c>
      <c r="X27">
        <v>0</v>
      </c>
      <c r="Y27">
        <v>11</v>
      </c>
      <c r="Z27">
        <v>4</v>
      </c>
      <c r="AA27">
        <v>6</v>
      </c>
      <c r="AB27">
        <v>13</v>
      </c>
      <c r="AC27">
        <v>21</v>
      </c>
      <c r="AD27">
        <v>0</v>
      </c>
      <c r="AE27">
        <v>15.6</v>
      </c>
      <c r="AF27">
        <v>0</v>
      </c>
      <c r="AG27">
        <v>55.2</v>
      </c>
      <c r="AH27">
        <v>0</v>
      </c>
      <c r="AI27">
        <v>44</v>
      </c>
      <c r="AJ27">
        <v>4</v>
      </c>
      <c r="AK27">
        <v>13</v>
      </c>
      <c r="AL27">
        <v>0</v>
      </c>
      <c r="AM27">
        <v>11</v>
      </c>
      <c r="AN27">
        <v>15</v>
      </c>
      <c r="AO27">
        <v>26.399999999999899</v>
      </c>
      <c r="AP27">
        <v>0</v>
      </c>
      <c r="AQ27">
        <v>11</v>
      </c>
      <c r="AR27">
        <v>0</v>
      </c>
      <c r="AS27">
        <v>11</v>
      </c>
      <c r="AT27">
        <v>0</v>
      </c>
      <c r="AU27">
        <v>44.5</v>
      </c>
      <c r="AV27">
        <v>0</v>
      </c>
      <c r="AW27">
        <v>46.799999999999898</v>
      </c>
      <c r="AX27">
        <v>46651</v>
      </c>
      <c r="AY27">
        <v>8458</v>
      </c>
      <c r="AZ27">
        <v>0</v>
      </c>
      <c r="BA27">
        <v>60.7</v>
      </c>
      <c r="BB27">
        <v>0</v>
      </c>
      <c r="BC27">
        <v>44.5</v>
      </c>
      <c r="BD27">
        <v>9.8000000000000007</v>
      </c>
      <c r="BE27">
        <v>11.3</v>
      </c>
      <c r="BF27">
        <v>31.6999999999999</v>
      </c>
      <c r="BG27">
        <v>32.399999999999899</v>
      </c>
      <c r="BH27">
        <v>0</v>
      </c>
      <c r="BI27">
        <v>81.900000000000006</v>
      </c>
      <c r="BJ27">
        <v>0</v>
      </c>
      <c r="BK27">
        <v>134.5</v>
      </c>
      <c r="BL27">
        <v>0</v>
      </c>
      <c r="BM27">
        <v>118.9</v>
      </c>
      <c r="BN27">
        <v>21.1</v>
      </c>
      <c r="BO27">
        <v>64.099999999999895</v>
      </c>
      <c r="BP27">
        <v>0</v>
      </c>
      <c r="BQ27">
        <v>65.400000000000006</v>
      </c>
      <c r="BR27">
        <v>78.900000000000006</v>
      </c>
      <c r="BS27">
        <v>104.599999999999</v>
      </c>
      <c r="BT27">
        <v>0</v>
      </c>
      <c r="BU27">
        <v>65.400000000000006</v>
      </c>
      <c r="BV27">
        <v>0</v>
      </c>
      <c r="BW27">
        <v>26.8</v>
      </c>
      <c r="BX27">
        <v>0</v>
      </c>
      <c r="BY27">
        <v>0</v>
      </c>
      <c r="BZ27">
        <v>0.1341</v>
      </c>
      <c r="CA27">
        <v>0</v>
      </c>
      <c r="CB27">
        <v>0.1341</v>
      </c>
      <c r="CC27">
        <v>1.1999999999999999E-3</v>
      </c>
      <c r="CD27">
        <v>0</v>
      </c>
      <c r="CE27">
        <v>4.7E-2</v>
      </c>
      <c r="CF27">
        <v>0.99360000000000004</v>
      </c>
      <c r="CG27">
        <v>0</v>
      </c>
      <c r="CH27">
        <v>1.0406</v>
      </c>
      <c r="CI27">
        <v>7.0099999999999996E-2</v>
      </c>
      <c r="CJ27">
        <v>0</v>
      </c>
      <c r="CK27">
        <v>0</v>
      </c>
      <c r="CL27">
        <v>0</v>
      </c>
      <c r="CM27">
        <v>0</v>
      </c>
      <c r="CN27">
        <v>0.67549999999999999</v>
      </c>
      <c r="CO27">
        <v>0</v>
      </c>
      <c r="CP27">
        <v>1</v>
      </c>
      <c r="CQ27">
        <v>0</v>
      </c>
      <c r="CR27">
        <v>0</v>
      </c>
      <c r="CS27">
        <v>1.6755</v>
      </c>
      <c r="CT27">
        <v>0.2626</v>
      </c>
      <c r="CU27">
        <v>2.8500999999999999</v>
      </c>
      <c r="CV27">
        <v>6.0000000000000001E-3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2</v>
      </c>
      <c r="DQ27">
        <v>0</v>
      </c>
      <c r="DR27">
        <v>11</v>
      </c>
      <c r="DS27">
        <v>0</v>
      </c>
      <c r="DT27">
        <v>44.5</v>
      </c>
      <c r="DU27">
        <v>1001</v>
      </c>
      <c r="DV27">
        <v>0.151160682874524</v>
      </c>
      <c r="DW27">
        <v>6.9353136472699996E-4</v>
      </c>
    </row>
    <row r="28" spans="1:127" x14ac:dyDescent="0.2">
      <c r="A28">
        <v>27</v>
      </c>
      <c r="B28">
        <v>36</v>
      </c>
      <c r="C28" t="s">
        <v>127</v>
      </c>
      <c r="D28" t="s">
        <v>128</v>
      </c>
      <c r="E28">
        <v>36085</v>
      </c>
      <c r="F28" t="s">
        <v>2112</v>
      </c>
      <c r="G28">
        <v>36085027301</v>
      </c>
      <c r="H28" t="s">
        <v>2127</v>
      </c>
      <c r="I28">
        <v>1.1726403999999999</v>
      </c>
      <c r="J28">
        <v>3938</v>
      </c>
      <c r="K28">
        <v>429</v>
      </c>
      <c r="L28">
        <v>1586</v>
      </c>
      <c r="M28">
        <v>39</v>
      </c>
      <c r="N28">
        <v>1541</v>
      </c>
      <c r="O28">
        <v>61</v>
      </c>
      <c r="P28">
        <v>740</v>
      </c>
      <c r="Q28">
        <v>403</v>
      </c>
      <c r="R28">
        <v>106</v>
      </c>
      <c r="S28">
        <v>44</v>
      </c>
      <c r="T28">
        <v>32388</v>
      </c>
      <c r="U28">
        <v>4914</v>
      </c>
      <c r="V28">
        <v>225</v>
      </c>
      <c r="W28">
        <v>97</v>
      </c>
      <c r="X28">
        <v>750</v>
      </c>
      <c r="Y28">
        <v>153</v>
      </c>
      <c r="Z28">
        <v>875</v>
      </c>
      <c r="AA28">
        <v>220</v>
      </c>
      <c r="AB28">
        <v>398</v>
      </c>
      <c r="AC28">
        <v>97</v>
      </c>
      <c r="AD28">
        <v>103</v>
      </c>
      <c r="AE28">
        <v>60.6</v>
      </c>
      <c r="AF28">
        <v>1449</v>
      </c>
      <c r="AG28">
        <v>525.20000000000005</v>
      </c>
      <c r="AH28">
        <v>112</v>
      </c>
      <c r="AI28">
        <v>66.599999999999895</v>
      </c>
      <c r="AJ28">
        <v>46</v>
      </c>
      <c r="AK28">
        <v>36.200000000000003</v>
      </c>
      <c r="AL28">
        <v>0</v>
      </c>
      <c r="AM28">
        <v>11</v>
      </c>
      <c r="AN28">
        <v>34</v>
      </c>
      <c r="AO28">
        <v>45.899999999999899</v>
      </c>
      <c r="AP28">
        <v>252</v>
      </c>
      <c r="AQ28">
        <v>100</v>
      </c>
      <c r="AR28">
        <v>20</v>
      </c>
      <c r="AS28">
        <v>14</v>
      </c>
      <c r="AT28">
        <v>18.8</v>
      </c>
      <c r="AU28">
        <v>9.1</v>
      </c>
      <c r="AV28">
        <v>5.8</v>
      </c>
      <c r="AW28">
        <v>2.2000000000000002</v>
      </c>
      <c r="AX28">
        <v>32388</v>
      </c>
      <c r="AY28">
        <v>4914</v>
      </c>
      <c r="AZ28">
        <v>8.3000000000000007</v>
      </c>
      <c r="BA28">
        <v>3.8</v>
      </c>
      <c r="BB28">
        <v>19</v>
      </c>
      <c r="BC28">
        <v>4.0999999999999996</v>
      </c>
      <c r="BD28">
        <v>22.1999999999999</v>
      </c>
      <c r="BE28">
        <v>5</v>
      </c>
      <c r="BF28">
        <v>10.1</v>
      </c>
      <c r="BG28">
        <v>2.9</v>
      </c>
      <c r="BH28">
        <v>6.7</v>
      </c>
      <c r="BI28">
        <v>3.9</v>
      </c>
      <c r="BJ28">
        <v>36.799999999999898</v>
      </c>
      <c r="BK28">
        <v>12.6999999999999</v>
      </c>
      <c r="BL28">
        <v>3</v>
      </c>
      <c r="BM28">
        <v>1.8</v>
      </c>
      <c r="BN28">
        <v>2.9</v>
      </c>
      <c r="BO28">
        <v>2.2999999999999998</v>
      </c>
      <c r="BP28">
        <v>0</v>
      </c>
      <c r="BQ28">
        <v>1.9</v>
      </c>
      <c r="BR28">
        <v>2.2000000000000002</v>
      </c>
      <c r="BS28">
        <v>3</v>
      </c>
      <c r="BT28">
        <v>16.399999999999899</v>
      </c>
      <c r="BU28">
        <v>6.5</v>
      </c>
      <c r="BV28">
        <v>0.5</v>
      </c>
      <c r="BW28">
        <v>0.4</v>
      </c>
      <c r="BX28">
        <v>0.69240000000000002</v>
      </c>
      <c r="BY28">
        <v>0.36570000000000003</v>
      </c>
      <c r="BZ28">
        <v>0.38490000000000002</v>
      </c>
      <c r="CA28">
        <v>0.34649999999999997</v>
      </c>
      <c r="CB28">
        <v>1.7894000000000001</v>
      </c>
      <c r="CC28">
        <v>0.44579999999999997</v>
      </c>
      <c r="CD28">
        <v>0.7883</v>
      </c>
      <c r="CE28">
        <v>0.57950000000000002</v>
      </c>
      <c r="CF28">
        <v>0.442</v>
      </c>
      <c r="CG28">
        <v>0.43099999999999999</v>
      </c>
      <c r="CH28">
        <v>2.2408000000000001</v>
      </c>
      <c r="CI28">
        <v>0.64929999999999999</v>
      </c>
      <c r="CJ28">
        <v>0.53110000000000002</v>
      </c>
      <c r="CK28">
        <v>0.5181</v>
      </c>
      <c r="CL28">
        <v>1.0491999999999999</v>
      </c>
      <c r="CM28">
        <v>0.51070000000000004</v>
      </c>
      <c r="CN28">
        <v>0.35630000000000001</v>
      </c>
      <c r="CO28">
        <v>0</v>
      </c>
      <c r="CP28">
        <v>0.44109999999999999</v>
      </c>
      <c r="CQ28">
        <v>0.50490000000000002</v>
      </c>
      <c r="CR28">
        <v>0.59409999999999996</v>
      </c>
      <c r="CS28">
        <v>1.8963000000000001</v>
      </c>
      <c r="CT28">
        <v>0.35439999999999999</v>
      </c>
      <c r="CU28">
        <v>6.9757999999999996</v>
      </c>
      <c r="CV28">
        <v>0.4909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205</v>
      </c>
      <c r="DR28">
        <v>111</v>
      </c>
      <c r="DS28">
        <v>5.2</v>
      </c>
      <c r="DT28">
        <v>2.8</v>
      </c>
      <c r="DU28">
        <v>17785</v>
      </c>
      <c r="DV28">
        <v>7.1923698563832003E-2</v>
      </c>
      <c r="DW28">
        <v>3.2229136394600001E-4</v>
      </c>
    </row>
    <row r="29" spans="1:127" x14ac:dyDescent="0.2">
      <c r="A29">
        <v>28</v>
      </c>
      <c r="B29">
        <v>36</v>
      </c>
      <c r="C29" t="s">
        <v>127</v>
      </c>
      <c r="D29" t="s">
        <v>128</v>
      </c>
      <c r="E29">
        <v>36085</v>
      </c>
      <c r="F29" t="s">
        <v>2112</v>
      </c>
      <c r="G29">
        <v>36085027302</v>
      </c>
      <c r="H29" t="s">
        <v>2175</v>
      </c>
      <c r="I29">
        <v>0.39426729999999999</v>
      </c>
      <c r="J29">
        <v>3400</v>
      </c>
      <c r="K29">
        <v>351</v>
      </c>
      <c r="L29">
        <v>1344</v>
      </c>
      <c r="M29">
        <v>29</v>
      </c>
      <c r="N29">
        <v>1238</v>
      </c>
      <c r="O29">
        <v>92</v>
      </c>
      <c r="P29">
        <v>304</v>
      </c>
      <c r="Q29">
        <v>162</v>
      </c>
      <c r="R29">
        <v>80</v>
      </c>
      <c r="S29">
        <v>46</v>
      </c>
      <c r="T29">
        <v>34732</v>
      </c>
      <c r="U29">
        <v>3794</v>
      </c>
      <c r="V29">
        <v>129</v>
      </c>
      <c r="W29">
        <v>64</v>
      </c>
      <c r="X29">
        <v>710</v>
      </c>
      <c r="Y29">
        <v>146</v>
      </c>
      <c r="Z29">
        <v>771</v>
      </c>
      <c r="AA29">
        <v>209</v>
      </c>
      <c r="AB29">
        <v>268</v>
      </c>
      <c r="AC29">
        <v>86</v>
      </c>
      <c r="AD29">
        <v>72</v>
      </c>
      <c r="AE29">
        <v>51.2</v>
      </c>
      <c r="AF29">
        <v>1036</v>
      </c>
      <c r="AG29">
        <v>515.1</v>
      </c>
      <c r="AH29">
        <v>78</v>
      </c>
      <c r="AI29">
        <v>64.799999999999898</v>
      </c>
      <c r="AJ29">
        <v>0</v>
      </c>
      <c r="AK29">
        <v>15.6</v>
      </c>
      <c r="AL29">
        <v>0</v>
      </c>
      <c r="AM29">
        <v>11</v>
      </c>
      <c r="AN29">
        <v>33</v>
      </c>
      <c r="AO29">
        <v>32.899999999999899</v>
      </c>
      <c r="AP29">
        <v>53</v>
      </c>
      <c r="AQ29">
        <v>58</v>
      </c>
      <c r="AR29">
        <v>27</v>
      </c>
      <c r="AS29">
        <v>26</v>
      </c>
      <c r="AT29">
        <v>9</v>
      </c>
      <c r="AU29">
        <v>4.5999999999999996</v>
      </c>
      <c r="AV29">
        <v>4.8</v>
      </c>
      <c r="AW29">
        <v>2.6</v>
      </c>
      <c r="AX29">
        <v>34732</v>
      </c>
      <c r="AY29">
        <v>3794</v>
      </c>
      <c r="AZ29">
        <v>5.3</v>
      </c>
      <c r="BA29">
        <v>2.6</v>
      </c>
      <c r="BB29">
        <v>20.899999999999899</v>
      </c>
      <c r="BC29">
        <v>4.7</v>
      </c>
      <c r="BD29">
        <v>22.6999999999999</v>
      </c>
      <c r="BE29">
        <v>5.7</v>
      </c>
      <c r="BF29">
        <v>7.9</v>
      </c>
      <c r="BG29">
        <v>2.7</v>
      </c>
      <c r="BH29">
        <v>5.8</v>
      </c>
      <c r="BI29">
        <v>4.0999999999999996</v>
      </c>
      <c r="BJ29">
        <v>30.5</v>
      </c>
      <c r="BK29">
        <v>14.8</v>
      </c>
      <c r="BL29">
        <v>2.5</v>
      </c>
      <c r="BM29">
        <v>2.1</v>
      </c>
      <c r="BN29">
        <v>0</v>
      </c>
      <c r="BO29">
        <v>1.2</v>
      </c>
      <c r="BP29">
        <v>0</v>
      </c>
      <c r="BQ29">
        <v>2.2000000000000002</v>
      </c>
      <c r="BR29">
        <v>2.7</v>
      </c>
      <c r="BS29">
        <v>2.6</v>
      </c>
      <c r="BT29">
        <v>4.3</v>
      </c>
      <c r="BU29">
        <v>4.7</v>
      </c>
      <c r="BV29">
        <v>0.8</v>
      </c>
      <c r="BW29">
        <v>0.8</v>
      </c>
      <c r="BX29">
        <v>0.37580000000000002</v>
      </c>
      <c r="BY29">
        <v>0.25130000000000002</v>
      </c>
      <c r="BZ29">
        <v>0.3281</v>
      </c>
      <c r="CA29">
        <v>0.18579999999999999</v>
      </c>
      <c r="CB29">
        <v>1.1411</v>
      </c>
      <c r="CC29">
        <v>0.24060000000000001</v>
      </c>
      <c r="CD29">
        <v>0.86719999999999997</v>
      </c>
      <c r="CE29">
        <v>0.61529999999999996</v>
      </c>
      <c r="CF29">
        <v>0.22420000000000001</v>
      </c>
      <c r="CG29">
        <v>0.37090000000000001</v>
      </c>
      <c r="CH29">
        <v>2.0775999999999999</v>
      </c>
      <c r="CI29">
        <v>0.54269999999999996</v>
      </c>
      <c r="CJ29">
        <v>0.47839999999999999</v>
      </c>
      <c r="CK29">
        <v>0.48499999999999999</v>
      </c>
      <c r="CL29">
        <v>0.96330000000000005</v>
      </c>
      <c r="CM29">
        <v>0.46379999999999999</v>
      </c>
      <c r="CN29">
        <v>0</v>
      </c>
      <c r="CO29">
        <v>0</v>
      </c>
      <c r="CP29">
        <v>0.48809999999999998</v>
      </c>
      <c r="CQ29">
        <v>0.191</v>
      </c>
      <c r="CR29">
        <v>0.66849999999999998</v>
      </c>
      <c r="CS29">
        <v>1.3474999999999999</v>
      </c>
      <c r="CT29">
        <v>0.1552</v>
      </c>
      <c r="CU29">
        <v>5.5294999999999996</v>
      </c>
      <c r="CV29">
        <v>0.2452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183</v>
      </c>
      <c r="DR29">
        <v>118</v>
      </c>
      <c r="DS29">
        <v>5.4</v>
      </c>
      <c r="DT29">
        <v>3.6</v>
      </c>
      <c r="DU29">
        <v>2267</v>
      </c>
      <c r="DV29">
        <v>4.7543056275639997E-2</v>
      </c>
      <c r="DW29">
        <v>1.081032587E-4</v>
      </c>
    </row>
    <row r="30" spans="1:127" x14ac:dyDescent="0.2">
      <c r="A30">
        <v>29</v>
      </c>
      <c r="B30">
        <v>36</v>
      </c>
      <c r="C30" t="s">
        <v>127</v>
      </c>
      <c r="D30" t="s">
        <v>128</v>
      </c>
      <c r="E30">
        <v>36085</v>
      </c>
      <c r="F30" t="s">
        <v>2112</v>
      </c>
      <c r="G30">
        <v>36085027702</v>
      </c>
      <c r="H30" t="s">
        <v>2174</v>
      </c>
      <c r="I30">
        <v>0.56183669999999997</v>
      </c>
      <c r="J30">
        <v>6681</v>
      </c>
      <c r="K30">
        <v>491</v>
      </c>
      <c r="L30">
        <v>3029</v>
      </c>
      <c r="M30">
        <v>75</v>
      </c>
      <c r="N30">
        <v>2977</v>
      </c>
      <c r="O30">
        <v>113</v>
      </c>
      <c r="P30">
        <v>771</v>
      </c>
      <c r="Q30">
        <v>367</v>
      </c>
      <c r="R30">
        <v>226</v>
      </c>
      <c r="S30">
        <v>119</v>
      </c>
      <c r="T30">
        <v>31773</v>
      </c>
      <c r="U30">
        <v>4954</v>
      </c>
      <c r="V30">
        <v>380</v>
      </c>
      <c r="W30">
        <v>143</v>
      </c>
      <c r="X30">
        <v>1202</v>
      </c>
      <c r="Y30">
        <v>175</v>
      </c>
      <c r="Z30">
        <v>1307</v>
      </c>
      <c r="AA30">
        <v>273</v>
      </c>
      <c r="AB30">
        <v>892</v>
      </c>
      <c r="AC30">
        <v>213</v>
      </c>
      <c r="AD30">
        <v>349</v>
      </c>
      <c r="AE30">
        <v>167.8</v>
      </c>
      <c r="AF30">
        <v>2567</v>
      </c>
      <c r="AG30">
        <v>695.79999999999905</v>
      </c>
      <c r="AH30">
        <v>301</v>
      </c>
      <c r="AI30">
        <v>162.19999999999899</v>
      </c>
      <c r="AJ30">
        <v>1394</v>
      </c>
      <c r="AK30">
        <v>241.099999999999</v>
      </c>
      <c r="AL30">
        <v>8</v>
      </c>
      <c r="AM30">
        <v>13</v>
      </c>
      <c r="AN30">
        <v>113</v>
      </c>
      <c r="AO30">
        <v>88.099999999999895</v>
      </c>
      <c r="AP30">
        <v>640</v>
      </c>
      <c r="AQ30">
        <v>184</v>
      </c>
      <c r="AR30">
        <v>11</v>
      </c>
      <c r="AS30">
        <v>5</v>
      </c>
      <c r="AT30">
        <v>11.5</v>
      </c>
      <c r="AU30">
        <v>5.5</v>
      </c>
      <c r="AV30">
        <v>6.8</v>
      </c>
      <c r="AW30">
        <v>3.3</v>
      </c>
      <c r="AX30">
        <v>31773</v>
      </c>
      <c r="AY30">
        <v>4954</v>
      </c>
      <c r="AZ30">
        <v>7.8</v>
      </c>
      <c r="BA30">
        <v>2.9</v>
      </c>
      <c r="BB30">
        <v>18</v>
      </c>
      <c r="BC30">
        <v>2.8</v>
      </c>
      <c r="BD30">
        <v>19.600000000000001</v>
      </c>
      <c r="BE30">
        <v>3.8</v>
      </c>
      <c r="BF30">
        <v>13.4</v>
      </c>
      <c r="BG30">
        <v>3.2</v>
      </c>
      <c r="BH30">
        <v>11.6999999999999</v>
      </c>
      <c r="BI30">
        <v>5.6</v>
      </c>
      <c r="BJ30">
        <v>38.399999999999899</v>
      </c>
      <c r="BK30">
        <v>10</v>
      </c>
      <c r="BL30">
        <v>4.8</v>
      </c>
      <c r="BM30">
        <v>2.6</v>
      </c>
      <c r="BN30">
        <v>46</v>
      </c>
      <c r="BO30">
        <v>7.9</v>
      </c>
      <c r="BP30">
        <v>0.3</v>
      </c>
      <c r="BQ30">
        <v>0.4</v>
      </c>
      <c r="BR30">
        <v>3.8</v>
      </c>
      <c r="BS30">
        <v>3</v>
      </c>
      <c r="BT30">
        <v>21.5</v>
      </c>
      <c r="BU30">
        <v>6.1</v>
      </c>
      <c r="BV30">
        <v>0.2</v>
      </c>
      <c r="BW30">
        <v>0.1</v>
      </c>
      <c r="BX30">
        <v>0.4829</v>
      </c>
      <c r="BY30">
        <v>0.49109999999999998</v>
      </c>
      <c r="BZ30">
        <v>0.40260000000000001</v>
      </c>
      <c r="CA30">
        <v>0.3216</v>
      </c>
      <c r="CB30">
        <v>1.6981999999999999</v>
      </c>
      <c r="CC30">
        <v>0.41389999999999999</v>
      </c>
      <c r="CD30">
        <v>0.73680000000000001</v>
      </c>
      <c r="CE30">
        <v>0.36330000000000001</v>
      </c>
      <c r="CF30">
        <v>0.69410000000000005</v>
      </c>
      <c r="CG30">
        <v>0.71209999999999996</v>
      </c>
      <c r="CH30">
        <v>2.5063</v>
      </c>
      <c r="CI30">
        <v>0.79210000000000003</v>
      </c>
      <c r="CJ30">
        <v>0.54390000000000005</v>
      </c>
      <c r="CK30">
        <v>0.6159</v>
      </c>
      <c r="CL30">
        <v>1.1597999999999999</v>
      </c>
      <c r="CM30">
        <v>0.56940000000000002</v>
      </c>
      <c r="CN30">
        <v>0.79300000000000004</v>
      </c>
      <c r="CO30">
        <v>0.67849999999999999</v>
      </c>
      <c r="CP30">
        <v>0.5756</v>
      </c>
      <c r="CQ30">
        <v>0.56359999999999999</v>
      </c>
      <c r="CR30">
        <v>0.38429999999999997</v>
      </c>
      <c r="CS30">
        <v>2.9950000000000001</v>
      </c>
      <c r="CT30">
        <v>0.83179999999999998</v>
      </c>
      <c r="CU30">
        <v>8.3592999999999904</v>
      </c>
      <c r="CV30">
        <v>0.69530000000000003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396</v>
      </c>
      <c r="DR30">
        <v>165</v>
      </c>
      <c r="DS30">
        <v>5.9</v>
      </c>
      <c r="DT30">
        <v>2.5</v>
      </c>
      <c r="DU30">
        <v>14720</v>
      </c>
      <c r="DV30">
        <v>5.5379314577294003E-2</v>
      </c>
      <c r="DW30">
        <v>1.5324195766E-4</v>
      </c>
    </row>
    <row r="31" spans="1:127" x14ac:dyDescent="0.2">
      <c r="A31">
        <v>30</v>
      </c>
      <c r="B31">
        <v>36</v>
      </c>
      <c r="C31" t="s">
        <v>127</v>
      </c>
      <c r="D31" t="s">
        <v>128</v>
      </c>
      <c r="E31">
        <v>36085</v>
      </c>
      <c r="F31" t="s">
        <v>2112</v>
      </c>
      <c r="G31">
        <v>36085027704</v>
      </c>
      <c r="H31" t="s">
        <v>2173</v>
      </c>
      <c r="I31">
        <v>0.20387</v>
      </c>
      <c r="J31">
        <v>4287</v>
      </c>
      <c r="K31">
        <v>420</v>
      </c>
      <c r="L31">
        <v>1531</v>
      </c>
      <c r="M31">
        <v>60</v>
      </c>
      <c r="N31">
        <v>1483</v>
      </c>
      <c r="O31">
        <v>77</v>
      </c>
      <c r="P31">
        <v>230</v>
      </c>
      <c r="Q31">
        <v>176</v>
      </c>
      <c r="R31">
        <v>98</v>
      </c>
      <c r="S31">
        <v>44</v>
      </c>
      <c r="T31">
        <v>40169</v>
      </c>
      <c r="U31">
        <v>7337</v>
      </c>
      <c r="V31">
        <v>285</v>
      </c>
      <c r="W31">
        <v>106</v>
      </c>
      <c r="X31">
        <v>578</v>
      </c>
      <c r="Y31">
        <v>146</v>
      </c>
      <c r="Z31">
        <v>804</v>
      </c>
      <c r="AA31">
        <v>206</v>
      </c>
      <c r="AB31">
        <v>380</v>
      </c>
      <c r="AC31">
        <v>124</v>
      </c>
      <c r="AD31">
        <v>50</v>
      </c>
      <c r="AE31">
        <v>32.399999999999899</v>
      </c>
      <c r="AF31">
        <v>1060</v>
      </c>
      <c r="AG31">
        <v>605.39999999999895</v>
      </c>
      <c r="AH31">
        <v>192</v>
      </c>
      <c r="AI31">
        <v>89.2</v>
      </c>
      <c r="AJ31">
        <v>0</v>
      </c>
      <c r="AK31">
        <v>15.6</v>
      </c>
      <c r="AL31">
        <v>0</v>
      </c>
      <c r="AM31">
        <v>11</v>
      </c>
      <c r="AN31">
        <v>38</v>
      </c>
      <c r="AO31">
        <v>48.299999999999898</v>
      </c>
      <c r="AP31">
        <v>94</v>
      </c>
      <c r="AQ31">
        <v>60</v>
      </c>
      <c r="AR31">
        <v>0</v>
      </c>
      <c r="AS31">
        <v>11</v>
      </c>
      <c r="AT31">
        <v>5.4</v>
      </c>
      <c r="AU31">
        <v>4.0999999999999996</v>
      </c>
      <c r="AV31">
        <v>4.4000000000000004</v>
      </c>
      <c r="AW31">
        <v>1.9</v>
      </c>
      <c r="AX31">
        <v>40169</v>
      </c>
      <c r="AY31">
        <v>7337</v>
      </c>
      <c r="AZ31">
        <v>9.1999999999999904</v>
      </c>
      <c r="BA31">
        <v>3.4</v>
      </c>
      <c r="BB31">
        <v>13.5</v>
      </c>
      <c r="BC31">
        <v>3.7</v>
      </c>
      <c r="BD31">
        <v>18.8</v>
      </c>
      <c r="BE31">
        <v>4.4000000000000004</v>
      </c>
      <c r="BF31">
        <v>8.9</v>
      </c>
      <c r="BG31">
        <v>3.2</v>
      </c>
      <c r="BH31">
        <v>3.4</v>
      </c>
      <c r="BI31">
        <v>2.2000000000000002</v>
      </c>
      <c r="BJ31">
        <v>24.6999999999999</v>
      </c>
      <c r="BK31">
        <v>13.9</v>
      </c>
      <c r="BL31">
        <v>4.7</v>
      </c>
      <c r="BM31">
        <v>2.2000000000000002</v>
      </c>
      <c r="BN31">
        <v>0</v>
      </c>
      <c r="BO31">
        <v>1</v>
      </c>
      <c r="BP31">
        <v>0</v>
      </c>
      <c r="BQ31">
        <v>1.9</v>
      </c>
      <c r="BR31">
        <v>2.6</v>
      </c>
      <c r="BS31">
        <v>3.3</v>
      </c>
      <c r="BT31">
        <v>6.3</v>
      </c>
      <c r="BU31">
        <v>4.0999999999999996</v>
      </c>
      <c r="BV31">
        <v>0</v>
      </c>
      <c r="BW31">
        <v>0.3</v>
      </c>
      <c r="BX31">
        <v>0.20519999999999999</v>
      </c>
      <c r="BY31">
        <v>0.2084</v>
      </c>
      <c r="BZ31">
        <v>0.21460000000000001</v>
      </c>
      <c r="CA31">
        <v>0.39329999999999998</v>
      </c>
      <c r="CB31">
        <v>1.0215000000000001</v>
      </c>
      <c r="CC31">
        <v>0.20480000000000001</v>
      </c>
      <c r="CD31">
        <v>0.43409999999999999</v>
      </c>
      <c r="CE31">
        <v>0.30769999999999997</v>
      </c>
      <c r="CF31">
        <v>0.32029999999999997</v>
      </c>
      <c r="CG31">
        <v>0.18179999999999999</v>
      </c>
      <c r="CH31">
        <v>1.2439</v>
      </c>
      <c r="CI31">
        <v>0.1042</v>
      </c>
      <c r="CJ31">
        <v>0.41660000000000003</v>
      </c>
      <c r="CK31">
        <v>0.61080000000000001</v>
      </c>
      <c r="CL31">
        <v>1.0274000000000001</v>
      </c>
      <c r="CM31">
        <v>0.50039999999999996</v>
      </c>
      <c r="CN31">
        <v>0</v>
      </c>
      <c r="CO31">
        <v>0</v>
      </c>
      <c r="CP31">
        <v>0.4778</v>
      </c>
      <c r="CQ31">
        <v>0.28639999999999999</v>
      </c>
      <c r="CR31">
        <v>0</v>
      </c>
      <c r="CS31">
        <v>0.7641</v>
      </c>
      <c r="CT31">
        <v>3.9100000000000003E-2</v>
      </c>
      <c r="CU31">
        <v>4.0568999999999997</v>
      </c>
      <c r="CV31">
        <v>6.0100000000000001E-2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236</v>
      </c>
      <c r="DR31">
        <v>117</v>
      </c>
      <c r="DS31">
        <v>5.5</v>
      </c>
      <c r="DT31">
        <v>2.6</v>
      </c>
      <c r="DU31">
        <v>1569</v>
      </c>
      <c r="DV31">
        <v>3.1721428167572001E-2</v>
      </c>
      <c r="DW31">
        <v>5.6345429194999999E-5</v>
      </c>
    </row>
    <row r="32" spans="1:127" x14ac:dyDescent="0.2">
      <c r="A32">
        <v>31</v>
      </c>
      <c r="B32">
        <v>36</v>
      </c>
      <c r="C32" t="s">
        <v>127</v>
      </c>
      <c r="D32" t="s">
        <v>128</v>
      </c>
      <c r="E32">
        <v>36085</v>
      </c>
      <c r="F32" t="s">
        <v>2112</v>
      </c>
      <c r="G32">
        <v>36085027705</v>
      </c>
      <c r="H32" t="s">
        <v>2172</v>
      </c>
      <c r="I32">
        <v>0.2052252</v>
      </c>
      <c r="J32">
        <v>5754</v>
      </c>
      <c r="K32">
        <v>496</v>
      </c>
      <c r="L32">
        <v>2028</v>
      </c>
      <c r="M32">
        <v>40</v>
      </c>
      <c r="N32">
        <v>1912</v>
      </c>
      <c r="O32">
        <v>83</v>
      </c>
      <c r="P32">
        <v>540</v>
      </c>
      <c r="Q32">
        <v>300</v>
      </c>
      <c r="R32">
        <v>132</v>
      </c>
      <c r="S32">
        <v>65</v>
      </c>
      <c r="T32">
        <v>34403</v>
      </c>
      <c r="U32">
        <v>4153</v>
      </c>
      <c r="V32">
        <v>623</v>
      </c>
      <c r="W32">
        <v>221</v>
      </c>
      <c r="X32">
        <v>969</v>
      </c>
      <c r="Y32">
        <v>169</v>
      </c>
      <c r="Z32">
        <v>1063</v>
      </c>
      <c r="AA32">
        <v>280</v>
      </c>
      <c r="AB32">
        <v>522</v>
      </c>
      <c r="AC32">
        <v>144</v>
      </c>
      <c r="AD32">
        <v>71</v>
      </c>
      <c r="AE32">
        <v>46.2</v>
      </c>
      <c r="AF32">
        <v>1892</v>
      </c>
      <c r="AG32">
        <v>653.79999999999905</v>
      </c>
      <c r="AH32">
        <v>516</v>
      </c>
      <c r="AI32">
        <v>196.4</v>
      </c>
      <c r="AJ32">
        <v>20</v>
      </c>
      <c r="AK32">
        <v>34.899999999999899</v>
      </c>
      <c r="AL32">
        <v>0</v>
      </c>
      <c r="AM32">
        <v>16</v>
      </c>
      <c r="AN32">
        <v>31</v>
      </c>
      <c r="AO32">
        <v>38.5</v>
      </c>
      <c r="AP32">
        <v>199</v>
      </c>
      <c r="AQ32">
        <v>86</v>
      </c>
      <c r="AR32">
        <v>0</v>
      </c>
      <c r="AS32">
        <v>16</v>
      </c>
      <c r="AT32">
        <v>9.4</v>
      </c>
      <c r="AU32">
        <v>5.2</v>
      </c>
      <c r="AV32">
        <v>4.7</v>
      </c>
      <c r="AW32">
        <v>2.2999999999999998</v>
      </c>
      <c r="AX32">
        <v>34403</v>
      </c>
      <c r="AY32">
        <v>4153</v>
      </c>
      <c r="AZ32">
        <v>14.5</v>
      </c>
      <c r="BA32">
        <v>4.9000000000000004</v>
      </c>
      <c r="BB32">
        <v>16.8</v>
      </c>
      <c r="BC32">
        <v>3.2</v>
      </c>
      <c r="BD32">
        <v>18.5</v>
      </c>
      <c r="BE32">
        <v>4.5999999999999996</v>
      </c>
      <c r="BF32">
        <v>9.1</v>
      </c>
      <c r="BG32">
        <v>2.2999999999999998</v>
      </c>
      <c r="BH32">
        <v>3.7</v>
      </c>
      <c r="BI32">
        <v>2.4</v>
      </c>
      <c r="BJ32">
        <v>32.899999999999899</v>
      </c>
      <c r="BK32">
        <v>11</v>
      </c>
      <c r="BL32">
        <v>9.5</v>
      </c>
      <c r="BM32">
        <v>3.5</v>
      </c>
      <c r="BN32">
        <v>1</v>
      </c>
      <c r="BO32">
        <v>1.7</v>
      </c>
      <c r="BP32">
        <v>0</v>
      </c>
      <c r="BQ32">
        <v>1.5</v>
      </c>
      <c r="BR32">
        <v>1.6</v>
      </c>
      <c r="BS32">
        <v>2</v>
      </c>
      <c r="BT32">
        <v>10.4</v>
      </c>
      <c r="BU32">
        <v>4.5999999999999996</v>
      </c>
      <c r="BV32">
        <v>0</v>
      </c>
      <c r="BW32">
        <v>0.3</v>
      </c>
      <c r="BX32">
        <v>0.39479999999999998</v>
      </c>
      <c r="BY32">
        <v>0.2394</v>
      </c>
      <c r="BZ32">
        <v>0.33550000000000002</v>
      </c>
      <c r="CA32">
        <v>0.6119</v>
      </c>
      <c r="CB32">
        <v>1.5815999999999999</v>
      </c>
      <c r="CC32">
        <v>0.37909999999999999</v>
      </c>
      <c r="CD32">
        <v>0.65859999999999996</v>
      </c>
      <c r="CE32">
        <v>0.28749999999999998</v>
      </c>
      <c r="CF32">
        <v>0.34029999999999999</v>
      </c>
      <c r="CG32">
        <v>0.20610000000000001</v>
      </c>
      <c r="CH32">
        <v>1.4924999999999999</v>
      </c>
      <c r="CI32">
        <v>0.17799999999999999</v>
      </c>
      <c r="CJ32">
        <v>0.50039999999999996</v>
      </c>
      <c r="CK32">
        <v>0.74880000000000002</v>
      </c>
      <c r="CL32">
        <v>1.2492000000000001</v>
      </c>
      <c r="CM32">
        <v>0.61699999999999999</v>
      </c>
      <c r="CN32">
        <v>0.24179999999999999</v>
      </c>
      <c r="CO32">
        <v>0</v>
      </c>
      <c r="CP32">
        <v>0.37830000000000003</v>
      </c>
      <c r="CQ32">
        <v>0.40839999999999999</v>
      </c>
      <c r="CR32">
        <v>0</v>
      </c>
      <c r="CS32">
        <v>1.0285</v>
      </c>
      <c r="CT32">
        <v>8.2600000000000007E-2</v>
      </c>
      <c r="CU32">
        <v>5.3517999999999999</v>
      </c>
      <c r="CV32">
        <v>0.22059999999999999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629</v>
      </c>
      <c r="DR32">
        <v>237</v>
      </c>
      <c r="DS32">
        <v>10.9</v>
      </c>
      <c r="DT32">
        <v>3.9</v>
      </c>
      <c r="DU32">
        <v>2839</v>
      </c>
      <c r="DV32">
        <v>3.1367672246386001E-2</v>
      </c>
      <c r="DW32">
        <v>5.6581864472999999E-5</v>
      </c>
    </row>
    <row r="33" spans="1:127" x14ac:dyDescent="0.2">
      <c r="A33">
        <v>32</v>
      </c>
      <c r="B33">
        <v>36</v>
      </c>
      <c r="C33" t="s">
        <v>127</v>
      </c>
      <c r="D33" t="s">
        <v>128</v>
      </c>
      <c r="E33">
        <v>36085</v>
      </c>
      <c r="F33" t="s">
        <v>2112</v>
      </c>
      <c r="G33">
        <v>36085027706</v>
      </c>
      <c r="H33" t="s">
        <v>2171</v>
      </c>
      <c r="I33">
        <v>0.16935900000000001</v>
      </c>
      <c r="J33">
        <v>3504</v>
      </c>
      <c r="K33">
        <v>433</v>
      </c>
      <c r="L33">
        <v>1220</v>
      </c>
      <c r="M33">
        <v>57</v>
      </c>
      <c r="N33">
        <v>1155</v>
      </c>
      <c r="O33">
        <v>77</v>
      </c>
      <c r="P33">
        <v>461</v>
      </c>
      <c r="Q33">
        <v>301</v>
      </c>
      <c r="R33">
        <v>72</v>
      </c>
      <c r="S33">
        <v>50</v>
      </c>
      <c r="T33">
        <v>28868</v>
      </c>
      <c r="U33">
        <v>3622</v>
      </c>
      <c r="V33">
        <v>208</v>
      </c>
      <c r="W33">
        <v>85</v>
      </c>
      <c r="X33">
        <v>388</v>
      </c>
      <c r="Y33">
        <v>103</v>
      </c>
      <c r="Z33">
        <v>774</v>
      </c>
      <c r="AA33">
        <v>300</v>
      </c>
      <c r="AB33">
        <v>350</v>
      </c>
      <c r="AC33">
        <v>116</v>
      </c>
      <c r="AD33">
        <v>59</v>
      </c>
      <c r="AE33">
        <v>52.2</v>
      </c>
      <c r="AF33">
        <v>1600</v>
      </c>
      <c r="AG33">
        <v>480.39999999999901</v>
      </c>
      <c r="AH33">
        <v>127</v>
      </c>
      <c r="AI33">
        <v>74.299999999999898</v>
      </c>
      <c r="AJ33">
        <v>39</v>
      </c>
      <c r="AK33">
        <v>43.7</v>
      </c>
      <c r="AL33">
        <v>0</v>
      </c>
      <c r="AM33">
        <v>11</v>
      </c>
      <c r="AN33">
        <v>89</v>
      </c>
      <c r="AO33">
        <v>67.900000000000006</v>
      </c>
      <c r="AP33">
        <v>113</v>
      </c>
      <c r="AQ33">
        <v>62</v>
      </c>
      <c r="AR33">
        <v>0</v>
      </c>
      <c r="AS33">
        <v>11</v>
      </c>
      <c r="AT33">
        <v>13.1999999999999</v>
      </c>
      <c r="AU33">
        <v>8.4</v>
      </c>
      <c r="AV33">
        <v>4.0999999999999996</v>
      </c>
      <c r="AW33">
        <v>2.8</v>
      </c>
      <c r="AX33">
        <v>28868</v>
      </c>
      <c r="AY33">
        <v>3622</v>
      </c>
      <c r="AZ33">
        <v>8.6</v>
      </c>
      <c r="BA33">
        <v>3.6</v>
      </c>
      <c r="BB33">
        <v>11.1</v>
      </c>
      <c r="BC33">
        <v>2.9</v>
      </c>
      <c r="BD33">
        <v>22.1</v>
      </c>
      <c r="BE33">
        <v>8.1</v>
      </c>
      <c r="BF33">
        <v>10</v>
      </c>
      <c r="BG33">
        <v>3.2</v>
      </c>
      <c r="BH33">
        <v>5.0999999999999996</v>
      </c>
      <c r="BI33">
        <v>4.5</v>
      </c>
      <c r="BJ33">
        <v>45.7</v>
      </c>
      <c r="BK33">
        <v>12.5</v>
      </c>
      <c r="BL33">
        <v>3.8</v>
      </c>
      <c r="BM33">
        <v>2.2000000000000002</v>
      </c>
      <c r="BN33">
        <v>3.2</v>
      </c>
      <c r="BO33">
        <v>3.6</v>
      </c>
      <c r="BP33">
        <v>0</v>
      </c>
      <c r="BQ33">
        <v>2.4</v>
      </c>
      <c r="BR33">
        <v>7.7</v>
      </c>
      <c r="BS33">
        <v>5.9</v>
      </c>
      <c r="BT33">
        <v>9.8000000000000007</v>
      </c>
      <c r="BU33">
        <v>5.3</v>
      </c>
      <c r="BV33">
        <v>0</v>
      </c>
      <c r="BW33">
        <v>0.3</v>
      </c>
      <c r="BX33">
        <v>0.54090000000000005</v>
      </c>
      <c r="BY33">
        <v>0.1789</v>
      </c>
      <c r="BZ33">
        <v>0.49199999999999999</v>
      </c>
      <c r="CA33">
        <v>0.35949999999999999</v>
      </c>
      <c r="CB33">
        <v>1.5712999999999999</v>
      </c>
      <c r="CC33">
        <v>0.37490000000000001</v>
      </c>
      <c r="CD33">
        <v>0.27779999999999999</v>
      </c>
      <c r="CE33">
        <v>0.56799999999999995</v>
      </c>
      <c r="CF33">
        <v>0.43169999999999997</v>
      </c>
      <c r="CG33">
        <v>0.313</v>
      </c>
      <c r="CH33">
        <v>1.5905</v>
      </c>
      <c r="CI33">
        <v>0.22650000000000001</v>
      </c>
      <c r="CJ33">
        <v>0.59140000000000004</v>
      </c>
      <c r="CK33">
        <v>0.5645</v>
      </c>
      <c r="CL33">
        <v>1.1558999999999999</v>
      </c>
      <c r="CM33">
        <v>0.56630000000000003</v>
      </c>
      <c r="CN33">
        <v>0.36780000000000002</v>
      </c>
      <c r="CO33">
        <v>0</v>
      </c>
      <c r="CP33">
        <v>0.74690000000000001</v>
      </c>
      <c r="CQ33">
        <v>0.39329999999999998</v>
      </c>
      <c r="CR33">
        <v>0</v>
      </c>
      <c r="CS33">
        <v>1.508</v>
      </c>
      <c r="CT33">
        <v>0.2059</v>
      </c>
      <c r="CU33">
        <v>5.8257000000000003</v>
      </c>
      <c r="CV33">
        <v>0.29389999999999999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298</v>
      </c>
      <c r="DR33">
        <v>175</v>
      </c>
      <c r="DS33">
        <v>8.5</v>
      </c>
      <c r="DT33">
        <v>4.5999999999999996</v>
      </c>
      <c r="DU33">
        <v>2951</v>
      </c>
      <c r="DV33">
        <v>2.9774150807453999E-2</v>
      </c>
      <c r="DW33">
        <v>4.6786067687000003E-5</v>
      </c>
    </row>
    <row r="34" spans="1:127" x14ac:dyDescent="0.2">
      <c r="A34">
        <v>33</v>
      </c>
      <c r="B34">
        <v>36</v>
      </c>
      <c r="C34" t="s">
        <v>127</v>
      </c>
      <c r="D34" t="s">
        <v>128</v>
      </c>
      <c r="E34">
        <v>36085</v>
      </c>
      <c r="F34" t="s">
        <v>2112</v>
      </c>
      <c r="G34">
        <v>36085029102</v>
      </c>
      <c r="H34" t="s">
        <v>2126</v>
      </c>
      <c r="I34">
        <v>3.5609913</v>
      </c>
      <c r="J34">
        <v>2904</v>
      </c>
      <c r="K34">
        <v>188</v>
      </c>
      <c r="L34">
        <v>1054</v>
      </c>
      <c r="M34">
        <v>31</v>
      </c>
      <c r="N34">
        <v>954</v>
      </c>
      <c r="O34">
        <v>68</v>
      </c>
      <c r="P34">
        <v>265</v>
      </c>
      <c r="Q34">
        <v>143</v>
      </c>
      <c r="R34">
        <v>84</v>
      </c>
      <c r="S34">
        <v>44</v>
      </c>
      <c r="T34">
        <v>32752</v>
      </c>
      <c r="U34">
        <v>3852</v>
      </c>
      <c r="V34">
        <v>263</v>
      </c>
      <c r="W34">
        <v>112</v>
      </c>
      <c r="X34">
        <v>373</v>
      </c>
      <c r="Y34">
        <v>69</v>
      </c>
      <c r="Z34">
        <v>736</v>
      </c>
      <c r="AA34">
        <v>101</v>
      </c>
      <c r="AB34">
        <v>353</v>
      </c>
      <c r="AC34">
        <v>92</v>
      </c>
      <c r="AD34">
        <v>64</v>
      </c>
      <c r="AE34">
        <v>50</v>
      </c>
      <c r="AF34">
        <v>1030</v>
      </c>
      <c r="AG34">
        <v>340.6</v>
      </c>
      <c r="AH34">
        <v>94</v>
      </c>
      <c r="AI34">
        <v>67.599999999999895</v>
      </c>
      <c r="AJ34">
        <v>0</v>
      </c>
      <c r="AK34">
        <v>15.6</v>
      </c>
      <c r="AL34">
        <v>0</v>
      </c>
      <c r="AM34">
        <v>11</v>
      </c>
      <c r="AN34">
        <v>24</v>
      </c>
      <c r="AO34">
        <v>25.6</v>
      </c>
      <c r="AP34">
        <v>83</v>
      </c>
      <c r="AQ34">
        <v>47</v>
      </c>
      <c r="AR34">
        <v>9</v>
      </c>
      <c r="AS34">
        <v>7</v>
      </c>
      <c r="AT34">
        <v>9.1</v>
      </c>
      <c r="AU34">
        <v>5</v>
      </c>
      <c r="AV34">
        <v>5.9</v>
      </c>
      <c r="AW34">
        <v>3.3</v>
      </c>
      <c r="AX34">
        <v>32752</v>
      </c>
      <c r="AY34">
        <v>3852</v>
      </c>
      <c r="AZ34">
        <v>13.1</v>
      </c>
      <c r="BA34">
        <v>5.4</v>
      </c>
      <c r="BB34">
        <v>12.8</v>
      </c>
      <c r="BC34">
        <v>2.5</v>
      </c>
      <c r="BD34">
        <v>25.3</v>
      </c>
      <c r="BE34">
        <v>3.1</v>
      </c>
      <c r="BF34">
        <v>12.1999999999999</v>
      </c>
      <c r="BG34">
        <v>3.4</v>
      </c>
      <c r="BH34">
        <v>6.7</v>
      </c>
      <c r="BI34">
        <v>5.2</v>
      </c>
      <c r="BJ34">
        <v>35.5</v>
      </c>
      <c r="BK34">
        <v>11.5</v>
      </c>
      <c r="BL34">
        <v>3.5</v>
      </c>
      <c r="BM34">
        <v>2.5</v>
      </c>
      <c r="BN34">
        <v>0</v>
      </c>
      <c r="BO34">
        <v>1.5</v>
      </c>
      <c r="BP34">
        <v>0</v>
      </c>
      <c r="BQ34">
        <v>2.8</v>
      </c>
      <c r="BR34">
        <v>2.5</v>
      </c>
      <c r="BS34">
        <v>2.7</v>
      </c>
      <c r="BT34">
        <v>8.6999999999999904</v>
      </c>
      <c r="BU34">
        <v>4.8</v>
      </c>
      <c r="BV34">
        <v>0.3</v>
      </c>
      <c r="BW34">
        <v>0.2</v>
      </c>
      <c r="BX34">
        <v>0.38059999999999999</v>
      </c>
      <c r="BY34">
        <v>0.37990000000000002</v>
      </c>
      <c r="BZ34">
        <v>0.37680000000000002</v>
      </c>
      <c r="CA34">
        <v>0.56320000000000003</v>
      </c>
      <c r="CB34">
        <v>1.7004999999999999</v>
      </c>
      <c r="CC34">
        <v>0.4153</v>
      </c>
      <c r="CD34">
        <v>0.38740000000000002</v>
      </c>
      <c r="CE34">
        <v>0.78480000000000005</v>
      </c>
      <c r="CF34">
        <v>0.61550000000000005</v>
      </c>
      <c r="CG34">
        <v>0.4325</v>
      </c>
      <c r="CH34">
        <v>2.2201</v>
      </c>
      <c r="CI34">
        <v>0.63549999999999995</v>
      </c>
      <c r="CJ34">
        <v>0.52290000000000003</v>
      </c>
      <c r="CK34">
        <v>0.54859999999999998</v>
      </c>
      <c r="CL34">
        <v>1.0714999999999999</v>
      </c>
      <c r="CM34">
        <v>0.52239999999999998</v>
      </c>
      <c r="CN34">
        <v>0</v>
      </c>
      <c r="CO34">
        <v>0</v>
      </c>
      <c r="CP34">
        <v>0.47199999999999998</v>
      </c>
      <c r="CQ34">
        <v>0.36330000000000001</v>
      </c>
      <c r="CR34">
        <v>0.49340000000000001</v>
      </c>
      <c r="CS34">
        <v>1.3287</v>
      </c>
      <c r="CT34">
        <v>0.1477</v>
      </c>
      <c r="CU34">
        <v>6.3209</v>
      </c>
      <c r="CV34">
        <v>0.38040000000000002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256</v>
      </c>
      <c r="DR34">
        <v>170</v>
      </c>
      <c r="DS34">
        <v>8.8000000000000007</v>
      </c>
      <c r="DT34">
        <v>5.6</v>
      </c>
      <c r="DU34">
        <v>10380</v>
      </c>
      <c r="DV34">
        <v>0.17188404678723301</v>
      </c>
      <c r="DW34">
        <v>9.4823645179699996E-4</v>
      </c>
    </row>
    <row r="35" spans="1:127" x14ac:dyDescent="0.2">
      <c r="A35">
        <v>34</v>
      </c>
      <c r="B35">
        <v>36</v>
      </c>
      <c r="C35" t="s">
        <v>127</v>
      </c>
      <c r="D35" t="s">
        <v>128</v>
      </c>
      <c r="E35">
        <v>36085</v>
      </c>
      <c r="F35" t="s">
        <v>2112</v>
      </c>
      <c r="G35">
        <v>36085029103</v>
      </c>
      <c r="H35" t="s">
        <v>2170</v>
      </c>
      <c r="I35">
        <v>0.78412760000000004</v>
      </c>
      <c r="J35">
        <v>7775</v>
      </c>
      <c r="K35">
        <v>613</v>
      </c>
      <c r="L35">
        <v>2760</v>
      </c>
      <c r="M35">
        <v>77</v>
      </c>
      <c r="N35">
        <v>2602</v>
      </c>
      <c r="O35">
        <v>127</v>
      </c>
      <c r="P35">
        <v>622</v>
      </c>
      <c r="Q35">
        <v>204</v>
      </c>
      <c r="R35">
        <v>312</v>
      </c>
      <c r="S35">
        <v>133</v>
      </c>
      <c r="T35">
        <v>29951</v>
      </c>
      <c r="U35">
        <v>3433</v>
      </c>
      <c r="V35">
        <v>673</v>
      </c>
      <c r="W35">
        <v>244</v>
      </c>
      <c r="X35">
        <v>1268</v>
      </c>
      <c r="Y35">
        <v>221</v>
      </c>
      <c r="Z35">
        <v>1507</v>
      </c>
      <c r="AA35">
        <v>328</v>
      </c>
      <c r="AB35">
        <v>692</v>
      </c>
      <c r="AC35">
        <v>191</v>
      </c>
      <c r="AD35">
        <v>89</v>
      </c>
      <c r="AE35">
        <v>75</v>
      </c>
      <c r="AF35">
        <v>1665</v>
      </c>
      <c r="AG35">
        <v>823.6</v>
      </c>
      <c r="AH35">
        <v>334</v>
      </c>
      <c r="AI35">
        <v>178</v>
      </c>
      <c r="AJ35">
        <v>49</v>
      </c>
      <c r="AK35">
        <v>44</v>
      </c>
      <c r="AL35">
        <v>0</v>
      </c>
      <c r="AM35">
        <v>16</v>
      </c>
      <c r="AN35">
        <v>124</v>
      </c>
      <c r="AO35">
        <v>84.9</v>
      </c>
      <c r="AP35">
        <v>287</v>
      </c>
      <c r="AQ35">
        <v>123</v>
      </c>
      <c r="AR35">
        <v>8</v>
      </c>
      <c r="AS35">
        <v>17</v>
      </c>
      <c r="AT35">
        <v>8</v>
      </c>
      <c r="AU35">
        <v>2.7</v>
      </c>
      <c r="AV35">
        <v>8</v>
      </c>
      <c r="AW35">
        <v>3.4</v>
      </c>
      <c r="AX35">
        <v>29951</v>
      </c>
      <c r="AY35">
        <v>3433</v>
      </c>
      <c r="AZ35">
        <v>12.1999999999999</v>
      </c>
      <c r="BA35">
        <v>4.2</v>
      </c>
      <c r="BB35">
        <v>16.3</v>
      </c>
      <c r="BC35">
        <v>3.2</v>
      </c>
      <c r="BD35">
        <v>19.399999999999899</v>
      </c>
      <c r="BE35">
        <v>3.9</v>
      </c>
      <c r="BF35">
        <v>8.9</v>
      </c>
      <c r="BG35">
        <v>2.5</v>
      </c>
      <c r="BH35">
        <v>3.4</v>
      </c>
      <c r="BI35">
        <v>2.9</v>
      </c>
      <c r="BJ35">
        <v>21.399999999999899</v>
      </c>
      <c r="BK35">
        <v>10.5</v>
      </c>
      <c r="BL35">
        <v>4.5</v>
      </c>
      <c r="BM35">
        <v>2.4</v>
      </c>
      <c r="BN35">
        <v>1.8</v>
      </c>
      <c r="BO35">
        <v>1.6</v>
      </c>
      <c r="BP35">
        <v>0</v>
      </c>
      <c r="BQ35">
        <v>1.1000000000000001</v>
      </c>
      <c r="BR35">
        <v>4.8</v>
      </c>
      <c r="BS35">
        <v>3.3</v>
      </c>
      <c r="BT35">
        <v>11</v>
      </c>
      <c r="BU35">
        <v>4.7</v>
      </c>
      <c r="BV35">
        <v>0.1</v>
      </c>
      <c r="BW35">
        <v>0.2</v>
      </c>
      <c r="BX35">
        <v>0.3271</v>
      </c>
      <c r="BY35">
        <v>0.6048</v>
      </c>
      <c r="BZ35">
        <v>0.45829999999999999</v>
      </c>
      <c r="CA35">
        <v>0.52549999999999997</v>
      </c>
      <c r="CB35">
        <v>1.9157999999999999</v>
      </c>
      <c r="CC35">
        <v>0.48630000000000001</v>
      </c>
      <c r="CD35">
        <v>0.62809999999999999</v>
      </c>
      <c r="CE35">
        <v>0.34989999999999999</v>
      </c>
      <c r="CF35">
        <v>0.32029999999999997</v>
      </c>
      <c r="CG35">
        <v>0.18679999999999999</v>
      </c>
      <c r="CH35">
        <v>1.4851000000000001</v>
      </c>
      <c r="CI35">
        <v>0.17469999999999999</v>
      </c>
      <c r="CJ35">
        <v>0.38080000000000003</v>
      </c>
      <c r="CK35">
        <v>0.60009999999999997</v>
      </c>
      <c r="CL35">
        <v>0.98080000000000001</v>
      </c>
      <c r="CM35">
        <v>0.47320000000000001</v>
      </c>
      <c r="CN35">
        <v>0.29920000000000002</v>
      </c>
      <c r="CO35">
        <v>0</v>
      </c>
      <c r="CP35">
        <v>0.63219999999999998</v>
      </c>
      <c r="CQ35">
        <v>0.41820000000000002</v>
      </c>
      <c r="CR35">
        <v>0.33150000000000002</v>
      </c>
      <c r="CS35">
        <v>1.6811</v>
      </c>
      <c r="CT35">
        <v>0.26550000000000001</v>
      </c>
      <c r="CU35">
        <v>6.0628000000000002</v>
      </c>
      <c r="CV35">
        <v>0.33539999999999998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329</v>
      </c>
      <c r="DR35">
        <v>179</v>
      </c>
      <c r="DS35">
        <v>4.2</v>
      </c>
      <c r="DT35">
        <v>2.2000000000000002</v>
      </c>
      <c r="DU35">
        <v>5863</v>
      </c>
      <c r="DV35">
        <v>7.9166405113004004E-2</v>
      </c>
      <c r="DW35">
        <v>2.16512764212E-4</v>
      </c>
    </row>
    <row r="36" spans="1:127" x14ac:dyDescent="0.2">
      <c r="A36">
        <v>35</v>
      </c>
      <c r="B36">
        <v>36</v>
      </c>
      <c r="C36" t="s">
        <v>127</v>
      </c>
      <c r="D36" t="s">
        <v>128</v>
      </c>
      <c r="E36">
        <v>36085</v>
      </c>
      <c r="F36" t="s">
        <v>2112</v>
      </c>
      <c r="G36">
        <v>36085029104</v>
      </c>
      <c r="H36" t="s">
        <v>2125</v>
      </c>
      <c r="I36">
        <v>0.59520130000000004</v>
      </c>
      <c r="J36">
        <v>7807</v>
      </c>
      <c r="K36">
        <v>619</v>
      </c>
      <c r="L36">
        <v>2428</v>
      </c>
      <c r="M36">
        <v>64</v>
      </c>
      <c r="N36">
        <v>2383</v>
      </c>
      <c r="O36">
        <v>95</v>
      </c>
      <c r="P36">
        <v>447</v>
      </c>
      <c r="Q36">
        <v>227</v>
      </c>
      <c r="R36">
        <v>218</v>
      </c>
      <c r="S36">
        <v>93</v>
      </c>
      <c r="T36">
        <v>31530</v>
      </c>
      <c r="U36">
        <v>3846</v>
      </c>
      <c r="V36">
        <v>485</v>
      </c>
      <c r="W36">
        <v>198</v>
      </c>
      <c r="X36">
        <v>864</v>
      </c>
      <c r="Y36">
        <v>139</v>
      </c>
      <c r="Z36">
        <v>1894</v>
      </c>
      <c r="AA36">
        <v>315</v>
      </c>
      <c r="AB36">
        <v>627</v>
      </c>
      <c r="AC36">
        <v>158</v>
      </c>
      <c r="AD36">
        <v>301</v>
      </c>
      <c r="AE36">
        <v>166.5</v>
      </c>
      <c r="AF36">
        <v>2501</v>
      </c>
      <c r="AG36">
        <v>850.29999999999905</v>
      </c>
      <c r="AH36">
        <v>210</v>
      </c>
      <c r="AI36">
        <v>126.7</v>
      </c>
      <c r="AJ36">
        <v>0</v>
      </c>
      <c r="AK36">
        <v>22.6</v>
      </c>
      <c r="AL36">
        <v>0</v>
      </c>
      <c r="AM36">
        <v>16</v>
      </c>
      <c r="AN36">
        <v>60</v>
      </c>
      <c r="AO36">
        <v>49.6</v>
      </c>
      <c r="AP36">
        <v>289</v>
      </c>
      <c r="AQ36">
        <v>137</v>
      </c>
      <c r="AR36">
        <v>19</v>
      </c>
      <c r="AS36">
        <v>14</v>
      </c>
      <c r="AT36">
        <v>5.7</v>
      </c>
      <c r="AU36">
        <v>3</v>
      </c>
      <c r="AV36">
        <v>6</v>
      </c>
      <c r="AW36">
        <v>2.5</v>
      </c>
      <c r="AX36">
        <v>31530</v>
      </c>
      <c r="AY36">
        <v>3846</v>
      </c>
      <c r="AZ36">
        <v>9.4</v>
      </c>
      <c r="BA36">
        <v>3.6</v>
      </c>
      <c r="BB36">
        <v>11.1</v>
      </c>
      <c r="BC36">
        <v>2.1</v>
      </c>
      <c r="BD36">
        <v>24.3</v>
      </c>
      <c r="BE36">
        <v>3.5</v>
      </c>
      <c r="BF36">
        <v>8</v>
      </c>
      <c r="BG36">
        <v>2</v>
      </c>
      <c r="BH36">
        <v>12.6</v>
      </c>
      <c r="BI36">
        <v>7</v>
      </c>
      <c r="BJ36">
        <v>32</v>
      </c>
      <c r="BK36">
        <v>10.6</v>
      </c>
      <c r="BL36">
        <v>2.9</v>
      </c>
      <c r="BM36">
        <v>1.7</v>
      </c>
      <c r="BN36">
        <v>0</v>
      </c>
      <c r="BO36">
        <v>0.9</v>
      </c>
      <c r="BP36">
        <v>0</v>
      </c>
      <c r="BQ36">
        <v>1.2</v>
      </c>
      <c r="BR36">
        <v>2.5</v>
      </c>
      <c r="BS36">
        <v>2.1</v>
      </c>
      <c r="BT36">
        <v>12.1</v>
      </c>
      <c r="BU36">
        <v>5.8</v>
      </c>
      <c r="BV36">
        <v>0.2</v>
      </c>
      <c r="BW36">
        <v>0.2</v>
      </c>
      <c r="BX36">
        <v>0.218</v>
      </c>
      <c r="BY36">
        <v>0.39150000000000001</v>
      </c>
      <c r="BZ36">
        <v>0.4098</v>
      </c>
      <c r="CA36">
        <v>0.40439999999999998</v>
      </c>
      <c r="CB36">
        <v>1.4237</v>
      </c>
      <c r="CC36">
        <v>0.32900000000000001</v>
      </c>
      <c r="CD36">
        <v>0.27779999999999999</v>
      </c>
      <c r="CE36">
        <v>0.72199999999999998</v>
      </c>
      <c r="CF36">
        <v>0.23269999999999999</v>
      </c>
      <c r="CG36">
        <v>0.74319999999999997</v>
      </c>
      <c r="CH36">
        <v>1.9757</v>
      </c>
      <c r="CI36">
        <v>0.47049999999999997</v>
      </c>
      <c r="CJ36">
        <v>0.49259999999999998</v>
      </c>
      <c r="CK36">
        <v>0.51300000000000001</v>
      </c>
      <c r="CL36">
        <v>1.0056</v>
      </c>
      <c r="CM36">
        <v>0.4879</v>
      </c>
      <c r="CN36">
        <v>0</v>
      </c>
      <c r="CO36">
        <v>0</v>
      </c>
      <c r="CP36">
        <v>0.47220000000000001</v>
      </c>
      <c r="CQ36">
        <v>0.43780000000000002</v>
      </c>
      <c r="CR36">
        <v>0.4471</v>
      </c>
      <c r="CS36">
        <v>1.3571</v>
      </c>
      <c r="CT36">
        <v>0.15790000000000001</v>
      </c>
      <c r="CU36">
        <v>5.7619999999999996</v>
      </c>
      <c r="CV36">
        <v>0.2828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340</v>
      </c>
      <c r="DR36">
        <v>153</v>
      </c>
      <c r="DS36">
        <v>4.4000000000000004</v>
      </c>
      <c r="DT36">
        <v>2</v>
      </c>
      <c r="DU36">
        <v>5611</v>
      </c>
      <c r="DV36">
        <v>6.4585830411675996E-2</v>
      </c>
      <c r="DW36">
        <v>1.6148771772099999E-4</v>
      </c>
    </row>
    <row r="37" spans="1:127" x14ac:dyDescent="0.2">
      <c r="A37">
        <v>36</v>
      </c>
      <c r="B37">
        <v>36</v>
      </c>
      <c r="C37" t="s">
        <v>127</v>
      </c>
      <c r="D37" t="s">
        <v>128</v>
      </c>
      <c r="E37">
        <v>36085</v>
      </c>
      <c r="F37" t="s">
        <v>2112</v>
      </c>
      <c r="G37">
        <v>36085030301</v>
      </c>
      <c r="H37" t="s">
        <v>2124</v>
      </c>
      <c r="I37">
        <v>0.27771580000000001</v>
      </c>
      <c r="J37">
        <v>4897</v>
      </c>
      <c r="K37">
        <v>524</v>
      </c>
      <c r="L37">
        <v>1900</v>
      </c>
      <c r="M37">
        <v>60</v>
      </c>
      <c r="N37">
        <v>1817</v>
      </c>
      <c r="O37">
        <v>89</v>
      </c>
      <c r="P37">
        <v>444</v>
      </c>
      <c r="Q37">
        <v>219</v>
      </c>
      <c r="R37">
        <v>158</v>
      </c>
      <c r="S37">
        <v>66</v>
      </c>
      <c r="T37">
        <v>28294</v>
      </c>
      <c r="U37">
        <v>3477</v>
      </c>
      <c r="V37">
        <v>387</v>
      </c>
      <c r="W37">
        <v>136</v>
      </c>
      <c r="X37">
        <v>657</v>
      </c>
      <c r="Y37">
        <v>147</v>
      </c>
      <c r="Z37">
        <v>1076</v>
      </c>
      <c r="AA37">
        <v>253</v>
      </c>
      <c r="AB37">
        <v>462</v>
      </c>
      <c r="AC37">
        <v>128</v>
      </c>
      <c r="AD37">
        <v>57</v>
      </c>
      <c r="AE37">
        <v>43.7</v>
      </c>
      <c r="AF37">
        <v>3033</v>
      </c>
      <c r="AG37">
        <v>630.70000000000005</v>
      </c>
      <c r="AH37">
        <v>249</v>
      </c>
      <c r="AI37">
        <v>122</v>
      </c>
      <c r="AJ37">
        <v>132</v>
      </c>
      <c r="AK37">
        <v>88</v>
      </c>
      <c r="AL37">
        <v>0</v>
      </c>
      <c r="AM37">
        <v>11</v>
      </c>
      <c r="AN37">
        <v>79</v>
      </c>
      <c r="AO37">
        <v>68.900000000000006</v>
      </c>
      <c r="AP37">
        <v>252</v>
      </c>
      <c r="AQ37">
        <v>96</v>
      </c>
      <c r="AR37">
        <v>6</v>
      </c>
      <c r="AS37">
        <v>5</v>
      </c>
      <c r="AT37">
        <v>9.1</v>
      </c>
      <c r="AU37">
        <v>4.5</v>
      </c>
      <c r="AV37">
        <v>6.4</v>
      </c>
      <c r="AW37">
        <v>2.6</v>
      </c>
      <c r="AX37">
        <v>28294</v>
      </c>
      <c r="AY37">
        <v>3477</v>
      </c>
      <c r="AZ37">
        <v>12.1</v>
      </c>
      <c r="BA37">
        <v>4.0999999999999996</v>
      </c>
      <c r="BB37">
        <v>13.4</v>
      </c>
      <c r="BC37">
        <v>3.5</v>
      </c>
      <c r="BD37">
        <v>22</v>
      </c>
      <c r="BE37">
        <v>4.5999999999999996</v>
      </c>
      <c r="BF37">
        <v>9.5</v>
      </c>
      <c r="BG37">
        <v>2.9</v>
      </c>
      <c r="BH37">
        <v>3.1</v>
      </c>
      <c r="BI37">
        <v>2.4</v>
      </c>
      <c r="BJ37">
        <v>61.899999999999899</v>
      </c>
      <c r="BK37">
        <v>11</v>
      </c>
      <c r="BL37">
        <v>5.3</v>
      </c>
      <c r="BM37">
        <v>2.5</v>
      </c>
      <c r="BN37">
        <v>6.9</v>
      </c>
      <c r="BO37">
        <v>4.5999999999999996</v>
      </c>
      <c r="BP37">
        <v>0</v>
      </c>
      <c r="BQ37">
        <v>1.6</v>
      </c>
      <c r="BR37">
        <v>4.3</v>
      </c>
      <c r="BS37">
        <v>3.8</v>
      </c>
      <c r="BT37">
        <v>13.9</v>
      </c>
      <c r="BU37">
        <v>5.2</v>
      </c>
      <c r="BV37">
        <v>0.1</v>
      </c>
      <c r="BW37">
        <v>0.1</v>
      </c>
      <c r="BX37">
        <v>0.38059999999999999</v>
      </c>
      <c r="BY37">
        <v>0.44280000000000003</v>
      </c>
      <c r="BZ37">
        <v>0.51419999999999999</v>
      </c>
      <c r="CA37">
        <v>0.52139999999999997</v>
      </c>
      <c r="CB37">
        <v>1.8591</v>
      </c>
      <c r="CC37">
        <v>0.46729999999999999</v>
      </c>
      <c r="CD37">
        <v>0.42609999999999998</v>
      </c>
      <c r="CE37">
        <v>0.55520000000000003</v>
      </c>
      <c r="CF37">
        <v>0.3841</v>
      </c>
      <c r="CG37">
        <v>0.16389999999999999</v>
      </c>
      <c r="CH37">
        <v>1.5293000000000001</v>
      </c>
      <c r="CI37">
        <v>0.19370000000000001</v>
      </c>
      <c r="CJ37">
        <v>0.66869999999999996</v>
      </c>
      <c r="CK37">
        <v>0.63570000000000004</v>
      </c>
      <c r="CL37">
        <v>1.3044</v>
      </c>
      <c r="CM37">
        <v>0.64639999999999997</v>
      </c>
      <c r="CN37">
        <v>0.48230000000000001</v>
      </c>
      <c r="CO37">
        <v>0</v>
      </c>
      <c r="CP37">
        <v>0.60850000000000004</v>
      </c>
      <c r="CQ37">
        <v>0.46870000000000001</v>
      </c>
      <c r="CR37">
        <v>0.34820000000000001</v>
      </c>
      <c r="CS37">
        <v>1.9077</v>
      </c>
      <c r="CT37">
        <v>0.35899999999999999</v>
      </c>
      <c r="CU37">
        <v>6.6003999999999996</v>
      </c>
      <c r="CV37">
        <v>0.42949999999999999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533</v>
      </c>
      <c r="DR37">
        <v>312</v>
      </c>
      <c r="DS37">
        <v>10.9</v>
      </c>
      <c r="DT37">
        <v>6</v>
      </c>
      <c r="DU37">
        <v>3994</v>
      </c>
      <c r="DV37">
        <v>1.4736656175661E-2</v>
      </c>
      <c r="DW37">
        <v>6.7298539600000002E-7</v>
      </c>
    </row>
    <row r="38" spans="1:127" x14ac:dyDescent="0.2">
      <c r="A38">
        <v>37</v>
      </c>
      <c r="B38">
        <v>36</v>
      </c>
      <c r="C38" t="s">
        <v>127</v>
      </c>
      <c r="D38" t="s">
        <v>128</v>
      </c>
      <c r="E38">
        <v>36085</v>
      </c>
      <c r="F38" t="s">
        <v>2112</v>
      </c>
      <c r="G38">
        <v>36085032300</v>
      </c>
      <c r="H38" t="s">
        <v>2120</v>
      </c>
      <c r="I38">
        <v>1.4939119999999999</v>
      </c>
      <c r="J38">
        <v>1218</v>
      </c>
      <c r="K38">
        <v>112</v>
      </c>
      <c r="L38">
        <v>526</v>
      </c>
      <c r="M38">
        <v>36</v>
      </c>
      <c r="N38">
        <v>499</v>
      </c>
      <c r="O38">
        <v>45</v>
      </c>
      <c r="P38">
        <v>276</v>
      </c>
      <c r="Q38">
        <v>165</v>
      </c>
      <c r="R38">
        <v>41</v>
      </c>
      <c r="S38">
        <v>35</v>
      </c>
      <c r="T38">
        <v>32224</v>
      </c>
      <c r="U38">
        <v>9294</v>
      </c>
      <c r="V38">
        <v>170</v>
      </c>
      <c r="W38">
        <v>89</v>
      </c>
      <c r="X38">
        <v>79</v>
      </c>
      <c r="Y38">
        <v>35</v>
      </c>
      <c r="Z38">
        <v>244</v>
      </c>
      <c r="AA38">
        <v>36</v>
      </c>
      <c r="AB38">
        <v>74</v>
      </c>
      <c r="AC38">
        <v>44</v>
      </c>
      <c r="AD38">
        <v>24</v>
      </c>
      <c r="AE38">
        <v>26.399999999999899</v>
      </c>
      <c r="AF38">
        <v>958</v>
      </c>
      <c r="AG38">
        <v>153.5</v>
      </c>
      <c r="AH38">
        <v>43</v>
      </c>
      <c r="AI38">
        <v>72</v>
      </c>
      <c r="AJ38">
        <v>17</v>
      </c>
      <c r="AK38">
        <v>27.3</v>
      </c>
      <c r="AL38">
        <v>87</v>
      </c>
      <c r="AM38">
        <v>37</v>
      </c>
      <c r="AN38">
        <v>31</v>
      </c>
      <c r="AO38">
        <v>32</v>
      </c>
      <c r="AP38">
        <v>80</v>
      </c>
      <c r="AQ38">
        <v>63</v>
      </c>
      <c r="AR38">
        <v>0</v>
      </c>
      <c r="AS38">
        <v>11</v>
      </c>
      <c r="AT38">
        <v>22.6999999999999</v>
      </c>
      <c r="AU38">
        <v>13.4</v>
      </c>
      <c r="AV38">
        <v>6.5</v>
      </c>
      <c r="AW38">
        <v>5.0999999999999996</v>
      </c>
      <c r="AX38">
        <v>32224</v>
      </c>
      <c r="AY38">
        <v>9294</v>
      </c>
      <c r="AZ38">
        <v>18.600000000000001</v>
      </c>
      <c r="BA38">
        <v>9.4</v>
      </c>
      <c r="BB38">
        <v>6.5</v>
      </c>
      <c r="BC38">
        <v>2.6</v>
      </c>
      <c r="BD38">
        <v>20</v>
      </c>
      <c r="BE38">
        <v>2.2999999999999998</v>
      </c>
      <c r="BF38">
        <v>6.1</v>
      </c>
      <c r="BG38">
        <v>3.5</v>
      </c>
      <c r="BH38">
        <v>4.8</v>
      </c>
      <c r="BI38">
        <v>5.3</v>
      </c>
      <c r="BJ38">
        <v>78.7</v>
      </c>
      <c r="BK38">
        <v>10.3</v>
      </c>
      <c r="BL38">
        <v>3.7</v>
      </c>
      <c r="BM38">
        <v>6.2</v>
      </c>
      <c r="BN38">
        <v>3.2</v>
      </c>
      <c r="BO38">
        <v>5.2</v>
      </c>
      <c r="BP38">
        <v>16.5</v>
      </c>
      <c r="BQ38">
        <v>7.2</v>
      </c>
      <c r="BR38">
        <v>6.2</v>
      </c>
      <c r="BS38">
        <v>6.4</v>
      </c>
      <c r="BT38">
        <v>16</v>
      </c>
      <c r="BU38">
        <v>12.1</v>
      </c>
      <c r="BV38">
        <v>0</v>
      </c>
      <c r="BW38">
        <v>0.9</v>
      </c>
      <c r="BX38">
        <v>0.76180000000000003</v>
      </c>
      <c r="BY38">
        <v>0.45729999999999998</v>
      </c>
      <c r="BZ38">
        <v>0.38840000000000002</v>
      </c>
      <c r="CA38">
        <v>0.72660000000000002</v>
      </c>
      <c r="CB38">
        <v>2.3340000000000001</v>
      </c>
      <c r="CC38">
        <v>0.61409999999999998</v>
      </c>
      <c r="CD38">
        <v>6.3600000000000004E-2</v>
      </c>
      <c r="CE38">
        <v>0.39660000000000001</v>
      </c>
      <c r="CF38">
        <v>9.4700000000000006E-2</v>
      </c>
      <c r="CG38">
        <v>0.2893</v>
      </c>
      <c r="CH38">
        <v>0.84430000000000005</v>
      </c>
      <c r="CI38">
        <v>4.8300000000000003E-2</v>
      </c>
      <c r="CJ38">
        <v>0.74509999999999998</v>
      </c>
      <c r="CK38">
        <v>0.56100000000000005</v>
      </c>
      <c r="CL38">
        <v>1.306</v>
      </c>
      <c r="CM38">
        <v>0.64739999999999998</v>
      </c>
      <c r="CN38">
        <v>0.36859999999999998</v>
      </c>
      <c r="CO38">
        <v>0.95950000000000002</v>
      </c>
      <c r="CP38">
        <v>0.69769999999999999</v>
      </c>
      <c r="CQ38">
        <v>0.4995</v>
      </c>
      <c r="CR38">
        <v>0</v>
      </c>
      <c r="CS38">
        <v>2.5251999999999999</v>
      </c>
      <c r="CT38">
        <v>0.63670000000000004</v>
      </c>
      <c r="CU38">
        <v>7.0095999999999998</v>
      </c>
      <c r="CV38">
        <v>0.49590000000000001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144</v>
      </c>
      <c r="DR38">
        <v>71</v>
      </c>
      <c r="DS38">
        <v>11.8</v>
      </c>
      <c r="DT38">
        <v>5.7</v>
      </c>
      <c r="DU38">
        <v>3433</v>
      </c>
      <c r="DV38">
        <v>3.2238978003837002E-2</v>
      </c>
      <c r="DW38">
        <v>8.3904095000000003E-7</v>
      </c>
    </row>
    <row r="39" spans="1:127" x14ac:dyDescent="0.2">
      <c r="A39">
        <v>38</v>
      </c>
      <c r="B39">
        <v>36</v>
      </c>
      <c r="C39" t="s">
        <v>127</v>
      </c>
      <c r="D39" t="s">
        <v>128</v>
      </c>
      <c r="E39">
        <v>36085</v>
      </c>
      <c r="F39" t="s">
        <v>2112</v>
      </c>
      <c r="G39">
        <v>36085001800</v>
      </c>
      <c r="H39" t="s">
        <v>2118</v>
      </c>
      <c r="I39">
        <v>0.35126479999999999</v>
      </c>
      <c r="J39">
        <v>584</v>
      </c>
      <c r="K39">
        <v>118</v>
      </c>
      <c r="L39">
        <v>260</v>
      </c>
      <c r="M39">
        <v>34</v>
      </c>
      <c r="N39">
        <v>182</v>
      </c>
      <c r="O39">
        <v>33</v>
      </c>
      <c r="P39">
        <v>0</v>
      </c>
      <c r="Q39">
        <v>11</v>
      </c>
      <c r="R39">
        <v>10</v>
      </c>
      <c r="S39">
        <v>16</v>
      </c>
      <c r="T39">
        <v>25264</v>
      </c>
      <c r="U39">
        <v>5681</v>
      </c>
      <c r="V39">
        <v>7</v>
      </c>
      <c r="W39">
        <v>8</v>
      </c>
      <c r="X39">
        <v>6</v>
      </c>
      <c r="Y39">
        <v>7</v>
      </c>
      <c r="Z39">
        <v>200</v>
      </c>
      <c r="AA39">
        <v>77</v>
      </c>
      <c r="AB39">
        <v>44</v>
      </c>
      <c r="AC39">
        <v>30</v>
      </c>
      <c r="AD39">
        <v>4</v>
      </c>
      <c r="AE39">
        <v>12.5</v>
      </c>
      <c r="AF39">
        <v>218</v>
      </c>
      <c r="AG39">
        <v>159.30000000000001</v>
      </c>
      <c r="AH39">
        <v>6</v>
      </c>
      <c r="AI39">
        <v>43.5</v>
      </c>
      <c r="AJ39">
        <v>55</v>
      </c>
      <c r="AK39">
        <v>30.6</v>
      </c>
      <c r="AL39">
        <v>0</v>
      </c>
      <c r="AM39">
        <v>11</v>
      </c>
      <c r="AN39">
        <v>19</v>
      </c>
      <c r="AO39">
        <v>22.8</v>
      </c>
      <c r="AP39">
        <v>18</v>
      </c>
      <c r="AQ39">
        <v>19</v>
      </c>
      <c r="AR39">
        <v>40</v>
      </c>
      <c r="AS39">
        <v>16</v>
      </c>
      <c r="AT39">
        <v>0</v>
      </c>
      <c r="AU39">
        <v>5.4</v>
      </c>
      <c r="AV39">
        <v>5.3</v>
      </c>
      <c r="AW39">
        <v>8</v>
      </c>
      <c r="AX39">
        <v>25264</v>
      </c>
      <c r="AY39">
        <v>5681</v>
      </c>
      <c r="AZ39">
        <v>2.1</v>
      </c>
      <c r="BA39">
        <v>2.2999999999999998</v>
      </c>
      <c r="BB39">
        <v>1</v>
      </c>
      <c r="BC39">
        <v>1.2</v>
      </c>
      <c r="BD39">
        <v>34.200000000000003</v>
      </c>
      <c r="BE39">
        <v>11.1999999999999</v>
      </c>
      <c r="BF39">
        <v>9.4</v>
      </c>
      <c r="BG39">
        <v>5.3</v>
      </c>
      <c r="BH39">
        <v>2.2000000000000002</v>
      </c>
      <c r="BI39">
        <v>6.9</v>
      </c>
      <c r="BJ39">
        <v>37.299999999999898</v>
      </c>
      <c r="BK39">
        <v>26.1999999999999</v>
      </c>
      <c r="BL39">
        <v>1.1000000000000001</v>
      </c>
      <c r="BM39">
        <v>8.1999999999999904</v>
      </c>
      <c r="BN39">
        <v>21.1999999999999</v>
      </c>
      <c r="BO39">
        <v>11.4</v>
      </c>
      <c r="BP39">
        <v>0</v>
      </c>
      <c r="BQ39">
        <v>10.9</v>
      </c>
      <c r="BR39">
        <v>10.4</v>
      </c>
      <c r="BS39">
        <v>12.4</v>
      </c>
      <c r="BT39">
        <v>9.9</v>
      </c>
      <c r="BU39">
        <v>9.8000000000000007</v>
      </c>
      <c r="BV39">
        <v>6.8</v>
      </c>
      <c r="BW39">
        <v>2.4</v>
      </c>
      <c r="BX39">
        <v>0</v>
      </c>
      <c r="BY39">
        <v>0.30990000000000001</v>
      </c>
      <c r="BZ39">
        <v>0.624</v>
      </c>
      <c r="CA39">
        <v>4.6600000000000003E-2</v>
      </c>
      <c r="CB39">
        <v>0.98050000000000004</v>
      </c>
      <c r="CC39">
        <v>0.19070000000000001</v>
      </c>
      <c r="CD39">
        <v>1.0500000000000001E-2</v>
      </c>
      <c r="CE39">
        <v>0.97219999999999995</v>
      </c>
      <c r="CF39">
        <v>0.37380000000000002</v>
      </c>
      <c r="CG39">
        <v>9.9299999999999999E-2</v>
      </c>
      <c r="CH39">
        <v>1.4557</v>
      </c>
      <c r="CI39">
        <v>0.16300000000000001</v>
      </c>
      <c r="CJ39">
        <v>0.53500000000000003</v>
      </c>
      <c r="CK39">
        <v>0.32579999999999998</v>
      </c>
      <c r="CL39">
        <v>0.86080000000000001</v>
      </c>
      <c r="CM39">
        <v>0.41849999999999998</v>
      </c>
      <c r="CN39">
        <v>0.67669999999999997</v>
      </c>
      <c r="CO39">
        <v>0</v>
      </c>
      <c r="CP39">
        <v>0.82369999999999999</v>
      </c>
      <c r="CQ39">
        <v>0.39579999999999999</v>
      </c>
      <c r="CR39">
        <v>0.91</v>
      </c>
      <c r="CS39">
        <v>2.8062</v>
      </c>
      <c r="CT39">
        <v>0.76559999999999995</v>
      </c>
      <c r="CU39">
        <v>6.1032999999999999</v>
      </c>
      <c r="CV39">
        <v>0.34250000000000003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2</v>
      </c>
      <c r="DQ39">
        <v>3</v>
      </c>
      <c r="DR39">
        <v>5</v>
      </c>
      <c r="DS39">
        <v>0.6</v>
      </c>
      <c r="DT39">
        <v>1</v>
      </c>
      <c r="DU39">
        <v>363</v>
      </c>
      <c r="DV39">
        <v>7.5012166556669996E-3</v>
      </c>
      <c r="DW39">
        <v>1.237415101E-6</v>
      </c>
    </row>
    <row r="40" spans="1:127" x14ac:dyDescent="0.2">
      <c r="A40">
        <v>39</v>
      </c>
      <c r="B40">
        <v>36</v>
      </c>
      <c r="C40" t="s">
        <v>127</v>
      </c>
      <c r="D40" t="s">
        <v>128</v>
      </c>
      <c r="E40">
        <v>36085</v>
      </c>
      <c r="F40" t="s">
        <v>2112</v>
      </c>
      <c r="G40">
        <v>36085004700</v>
      </c>
      <c r="H40" t="s">
        <v>2115</v>
      </c>
      <c r="I40">
        <v>0.34581610000000002</v>
      </c>
      <c r="J40">
        <v>3189</v>
      </c>
      <c r="K40">
        <v>411</v>
      </c>
      <c r="L40">
        <v>1118</v>
      </c>
      <c r="M40">
        <v>63</v>
      </c>
      <c r="N40">
        <v>1044</v>
      </c>
      <c r="O40">
        <v>79</v>
      </c>
      <c r="P40">
        <v>114</v>
      </c>
      <c r="Q40">
        <v>80</v>
      </c>
      <c r="R40">
        <v>47</v>
      </c>
      <c r="S40">
        <v>35</v>
      </c>
      <c r="T40">
        <v>30644</v>
      </c>
      <c r="U40">
        <v>4323</v>
      </c>
      <c r="V40">
        <v>205</v>
      </c>
      <c r="W40">
        <v>133</v>
      </c>
      <c r="X40">
        <v>529</v>
      </c>
      <c r="Y40">
        <v>186</v>
      </c>
      <c r="Z40">
        <v>422</v>
      </c>
      <c r="AA40">
        <v>149</v>
      </c>
      <c r="AB40">
        <v>196</v>
      </c>
      <c r="AC40">
        <v>83</v>
      </c>
      <c r="AD40">
        <v>5</v>
      </c>
      <c r="AE40">
        <v>14.9</v>
      </c>
      <c r="AF40">
        <v>939</v>
      </c>
      <c r="AG40">
        <v>549</v>
      </c>
      <c r="AH40">
        <v>135</v>
      </c>
      <c r="AI40">
        <v>97.4</v>
      </c>
      <c r="AJ40">
        <v>335</v>
      </c>
      <c r="AK40">
        <v>94.299999999999898</v>
      </c>
      <c r="AL40">
        <v>0</v>
      </c>
      <c r="AM40">
        <v>11</v>
      </c>
      <c r="AN40">
        <v>39</v>
      </c>
      <c r="AO40">
        <v>49.2</v>
      </c>
      <c r="AP40">
        <v>192</v>
      </c>
      <c r="AQ40">
        <v>99</v>
      </c>
      <c r="AR40">
        <v>836</v>
      </c>
      <c r="AS40">
        <v>339</v>
      </c>
      <c r="AT40">
        <v>4.8</v>
      </c>
      <c r="AU40">
        <v>3.4</v>
      </c>
      <c r="AV40">
        <v>3.2</v>
      </c>
      <c r="AW40">
        <v>2.2999999999999998</v>
      </c>
      <c r="AX40">
        <v>30644</v>
      </c>
      <c r="AY40">
        <v>4323</v>
      </c>
      <c r="AZ40">
        <v>11.1999999999999</v>
      </c>
      <c r="BA40">
        <v>7.4</v>
      </c>
      <c r="BB40">
        <v>16.600000000000001</v>
      </c>
      <c r="BC40">
        <v>6</v>
      </c>
      <c r="BD40">
        <v>13.1999999999999</v>
      </c>
      <c r="BE40">
        <v>4.3</v>
      </c>
      <c r="BF40">
        <v>6.1</v>
      </c>
      <c r="BG40">
        <v>2.7</v>
      </c>
      <c r="BH40">
        <v>0.5</v>
      </c>
      <c r="BI40">
        <v>1.4</v>
      </c>
      <c r="BJ40">
        <v>29.399999999999899</v>
      </c>
      <c r="BK40">
        <v>16.8</v>
      </c>
      <c r="BL40">
        <v>4.4000000000000004</v>
      </c>
      <c r="BM40">
        <v>3.1</v>
      </c>
      <c r="BN40">
        <v>30</v>
      </c>
      <c r="BO40">
        <v>8.3000000000000007</v>
      </c>
      <c r="BP40">
        <v>0</v>
      </c>
      <c r="BQ40">
        <v>2.6</v>
      </c>
      <c r="BR40">
        <v>3.7</v>
      </c>
      <c r="BS40">
        <v>4.7</v>
      </c>
      <c r="BT40">
        <v>18.399999999999899</v>
      </c>
      <c r="BU40">
        <v>9</v>
      </c>
      <c r="BV40">
        <v>26.1999999999999</v>
      </c>
      <c r="BW40">
        <v>10.1</v>
      </c>
      <c r="BX40">
        <v>0.17419999999999999</v>
      </c>
      <c r="BY40">
        <v>9.9699999999999997E-2</v>
      </c>
      <c r="BZ40">
        <v>0.43690000000000001</v>
      </c>
      <c r="CA40">
        <v>0.48480000000000001</v>
      </c>
      <c r="CB40">
        <v>1.1955</v>
      </c>
      <c r="CC40">
        <v>0.25979999999999998</v>
      </c>
      <c r="CD40">
        <v>0.64700000000000002</v>
      </c>
      <c r="CE40">
        <v>9.4899999999999998E-2</v>
      </c>
      <c r="CF40">
        <v>9.4700000000000006E-2</v>
      </c>
      <c r="CG40">
        <v>2.6599999999999999E-2</v>
      </c>
      <c r="CH40">
        <v>0.86319999999999997</v>
      </c>
      <c r="CI40">
        <v>4.99E-2</v>
      </c>
      <c r="CJ40">
        <v>0.46639999999999998</v>
      </c>
      <c r="CK40">
        <v>0.59470000000000001</v>
      </c>
      <c r="CL40">
        <v>1.0611999999999999</v>
      </c>
      <c r="CM40">
        <v>0.51629999999999998</v>
      </c>
      <c r="CN40">
        <v>0.73370000000000002</v>
      </c>
      <c r="CO40">
        <v>0</v>
      </c>
      <c r="CP40">
        <v>0.57269999999999999</v>
      </c>
      <c r="CQ40">
        <v>0.53049999999999997</v>
      </c>
      <c r="CR40">
        <v>0.97260000000000002</v>
      </c>
      <c r="CS40">
        <v>2.8096000000000001</v>
      </c>
      <c r="CT40">
        <v>0.76680000000000004</v>
      </c>
      <c r="CU40">
        <v>5.9294000000000002</v>
      </c>
      <c r="CV40">
        <v>0.31380000000000002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1</v>
      </c>
      <c r="DQ40">
        <v>256</v>
      </c>
      <c r="DR40">
        <v>145</v>
      </c>
      <c r="DS40">
        <v>8</v>
      </c>
      <c r="DT40">
        <v>4.4000000000000004</v>
      </c>
      <c r="DU40">
        <v>5696</v>
      </c>
      <c r="DV40">
        <v>1.5192864424851999E-2</v>
      </c>
      <c r="DW40">
        <v>1.454337362E-6</v>
      </c>
    </row>
    <row r="41" spans="1:127" x14ac:dyDescent="0.2">
      <c r="A41">
        <v>40</v>
      </c>
      <c r="B41">
        <v>36</v>
      </c>
      <c r="C41" t="s">
        <v>127</v>
      </c>
      <c r="D41" t="s">
        <v>128</v>
      </c>
      <c r="E41">
        <v>36085</v>
      </c>
      <c r="F41" t="s">
        <v>2112</v>
      </c>
      <c r="G41">
        <v>36085007000</v>
      </c>
      <c r="H41" t="s">
        <v>2169</v>
      </c>
      <c r="I41">
        <v>1.0194116</v>
      </c>
      <c r="J41">
        <v>8942</v>
      </c>
      <c r="K41">
        <v>922</v>
      </c>
      <c r="L41">
        <v>2860</v>
      </c>
      <c r="M41">
        <v>138</v>
      </c>
      <c r="N41">
        <v>2532</v>
      </c>
      <c r="O41">
        <v>193</v>
      </c>
      <c r="P41">
        <v>1412</v>
      </c>
      <c r="Q41">
        <v>654</v>
      </c>
      <c r="R41">
        <v>140</v>
      </c>
      <c r="S41">
        <v>95</v>
      </c>
      <c r="T41">
        <v>23588</v>
      </c>
      <c r="U41">
        <v>2873</v>
      </c>
      <c r="V41">
        <v>740</v>
      </c>
      <c r="W41">
        <v>187</v>
      </c>
      <c r="X41">
        <v>1063</v>
      </c>
      <c r="Y41">
        <v>259</v>
      </c>
      <c r="Z41">
        <v>1901</v>
      </c>
      <c r="AA41">
        <v>450</v>
      </c>
      <c r="AB41">
        <v>1099</v>
      </c>
      <c r="AC41">
        <v>261</v>
      </c>
      <c r="AD41">
        <v>145</v>
      </c>
      <c r="AE41">
        <v>113.9</v>
      </c>
      <c r="AF41">
        <v>2906</v>
      </c>
      <c r="AG41">
        <v>1202.5</v>
      </c>
      <c r="AH41">
        <v>592</v>
      </c>
      <c r="AI41">
        <v>218</v>
      </c>
      <c r="AJ41">
        <v>0</v>
      </c>
      <c r="AK41">
        <v>22.6</v>
      </c>
      <c r="AL41">
        <v>37</v>
      </c>
      <c r="AM41">
        <v>57</v>
      </c>
      <c r="AN41">
        <v>171</v>
      </c>
      <c r="AO41">
        <v>105.2</v>
      </c>
      <c r="AP41">
        <v>220</v>
      </c>
      <c r="AQ41">
        <v>128</v>
      </c>
      <c r="AR41">
        <v>579</v>
      </c>
      <c r="AS41">
        <v>223</v>
      </c>
      <c r="AT41">
        <v>16.100000000000001</v>
      </c>
      <c r="AU41">
        <v>6.9</v>
      </c>
      <c r="AV41">
        <v>3.9</v>
      </c>
      <c r="AW41">
        <v>2.6</v>
      </c>
      <c r="AX41">
        <v>23588</v>
      </c>
      <c r="AY41">
        <v>2873</v>
      </c>
      <c r="AZ41">
        <v>12.1999999999999</v>
      </c>
      <c r="BA41">
        <v>3</v>
      </c>
      <c r="BB41">
        <v>11.9</v>
      </c>
      <c r="BC41">
        <v>3.1</v>
      </c>
      <c r="BD41">
        <v>21.3</v>
      </c>
      <c r="BE41">
        <v>4.5</v>
      </c>
      <c r="BF41">
        <v>12.5</v>
      </c>
      <c r="BG41">
        <v>2.9</v>
      </c>
      <c r="BH41">
        <v>5.7</v>
      </c>
      <c r="BI41">
        <v>4.5</v>
      </c>
      <c r="BJ41">
        <v>32.5</v>
      </c>
      <c r="BK41">
        <v>13</v>
      </c>
      <c r="BL41">
        <v>7</v>
      </c>
      <c r="BM41">
        <v>2.5</v>
      </c>
      <c r="BN41">
        <v>0</v>
      </c>
      <c r="BO41">
        <v>0.8</v>
      </c>
      <c r="BP41">
        <v>1.3</v>
      </c>
      <c r="BQ41">
        <v>2</v>
      </c>
      <c r="BR41">
        <v>6.8</v>
      </c>
      <c r="BS41">
        <v>4.0999999999999996</v>
      </c>
      <c r="BT41">
        <v>8.6999999999999904</v>
      </c>
      <c r="BU41">
        <v>5</v>
      </c>
      <c r="BV41">
        <v>6.5</v>
      </c>
      <c r="BW41">
        <v>2.4</v>
      </c>
      <c r="BX41">
        <v>0.62809999999999999</v>
      </c>
      <c r="BY41">
        <v>0.15890000000000001</v>
      </c>
      <c r="BZ41">
        <v>0.68389999999999995</v>
      </c>
      <c r="CA41">
        <v>0.52549999999999997</v>
      </c>
      <c r="CB41">
        <v>1.9964</v>
      </c>
      <c r="CC41">
        <v>0.51429999999999998</v>
      </c>
      <c r="CD41">
        <v>0.3276</v>
      </c>
      <c r="CE41">
        <v>0.4975</v>
      </c>
      <c r="CF41">
        <v>0.63839999999999997</v>
      </c>
      <c r="CG41">
        <v>0.36199999999999999</v>
      </c>
      <c r="CH41">
        <v>1.8255999999999999</v>
      </c>
      <c r="CI41">
        <v>0.3634</v>
      </c>
      <c r="CJ41">
        <v>0.4965</v>
      </c>
      <c r="CK41">
        <v>0.69379999999999997</v>
      </c>
      <c r="CL41">
        <v>1.1902999999999999</v>
      </c>
      <c r="CM41">
        <v>0.58609999999999995</v>
      </c>
      <c r="CN41">
        <v>0</v>
      </c>
      <c r="CO41">
        <v>0.79249999999999998</v>
      </c>
      <c r="CP41">
        <v>0.7177</v>
      </c>
      <c r="CQ41">
        <v>0.36330000000000001</v>
      </c>
      <c r="CR41">
        <v>0.90380000000000005</v>
      </c>
      <c r="CS41">
        <v>2.7772999999999999</v>
      </c>
      <c r="CT41">
        <v>0.75539999999999996</v>
      </c>
      <c r="CU41">
        <v>7.7896000000000001</v>
      </c>
      <c r="CV41">
        <v>0.6159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1</v>
      </c>
      <c r="DQ41">
        <v>700</v>
      </c>
      <c r="DR41">
        <v>288</v>
      </c>
      <c r="DS41">
        <v>8</v>
      </c>
      <c r="DT41">
        <v>3.3</v>
      </c>
      <c r="DU41">
        <v>10699</v>
      </c>
      <c r="DV41">
        <v>7.3012439501322995E-2</v>
      </c>
      <c r="DW41">
        <v>2.5156657434700002E-4</v>
      </c>
    </row>
    <row r="42" spans="1:127" x14ac:dyDescent="0.2">
      <c r="A42">
        <v>41</v>
      </c>
      <c r="B42">
        <v>36</v>
      </c>
      <c r="C42" t="s">
        <v>127</v>
      </c>
      <c r="D42" t="s">
        <v>128</v>
      </c>
      <c r="E42">
        <v>36085</v>
      </c>
      <c r="F42" t="s">
        <v>2112</v>
      </c>
      <c r="G42">
        <v>36085009601</v>
      </c>
      <c r="H42" t="s">
        <v>2168</v>
      </c>
      <c r="I42">
        <v>0.29972290000000001</v>
      </c>
      <c r="J42">
        <v>3844</v>
      </c>
      <c r="K42">
        <v>353</v>
      </c>
      <c r="L42">
        <v>1601</v>
      </c>
      <c r="M42">
        <v>44</v>
      </c>
      <c r="N42">
        <v>1509</v>
      </c>
      <c r="O42">
        <v>84</v>
      </c>
      <c r="P42">
        <v>503</v>
      </c>
      <c r="Q42">
        <v>219</v>
      </c>
      <c r="R42">
        <v>53</v>
      </c>
      <c r="S42">
        <v>31</v>
      </c>
      <c r="T42">
        <v>32516</v>
      </c>
      <c r="U42">
        <v>5641</v>
      </c>
      <c r="V42">
        <v>298</v>
      </c>
      <c r="W42">
        <v>99</v>
      </c>
      <c r="X42">
        <v>1061</v>
      </c>
      <c r="Y42">
        <v>138</v>
      </c>
      <c r="Z42">
        <v>415</v>
      </c>
      <c r="AA42">
        <v>109</v>
      </c>
      <c r="AB42">
        <v>359</v>
      </c>
      <c r="AC42">
        <v>87</v>
      </c>
      <c r="AD42">
        <v>49</v>
      </c>
      <c r="AE42">
        <v>45.399999999999899</v>
      </c>
      <c r="AF42">
        <v>1112</v>
      </c>
      <c r="AG42">
        <v>499.89999999999901</v>
      </c>
      <c r="AH42">
        <v>232</v>
      </c>
      <c r="AI42">
        <v>132</v>
      </c>
      <c r="AJ42">
        <v>216</v>
      </c>
      <c r="AK42">
        <v>79.900000000000006</v>
      </c>
      <c r="AL42">
        <v>0</v>
      </c>
      <c r="AM42">
        <v>11</v>
      </c>
      <c r="AN42">
        <v>36</v>
      </c>
      <c r="AO42">
        <v>26.899999999999899</v>
      </c>
      <c r="AP42">
        <v>303</v>
      </c>
      <c r="AQ42">
        <v>108</v>
      </c>
      <c r="AR42">
        <v>336</v>
      </c>
      <c r="AS42">
        <v>127</v>
      </c>
      <c r="AT42">
        <v>14.1999999999999</v>
      </c>
      <c r="AU42">
        <v>6</v>
      </c>
      <c r="AV42">
        <v>3.4</v>
      </c>
      <c r="AW42">
        <v>2.1</v>
      </c>
      <c r="AX42">
        <v>32516</v>
      </c>
      <c r="AY42">
        <v>5641</v>
      </c>
      <c r="AZ42">
        <v>9.9</v>
      </c>
      <c r="BA42">
        <v>3.1</v>
      </c>
      <c r="BB42">
        <v>27.6</v>
      </c>
      <c r="BC42">
        <v>3.7</v>
      </c>
      <c r="BD42">
        <v>10.8</v>
      </c>
      <c r="BE42">
        <v>2.7</v>
      </c>
      <c r="BF42">
        <v>10.1999999999999</v>
      </c>
      <c r="BG42">
        <v>2.6</v>
      </c>
      <c r="BH42">
        <v>3.2</v>
      </c>
      <c r="BI42">
        <v>3</v>
      </c>
      <c r="BJ42">
        <v>28.899999999999899</v>
      </c>
      <c r="BK42">
        <v>12.6999999999999</v>
      </c>
      <c r="BL42">
        <v>6.2</v>
      </c>
      <c r="BM42">
        <v>3.5</v>
      </c>
      <c r="BN42">
        <v>13.5</v>
      </c>
      <c r="BO42">
        <v>5</v>
      </c>
      <c r="BP42">
        <v>0</v>
      </c>
      <c r="BQ42">
        <v>1.9</v>
      </c>
      <c r="BR42">
        <v>2.4</v>
      </c>
      <c r="BS42">
        <v>1.8</v>
      </c>
      <c r="BT42">
        <v>20.100000000000001</v>
      </c>
      <c r="BU42">
        <v>7</v>
      </c>
      <c r="BV42">
        <v>8.6999999999999904</v>
      </c>
      <c r="BW42">
        <v>3.2</v>
      </c>
      <c r="BX42">
        <v>0.57479999999999998</v>
      </c>
      <c r="BY42">
        <v>0.1158</v>
      </c>
      <c r="BZ42">
        <v>0.38129999999999997</v>
      </c>
      <c r="CA42">
        <v>0.42649999999999999</v>
      </c>
      <c r="CB42">
        <v>1.4984</v>
      </c>
      <c r="CC42">
        <v>0.3513</v>
      </c>
      <c r="CD42">
        <v>0.96930000000000005</v>
      </c>
      <c r="CE42">
        <v>5.7500000000000002E-2</v>
      </c>
      <c r="CF42">
        <v>0.45340000000000003</v>
      </c>
      <c r="CG42">
        <v>0.17130000000000001</v>
      </c>
      <c r="CH42">
        <v>1.6515</v>
      </c>
      <c r="CI42">
        <v>0.25700000000000001</v>
      </c>
      <c r="CJ42">
        <v>0.4607</v>
      </c>
      <c r="CK42">
        <v>0.66930000000000001</v>
      </c>
      <c r="CL42">
        <v>1.1298999999999999</v>
      </c>
      <c r="CM42">
        <v>0.55330000000000001</v>
      </c>
      <c r="CN42">
        <v>0.6069</v>
      </c>
      <c r="CO42">
        <v>0</v>
      </c>
      <c r="CP42">
        <v>0.45760000000000001</v>
      </c>
      <c r="CQ42">
        <v>0.54930000000000001</v>
      </c>
      <c r="CR42">
        <v>0.92689999999999995</v>
      </c>
      <c r="CS42">
        <v>2.5407000000000002</v>
      </c>
      <c r="CT42">
        <v>0.6462</v>
      </c>
      <c r="CU42">
        <v>6.8205</v>
      </c>
      <c r="CV42">
        <v>0.46500000000000002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2</v>
      </c>
      <c r="DQ42">
        <v>178</v>
      </c>
      <c r="DR42">
        <v>164</v>
      </c>
      <c r="DS42">
        <v>5</v>
      </c>
      <c r="DT42">
        <v>4.5999999999999996</v>
      </c>
      <c r="DU42">
        <v>4354</v>
      </c>
      <c r="DV42">
        <v>4.1711759493182003E-2</v>
      </c>
      <c r="DW42">
        <v>8.2140298572000006E-5</v>
      </c>
    </row>
    <row r="43" spans="1:127" x14ac:dyDescent="0.2">
      <c r="A43">
        <v>42</v>
      </c>
      <c r="B43">
        <v>36</v>
      </c>
      <c r="C43" t="s">
        <v>127</v>
      </c>
      <c r="D43" t="s">
        <v>128</v>
      </c>
      <c r="E43">
        <v>36085</v>
      </c>
      <c r="F43" t="s">
        <v>2112</v>
      </c>
      <c r="G43">
        <v>36085018100</v>
      </c>
      <c r="H43" t="s">
        <v>2167</v>
      </c>
      <c r="I43">
        <v>2.0075531999999998</v>
      </c>
      <c r="J43">
        <v>3196</v>
      </c>
      <c r="K43">
        <v>326</v>
      </c>
      <c r="L43">
        <v>1100</v>
      </c>
      <c r="M43">
        <v>54</v>
      </c>
      <c r="N43">
        <v>1050</v>
      </c>
      <c r="O43">
        <v>73</v>
      </c>
      <c r="P43">
        <v>373</v>
      </c>
      <c r="Q43">
        <v>239</v>
      </c>
      <c r="R43">
        <v>47</v>
      </c>
      <c r="S43">
        <v>47</v>
      </c>
      <c r="T43">
        <v>52625</v>
      </c>
      <c r="U43">
        <v>10503</v>
      </c>
      <c r="V43">
        <v>261</v>
      </c>
      <c r="W43">
        <v>104</v>
      </c>
      <c r="X43">
        <v>896</v>
      </c>
      <c r="Y43">
        <v>152</v>
      </c>
      <c r="Z43">
        <v>768</v>
      </c>
      <c r="AA43">
        <v>191</v>
      </c>
      <c r="AB43">
        <v>390</v>
      </c>
      <c r="AC43">
        <v>205</v>
      </c>
      <c r="AD43">
        <v>8</v>
      </c>
      <c r="AE43">
        <v>16.3</v>
      </c>
      <c r="AF43">
        <v>726</v>
      </c>
      <c r="AG43">
        <v>511.39999999999901</v>
      </c>
      <c r="AH43">
        <v>111</v>
      </c>
      <c r="AI43">
        <v>72</v>
      </c>
      <c r="AJ43">
        <v>118</v>
      </c>
      <c r="AK43">
        <v>45.5</v>
      </c>
      <c r="AL43">
        <v>0</v>
      </c>
      <c r="AM43">
        <v>11</v>
      </c>
      <c r="AN43">
        <v>0</v>
      </c>
      <c r="AO43">
        <v>15.6</v>
      </c>
      <c r="AP43">
        <v>192</v>
      </c>
      <c r="AQ43">
        <v>70</v>
      </c>
      <c r="AR43">
        <v>316</v>
      </c>
      <c r="AS43">
        <v>142</v>
      </c>
      <c r="AT43">
        <v>12.1999999999999</v>
      </c>
      <c r="AU43">
        <v>7.3</v>
      </c>
      <c r="AV43">
        <v>3.5</v>
      </c>
      <c r="AW43">
        <v>3.4</v>
      </c>
      <c r="AX43">
        <v>52625</v>
      </c>
      <c r="AY43">
        <v>10503</v>
      </c>
      <c r="AZ43">
        <v>11.5</v>
      </c>
      <c r="BA43">
        <v>4.2</v>
      </c>
      <c r="BB43">
        <v>28</v>
      </c>
      <c r="BC43">
        <v>4.8</v>
      </c>
      <c r="BD43">
        <v>24</v>
      </c>
      <c r="BE43">
        <v>5.5</v>
      </c>
      <c r="BF43">
        <v>12.6999999999999</v>
      </c>
      <c r="BG43">
        <v>6.1</v>
      </c>
      <c r="BH43">
        <v>0.8</v>
      </c>
      <c r="BI43">
        <v>1.5</v>
      </c>
      <c r="BJ43">
        <v>22.6999999999999</v>
      </c>
      <c r="BK43">
        <v>15.8</v>
      </c>
      <c r="BL43">
        <v>3.6</v>
      </c>
      <c r="BM43">
        <v>2.2999999999999998</v>
      </c>
      <c r="BN43">
        <v>10.6999999999999</v>
      </c>
      <c r="BO43">
        <v>4.0999999999999996</v>
      </c>
      <c r="BP43">
        <v>0</v>
      </c>
      <c r="BQ43">
        <v>2.7</v>
      </c>
      <c r="BR43">
        <v>0</v>
      </c>
      <c r="BS43">
        <v>1.5</v>
      </c>
      <c r="BT43">
        <v>18.3</v>
      </c>
      <c r="BU43">
        <v>6.6</v>
      </c>
      <c r="BV43">
        <v>9.9</v>
      </c>
      <c r="BW43">
        <v>4.3</v>
      </c>
      <c r="BX43">
        <v>0.51100000000000001</v>
      </c>
      <c r="BY43">
        <v>0.12509999999999999</v>
      </c>
      <c r="BZ43">
        <v>9.9299999999999999E-2</v>
      </c>
      <c r="CA43">
        <v>0.49709999999999999</v>
      </c>
      <c r="CB43">
        <v>1.2323999999999999</v>
      </c>
      <c r="CC43">
        <v>0.2712</v>
      </c>
      <c r="CD43">
        <v>0.97119999999999995</v>
      </c>
      <c r="CE43">
        <v>0.70650000000000002</v>
      </c>
      <c r="CF43">
        <v>0.65200000000000002</v>
      </c>
      <c r="CG43">
        <v>3.56E-2</v>
      </c>
      <c r="CH43">
        <v>2.3654000000000002</v>
      </c>
      <c r="CI43">
        <v>0.72009999999999996</v>
      </c>
      <c r="CJ43">
        <v>0.39479999999999998</v>
      </c>
      <c r="CK43">
        <v>0.55559999999999998</v>
      </c>
      <c r="CL43">
        <v>0.95040000000000002</v>
      </c>
      <c r="CM43">
        <v>0.45650000000000002</v>
      </c>
      <c r="CN43">
        <v>0.56069999999999998</v>
      </c>
      <c r="CO43">
        <v>0</v>
      </c>
      <c r="CP43">
        <v>0</v>
      </c>
      <c r="CQ43">
        <v>0.5282</v>
      </c>
      <c r="CR43">
        <v>0.93600000000000005</v>
      </c>
      <c r="CS43">
        <v>2.0249000000000001</v>
      </c>
      <c r="CT43">
        <v>0.40660000000000002</v>
      </c>
      <c r="CU43">
        <v>6.5731000000000002</v>
      </c>
      <c r="CV43">
        <v>0.42449999999999999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2</v>
      </c>
      <c r="DQ43">
        <v>118</v>
      </c>
      <c r="DR43">
        <v>100</v>
      </c>
      <c r="DS43">
        <v>3.8</v>
      </c>
      <c r="DT43">
        <v>3.2</v>
      </c>
      <c r="DU43">
        <v>6589</v>
      </c>
      <c r="DV43">
        <v>0.102794107749032</v>
      </c>
      <c r="DW43">
        <v>5.5525491156199996E-4</v>
      </c>
    </row>
    <row r="44" spans="1:127" x14ac:dyDescent="0.2">
      <c r="A44">
        <v>43</v>
      </c>
      <c r="B44">
        <v>36</v>
      </c>
      <c r="C44" t="s">
        <v>127</v>
      </c>
      <c r="D44" t="s">
        <v>128</v>
      </c>
      <c r="E44">
        <v>36085</v>
      </c>
      <c r="F44" t="s">
        <v>2112</v>
      </c>
      <c r="G44">
        <v>36085018702</v>
      </c>
      <c r="H44" t="s">
        <v>2111</v>
      </c>
      <c r="I44">
        <v>0.390907</v>
      </c>
      <c r="J44">
        <v>7329</v>
      </c>
      <c r="K44">
        <v>626</v>
      </c>
      <c r="L44">
        <v>2440</v>
      </c>
      <c r="M44">
        <v>58</v>
      </c>
      <c r="N44">
        <v>2322</v>
      </c>
      <c r="O44">
        <v>112</v>
      </c>
      <c r="P44">
        <v>388</v>
      </c>
      <c r="Q44">
        <v>277</v>
      </c>
      <c r="R44">
        <v>197</v>
      </c>
      <c r="S44">
        <v>98</v>
      </c>
      <c r="T44">
        <v>34481</v>
      </c>
      <c r="U44">
        <v>5379</v>
      </c>
      <c r="V44">
        <v>663</v>
      </c>
      <c r="W44">
        <v>200</v>
      </c>
      <c r="X44">
        <v>1633</v>
      </c>
      <c r="Y44">
        <v>203</v>
      </c>
      <c r="Z44">
        <v>1155</v>
      </c>
      <c r="AA44">
        <v>270</v>
      </c>
      <c r="AB44">
        <v>438</v>
      </c>
      <c r="AC44">
        <v>167</v>
      </c>
      <c r="AD44">
        <v>28</v>
      </c>
      <c r="AE44">
        <v>46.799999999999898</v>
      </c>
      <c r="AF44">
        <v>3466</v>
      </c>
      <c r="AG44">
        <v>821.5</v>
      </c>
      <c r="AH44">
        <v>358</v>
      </c>
      <c r="AI44">
        <v>161.099999999999</v>
      </c>
      <c r="AJ44">
        <v>33</v>
      </c>
      <c r="AK44">
        <v>35.799999999999898</v>
      </c>
      <c r="AL44">
        <v>0</v>
      </c>
      <c r="AM44">
        <v>16</v>
      </c>
      <c r="AN44">
        <v>146</v>
      </c>
      <c r="AO44">
        <v>96.4</v>
      </c>
      <c r="AP44">
        <v>338</v>
      </c>
      <c r="AQ44">
        <v>159</v>
      </c>
      <c r="AR44">
        <v>826</v>
      </c>
      <c r="AS44">
        <v>177</v>
      </c>
      <c r="AT44">
        <v>6</v>
      </c>
      <c r="AU44">
        <v>4.2</v>
      </c>
      <c r="AV44">
        <v>5.7</v>
      </c>
      <c r="AW44">
        <v>2.9</v>
      </c>
      <c r="AX44">
        <v>34481</v>
      </c>
      <c r="AY44">
        <v>5379</v>
      </c>
      <c r="AZ44">
        <v>11.6999999999999</v>
      </c>
      <c r="BA44">
        <v>3.4</v>
      </c>
      <c r="BB44">
        <v>22.3</v>
      </c>
      <c r="BC44">
        <v>2.8</v>
      </c>
      <c r="BD44">
        <v>15.8</v>
      </c>
      <c r="BE44">
        <v>3.4</v>
      </c>
      <c r="BF44">
        <v>6.7</v>
      </c>
      <c r="BG44">
        <v>2.6</v>
      </c>
      <c r="BH44">
        <v>1.2</v>
      </c>
      <c r="BI44">
        <v>2</v>
      </c>
      <c r="BJ44">
        <v>47.299999999999898</v>
      </c>
      <c r="BK44">
        <v>10.5</v>
      </c>
      <c r="BL44">
        <v>5.0999999999999996</v>
      </c>
      <c r="BM44">
        <v>2.2000000000000002</v>
      </c>
      <c r="BN44">
        <v>1.4</v>
      </c>
      <c r="BO44">
        <v>1.5</v>
      </c>
      <c r="BP44">
        <v>0</v>
      </c>
      <c r="BQ44">
        <v>1.2</v>
      </c>
      <c r="BR44">
        <v>6.3</v>
      </c>
      <c r="BS44">
        <v>4.0999999999999996</v>
      </c>
      <c r="BT44">
        <v>14.6</v>
      </c>
      <c r="BU44">
        <v>6.8</v>
      </c>
      <c r="BV44">
        <v>11.3</v>
      </c>
      <c r="BW44">
        <v>2.2000000000000002</v>
      </c>
      <c r="BX44">
        <v>0.23549999999999999</v>
      </c>
      <c r="BY44">
        <v>0.3533</v>
      </c>
      <c r="BZ44">
        <v>0.3337</v>
      </c>
      <c r="CA44">
        <v>0.50429999999999997</v>
      </c>
      <c r="CB44">
        <v>1.4268000000000001</v>
      </c>
      <c r="CC44">
        <v>0.3296</v>
      </c>
      <c r="CD44">
        <v>0.90490000000000004</v>
      </c>
      <c r="CE44">
        <v>0.161</v>
      </c>
      <c r="CF44">
        <v>0.13239999999999999</v>
      </c>
      <c r="CG44">
        <v>4.9000000000000002E-2</v>
      </c>
      <c r="CH44">
        <v>1.2473000000000001</v>
      </c>
      <c r="CI44">
        <v>0.10440000000000001</v>
      </c>
      <c r="CJ44">
        <v>0.60089999999999999</v>
      </c>
      <c r="CK44">
        <v>0.62690000000000001</v>
      </c>
      <c r="CL44">
        <v>1.2278</v>
      </c>
      <c r="CM44">
        <v>0.6069</v>
      </c>
      <c r="CN44">
        <v>0.2737</v>
      </c>
      <c r="CO44">
        <v>0</v>
      </c>
      <c r="CP44">
        <v>0.69979999999999998</v>
      </c>
      <c r="CQ44">
        <v>0.4798</v>
      </c>
      <c r="CR44">
        <v>0.94399999999999995</v>
      </c>
      <c r="CS44">
        <v>2.3972000000000002</v>
      </c>
      <c r="CT44">
        <v>0.57289999999999996</v>
      </c>
      <c r="CU44">
        <v>6.2991999999999999</v>
      </c>
      <c r="CV44">
        <v>0.37669999999999998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2</v>
      </c>
      <c r="DQ44">
        <v>380</v>
      </c>
      <c r="DR44">
        <v>236</v>
      </c>
      <c r="DS44">
        <v>5.8</v>
      </c>
      <c r="DT44">
        <v>3.6</v>
      </c>
      <c r="DU44">
        <v>5149</v>
      </c>
      <c r="DV44">
        <v>4.0294200157257001E-2</v>
      </c>
      <c r="DW44">
        <v>1.0652303656400001E-4</v>
      </c>
    </row>
    <row r="45" spans="1:127" x14ac:dyDescent="0.2">
      <c r="A45">
        <v>44</v>
      </c>
      <c r="B45">
        <v>36</v>
      </c>
      <c r="C45" t="s">
        <v>127</v>
      </c>
      <c r="D45" t="s">
        <v>128</v>
      </c>
      <c r="E45">
        <v>36085</v>
      </c>
      <c r="F45" t="s">
        <v>2112</v>
      </c>
      <c r="G45">
        <v>36085027900</v>
      </c>
      <c r="H45" t="s">
        <v>2166</v>
      </c>
      <c r="I45">
        <v>2.0245782999999999</v>
      </c>
      <c r="J45">
        <v>2132</v>
      </c>
      <c r="K45">
        <v>228</v>
      </c>
      <c r="L45">
        <v>668</v>
      </c>
      <c r="M45">
        <v>41</v>
      </c>
      <c r="N45">
        <v>640</v>
      </c>
      <c r="O45">
        <v>49</v>
      </c>
      <c r="P45">
        <v>50</v>
      </c>
      <c r="Q45">
        <v>32</v>
      </c>
      <c r="R45">
        <v>60</v>
      </c>
      <c r="S45">
        <v>31</v>
      </c>
      <c r="T45">
        <v>42220</v>
      </c>
      <c r="U45">
        <v>7490</v>
      </c>
      <c r="V45">
        <v>216</v>
      </c>
      <c r="W45">
        <v>134</v>
      </c>
      <c r="X45">
        <v>665</v>
      </c>
      <c r="Y45">
        <v>154</v>
      </c>
      <c r="Z45">
        <v>412</v>
      </c>
      <c r="AA45">
        <v>87</v>
      </c>
      <c r="AB45">
        <v>206</v>
      </c>
      <c r="AC45">
        <v>52</v>
      </c>
      <c r="AD45">
        <v>0</v>
      </c>
      <c r="AE45">
        <v>15.6</v>
      </c>
      <c r="AF45">
        <v>343</v>
      </c>
      <c r="AG45">
        <v>305.89999999999901</v>
      </c>
      <c r="AH45">
        <v>56</v>
      </c>
      <c r="AI45">
        <v>47.399999999999899</v>
      </c>
      <c r="AJ45">
        <v>31</v>
      </c>
      <c r="AK45">
        <v>29.1999999999999</v>
      </c>
      <c r="AL45">
        <v>0</v>
      </c>
      <c r="AM45">
        <v>11</v>
      </c>
      <c r="AN45">
        <v>4</v>
      </c>
      <c r="AO45">
        <v>13</v>
      </c>
      <c r="AP45">
        <v>61</v>
      </c>
      <c r="AQ45">
        <v>31</v>
      </c>
      <c r="AR45">
        <v>425</v>
      </c>
      <c r="AS45">
        <v>181</v>
      </c>
      <c r="AT45">
        <v>2.9</v>
      </c>
      <c r="AU45">
        <v>1.9</v>
      </c>
      <c r="AV45">
        <v>7.8</v>
      </c>
      <c r="AW45">
        <v>3.9</v>
      </c>
      <c r="AX45">
        <v>42220</v>
      </c>
      <c r="AY45">
        <v>7490</v>
      </c>
      <c r="AZ45">
        <v>13.4</v>
      </c>
      <c r="BA45">
        <v>7</v>
      </c>
      <c r="BB45">
        <v>31.1999999999999</v>
      </c>
      <c r="BC45">
        <v>5.5</v>
      </c>
      <c r="BD45">
        <v>19.3</v>
      </c>
      <c r="BE45">
        <v>3.5</v>
      </c>
      <c r="BF45">
        <v>12</v>
      </c>
      <c r="BG45">
        <v>2.9</v>
      </c>
      <c r="BH45">
        <v>0</v>
      </c>
      <c r="BI45">
        <v>2.4</v>
      </c>
      <c r="BJ45">
        <v>16.100000000000001</v>
      </c>
      <c r="BK45">
        <v>14.1999999999999</v>
      </c>
      <c r="BL45">
        <v>2.7</v>
      </c>
      <c r="BM45">
        <v>2.2999999999999998</v>
      </c>
      <c r="BN45">
        <v>4.5999999999999996</v>
      </c>
      <c r="BO45">
        <v>4.4000000000000004</v>
      </c>
      <c r="BP45">
        <v>0</v>
      </c>
      <c r="BQ45">
        <v>4.4000000000000004</v>
      </c>
      <c r="BR45">
        <v>0.6</v>
      </c>
      <c r="BS45">
        <v>2</v>
      </c>
      <c r="BT45">
        <v>9.5</v>
      </c>
      <c r="BU45">
        <v>4.8</v>
      </c>
      <c r="BV45">
        <v>19.899999999999899</v>
      </c>
      <c r="BW45">
        <v>8.1999999999999904</v>
      </c>
      <c r="BX45">
        <v>7.5600000000000001E-2</v>
      </c>
      <c r="BY45">
        <v>0.58850000000000002</v>
      </c>
      <c r="BZ45">
        <v>0.1847</v>
      </c>
      <c r="CA45">
        <v>0.57440000000000002</v>
      </c>
      <c r="CB45">
        <v>1.4232</v>
      </c>
      <c r="CC45">
        <v>0.3286</v>
      </c>
      <c r="CD45">
        <v>0.98409999999999997</v>
      </c>
      <c r="CE45">
        <v>0.34639999999999999</v>
      </c>
      <c r="CF45">
        <v>0.60109999999999997</v>
      </c>
      <c r="CG45">
        <v>0</v>
      </c>
      <c r="CH45">
        <v>1.9316</v>
      </c>
      <c r="CI45">
        <v>0.43459999999999999</v>
      </c>
      <c r="CJ45">
        <v>0.30869999999999997</v>
      </c>
      <c r="CK45">
        <v>0.49940000000000001</v>
      </c>
      <c r="CL45">
        <v>0.80810000000000004</v>
      </c>
      <c r="CM45">
        <v>0.39090000000000003</v>
      </c>
      <c r="CN45">
        <v>0.41849999999999998</v>
      </c>
      <c r="CO45">
        <v>0</v>
      </c>
      <c r="CP45">
        <v>0.2263</v>
      </c>
      <c r="CQ45">
        <v>0.3851</v>
      </c>
      <c r="CR45">
        <v>0.96460000000000001</v>
      </c>
      <c r="CS45">
        <v>1.9944</v>
      </c>
      <c r="CT45">
        <v>0.3952</v>
      </c>
      <c r="CU45">
        <v>6.1573000000000002</v>
      </c>
      <c r="CV45">
        <v>0.3528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2</v>
      </c>
      <c r="DQ45">
        <v>62</v>
      </c>
      <c r="DR45">
        <v>31</v>
      </c>
      <c r="DS45">
        <v>3.6</v>
      </c>
      <c r="DT45">
        <v>1.8</v>
      </c>
      <c r="DU45">
        <v>2345</v>
      </c>
      <c r="DV45">
        <v>0.115833817413438</v>
      </c>
      <c r="DW45">
        <v>4.9596032426799997E-4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W36"/>
  <sheetViews>
    <sheetView workbookViewId="0">
      <selection activeCell="H16" sqref="H16"/>
    </sheetView>
  </sheetViews>
  <sheetFormatPr baseColWidth="10" defaultColWidth="8.83203125" defaultRowHeight="15" x14ac:dyDescent="0.2"/>
  <cols>
    <col min="1" max="1" width="11.5" customWidth="1"/>
    <col min="4" max="4" width="10.83203125" customWidth="1"/>
    <col min="5" max="5" width="9.6640625" customWidth="1"/>
    <col min="6" max="6" width="10.5" customWidth="1"/>
    <col min="8" max="8" width="12.33203125" customWidth="1"/>
    <col min="9" max="9" width="13.5" customWidth="1"/>
    <col min="10" max="10" width="12.33203125" customWidth="1"/>
    <col min="11" max="11" width="13" customWidth="1"/>
    <col min="17" max="17" width="9.6640625" customWidth="1"/>
    <col min="18" max="18" width="11.6640625" customWidth="1"/>
    <col min="19" max="19" width="12.5" customWidth="1"/>
    <col min="22" max="22" width="12.6640625" customWidth="1"/>
    <col min="23" max="23" width="13.5" customWidth="1"/>
    <col min="24" max="24" width="10.6640625" customWidth="1"/>
    <col min="25" max="25" width="11.5" customWidth="1"/>
    <col min="26" max="26" width="10.6640625" customWidth="1"/>
    <col min="27" max="27" width="11.5" customWidth="1"/>
    <col min="28" max="28" width="11.33203125" customWidth="1"/>
    <col min="29" max="29" width="12" customWidth="1"/>
    <col min="30" max="30" width="12.5" customWidth="1"/>
    <col min="31" max="31" width="13.1640625" customWidth="1"/>
    <col min="32" max="32" width="12" customWidth="1"/>
    <col min="33" max="33" width="12.6640625" customWidth="1"/>
    <col min="34" max="34" width="12" customWidth="1"/>
    <col min="35" max="35" width="12.6640625" customWidth="1"/>
    <col min="36" max="36" width="11.1640625" customWidth="1"/>
    <col min="37" max="38" width="11.83203125" customWidth="1"/>
    <col min="39" max="39" width="12.5" customWidth="1"/>
    <col min="40" max="40" width="12" customWidth="1"/>
    <col min="41" max="41" width="12.6640625" customWidth="1"/>
    <col min="42" max="42" width="11.5" customWidth="1"/>
    <col min="43" max="43" width="12.33203125" customWidth="1"/>
    <col min="44" max="44" width="12.83203125" customWidth="1"/>
    <col min="45" max="45" width="13.5" customWidth="1"/>
    <col min="46" max="46" width="10.1640625" customWidth="1"/>
    <col min="47" max="47" width="10.83203125" customWidth="1"/>
    <col min="48" max="48" width="12.83203125" customWidth="1"/>
    <col min="49" max="49" width="13.5" customWidth="1"/>
    <col min="51" max="51" width="9.83203125" customWidth="1"/>
    <col min="52" max="52" width="13.83203125" customWidth="1"/>
    <col min="53" max="53" width="14.5" customWidth="1"/>
    <col min="54" max="54" width="11.83203125" customWidth="1"/>
    <col min="55" max="55" width="12.5" customWidth="1"/>
    <col min="56" max="56" width="11.83203125" customWidth="1"/>
    <col min="57" max="58" width="12.5" customWidth="1"/>
    <col min="59" max="59" width="13.1640625" customWidth="1"/>
    <col min="60" max="60" width="13.5" customWidth="1"/>
    <col min="61" max="61" width="14.33203125" customWidth="1"/>
    <col min="62" max="62" width="13.1640625" customWidth="1"/>
    <col min="63" max="63" width="13.83203125" customWidth="1"/>
    <col min="64" max="64" width="13.1640625" customWidth="1"/>
    <col min="65" max="65" width="13.83203125" customWidth="1"/>
    <col min="66" max="66" width="12.33203125" customWidth="1"/>
    <col min="67" max="68" width="13" customWidth="1"/>
    <col min="69" max="69" width="13.6640625" customWidth="1"/>
    <col min="70" max="70" width="13.1640625" customWidth="1"/>
    <col min="71" max="71" width="13.83203125" customWidth="1"/>
    <col min="72" max="72" width="12.6640625" customWidth="1"/>
    <col min="73" max="73" width="13.5" customWidth="1"/>
    <col min="74" max="74" width="14" customWidth="1"/>
    <col min="75" max="75" width="14.6640625" customWidth="1"/>
    <col min="76" max="76" width="11" customWidth="1"/>
    <col min="77" max="77" width="13.6640625" customWidth="1"/>
    <col min="78" max="78" width="10" customWidth="1"/>
    <col min="79" max="79" width="14.6640625" customWidth="1"/>
    <col min="80" max="80" width="14.1640625" customWidth="1"/>
    <col min="81" max="81" width="14.33203125" customWidth="1"/>
    <col min="82" max="83" width="12.6640625" customWidth="1"/>
    <col min="84" max="84" width="13.33203125" customWidth="1"/>
    <col min="85" max="85" width="14.5" customWidth="1"/>
    <col min="86" max="86" width="14.1640625" customWidth="1"/>
    <col min="87" max="87" width="14.33203125" customWidth="1"/>
    <col min="88" max="89" width="14" customWidth="1"/>
    <col min="90" max="90" width="14.1640625" customWidth="1"/>
    <col min="91" max="91" width="14.33203125" customWidth="1"/>
    <col min="92" max="92" width="13.1640625" customWidth="1"/>
    <col min="93" max="93" width="13.83203125" customWidth="1"/>
    <col min="94" max="94" width="14" customWidth="1"/>
    <col min="95" max="95" width="13.5" customWidth="1"/>
    <col min="96" max="96" width="14.83203125" customWidth="1"/>
    <col min="97" max="97" width="14.1640625" customWidth="1"/>
    <col min="98" max="98" width="14.33203125" customWidth="1"/>
    <col min="99" max="99" width="14.1640625" customWidth="1"/>
    <col min="100" max="100" width="14.33203125" customWidth="1"/>
    <col min="102" max="102" width="11.6640625" customWidth="1"/>
    <col min="104" max="104" width="12.6640625" customWidth="1"/>
    <col min="105" max="105" width="12.1640625" customWidth="1"/>
    <col min="106" max="107" width="10.6640625" customWidth="1"/>
    <col min="108" max="108" width="11.33203125" customWidth="1"/>
    <col min="109" max="109" width="12.5" customWidth="1"/>
    <col min="110" max="110" width="12.1640625" customWidth="1"/>
    <col min="111" max="112" width="12" customWidth="1"/>
    <col min="113" max="113" width="12.1640625" customWidth="1"/>
    <col min="114" max="114" width="11.1640625" customWidth="1"/>
    <col min="115" max="115" width="11.83203125" customWidth="1"/>
    <col min="116" max="116" width="12" customWidth="1"/>
    <col min="117" max="117" width="11.5" customWidth="1"/>
    <col min="118" max="118" width="12.83203125" customWidth="1"/>
    <col min="119" max="119" width="12.1640625" customWidth="1"/>
    <col min="120" max="120" width="10.6640625" customWidth="1"/>
    <col min="121" max="121" width="13.33203125" customWidth="1"/>
    <col min="122" max="122" width="14" customWidth="1"/>
    <col min="123" max="123" width="14.5" customWidth="1"/>
    <col min="124" max="124" width="15.1640625" customWidth="1"/>
    <col min="125" max="125" width="12.5" customWidth="1"/>
    <col min="126" max="126" width="15.5" customWidth="1"/>
    <col min="127" max="127" width="13.6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2</v>
      </c>
      <c r="B2">
        <v>36</v>
      </c>
      <c r="C2" t="s">
        <v>127</v>
      </c>
      <c r="D2" t="s">
        <v>128</v>
      </c>
      <c r="E2">
        <v>36085</v>
      </c>
      <c r="F2" t="s">
        <v>2112</v>
      </c>
      <c r="G2">
        <v>36085012804</v>
      </c>
      <c r="H2" t="s">
        <v>2186</v>
      </c>
      <c r="I2">
        <v>0.34639760000000003</v>
      </c>
      <c r="J2">
        <v>4128</v>
      </c>
      <c r="K2">
        <v>436</v>
      </c>
      <c r="L2">
        <v>1705</v>
      </c>
      <c r="M2">
        <v>58</v>
      </c>
      <c r="N2">
        <v>1532</v>
      </c>
      <c r="O2">
        <v>109</v>
      </c>
      <c r="P2">
        <v>451</v>
      </c>
      <c r="Q2">
        <v>186</v>
      </c>
      <c r="R2">
        <v>104</v>
      </c>
      <c r="S2">
        <v>58</v>
      </c>
      <c r="T2">
        <v>30300</v>
      </c>
      <c r="U2">
        <v>2434</v>
      </c>
      <c r="V2">
        <v>350</v>
      </c>
      <c r="W2">
        <v>143</v>
      </c>
      <c r="X2">
        <v>586</v>
      </c>
      <c r="Y2">
        <v>112</v>
      </c>
      <c r="Z2">
        <v>952</v>
      </c>
      <c r="AA2">
        <v>253</v>
      </c>
      <c r="AB2">
        <v>486</v>
      </c>
      <c r="AC2">
        <v>122</v>
      </c>
      <c r="AD2">
        <v>199</v>
      </c>
      <c r="AE2">
        <v>110.2</v>
      </c>
      <c r="AF2">
        <v>1116</v>
      </c>
      <c r="AG2">
        <v>597.79999999999905</v>
      </c>
      <c r="AH2">
        <v>211</v>
      </c>
      <c r="AI2">
        <v>109.599999999999</v>
      </c>
      <c r="AJ2">
        <v>11</v>
      </c>
      <c r="AK2">
        <v>21.1</v>
      </c>
      <c r="AL2">
        <v>0</v>
      </c>
      <c r="AM2">
        <v>11</v>
      </c>
      <c r="AN2">
        <v>95</v>
      </c>
      <c r="AO2">
        <v>67.599999999999895</v>
      </c>
      <c r="AP2">
        <v>258</v>
      </c>
      <c r="AQ2">
        <v>103</v>
      </c>
      <c r="AR2">
        <v>0</v>
      </c>
      <c r="AS2">
        <v>11</v>
      </c>
      <c r="AT2">
        <v>10.9</v>
      </c>
      <c r="AU2">
        <v>4.4000000000000004</v>
      </c>
      <c r="AV2">
        <v>5.2</v>
      </c>
      <c r="AW2">
        <v>2.7</v>
      </c>
      <c r="AX2">
        <v>30300</v>
      </c>
      <c r="AY2">
        <v>2434</v>
      </c>
      <c r="AZ2">
        <v>12.5</v>
      </c>
      <c r="BA2">
        <v>4.8</v>
      </c>
      <c r="BB2">
        <v>14.1999999999999</v>
      </c>
      <c r="BC2">
        <v>3</v>
      </c>
      <c r="BD2">
        <v>23.1</v>
      </c>
      <c r="BE2">
        <v>5.6</v>
      </c>
      <c r="BF2">
        <v>11.8</v>
      </c>
      <c r="BG2">
        <v>2.9</v>
      </c>
      <c r="BH2">
        <v>13</v>
      </c>
      <c r="BI2">
        <v>7.1</v>
      </c>
      <c r="BJ2">
        <v>27</v>
      </c>
      <c r="BK2">
        <v>14.1999999999999</v>
      </c>
      <c r="BL2">
        <v>5.4</v>
      </c>
      <c r="BM2">
        <v>2.7</v>
      </c>
      <c r="BN2">
        <v>0.6</v>
      </c>
      <c r="BO2">
        <v>1.2</v>
      </c>
      <c r="BP2">
        <v>0</v>
      </c>
      <c r="BQ2">
        <v>1.7</v>
      </c>
      <c r="BR2">
        <v>6.2</v>
      </c>
      <c r="BS2">
        <v>4.4000000000000004</v>
      </c>
      <c r="BT2">
        <v>16.8</v>
      </c>
      <c r="BU2">
        <v>6.5</v>
      </c>
      <c r="BV2">
        <v>0</v>
      </c>
      <c r="BW2">
        <v>0.3</v>
      </c>
      <c r="BX2">
        <v>0.45810000000000001</v>
      </c>
      <c r="BY2">
        <v>0.29780000000000001</v>
      </c>
      <c r="BZ2">
        <v>0.44700000000000001</v>
      </c>
      <c r="CA2">
        <v>0.54079999999999995</v>
      </c>
      <c r="CB2">
        <v>1.7436</v>
      </c>
      <c r="CC2">
        <v>0.43059999999999998</v>
      </c>
      <c r="CD2">
        <v>0.48270000000000002</v>
      </c>
      <c r="CE2">
        <v>0.64829999999999999</v>
      </c>
      <c r="CF2">
        <v>0.58620000000000005</v>
      </c>
      <c r="CG2">
        <v>0.75390000000000001</v>
      </c>
      <c r="CH2">
        <v>2.4710999999999999</v>
      </c>
      <c r="CI2">
        <v>0.77310000000000001</v>
      </c>
      <c r="CJ2">
        <v>0.44319999999999998</v>
      </c>
      <c r="CK2">
        <v>0.63880000000000003</v>
      </c>
      <c r="CL2">
        <v>1.0820000000000001</v>
      </c>
      <c r="CM2">
        <v>0.52639999999999998</v>
      </c>
      <c r="CN2">
        <v>0.20469999999999999</v>
      </c>
      <c r="CO2">
        <v>0</v>
      </c>
      <c r="CP2">
        <v>0.69730000000000003</v>
      </c>
      <c r="CQ2">
        <v>0.51</v>
      </c>
      <c r="CR2">
        <v>0</v>
      </c>
      <c r="CS2">
        <v>1.4119999999999999</v>
      </c>
      <c r="CT2">
        <v>0.17480000000000001</v>
      </c>
      <c r="CU2">
        <v>6.7087000000000003</v>
      </c>
      <c r="CV2">
        <v>0.4451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262</v>
      </c>
      <c r="DR2">
        <v>178</v>
      </c>
      <c r="DS2">
        <v>6.3</v>
      </c>
      <c r="DT2">
        <v>4.2</v>
      </c>
      <c r="DU2">
        <v>2931</v>
      </c>
      <c r="DV2">
        <v>1.8448619909871001E-2</v>
      </c>
      <c r="DW2">
        <v>2.9437320100000003E-7</v>
      </c>
    </row>
    <row r="3" spans="1:127" x14ac:dyDescent="0.2">
      <c r="A3">
        <v>3</v>
      </c>
      <c r="B3">
        <v>36</v>
      </c>
      <c r="C3" t="s">
        <v>127</v>
      </c>
      <c r="D3" t="s">
        <v>128</v>
      </c>
      <c r="E3">
        <v>36085</v>
      </c>
      <c r="F3" t="s">
        <v>2112</v>
      </c>
      <c r="G3">
        <v>36085012805</v>
      </c>
      <c r="H3" t="s">
        <v>2219</v>
      </c>
      <c r="I3">
        <v>0.38865369999999999</v>
      </c>
      <c r="J3">
        <v>2765</v>
      </c>
      <c r="K3">
        <v>414</v>
      </c>
      <c r="L3">
        <v>1058</v>
      </c>
      <c r="M3">
        <v>91</v>
      </c>
      <c r="N3">
        <v>927</v>
      </c>
      <c r="O3">
        <v>109</v>
      </c>
      <c r="P3">
        <v>200</v>
      </c>
      <c r="Q3">
        <v>124</v>
      </c>
      <c r="R3">
        <v>66</v>
      </c>
      <c r="S3">
        <v>47</v>
      </c>
      <c r="T3">
        <v>31034</v>
      </c>
      <c r="U3">
        <v>5846</v>
      </c>
      <c r="V3">
        <v>233</v>
      </c>
      <c r="W3">
        <v>80</v>
      </c>
      <c r="X3">
        <v>433</v>
      </c>
      <c r="Y3">
        <v>79</v>
      </c>
      <c r="Z3">
        <v>531</v>
      </c>
      <c r="AA3">
        <v>189</v>
      </c>
      <c r="AB3">
        <v>277</v>
      </c>
      <c r="AC3">
        <v>94</v>
      </c>
      <c r="AD3">
        <v>60</v>
      </c>
      <c r="AE3">
        <v>53.2</v>
      </c>
      <c r="AF3">
        <v>563</v>
      </c>
      <c r="AG3">
        <v>575.70000000000005</v>
      </c>
      <c r="AH3">
        <v>29</v>
      </c>
      <c r="AI3">
        <v>51.2</v>
      </c>
      <c r="AJ3">
        <v>18</v>
      </c>
      <c r="AK3">
        <v>27.3</v>
      </c>
      <c r="AL3">
        <v>0</v>
      </c>
      <c r="AM3">
        <v>11</v>
      </c>
      <c r="AN3">
        <v>18</v>
      </c>
      <c r="AO3">
        <v>31</v>
      </c>
      <c r="AP3">
        <v>58</v>
      </c>
      <c r="AQ3">
        <v>40</v>
      </c>
      <c r="AR3">
        <v>19</v>
      </c>
      <c r="AS3">
        <v>9</v>
      </c>
      <c r="AT3">
        <v>7.3</v>
      </c>
      <c r="AU3">
        <v>4.5999999999999996</v>
      </c>
      <c r="AV3">
        <v>4.7</v>
      </c>
      <c r="AW3">
        <v>3.4</v>
      </c>
      <c r="AX3">
        <v>31034</v>
      </c>
      <c r="AY3">
        <v>5846</v>
      </c>
      <c r="AZ3">
        <v>12.1999999999999</v>
      </c>
      <c r="BA3">
        <v>4</v>
      </c>
      <c r="BB3">
        <v>15.6999999999999</v>
      </c>
      <c r="BC3">
        <v>3.6</v>
      </c>
      <c r="BD3">
        <v>19.1999999999999</v>
      </c>
      <c r="BE3">
        <v>6.2</v>
      </c>
      <c r="BF3">
        <v>10</v>
      </c>
      <c r="BG3">
        <v>3.6</v>
      </c>
      <c r="BH3">
        <v>6.5</v>
      </c>
      <c r="BI3">
        <v>5.7</v>
      </c>
      <c r="BJ3">
        <v>20.399999999999899</v>
      </c>
      <c r="BK3">
        <v>20.6</v>
      </c>
      <c r="BL3">
        <v>1.1000000000000001</v>
      </c>
      <c r="BM3">
        <v>2</v>
      </c>
      <c r="BN3">
        <v>1.7</v>
      </c>
      <c r="BO3">
        <v>2.6</v>
      </c>
      <c r="BP3">
        <v>0</v>
      </c>
      <c r="BQ3">
        <v>2.8</v>
      </c>
      <c r="BR3">
        <v>1.9</v>
      </c>
      <c r="BS3">
        <v>3.3</v>
      </c>
      <c r="BT3">
        <v>6.3</v>
      </c>
      <c r="BU3">
        <v>4.3</v>
      </c>
      <c r="BV3">
        <v>0.7</v>
      </c>
      <c r="BW3">
        <v>0.3</v>
      </c>
      <c r="BX3">
        <v>0.29360000000000003</v>
      </c>
      <c r="BY3">
        <v>0.2394</v>
      </c>
      <c r="BZ3">
        <v>0.42570000000000002</v>
      </c>
      <c r="CA3">
        <v>0.52549999999999997</v>
      </c>
      <c r="CB3">
        <v>1.4842</v>
      </c>
      <c r="CC3">
        <v>0.3458</v>
      </c>
      <c r="CD3">
        <v>0.57989999999999997</v>
      </c>
      <c r="CE3">
        <v>0.33729999999999999</v>
      </c>
      <c r="CF3">
        <v>0.43169999999999997</v>
      </c>
      <c r="CG3">
        <v>0.41560000000000002</v>
      </c>
      <c r="CH3">
        <v>1.7645</v>
      </c>
      <c r="CI3">
        <v>0.32340000000000002</v>
      </c>
      <c r="CJ3">
        <v>0.3649</v>
      </c>
      <c r="CK3">
        <v>0.32640000000000002</v>
      </c>
      <c r="CL3">
        <v>0.69130000000000003</v>
      </c>
      <c r="CM3">
        <v>0.33239999999999997</v>
      </c>
      <c r="CN3">
        <v>0.29430000000000001</v>
      </c>
      <c r="CO3">
        <v>0</v>
      </c>
      <c r="CP3">
        <v>0.4143</v>
      </c>
      <c r="CQ3">
        <v>0.28639999999999999</v>
      </c>
      <c r="CR3">
        <v>0.64890000000000003</v>
      </c>
      <c r="CS3">
        <v>1.6438999999999999</v>
      </c>
      <c r="CT3">
        <v>0.2487</v>
      </c>
      <c r="CU3">
        <v>5.5838999999999999</v>
      </c>
      <c r="CV3">
        <v>0.25540000000000002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168</v>
      </c>
      <c r="DR3">
        <v>113</v>
      </c>
      <c r="DS3">
        <v>6.1</v>
      </c>
      <c r="DT3">
        <v>4.0999999999999996</v>
      </c>
      <c r="DU3">
        <v>973</v>
      </c>
      <c r="DV3">
        <v>4.6764232914193002E-2</v>
      </c>
      <c r="DW3">
        <v>9.3598453921999998E-5</v>
      </c>
    </row>
    <row r="4" spans="1:127" x14ac:dyDescent="0.2">
      <c r="A4">
        <v>4</v>
      </c>
      <c r="B4">
        <v>36</v>
      </c>
      <c r="C4" t="s">
        <v>127</v>
      </c>
      <c r="D4" t="s">
        <v>128</v>
      </c>
      <c r="E4">
        <v>36085</v>
      </c>
      <c r="F4" t="s">
        <v>2112</v>
      </c>
      <c r="G4">
        <v>36085012806</v>
      </c>
      <c r="H4" t="s">
        <v>2185</v>
      </c>
      <c r="I4">
        <v>0.50944959999999995</v>
      </c>
      <c r="J4">
        <v>5600</v>
      </c>
      <c r="K4">
        <v>533</v>
      </c>
      <c r="L4">
        <v>2475</v>
      </c>
      <c r="M4">
        <v>117</v>
      </c>
      <c r="N4">
        <v>2317</v>
      </c>
      <c r="O4">
        <v>166</v>
      </c>
      <c r="P4">
        <v>536</v>
      </c>
      <c r="Q4">
        <v>206</v>
      </c>
      <c r="R4">
        <v>183</v>
      </c>
      <c r="S4">
        <v>117</v>
      </c>
      <c r="T4">
        <v>29764</v>
      </c>
      <c r="U4">
        <v>3985</v>
      </c>
      <c r="V4">
        <v>329</v>
      </c>
      <c r="W4">
        <v>138</v>
      </c>
      <c r="X4">
        <v>1234</v>
      </c>
      <c r="Y4">
        <v>214</v>
      </c>
      <c r="Z4">
        <v>1043</v>
      </c>
      <c r="AA4">
        <v>198</v>
      </c>
      <c r="AB4">
        <v>862</v>
      </c>
      <c r="AC4">
        <v>262</v>
      </c>
      <c r="AD4">
        <v>86</v>
      </c>
      <c r="AE4">
        <v>63.6</v>
      </c>
      <c r="AF4">
        <v>1845</v>
      </c>
      <c r="AG4">
        <v>720</v>
      </c>
      <c r="AH4">
        <v>195</v>
      </c>
      <c r="AI4">
        <v>116.099999999999</v>
      </c>
      <c r="AJ4">
        <v>948</v>
      </c>
      <c r="AK4">
        <v>171</v>
      </c>
      <c r="AL4">
        <v>0</v>
      </c>
      <c r="AM4">
        <v>16</v>
      </c>
      <c r="AN4">
        <v>94</v>
      </c>
      <c r="AO4">
        <v>65</v>
      </c>
      <c r="AP4">
        <v>786</v>
      </c>
      <c r="AQ4">
        <v>167</v>
      </c>
      <c r="AR4">
        <v>0</v>
      </c>
      <c r="AS4">
        <v>16</v>
      </c>
      <c r="AT4">
        <v>9.6</v>
      </c>
      <c r="AU4">
        <v>3.9</v>
      </c>
      <c r="AV4">
        <v>7.2</v>
      </c>
      <c r="AW4">
        <v>4.5</v>
      </c>
      <c r="AX4">
        <v>29764</v>
      </c>
      <c r="AY4">
        <v>3985</v>
      </c>
      <c r="AZ4">
        <v>8.4</v>
      </c>
      <c r="BA4">
        <v>3.6</v>
      </c>
      <c r="BB4">
        <v>22</v>
      </c>
      <c r="BC4">
        <v>4.4000000000000004</v>
      </c>
      <c r="BD4">
        <v>18.600000000000001</v>
      </c>
      <c r="BE4">
        <v>3.1</v>
      </c>
      <c r="BF4">
        <v>15.4</v>
      </c>
      <c r="BG4">
        <v>4.5999999999999996</v>
      </c>
      <c r="BH4">
        <v>3.7</v>
      </c>
      <c r="BI4">
        <v>2.7</v>
      </c>
      <c r="BJ4">
        <v>32.899999999999899</v>
      </c>
      <c r="BK4">
        <v>12.5</v>
      </c>
      <c r="BL4">
        <v>3.6</v>
      </c>
      <c r="BM4">
        <v>2.1</v>
      </c>
      <c r="BN4">
        <v>38.299999999999898</v>
      </c>
      <c r="BO4">
        <v>6.7</v>
      </c>
      <c r="BP4">
        <v>0</v>
      </c>
      <c r="BQ4">
        <v>1.2</v>
      </c>
      <c r="BR4">
        <v>4.0999999999999996</v>
      </c>
      <c r="BS4">
        <v>2.8</v>
      </c>
      <c r="BT4">
        <v>33.899999999999899</v>
      </c>
      <c r="BU4">
        <v>6.8</v>
      </c>
      <c r="BV4">
        <v>0</v>
      </c>
      <c r="BW4">
        <v>0.3</v>
      </c>
      <c r="BX4">
        <v>0.40410000000000001</v>
      </c>
      <c r="BY4">
        <v>0.52890000000000004</v>
      </c>
      <c r="BZ4">
        <v>0.4647</v>
      </c>
      <c r="CA4">
        <v>0.34939999999999999</v>
      </c>
      <c r="CB4">
        <v>1.7471000000000001</v>
      </c>
      <c r="CC4">
        <v>0.43290000000000001</v>
      </c>
      <c r="CD4">
        <v>0.89580000000000004</v>
      </c>
      <c r="CE4">
        <v>0.3</v>
      </c>
      <c r="CF4">
        <v>0.80589999999999995</v>
      </c>
      <c r="CG4">
        <v>0.2059</v>
      </c>
      <c r="CH4">
        <v>2.2077</v>
      </c>
      <c r="CI4">
        <v>0.62949999999999995</v>
      </c>
      <c r="CJ4">
        <v>0.50119999999999998</v>
      </c>
      <c r="CK4">
        <v>0.5554</v>
      </c>
      <c r="CL4">
        <v>1.0566</v>
      </c>
      <c r="CM4">
        <v>0.51380000000000003</v>
      </c>
      <c r="CN4">
        <v>0.76419999999999999</v>
      </c>
      <c r="CO4">
        <v>0</v>
      </c>
      <c r="CP4">
        <v>0.59250000000000003</v>
      </c>
      <c r="CQ4">
        <v>0.65880000000000005</v>
      </c>
      <c r="CR4">
        <v>0</v>
      </c>
      <c r="CS4">
        <v>2.0154999999999998</v>
      </c>
      <c r="CT4">
        <v>0.40239999999999998</v>
      </c>
      <c r="CU4">
        <v>7.0269000000000004</v>
      </c>
      <c r="CV4">
        <v>0.499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364</v>
      </c>
      <c r="DR4">
        <v>286</v>
      </c>
      <c r="DS4">
        <v>6.5</v>
      </c>
      <c r="DT4">
        <v>5.0999999999999996</v>
      </c>
      <c r="DU4">
        <v>2901</v>
      </c>
      <c r="DV4">
        <v>4.6779500171542997E-2</v>
      </c>
      <c r="DW4">
        <v>1.1096722271E-4</v>
      </c>
    </row>
    <row r="5" spans="1:127" x14ac:dyDescent="0.2">
      <c r="A5">
        <v>5</v>
      </c>
      <c r="B5">
        <v>36</v>
      </c>
      <c r="C5" t="s">
        <v>127</v>
      </c>
      <c r="D5" t="s">
        <v>128</v>
      </c>
      <c r="E5">
        <v>36085</v>
      </c>
      <c r="F5" t="s">
        <v>2112</v>
      </c>
      <c r="G5">
        <v>36085013201</v>
      </c>
      <c r="H5" t="s">
        <v>2184</v>
      </c>
      <c r="I5">
        <v>0.1813081</v>
      </c>
      <c r="J5">
        <v>1579</v>
      </c>
      <c r="K5">
        <v>110</v>
      </c>
      <c r="L5">
        <v>599</v>
      </c>
      <c r="M5">
        <v>22</v>
      </c>
      <c r="N5">
        <v>584</v>
      </c>
      <c r="O5">
        <v>32</v>
      </c>
      <c r="P5">
        <v>76</v>
      </c>
      <c r="Q5">
        <v>44</v>
      </c>
      <c r="R5">
        <v>60</v>
      </c>
      <c r="S5">
        <v>27</v>
      </c>
      <c r="T5">
        <v>42013</v>
      </c>
      <c r="U5">
        <v>5209</v>
      </c>
      <c r="V5">
        <v>100</v>
      </c>
      <c r="W5">
        <v>35</v>
      </c>
      <c r="X5">
        <v>320</v>
      </c>
      <c r="Y5">
        <v>59</v>
      </c>
      <c r="Z5">
        <v>292</v>
      </c>
      <c r="AA5">
        <v>44</v>
      </c>
      <c r="AB5">
        <v>216</v>
      </c>
      <c r="AC5">
        <v>52</v>
      </c>
      <c r="AD5">
        <v>11</v>
      </c>
      <c r="AE5">
        <v>17.8</v>
      </c>
      <c r="AF5">
        <v>203</v>
      </c>
      <c r="AG5">
        <v>174.099999999999</v>
      </c>
      <c r="AH5">
        <v>39</v>
      </c>
      <c r="AI5">
        <v>42.799999999999898</v>
      </c>
      <c r="AJ5">
        <v>0</v>
      </c>
      <c r="AK5">
        <v>15.6</v>
      </c>
      <c r="AL5">
        <v>0</v>
      </c>
      <c r="AM5">
        <v>11</v>
      </c>
      <c r="AN5">
        <v>0</v>
      </c>
      <c r="AO5">
        <v>15.6</v>
      </c>
      <c r="AP5">
        <v>61</v>
      </c>
      <c r="AQ5">
        <v>28</v>
      </c>
      <c r="AR5">
        <v>9</v>
      </c>
      <c r="AS5">
        <v>10</v>
      </c>
      <c r="AT5">
        <v>4.8</v>
      </c>
      <c r="AU5">
        <v>2.8</v>
      </c>
      <c r="AV5">
        <v>7.5</v>
      </c>
      <c r="AW5">
        <v>3.4</v>
      </c>
      <c r="AX5">
        <v>42013</v>
      </c>
      <c r="AY5">
        <v>5209</v>
      </c>
      <c r="AZ5">
        <v>8.8000000000000007</v>
      </c>
      <c r="BA5">
        <v>2.9</v>
      </c>
      <c r="BB5">
        <v>20.3</v>
      </c>
      <c r="BC5">
        <v>4.3</v>
      </c>
      <c r="BD5">
        <v>18.5</v>
      </c>
      <c r="BE5">
        <v>2.5</v>
      </c>
      <c r="BF5">
        <v>13.6999999999999</v>
      </c>
      <c r="BG5">
        <v>3.6</v>
      </c>
      <c r="BH5">
        <v>1.9</v>
      </c>
      <c r="BI5">
        <v>3</v>
      </c>
      <c r="BJ5">
        <v>12.9</v>
      </c>
      <c r="BK5">
        <v>11</v>
      </c>
      <c r="BL5">
        <v>2.6</v>
      </c>
      <c r="BM5">
        <v>2.8</v>
      </c>
      <c r="BN5">
        <v>0</v>
      </c>
      <c r="BO5">
        <v>2.6</v>
      </c>
      <c r="BP5">
        <v>0</v>
      </c>
      <c r="BQ5">
        <v>4.9000000000000004</v>
      </c>
      <c r="BR5">
        <v>0</v>
      </c>
      <c r="BS5">
        <v>2.7</v>
      </c>
      <c r="BT5">
        <v>10.4</v>
      </c>
      <c r="BU5">
        <v>4.7</v>
      </c>
      <c r="BV5">
        <v>0.6</v>
      </c>
      <c r="BW5">
        <v>0.6</v>
      </c>
      <c r="BX5">
        <v>0.17419999999999999</v>
      </c>
      <c r="BY5">
        <v>0.55859999999999999</v>
      </c>
      <c r="BZ5">
        <v>0.18840000000000001</v>
      </c>
      <c r="CA5">
        <v>0.37169999999999997</v>
      </c>
      <c r="CB5">
        <v>1.2927999999999999</v>
      </c>
      <c r="CC5">
        <v>0.29210000000000003</v>
      </c>
      <c r="CD5">
        <v>0.84350000000000003</v>
      </c>
      <c r="CE5">
        <v>0.28889999999999999</v>
      </c>
      <c r="CF5">
        <v>0.71409999999999996</v>
      </c>
      <c r="CG5">
        <v>8.0699999999999994E-2</v>
      </c>
      <c r="CH5">
        <v>1.9272</v>
      </c>
      <c r="CI5">
        <v>0.43169999999999997</v>
      </c>
      <c r="CJ5">
        <v>0.25800000000000001</v>
      </c>
      <c r="CK5">
        <v>0.48699999999999999</v>
      </c>
      <c r="CL5">
        <v>0.74509999999999998</v>
      </c>
      <c r="CM5">
        <v>0.35830000000000001</v>
      </c>
      <c r="CN5">
        <v>0</v>
      </c>
      <c r="CO5">
        <v>0</v>
      </c>
      <c r="CP5">
        <v>0</v>
      </c>
      <c r="CQ5">
        <v>0.40839999999999999</v>
      </c>
      <c r="CR5">
        <v>0.61570000000000003</v>
      </c>
      <c r="CS5">
        <v>1.0242</v>
      </c>
      <c r="CT5">
        <v>8.1299999999999997E-2</v>
      </c>
      <c r="CU5">
        <v>4.9893000000000001</v>
      </c>
      <c r="CV5">
        <v>0.16500000000000001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98</v>
      </c>
      <c r="DR5">
        <v>70</v>
      </c>
      <c r="DS5">
        <v>6.2</v>
      </c>
      <c r="DT5">
        <v>4.4000000000000004</v>
      </c>
      <c r="DU5">
        <v>2217</v>
      </c>
      <c r="DV5">
        <v>3.2536739873312001E-2</v>
      </c>
      <c r="DW5">
        <v>5.0017390810000002E-5</v>
      </c>
    </row>
    <row r="6" spans="1:127" x14ac:dyDescent="0.2">
      <c r="A6">
        <v>6</v>
      </c>
      <c r="B6">
        <v>36</v>
      </c>
      <c r="C6" t="s">
        <v>127</v>
      </c>
      <c r="D6" t="s">
        <v>128</v>
      </c>
      <c r="E6">
        <v>36085</v>
      </c>
      <c r="F6" t="s">
        <v>2112</v>
      </c>
      <c r="G6">
        <v>36085013203</v>
      </c>
      <c r="H6" t="s">
        <v>2218</v>
      </c>
      <c r="I6">
        <v>0.39679900000000001</v>
      </c>
      <c r="J6">
        <v>5674</v>
      </c>
      <c r="K6">
        <v>402</v>
      </c>
      <c r="L6">
        <v>2107</v>
      </c>
      <c r="M6">
        <v>79</v>
      </c>
      <c r="N6">
        <v>2028</v>
      </c>
      <c r="O6">
        <v>106</v>
      </c>
      <c r="P6">
        <v>461</v>
      </c>
      <c r="Q6">
        <v>240</v>
      </c>
      <c r="R6">
        <v>283</v>
      </c>
      <c r="S6">
        <v>128</v>
      </c>
      <c r="T6">
        <v>39403</v>
      </c>
      <c r="U6">
        <v>6945</v>
      </c>
      <c r="V6">
        <v>346</v>
      </c>
      <c r="W6">
        <v>135</v>
      </c>
      <c r="X6">
        <v>1093</v>
      </c>
      <c r="Y6">
        <v>163</v>
      </c>
      <c r="Z6">
        <v>1053</v>
      </c>
      <c r="AA6">
        <v>119</v>
      </c>
      <c r="AB6">
        <v>619</v>
      </c>
      <c r="AC6">
        <v>159</v>
      </c>
      <c r="AD6">
        <v>87</v>
      </c>
      <c r="AE6">
        <v>69.900000000000006</v>
      </c>
      <c r="AF6">
        <v>1162</v>
      </c>
      <c r="AG6">
        <v>641.6</v>
      </c>
      <c r="AH6">
        <v>183</v>
      </c>
      <c r="AI6">
        <v>133.5</v>
      </c>
      <c r="AJ6">
        <v>26</v>
      </c>
      <c r="AK6">
        <v>30.1999999999999</v>
      </c>
      <c r="AL6">
        <v>0</v>
      </c>
      <c r="AM6">
        <v>16</v>
      </c>
      <c r="AN6">
        <v>0</v>
      </c>
      <c r="AO6">
        <v>22.6</v>
      </c>
      <c r="AP6">
        <v>138</v>
      </c>
      <c r="AQ6">
        <v>60</v>
      </c>
      <c r="AR6">
        <v>11</v>
      </c>
      <c r="AS6">
        <v>7</v>
      </c>
      <c r="AT6">
        <v>8.1</v>
      </c>
      <c r="AU6">
        <v>4.2</v>
      </c>
      <c r="AV6">
        <v>10.1</v>
      </c>
      <c r="AW6">
        <v>4.4000000000000004</v>
      </c>
      <c r="AX6">
        <v>39403</v>
      </c>
      <c r="AY6">
        <v>6945</v>
      </c>
      <c r="AZ6">
        <v>8.1999999999999904</v>
      </c>
      <c r="BA6">
        <v>3</v>
      </c>
      <c r="BB6">
        <v>19.3</v>
      </c>
      <c r="BC6">
        <v>2.9</v>
      </c>
      <c r="BD6">
        <v>18.600000000000001</v>
      </c>
      <c r="BE6">
        <v>1.6</v>
      </c>
      <c r="BF6">
        <v>10.9</v>
      </c>
      <c r="BG6">
        <v>2.6</v>
      </c>
      <c r="BH6">
        <v>4.3</v>
      </c>
      <c r="BI6">
        <v>3.4</v>
      </c>
      <c r="BJ6">
        <v>20.5</v>
      </c>
      <c r="BK6">
        <v>11.1999999999999</v>
      </c>
      <c r="BL6">
        <v>3.4</v>
      </c>
      <c r="BM6">
        <v>2.5</v>
      </c>
      <c r="BN6">
        <v>1.2</v>
      </c>
      <c r="BO6">
        <v>1.4</v>
      </c>
      <c r="BP6">
        <v>0</v>
      </c>
      <c r="BQ6">
        <v>1.4</v>
      </c>
      <c r="BR6">
        <v>0</v>
      </c>
      <c r="BS6">
        <v>1.1000000000000001</v>
      </c>
      <c r="BT6">
        <v>6.8</v>
      </c>
      <c r="BU6">
        <v>3</v>
      </c>
      <c r="BV6">
        <v>0.2</v>
      </c>
      <c r="BW6">
        <v>0.1</v>
      </c>
      <c r="BX6">
        <v>0.33200000000000002</v>
      </c>
      <c r="BY6">
        <v>0.75149999999999995</v>
      </c>
      <c r="BZ6">
        <v>0.2268</v>
      </c>
      <c r="CA6">
        <v>0.34179999999999999</v>
      </c>
      <c r="CB6">
        <v>1.6520999999999999</v>
      </c>
      <c r="CC6">
        <v>0.39939999999999998</v>
      </c>
      <c r="CD6">
        <v>0.80169999999999997</v>
      </c>
      <c r="CE6">
        <v>0.29389999999999999</v>
      </c>
      <c r="CF6">
        <v>0.51200000000000001</v>
      </c>
      <c r="CG6">
        <v>0.24859999999999999</v>
      </c>
      <c r="CH6">
        <v>1.8561000000000001</v>
      </c>
      <c r="CI6">
        <v>0.38450000000000001</v>
      </c>
      <c r="CJ6">
        <v>0.3674</v>
      </c>
      <c r="CK6">
        <v>0.54349999999999998</v>
      </c>
      <c r="CL6">
        <v>0.91080000000000005</v>
      </c>
      <c r="CM6">
        <v>0.43780000000000002</v>
      </c>
      <c r="CN6">
        <v>0.26519999999999999</v>
      </c>
      <c r="CO6">
        <v>0</v>
      </c>
      <c r="CP6">
        <v>0</v>
      </c>
      <c r="CQ6">
        <v>0.30830000000000002</v>
      </c>
      <c r="CR6">
        <v>0.40920000000000001</v>
      </c>
      <c r="CS6">
        <v>0.98270000000000002</v>
      </c>
      <c r="CT6">
        <v>7.1199999999999999E-2</v>
      </c>
      <c r="CU6">
        <v>5.4017999999999997</v>
      </c>
      <c r="CV6">
        <v>0.2278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266</v>
      </c>
      <c r="DR6">
        <v>154</v>
      </c>
      <c r="DS6">
        <v>4.7</v>
      </c>
      <c r="DT6">
        <v>2.7</v>
      </c>
      <c r="DU6">
        <v>4601</v>
      </c>
      <c r="DV6">
        <v>4.7726260194776E-2</v>
      </c>
      <c r="DW6">
        <v>1.0951961218600001E-4</v>
      </c>
    </row>
    <row r="7" spans="1:127" x14ac:dyDescent="0.2">
      <c r="A7">
        <v>7</v>
      </c>
      <c r="B7">
        <v>36</v>
      </c>
      <c r="C7" t="s">
        <v>127</v>
      </c>
      <c r="D7" t="s">
        <v>128</v>
      </c>
      <c r="E7">
        <v>36085</v>
      </c>
      <c r="F7" t="s">
        <v>2112</v>
      </c>
      <c r="G7">
        <v>36085013204</v>
      </c>
      <c r="H7" t="s">
        <v>2217</v>
      </c>
      <c r="I7">
        <v>0.4035511</v>
      </c>
      <c r="J7">
        <v>4579</v>
      </c>
      <c r="K7">
        <v>373</v>
      </c>
      <c r="L7">
        <v>1905</v>
      </c>
      <c r="M7">
        <v>47</v>
      </c>
      <c r="N7">
        <v>1790</v>
      </c>
      <c r="O7">
        <v>106</v>
      </c>
      <c r="P7">
        <v>413</v>
      </c>
      <c r="Q7">
        <v>219</v>
      </c>
      <c r="R7">
        <v>138</v>
      </c>
      <c r="S7">
        <v>74</v>
      </c>
      <c r="T7">
        <v>39177</v>
      </c>
      <c r="U7">
        <v>4549</v>
      </c>
      <c r="V7">
        <v>340</v>
      </c>
      <c r="W7">
        <v>140</v>
      </c>
      <c r="X7">
        <v>930</v>
      </c>
      <c r="Y7">
        <v>159</v>
      </c>
      <c r="Z7">
        <v>783</v>
      </c>
      <c r="AA7">
        <v>175</v>
      </c>
      <c r="AB7">
        <v>450</v>
      </c>
      <c r="AC7">
        <v>120</v>
      </c>
      <c r="AD7">
        <v>41</v>
      </c>
      <c r="AE7">
        <v>33.299999999999898</v>
      </c>
      <c r="AF7">
        <v>438</v>
      </c>
      <c r="AG7">
        <v>519.1</v>
      </c>
      <c r="AH7">
        <v>162</v>
      </c>
      <c r="AI7">
        <v>110.9</v>
      </c>
      <c r="AJ7">
        <v>84</v>
      </c>
      <c r="AK7">
        <v>50.799999999999898</v>
      </c>
      <c r="AL7">
        <v>0</v>
      </c>
      <c r="AM7">
        <v>11</v>
      </c>
      <c r="AN7">
        <v>31</v>
      </c>
      <c r="AO7">
        <v>41.2</v>
      </c>
      <c r="AP7">
        <v>213</v>
      </c>
      <c r="AQ7">
        <v>113</v>
      </c>
      <c r="AR7">
        <v>12</v>
      </c>
      <c r="AS7">
        <v>14</v>
      </c>
      <c r="AT7">
        <v>9</v>
      </c>
      <c r="AU7">
        <v>4.8</v>
      </c>
      <c r="AV7">
        <v>5.9</v>
      </c>
      <c r="AW7">
        <v>3</v>
      </c>
      <c r="AX7">
        <v>39177</v>
      </c>
      <c r="AY7">
        <v>4549</v>
      </c>
      <c r="AZ7">
        <v>9.9</v>
      </c>
      <c r="BA7">
        <v>3.9</v>
      </c>
      <c r="BB7">
        <v>20.3</v>
      </c>
      <c r="BC7">
        <v>3.4</v>
      </c>
      <c r="BD7">
        <v>17.100000000000001</v>
      </c>
      <c r="BE7">
        <v>3.6</v>
      </c>
      <c r="BF7">
        <v>9.8000000000000007</v>
      </c>
      <c r="BG7">
        <v>2.6</v>
      </c>
      <c r="BH7">
        <v>2.2999999999999998</v>
      </c>
      <c r="BI7">
        <v>1.9</v>
      </c>
      <c r="BJ7">
        <v>9.6</v>
      </c>
      <c r="BK7">
        <v>11.3</v>
      </c>
      <c r="BL7">
        <v>3.6</v>
      </c>
      <c r="BM7">
        <v>2.5</v>
      </c>
      <c r="BN7">
        <v>4.4000000000000004</v>
      </c>
      <c r="BO7">
        <v>2.7</v>
      </c>
      <c r="BP7">
        <v>0</v>
      </c>
      <c r="BQ7">
        <v>1.6</v>
      </c>
      <c r="BR7">
        <v>1.7</v>
      </c>
      <c r="BS7">
        <v>2.2999999999999998</v>
      </c>
      <c r="BT7">
        <v>11.9</v>
      </c>
      <c r="BU7">
        <v>6.1</v>
      </c>
      <c r="BV7">
        <v>0.3</v>
      </c>
      <c r="BW7">
        <v>0.3</v>
      </c>
      <c r="BX7">
        <v>0.37580000000000002</v>
      </c>
      <c r="BY7">
        <v>0.37990000000000002</v>
      </c>
      <c r="BZ7">
        <v>0.2324</v>
      </c>
      <c r="CA7">
        <v>0.42649999999999999</v>
      </c>
      <c r="CB7">
        <v>1.4145000000000001</v>
      </c>
      <c r="CC7">
        <v>0.32569999999999999</v>
      </c>
      <c r="CD7">
        <v>0.84350000000000003</v>
      </c>
      <c r="CE7">
        <v>0.21909999999999999</v>
      </c>
      <c r="CF7">
        <v>0.41110000000000002</v>
      </c>
      <c r="CG7">
        <v>0.1048</v>
      </c>
      <c r="CH7">
        <v>1.5785</v>
      </c>
      <c r="CI7">
        <v>0.21890000000000001</v>
      </c>
      <c r="CJ7">
        <v>0.2039</v>
      </c>
      <c r="CK7">
        <v>0.55459999999999998</v>
      </c>
      <c r="CL7">
        <v>0.75839999999999996</v>
      </c>
      <c r="CM7">
        <v>0.36720000000000003</v>
      </c>
      <c r="CN7">
        <v>0.41020000000000001</v>
      </c>
      <c r="CO7">
        <v>0</v>
      </c>
      <c r="CP7">
        <v>0.39169999999999999</v>
      </c>
      <c r="CQ7">
        <v>0.43490000000000001</v>
      </c>
      <c r="CR7">
        <v>0.46029999999999999</v>
      </c>
      <c r="CS7">
        <v>1.6971000000000001</v>
      </c>
      <c r="CT7">
        <v>0.27229999999999999</v>
      </c>
      <c r="CU7">
        <v>5.4485999999999999</v>
      </c>
      <c r="CV7">
        <v>0.23419999999999999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129</v>
      </c>
      <c r="DR7">
        <v>56</v>
      </c>
      <c r="DS7">
        <v>2.8</v>
      </c>
      <c r="DT7">
        <v>1.2</v>
      </c>
      <c r="DU7">
        <v>3011</v>
      </c>
      <c r="DV7">
        <v>4.8488822344666997E-2</v>
      </c>
      <c r="DW7">
        <v>1.11748258884E-4</v>
      </c>
    </row>
    <row r="8" spans="1:127" x14ac:dyDescent="0.2">
      <c r="A8">
        <v>8</v>
      </c>
      <c r="B8">
        <v>36</v>
      </c>
      <c r="C8" t="s">
        <v>127</v>
      </c>
      <c r="D8" t="s">
        <v>128</v>
      </c>
      <c r="E8">
        <v>36085</v>
      </c>
      <c r="F8" t="s">
        <v>2112</v>
      </c>
      <c r="G8">
        <v>36085013400</v>
      </c>
      <c r="H8" t="s">
        <v>2183</v>
      </c>
      <c r="I8">
        <v>0.32845849999999999</v>
      </c>
      <c r="J8">
        <v>3854</v>
      </c>
      <c r="K8">
        <v>327</v>
      </c>
      <c r="L8">
        <v>1598</v>
      </c>
      <c r="M8">
        <v>71</v>
      </c>
      <c r="N8">
        <v>1484</v>
      </c>
      <c r="O8">
        <v>89</v>
      </c>
      <c r="P8">
        <v>275</v>
      </c>
      <c r="Q8">
        <v>166</v>
      </c>
      <c r="R8">
        <v>101</v>
      </c>
      <c r="S8">
        <v>57</v>
      </c>
      <c r="T8">
        <v>35915</v>
      </c>
      <c r="U8">
        <v>3891</v>
      </c>
      <c r="V8">
        <v>238</v>
      </c>
      <c r="W8">
        <v>138</v>
      </c>
      <c r="X8">
        <v>723</v>
      </c>
      <c r="Y8">
        <v>121</v>
      </c>
      <c r="Z8">
        <v>769</v>
      </c>
      <c r="AA8">
        <v>204</v>
      </c>
      <c r="AB8">
        <v>445</v>
      </c>
      <c r="AC8">
        <v>120</v>
      </c>
      <c r="AD8">
        <v>89</v>
      </c>
      <c r="AE8">
        <v>72.400000000000006</v>
      </c>
      <c r="AF8">
        <v>818</v>
      </c>
      <c r="AG8">
        <v>443.1</v>
      </c>
      <c r="AH8">
        <v>53</v>
      </c>
      <c r="AI8">
        <v>60</v>
      </c>
      <c r="AJ8">
        <v>52</v>
      </c>
      <c r="AK8">
        <v>56.1</v>
      </c>
      <c r="AL8">
        <v>0</v>
      </c>
      <c r="AM8">
        <v>11</v>
      </c>
      <c r="AN8">
        <v>0</v>
      </c>
      <c r="AO8">
        <v>15.6</v>
      </c>
      <c r="AP8">
        <v>269</v>
      </c>
      <c r="AQ8">
        <v>83</v>
      </c>
      <c r="AR8">
        <v>0</v>
      </c>
      <c r="AS8">
        <v>11</v>
      </c>
      <c r="AT8">
        <v>7.1</v>
      </c>
      <c r="AU8">
        <v>4.4000000000000004</v>
      </c>
      <c r="AV8">
        <v>5.6</v>
      </c>
      <c r="AW8">
        <v>3.1</v>
      </c>
      <c r="AX8">
        <v>35915</v>
      </c>
      <c r="AY8">
        <v>3891</v>
      </c>
      <c r="AZ8">
        <v>8.6</v>
      </c>
      <c r="BA8">
        <v>4.8</v>
      </c>
      <c r="BB8">
        <v>18.8</v>
      </c>
      <c r="BC8">
        <v>3.7</v>
      </c>
      <c r="BD8">
        <v>20</v>
      </c>
      <c r="BE8">
        <v>5</v>
      </c>
      <c r="BF8">
        <v>11.5</v>
      </c>
      <c r="BG8">
        <v>3.3</v>
      </c>
      <c r="BH8">
        <v>6</v>
      </c>
      <c r="BI8">
        <v>4.9000000000000004</v>
      </c>
      <c r="BJ8">
        <v>21.1999999999999</v>
      </c>
      <c r="BK8">
        <v>11.4</v>
      </c>
      <c r="BL8">
        <v>1.5</v>
      </c>
      <c r="BM8">
        <v>1.6</v>
      </c>
      <c r="BN8">
        <v>3.3</v>
      </c>
      <c r="BO8">
        <v>3.5</v>
      </c>
      <c r="BP8">
        <v>0</v>
      </c>
      <c r="BQ8">
        <v>1.9</v>
      </c>
      <c r="BR8">
        <v>0</v>
      </c>
      <c r="BS8">
        <v>1</v>
      </c>
      <c r="BT8">
        <v>18.100000000000001</v>
      </c>
      <c r="BU8">
        <v>5.5</v>
      </c>
      <c r="BV8">
        <v>0</v>
      </c>
      <c r="BW8">
        <v>0.3</v>
      </c>
      <c r="BX8">
        <v>0.28289999999999998</v>
      </c>
      <c r="BY8">
        <v>0.34300000000000003</v>
      </c>
      <c r="BZ8">
        <v>0.2994</v>
      </c>
      <c r="CA8">
        <v>0.35949999999999999</v>
      </c>
      <c r="CB8">
        <v>1.2847</v>
      </c>
      <c r="CC8">
        <v>0.2888</v>
      </c>
      <c r="CD8">
        <v>0.78010000000000002</v>
      </c>
      <c r="CE8">
        <v>0.39069999999999999</v>
      </c>
      <c r="CF8">
        <v>0.56499999999999995</v>
      </c>
      <c r="CG8">
        <v>0.38529999999999998</v>
      </c>
      <c r="CH8">
        <v>2.121</v>
      </c>
      <c r="CI8">
        <v>0.56889999999999996</v>
      </c>
      <c r="CJ8">
        <v>0.37830000000000003</v>
      </c>
      <c r="CK8">
        <v>0.37340000000000001</v>
      </c>
      <c r="CL8">
        <v>0.75160000000000005</v>
      </c>
      <c r="CM8">
        <v>0.36220000000000002</v>
      </c>
      <c r="CN8">
        <v>0.36959999999999998</v>
      </c>
      <c r="CO8">
        <v>0</v>
      </c>
      <c r="CP8">
        <v>0</v>
      </c>
      <c r="CQ8">
        <v>0.52659999999999996</v>
      </c>
      <c r="CR8">
        <v>0</v>
      </c>
      <c r="CS8">
        <v>0.8962</v>
      </c>
      <c r="CT8">
        <v>5.7299999999999997E-2</v>
      </c>
      <c r="CU8">
        <v>5.0536000000000003</v>
      </c>
      <c r="CV8">
        <v>0.17499999999999999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170</v>
      </c>
      <c r="DR8">
        <v>151</v>
      </c>
      <c r="DS8">
        <v>4.4000000000000004</v>
      </c>
      <c r="DT8">
        <v>3.9</v>
      </c>
      <c r="DU8">
        <v>5012</v>
      </c>
      <c r="DV8">
        <v>1.2496061680010001E-2</v>
      </c>
      <c r="DW8">
        <v>1.6683649E-7</v>
      </c>
    </row>
    <row r="9" spans="1:127" x14ac:dyDescent="0.2">
      <c r="A9">
        <v>9</v>
      </c>
      <c r="B9">
        <v>36</v>
      </c>
      <c r="C9" t="s">
        <v>127</v>
      </c>
      <c r="D9" t="s">
        <v>128</v>
      </c>
      <c r="E9">
        <v>36085</v>
      </c>
      <c r="F9" t="s">
        <v>2112</v>
      </c>
      <c r="G9">
        <v>36085013800</v>
      </c>
      <c r="H9" t="s">
        <v>2182</v>
      </c>
      <c r="I9">
        <v>0.54341229999999996</v>
      </c>
      <c r="J9">
        <v>6095</v>
      </c>
      <c r="K9">
        <v>507</v>
      </c>
      <c r="L9">
        <v>2461</v>
      </c>
      <c r="M9">
        <v>38</v>
      </c>
      <c r="N9">
        <v>2369</v>
      </c>
      <c r="O9">
        <v>88</v>
      </c>
      <c r="P9">
        <v>249</v>
      </c>
      <c r="Q9">
        <v>179</v>
      </c>
      <c r="R9">
        <v>201</v>
      </c>
      <c r="S9">
        <v>97</v>
      </c>
      <c r="T9">
        <v>43545</v>
      </c>
      <c r="U9">
        <v>6318</v>
      </c>
      <c r="V9">
        <v>289</v>
      </c>
      <c r="W9">
        <v>163</v>
      </c>
      <c r="X9">
        <v>1428</v>
      </c>
      <c r="Y9">
        <v>134</v>
      </c>
      <c r="Z9">
        <v>1136</v>
      </c>
      <c r="AA9">
        <v>319</v>
      </c>
      <c r="AB9">
        <v>653</v>
      </c>
      <c r="AC9">
        <v>208</v>
      </c>
      <c r="AD9">
        <v>67</v>
      </c>
      <c r="AE9">
        <v>64</v>
      </c>
      <c r="AF9">
        <v>617</v>
      </c>
      <c r="AG9">
        <v>718.39999999999895</v>
      </c>
      <c r="AH9">
        <v>91</v>
      </c>
      <c r="AI9">
        <v>88.9</v>
      </c>
      <c r="AJ9">
        <v>28</v>
      </c>
      <c r="AK9">
        <v>33.299999999999898</v>
      </c>
      <c r="AL9">
        <v>0</v>
      </c>
      <c r="AM9">
        <v>16</v>
      </c>
      <c r="AN9">
        <v>11</v>
      </c>
      <c r="AO9">
        <v>25.6</v>
      </c>
      <c r="AP9">
        <v>305</v>
      </c>
      <c r="AQ9">
        <v>135</v>
      </c>
      <c r="AR9">
        <v>12</v>
      </c>
      <c r="AS9">
        <v>9</v>
      </c>
      <c r="AT9">
        <v>4.0999999999999996</v>
      </c>
      <c r="AU9">
        <v>2.9</v>
      </c>
      <c r="AV9">
        <v>6.9</v>
      </c>
      <c r="AW9">
        <v>3.2</v>
      </c>
      <c r="AX9">
        <v>43545</v>
      </c>
      <c r="AY9">
        <v>6318</v>
      </c>
      <c r="AZ9">
        <v>6.3</v>
      </c>
      <c r="BA9">
        <v>3.6</v>
      </c>
      <c r="BB9">
        <v>23.399999999999899</v>
      </c>
      <c r="BC9">
        <v>3</v>
      </c>
      <c r="BD9">
        <v>18.600000000000001</v>
      </c>
      <c r="BE9">
        <v>5</v>
      </c>
      <c r="BF9">
        <v>10.6999999999999</v>
      </c>
      <c r="BG9">
        <v>3.4</v>
      </c>
      <c r="BH9">
        <v>2.8</v>
      </c>
      <c r="BI9">
        <v>2.7</v>
      </c>
      <c r="BJ9">
        <v>10.1</v>
      </c>
      <c r="BK9">
        <v>11.8</v>
      </c>
      <c r="BL9">
        <v>1.6</v>
      </c>
      <c r="BM9">
        <v>1.5</v>
      </c>
      <c r="BN9">
        <v>1.1000000000000001</v>
      </c>
      <c r="BO9">
        <v>1.4</v>
      </c>
      <c r="BP9">
        <v>0</v>
      </c>
      <c r="BQ9">
        <v>1.2</v>
      </c>
      <c r="BR9">
        <v>0.5</v>
      </c>
      <c r="BS9">
        <v>1.1000000000000001</v>
      </c>
      <c r="BT9">
        <v>12.9</v>
      </c>
      <c r="BU9">
        <v>5.6</v>
      </c>
      <c r="BV9">
        <v>0.2</v>
      </c>
      <c r="BW9">
        <v>0.1</v>
      </c>
      <c r="BX9">
        <v>0.13450000000000001</v>
      </c>
      <c r="BY9">
        <v>0.5</v>
      </c>
      <c r="BZ9">
        <v>0.16689999999999999</v>
      </c>
      <c r="CA9">
        <v>0.2382</v>
      </c>
      <c r="CB9">
        <v>1.0396000000000001</v>
      </c>
      <c r="CC9">
        <v>0.21199999999999999</v>
      </c>
      <c r="CD9">
        <v>0.92649999999999999</v>
      </c>
      <c r="CE9">
        <v>0.30049999999999999</v>
      </c>
      <c r="CF9">
        <v>0.49459999999999998</v>
      </c>
      <c r="CG9">
        <v>0.1376</v>
      </c>
      <c r="CH9">
        <v>1.8591</v>
      </c>
      <c r="CI9">
        <v>0.38700000000000001</v>
      </c>
      <c r="CJ9">
        <v>0.21129999999999999</v>
      </c>
      <c r="CK9">
        <v>0.3886</v>
      </c>
      <c r="CL9">
        <v>0.59989999999999999</v>
      </c>
      <c r="CM9">
        <v>0.28620000000000001</v>
      </c>
      <c r="CN9">
        <v>0.25509999999999999</v>
      </c>
      <c r="CO9">
        <v>0</v>
      </c>
      <c r="CP9">
        <v>0.1963</v>
      </c>
      <c r="CQ9">
        <v>0.4511</v>
      </c>
      <c r="CR9">
        <v>0.41189999999999999</v>
      </c>
      <c r="CS9">
        <v>1.3143</v>
      </c>
      <c r="CT9">
        <v>0.14280000000000001</v>
      </c>
      <c r="CU9">
        <v>4.8129</v>
      </c>
      <c r="CV9">
        <v>0.14099999999999999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47</v>
      </c>
      <c r="DR9">
        <v>45</v>
      </c>
      <c r="DS9">
        <v>0.8</v>
      </c>
      <c r="DT9">
        <v>0.7</v>
      </c>
      <c r="DU9">
        <v>3148</v>
      </c>
      <c r="DV9">
        <v>5.5768427245881998E-2</v>
      </c>
      <c r="DW9">
        <v>1.5005916304299999E-4</v>
      </c>
    </row>
    <row r="10" spans="1:127" x14ac:dyDescent="0.2">
      <c r="A10">
        <v>10</v>
      </c>
      <c r="B10">
        <v>36</v>
      </c>
      <c r="C10" t="s">
        <v>127</v>
      </c>
      <c r="D10" t="s">
        <v>128</v>
      </c>
      <c r="E10">
        <v>36085</v>
      </c>
      <c r="F10" t="s">
        <v>2112</v>
      </c>
      <c r="G10">
        <v>36085014604</v>
      </c>
      <c r="H10" t="s">
        <v>2216</v>
      </c>
      <c r="I10">
        <v>0.43591029999999997</v>
      </c>
      <c r="J10">
        <v>6841</v>
      </c>
      <c r="K10">
        <v>639</v>
      </c>
      <c r="L10">
        <v>2719</v>
      </c>
      <c r="M10">
        <v>41</v>
      </c>
      <c r="N10">
        <v>2576</v>
      </c>
      <c r="O10">
        <v>99</v>
      </c>
      <c r="P10">
        <v>712</v>
      </c>
      <c r="Q10">
        <v>507</v>
      </c>
      <c r="R10">
        <v>276</v>
      </c>
      <c r="S10">
        <v>104</v>
      </c>
      <c r="T10">
        <v>33741</v>
      </c>
      <c r="U10">
        <v>4698</v>
      </c>
      <c r="V10">
        <v>611</v>
      </c>
      <c r="W10">
        <v>250</v>
      </c>
      <c r="X10">
        <v>1283</v>
      </c>
      <c r="Y10">
        <v>268</v>
      </c>
      <c r="Z10">
        <v>1389</v>
      </c>
      <c r="AA10">
        <v>421</v>
      </c>
      <c r="AB10">
        <v>689</v>
      </c>
      <c r="AC10">
        <v>163</v>
      </c>
      <c r="AD10">
        <v>190</v>
      </c>
      <c r="AE10">
        <v>114</v>
      </c>
      <c r="AF10">
        <v>1432</v>
      </c>
      <c r="AG10">
        <v>900.2</v>
      </c>
      <c r="AH10">
        <v>369</v>
      </c>
      <c r="AI10">
        <v>192.099999999999</v>
      </c>
      <c r="AJ10">
        <v>69</v>
      </c>
      <c r="AK10">
        <v>55.899999999999899</v>
      </c>
      <c r="AL10">
        <v>0</v>
      </c>
      <c r="AM10">
        <v>16</v>
      </c>
      <c r="AN10">
        <v>49</v>
      </c>
      <c r="AO10">
        <v>52.2</v>
      </c>
      <c r="AP10">
        <v>288</v>
      </c>
      <c r="AQ10">
        <v>134</v>
      </c>
      <c r="AR10">
        <v>0</v>
      </c>
      <c r="AS10">
        <v>16</v>
      </c>
      <c r="AT10">
        <v>10.4</v>
      </c>
      <c r="AU10">
        <v>7.4</v>
      </c>
      <c r="AV10">
        <v>8.1999999999999904</v>
      </c>
      <c r="AW10">
        <v>3.1</v>
      </c>
      <c r="AX10">
        <v>33741</v>
      </c>
      <c r="AY10">
        <v>4698</v>
      </c>
      <c r="AZ10">
        <v>12.6</v>
      </c>
      <c r="BA10">
        <v>4.8</v>
      </c>
      <c r="BB10">
        <v>18.8</v>
      </c>
      <c r="BC10">
        <v>4.7</v>
      </c>
      <c r="BD10">
        <v>20.3</v>
      </c>
      <c r="BE10">
        <v>5.9</v>
      </c>
      <c r="BF10">
        <v>10.1</v>
      </c>
      <c r="BG10">
        <v>2.5</v>
      </c>
      <c r="BH10">
        <v>7.4</v>
      </c>
      <c r="BI10">
        <v>4.4000000000000004</v>
      </c>
      <c r="BJ10">
        <v>20.899999999999899</v>
      </c>
      <c r="BK10">
        <v>13</v>
      </c>
      <c r="BL10">
        <v>5.6</v>
      </c>
      <c r="BM10">
        <v>2.9</v>
      </c>
      <c r="BN10">
        <v>2.5</v>
      </c>
      <c r="BO10">
        <v>2.1</v>
      </c>
      <c r="BP10">
        <v>0</v>
      </c>
      <c r="BQ10">
        <v>1.1000000000000001</v>
      </c>
      <c r="BR10">
        <v>1.9</v>
      </c>
      <c r="BS10">
        <v>2</v>
      </c>
      <c r="BT10">
        <v>11.1999999999999</v>
      </c>
      <c r="BU10">
        <v>5.3</v>
      </c>
      <c r="BV10">
        <v>0</v>
      </c>
      <c r="BW10">
        <v>0.2</v>
      </c>
      <c r="BX10">
        <v>0.43819999999999998</v>
      </c>
      <c r="BY10">
        <v>0.62380000000000002</v>
      </c>
      <c r="BZ10">
        <v>0.3518</v>
      </c>
      <c r="CA10">
        <v>0.54510000000000003</v>
      </c>
      <c r="CB10">
        <v>1.9590000000000001</v>
      </c>
      <c r="CC10">
        <v>0.50119999999999998</v>
      </c>
      <c r="CD10">
        <v>0.78010000000000002</v>
      </c>
      <c r="CE10">
        <v>0.42049999999999998</v>
      </c>
      <c r="CF10">
        <v>0.442</v>
      </c>
      <c r="CG10">
        <v>0.48249999999999998</v>
      </c>
      <c r="CH10">
        <v>2.1251000000000002</v>
      </c>
      <c r="CI10">
        <v>0.57240000000000002</v>
      </c>
      <c r="CJ10">
        <v>0.37309999999999999</v>
      </c>
      <c r="CK10">
        <v>0.64849999999999997</v>
      </c>
      <c r="CL10">
        <v>1.0216000000000001</v>
      </c>
      <c r="CM10">
        <v>0.4975</v>
      </c>
      <c r="CN10">
        <v>0.33900000000000002</v>
      </c>
      <c r="CO10">
        <v>0</v>
      </c>
      <c r="CP10">
        <v>0.4098</v>
      </c>
      <c r="CQ10">
        <v>0.42130000000000001</v>
      </c>
      <c r="CR10">
        <v>0</v>
      </c>
      <c r="CS10">
        <v>1.17</v>
      </c>
      <c r="CT10">
        <v>0.1074</v>
      </c>
      <c r="CU10">
        <v>6.2758000000000003</v>
      </c>
      <c r="CV10">
        <v>0.3725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267</v>
      </c>
      <c r="DR10">
        <v>198</v>
      </c>
      <c r="DS10">
        <v>3.9</v>
      </c>
      <c r="DT10">
        <v>2.8</v>
      </c>
      <c r="DU10">
        <v>3665</v>
      </c>
      <c r="DV10">
        <v>4.7652135259495999E-2</v>
      </c>
      <c r="DW10">
        <v>1.19346744852E-4</v>
      </c>
    </row>
    <row r="11" spans="1:127" x14ac:dyDescent="0.2">
      <c r="A11">
        <v>11</v>
      </c>
      <c r="B11">
        <v>36</v>
      </c>
      <c r="C11" t="s">
        <v>127</v>
      </c>
      <c r="D11" t="s">
        <v>128</v>
      </c>
      <c r="E11">
        <v>36085</v>
      </c>
      <c r="F11" t="s">
        <v>2112</v>
      </c>
      <c r="G11">
        <v>36085014605</v>
      </c>
      <c r="H11" t="s">
        <v>2215</v>
      </c>
      <c r="I11">
        <v>0.3381477</v>
      </c>
      <c r="J11">
        <v>3887</v>
      </c>
      <c r="K11">
        <v>301</v>
      </c>
      <c r="L11">
        <v>1426</v>
      </c>
      <c r="M11">
        <v>55</v>
      </c>
      <c r="N11">
        <v>1381</v>
      </c>
      <c r="O11">
        <v>72</v>
      </c>
      <c r="P11">
        <v>164</v>
      </c>
      <c r="Q11">
        <v>72</v>
      </c>
      <c r="R11">
        <v>50</v>
      </c>
      <c r="S11">
        <v>38</v>
      </c>
      <c r="T11">
        <v>38681</v>
      </c>
      <c r="U11">
        <v>4016</v>
      </c>
      <c r="V11">
        <v>163</v>
      </c>
      <c r="W11">
        <v>77</v>
      </c>
      <c r="X11">
        <v>798</v>
      </c>
      <c r="Y11">
        <v>117</v>
      </c>
      <c r="Z11">
        <v>791</v>
      </c>
      <c r="AA11">
        <v>167</v>
      </c>
      <c r="AB11">
        <v>441</v>
      </c>
      <c r="AC11">
        <v>95</v>
      </c>
      <c r="AD11">
        <v>30</v>
      </c>
      <c r="AE11">
        <v>40.799999999999898</v>
      </c>
      <c r="AF11">
        <v>588</v>
      </c>
      <c r="AG11">
        <v>411.1</v>
      </c>
      <c r="AH11">
        <v>93</v>
      </c>
      <c r="AI11">
        <v>60.6</v>
      </c>
      <c r="AJ11">
        <v>37</v>
      </c>
      <c r="AK11">
        <v>29.1999999999999</v>
      </c>
      <c r="AL11">
        <v>0</v>
      </c>
      <c r="AM11">
        <v>11</v>
      </c>
      <c r="AN11">
        <v>28</v>
      </c>
      <c r="AO11">
        <v>32</v>
      </c>
      <c r="AP11">
        <v>71</v>
      </c>
      <c r="AQ11">
        <v>43</v>
      </c>
      <c r="AR11">
        <v>13</v>
      </c>
      <c r="AS11">
        <v>6</v>
      </c>
      <c r="AT11">
        <v>4.2</v>
      </c>
      <c r="AU11">
        <v>1.9</v>
      </c>
      <c r="AV11">
        <v>2.7</v>
      </c>
      <c r="AW11">
        <v>2</v>
      </c>
      <c r="AX11">
        <v>38681</v>
      </c>
      <c r="AY11">
        <v>4016</v>
      </c>
      <c r="AZ11">
        <v>5.7</v>
      </c>
      <c r="BA11">
        <v>2.6</v>
      </c>
      <c r="BB11">
        <v>20.5</v>
      </c>
      <c r="BC11">
        <v>3.3</v>
      </c>
      <c r="BD11">
        <v>20.3</v>
      </c>
      <c r="BE11">
        <v>4</v>
      </c>
      <c r="BF11">
        <v>11.3</v>
      </c>
      <c r="BG11">
        <v>2.6</v>
      </c>
      <c r="BH11">
        <v>2.2000000000000002</v>
      </c>
      <c r="BI11">
        <v>3</v>
      </c>
      <c r="BJ11">
        <v>15.1</v>
      </c>
      <c r="BK11">
        <v>10.5</v>
      </c>
      <c r="BL11">
        <v>2.5</v>
      </c>
      <c r="BM11">
        <v>1.6</v>
      </c>
      <c r="BN11">
        <v>2.6</v>
      </c>
      <c r="BO11">
        <v>2</v>
      </c>
      <c r="BP11">
        <v>0</v>
      </c>
      <c r="BQ11">
        <v>2.1</v>
      </c>
      <c r="BR11">
        <v>2</v>
      </c>
      <c r="BS11">
        <v>2.2999999999999998</v>
      </c>
      <c r="BT11">
        <v>5.0999999999999996</v>
      </c>
      <c r="BU11">
        <v>3.1</v>
      </c>
      <c r="BV11">
        <v>0.3</v>
      </c>
      <c r="BW11">
        <v>0.2</v>
      </c>
      <c r="BX11">
        <v>0.13950000000000001</v>
      </c>
      <c r="BY11">
        <v>6.2100000000000002E-2</v>
      </c>
      <c r="BZ11">
        <v>0.2404</v>
      </c>
      <c r="CA11">
        <v>0.20849999999999999</v>
      </c>
      <c r="CB11">
        <v>0.65049999999999997</v>
      </c>
      <c r="CC11">
        <v>9.2799999999999994E-2</v>
      </c>
      <c r="CD11">
        <v>0.85170000000000001</v>
      </c>
      <c r="CE11">
        <v>0.42299999999999999</v>
      </c>
      <c r="CF11">
        <v>0.54949999999999999</v>
      </c>
      <c r="CG11">
        <v>9.8799999999999999E-2</v>
      </c>
      <c r="CH11">
        <v>1.9231</v>
      </c>
      <c r="CI11">
        <v>0.42780000000000001</v>
      </c>
      <c r="CJ11">
        <v>0.2949</v>
      </c>
      <c r="CK11">
        <v>0.48349999999999999</v>
      </c>
      <c r="CL11">
        <v>0.77839999999999998</v>
      </c>
      <c r="CM11">
        <v>0.37690000000000001</v>
      </c>
      <c r="CN11">
        <v>0.3412</v>
      </c>
      <c r="CO11">
        <v>0</v>
      </c>
      <c r="CP11">
        <v>0.4244</v>
      </c>
      <c r="CQ11">
        <v>0.23400000000000001</v>
      </c>
      <c r="CR11">
        <v>0.50949999999999995</v>
      </c>
      <c r="CS11">
        <v>1.5091000000000001</v>
      </c>
      <c r="CT11">
        <v>0.20669999999999999</v>
      </c>
      <c r="CU11">
        <v>4.8611000000000004</v>
      </c>
      <c r="CV11">
        <v>0.14899999999999999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120</v>
      </c>
      <c r="DR11">
        <v>82</v>
      </c>
      <c r="DS11">
        <v>3.1</v>
      </c>
      <c r="DT11">
        <v>2.1</v>
      </c>
      <c r="DU11">
        <v>1772</v>
      </c>
      <c r="DV11">
        <v>4.3039320511694998E-2</v>
      </c>
      <c r="DW11">
        <v>9.2830734435000003E-5</v>
      </c>
    </row>
    <row r="12" spans="1:127" x14ac:dyDescent="0.2">
      <c r="A12">
        <v>12</v>
      </c>
      <c r="B12">
        <v>36</v>
      </c>
      <c r="C12" t="s">
        <v>127</v>
      </c>
      <c r="D12" t="s">
        <v>128</v>
      </c>
      <c r="E12">
        <v>36085</v>
      </c>
      <c r="F12" t="s">
        <v>2112</v>
      </c>
      <c r="G12">
        <v>36085014606</v>
      </c>
      <c r="H12" t="s">
        <v>2214</v>
      </c>
      <c r="I12">
        <v>0.68291210000000002</v>
      </c>
      <c r="J12">
        <v>7183</v>
      </c>
      <c r="K12">
        <v>496</v>
      </c>
      <c r="L12">
        <v>2448</v>
      </c>
      <c r="M12">
        <v>46</v>
      </c>
      <c r="N12">
        <v>2448</v>
      </c>
      <c r="O12">
        <v>46</v>
      </c>
      <c r="P12">
        <v>573</v>
      </c>
      <c r="Q12">
        <v>332</v>
      </c>
      <c r="R12">
        <v>246</v>
      </c>
      <c r="S12">
        <v>100</v>
      </c>
      <c r="T12">
        <v>36461</v>
      </c>
      <c r="U12">
        <v>2671</v>
      </c>
      <c r="V12">
        <v>258</v>
      </c>
      <c r="W12">
        <v>133</v>
      </c>
      <c r="X12">
        <v>872</v>
      </c>
      <c r="Y12">
        <v>194</v>
      </c>
      <c r="Z12">
        <v>1415</v>
      </c>
      <c r="AA12">
        <v>306</v>
      </c>
      <c r="AB12">
        <v>642</v>
      </c>
      <c r="AC12">
        <v>195</v>
      </c>
      <c r="AD12">
        <v>101</v>
      </c>
      <c r="AE12">
        <v>87.5</v>
      </c>
      <c r="AF12">
        <v>853</v>
      </c>
      <c r="AG12">
        <v>753.29999999999905</v>
      </c>
      <c r="AH12">
        <v>294</v>
      </c>
      <c r="AI12">
        <v>167</v>
      </c>
      <c r="AJ12">
        <v>75</v>
      </c>
      <c r="AK12">
        <v>44.899999999999899</v>
      </c>
      <c r="AL12">
        <v>13</v>
      </c>
      <c r="AM12">
        <v>20</v>
      </c>
      <c r="AN12">
        <v>39</v>
      </c>
      <c r="AO12">
        <v>42.2</v>
      </c>
      <c r="AP12">
        <v>49</v>
      </c>
      <c r="AQ12">
        <v>38</v>
      </c>
      <c r="AR12">
        <v>0</v>
      </c>
      <c r="AS12">
        <v>16</v>
      </c>
      <c r="AT12">
        <v>8</v>
      </c>
      <c r="AU12">
        <v>4.8</v>
      </c>
      <c r="AV12">
        <v>6.1</v>
      </c>
      <c r="AW12">
        <v>2.6</v>
      </c>
      <c r="AX12">
        <v>36461</v>
      </c>
      <c r="AY12">
        <v>2671</v>
      </c>
      <c r="AZ12">
        <v>5</v>
      </c>
      <c r="BA12">
        <v>2.6</v>
      </c>
      <c r="BB12">
        <v>12.1</v>
      </c>
      <c r="BC12">
        <v>2.7</v>
      </c>
      <c r="BD12">
        <v>19.6999999999999</v>
      </c>
      <c r="BE12">
        <v>4</v>
      </c>
      <c r="BF12">
        <v>8.9</v>
      </c>
      <c r="BG12">
        <v>2.7</v>
      </c>
      <c r="BH12">
        <v>4.0999999999999996</v>
      </c>
      <c r="BI12">
        <v>3.6</v>
      </c>
      <c r="BJ12">
        <v>11.9</v>
      </c>
      <c r="BK12">
        <v>10.5</v>
      </c>
      <c r="BL12">
        <v>4.3</v>
      </c>
      <c r="BM12">
        <v>2.4</v>
      </c>
      <c r="BN12">
        <v>3.1</v>
      </c>
      <c r="BO12">
        <v>1.8</v>
      </c>
      <c r="BP12">
        <v>0.5</v>
      </c>
      <c r="BQ12">
        <v>0.8</v>
      </c>
      <c r="BR12">
        <v>1.6</v>
      </c>
      <c r="BS12">
        <v>1.7</v>
      </c>
      <c r="BT12">
        <v>2</v>
      </c>
      <c r="BU12">
        <v>1.6</v>
      </c>
      <c r="BV12">
        <v>0</v>
      </c>
      <c r="BW12">
        <v>0.2</v>
      </c>
      <c r="BX12">
        <v>0.3271</v>
      </c>
      <c r="BY12">
        <v>0.40339999999999998</v>
      </c>
      <c r="BZ12">
        <v>0.28439999999999999</v>
      </c>
      <c r="CA12">
        <v>0.1731</v>
      </c>
      <c r="CB12">
        <v>1.1879</v>
      </c>
      <c r="CC12">
        <v>0.25690000000000002</v>
      </c>
      <c r="CD12">
        <v>0.3427</v>
      </c>
      <c r="CE12">
        <v>0.37419999999999998</v>
      </c>
      <c r="CF12">
        <v>0.32029999999999997</v>
      </c>
      <c r="CG12">
        <v>0.23619999999999999</v>
      </c>
      <c r="CH12">
        <v>1.2734000000000001</v>
      </c>
      <c r="CI12">
        <v>0.10970000000000001</v>
      </c>
      <c r="CJ12">
        <v>0.24399999999999999</v>
      </c>
      <c r="CK12">
        <v>0.58899999999999997</v>
      </c>
      <c r="CL12">
        <v>0.83299999999999996</v>
      </c>
      <c r="CM12">
        <v>0.40529999999999999</v>
      </c>
      <c r="CN12">
        <v>0.3624</v>
      </c>
      <c r="CO12">
        <v>0.69899999999999995</v>
      </c>
      <c r="CP12">
        <v>0.37519999999999998</v>
      </c>
      <c r="CQ12">
        <v>6.7900000000000002E-2</v>
      </c>
      <c r="CR12">
        <v>0</v>
      </c>
      <c r="CS12">
        <v>1.5044999999999999</v>
      </c>
      <c r="CT12">
        <v>0.2044</v>
      </c>
      <c r="CU12">
        <v>4.7988</v>
      </c>
      <c r="CV12">
        <v>0.13950000000000001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284</v>
      </c>
      <c r="DR12">
        <v>231</v>
      </c>
      <c r="DS12">
        <v>4</v>
      </c>
      <c r="DT12">
        <v>3.3</v>
      </c>
      <c r="DU12">
        <v>6475</v>
      </c>
      <c r="DV12">
        <v>6.3003183680097996E-2</v>
      </c>
      <c r="DW12">
        <v>1.8806993905500001E-4</v>
      </c>
    </row>
    <row r="13" spans="1:127" x14ac:dyDescent="0.2">
      <c r="A13">
        <v>13</v>
      </c>
      <c r="B13">
        <v>36</v>
      </c>
      <c r="C13" t="s">
        <v>127</v>
      </c>
      <c r="D13" t="s">
        <v>128</v>
      </c>
      <c r="E13">
        <v>36085</v>
      </c>
      <c r="F13" t="s">
        <v>2112</v>
      </c>
      <c r="G13">
        <v>36085014607</v>
      </c>
      <c r="H13" t="s">
        <v>2181</v>
      </c>
      <c r="I13">
        <v>0.26389220000000002</v>
      </c>
      <c r="J13">
        <v>4752</v>
      </c>
      <c r="K13">
        <v>312</v>
      </c>
      <c r="L13">
        <v>1719</v>
      </c>
      <c r="M13">
        <v>36</v>
      </c>
      <c r="N13">
        <v>1711</v>
      </c>
      <c r="O13">
        <v>40</v>
      </c>
      <c r="P13">
        <v>400</v>
      </c>
      <c r="Q13">
        <v>242</v>
      </c>
      <c r="R13">
        <v>171</v>
      </c>
      <c r="S13">
        <v>79</v>
      </c>
      <c r="T13">
        <v>31060</v>
      </c>
      <c r="U13">
        <v>3124</v>
      </c>
      <c r="V13">
        <v>207</v>
      </c>
      <c r="W13">
        <v>77</v>
      </c>
      <c r="X13">
        <v>863</v>
      </c>
      <c r="Y13">
        <v>93</v>
      </c>
      <c r="Z13">
        <v>1030</v>
      </c>
      <c r="AA13">
        <v>189</v>
      </c>
      <c r="AB13">
        <v>405</v>
      </c>
      <c r="AC13">
        <v>116</v>
      </c>
      <c r="AD13">
        <v>150</v>
      </c>
      <c r="AE13">
        <v>86.599999999999895</v>
      </c>
      <c r="AF13">
        <v>757</v>
      </c>
      <c r="AG13">
        <v>545.1</v>
      </c>
      <c r="AH13">
        <v>65</v>
      </c>
      <c r="AI13">
        <v>64.599999999999895</v>
      </c>
      <c r="AJ13">
        <v>72</v>
      </c>
      <c r="AK13">
        <v>60.2</v>
      </c>
      <c r="AL13">
        <v>0</v>
      </c>
      <c r="AM13">
        <v>11</v>
      </c>
      <c r="AN13">
        <v>30</v>
      </c>
      <c r="AO13">
        <v>31</v>
      </c>
      <c r="AP13">
        <v>156</v>
      </c>
      <c r="AQ13">
        <v>78</v>
      </c>
      <c r="AR13">
        <v>5</v>
      </c>
      <c r="AS13">
        <v>6</v>
      </c>
      <c r="AT13">
        <v>8.4</v>
      </c>
      <c r="AU13">
        <v>5.0999999999999996</v>
      </c>
      <c r="AV13">
        <v>7.4</v>
      </c>
      <c r="AW13">
        <v>3.2</v>
      </c>
      <c r="AX13">
        <v>31060</v>
      </c>
      <c r="AY13">
        <v>3124</v>
      </c>
      <c r="AZ13">
        <v>6.3</v>
      </c>
      <c r="BA13">
        <v>2.2000000000000002</v>
      </c>
      <c r="BB13">
        <v>18.1999999999999</v>
      </c>
      <c r="BC13">
        <v>2.2000000000000002</v>
      </c>
      <c r="BD13">
        <v>21.6999999999999</v>
      </c>
      <c r="BE13">
        <v>3.7</v>
      </c>
      <c r="BF13">
        <v>8.5</v>
      </c>
      <c r="BG13">
        <v>2.5</v>
      </c>
      <c r="BH13">
        <v>8.8000000000000007</v>
      </c>
      <c r="BI13">
        <v>5.0999999999999996</v>
      </c>
      <c r="BJ13">
        <v>15.9</v>
      </c>
      <c r="BK13">
        <v>11.4</v>
      </c>
      <c r="BL13">
        <v>1.4</v>
      </c>
      <c r="BM13">
        <v>1.4</v>
      </c>
      <c r="BN13">
        <v>4.2</v>
      </c>
      <c r="BO13">
        <v>3.5</v>
      </c>
      <c r="BP13">
        <v>0</v>
      </c>
      <c r="BQ13">
        <v>1.7</v>
      </c>
      <c r="BR13">
        <v>1.8</v>
      </c>
      <c r="BS13">
        <v>1.8</v>
      </c>
      <c r="BT13">
        <v>9.1</v>
      </c>
      <c r="BU13">
        <v>4.7</v>
      </c>
      <c r="BV13">
        <v>0.1</v>
      </c>
      <c r="BW13">
        <v>0.1</v>
      </c>
      <c r="BX13">
        <v>0.34689999999999999</v>
      </c>
      <c r="BY13">
        <v>0.54910000000000003</v>
      </c>
      <c r="BZ13">
        <v>0.4249</v>
      </c>
      <c r="CA13">
        <v>0.2382</v>
      </c>
      <c r="CB13">
        <v>1.5590999999999999</v>
      </c>
      <c r="CC13">
        <v>0.37059999999999998</v>
      </c>
      <c r="CD13">
        <v>0.74860000000000004</v>
      </c>
      <c r="CE13">
        <v>0.53249999999999997</v>
      </c>
      <c r="CF13">
        <v>0.28089999999999998</v>
      </c>
      <c r="CG13">
        <v>0.57079999999999997</v>
      </c>
      <c r="CH13">
        <v>2.1328999999999998</v>
      </c>
      <c r="CI13">
        <v>0.57820000000000005</v>
      </c>
      <c r="CJ13">
        <v>0.30640000000000001</v>
      </c>
      <c r="CK13">
        <v>0.36919999999999997</v>
      </c>
      <c r="CL13">
        <v>0.67569999999999997</v>
      </c>
      <c r="CM13">
        <v>0.32700000000000001</v>
      </c>
      <c r="CN13">
        <v>0.4042</v>
      </c>
      <c r="CO13">
        <v>0</v>
      </c>
      <c r="CP13">
        <v>0.39419999999999999</v>
      </c>
      <c r="CQ13">
        <v>0.3745</v>
      </c>
      <c r="CR13">
        <v>0.33300000000000002</v>
      </c>
      <c r="CS13">
        <v>1.5059</v>
      </c>
      <c r="CT13">
        <v>0.20480000000000001</v>
      </c>
      <c r="CU13">
        <v>5.8734999999999999</v>
      </c>
      <c r="CV13">
        <v>0.30580000000000002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198</v>
      </c>
      <c r="DR13">
        <v>123</v>
      </c>
      <c r="DS13">
        <v>4.2</v>
      </c>
      <c r="DT13">
        <v>2.6</v>
      </c>
      <c r="DU13">
        <v>2616</v>
      </c>
      <c r="DV13">
        <v>3.6298038683230997E-2</v>
      </c>
      <c r="DW13">
        <v>7.2862712641999999E-5</v>
      </c>
    </row>
    <row r="14" spans="1:127" x14ac:dyDescent="0.2">
      <c r="A14">
        <v>14</v>
      </c>
      <c r="B14">
        <v>36</v>
      </c>
      <c r="C14" t="s">
        <v>127</v>
      </c>
      <c r="D14" t="s">
        <v>128</v>
      </c>
      <c r="E14">
        <v>36085</v>
      </c>
      <c r="F14" t="s">
        <v>2112</v>
      </c>
      <c r="G14">
        <v>36085014608</v>
      </c>
      <c r="H14" t="s">
        <v>2213</v>
      </c>
      <c r="I14">
        <v>0.17321619999999999</v>
      </c>
      <c r="J14">
        <v>3927</v>
      </c>
      <c r="K14">
        <v>322</v>
      </c>
      <c r="L14">
        <v>1282</v>
      </c>
      <c r="M14">
        <v>56</v>
      </c>
      <c r="N14">
        <v>1188</v>
      </c>
      <c r="O14">
        <v>93</v>
      </c>
      <c r="P14">
        <v>186</v>
      </c>
      <c r="Q14">
        <v>136</v>
      </c>
      <c r="R14">
        <v>219</v>
      </c>
      <c r="S14">
        <v>90</v>
      </c>
      <c r="T14">
        <v>30108</v>
      </c>
      <c r="U14">
        <v>3812</v>
      </c>
      <c r="V14">
        <v>254</v>
      </c>
      <c r="W14">
        <v>102</v>
      </c>
      <c r="X14">
        <v>491</v>
      </c>
      <c r="Y14">
        <v>88</v>
      </c>
      <c r="Z14">
        <v>883</v>
      </c>
      <c r="AA14">
        <v>183</v>
      </c>
      <c r="AB14">
        <v>463</v>
      </c>
      <c r="AC14">
        <v>159</v>
      </c>
      <c r="AD14">
        <v>47</v>
      </c>
      <c r="AE14">
        <v>51.2</v>
      </c>
      <c r="AF14">
        <v>767</v>
      </c>
      <c r="AG14">
        <v>449.1</v>
      </c>
      <c r="AH14">
        <v>63</v>
      </c>
      <c r="AI14">
        <v>56.5</v>
      </c>
      <c r="AJ14">
        <v>4</v>
      </c>
      <c r="AK14">
        <v>13.6</v>
      </c>
      <c r="AL14">
        <v>0</v>
      </c>
      <c r="AM14">
        <v>11</v>
      </c>
      <c r="AN14">
        <v>38</v>
      </c>
      <c r="AO14">
        <v>62</v>
      </c>
      <c r="AP14">
        <v>62</v>
      </c>
      <c r="AQ14">
        <v>44</v>
      </c>
      <c r="AR14">
        <v>0</v>
      </c>
      <c r="AS14">
        <v>11</v>
      </c>
      <c r="AT14">
        <v>4.7</v>
      </c>
      <c r="AU14">
        <v>3.5</v>
      </c>
      <c r="AV14">
        <v>10.5</v>
      </c>
      <c r="AW14">
        <v>3.8</v>
      </c>
      <c r="AX14">
        <v>30108</v>
      </c>
      <c r="AY14">
        <v>3812</v>
      </c>
      <c r="AZ14">
        <v>9.3000000000000007</v>
      </c>
      <c r="BA14">
        <v>3.3</v>
      </c>
      <c r="BB14">
        <v>12.5</v>
      </c>
      <c r="BC14">
        <v>2.2999999999999998</v>
      </c>
      <c r="BD14">
        <v>22.5</v>
      </c>
      <c r="BE14">
        <v>4.3</v>
      </c>
      <c r="BF14">
        <v>11.8</v>
      </c>
      <c r="BG14">
        <v>4.0999999999999996</v>
      </c>
      <c r="BH14">
        <v>4</v>
      </c>
      <c r="BI14">
        <v>4.3</v>
      </c>
      <c r="BJ14">
        <v>19.5</v>
      </c>
      <c r="BK14">
        <v>11.3</v>
      </c>
      <c r="BL14">
        <v>1.7</v>
      </c>
      <c r="BM14">
        <v>1.5</v>
      </c>
      <c r="BN14">
        <v>0.3</v>
      </c>
      <c r="BO14">
        <v>1.1000000000000001</v>
      </c>
      <c r="BP14">
        <v>0</v>
      </c>
      <c r="BQ14">
        <v>2.2999999999999998</v>
      </c>
      <c r="BR14">
        <v>3.2</v>
      </c>
      <c r="BS14">
        <v>5.2</v>
      </c>
      <c r="BT14">
        <v>5.2</v>
      </c>
      <c r="BU14">
        <v>3.7</v>
      </c>
      <c r="BV14">
        <v>0</v>
      </c>
      <c r="BW14">
        <v>0.3</v>
      </c>
      <c r="BX14">
        <v>0.16839999999999999</v>
      </c>
      <c r="BY14">
        <v>0.77610000000000001</v>
      </c>
      <c r="BZ14">
        <v>0.45319999999999999</v>
      </c>
      <c r="CA14">
        <v>0.39800000000000002</v>
      </c>
      <c r="CB14">
        <v>1.7957000000000001</v>
      </c>
      <c r="CC14">
        <v>0.44719999999999999</v>
      </c>
      <c r="CD14">
        <v>0.3659</v>
      </c>
      <c r="CE14">
        <v>0.60029999999999994</v>
      </c>
      <c r="CF14">
        <v>0.58620000000000005</v>
      </c>
      <c r="CG14">
        <v>0.223</v>
      </c>
      <c r="CH14">
        <v>1.7755000000000001</v>
      </c>
      <c r="CI14">
        <v>0.33110000000000001</v>
      </c>
      <c r="CJ14">
        <v>0.3548</v>
      </c>
      <c r="CK14">
        <v>0.40920000000000001</v>
      </c>
      <c r="CL14">
        <v>0.76400000000000001</v>
      </c>
      <c r="CM14">
        <v>0.37009999999999998</v>
      </c>
      <c r="CN14">
        <v>0.1623</v>
      </c>
      <c r="CO14">
        <v>0</v>
      </c>
      <c r="CP14">
        <v>0.53480000000000005</v>
      </c>
      <c r="CQ14">
        <v>0.2384</v>
      </c>
      <c r="CR14">
        <v>0</v>
      </c>
      <c r="CS14">
        <v>0.93540000000000001</v>
      </c>
      <c r="CT14">
        <v>6.25E-2</v>
      </c>
      <c r="CU14">
        <v>5.2706</v>
      </c>
      <c r="CV14">
        <v>0.20649999999999999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315</v>
      </c>
      <c r="DR14">
        <v>305</v>
      </c>
      <c r="DS14">
        <v>8</v>
      </c>
      <c r="DT14">
        <v>7.6</v>
      </c>
      <c r="DU14">
        <v>2048</v>
      </c>
      <c r="DV14">
        <v>2.8913174144651999E-2</v>
      </c>
      <c r="DW14">
        <v>4.8049110738000001E-5</v>
      </c>
    </row>
    <row r="15" spans="1:127" x14ac:dyDescent="0.2">
      <c r="A15">
        <v>15</v>
      </c>
      <c r="B15">
        <v>36</v>
      </c>
      <c r="C15" t="s">
        <v>127</v>
      </c>
      <c r="D15" t="s">
        <v>128</v>
      </c>
      <c r="E15">
        <v>36085</v>
      </c>
      <c r="F15" t="s">
        <v>2112</v>
      </c>
      <c r="G15">
        <v>36085015601</v>
      </c>
      <c r="H15" t="s">
        <v>2212</v>
      </c>
      <c r="I15">
        <v>0.55210809999999999</v>
      </c>
      <c r="J15">
        <v>6677</v>
      </c>
      <c r="K15">
        <v>411</v>
      </c>
      <c r="L15">
        <v>2525</v>
      </c>
      <c r="M15">
        <v>34</v>
      </c>
      <c r="N15">
        <v>2464</v>
      </c>
      <c r="O15">
        <v>83</v>
      </c>
      <c r="P15">
        <v>290</v>
      </c>
      <c r="Q15">
        <v>172</v>
      </c>
      <c r="R15">
        <v>289</v>
      </c>
      <c r="S15">
        <v>108</v>
      </c>
      <c r="T15">
        <v>41101</v>
      </c>
      <c r="U15">
        <v>5861</v>
      </c>
      <c r="V15">
        <v>293</v>
      </c>
      <c r="W15">
        <v>141</v>
      </c>
      <c r="X15">
        <v>1275</v>
      </c>
      <c r="Y15">
        <v>161</v>
      </c>
      <c r="Z15">
        <v>1420</v>
      </c>
      <c r="AA15">
        <v>224</v>
      </c>
      <c r="AB15">
        <v>725</v>
      </c>
      <c r="AC15">
        <v>199</v>
      </c>
      <c r="AD15">
        <v>162</v>
      </c>
      <c r="AE15">
        <v>95.299999999999898</v>
      </c>
      <c r="AF15">
        <v>791</v>
      </c>
      <c r="AG15">
        <v>650.29999999999905</v>
      </c>
      <c r="AH15">
        <v>101</v>
      </c>
      <c r="AI15">
        <v>104</v>
      </c>
      <c r="AJ15">
        <v>44</v>
      </c>
      <c r="AK15">
        <v>40.5</v>
      </c>
      <c r="AL15">
        <v>14</v>
      </c>
      <c r="AM15">
        <v>22</v>
      </c>
      <c r="AN15">
        <v>15</v>
      </c>
      <c r="AO15">
        <v>28.8</v>
      </c>
      <c r="AP15">
        <v>341</v>
      </c>
      <c r="AQ15">
        <v>138</v>
      </c>
      <c r="AR15">
        <v>19</v>
      </c>
      <c r="AS15">
        <v>17</v>
      </c>
      <c r="AT15">
        <v>4.3</v>
      </c>
      <c r="AU15">
        <v>2.6</v>
      </c>
      <c r="AV15">
        <v>8.6999999999999904</v>
      </c>
      <c r="AW15">
        <v>3</v>
      </c>
      <c r="AX15">
        <v>41101</v>
      </c>
      <c r="AY15">
        <v>5861</v>
      </c>
      <c r="AZ15">
        <v>6.4</v>
      </c>
      <c r="BA15">
        <v>3.1</v>
      </c>
      <c r="BB15">
        <v>19.100000000000001</v>
      </c>
      <c r="BC15">
        <v>2.8</v>
      </c>
      <c r="BD15">
        <v>21.3</v>
      </c>
      <c r="BE15">
        <v>3.1</v>
      </c>
      <c r="BF15">
        <v>10.9</v>
      </c>
      <c r="BG15">
        <v>3.1</v>
      </c>
      <c r="BH15">
        <v>6.6</v>
      </c>
      <c r="BI15">
        <v>3.9</v>
      </c>
      <c r="BJ15">
        <v>11.8</v>
      </c>
      <c r="BK15">
        <v>9.6999999999999904</v>
      </c>
      <c r="BL15">
        <v>1.6</v>
      </c>
      <c r="BM15">
        <v>1.6</v>
      </c>
      <c r="BN15">
        <v>1.7</v>
      </c>
      <c r="BO15">
        <v>1.6</v>
      </c>
      <c r="BP15">
        <v>0.6</v>
      </c>
      <c r="BQ15">
        <v>0.9</v>
      </c>
      <c r="BR15">
        <v>0.6</v>
      </c>
      <c r="BS15">
        <v>1.2</v>
      </c>
      <c r="BT15">
        <v>13.8</v>
      </c>
      <c r="BU15">
        <v>5.5</v>
      </c>
      <c r="BV15">
        <v>0.3</v>
      </c>
      <c r="BW15">
        <v>0.3</v>
      </c>
      <c r="BX15">
        <v>0.1459</v>
      </c>
      <c r="BY15">
        <v>0.66469999999999996</v>
      </c>
      <c r="BZ15">
        <v>0.20019999999999999</v>
      </c>
      <c r="CA15">
        <v>0.24349999999999999</v>
      </c>
      <c r="CB15">
        <v>1.2542</v>
      </c>
      <c r="CC15">
        <v>0.27810000000000001</v>
      </c>
      <c r="CD15">
        <v>0.79300000000000004</v>
      </c>
      <c r="CE15">
        <v>0.49790000000000001</v>
      </c>
      <c r="CF15">
        <v>0.51200000000000001</v>
      </c>
      <c r="CG15">
        <v>0.42399999999999999</v>
      </c>
      <c r="CH15">
        <v>2.2269999999999999</v>
      </c>
      <c r="CI15">
        <v>0.63990000000000002</v>
      </c>
      <c r="CJ15">
        <v>0.24340000000000001</v>
      </c>
      <c r="CK15">
        <v>0.38779999999999998</v>
      </c>
      <c r="CL15">
        <v>0.63119999999999998</v>
      </c>
      <c r="CM15">
        <v>0.30249999999999999</v>
      </c>
      <c r="CN15">
        <v>0.29670000000000002</v>
      </c>
      <c r="CO15">
        <v>0.72009999999999996</v>
      </c>
      <c r="CP15">
        <v>0.22339999999999999</v>
      </c>
      <c r="CQ15">
        <v>0.46529999999999999</v>
      </c>
      <c r="CR15">
        <v>0.4763</v>
      </c>
      <c r="CS15">
        <v>2.1819000000000002</v>
      </c>
      <c r="CT15">
        <v>0.47089999999999999</v>
      </c>
      <c r="CU15">
        <v>6.2942999999999998</v>
      </c>
      <c r="CV15">
        <v>0.37580000000000002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150</v>
      </c>
      <c r="DR15">
        <v>93</v>
      </c>
      <c r="DS15">
        <v>2.2000000000000002</v>
      </c>
      <c r="DT15">
        <v>1.4</v>
      </c>
      <c r="DU15">
        <v>5307</v>
      </c>
      <c r="DV15">
        <v>4.9576541004187E-2</v>
      </c>
      <c r="DW15">
        <v>1.5218437703100001E-4</v>
      </c>
    </row>
    <row r="16" spans="1:127" x14ac:dyDescent="0.2">
      <c r="A16">
        <v>16</v>
      </c>
      <c r="B16">
        <v>36</v>
      </c>
      <c r="C16" t="s">
        <v>127</v>
      </c>
      <c r="D16" t="s">
        <v>128</v>
      </c>
      <c r="E16">
        <v>36085</v>
      </c>
      <c r="F16" t="s">
        <v>2112</v>
      </c>
      <c r="G16">
        <v>36085015602</v>
      </c>
      <c r="H16" t="s">
        <v>2211</v>
      </c>
      <c r="I16">
        <v>0.34018369999999998</v>
      </c>
      <c r="J16">
        <v>3422</v>
      </c>
      <c r="K16">
        <v>260</v>
      </c>
      <c r="L16">
        <v>1192</v>
      </c>
      <c r="M16">
        <v>40</v>
      </c>
      <c r="N16">
        <v>1148</v>
      </c>
      <c r="O16">
        <v>57</v>
      </c>
      <c r="P16">
        <v>88</v>
      </c>
      <c r="Q16">
        <v>53</v>
      </c>
      <c r="R16">
        <v>93</v>
      </c>
      <c r="S16">
        <v>44</v>
      </c>
      <c r="T16">
        <v>33242</v>
      </c>
      <c r="U16">
        <v>2830</v>
      </c>
      <c r="V16">
        <v>86</v>
      </c>
      <c r="W16">
        <v>43</v>
      </c>
      <c r="X16">
        <v>683</v>
      </c>
      <c r="Y16">
        <v>68</v>
      </c>
      <c r="Z16">
        <v>719</v>
      </c>
      <c r="AA16">
        <v>88</v>
      </c>
      <c r="AB16">
        <v>305</v>
      </c>
      <c r="AC16">
        <v>101</v>
      </c>
      <c r="AD16">
        <v>22</v>
      </c>
      <c r="AE16">
        <v>36.700000000000003</v>
      </c>
      <c r="AF16">
        <v>228</v>
      </c>
      <c r="AG16">
        <v>358.6</v>
      </c>
      <c r="AH16">
        <v>16</v>
      </c>
      <c r="AI16">
        <v>49.899999999999899</v>
      </c>
      <c r="AJ16">
        <v>0</v>
      </c>
      <c r="AK16">
        <v>15.6</v>
      </c>
      <c r="AL16">
        <v>0</v>
      </c>
      <c r="AM16">
        <v>11</v>
      </c>
      <c r="AN16">
        <v>0</v>
      </c>
      <c r="AO16">
        <v>15.6</v>
      </c>
      <c r="AP16">
        <v>38</v>
      </c>
      <c r="AQ16">
        <v>41</v>
      </c>
      <c r="AR16">
        <v>2</v>
      </c>
      <c r="AS16">
        <v>5</v>
      </c>
      <c r="AT16">
        <v>2.6</v>
      </c>
      <c r="AU16">
        <v>1.6</v>
      </c>
      <c r="AV16">
        <v>5.9</v>
      </c>
      <c r="AW16">
        <v>2.7</v>
      </c>
      <c r="AX16">
        <v>33242</v>
      </c>
      <c r="AY16">
        <v>2830</v>
      </c>
      <c r="AZ16">
        <v>3.6</v>
      </c>
      <c r="BA16">
        <v>1.8</v>
      </c>
      <c r="BB16">
        <v>20</v>
      </c>
      <c r="BC16">
        <v>2.1</v>
      </c>
      <c r="BD16">
        <v>21</v>
      </c>
      <c r="BE16">
        <v>2</v>
      </c>
      <c r="BF16">
        <v>8.9</v>
      </c>
      <c r="BG16">
        <v>3</v>
      </c>
      <c r="BH16">
        <v>1.9</v>
      </c>
      <c r="BI16">
        <v>3.2</v>
      </c>
      <c r="BJ16">
        <v>6.7</v>
      </c>
      <c r="BK16">
        <v>10.5</v>
      </c>
      <c r="BL16">
        <v>0.5</v>
      </c>
      <c r="BM16">
        <v>1.5</v>
      </c>
      <c r="BN16">
        <v>0</v>
      </c>
      <c r="BO16">
        <v>1.3</v>
      </c>
      <c r="BP16">
        <v>0</v>
      </c>
      <c r="BQ16">
        <v>2.5</v>
      </c>
      <c r="BR16">
        <v>0</v>
      </c>
      <c r="BS16">
        <v>1.4</v>
      </c>
      <c r="BT16">
        <v>3.3</v>
      </c>
      <c r="BU16">
        <v>3.5</v>
      </c>
      <c r="BV16">
        <v>0.1</v>
      </c>
      <c r="BW16">
        <v>0.1</v>
      </c>
      <c r="BX16">
        <v>5.91E-2</v>
      </c>
      <c r="BY16">
        <v>0.37990000000000002</v>
      </c>
      <c r="BZ16">
        <v>0.36420000000000002</v>
      </c>
      <c r="CA16">
        <v>0.10340000000000001</v>
      </c>
      <c r="CB16">
        <v>0.90659999999999996</v>
      </c>
      <c r="CC16">
        <v>0.16769999999999999</v>
      </c>
      <c r="CD16">
        <v>0.83220000000000005</v>
      </c>
      <c r="CE16">
        <v>0.47360000000000002</v>
      </c>
      <c r="CF16">
        <v>0.32029999999999997</v>
      </c>
      <c r="CG16">
        <v>8.3199999999999996E-2</v>
      </c>
      <c r="CH16">
        <v>1.7093</v>
      </c>
      <c r="CI16">
        <v>0.28770000000000001</v>
      </c>
      <c r="CJ16">
        <v>0.13469999999999999</v>
      </c>
      <c r="CK16">
        <v>0.19650000000000001</v>
      </c>
      <c r="CL16">
        <v>0.33110000000000001</v>
      </c>
      <c r="CM16">
        <v>0.14369999999999999</v>
      </c>
      <c r="CN16">
        <v>0</v>
      </c>
      <c r="CO16">
        <v>0</v>
      </c>
      <c r="CP16">
        <v>0</v>
      </c>
      <c r="CQ16">
        <v>0.13800000000000001</v>
      </c>
      <c r="CR16">
        <v>0.31359999999999999</v>
      </c>
      <c r="CS16">
        <v>0.4516</v>
      </c>
      <c r="CT16">
        <v>1.5100000000000001E-2</v>
      </c>
      <c r="CU16">
        <v>3.3988</v>
      </c>
      <c r="CV16">
        <v>2.0899999999999998E-2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38</v>
      </c>
      <c r="DR16">
        <v>36</v>
      </c>
      <c r="DS16">
        <v>1.1000000000000001</v>
      </c>
      <c r="DT16">
        <v>1.1000000000000001</v>
      </c>
      <c r="DU16">
        <v>1994</v>
      </c>
      <c r="DV16">
        <v>4.1835230669622997E-2</v>
      </c>
      <c r="DW16">
        <v>9.3266372626E-5</v>
      </c>
    </row>
    <row r="17" spans="1:127" x14ac:dyDescent="0.2">
      <c r="A17">
        <v>17</v>
      </c>
      <c r="B17">
        <v>36</v>
      </c>
      <c r="C17" t="s">
        <v>127</v>
      </c>
      <c r="D17" t="s">
        <v>128</v>
      </c>
      <c r="E17">
        <v>36085</v>
      </c>
      <c r="F17" t="s">
        <v>2112</v>
      </c>
      <c r="G17">
        <v>36085015603</v>
      </c>
      <c r="H17" t="s">
        <v>2210</v>
      </c>
      <c r="I17">
        <v>0.40429130000000002</v>
      </c>
      <c r="J17">
        <v>4661</v>
      </c>
      <c r="K17">
        <v>398</v>
      </c>
      <c r="L17">
        <v>1785</v>
      </c>
      <c r="M17">
        <v>46</v>
      </c>
      <c r="N17">
        <v>1721</v>
      </c>
      <c r="O17">
        <v>70</v>
      </c>
      <c r="P17">
        <v>380</v>
      </c>
      <c r="Q17">
        <v>259</v>
      </c>
      <c r="R17">
        <v>160</v>
      </c>
      <c r="S17">
        <v>81</v>
      </c>
      <c r="T17">
        <v>37945</v>
      </c>
      <c r="U17">
        <v>4260</v>
      </c>
      <c r="V17">
        <v>124</v>
      </c>
      <c r="W17">
        <v>61</v>
      </c>
      <c r="X17">
        <v>453</v>
      </c>
      <c r="Y17">
        <v>114</v>
      </c>
      <c r="Z17">
        <v>896</v>
      </c>
      <c r="AA17">
        <v>225</v>
      </c>
      <c r="AB17">
        <v>302</v>
      </c>
      <c r="AC17">
        <v>104</v>
      </c>
      <c r="AD17">
        <v>122</v>
      </c>
      <c r="AE17">
        <v>83.9</v>
      </c>
      <c r="AF17">
        <v>418</v>
      </c>
      <c r="AG17">
        <v>540</v>
      </c>
      <c r="AH17">
        <v>105</v>
      </c>
      <c r="AI17">
        <v>68.2</v>
      </c>
      <c r="AJ17">
        <v>26</v>
      </c>
      <c r="AK17">
        <v>26.399999999999899</v>
      </c>
      <c r="AL17">
        <v>0</v>
      </c>
      <c r="AM17">
        <v>11</v>
      </c>
      <c r="AN17">
        <v>6</v>
      </c>
      <c r="AO17">
        <v>15.6</v>
      </c>
      <c r="AP17">
        <v>99</v>
      </c>
      <c r="AQ17">
        <v>69</v>
      </c>
      <c r="AR17">
        <v>0</v>
      </c>
      <c r="AS17">
        <v>11</v>
      </c>
      <c r="AT17">
        <v>8.1999999999999904</v>
      </c>
      <c r="AU17">
        <v>5.3</v>
      </c>
      <c r="AV17">
        <v>6.1</v>
      </c>
      <c r="AW17">
        <v>2.9</v>
      </c>
      <c r="AX17">
        <v>37945</v>
      </c>
      <c r="AY17">
        <v>4260</v>
      </c>
      <c r="AZ17">
        <v>3.6</v>
      </c>
      <c r="BA17">
        <v>1.8</v>
      </c>
      <c r="BB17">
        <v>9.6999999999999904</v>
      </c>
      <c r="BC17">
        <v>2.4</v>
      </c>
      <c r="BD17">
        <v>19.1999999999999</v>
      </c>
      <c r="BE17">
        <v>4.5</v>
      </c>
      <c r="BF17">
        <v>6.5</v>
      </c>
      <c r="BG17">
        <v>2.2999999999999998</v>
      </c>
      <c r="BH17">
        <v>7.1</v>
      </c>
      <c r="BI17">
        <v>4.9000000000000004</v>
      </c>
      <c r="BJ17">
        <v>9</v>
      </c>
      <c r="BK17">
        <v>11.6</v>
      </c>
      <c r="BL17">
        <v>2.4</v>
      </c>
      <c r="BM17">
        <v>1.5</v>
      </c>
      <c r="BN17">
        <v>1.5</v>
      </c>
      <c r="BO17">
        <v>1.5</v>
      </c>
      <c r="BP17">
        <v>0</v>
      </c>
      <c r="BQ17">
        <v>1.7</v>
      </c>
      <c r="BR17">
        <v>0.3</v>
      </c>
      <c r="BS17">
        <v>0.9</v>
      </c>
      <c r="BT17">
        <v>5.8</v>
      </c>
      <c r="BU17">
        <v>4</v>
      </c>
      <c r="BV17">
        <v>0</v>
      </c>
      <c r="BW17">
        <v>0.2</v>
      </c>
      <c r="BX17">
        <v>0.3372</v>
      </c>
      <c r="BY17">
        <v>0.40339999999999998</v>
      </c>
      <c r="BZ17">
        <v>0.25340000000000001</v>
      </c>
      <c r="CA17">
        <v>0.10340000000000001</v>
      </c>
      <c r="CB17">
        <v>1.0973999999999999</v>
      </c>
      <c r="CC17">
        <v>0.22839999999999999</v>
      </c>
      <c r="CD17">
        <v>0.1993</v>
      </c>
      <c r="CE17">
        <v>0.33900000000000002</v>
      </c>
      <c r="CF17">
        <v>0.1174</v>
      </c>
      <c r="CG17">
        <v>0.45900000000000002</v>
      </c>
      <c r="CH17">
        <v>1.1147</v>
      </c>
      <c r="CI17">
        <v>8.0399999999999999E-2</v>
      </c>
      <c r="CJ17">
        <v>0.19089999999999999</v>
      </c>
      <c r="CK17">
        <v>0.47120000000000001</v>
      </c>
      <c r="CL17">
        <v>0.66210000000000002</v>
      </c>
      <c r="CM17">
        <v>0.3196</v>
      </c>
      <c r="CN17">
        <v>0.28050000000000003</v>
      </c>
      <c r="CO17">
        <v>0</v>
      </c>
      <c r="CP17">
        <v>0.17849999999999999</v>
      </c>
      <c r="CQ17">
        <v>0.26690000000000003</v>
      </c>
      <c r="CR17">
        <v>0</v>
      </c>
      <c r="CS17">
        <v>0.72589999999999999</v>
      </c>
      <c r="CT17">
        <v>3.56E-2</v>
      </c>
      <c r="CU17">
        <v>3.6000999999999999</v>
      </c>
      <c r="CV17">
        <v>2.9600000000000001E-2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395</v>
      </c>
      <c r="DR17">
        <v>258</v>
      </c>
      <c r="DS17">
        <v>8.5</v>
      </c>
      <c r="DT17">
        <v>5.0999999999999996</v>
      </c>
      <c r="DU17">
        <v>2259</v>
      </c>
      <c r="DV17">
        <v>0.12624572097118</v>
      </c>
      <c r="DW17">
        <v>9.8233450451000006E-5</v>
      </c>
    </row>
    <row r="18" spans="1:127" x14ac:dyDescent="0.2">
      <c r="A18">
        <v>18</v>
      </c>
      <c r="B18">
        <v>36</v>
      </c>
      <c r="C18" t="s">
        <v>127</v>
      </c>
      <c r="D18" t="s">
        <v>128</v>
      </c>
      <c r="E18">
        <v>36085</v>
      </c>
      <c r="F18" t="s">
        <v>2112</v>
      </c>
      <c r="G18">
        <v>36085017005</v>
      </c>
      <c r="H18" t="s">
        <v>2209</v>
      </c>
      <c r="I18">
        <v>0.57807540000000002</v>
      </c>
      <c r="J18">
        <v>4917</v>
      </c>
      <c r="K18">
        <v>339</v>
      </c>
      <c r="L18">
        <v>1741</v>
      </c>
      <c r="M18">
        <v>47</v>
      </c>
      <c r="N18">
        <v>1672</v>
      </c>
      <c r="O18">
        <v>73</v>
      </c>
      <c r="P18">
        <v>205</v>
      </c>
      <c r="Q18">
        <v>175</v>
      </c>
      <c r="R18">
        <v>119</v>
      </c>
      <c r="S18">
        <v>53</v>
      </c>
      <c r="T18">
        <v>37169</v>
      </c>
      <c r="U18">
        <v>3557</v>
      </c>
      <c r="V18">
        <v>286</v>
      </c>
      <c r="W18">
        <v>98</v>
      </c>
      <c r="X18">
        <v>696</v>
      </c>
      <c r="Y18">
        <v>112</v>
      </c>
      <c r="Z18">
        <v>1051</v>
      </c>
      <c r="AA18">
        <v>156</v>
      </c>
      <c r="AB18">
        <v>442</v>
      </c>
      <c r="AC18">
        <v>93</v>
      </c>
      <c r="AD18">
        <v>76</v>
      </c>
      <c r="AE18">
        <v>52.2</v>
      </c>
      <c r="AF18">
        <v>565</v>
      </c>
      <c r="AG18">
        <v>528.89999999999895</v>
      </c>
      <c r="AH18">
        <v>120</v>
      </c>
      <c r="AI18">
        <v>80</v>
      </c>
      <c r="AJ18">
        <v>9</v>
      </c>
      <c r="AK18">
        <v>19.399999999999899</v>
      </c>
      <c r="AL18">
        <v>11</v>
      </c>
      <c r="AM18">
        <v>17</v>
      </c>
      <c r="AN18">
        <v>20</v>
      </c>
      <c r="AO18">
        <v>23.3</v>
      </c>
      <c r="AP18">
        <v>80</v>
      </c>
      <c r="AQ18">
        <v>63</v>
      </c>
      <c r="AR18">
        <v>14</v>
      </c>
      <c r="AS18">
        <v>13</v>
      </c>
      <c r="AT18">
        <v>4.2</v>
      </c>
      <c r="AU18">
        <v>3.6</v>
      </c>
      <c r="AV18">
        <v>4.5</v>
      </c>
      <c r="AW18">
        <v>2.1</v>
      </c>
      <c r="AX18">
        <v>37169</v>
      </c>
      <c r="AY18">
        <v>3557</v>
      </c>
      <c r="AZ18">
        <v>8.1999999999999904</v>
      </c>
      <c r="BA18">
        <v>2.9</v>
      </c>
      <c r="BB18">
        <v>14.1999999999999</v>
      </c>
      <c r="BC18">
        <v>2.2999999999999998</v>
      </c>
      <c r="BD18">
        <v>21.399999999999899</v>
      </c>
      <c r="BE18">
        <v>2.8</v>
      </c>
      <c r="BF18">
        <v>9</v>
      </c>
      <c r="BG18">
        <v>1.9</v>
      </c>
      <c r="BH18">
        <v>4.5</v>
      </c>
      <c r="BI18">
        <v>3.1</v>
      </c>
      <c r="BJ18">
        <v>11.5</v>
      </c>
      <c r="BK18">
        <v>10.6999999999999</v>
      </c>
      <c r="BL18">
        <v>2.6</v>
      </c>
      <c r="BM18">
        <v>1.7</v>
      </c>
      <c r="BN18">
        <v>0.5</v>
      </c>
      <c r="BO18">
        <v>1.1000000000000001</v>
      </c>
      <c r="BP18">
        <v>0.6</v>
      </c>
      <c r="BQ18">
        <v>1</v>
      </c>
      <c r="BR18">
        <v>1.2</v>
      </c>
      <c r="BS18">
        <v>1.4</v>
      </c>
      <c r="BT18">
        <v>4.8</v>
      </c>
      <c r="BU18">
        <v>3.7</v>
      </c>
      <c r="BV18">
        <v>0.3</v>
      </c>
      <c r="BW18">
        <v>0.3</v>
      </c>
      <c r="BX18">
        <v>0.13950000000000001</v>
      </c>
      <c r="BY18">
        <v>0.2198</v>
      </c>
      <c r="BZ18">
        <v>0.27010000000000001</v>
      </c>
      <c r="CA18">
        <v>0.34179999999999999</v>
      </c>
      <c r="CB18">
        <v>0.97109999999999996</v>
      </c>
      <c r="CC18">
        <v>0.188</v>
      </c>
      <c r="CD18">
        <v>0.48270000000000002</v>
      </c>
      <c r="CE18">
        <v>0.50619999999999998</v>
      </c>
      <c r="CF18">
        <v>0.3296</v>
      </c>
      <c r="CG18">
        <v>0.26869999999999999</v>
      </c>
      <c r="CH18">
        <v>1.5871999999999999</v>
      </c>
      <c r="CI18">
        <v>0.224</v>
      </c>
      <c r="CJ18">
        <v>0.23699999999999999</v>
      </c>
      <c r="CK18">
        <v>0.48909999999999998</v>
      </c>
      <c r="CL18">
        <v>0.72609999999999997</v>
      </c>
      <c r="CM18">
        <v>0.34910000000000002</v>
      </c>
      <c r="CN18">
        <v>0.18410000000000001</v>
      </c>
      <c r="CO18">
        <v>0.72009999999999996</v>
      </c>
      <c r="CP18">
        <v>0.32369999999999999</v>
      </c>
      <c r="CQ18">
        <v>0.217</v>
      </c>
      <c r="CR18">
        <v>0.47710000000000002</v>
      </c>
      <c r="CS18">
        <v>1.9220999999999999</v>
      </c>
      <c r="CT18">
        <v>0.36330000000000001</v>
      </c>
      <c r="CU18">
        <v>5.2065999999999999</v>
      </c>
      <c r="CV18">
        <v>0.1971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87</v>
      </c>
      <c r="DR18">
        <v>52</v>
      </c>
      <c r="DS18">
        <v>1.8</v>
      </c>
      <c r="DT18">
        <v>1.1000000000000001</v>
      </c>
      <c r="DU18">
        <v>3657</v>
      </c>
      <c r="DV18">
        <v>6.0473254350038003E-2</v>
      </c>
      <c r="DW18">
        <v>1.60778503597E-4</v>
      </c>
    </row>
    <row r="19" spans="1:127" x14ac:dyDescent="0.2">
      <c r="A19">
        <v>19</v>
      </c>
      <c r="B19">
        <v>36</v>
      </c>
      <c r="C19" t="s">
        <v>127</v>
      </c>
      <c r="D19" t="s">
        <v>128</v>
      </c>
      <c r="E19">
        <v>36085</v>
      </c>
      <c r="F19" t="s">
        <v>2112</v>
      </c>
      <c r="G19">
        <v>36085017007</v>
      </c>
      <c r="H19" t="s">
        <v>2208</v>
      </c>
      <c r="I19">
        <v>0.5638649</v>
      </c>
      <c r="J19">
        <v>5471</v>
      </c>
      <c r="K19">
        <v>464</v>
      </c>
      <c r="L19">
        <v>1908</v>
      </c>
      <c r="M19">
        <v>39</v>
      </c>
      <c r="N19">
        <v>1812</v>
      </c>
      <c r="O19">
        <v>91</v>
      </c>
      <c r="P19">
        <v>479</v>
      </c>
      <c r="Q19">
        <v>200</v>
      </c>
      <c r="R19">
        <v>161</v>
      </c>
      <c r="S19">
        <v>78</v>
      </c>
      <c r="T19">
        <v>29043</v>
      </c>
      <c r="U19">
        <v>3036</v>
      </c>
      <c r="V19">
        <v>312</v>
      </c>
      <c r="W19">
        <v>130</v>
      </c>
      <c r="X19">
        <v>483</v>
      </c>
      <c r="Y19">
        <v>113</v>
      </c>
      <c r="Z19">
        <v>1472</v>
      </c>
      <c r="AA19">
        <v>284</v>
      </c>
      <c r="AB19">
        <v>497</v>
      </c>
      <c r="AC19">
        <v>141</v>
      </c>
      <c r="AD19">
        <v>184</v>
      </c>
      <c r="AE19">
        <v>90.5</v>
      </c>
      <c r="AF19">
        <v>2258</v>
      </c>
      <c r="AG19">
        <v>604.20000000000005</v>
      </c>
      <c r="AH19">
        <v>233</v>
      </c>
      <c r="AI19">
        <v>116.4</v>
      </c>
      <c r="AJ19">
        <v>10</v>
      </c>
      <c r="AK19">
        <v>23.3</v>
      </c>
      <c r="AL19">
        <v>0</v>
      </c>
      <c r="AM19">
        <v>16</v>
      </c>
      <c r="AN19">
        <v>101</v>
      </c>
      <c r="AO19">
        <v>70.7</v>
      </c>
      <c r="AP19">
        <v>163</v>
      </c>
      <c r="AQ19">
        <v>90</v>
      </c>
      <c r="AR19">
        <v>21</v>
      </c>
      <c r="AS19">
        <v>10</v>
      </c>
      <c r="AT19">
        <v>8.8000000000000007</v>
      </c>
      <c r="AU19">
        <v>3.8</v>
      </c>
      <c r="AV19">
        <v>6</v>
      </c>
      <c r="AW19">
        <v>2.7</v>
      </c>
      <c r="AX19">
        <v>29043</v>
      </c>
      <c r="AY19">
        <v>3036</v>
      </c>
      <c r="AZ19">
        <v>8.8000000000000007</v>
      </c>
      <c r="BA19">
        <v>3.6</v>
      </c>
      <c r="BB19">
        <v>8.8000000000000007</v>
      </c>
      <c r="BC19">
        <v>2.2000000000000002</v>
      </c>
      <c r="BD19">
        <v>26.899999999999899</v>
      </c>
      <c r="BE19">
        <v>4.7</v>
      </c>
      <c r="BF19">
        <v>9.1</v>
      </c>
      <c r="BG19">
        <v>2.6</v>
      </c>
      <c r="BH19">
        <v>10.1999999999999</v>
      </c>
      <c r="BI19">
        <v>5</v>
      </c>
      <c r="BJ19">
        <v>41.299999999999898</v>
      </c>
      <c r="BK19">
        <v>10.5</v>
      </c>
      <c r="BL19">
        <v>4.5999999999999996</v>
      </c>
      <c r="BM19">
        <v>2.2999999999999998</v>
      </c>
      <c r="BN19">
        <v>0.5</v>
      </c>
      <c r="BO19">
        <v>1.2</v>
      </c>
      <c r="BP19">
        <v>0</v>
      </c>
      <c r="BQ19">
        <v>1.6</v>
      </c>
      <c r="BR19">
        <v>5.6</v>
      </c>
      <c r="BS19">
        <v>3.9</v>
      </c>
      <c r="BT19">
        <v>9</v>
      </c>
      <c r="BU19">
        <v>5</v>
      </c>
      <c r="BV19">
        <v>0.4</v>
      </c>
      <c r="BW19">
        <v>0.2</v>
      </c>
      <c r="BX19">
        <v>0.36570000000000003</v>
      </c>
      <c r="BY19">
        <v>0.39150000000000001</v>
      </c>
      <c r="BZ19">
        <v>0.4864</v>
      </c>
      <c r="CA19">
        <v>0.37169999999999997</v>
      </c>
      <c r="CB19">
        <v>1.6152</v>
      </c>
      <c r="CC19">
        <v>0.38940000000000002</v>
      </c>
      <c r="CD19">
        <v>0.15279999999999999</v>
      </c>
      <c r="CE19">
        <v>0.84909999999999997</v>
      </c>
      <c r="CF19">
        <v>0.34029999999999999</v>
      </c>
      <c r="CG19">
        <v>0.64680000000000004</v>
      </c>
      <c r="CH19">
        <v>1.9890000000000001</v>
      </c>
      <c r="CI19">
        <v>0.48120000000000002</v>
      </c>
      <c r="CJ19">
        <v>0.56399999999999995</v>
      </c>
      <c r="CK19">
        <v>0.6038</v>
      </c>
      <c r="CL19">
        <v>1.1677999999999999</v>
      </c>
      <c r="CM19">
        <v>0.57330000000000003</v>
      </c>
      <c r="CN19">
        <v>0.186</v>
      </c>
      <c r="CO19">
        <v>0</v>
      </c>
      <c r="CP19">
        <v>0.67110000000000003</v>
      </c>
      <c r="CQ19">
        <v>0.372</v>
      </c>
      <c r="CR19">
        <v>0.54</v>
      </c>
      <c r="CS19">
        <v>1.7690999999999999</v>
      </c>
      <c r="CT19">
        <v>0.30149999999999999</v>
      </c>
      <c r="CU19">
        <v>6.5411000000000001</v>
      </c>
      <c r="CV19">
        <v>0.41920000000000002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321</v>
      </c>
      <c r="DR19">
        <v>166</v>
      </c>
      <c r="DS19">
        <v>5.9</v>
      </c>
      <c r="DT19">
        <v>2.9</v>
      </c>
      <c r="DU19">
        <v>1760</v>
      </c>
      <c r="DV19">
        <v>4.9652420075923999E-2</v>
      </c>
      <c r="DW19">
        <v>1.5425490398400001E-4</v>
      </c>
    </row>
    <row r="20" spans="1:127" x14ac:dyDescent="0.2">
      <c r="A20">
        <v>20</v>
      </c>
      <c r="B20">
        <v>36</v>
      </c>
      <c r="C20" t="s">
        <v>127</v>
      </c>
      <c r="D20" t="s">
        <v>128</v>
      </c>
      <c r="E20">
        <v>36085</v>
      </c>
      <c r="F20" t="s">
        <v>2112</v>
      </c>
      <c r="G20">
        <v>36085017008</v>
      </c>
      <c r="H20" t="s">
        <v>2180</v>
      </c>
      <c r="I20">
        <v>0.40035500000000002</v>
      </c>
      <c r="J20">
        <v>7560</v>
      </c>
      <c r="K20">
        <v>524</v>
      </c>
      <c r="L20">
        <v>2696</v>
      </c>
      <c r="M20">
        <v>33</v>
      </c>
      <c r="N20">
        <v>2563</v>
      </c>
      <c r="O20">
        <v>99</v>
      </c>
      <c r="P20">
        <v>364</v>
      </c>
      <c r="Q20">
        <v>172</v>
      </c>
      <c r="R20">
        <v>220</v>
      </c>
      <c r="S20">
        <v>104</v>
      </c>
      <c r="T20">
        <v>35534</v>
      </c>
      <c r="U20">
        <v>4282</v>
      </c>
      <c r="V20">
        <v>400</v>
      </c>
      <c r="W20">
        <v>128</v>
      </c>
      <c r="X20">
        <v>1322</v>
      </c>
      <c r="Y20">
        <v>176</v>
      </c>
      <c r="Z20">
        <v>1563</v>
      </c>
      <c r="AA20">
        <v>219</v>
      </c>
      <c r="AB20">
        <v>723</v>
      </c>
      <c r="AC20">
        <v>217</v>
      </c>
      <c r="AD20">
        <v>129</v>
      </c>
      <c r="AE20">
        <v>84.4</v>
      </c>
      <c r="AF20">
        <v>880</v>
      </c>
      <c r="AG20">
        <v>798.1</v>
      </c>
      <c r="AH20">
        <v>140</v>
      </c>
      <c r="AI20">
        <v>155.19999999999899</v>
      </c>
      <c r="AJ20">
        <v>0</v>
      </c>
      <c r="AK20">
        <v>22.6</v>
      </c>
      <c r="AL20">
        <v>0</v>
      </c>
      <c r="AM20">
        <v>16</v>
      </c>
      <c r="AN20">
        <v>0</v>
      </c>
      <c r="AO20">
        <v>22.6</v>
      </c>
      <c r="AP20">
        <v>133</v>
      </c>
      <c r="AQ20">
        <v>88</v>
      </c>
      <c r="AR20">
        <v>0</v>
      </c>
      <c r="AS20">
        <v>16</v>
      </c>
      <c r="AT20">
        <v>4.8</v>
      </c>
      <c r="AU20">
        <v>2.2999999999999998</v>
      </c>
      <c r="AV20">
        <v>6</v>
      </c>
      <c r="AW20">
        <v>2.8</v>
      </c>
      <c r="AX20">
        <v>35534</v>
      </c>
      <c r="AY20">
        <v>4282</v>
      </c>
      <c r="AZ20">
        <v>7.2</v>
      </c>
      <c r="BA20">
        <v>2.2000000000000002</v>
      </c>
      <c r="BB20">
        <v>17.5</v>
      </c>
      <c r="BC20">
        <v>2.5</v>
      </c>
      <c r="BD20">
        <v>20.6999999999999</v>
      </c>
      <c r="BE20">
        <v>2.5</v>
      </c>
      <c r="BF20">
        <v>9.6</v>
      </c>
      <c r="BG20">
        <v>2.7</v>
      </c>
      <c r="BH20">
        <v>5</v>
      </c>
      <c r="BI20">
        <v>3.3</v>
      </c>
      <c r="BJ20">
        <v>11.6</v>
      </c>
      <c r="BK20">
        <v>10.5</v>
      </c>
      <c r="BL20">
        <v>2</v>
      </c>
      <c r="BM20">
        <v>2.2000000000000002</v>
      </c>
      <c r="BN20">
        <v>0</v>
      </c>
      <c r="BO20">
        <v>0.8</v>
      </c>
      <c r="BP20">
        <v>0</v>
      </c>
      <c r="BQ20">
        <v>1.1000000000000001</v>
      </c>
      <c r="BR20">
        <v>0</v>
      </c>
      <c r="BS20">
        <v>0.9</v>
      </c>
      <c r="BT20">
        <v>5.2</v>
      </c>
      <c r="BU20">
        <v>3.4</v>
      </c>
      <c r="BV20">
        <v>0</v>
      </c>
      <c r="BW20">
        <v>0.2</v>
      </c>
      <c r="BX20">
        <v>0.17419999999999999</v>
      </c>
      <c r="BY20">
        <v>0.39150000000000001</v>
      </c>
      <c r="BZ20">
        <v>0.31040000000000001</v>
      </c>
      <c r="CA20">
        <v>0.2843</v>
      </c>
      <c r="CB20">
        <v>1.1603000000000001</v>
      </c>
      <c r="CC20">
        <v>0.248</v>
      </c>
      <c r="CD20">
        <v>0.70650000000000002</v>
      </c>
      <c r="CE20">
        <v>0.4481</v>
      </c>
      <c r="CF20">
        <v>0.39379999999999998</v>
      </c>
      <c r="CG20">
        <v>0.3075</v>
      </c>
      <c r="CH20">
        <v>1.8559000000000001</v>
      </c>
      <c r="CI20">
        <v>0.38369999999999999</v>
      </c>
      <c r="CJ20">
        <v>0.2397</v>
      </c>
      <c r="CK20">
        <v>0.4395</v>
      </c>
      <c r="CL20">
        <v>0.67920000000000003</v>
      </c>
      <c r="CM20">
        <v>0.3276</v>
      </c>
      <c r="CN20">
        <v>0</v>
      </c>
      <c r="CO20">
        <v>0</v>
      </c>
      <c r="CP20">
        <v>0</v>
      </c>
      <c r="CQ20">
        <v>0.2384</v>
      </c>
      <c r="CR20">
        <v>0</v>
      </c>
      <c r="CS20">
        <v>0.2384</v>
      </c>
      <c r="CT20">
        <v>6.0000000000000001E-3</v>
      </c>
      <c r="CU20">
        <v>3.9337</v>
      </c>
      <c r="CV20">
        <v>4.8899999999999999E-2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93</v>
      </c>
      <c r="DR20">
        <v>65</v>
      </c>
      <c r="DS20">
        <v>1.2</v>
      </c>
      <c r="DT20">
        <v>0.9</v>
      </c>
      <c r="DU20">
        <v>2648</v>
      </c>
      <c r="DV20">
        <v>5.2717998560048003E-2</v>
      </c>
      <c r="DW20">
        <v>1.10350267085E-4</v>
      </c>
    </row>
    <row r="21" spans="1:127" x14ac:dyDescent="0.2">
      <c r="A21">
        <v>21</v>
      </c>
      <c r="B21">
        <v>36</v>
      </c>
      <c r="C21" t="s">
        <v>127</v>
      </c>
      <c r="D21" t="s">
        <v>128</v>
      </c>
      <c r="E21">
        <v>36085</v>
      </c>
      <c r="F21" t="s">
        <v>2112</v>
      </c>
      <c r="G21">
        <v>36085017009</v>
      </c>
      <c r="H21" t="s">
        <v>2207</v>
      </c>
      <c r="I21">
        <v>0.41495080000000001</v>
      </c>
      <c r="J21">
        <v>4526</v>
      </c>
      <c r="K21">
        <v>328</v>
      </c>
      <c r="L21">
        <v>1695</v>
      </c>
      <c r="M21">
        <v>28</v>
      </c>
      <c r="N21">
        <v>1601</v>
      </c>
      <c r="O21">
        <v>62</v>
      </c>
      <c r="P21">
        <v>297</v>
      </c>
      <c r="Q21">
        <v>186</v>
      </c>
      <c r="R21">
        <v>57</v>
      </c>
      <c r="S21">
        <v>41</v>
      </c>
      <c r="T21">
        <v>43909</v>
      </c>
      <c r="U21">
        <v>6466</v>
      </c>
      <c r="V21">
        <v>314</v>
      </c>
      <c r="W21">
        <v>104</v>
      </c>
      <c r="X21">
        <v>649</v>
      </c>
      <c r="Y21">
        <v>148</v>
      </c>
      <c r="Z21">
        <v>1028</v>
      </c>
      <c r="AA21">
        <v>189</v>
      </c>
      <c r="AB21">
        <v>294</v>
      </c>
      <c r="AC21">
        <v>99</v>
      </c>
      <c r="AD21">
        <v>122</v>
      </c>
      <c r="AE21">
        <v>78.2</v>
      </c>
      <c r="AF21">
        <v>611</v>
      </c>
      <c r="AG21">
        <v>493</v>
      </c>
      <c r="AH21">
        <v>82</v>
      </c>
      <c r="AI21">
        <v>67.599999999999895</v>
      </c>
      <c r="AJ21">
        <v>0</v>
      </c>
      <c r="AK21">
        <v>15.6</v>
      </c>
      <c r="AL21">
        <v>0</v>
      </c>
      <c r="AM21">
        <v>11</v>
      </c>
      <c r="AN21">
        <v>19</v>
      </c>
      <c r="AO21">
        <v>24.6</v>
      </c>
      <c r="AP21">
        <v>38</v>
      </c>
      <c r="AQ21">
        <v>36</v>
      </c>
      <c r="AR21">
        <v>0</v>
      </c>
      <c r="AS21">
        <v>11</v>
      </c>
      <c r="AT21">
        <v>6.6</v>
      </c>
      <c r="AU21">
        <v>4.0999999999999996</v>
      </c>
      <c r="AV21">
        <v>2.7</v>
      </c>
      <c r="AW21">
        <v>1.9</v>
      </c>
      <c r="AX21">
        <v>43909</v>
      </c>
      <c r="AY21">
        <v>6466</v>
      </c>
      <c r="AZ21">
        <v>10</v>
      </c>
      <c r="BA21">
        <v>3.2</v>
      </c>
      <c r="BB21">
        <v>14.3</v>
      </c>
      <c r="BC21">
        <v>3</v>
      </c>
      <c r="BD21">
        <v>22.6999999999999</v>
      </c>
      <c r="BE21">
        <v>3.8</v>
      </c>
      <c r="BF21">
        <v>6.5</v>
      </c>
      <c r="BG21">
        <v>2.2000000000000002</v>
      </c>
      <c r="BH21">
        <v>7.6</v>
      </c>
      <c r="BI21">
        <v>4.9000000000000004</v>
      </c>
      <c r="BJ21">
        <v>13.5</v>
      </c>
      <c r="BK21">
        <v>10.8</v>
      </c>
      <c r="BL21">
        <v>1.9</v>
      </c>
      <c r="BM21">
        <v>1.5</v>
      </c>
      <c r="BN21">
        <v>0</v>
      </c>
      <c r="BO21">
        <v>0.9</v>
      </c>
      <c r="BP21">
        <v>0</v>
      </c>
      <c r="BQ21">
        <v>1.8</v>
      </c>
      <c r="BR21">
        <v>1.2</v>
      </c>
      <c r="BS21">
        <v>1.5</v>
      </c>
      <c r="BT21">
        <v>2.4</v>
      </c>
      <c r="BU21">
        <v>2.2000000000000002</v>
      </c>
      <c r="BV21">
        <v>0</v>
      </c>
      <c r="BW21">
        <v>0.2</v>
      </c>
      <c r="BX21">
        <v>0.2616</v>
      </c>
      <c r="BY21">
        <v>6.2100000000000002E-2</v>
      </c>
      <c r="BZ21">
        <v>0.16139999999999999</v>
      </c>
      <c r="CA21">
        <v>0.43059999999999998</v>
      </c>
      <c r="CB21">
        <v>0.91559999999999997</v>
      </c>
      <c r="CC21">
        <v>0.1704</v>
      </c>
      <c r="CD21">
        <v>0.48759999999999998</v>
      </c>
      <c r="CE21">
        <v>0.61799999999999999</v>
      </c>
      <c r="CF21">
        <v>0.1174</v>
      </c>
      <c r="CG21">
        <v>0.50039999999999996</v>
      </c>
      <c r="CH21">
        <v>1.7234</v>
      </c>
      <c r="CI21">
        <v>0.29809999999999998</v>
      </c>
      <c r="CJ21">
        <v>0.26790000000000003</v>
      </c>
      <c r="CK21">
        <v>0.42749999999999999</v>
      </c>
      <c r="CL21">
        <v>0.69540000000000002</v>
      </c>
      <c r="CM21">
        <v>0.33439999999999998</v>
      </c>
      <c r="CN21">
        <v>0</v>
      </c>
      <c r="CO21">
        <v>0</v>
      </c>
      <c r="CP21">
        <v>0.32250000000000001</v>
      </c>
      <c r="CQ21">
        <v>8.8999999999999996E-2</v>
      </c>
      <c r="CR21">
        <v>0</v>
      </c>
      <c r="CS21">
        <v>0.41149999999999998</v>
      </c>
      <c r="CT21">
        <v>1.18E-2</v>
      </c>
      <c r="CU21">
        <v>3.7458999999999998</v>
      </c>
      <c r="CV21">
        <v>3.6299999999999999E-2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112</v>
      </c>
      <c r="DR21">
        <v>79</v>
      </c>
      <c r="DS21">
        <v>2.5</v>
      </c>
      <c r="DT21">
        <v>1.7</v>
      </c>
      <c r="DU21">
        <v>1607</v>
      </c>
      <c r="DV21">
        <v>4.4275585161787999E-2</v>
      </c>
      <c r="DW21">
        <v>1.13179121852E-4</v>
      </c>
    </row>
    <row r="22" spans="1:127" x14ac:dyDescent="0.2">
      <c r="A22">
        <v>22</v>
      </c>
      <c r="B22">
        <v>36</v>
      </c>
      <c r="C22" t="s">
        <v>127</v>
      </c>
      <c r="D22" t="s">
        <v>128</v>
      </c>
      <c r="E22">
        <v>36085</v>
      </c>
      <c r="F22" t="s">
        <v>2112</v>
      </c>
      <c r="G22">
        <v>36085017010</v>
      </c>
      <c r="H22" t="s">
        <v>2206</v>
      </c>
      <c r="I22">
        <v>0.42879679999999998</v>
      </c>
      <c r="J22">
        <v>8925</v>
      </c>
      <c r="K22">
        <v>471</v>
      </c>
      <c r="L22">
        <v>3155</v>
      </c>
      <c r="M22">
        <v>46</v>
      </c>
      <c r="N22">
        <v>3119</v>
      </c>
      <c r="O22">
        <v>69</v>
      </c>
      <c r="P22">
        <v>698</v>
      </c>
      <c r="Q22">
        <v>369</v>
      </c>
      <c r="R22">
        <v>282</v>
      </c>
      <c r="S22">
        <v>118</v>
      </c>
      <c r="T22">
        <v>33861</v>
      </c>
      <c r="U22">
        <v>3404</v>
      </c>
      <c r="V22">
        <v>402</v>
      </c>
      <c r="W22">
        <v>140</v>
      </c>
      <c r="X22">
        <v>1193</v>
      </c>
      <c r="Y22">
        <v>216</v>
      </c>
      <c r="Z22">
        <v>1864</v>
      </c>
      <c r="AA22">
        <v>231</v>
      </c>
      <c r="AB22">
        <v>687</v>
      </c>
      <c r="AC22">
        <v>202</v>
      </c>
      <c r="AD22">
        <v>180</v>
      </c>
      <c r="AE22">
        <v>101.099999999999</v>
      </c>
      <c r="AF22">
        <v>2091</v>
      </c>
      <c r="AG22">
        <v>672.5</v>
      </c>
      <c r="AH22">
        <v>128</v>
      </c>
      <c r="AI22">
        <v>94.9</v>
      </c>
      <c r="AJ22">
        <v>14</v>
      </c>
      <c r="AK22">
        <v>28</v>
      </c>
      <c r="AL22">
        <v>14</v>
      </c>
      <c r="AM22">
        <v>22</v>
      </c>
      <c r="AN22">
        <v>63</v>
      </c>
      <c r="AO22">
        <v>57.399999999999899</v>
      </c>
      <c r="AP22">
        <v>123</v>
      </c>
      <c r="AQ22">
        <v>72</v>
      </c>
      <c r="AR22">
        <v>0</v>
      </c>
      <c r="AS22">
        <v>16</v>
      </c>
      <c r="AT22">
        <v>7.8</v>
      </c>
      <c r="AU22">
        <v>4.2</v>
      </c>
      <c r="AV22">
        <v>6.2</v>
      </c>
      <c r="AW22">
        <v>2.7</v>
      </c>
      <c r="AX22">
        <v>33861</v>
      </c>
      <c r="AY22">
        <v>3404</v>
      </c>
      <c r="AZ22">
        <v>6.6</v>
      </c>
      <c r="BA22">
        <v>2.2000000000000002</v>
      </c>
      <c r="BB22">
        <v>13.4</v>
      </c>
      <c r="BC22">
        <v>2.4</v>
      </c>
      <c r="BD22">
        <v>20.899999999999899</v>
      </c>
      <c r="BE22">
        <v>2.2999999999999998</v>
      </c>
      <c r="BF22">
        <v>7.7</v>
      </c>
      <c r="BG22">
        <v>2.2999999999999998</v>
      </c>
      <c r="BH22">
        <v>5.8</v>
      </c>
      <c r="BI22">
        <v>3.2</v>
      </c>
      <c r="BJ22">
        <v>23.399999999999899</v>
      </c>
      <c r="BK22">
        <v>7.4</v>
      </c>
      <c r="BL22">
        <v>1.5</v>
      </c>
      <c r="BM22">
        <v>1.1000000000000001</v>
      </c>
      <c r="BN22">
        <v>0.4</v>
      </c>
      <c r="BO22">
        <v>0.9</v>
      </c>
      <c r="BP22">
        <v>0.4</v>
      </c>
      <c r="BQ22">
        <v>0.7</v>
      </c>
      <c r="BR22">
        <v>2</v>
      </c>
      <c r="BS22">
        <v>1.8</v>
      </c>
      <c r="BT22">
        <v>3.9</v>
      </c>
      <c r="BU22">
        <v>2.2999999999999998</v>
      </c>
      <c r="BV22">
        <v>0</v>
      </c>
      <c r="BW22">
        <v>0.2</v>
      </c>
      <c r="BX22">
        <v>0.31840000000000002</v>
      </c>
      <c r="BY22">
        <v>0.41870000000000002</v>
      </c>
      <c r="BZ22">
        <v>0.34920000000000001</v>
      </c>
      <c r="CA22">
        <v>0.2555</v>
      </c>
      <c r="CB22">
        <v>1.3416999999999999</v>
      </c>
      <c r="CC22">
        <v>0.30580000000000002</v>
      </c>
      <c r="CD22">
        <v>0.42609999999999998</v>
      </c>
      <c r="CE22">
        <v>0.46560000000000001</v>
      </c>
      <c r="CF22">
        <v>0.20749999999999999</v>
      </c>
      <c r="CG22">
        <v>0.36699999999999999</v>
      </c>
      <c r="CH22">
        <v>1.4661999999999999</v>
      </c>
      <c r="CI22">
        <v>0.1681</v>
      </c>
      <c r="CJ22">
        <v>0.40439999999999998</v>
      </c>
      <c r="CK22">
        <v>0.3836</v>
      </c>
      <c r="CL22">
        <v>0.78810000000000002</v>
      </c>
      <c r="CM22">
        <v>0.38100000000000001</v>
      </c>
      <c r="CN22">
        <v>0.17419999999999999</v>
      </c>
      <c r="CO22">
        <v>0.68510000000000004</v>
      </c>
      <c r="CP22">
        <v>0.42320000000000002</v>
      </c>
      <c r="CQ22">
        <v>0.17050000000000001</v>
      </c>
      <c r="CR22">
        <v>0</v>
      </c>
      <c r="CS22">
        <v>1.4530000000000001</v>
      </c>
      <c r="CT22">
        <v>0.18990000000000001</v>
      </c>
      <c r="CU22">
        <v>5.0490000000000004</v>
      </c>
      <c r="CV22">
        <v>0.17430000000000001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446</v>
      </c>
      <c r="DR22">
        <v>238</v>
      </c>
      <c r="DS22">
        <v>5</v>
      </c>
      <c r="DT22">
        <v>2.7</v>
      </c>
      <c r="DU22">
        <v>5407</v>
      </c>
      <c r="DV22">
        <v>4.6420412120915001E-2</v>
      </c>
      <c r="DW22">
        <v>1.18190475034E-4</v>
      </c>
    </row>
    <row r="23" spans="1:127" x14ac:dyDescent="0.2">
      <c r="A23">
        <v>23</v>
      </c>
      <c r="B23">
        <v>36</v>
      </c>
      <c r="C23" t="s">
        <v>127</v>
      </c>
      <c r="D23" t="s">
        <v>128</v>
      </c>
      <c r="E23">
        <v>36085</v>
      </c>
      <c r="F23" t="s">
        <v>2112</v>
      </c>
      <c r="G23">
        <v>36085017011</v>
      </c>
      <c r="H23" t="s">
        <v>2205</v>
      </c>
      <c r="I23">
        <v>0.2777598</v>
      </c>
      <c r="J23">
        <v>4483</v>
      </c>
      <c r="K23">
        <v>296</v>
      </c>
      <c r="L23">
        <v>1809</v>
      </c>
      <c r="M23">
        <v>58</v>
      </c>
      <c r="N23">
        <v>1712</v>
      </c>
      <c r="O23">
        <v>89</v>
      </c>
      <c r="P23">
        <v>361</v>
      </c>
      <c r="Q23">
        <v>170</v>
      </c>
      <c r="R23">
        <v>149</v>
      </c>
      <c r="S23">
        <v>60</v>
      </c>
      <c r="T23">
        <v>36831</v>
      </c>
      <c r="U23">
        <v>3239</v>
      </c>
      <c r="V23">
        <v>252</v>
      </c>
      <c r="W23">
        <v>77</v>
      </c>
      <c r="X23">
        <v>992</v>
      </c>
      <c r="Y23">
        <v>110</v>
      </c>
      <c r="Z23">
        <v>809</v>
      </c>
      <c r="AA23">
        <v>128</v>
      </c>
      <c r="AB23">
        <v>509</v>
      </c>
      <c r="AC23">
        <v>121</v>
      </c>
      <c r="AD23">
        <v>110</v>
      </c>
      <c r="AE23">
        <v>83.4</v>
      </c>
      <c r="AF23">
        <v>530</v>
      </c>
      <c r="AG23">
        <v>425.69999999999902</v>
      </c>
      <c r="AH23">
        <v>129</v>
      </c>
      <c r="AI23">
        <v>80.2</v>
      </c>
      <c r="AJ23">
        <v>10</v>
      </c>
      <c r="AK23">
        <v>17.8</v>
      </c>
      <c r="AL23">
        <v>0</v>
      </c>
      <c r="AM23">
        <v>11</v>
      </c>
      <c r="AN23">
        <v>48</v>
      </c>
      <c r="AO23">
        <v>55.1</v>
      </c>
      <c r="AP23">
        <v>117</v>
      </c>
      <c r="AQ23">
        <v>67</v>
      </c>
      <c r="AR23">
        <v>18</v>
      </c>
      <c r="AS23">
        <v>26</v>
      </c>
      <c r="AT23">
        <v>8.1</v>
      </c>
      <c r="AU23">
        <v>3.8</v>
      </c>
      <c r="AV23">
        <v>6.5</v>
      </c>
      <c r="AW23">
        <v>2.5</v>
      </c>
      <c r="AX23">
        <v>36831</v>
      </c>
      <c r="AY23">
        <v>3239</v>
      </c>
      <c r="AZ23">
        <v>7.7</v>
      </c>
      <c r="BA23">
        <v>2.2999999999999998</v>
      </c>
      <c r="BB23">
        <v>22.1</v>
      </c>
      <c r="BC23">
        <v>2.5</v>
      </c>
      <c r="BD23">
        <v>18</v>
      </c>
      <c r="BE23">
        <v>2.6</v>
      </c>
      <c r="BF23">
        <v>11.4</v>
      </c>
      <c r="BG23">
        <v>2.7</v>
      </c>
      <c r="BH23">
        <v>6.4</v>
      </c>
      <c r="BI23">
        <v>4.9000000000000004</v>
      </c>
      <c r="BJ23">
        <v>11.8</v>
      </c>
      <c r="BK23">
        <v>9.5</v>
      </c>
      <c r="BL23">
        <v>3</v>
      </c>
      <c r="BM23">
        <v>1.9</v>
      </c>
      <c r="BN23">
        <v>0.6</v>
      </c>
      <c r="BO23">
        <v>1</v>
      </c>
      <c r="BP23">
        <v>0</v>
      </c>
      <c r="BQ23">
        <v>1.6</v>
      </c>
      <c r="BR23">
        <v>2.8</v>
      </c>
      <c r="BS23">
        <v>3.2</v>
      </c>
      <c r="BT23">
        <v>6.8</v>
      </c>
      <c r="BU23">
        <v>3.8</v>
      </c>
      <c r="BV23">
        <v>0.4</v>
      </c>
      <c r="BW23">
        <v>0.6</v>
      </c>
      <c r="BX23">
        <v>0.33200000000000002</v>
      </c>
      <c r="BY23">
        <v>0.45729999999999998</v>
      </c>
      <c r="BZ23">
        <v>0.27779999999999999</v>
      </c>
      <c r="CA23">
        <v>0.31440000000000001</v>
      </c>
      <c r="CB23">
        <v>1.3814</v>
      </c>
      <c r="CC23">
        <v>0.31680000000000003</v>
      </c>
      <c r="CD23">
        <v>0.89990000000000003</v>
      </c>
      <c r="CE23">
        <v>0.26650000000000001</v>
      </c>
      <c r="CF23">
        <v>0.55669999999999997</v>
      </c>
      <c r="CG23">
        <v>0.41139999999999999</v>
      </c>
      <c r="CH23">
        <v>2.1345999999999998</v>
      </c>
      <c r="CI23">
        <v>0.57899999999999996</v>
      </c>
      <c r="CJ23">
        <v>0.2424</v>
      </c>
      <c r="CK23">
        <v>0.51959999999999995</v>
      </c>
      <c r="CL23">
        <v>0.76190000000000002</v>
      </c>
      <c r="CM23">
        <v>0.36880000000000002</v>
      </c>
      <c r="CN23">
        <v>0.1905</v>
      </c>
      <c r="CO23">
        <v>0</v>
      </c>
      <c r="CP23">
        <v>0.50060000000000004</v>
      </c>
      <c r="CQ23">
        <v>0.30830000000000002</v>
      </c>
      <c r="CR23">
        <v>0.54630000000000001</v>
      </c>
      <c r="CS23">
        <v>1.5457000000000001</v>
      </c>
      <c r="CT23">
        <v>0.21929999999999999</v>
      </c>
      <c r="CU23">
        <v>5.8236999999999997</v>
      </c>
      <c r="CV23">
        <v>0.29349999999999998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77</v>
      </c>
      <c r="DR23">
        <v>48</v>
      </c>
      <c r="DS23">
        <v>1.7</v>
      </c>
      <c r="DT23">
        <v>1.1000000000000001</v>
      </c>
      <c r="DU23">
        <v>1774</v>
      </c>
      <c r="DV23">
        <v>3.600047328145E-2</v>
      </c>
      <c r="DW23">
        <v>7.6440909248000005E-5</v>
      </c>
    </row>
    <row r="24" spans="1:127" x14ac:dyDescent="0.2">
      <c r="A24">
        <v>24</v>
      </c>
      <c r="B24">
        <v>36</v>
      </c>
      <c r="C24" t="s">
        <v>127</v>
      </c>
      <c r="D24" t="s">
        <v>128</v>
      </c>
      <c r="E24">
        <v>36085</v>
      </c>
      <c r="F24" t="s">
        <v>2112</v>
      </c>
      <c r="G24">
        <v>36085017012</v>
      </c>
      <c r="H24" t="s">
        <v>2179</v>
      </c>
      <c r="I24">
        <v>0.38792589999999999</v>
      </c>
      <c r="J24">
        <v>4526</v>
      </c>
      <c r="K24">
        <v>350</v>
      </c>
      <c r="L24">
        <v>1759</v>
      </c>
      <c r="M24">
        <v>49</v>
      </c>
      <c r="N24">
        <v>1630</v>
      </c>
      <c r="O24">
        <v>66</v>
      </c>
      <c r="P24">
        <v>383</v>
      </c>
      <c r="Q24">
        <v>236</v>
      </c>
      <c r="R24">
        <v>145</v>
      </c>
      <c r="S24">
        <v>60</v>
      </c>
      <c r="T24">
        <v>34210</v>
      </c>
      <c r="U24">
        <v>3702</v>
      </c>
      <c r="V24">
        <v>339</v>
      </c>
      <c r="W24">
        <v>111</v>
      </c>
      <c r="X24">
        <v>1009</v>
      </c>
      <c r="Y24">
        <v>166</v>
      </c>
      <c r="Z24">
        <v>958</v>
      </c>
      <c r="AA24">
        <v>182</v>
      </c>
      <c r="AB24">
        <v>398</v>
      </c>
      <c r="AC24">
        <v>99</v>
      </c>
      <c r="AD24">
        <v>93</v>
      </c>
      <c r="AE24">
        <v>59</v>
      </c>
      <c r="AF24">
        <v>837</v>
      </c>
      <c r="AG24">
        <v>475.6</v>
      </c>
      <c r="AH24">
        <v>124</v>
      </c>
      <c r="AI24">
        <v>60.6</v>
      </c>
      <c r="AJ24">
        <v>0</v>
      </c>
      <c r="AK24">
        <v>15.6</v>
      </c>
      <c r="AL24">
        <v>0</v>
      </c>
      <c r="AM24">
        <v>11</v>
      </c>
      <c r="AN24">
        <v>44</v>
      </c>
      <c r="AO24">
        <v>45.5</v>
      </c>
      <c r="AP24">
        <v>84</v>
      </c>
      <c r="AQ24">
        <v>55</v>
      </c>
      <c r="AR24">
        <v>0</v>
      </c>
      <c r="AS24">
        <v>11</v>
      </c>
      <c r="AT24">
        <v>8.5</v>
      </c>
      <c r="AU24">
        <v>5.2</v>
      </c>
      <c r="AV24">
        <v>7.1</v>
      </c>
      <c r="AW24">
        <v>2.7</v>
      </c>
      <c r="AX24">
        <v>34210</v>
      </c>
      <c r="AY24">
        <v>3702</v>
      </c>
      <c r="AZ24">
        <v>10.5</v>
      </c>
      <c r="BA24">
        <v>3.5</v>
      </c>
      <c r="BB24">
        <v>22.3</v>
      </c>
      <c r="BC24">
        <v>4.2</v>
      </c>
      <c r="BD24">
        <v>21.1999999999999</v>
      </c>
      <c r="BE24">
        <v>3.7</v>
      </c>
      <c r="BF24">
        <v>8.8000000000000007</v>
      </c>
      <c r="BG24">
        <v>2.2000000000000002</v>
      </c>
      <c r="BH24">
        <v>5.7</v>
      </c>
      <c r="BI24">
        <v>3.6</v>
      </c>
      <c r="BJ24">
        <v>18.5</v>
      </c>
      <c r="BK24">
        <v>10.4</v>
      </c>
      <c r="BL24">
        <v>2.9</v>
      </c>
      <c r="BM24">
        <v>1.4</v>
      </c>
      <c r="BN24">
        <v>0</v>
      </c>
      <c r="BO24">
        <v>0.9</v>
      </c>
      <c r="BP24">
        <v>0</v>
      </c>
      <c r="BQ24">
        <v>1.7</v>
      </c>
      <c r="BR24">
        <v>2.7</v>
      </c>
      <c r="BS24">
        <v>2.8</v>
      </c>
      <c r="BT24">
        <v>5.2</v>
      </c>
      <c r="BU24">
        <v>3.4</v>
      </c>
      <c r="BV24">
        <v>0</v>
      </c>
      <c r="BW24">
        <v>0.2</v>
      </c>
      <c r="BX24">
        <v>0.35</v>
      </c>
      <c r="BY24">
        <v>0.51980000000000004</v>
      </c>
      <c r="BZ24">
        <v>0.3397</v>
      </c>
      <c r="CA24">
        <v>0.45450000000000002</v>
      </c>
      <c r="CB24">
        <v>1.6638999999999999</v>
      </c>
      <c r="CC24">
        <v>0.40350000000000003</v>
      </c>
      <c r="CD24">
        <v>0.90490000000000004</v>
      </c>
      <c r="CE24">
        <v>0.49009999999999998</v>
      </c>
      <c r="CF24">
        <v>0.309</v>
      </c>
      <c r="CG24">
        <v>0.35930000000000001</v>
      </c>
      <c r="CH24">
        <v>2.0632999999999999</v>
      </c>
      <c r="CI24">
        <v>0.53239999999999998</v>
      </c>
      <c r="CJ24">
        <v>0.34250000000000003</v>
      </c>
      <c r="CK24">
        <v>0.51190000000000002</v>
      </c>
      <c r="CL24">
        <v>0.85440000000000005</v>
      </c>
      <c r="CM24">
        <v>0.41470000000000001</v>
      </c>
      <c r="CN24">
        <v>0</v>
      </c>
      <c r="CO24">
        <v>0</v>
      </c>
      <c r="CP24">
        <v>0.4899</v>
      </c>
      <c r="CQ24">
        <v>0.2384</v>
      </c>
      <c r="CR24">
        <v>0</v>
      </c>
      <c r="CS24">
        <v>0.72829999999999995</v>
      </c>
      <c r="CT24">
        <v>3.5999999999999997E-2</v>
      </c>
      <c r="CU24">
        <v>5.3098999999999998</v>
      </c>
      <c r="CV24">
        <v>0.21329999999999999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104</v>
      </c>
      <c r="DR24">
        <v>61</v>
      </c>
      <c r="DS24">
        <v>2.2999999999999998</v>
      </c>
      <c r="DT24">
        <v>1.4</v>
      </c>
      <c r="DU24">
        <v>2581</v>
      </c>
      <c r="DV24">
        <v>4.8462445105569997E-2</v>
      </c>
      <c r="DW24">
        <v>1.06904001853E-4</v>
      </c>
    </row>
    <row r="25" spans="1:127" x14ac:dyDescent="0.2">
      <c r="A25">
        <v>25</v>
      </c>
      <c r="B25">
        <v>36</v>
      </c>
      <c r="C25" t="s">
        <v>127</v>
      </c>
      <c r="D25" t="s">
        <v>128</v>
      </c>
      <c r="E25">
        <v>36085</v>
      </c>
      <c r="F25" t="s">
        <v>2112</v>
      </c>
      <c r="G25">
        <v>36085017600</v>
      </c>
      <c r="H25" t="s">
        <v>2204</v>
      </c>
      <c r="I25">
        <v>1.3157306</v>
      </c>
      <c r="J25">
        <v>4767</v>
      </c>
      <c r="K25">
        <v>343</v>
      </c>
      <c r="L25">
        <v>1744</v>
      </c>
      <c r="M25">
        <v>50</v>
      </c>
      <c r="N25">
        <v>1629</v>
      </c>
      <c r="O25">
        <v>79</v>
      </c>
      <c r="P25">
        <v>196</v>
      </c>
      <c r="Q25">
        <v>151</v>
      </c>
      <c r="R25">
        <v>114</v>
      </c>
      <c r="S25">
        <v>63</v>
      </c>
      <c r="T25">
        <v>47810</v>
      </c>
      <c r="U25">
        <v>5986</v>
      </c>
      <c r="V25">
        <v>282</v>
      </c>
      <c r="W25">
        <v>88</v>
      </c>
      <c r="X25">
        <v>812</v>
      </c>
      <c r="Y25">
        <v>134</v>
      </c>
      <c r="Z25">
        <v>884</v>
      </c>
      <c r="AA25">
        <v>158</v>
      </c>
      <c r="AB25">
        <v>383</v>
      </c>
      <c r="AC25">
        <v>118</v>
      </c>
      <c r="AD25">
        <v>133</v>
      </c>
      <c r="AE25">
        <v>79.099999999999895</v>
      </c>
      <c r="AF25">
        <v>411</v>
      </c>
      <c r="AG25">
        <v>475.3</v>
      </c>
      <c r="AH25">
        <v>66</v>
      </c>
      <c r="AI25">
        <v>57.1</v>
      </c>
      <c r="AJ25">
        <v>20</v>
      </c>
      <c r="AK25">
        <v>23</v>
      </c>
      <c r="AL25">
        <v>9</v>
      </c>
      <c r="AM25">
        <v>13</v>
      </c>
      <c r="AN25">
        <v>8</v>
      </c>
      <c r="AO25">
        <v>17</v>
      </c>
      <c r="AP25">
        <v>68</v>
      </c>
      <c r="AQ25">
        <v>43</v>
      </c>
      <c r="AR25">
        <v>11</v>
      </c>
      <c r="AS25">
        <v>16</v>
      </c>
      <c r="AT25">
        <v>4.0999999999999996</v>
      </c>
      <c r="AU25">
        <v>3.1</v>
      </c>
      <c r="AV25">
        <v>4.5999999999999996</v>
      </c>
      <c r="AW25">
        <v>2.5</v>
      </c>
      <c r="AX25">
        <v>47810</v>
      </c>
      <c r="AY25">
        <v>5986</v>
      </c>
      <c r="AZ25">
        <v>8.1999999999999904</v>
      </c>
      <c r="BA25">
        <v>2.4</v>
      </c>
      <c r="BB25">
        <v>17</v>
      </c>
      <c r="BC25">
        <v>2.6</v>
      </c>
      <c r="BD25">
        <v>18.5</v>
      </c>
      <c r="BE25">
        <v>3</v>
      </c>
      <c r="BF25">
        <v>8</v>
      </c>
      <c r="BG25">
        <v>2.5</v>
      </c>
      <c r="BH25">
        <v>8.1999999999999904</v>
      </c>
      <c r="BI25">
        <v>4.8</v>
      </c>
      <c r="BJ25">
        <v>8.6</v>
      </c>
      <c r="BK25">
        <v>10</v>
      </c>
      <c r="BL25">
        <v>1.4</v>
      </c>
      <c r="BM25">
        <v>1.2</v>
      </c>
      <c r="BN25">
        <v>1.1000000000000001</v>
      </c>
      <c r="BO25">
        <v>1.3</v>
      </c>
      <c r="BP25">
        <v>0.5</v>
      </c>
      <c r="BQ25">
        <v>0.8</v>
      </c>
      <c r="BR25">
        <v>0.5</v>
      </c>
      <c r="BS25">
        <v>1</v>
      </c>
      <c r="BT25">
        <v>4.2</v>
      </c>
      <c r="BU25">
        <v>2.6</v>
      </c>
      <c r="BV25">
        <v>0.2</v>
      </c>
      <c r="BW25">
        <v>0.3</v>
      </c>
      <c r="BX25">
        <v>0.13450000000000001</v>
      </c>
      <c r="BY25">
        <v>0.22989999999999999</v>
      </c>
      <c r="BZ25">
        <v>0.124</v>
      </c>
      <c r="CA25">
        <v>0.34179999999999999</v>
      </c>
      <c r="CB25">
        <v>0.83020000000000005</v>
      </c>
      <c r="CC25">
        <v>0.1447</v>
      </c>
      <c r="CD25">
        <v>0.67169999999999996</v>
      </c>
      <c r="CE25">
        <v>0.29299999999999998</v>
      </c>
      <c r="CF25">
        <v>0.23269999999999999</v>
      </c>
      <c r="CG25">
        <v>0.53439999999999999</v>
      </c>
      <c r="CH25">
        <v>1.7318</v>
      </c>
      <c r="CI25">
        <v>0.30380000000000001</v>
      </c>
      <c r="CJ25">
        <v>0.1827</v>
      </c>
      <c r="CK25">
        <v>0.37030000000000002</v>
      </c>
      <c r="CL25">
        <v>0.55289999999999995</v>
      </c>
      <c r="CM25">
        <v>0.26519999999999999</v>
      </c>
      <c r="CN25">
        <v>0.25580000000000003</v>
      </c>
      <c r="CO25">
        <v>0.69899999999999995</v>
      </c>
      <c r="CP25">
        <v>0.20180000000000001</v>
      </c>
      <c r="CQ25">
        <v>0.18679999999999999</v>
      </c>
      <c r="CR25">
        <v>0.43859999999999999</v>
      </c>
      <c r="CS25">
        <v>1.7821</v>
      </c>
      <c r="CT25">
        <v>0.30659999999999998</v>
      </c>
      <c r="CU25">
        <v>4.8970000000000002</v>
      </c>
      <c r="CV25">
        <v>0.15359999999999999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171</v>
      </c>
      <c r="DR25">
        <v>83</v>
      </c>
      <c r="DS25">
        <v>3.6</v>
      </c>
      <c r="DT25">
        <v>1.8</v>
      </c>
      <c r="DU25">
        <v>2479</v>
      </c>
      <c r="DV25">
        <v>8.2487704285176003E-2</v>
      </c>
      <c r="DW25">
        <v>3.5224652204900002E-4</v>
      </c>
    </row>
    <row r="26" spans="1:127" x14ac:dyDescent="0.2">
      <c r="A26">
        <v>26</v>
      </c>
      <c r="B26">
        <v>36</v>
      </c>
      <c r="C26" t="s">
        <v>127</v>
      </c>
      <c r="D26" t="s">
        <v>128</v>
      </c>
      <c r="E26">
        <v>36085</v>
      </c>
      <c r="F26" t="s">
        <v>2112</v>
      </c>
      <c r="G26">
        <v>36085019800</v>
      </c>
      <c r="H26" t="s">
        <v>2203</v>
      </c>
      <c r="I26">
        <v>2.2456094000000002</v>
      </c>
      <c r="J26">
        <v>6583</v>
      </c>
      <c r="K26">
        <v>388</v>
      </c>
      <c r="L26">
        <v>2413</v>
      </c>
      <c r="M26">
        <v>41</v>
      </c>
      <c r="N26">
        <v>2219</v>
      </c>
      <c r="O26">
        <v>115</v>
      </c>
      <c r="P26">
        <v>339</v>
      </c>
      <c r="Q26">
        <v>176</v>
      </c>
      <c r="R26">
        <v>49</v>
      </c>
      <c r="S26">
        <v>46</v>
      </c>
      <c r="T26">
        <v>43246</v>
      </c>
      <c r="U26">
        <v>7300</v>
      </c>
      <c r="V26">
        <v>279</v>
      </c>
      <c r="W26">
        <v>120</v>
      </c>
      <c r="X26">
        <v>756</v>
      </c>
      <c r="Y26">
        <v>122</v>
      </c>
      <c r="Z26">
        <v>1506</v>
      </c>
      <c r="AA26">
        <v>194</v>
      </c>
      <c r="AB26">
        <v>668</v>
      </c>
      <c r="AC26">
        <v>197</v>
      </c>
      <c r="AD26">
        <v>77</v>
      </c>
      <c r="AE26">
        <v>65.5</v>
      </c>
      <c r="AF26">
        <v>681</v>
      </c>
      <c r="AG26">
        <v>562.29999999999905</v>
      </c>
      <c r="AH26">
        <v>102</v>
      </c>
      <c r="AI26">
        <v>89.299999999999898</v>
      </c>
      <c r="AJ26">
        <v>44</v>
      </c>
      <c r="AK26">
        <v>54.1</v>
      </c>
      <c r="AL26">
        <v>0</v>
      </c>
      <c r="AM26">
        <v>16</v>
      </c>
      <c r="AN26">
        <v>23</v>
      </c>
      <c r="AO26">
        <v>25.5</v>
      </c>
      <c r="AP26">
        <v>136</v>
      </c>
      <c r="AQ26">
        <v>80</v>
      </c>
      <c r="AR26">
        <v>107</v>
      </c>
      <c r="AS26">
        <v>45</v>
      </c>
      <c r="AT26">
        <v>5.2</v>
      </c>
      <c r="AU26">
        <v>2.6</v>
      </c>
      <c r="AV26">
        <v>1.6</v>
      </c>
      <c r="AW26">
        <v>1.5</v>
      </c>
      <c r="AX26">
        <v>43246</v>
      </c>
      <c r="AY26">
        <v>7300</v>
      </c>
      <c r="AZ26">
        <v>6.1</v>
      </c>
      <c r="BA26">
        <v>2.6</v>
      </c>
      <c r="BB26">
        <v>11.5</v>
      </c>
      <c r="BC26">
        <v>1.9</v>
      </c>
      <c r="BD26">
        <v>22.899999999999899</v>
      </c>
      <c r="BE26">
        <v>2.6</v>
      </c>
      <c r="BF26">
        <v>10.1</v>
      </c>
      <c r="BG26">
        <v>3</v>
      </c>
      <c r="BH26">
        <v>3.5</v>
      </c>
      <c r="BI26">
        <v>2.9</v>
      </c>
      <c r="BJ26">
        <v>10.3</v>
      </c>
      <c r="BK26">
        <v>8.5</v>
      </c>
      <c r="BL26">
        <v>1.6</v>
      </c>
      <c r="BM26">
        <v>1.4</v>
      </c>
      <c r="BN26">
        <v>1.8</v>
      </c>
      <c r="BO26">
        <v>2.2000000000000002</v>
      </c>
      <c r="BP26">
        <v>0</v>
      </c>
      <c r="BQ26">
        <v>1.2</v>
      </c>
      <c r="BR26">
        <v>1</v>
      </c>
      <c r="BS26">
        <v>1.1000000000000001</v>
      </c>
      <c r="BT26">
        <v>6.1</v>
      </c>
      <c r="BU26">
        <v>3.6</v>
      </c>
      <c r="BV26">
        <v>1.6</v>
      </c>
      <c r="BW26">
        <v>0.7</v>
      </c>
      <c r="BX26">
        <v>0.1948</v>
      </c>
      <c r="BY26">
        <v>1.9199999999999998E-2</v>
      </c>
      <c r="BZ26">
        <v>0.1704</v>
      </c>
      <c r="CA26">
        <v>0.22969999999999999</v>
      </c>
      <c r="CB26">
        <v>0.61419999999999997</v>
      </c>
      <c r="CC26">
        <v>8.4699999999999998E-2</v>
      </c>
      <c r="CD26">
        <v>0.30020000000000002</v>
      </c>
      <c r="CE26">
        <v>0.63300000000000001</v>
      </c>
      <c r="CF26">
        <v>0.442</v>
      </c>
      <c r="CG26">
        <v>0.1888</v>
      </c>
      <c r="CH26">
        <v>1.5642</v>
      </c>
      <c r="CI26">
        <v>0.2114</v>
      </c>
      <c r="CJ26">
        <v>0.2152</v>
      </c>
      <c r="CK26">
        <v>0.39479999999999998</v>
      </c>
      <c r="CL26">
        <v>0.61</v>
      </c>
      <c r="CM26">
        <v>0.29260000000000003</v>
      </c>
      <c r="CN26">
        <v>0.3009</v>
      </c>
      <c r="CO26">
        <v>0</v>
      </c>
      <c r="CP26">
        <v>0.30170000000000002</v>
      </c>
      <c r="CQ26">
        <v>0.27910000000000001</v>
      </c>
      <c r="CR26">
        <v>0.76190000000000002</v>
      </c>
      <c r="CS26">
        <v>1.6435999999999999</v>
      </c>
      <c r="CT26">
        <v>0.2485</v>
      </c>
      <c r="CU26">
        <v>4.4318999999999997</v>
      </c>
      <c r="CV26">
        <v>9.8100000000000007E-2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132</v>
      </c>
      <c r="DR26">
        <v>113</v>
      </c>
      <c r="DS26">
        <v>2</v>
      </c>
      <c r="DT26">
        <v>1.7</v>
      </c>
      <c r="DU26">
        <v>10888</v>
      </c>
      <c r="DV26">
        <v>0.1348932885337</v>
      </c>
      <c r="DW26">
        <v>5.73369787699E-4</v>
      </c>
    </row>
    <row r="27" spans="1:127" x14ac:dyDescent="0.2">
      <c r="A27">
        <v>27</v>
      </c>
      <c r="B27">
        <v>36</v>
      </c>
      <c r="C27" t="s">
        <v>127</v>
      </c>
      <c r="D27" t="s">
        <v>128</v>
      </c>
      <c r="E27">
        <v>36085</v>
      </c>
      <c r="F27" t="s">
        <v>2112</v>
      </c>
      <c r="G27">
        <v>36085020801</v>
      </c>
      <c r="H27" t="s">
        <v>2202</v>
      </c>
      <c r="I27">
        <v>1.0027088</v>
      </c>
      <c r="J27">
        <v>9277</v>
      </c>
      <c r="K27">
        <v>494</v>
      </c>
      <c r="L27">
        <v>3313</v>
      </c>
      <c r="M27">
        <v>96</v>
      </c>
      <c r="N27">
        <v>3250</v>
      </c>
      <c r="O27">
        <v>112</v>
      </c>
      <c r="P27">
        <v>1661</v>
      </c>
      <c r="Q27">
        <v>701</v>
      </c>
      <c r="R27">
        <v>165</v>
      </c>
      <c r="S27">
        <v>76</v>
      </c>
      <c r="T27">
        <v>37714</v>
      </c>
      <c r="U27">
        <v>5825</v>
      </c>
      <c r="V27">
        <v>651</v>
      </c>
      <c r="W27">
        <v>278</v>
      </c>
      <c r="X27">
        <v>1172</v>
      </c>
      <c r="Y27">
        <v>230</v>
      </c>
      <c r="Z27">
        <v>2031</v>
      </c>
      <c r="AA27">
        <v>287</v>
      </c>
      <c r="AB27">
        <v>694</v>
      </c>
      <c r="AC27">
        <v>196</v>
      </c>
      <c r="AD27">
        <v>338</v>
      </c>
      <c r="AE27">
        <v>173.19999999999899</v>
      </c>
      <c r="AF27">
        <v>1435</v>
      </c>
      <c r="AG27">
        <v>745.29999999999905</v>
      </c>
      <c r="AH27">
        <v>247</v>
      </c>
      <c r="AI27">
        <v>136.5</v>
      </c>
      <c r="AJ27">
        <v>38</v>
      </c>
      <c r="AK27">
        <v>33.299999999999898</v>
      </c>
      <c r="AL27">
        <v>0</v>
      </c>
      <c r="AM27">
        <v>16</v>
      </c>
      <c r="AN27">
        <v>12</v>
      </c>
      <c r="AO27">
        <v>24.1</v>
      </c>
      <c r="AP27">
        <v>165</v>
      </c>
      <c r="AQ27">
        <v>104</v>
      </c>
      <c r="AR27">
        <v>12</v>
      </c>
      <c r="AS27">
        <v>7</v>
      </c>
      <c r="AT27">
        <v>17.899999999999899</v>
      </c>
      <c r="AU27">
        <v>7.4</v>
      </c>
      <c r="AV27">
        <v>3.7</v>
      </c>
      <c r="AW27">
        <v>1.7</v>
      </c>
      <c r="AX27">
        <v>37714</v>
      </c>
      <c r="AY27">
        <v>5825</v>
      </c>
      <c r="AZ27">
        <v>10.1999999999999</v>
      </c>
      <c r="BA27">
        <v>4.3</v>
      </c>
      <c r="BB27">
        <v>12.6</v>
      </c>
      <c r="BC27">
        <v>2.6</v>
      </c>
      <c r="BD27">
        <v>21.899999999999899</v>
      </c>
      <c r="BE27">
        <v>2.9</v>
      </c>
      <c r="BF27">
        <v>7.5</v>
      </c>
      <c r="BG27">
        <v>2.1</v>
      </c>
      <c r="BH27">
        <v>10.4</v>
      </c>
      <c r="BI27">
        <v>5.3</v>
      </c>
      <c r="BJ27">
        <v>15.5</v>
      </c>
      <c r="BK27">
        <v>8</v>
      </c>
      <c r="BL27">
        <v>2.8</v>
      </c>
      <c r="BM27">
        <v>1.6</v>
      </c>
      <c r="BN27">
        <v>1.1000000000000001</v>
      </c>
      <c r="BO27">
        <v>1</v>
      </c>
      <c r="BP27">
        <v>0</v>
      </c>
      <c r="BQ27">
        <v>0.9</v>
      </c>
      <c r="BR27">
        <v>0.4</v>
      </c>
      <c r="BS27">
        <v>0.7</v>
      </c>
      <c r="BT27">
        <v>5.0999999999999996</v>
      </c>
      <c r="BU27">
        <v>3.2</v>
      </c>
      <c r="BV27">
        <v>0.1</v>
      </c>
      <c r="BW27">
        <v>0.1</v>
      </c>
      <c r="BX27">
        <v>0.67479999999999996</v>
      </c>
      <c r="BY27">
        <v>0.14199999999999999</v>
      </c>
      <c r="BZ27">
        <v>0.25750000000000001</v>
      </c>
      <c r="CA27">
        <v>0.44209999999999999</v>
      </c>
      <c r="CB27">
        <v>1.5164</v>
      </c>
      <c r="CC27">
        <v>0.35820000000000002</v>
      </c>
      <c r="CD27">
        <v>0.37269999999999998</v>
      </c>
      <c r="CE27">
        <v>0.5484</v>
      </c>
      <c r="CF27">
        <v>0.1885</v>
      </c>
      <c r="CG27">
        <v>0.65790000000000004</v>
      </c>
      <c r="CH27">
        <v>1.7676000000000001</v>
      </c>
      <c r="CI27">
        <v>0.32529999999999998</v>
      </c>
      <c r="CJ27">
        <v>0.30049999999999999</v>
      </c>
      <c r="CK27">
        <v>0.50839999999999996</v>
      </c>
      <c r="CL27">
        <v>0.80889999999999995</v>
      </c>
      <c r="CM27">
        <v>0.39169999999999999</v>
      </c>
      <c r="CN27">
        <v>0.25600000000000001</v>
      </c>
      <c r="CO27">
        <v>0</v>
      </c>
      <c r="CP27">
        <v>0.18079999999999999</v>
      </c>
      <c r="CQ27">
        <v>0.23400000000000001</v>
      </c>
      <c r="CR27">
        <v>0.3548</v>
      </c>
      <c r="CS27">
        <v>1.0256000000000001</v>
      </c>
      <c r="CT27">
        <v>8.1699999999999995E-2</v>
      </c>
      <c r="CU27">
        <v>5.1185</v>
      </c>
      <c r="CV27">
        <v>0.18329999999999999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275</v>
      </c>
      <c r="DR27">
        <v>215</v>
      </c>
      <c r="DS27">
        <v>3</v>
      </c>
      <c r="DT27">
        <v>2.2999999999999998</v>
      </c>
      <c r="DU27">
        <v>4775</v>
      </c>
      <c r="DV27">
        <v>6.6130042641219994E-2</v>
      </c>
      <c r="DW27">
        <v>2.77695809858E-4</v>
      </c>
    </row>
    <row r="28" spans="1:127" x14ac:dyDescent="0.2">
      <c r="A28">
        <v>28</v>
      </c>
      <c r="B28">
        <v>36</v>
      </c>
      <c r="C28" t="s">
        <v>127</v>
      </c>
      <c r="D28" t="s">
        <v>128</v>
      </c>
      <c r="E28">
        <v>36085</v>
      </c>
      <c r="F28" t="s">
        <v>2112</v>
      </c>
      <c r="G28">
        <v>36085020803</v>
      </c>
      <c r="H28" t="s">
        <v>2201</v>
      </c>
      <c r="I28">
        <v>0.81005590000000005</v>
      </c>
      <c r="J28">
        <v>6271</v>
      </c>
      <c r="K28">
        <v>676</v>
      </c>
      <c r="L28">
        <v>2336</v>
      </c>
      <c r="M28">
        <v>112</v>
      </c>
      <c r="N28">
        <v>2197</v>
      </c>
      <c r="O28">
        <v>171</v>
      </c>
      <c r="P28">
        <v>473</v>
      </c>
      <c r="Q28">
        <v>352</v>
      </c>
      <c r="R28">
        <v>150</v>
      </c>
      <c r="S28">
        <v>84</v>
      </c>
      <c r="T28">
        <v>39092</v>
      </c>
      <c r="U28">
        <v>4810</v>
      </c>
      <c r="V28">
        <v>181</v>
      </c>
      <c r="W28">
        <v>126</v>
      </c>
      <c r="X28">
        <v>784</v>
      </c>
      <c r="Y28">
        <v>237</v>
      </c>
      <c r="Z28">
        <v>1612</v>
      </c>
      <c r="AA28">
        <v>342</v>
      </c>
      <c r="AB28">
        <v>454</v>
      </c>
      <c r="AC28">
        <v>164</v>
      </c>
      <c r="AD28">
        <v>188</v>
      </c>
      <c r="AE28">
        <v>110</v>
      </c>
      <c r="AF28">
        <v>1056</v>
      </c>
      <c r="AG28">
        <v>994.2</v>
      </c>
      <c r="AH28">
        <v>48</v>
      </c>
      <c r="AI28">
        <v>74.799999999999898</v>
      </c>
      <c r="AJ28">
        <v>34</v>
      </c>
      <c r="AK28">
        <v>57.299999999999898</v>
      </c>
      <c r="AL28">
        <v>0</v>
      </c>
      <c r="AM28">
        <v>16</v>
      </c>
      <c r="AN28">
        <v>20</v>
      </c>
      <c r="AO28">
        <v>33.1</v>
      </c>
      <c r="AP28">
        <v>162</v>
      </c>
      <c r="AQ28">
        <v>108</v>
      </c>
      <c r="AR28">
        <v>0</v>
      </c>
      <c r="AS28">
        <v>16</v>
      </c>
      <c r="AT28">
        <v>7.5</v>
      </c>
      <c r="AU28">
        <v>5.5</v>
      </c>
      <c r="AV28">
        <v>4.8</v>
      </c>
      <c r="AW28">
        <v>2.7</v>
      </c>
      <c r="AX28">
        <v>39092</v>
      </c>
      <c r="AY28">
        <v>4810</v>
      </c>
      <c r="AZ28">
        <v>4.2</v>
      </c>
      <c r="BA28">
        <v>2.8</v>
      </c>
      <c r="BB28">
        <v>12.5</v>
      </c>
      <c r="BC28">
        <v>3.8</v>
      </c>
      <c r="BD28">
        <v>25.6999999999999</v>
      </c>
      <c r="BE28">
        <v>4.7</v>
      </c>
      <c r="BF28">
        <v>7.2</v>
      </c>
      <c r="BG28">
        <v>2.6</v>
      </c>
      <c r="BH28">
        <v>8.6</v>
      </c>
      <c r="BI28">
        <v>5</v>
      </c>
      <c r="BJ28">
        <v>16.8</v>
      </c>
      <c r="BK28">
        <v>15.6999999999999</v>
      </c>
      <c r="BL28">
        <v>0.8</v>
      </c>
      <c r="BM28">
        <v>1.3</v>
      </c>
      <c r="BN28">
        <v>1.5</v>
      </c>
      <c r="BO28">
        <v>2.5</v>
      </c>
      <c r="BP28">
        <v>0</v>
      </c>
      <c r="BQ28">
        <v>1.3</v>
      </c>
      <c r="BR28">
        <v>0.9</v>
      </c>
      <c r="BS28">
        <v>1.5</v>
      </c>
      <c r="BT28">
        <v>7.4</v>
      </c>
      <c r="BU28">
        <v>4.8</v>
      </c>
      <c r="BV28">
        <v>0</v>
      </c>
      <c r="BW28">
        <v>0.3</v>
      </c>
      <c r="BX28">
        <v>0.3039</v>
      </c>
      <c r="BY28">
        <v>0.25130000000000002</v>
      </c>
      <c r="BZ28">
        <v>0.2326</v>
      </c>
      <c r="CA28">
        <v>0.13389999999999999</v>
      </c>
      <c r="CB28">
        <v>0.92169999999999996</v>
      </c>
      <c r="CC28">
        <v>0.17249999999999999</v>
      </c>
      <c r="CD28">
        <v>0.3659</v>
      </c>
      <c r="CE28">
        <v>0.80249999999999999</v>
      </c>
      <c r="CF28">
        <v>0.16520000000000001</v>
      </c>
      <c r="CG28">
        <v>0.55720000000000003</v>
      </c>
      <c r="CH28">
        <v>1.8909</v>
      </c>
      <c r="CI28">
        <v>0.40970000000000001</v>
      </c>
      <c r="CJ28">
        <v>0.31859999999999999</v>
      </c>
      <c r="CK28">
        <v>0.2712</v>
      </c>
      <c r="CL28">
        <v>0.58979999999999999</v>
      </c>
      <c r="CM28">
        <v>0.28089999999999998</v>
      </c>
      <c r="CN28">
        <v>0.28029999999999999</v>
      </c>
      <c r="CO28">
        <v>0</v>
      </c>
      <c r="CP28">
        <v>0.28439999999999999</v>
      </c>
      <c r="CQ28">
        <v>0.3286</v>
      </c>
      <c r="CR28">
        <v>0</v>
      </c>
      <c r="CS28">
        <v>0.89319999999999999</v>
      </c>
      <c r="CT28">
        <v>5.6500000000000002E-2</v>
      </c>
      <c r="CU28">
        <v>4.2957000000000001</v>
      </c>
      <c r="CV28">
        <v>8.4599999999999995E-2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242</v>
      </c>
      <c r="DR28">
        <v>158</v>
      </c>
      <c r="DS28">
        <v>3.9</v>
      </c>
      <c r="DT28">
        <v>2.5</v>
      </c>
      <c r="DU28">
        <v>2408</v>
      </c>
      <c r="DV28">
        <v>5.9442202057202E-2</v>
      </c>
      <c r="DW28">
        <v>2.22667955026E-4</v>
      </c>
    </row>
    <row r="29" spans="1:127" x14ac:dyDescent="0.2">
      <c r="A29">
        <v>29</v>
      </c>
      <c r="B29">
        <v>36</v>
      </c>
      <c r="C29" t="s">
        <v>127</v>
      </c>
      <c r="D29" t="s">
        <v>128</v>
      </c>
      <c r="E29">
        <v>36085</v>
      </c>
      <c r="F29" t="s">
        <v>2112</v>
      </c>
      <c r="G29">
        <v>36085020804</v>
      </c>
      <c r="H29" t="s">
        <v>2200</v>
      </c>
      <c r="I29">
        <v>0.5138083</v>
      </c>
      <c r="J29">
        <v>5849</v>
      </c>
      <c r="K29">
        <v>337</v>
      </c>
      <c r="L29">
        <v>2055</v>
      </c>
      <c r="M29">
        <v>27</v>
      </c>
      <c r="N29">
        <v>1988</v>
      </c>
      <c r="O29">
        <v>59</v>
      </c>
      <c r="P29">
        <v>315</v>
      </c>
      <c r="Q29">
        <v>169</v>
      </c>
      <c r="R29">
        <v>105</v>
      </c>
      <c r="S29">
        <v>62</v>
      </c>
      <c r="T29">
        <v>39329</v>
      </c>
      <c r="U29">
        <v>3234</v>
      </c>
      <c r="V29">
        <v>156</v>
      </c>
      <c r="W29">
        <v>75</v>
      </c>
      <c r="X29">
        <v>1042</v>
      </c>
      <c r="Y29">
        <v>126</v>
      </c>
      <c r="Z29">
        <v>1168</v>
      </c>
      <c r="AA29">
        <v>190</v>
      </c>
      <c r="AB29">
        <v>469</v>
      </c>
      <c r="AC29">
        <v>119</v>
      </c>
      <c r="AD29">
        <v>36</v>
      </c>
      <c r="AE29">
        <v>28.6</v>
      </c>
      <c r="AF29">
        <v>856</v>
      </c>
      <c r="AG29">
        <v>550.29999999999905</v>
      </c>
      <c r="AH29">
        <v>45</v>
      </c>
      <c r="AI29">
        <v>65.299999999999898</v>
      </c>
      <c r="AJ29">
        <v>8</v>
      </c>
      <c r="AK29">
        <v>20.6</v>
      </c>
      <c r="AL29">
        <v>8</v>
      </c>
      <c r="AM29">
        <v>13</v>
      </c>
      <c r="AN29">
        <v>27</v>
      </c>
      <c r="AO29">
        <v>34</v>
      </c>
      <c r="AP29">
        <v>86</v>
      </c>
      <c r="AQ29">
        <v>50</v>
      </c>
      <c r="AR29">
        <v>8</v>
      </c>
      <c r="AS29">
        <v>4</v>
      </c>
      <c r="AT29">
        <v>5.4</v>
      </c>
      <c r="AU29">
        <v>2.9</v>
      </c>
      <c r="AV29">
        <v>3.8</v>
      </c>
      <c r="AW29">
        <v>2.2000000000000002</v>
      </c>
      <c r="AX29">
        <v>39329</v>
      </c>
      <c r="AY29">
        <v>3234</v>
      </c>
      <c r="AZ29">
        <v>3.8</v>
      </c>
      <c r="BA29">
        <v>1.8</v>
      </c>
      <c r="BB29">
        <v>17.8</v>
      </c>
      <c r="BC29">
        <v>2.1</v>
      </c>
      <c r="BD29">
        <v>20</v>
      </c>
      <c r="BE29">
        <v>3</v>
      </c>
      <c r="BF29">
        <v>8</v>
      </c>
      <c r="BG29">
        <v>1.9</v>
      </c>
      <c r="BH29">
        <v>1.8</v>
      </c>
      <c r="BI29">
        <v>1.4</v>
      </c>
      <c r="BJ29">
        <v>14.6</v>
      </c>
      <c r="BK29">
        <v>9.4</v>
      </c>
      <c r="BL29">
        <v>0.8</v>
      </c>
      <c r="BM29">
        <v>1.2</v>
      </c>
      <c r="BN29">
        <v>0.4</v>
      </c>
      <c r="BO29">
        <v>1</v>
      </c>
      <c r="BP29">
        <v>0.4</v>
      </c>
      <c r="BQ29">
        <v>0.6</v>
      </c>
      <c r="BR29">
        <v>1.4</v>
      </c>
      <c r="BS29">
        <v>1.7</v>
      </c>
      <c r="BT29">
        <v>4.3</v>
      </c>
      <c r="BU29">
        <v>2.5</v>
      </c>
      <c r="BV29">
        <v>0.1</v>
      </c>
      <c r="BW29">
        <v>0.1</v>
      </c>
      <c r="BX29">
        <v>0.20519999999999999</v>
      </c>
      <c r="BY29">
        <v>0.15060000000000001</v>
      </c>
      <c r="BZ29">
        <v>0.22969999999999999</v>
      </c>
      <c r="CA29">
        <v>0.11169999999999999</v>
      </c>
      <c r="CB29">
        <v>0.69710000000000005</v>
      </c>
      <c r="CC29">
        <v>0.1048</v>
      </c>
      <c r="CD29">
        <v>0.72509999999999997</v>
      </c>
      <c r="CE29">
        <v>0.39150000000000001</v>
      </c>
      <c r="CF29">
        <v>0.23269999999999999</v>
      </c>
      <c r="CG29">
        <v>7.7399999999999997E-2</v>
      </c>
      <c r="CH29">
        <v>1.4267000000000001</v>
      </c>
      <c r="CI29">
        <v>0.15279999999999999</v>
      </c>
      <c r="CJ29">
        <v>0.2873</v>
      </c>
      <c r="CK29">
        <v>0.27329999999999999</v>
      </c>
      <c r="CL29">
        <v>0.5605</v>
      </c>
      <c r="CM29">
        <v>0.26889999999999997</v>
      </c>
      <c r="CN29">
        <v>0.1676</v>
      </c>
      <c r="CO29">
        <v>0.68510000000000004</v>
      </c>
      <c r="CP29">
        <v>0.34410000000000002</v>
      </c>
      <c r="CQ29">
        <v>0.191</v>
      </c>
      <c r="CR29">
        <v>0.36059999999999998</v>
      </c>
      <c r="CS29">
        <v>1.7484</v>
      </c>
      <c r="CT29">
        <v>0.29360000000000003</v>
      </c>
      <c r="CU29">
        <v>4.4328000000000003</v>
      </c>
      <c r="CV29">
        <v>9.8299999999999998E-2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172</v>
      </c>
      <c r="DR29">
        <v>132</v>
      </c>
      <c r="DS29">
        <v>2.9</v>
      </c>
      <c r="DT29">
        <v>2.2999999999999998</v>
      </c>
      <c r="DU29">
        <v>2035</v>
      </c>
      <c r="DV29">
        <v>4.9425171000968E-2</v>
      </c>
      <c r="DW29">
        <v>1.4130512925799999E-4</v>
      </c>
    </row>
    <row r="30" spans="1:127" x14ac:dyDescent="0.2">
      <c r="A30">
        <v>30</v>
      </c>
      <c r="B30">
        <v>36</v>
      </c>
      <c r="C30" t="s">
        <v>127</v>
      </c>
      <c r="D30" t="s">
        <v>128</v>
      </c>
      <c r="E30">
        <v>36085</v>
      </c>
      <c r="F30" t="s">
        <v>2112</v>
      </c>
      <c r="G30">
        <v>36085022600</v>
      </c>
      <c r="H30" t="s">
        <v>2199</v>
      </c>
      <c r="I30">
        <v>3.1196782999999999</v>
      </c>
      <c r="J30">
        <v>8988</v>
      </c>
      <c r="K30">
        <v>796</v>
      </c>
      <c r="L30">
        <v>2926</v>
      </c>
      <c r="M30">
        <v>109</v>
      </c>
      <c r="N30">
        <v>2801</v>
      </c>
      <c r="O30">
        <v>162</v>
      </c>
      <c r="P30">
        <v>329</v>
      </c>
      <c r="Q30">
        <v>234</v>
      </c>
      <c r="R30">
        <v>180</v>
      </c>
      <c r="S30">
        <v>104</v>
      </c>
      <c r="T30">
        <v>37252</v>
      </c>
      <c r="U30">
        <v>5336</v>
      </c>
      <c r="V30">
        <v>485</v>
      </c>
      <c r="W30">
        <v>193</v>
      </c>
      <c r="X30">
        <v>990</v>
      </c>
      <c r="Y30">
        <v>124</v>
      </c>
      <c r="Z30">
        <v>2443</v>
      </c>
      <c r="AA30">
        <v>379</v>
      </c>
      <c r="AB30">
        <v>589</v>
      </c>
      <c r="AC30">
        <v>176</v>
      </c>
      <c r="AD30">
        <v>207</v>
      </c>
      <c r="AE30">
        <v>149.19999999999899</v>
      </c>
      <c r="AF30">
        <v>2444</v>
      </c>
      <c r="AG30">
        <v>1081.4000000000001</v>
      </c>
      <c r="AH30">
        <v>289</v>
      </c>
      <c r="AI30">
        <v>155.80000000000001</v>
      </c>
      <c r="AJ30">
        <v>0</v>
      </c>
      <c r="AK30">
        <v>22.6</v>
      </c>
      <c r="AL30">
        <v>0</v>
      </c>
      <c r="AM30">
        <v>16</v>
      </c>
      <c r="AN30">
        <v>127</v>
      </c>
      <c r="AO30">
        <v>104</v>
      </c>
      <c r="AP30">
        <v>203</v>
      </c>
      <c r="AQ30">
        <v>113</v>
      </c>
      <c r="AR30">
        <v>73</v>
      </c>
      <c r="AS30">
        <v>31</v>
      </c>
      <c r="AT30">
        <v>3.7</v>
      </c>
      <c r="AU30">
        <v>2.6</v>
      </c>
      <c r="AV30">
        <v>3.9</v>
      </c>
      <c r="AW30">
        <v>2.2000000000000002</v>
      </c>
      <c r="AX30">
        <v>37252</v>
      </c>
      <c r="AY30">
        <v>5336</v>
      </c>
      <c r="AZ30">
        <v>8</v>
      </c>
      <c r="BA30">
        <v>3.1</v>
      </c>
      <c r="BB30">
        <v>11</v>
      </c>
      <c r="BC30">
        <v>1.6</v>
      </c>
      <c r="BD30">
        <v>27.1999999999999</v>
      </c>
      <c r="BE30">
        <v>3.5</v>
      </c>
      <c r="BF30">
        <v>6.6</v>
      </c>
      <c r="BG30">
        <v>2</v>
      </c>
      <c r="BH30">
        <v>7.4</v>
      </c>
      <c r="BI30">
        <v>5.3</v>
      </c>
      <c r="BJ30">
        <v>27.1999999999999</v>
      </c>
      <c r="BK30">
        <v>11.8</v>
      </c>
      <c r="BL30">
        <v>3.4</v>
      </c>
      <c r="BM30">
        <v>1.8</v>
      </c>
      <c r="BN30">
        <v>0</v>
      </c>
      <c r="BO30">
        <v>0.8</v>
      </c>
      <c r="BP30">
        <v>0</v>
      </c>
      <c r="BQ30">
        <v>1</v>
      </c>
      <c r="BR30">
        <v>4.5</v>
      </c>
      <c r="BS30">
        <v>3.7</v>
      </c>
      <c r="BT30">
        <v>7.2</v>
      </c>
      <c r="BU30">
        <v>4.0999999999999996</v>
      </c>
      <c r="BV30">
        <v>0.8</v>
      </c>
      <c r="BW30">
        <v>0.3</v>
      </c>
      <c r="BX30">
        <v>0.1118</v>
      </c>
      <c r="BY30">
        <v>0.15890000000000001</v>
      </c>
      <c r="BZ30">
        <v>0.26929999999999998</v>
      </c>
      <c r="CA30">
        <v>0.33250000000000002</v>
      </c>
      <c r="CB30">
        <v>0.87250000000000005</v>
      </c>
      <c r="CC30">
        <v>0.15629999999999999</v>
      </c>
      <c r="CD30">
        <v>0.27060000000000001</v>
      </c>
      <c r="CE30">
        <v>0.86040000000000005</v>
      </c>
      <c r="CF30">
        <v>0.12620000000000001</v>
      </c>
      <c r="CG30">
        <v>0.48459999999999998</v>
      </c>
      <c r="CH30">
        <v>1.7418</v>
      </c>
      <c r="CI30">
        <v>0.30940000000000001</v>
      </c>
      <c r="CJ30">
        <v>0.44479999999999997</v>
      </c>
      <c r="CK30">
        <v>0.54220000000000002</v>
      </c>
      <c r="CL30">
        <v>0.98699999999999999</v>
      </c>
      <c r="CM30">
        <v>0.47710000000000002</v>
      </c>
      <c r="CN30">
        <v>0</v>
      </c>
      <c r="CO30">
        <v>0</v>
      </c>
      <c r="CP30">
        <v>0.61960000000000004</v>
      </c>
      <c r="CQ30">
        <v>0.32300000000000001</v>
      </c>
      <c r="CR30">
        <v>0.67359999999999998</v>
      </c>
      <c r="CS30">
        <v>1.6162000000000001</v>
      </c>
      <c r="CT30">
        <v>0.23980000000000001</v>
      </c>
      <c r="CU30">
        <v>5.2175000000000002</v>
      </c>
      <c r="CV30">
        <v>0.19919999999999999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550</v>
      </c>
      <c r="DR30">
        <v>230</v>
      </c>
      <c r="DS30">
        <v>6.2</v>
      </c>
      <c r="DT30">
        <v>2.5</v>
      </c>
      <c r="DU30">
        <v>11971</v>
      </c>
      <c r="DV30">
        <v>0.14982202742300901</v>
      </c>
      <c r="DW30">
        <v>8.2615252411500002E-4</v>
      </c>
    </row>
    <row r="31" spans="1:127" x14ac:dyDescent="0.2">
      <c r="A31">
        <v>31</v>
      </c>
      <c r="B31">
        <v>36</v>
      </c>
      <c r="C31" t="s">
        <v>127</v>
      </c>
      <c r="D31" t="s">
        <v>128</v>
      </c>
      <c r="E31">
        <v>36085</v>
      </c>
      <c r="F31" t="s">
        <v>2112</v>
      </c>
      <c r="G31">
        <v>36085022800</v>
      </c>
      <c r="H31" t="s">
        <v>2176</v>
      </c>
      <c r="I31">
        <v>3.7238888999999999</v>
      </c>
      <c r="J31">
        <v>41</v>
      </c>
      <c r="K31">
        <v>39</v>
      </c>
      <c r="L31">
        <v>19</v>
      </c>
      <c r="M31">
        <v>22</v>
      </c>
      <c r="N31">
        <v>19</v>
      </c>
      <c r="O31">
        <v>22</v>
      </c>
      <c r="P31">
        <v>0</v>
      </c>
      <c r="Q31">
        <v>11</v>
      </c>
      <c r="R31">
        <v>0</v>
      </c>
      <c r="S31">
        <v>11</v>
      </c>
      <c r="T31">
        <v>46651</v>
      </c>
      <c r="U31">
        <v>8458</v>
      </c>
      <c r="V31">
        <v>0</v>
      </c>
      <c r="W31">
        <v>11</v>
      </c>
      <c r="X31">
        <v>0</v>
      </c>
      <c r="Y31">
        <v>11</v>
      </c>
      <c r="Z31">
        <v>4</v>
      </c>
      <c r="AA31">
        <v>6</v>
      </c>
      <c r="AB31">
        <v>13</v>
      </c>
      <c r="AC31">
        <v>21</v>
      </c>
      <c r="AD31">
        <v>0</v>
      </c>
      <c r="AE31">
        <v>15.6</v>
      </c>
      <c r="AF31">
        <v>0</v>
      </c>
      <c r="AG31">
        <v>55.2</v>
      </c>
      <c r="AH31">
        <v>0</v>
      </c>
      <c r="AI31">
        <v>44</v>
      </c>
      <c r="AJ31">
        <v>4</v>
      </c>
      <c r="AK31">
        <v>13</v>
      </c>
      <c r="AL31">
        <v>0</v>
      </c>
      <c r="AM31">
        <v>11</v>
      </c>
      <c r="AN31">
        <v>15</v>
      </c>
      <c r="AO31">
        <v>26.399999999999899</v>
      </c>
      <c r="AP31">
        <v>0</v>
      </c>
      <c r="AQ31">
        <v>11</v>
      </c>
      <c r="AR31">
        <v>0</v>
      </c>
      <c r="AS31">
        <v>11</v>
      </c>
      <c r="AT31">
        <v>0</v>
      </c>
      <c r="AU31">
        <v>44.5</v>
      </c>
      <c r="AV31">
        <v>0</v>
      </c>
      <c r="AW31">
        <v>46.799999999999898</v>
      </c>
      <c r="AX31">
        <v>46651</v>
      </c>
      <c r="AY31">
        <v>8458</v>
      </c>
      <c r="AZ31">
        <v>0</v>
      </c>
      <c r="BA31">
        <v>60.7</v>
      </c>
      <c r="BB31">
        <v>0</v>
      </c>
      <c r="BC31">
        <v>44.5</v>
      </c>
      <c r="BD31">
        <v>9.8000000000000007</v>
      </c>
      <c r="BE31">
        <v>11.3</v>
      </c>
      <c r="BF31">
        <v>31.6999999999999</v>
      </c>
      <c r="BG31">
        <v>32.399999999999899</v>
      </c>
      <c r="BH31">
        <v>0</v>
      </c>
      <c r="BI31">
        <v>81.900000000000006</v>
      </c>
      <c r="BJ31">
        <v>0</v>
      </c>
      <c r="BK31">
        <v>134.5</v>
      </c>
      <c r="BL31">
        <v>0</v>
      </c>
      <c r="BM31">
        <v>118.9</v>
      </c>
      <c r="BN31">
        <v>21.1</v>
      </c>
      <c r="BO31">
        <v>64.099999999999895</v>
      </c>
      <c r="BP31">
        <v>0</v>
      </c>
      <c r="BQ31">
        <v>65.400000000000006</v>
      </c>
      <c r="BR31">
        <v>78.900000000000006</v>
      </c>
      <c r="BS31">
        <v>104.599999999999</v>
      </c>
      <c r="BT31">
        <v>0</v>
      </c>
      <c r="BU31">
        <v>65.400000000000006</v>
      </c>
      <c r="BV31">
        <v>0</v>
      </c>
      <c r="BW31">
        <v>26.8</v>
      </c>
      <c r="BX31">
        <v>0</v>
      </c>
      <c r="BY31">
        <v>0</v>
      </c>
      <c r="BZ31">
        <v>0.1341</v>
      </c>
      <c r="CA31">
        <v>0</v>
      </c>
      <c r="CB31">
        <v>0.1341</v>
      </c>
      <c r="CC31">
        <v>1.1999999999999999E-3</v>
      </c>
      <c r="CD31">
        <v>0</v>
      </c>
      <c r="CE31">
        <v>4.7E-2</v>
      </c>
      <c r="CF31">
        <v>0.99360000000000004</v>
      </c>
      <c r="CG31">
        <v>0</v>
      </c>
      <c r="CH31">
        <v>1.0406</v>
      </c>
      <c r="CI31">
        <v>7.0099999999999996E-2</v>
      </c>
      <c r="CJ31">
        <v>0</v>
      </c>
      <c r="CK31">
        <v>0</v>
      </c>
      <c r="CL31">
        <v>0</v>
      </c>
      <c r="CM31">
        <v>0</v>
      </c>
      <c r="CN31">
        <v>0.67549999999999999</v>
      </c>
      <c r="CO31">
        <v>0</v>
      </c>
      <c r="CP31">
        <v>1</v>
      </c>
      <c r="CQ31">
        <v>0</v>
      </c>
      <c r="CR31">
        <v>0</v>
      </c>
      <c r="CS31">
        <v>1.6755</v>
      </c>
      <c r="CT31">
        <v>0.2626</v>
      </c>
      <c r="CU31">
        <v>2.8500999999999999</v>
      </c>
      <c r="CV31">
        <v>6.0000000000000001E-3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1</v>
      </c>
      <c r="DP31">
        <v>2</v>
      </c>
      <c r="DQ31">
        <v>0</v>
      </c>
      <c r="DR31">
        <v>11</v>
      </c>
      <c r="DS31">
        <v>0</v>
      </c>
      <c r="DT31">
        <v>44.5</v>
      </c>
      <c r="DU31">
        <v>1001</v>
      </c>
      <c r="DV31">
        <v>0.11872351389900899</v>
      </c>
      <c r="DW31">
        <v>4.5234770399100001E-4</v>
      </c>
    </row>
    <row r="32" spans="1:127" x14ac:dyDescent="0.2">
      <c r="A32">
        <v>32</v>
      </c>
      <c r="B32">
        <v>36</v>
      </c>
      <c r="C32" t="s">
        <v>127</v>
      </c>
      <c r="D32" t="s">
        <v>128</v>
      </c>
      <c r="E32">
        <v>36085</v>
      </c>
      <c r="F32" t="s">
        <v>2112</v>
      </c>
      <c r="G32">
        <v>36085024401</v>
      </c>
      <c r="H32" t="s">
        <v>2198</v>
      </c>
      <c r="I32">
        <v>0.81131299999999995</v>
      </c>
      <c r="J32">
        <v>6271</v>
      </c>
      <c r="K32">
        <v>510</v>
      </c>
      <c r="L32">
        <v>2116</v>
      </c>
      <c r="M32">
        <v>94</v>
      </c>
      <c r="N32">
        <v>2086</v>
      </c>
      <c r="O32">
        <v>96</v>
      </c>
      <c r="P32">
        <v>476</v>
      </c>
      <c r="Q32">
        <v>350</v>
      </c>
      <c r="R32">
        <v>210</v>
      </c>
      <c r="S32">
        <v>117</v>
      </c>
      <c r="T32">
        <v>37547</v>
      </c>
      <c r="U32">
        <v>8543</v>
      </c>
      <c r="V32">
        <v>405</v>
      </c>
      <c r="W32">
        <v>160</v>
      </c>
      <c r="X32">
        <v>831</v>
      </c>
      <c r="Y32">
        <v>262</v>
      </c>
      <c r="Z32">
        <v>1391</v>
      </c>
      <c r="AA32">
        <v>231</v>
      </c>
      <c r="AB32">
        <v>683</v>
      </c>
      <c r="AC32">
        <v>207</v>
      </c>
      <c r="AD32">
        <v>43</v>
      </c>
      <c r="AE32">
        <v>44</v>
      </c>
      <c r="AF32">
        <v>891</v>
      </c>
      <c r="AG32">
        <v>766.29999999999905</v>
      </c>
      <c r="AH32">
        <v>10</v>
      </c>
      <c r="AI32">
        <v>64.799999999999898</v>
      </c>
      <c r="AJ32">
        <v>0</v>
      </c>
      <c r="AK32">
        <v>22.6</v>
      </c>
      <c r="AL32">
        <v>0</v>
      </c>
      <c r="AM32">
        <v>16</v>
      </c>
      <c r="AN32">
        <v>21</v>
      </c>
      <c r="AO32">
        <v>38.5</v>
      </c>
      <c r="AP32">
        <v>186</v>
      </c>
      <c r="AQ32">
        <v>124</v>
      </c>
      <c r="AR32">
        <v>13</v>
      </c>
      <c r="AS32">
        <v>21</v>
      </c>
      <c r="AT32">
        <v>7.6</v>
      </c>
      <c r="AU32">
        <v>5.7</v>
      </c>
      <c r="AV32">
        <v>8</v>
      </c>
      <c r="AW32">
        <v>4.4000000000000004</v>
      </c>
      <c r="AX32">
        <v>37547</v>
      </c>
      <c r="AY32">
        <v>8543</v>
      </c>
      <c r="AZ32">
        <v>9.5</v>
      </c>
      <c r="BA32">
        <v>3.5</v>
      </c>
      <c r="BB32">
        <v>13.3</v>
      </c>
      <c r="BC32">
        <v>4.2</v>
      </c>
      <c r="BD32">
        <v>22.1999999999999</v>
      </c>
      <c r="BE32">
        <v>3.2</v>
      </c>
      <c r="BF32">
        <v>10.9</v>
      </c>
      <c r="BG32">
        <v>3</v>
      </c>
      <c r="BH32">
        <v>2.1</v>
      </c>
      <c r="BI32">
        <v>2.1</v>
      </c>
      <c r="BJ32">
        <v>14.1999999999999</v>
      </c>
      <c r="BK32">
        <v>12.1999999999999</v>
      </c>
      <c r="BL32">
        <v>0.2</v>
      </c>
      <c r="BM32">
        <v>1.1000000000000001</v>
      </c>
      <c r="BN32">
        <v>0</v>
      </c>
      <c r="BO32">
        <v>1.1000000000000001</v>
      </c>
      <c r="BP32">
        <v>0</v>
      </c>
      <c r="BQ32">
        <v>1.4</v>
      </c>
      <c r="BR32">
        <v>1</v>
      </c>
      <c r="BS32">
        <v>1.8</v>
      </c>
      <c r="BT32">
        <v>8.9</v>
      </c>
      <c r="BU32">
        <v>5.8</v>
      </c>
      <c r="BV32">
        <v>0.2</v>
      </c>
      <c r="BW32">
        <v>0.3</v>
      </c>
      <c r="BX32">
        <v>0.30930000000000002</v>
      </c>
      <c r="BY32">
        <v>0.6048</v>
      </c>
      <c r="BZ32">
        <v>0.26250000000000001</v>
      </c>
      <c r="CA32">
        <v>0.40670000000000001</v>
      </c>
      <c r="CB32">
        <v>1.5832999999999999</v>
      </c>
      <c r="CC32">
        <v>0.37990000000000002</v>
      </c>
      <c r="CD32">
        <v>0.41870000000000002</v>
      </c>
      <c r="CE32">
        <v>0.57599999999999996</v>
      </c>
      <c r="CF32">
        <v>0.51200000000000001</v>
      </c>
      <c r="CG32">
        <v>9.0999999999999998E-2</v>
      </c>
      <c r="CH32">
        <v>1.5975999999999999</v>
      </c>
      <c r="CI32">
        <v>0.23180000000000001</v>
      </c>
      <c r="CJ32">
        <v>0.2792</v>
      </c>
      <c r="CK32">
        <v>0.10150000000000001</v>
      </c>
      <c r="CL32">
        <v>0.38080000000000003</v>
      </c>
      <c r="CM32">
        <v>0.1744</v>
      </c>
      <c r="CN32">
        <v>0</v>
      </c>
      <c r="CO32">
        <v>0</v>
      </c>
      <c r="CP32">
        <v>0.2984</v>
      </c>
      <c r="CQ32">
        <v>0.36809999999999998</v>
      </c>
      <c r="CR32">
        <v>0.41909999999999997</v>
      </c>
      <c r="CS32">
        <v>1.0855999999999999</v>
      </c>
      <c r="CT32">
        <v>9.1200000000000003E-2</v>
      </c>
      <c r="CU32">
        <v>4.6471999999999998</v>
      </c>
      <c r="CV32">
        <v>0.12089999999999999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315</v>
      </c>
      <c r="DR32">
        <v>184</v>
      </c>
      <c r="DS32">
        <v>5</v>
      </c>
      <c r="DT32">
        <v>2.9</v>
      </c>
      <c r="DU32">
        <v>5290</v>
      </c>
      <c r="DV32">
        <v>8.0640036205183993E-2</v>
      </c>
      <c r="DW32">
        <v>2.22326075847E-4</v>
      </c>
    </row>
    <row r="33" spans="1:127" x14ac:dyDescent="0.2">
      <c r="A33">
        <v>33</v>
      </c>
      <c r="B33">
        <v>36</v>
      </c>
      <c r="C33" t="s">
        <v>127</v>
      </c>
      <c r="D33" t="s">
        <v>128</v>
      </c>
      <c r="E33">
        <v>36085</v>
      </c>
      <c r="F33" t="s">
        <v>2112</v>
      </c>
      <c r="G33">
        <v>36085024402</v>
      </c>
      <c r="H33" t="s">
        <v>2197</v>
      </c>
      <c r="I33">
        <v>0.77110789999999996</v>
      </c>
      <c r="J33">
        <v>4419</v>
      </c>
      <c r="K33">
        <v>431</v>
      </c>
      <c r="L33">
        <v>1694</v>
      </c>
      <c r="M33">
        <v>66</v>
      </c>
      <c r="N33">
        <v>1552</v>
      </c>
      <c r="O33">
        <v>103</v>
      </c>
      <c r="P33">
        <v>315</v>
      </c>
      <c r="Q33">
        <v>161</v>
      </c>
      <c r="R33">
        <v>221</v>
      </c>
      <c r="S33">
        <v>91</v>
      </c>
      <c r="T33">
        <v>41166</v>
      </c>
      <c r="U33">
        <v>5562</v>
      </c>
      <c r="V33">
        <v>234</v>
      </c>
      <c r="W33">
        <v>78</v>
      </c>
      <c r="X33">
        <v>536</v>
      </c>
      <c r="Y33">
        <v>98</v>
      </c>
      <c r="Z33">
        <v>1136</v>
      </c>
      <c r="AA33">
        <v>262</v>
      </c>
      <c r="AB33">
        <v>314</v>
      </c>
      <c r="AC33">
        <v>75</v>
      </c>
      <c r="AD33">
        <v>28</v>
      </c>
      <c r="AE33">
        <v>26.399999999999899</v>
      </c>
      <c r="AF33">
        <v>504</v>
      </c>
      <c r="AG33">
        <v>627.5</v>
      </c>
      <c r="AH33">
        <v>101</v>
      </c>
      <c r="AI33">
        <v>73.900000000000006</v>
      </c>
      <c r="AJ33">
        <v>92</v>
      </c>
      <c r="AK33">
        <v>67.599999999999895</v>
      </c>
      <c r="AL33">
        <v>0</v>
      </c>
      <c r="AM33">
        <v>11</v>
      </c>
      <c r="AN33">
        <v>27</v>
      </c>
      <c r="AO33">
        <v>30.1</v>
      </c>
      <c r="AP33">
        <v>160</v>
      </c>
      <c r="AQ33">
        <v>76</v>
      </c>
      <c r="AR33">
        <v>7</v>
      </c>
      <c r="AS33">
        <v>3</v>
      </c>
      <c r="AT33">
        <v>7.2</v>
      </c>
      <c r="AU33">
        <v>3.6</v>
      </c>
      <c r="AV33">
        <v>9.6</v>
      </c>
      <c r="AW33">
        <v>3.9</v>
      </c>
      <c r="AX33">
        <v>41166</v>
      </c>
      <c r="AY33">
        <v>5562</v>
      </c>
      <c r="AZ33">
        <v>7.9</v>
      </c>
      <c r="BA33">
        <v>2.6</v>
      </c>
      <c r="BB33">
        <v>12.1</v>
      </c>
      <c r="BC33">
        <v>2.5</v>
      </c>
      <c r="BD33">
        <v>25.6999999999999</v>
      </c>
      <c r="BE33">
        <v>5.4</v>
      </c>
      <c r="BF33">
        <v>7.1</v>
      </c>
      <c r="BG33">
        <v>1.8</v>
      </c>
      <c r="BH33">
        <v>1.8</v>
      </c>
      <c r="BI33">
        <v>1.7</v>
      </c>
      <c r="BJ33">
        <v>11.4</v>
      </c>
      <c r="BK33">
        <v>14.1999999999999</v>
      </c>
      <c r="BL33">
        <v>2.5</v>
      </c>
      <c r="BM33">
        <v>1.8</v>
      </c>
      <c r="BN33">
        <v>5.4</v>
      </c>
      <c r="BO33">
        <v>4</v>
      </c>
      <c r="BP33">
        <v>0</v>
      </c>
      <c r="BQ33">
        <v>1.8</v>
      </c>
      <c r="BR33">
        <v>1.7</v>
      </c>
      <c r="BS33">
        <v>1.9</v>
      </c>
      <c r="BT33">
        <v>10.3</v>
      </c>
      <c r="BU33">
        <v>4.8</v>
      </c>
      <c r="BV33">
        <v>0.2</v>
      </c>
      <c r="BW33">
        <v>0.1</v>
      </c>
      <c r="BX33">
        <v>0.28820000000000001</v>
      </c>
      <c r="BY33">
        <v>0.72270000000000001</v>
      </c>
      <c r="BZ33">
        <v>0.19869999999999999</v>
      </c>
      <c r="CA33">
        <v>0.32590000000000002</v>
      </c>
      <c r="CB33">
        <v>1.5355000000000001</v>
      </c>
      <c r="CC33">
        <v>0.36499999999999999</v>
      </c>
      <c r="CD33">
        <v>0.3427</v>
      </c>
      <c r="CE33">
        <v>0.80289999999999995</v>
      </c>
      <c r="CF33">
        <v>0.15820000000000001</v>
      </c>
      <c r="CG33">
        <v>7.6999999999999999E-2</v>
      </c>
      <c r="CH33">
        <v>1.3808</v>
      </c>
      <c r="CI33">
        <v>0.1376</v>
      </c>
      <c r="CJ33">
        <v>0.23519999999999999</v>
      </c>
      <c r="CK33">
        <v>0.48080000000000001</v>
      </c>
      <c r="CL33">
        <v>0.71599999999999997</v>
      </c>
      <c r="CM33">
        <v>0.34329999999999999</v>
      </c>
      <c r="CN33">
        <v>0.44340000000000002</v>
      </c>
      <c r="CO33">
        <v>0</v>
      </c>
      <c r="CP33">
        <v>0.39229999999999998</v>
      </c>
      <c r="CQ33">
        <v>0.40579999999999999</v>
      </c>
      <c r="CR33">
        <v>0.3785</v>
      </c>
      <c r="CS33">
        <v>1.6198999999999999</v>
      </c>
      <c r="CT33">
        <v>0.2404</v>
      </c>
      <c r="CU33">
        <v>5.2523</v>
      </c>
      <c r="CV33">
        <v>0.2036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240</v>
      </c>
      <c r="DR33">
        <v>122</v>
      </c>
      <c r="DS33">
        <v>5.4</v>
      </c>
      <c r="DT33">
        <v>2.6</v>
      </c>
      <c r="DU33">
        <v>1426</v>
      </c>
      <c r="DV33">
        <v>7.4556788725552006E-2</v>
      </c>
      <c r="DW33">
        <v>1.85235735791E-4</v>
      </c>
    </row>
    <row r="34" spans="1:127" x14ac:dyDescent="0.2">
      <c r="A34">
        <v>34</v>
      </c>
      <c r="B34">
        <v>36</v>
      </c>
      <c r="C34" t="s">
        <v>127</v>
      </c>
      <c r="D34" t="s">
        <v>128</v>
      </c>
      <c r="E34">
        <v>36085</v>
      </c>
      <c r="F34" t="s">
        <v>2112</v>
      </c>
      <c r="G34">
        <v>36085024800</v>
      </c>
      <c r="H34" t="s">
        <v>2196</v>
      </c>
      <c r="I34">
        <v>0.65961970000000003</v>
      </c>
      <c r="J34">
        <v>5116</v>
      </c>
      <c r="K34">
        <v>402</v>
      </c>
      <c r="L34">
        <v>1794</v>
      </c>
      <c r="M34">
        <v>45</v>
      </c>
      <c r="N34">
        <v>1678</v>
      </c>
      <c r="O34">
        <v>93</v>
      </c>
      <c r="P34">
        <v>391</v>
      </c>
      <c r="Q34">
        <v>245</v>
      </c>
      <c r="R34">
        <v>102</v>
      </c>
      <c r="S34">
        <v>49</v>
      </c>
      <c r="T34">
        <v>29848</v>
      </c>
      <c r="U34">
        <v>3361</v>
      </c>
      <c r="V34">
        <v>207</v>
      </c>
      <c r="W34">
        <v>91</v>
      </c>
      <c r="X34">
        <v>487</v>
      </c>
      <c r="Y34">
        <v>73</v>
      </c>
      <c r="Z34">
        <v>1341</v>
      </c>
      <c r="AA34">
        <v>226</v>
      </c>
      <c r="AB34">
        <v>437</v>
      </c>
      <c r="AC34">
        <v>126</v>
      </c>
      <c r="AD34">
        <v>161</v>
      </c>
      <c r="AE34">
        <v>88.599999999999895</v>
      </c>
      <c r="AF34">
        <v>482</v>
      </c>
      <c r="AG34">
        <v>584.29999999999905</v>
      </c>
      <c r="AH34">
        <v>22</v>
      </c>
      <c r="AI34">
        <v>63.6</v>
      </c>
      <c r="AJ34">
        <v>11</v>
      </c>
      <c r="AK34">
        <v>24.8</v>
      </c>
      <c r="AL34">
        <v>0</v>
      </c>
      <c r="AM34">
        <v>16</v>
      </c>
      <c r="AN34">
        <v>58</v>
      </c>
      <c r="AO34">
        <v>51.299999999999898</v>
      </c>
      <c r="AP34">
        <v>179</v>
      </c>
      <c r="AQ34">
        <v>76</v>
      </c>
      <c r="AR34">
        <v>32</v>
      </c>
      <c r="AS34">
        <v>15</v>
      </c>
      <c r="AT34">
        <v>7.8</v>
      </c>
      <c r="AU34">
        <v>4.8</v>
      </c>
      <c r="AV34">
        <v>4.7</v>
      </c>
      <c r="AW34">
        <v>2.1</v>
      </c>
      <c r="AX34">
        <v>29848</v>
      </c>
      <c r="AY34">
        <v>3361</v>
      </c>
      <c r="AZ34">
        <v>6.5</v>
      </c>
      <c r="BA34">
        <v>2.7</v>
      </c>
      <c r="BB34">
        <v>9.5</v>
      </c>
      <c r="BC34">
        <v>1.6</v>
      </c>
      <c r="BD34">
        <v>26.1999999999999</v>
      </c>
      <c r="BE34">
        <v>3.9</v>
      </c>
      <c r="BF34">
        <v>8.6</v>
      </c>
      <c r="BG34">
        <v>2.6</v>
      </c>
      <c r="BH34">
        <v>9.6</v>
      </c>
      <c r="BI34">
        <v>5.3</v>
      </c>
      <c r="BJ34">
        <v>9.4</v>
      </c>
      <c r="BK34">
        <v>11.4</v>
      </c>
      <c r="BL34">
        <v>0.5</v>
      </c>
      <c r="BM34">
        <v>1.3</v>
      </c>
      <c r="BN34">
        <v>0.6</v>
      </c>
      <c r="BO34">
        <v>1.4</v>
      </c>
      <c r="BP34">
        <v>0</v>
      </c>
      <c r="BQ34">
        <v>1.7</v>
      </c>
      <c r="BR34">
        <v>3.5</v>
      </c>
      <c r="BS34">
        <v>3</v>
      </c>
      <c r="BT34">
        <v>10.6999999999999</v>
      </c>
      <c r="BU34">
        <v>4.4000000000000004</v>
      </c>
      <c r="BV34">
        <v>0.6</v>
      </c>
      <c r="BW34">
        <v>0.3</v>
      </c>
      <c r="BX34">
        <v>0.31840000000000002</v>
      </c>
      <c r="BY34">
        <v>0.2394</v>
      </c>
      <c r="BZ34">
        <v>0.46200000000000002</v>
      </c>
      <c r="CA34">
        <v>0.25030000000000002</v>
      </c>
      <c r="CB34">
        <v>1.2701</v>
      </c>
      <c r="CC34">
        <v>0.2843</v>
      </c>
      <c r="CD34">
        <v>0.18859999999999999</v>
      </c>
      <c r="CE34">
        <v>0.82479999999999998</v>
      </c>
      <c r="CF34">
        <v>0.29099999999999998</v>
      </c>
      <c r="CG34">
        <v>0.61529999999999996</v>
      </c>
      <c r="CH34">
        <v>1.9198</v>
      </c>
      <c r="CI34">
        <v>0.42509999999999998</v>
      </c>
      <c r="CJ34">
        <v>0.2006</v>
      </c>
      <c r="CK34">
        <v>0.18509999999999999</v>
      </c>
      <c r="CL34">
        <v>0.38569999999999999</v>
      </c>
      <c r="CM34">
        <v>0.17649999999999999</v>
      </c>
      <c r="CN34">
        <v>0.20080000000000001</v>
      </c>
      <c r="CO34">
        <v>0</v>
      </c>
      <c r="CP34">
        <v>0.55230000000000001</v>
      </c>
      <c r="CQ34">
        <v>0.41299999999999998</v>
      </c>
      <c r="CR34">
        <v>0.6341</v>
      </c>
      <c r="CS34">
        <v>1.8001</v>
      </c>
      <c r="CT34">
        <v>0.31490000000000001</v>
      </c>
      <c r="CU34">
        <v>5.3757000000000001</v>
      </c>
      <c r="CV34">
        <v>0.22450000000000001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341</v>
      </c>
      <c r="DR34">
        <v>190</v>
      </c>
      <c r="DS34">
        <v>6.7</v>
      </c>
      <c r="DT34">
        <v>3.7</v>
      </c>
      <c r="DU34">
        <v>2889</v>
      </c>
      <c r="DV34">
        <v>9.4829226768156999E-2</v>
      </c>
      <c r="DW34">
        <v>1.71620876781E-4</v>
      </c>
    </row>
    <row r="35" spans="1:127" x14ac:dyDescent="0.2">
      <c r="A35">
        <v>35</v>
      </c>
      <c r="B35">
        <v>36</v>
      </c>
      <c r="C35" t="s">
        <v>127</v>
      </c>
      <c r="D35" t="s">
        <v>128</v>
      </c>
      <c r="E35">
        <v>36085</v>
      </c>
      <c r="F35" t="s">
        <v>2112</v>
      </c>
      <c r="G35">
        <v>36085018100</v>
      </c>
      <c r="H35" t="s">
        <v>2167</v>
      </c>
      <c r="I35">
        <v>2.0075531999999998</v>
      </c>
      <c r="J35">
        <v>3196</v>
      </c>
      <c r="K35">
        <v>326</v>
      </c>
      <c r="L35">
        <v>1100</v>
      </c>
      <c r="M35">
        <v>54</v>
      </c>
      <c r="N35">
        <v>1050</v>
      </c>
      <c r="O35">
        <v>73</v>
      </c>
      <c r="P35">
        <v>373</v>
      </c>
      <c r="Q35">
        <v>239</v>
      </c>
      <c r="R35">
        <v>47</v>
      </c>
      <c r="S35">
        <v>47</v>
      </c>
      <c r="T35">
        <v>52625</v>
      </c>
      <c r="U35">
        <v>10503</v>
      </c>
      <c r="V35">
        <v>261</v>
      </c>
      <c r="W35">
        <v>104</v>
      </c>
      <c r="X35">
        <v>896</v>
      </c>
      <c r="Y35">
        <v>152</v>
      </c>
      <c r="Z35">
        <v>768</v>
      </c>
      <c r="AA35">
        <v>191</v>
      </c>
      <c r="AB35">
        <v>390</v>
      </c>
      <c r="AC35">
        <v>205</v>
      </c>
      <c r="AD35">
        <v>8</v>
      </c>
      <c r="AE35">
        <v>16.3</v>
      </c>
      <c r="AF35">
        <v>726</v>
      </c>
      <c r="AG35">
        <v>511.39999999999901</v>
      </c>
      <c r="AH35">
        <v>111</v>
      </c>
      <c r="AI35">
        <v>72</v>
      </c>
      <c r="AJ35">
        <v>118</v>
      </c>
      <c r="AK35">
        <v>45.5</v>
      </c>
      <c r="AL35">
        <v>0</v>
      </c>
      <c r="AM35">
        <v>11</v>
      </c>
      <c r="AN35">
        <v>0</v>
      </c>
      <c r="AO35">
        <v>15.6</v>
      </c>
      <c r="AP35">
        <v>192</v>
      </c>
      <c r="AQ35">
        <v>70</v>
      </c>
      <c r="AR35">
        <v>316</v>
      </c>
      <c r="AS35">
        <v>142</v>
      </c>
      <c r="AT35">
        <v>12.1999999999999</v>
      </c>
      <c r="AU35">
        <v>7.3</v>
      </c>
      <c r="AV35">
        <v>3.5</v>
      </c>
      <c r="AW35">
        <v>3.4</v>
      </c>
      <c r="AX35">
        <v>52625</v>
      </c>
      <c r="AY35">
        <v>10503</v>
      </c>
      <c r="AZ35">
        <v>11.5</v>
      </c>
      <c r="BA35">
        <v>4.2</v>
      </c>
      <c r="BB35">
        <v>28</v>
      </c>
      <c r="BC35">
        <v>4.8</v>
      </c>
      <c r="BD35">
        <v>24</v>
      </c>
      <c r="BE35">
        <v>5.5</v>
      </c>
      <c r="BF35">
        <v>12.6999999999999</v>
      </c>
      <c r="BG35">
        <v>6.1</v>
      </c>
      <c r="BH35">
        <v>0.8</v>
      </c>
      <c r="BI35">
        <v>1.5</v>
      </c>
      <c r="BJ35">
        <v>22.6999999999999</v>
      </c>
      <c r="BK35">
        <v>15.8</v>
      </c>
      <c r="BL35">
        <v>3.6</v>
      </c>
      <c r="BM35">
        <v>2.2999999999999998</v>
      </c>
      <c r="BN35">
        <v>10.6999999999999</v>
      </c>
      <c r="BO35">
        <v>4.0999999999999996</v>
      </c>
      <c r="BP35">
        <v>0</v>
      </c>
      <c r="BQ35">
        <v>2.7</v>
      </c>
      <c r="BR35">
        <v>0</v>
      </c>
      <c r="BS35">
        <v>1.5</v>
      </c>
      <c r="BT35">
        <v>18.3</v>
      </c>
      <c r="BU35">
        <v>6.6</v>
      </c>
      <c r="BV35">
        <v>9.9</v>
      </c>
      <c r="BW35">
        <v>4.3</v>
      </c>
      <c r="BX35">
        <v>0.51100000000000001</v>
      </c>
      <c r="BY35">
        <v>0.12509999999999999</v>
      </c>
      <c r="BZ35">
        <v>9.9299999999999999E-2</v>
      </c>
      <c r="CA35">
        <v>0.49709999999999999</v>
      </c>
      <c r="CB35">
        <v>1.2323999999999999</v>
      </c>
      <c r="CC35">
        <v>0.2712</v>
      </c>
      <c r="CD35">
        <v>0.97119999999999995</v>
      </c>
      <c r="CE35">
        <v>0.70650000000000002</v>
      </c>
      <c r="CF35">
        <v>0.65200000000000002</v>
      </c>
      <c r="CG35">
        <v>3.56E-2</v>
      </c>
      <c r="CH35">
        <v>2.3654000000000002</v>
      </c>
      <c r="CI35">
        <v>0.72009999999999996</v>
      </c>
      <c r="CJ35">
        <v>0.39479999999999998</v>
      </c>
      <c r="CK35">
        <v>0.55559999999999998</v>
      </c>
      <c r="CL35">
        <v>0.95040000000000002</v>
      </c>
      <c r="CM35">
        <v>0.45650000000000002</v>
      </c>
      <c r="CN35">
        <v>0.56069999999999998</v>
      </c>
      <c r="CO35">
        <v>0</v>
      </c>
      <c r="CP35">
        <v>0</v>
      </c>
      <c r="CQ35">
        <v>0.5282</v>
      </c>
      <c r="CR35">
        <v>0.93600000000000005</v>
      </c>
      <c r="CS35">
        <v>2.0249000000000001</v>
      </c>
      <c r="CT35">
        <v>0.40660000000000002</v>
      </c>
      <c r="CU35">
        <v>6.5731000000000002</v>
      </c>
      <c r="CV35">
        <v>0.42449999999999999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2</v>
      </c>
      <c r="DQ35">
        <v>118</v>
      </c>
      <c r="DR35">
        <v>100</v>
      </c>
      <c r="DS35">
        <v>3.8</v>
      </c>
      <c r="DT35">
        <v>3.2</v>
      </c>
      <c r="DU35">
        <v>6589</v>
      </c>
      <c r="DV35">
        <v>2.5913343278960001E-3</v>
      </c>
      <c r="DW35">
        <v>1.9138246999999998E-8</v>
      </c>
    </row>
    <row r="36" spans="1:127" x14ac:dyDescent="0.2">
      <c r="A36">
        <v>36</v>
      </c>
      <c r="B36">
        <v>36</v>
      </c>
      <c r="C36" t="s">
        <v>127</v>
      </c>
      <c r="D36" t="s">
        <v>128</v>
      </c>
      <c r="E36">
        <v>36085</v>
      </c>
      <c r="F36" t="s">
        <v>2112</v>
      </c>
      <c r="G36">
        <v>36085027900</v>
      </c>
      <c r="H36" t="s">
        <v>2166</v>
      </c>
      <c r="I36">
        <v>2.0245782999999999</v>
      </c>
      <c r="J36">
        <v>2132</v>
      </c>
      <c r="K36">
        <v>228</v>
      </c>
      <c r="L36">
        <v>668</v>
      </c>
      <c r="M36">
        <v>41</v>
      </c>
      <c r="N36">
        <v>640</v>
      </c>
      <c r="O36">
        <v>49</v>
      </c>
      <c r="P36">
        <v>50</v>
      </c>
      <c r="Q36">
        <v>32</v>
      </c>
      <c r="R36">
        <v>60</v>
      </c>
      <c r="S36">
        <v>31</v>
      </c>
      <c r="T36">
        <v>42220</v>
      </c>
      <c r="U36">
        <v>7490</v>
      </c>
      <c r="V36">
        <v>216</v>
      </c>
      <c r="W36">
        <v>134</v>
      </c>
      <c r="X36">
        <v>665</v>
      </c>
      <c r="Y36">
        <v>154</v>
      </c>
      <c r="Z36">
        <v>412</v>
      </c>
      <c r="AA36">
        <v>87</v>
      </c>
      <c r="AB36">
        <v>206</v>
      </c>
      <c r="AC36">
        <v>52</v>
      </c>
      <c r="AD36">
        <v>0</v>
      </c>
      <c r="AE36">
        <v>15.6</v>
      </c>
      <c r="AF36">
        <v>343</v>
      </c>
      <c r="AG36">
        <v>305.89999999999901</v>
      </c>
      <c r="AH36">
        <v>56</v>
      </c>
      <c r="AI36">
        <v>47.399999999999899</v>
      </c>
      <c r="AJ36">
        <v>31</v>
      </c>
      <c r="AK36">
        <v>29.1999999999999</v>
      </c>
      <c r="AL36">
        <v>0</v>
      </c>
      <c r="AM36">
        <v>11</v>
      </c>
      <c r="AN36">
        <v>4</v>
      </c>
      <c r="AO36">
        <v>13</v>
      </c>
      <c r="AP36">
        <v>61</v>
      </c>
      <c r="AQ36">
        <v>31</v>
      </c>
      <c r="AR36">
        <v>425</v>
      </c>
      <c r="AS36">
        <v>181</v>
      </c>
      <c r="AT36">
        <v>2.9</v>
      </c>
      <c r="AU36">
        <v>1.9</v>
      </c>
      <c r="AV36">
        <v>7.8</v>
      </c>
      <c r="AW36">
        <v>3.9</v>
      </c>
      <c r="AX36">
        <v>42220</v>
      </c>
      <c r="AY36">
        <v>7490</v>
      </c>
      <c r="AZ36">
        <v>13.4</v>
      </c>
      <c r="BA36">
        <v>7</v>
      </c>
      <c r="BB36">
        <v>31.1999999999999</v>
      </c>
      <c r="BC36">
        <v>5.5</v>
      </c>
      <c r="BD36">
        <v>19.3</v>
      </c>
      <c r="BE36">
        <v>3.5</v>
      </c>
      <c r="BF36">
        <v>12</v>
      </c>
      <c r="BG36">
        <v>2.9</v>
      </c>
      <c r="BH36">
        <v>0</v>
      </c>
      <c r="BI36">
        <v>2.4</v>
      </c>
      <c r="BJ36">
        <v>16.100000000000001</v>
      </c>
      <c r="BK36">
        <v>14.1999999999999</v>
      </c>
      <c r="BL36">
        <v>2.7</v>
      </c>
      <c r="BM36">
        <v>2.2999999999999998</v>
      </c>
      <c r="BN36">
        <v>4.5999999999999996</v>
      </c>
      <c r="BO36">
        <v>4.4000000000000004</v>
      </c>
      <c r="BP36">
        <v>0</v>
      </c>
      <c r="BQ36">
        <v>4.4000000000000004</v>
      </c>
      <c r="BR36">
        <v>0.6</v>
      </c>
      <c r="BS36">
        <v>2</v>
      </c>
      <c r="BT36">
        <v>9.5</v>
      </c>
      <c r="BU36">
        <v>4.8</v>
      </c>
      <c r="BV36">
        <v>19.899999999999899</v>
      </c>
      <c r="BW36">
        <v>8.1999999999999904</v>
      </c>
      <c r="BX36">
        <v>7.5600000000000001E-2</v>
      </c>
      <c r="BY36">
        <v>0.58850000000000002</v>
      </c>
      <c r="BZ36">
        <v>0.1847</v>
      </c>
      <c r="CA36">
        <v>0.57440000000000002</v>
      </c>
      <c r="CB36">
        <v>1.4232</v>
      </c>
      <c r="CC36">
        <v>0.3286</v>
      </c>
      <c r="CD36">
        <v>0.98409999999999997</v>
      </c>
      <c r="CE36">
        <v>0.34639999999999999</v>
      </c>
      <c r="CF36">
        <v>0.60109999999999997</v>
      </c>
      <c r="CG36">
        <v>0</v>
      </c>
      <c r="CH36">
        <v>1.9316</v>
      </c>
      <c r="CI36">
        <v>0.43459999999999999</v>
      </c>
      <c r="CJ36">
        <v>0.30869999999999997</v>
      </c>
      <c r="CK36">
        <v>0.49940000000000001</v>
      </c>
      <c r="CL36">
        <v>0.80810000000000004</v>
      </c>
      <c r="CM36">
        <v>0.39090000000000003</v>
      </c>
      <c r="CN36">
        <v>0.41849999999999998</v>
      </c>
      <c r="CO36">
        <v>0</v>
      </c>
      <c r="CP36">
        <v>0.2263</v>
      </c>
      <c r="CQ36">
        <v>0.3851</v>
      </c>
      <c r="CR36">
        <v>0.96460000000000001</v>
      </c>
      <c r="CS36">
        <v>1.9944</v>
      </c>
      <c r="CT36">
        <v>0.3952</v>
      </c>
      <c r="CU36">
        <v>6.1573000000000002</v>
      </c>
      <c r="CV36">
        <v>0.3528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2</v>
      </c>
      <c r="DQ36">
        <v>62</v>
      </c>
      <c r="DR36">
        <v>31</v>
      </c>
      <c r="DS36">
        <v>3.6</v>
      </c>
      <c r="DT36">
        <v>1.8</v>
      </c>
      <c r="DU36">
        <v>2345</v>
      </c>
      <c r="DV36">
        <v>7.1571987633393994E-2</v>
      </c>
      <c r="DW36">
        <v>8.1326810649999995E-5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Stats</vt:lpstr>
      <vt:lpstr>101_SVI</vt:lpstr>
      <vt:lpstr>102_SVI</vt:lpstr>
      <vt:lpstr>103_SVI</vt:lpstr>
      <vt:lpstr>104_SVI</vt:lpstr>
      <vt:lpstr>105_SVI</vt:lpstr>
      <vt:lpstr>106_SVI</vt:lpstr>
      <vt:lpstr>107_SVI</vt:lpstr>
      <vt:lpstr>108_SVI</vt:lpstr>
      <vt:lpstr>109_SVI</vt:lpstr>
      <vt:lpstr>110_SVI</vt:lpstr>
      <vt:lpstr>111_SVI</vt:lpstr>
      <vt:lpstr>112_SVI</vt:lpstr>
      <vt:lpstr>201_SVI</vt:lpstr>
      <vt:lpstr>202_SVI</vt:lpstr>
      <vt:lpstr>203_SVI</vt:lpstr>
      <vt:lpstr>204_SVI</vt:lpstr>
      <vt:lpstr>205_SVI</vt:lpstr>
      <vt:lpstr>206_SVI</vt:lpstr>
      <vt:lpstr>207_SVI</vt:lpstr>
      <vt:lpstr>208_SVI</vt:lpstr>
      <vt:lpstr>209_SVI</vt:lpstr>
      <vt:lpstr>210_SVI</vt:lpstr>
      <vt:lpstr>211_SVI</vt:lpstr>
      <vt:lpstr>212_SVI</vt:lpstr>
      <vt:lpstr>301_SVI</vt:lpstr>
      <vt:lpstr>302_SVI</vt:lpstr>
      <vt:lpstr>303_SVI</vt:lpstr>
      <vt:lpstr>304_SVI</vt:lpstr>
      <vt:lpstr>305_SVI</vt:lpstr>
      <vt:lpstr>306_SVI</vt:lpstr>
      <vt:lpstr>307_SVI</vt:lpstr>
      <vt:lpstr>308_SVI</vt:lpstr>
      <vt:lpstr>309_SVI</vt:lpstr>
      <vt:lpstr>310_SVI</vt:lpstr>
      <vt:lpstr>311_SVI</vt:lpstr>
      <vt:lpstr>312_SVI</vt:lpstr>
      <vt:lpstr>313_SVI</vt:lpstr>
      <vt:lpstr>314_SVI</vt:lpstr>
      <vt:lpstr>315_SVI</vt:lpstr>
      <vt:lpstr>316_SVI</vt:lpstr>
      <vt:lpstr>317_SVI</vt:lpstr>
      <vt:lpstr>318_SVI</vt:lpstr>
      <vt:lpstr>401_SVI</vt:lpstr>
      <vt:lpstr>402_SVI</vt:lpstr>
      <vt:lpstr>403_SVI</vt:lpstr>
      <vt:lpstr>404_SVI</vt:lpstr>
      <vt:lpstr>405_SVI</vt:lpstr>
      <vt:lpstr>406_SVI</vt:lpstr>
      <vt:lpstr>407_SVI</vt:lpstr>
      <vt:lpstr>408_SVI</vt:lpstr>
      <vt:lpstr>409_SVI</vt:lpstr>
      <vt:lpstr>410_SVI</vt:lpstr>
      <vt:lpstr>411_SVI</vt:lpstr>
      <vt:lpstr>412_SVI</vt:lpstr>
      <vt:lpstr>413_SVI</vt:lpstr>
      <vt:lpstr>414_SVI</vt:lpstr>
      <vt:lpstr>501_SVI</vt:lpstr>
      <vt:lpstr>502_SVI</vt:lpstr>
      <vt:lpstr>503_SVI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Cottone, James</dc:creator>
  <cp:lastModifiedBy>Microsoft Office User</cp:lastModifiedBy>
  <dcterms:created xsi:type="dcterms:W3CDTF">2020-02-03T21:03:57Z</dcterms:created>
  <dcterms:modified xsi:type="dcterms:W3CDTF">2020-02-27T16:00:32Z</dcterms:modified>
</cp:coreProperties>
</file>